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0400" windowHeight="7665" tabRatio="459" firstSheet="0" activeTab="0" autoFilterDateGrouping="1"/>
  </bookViews>
  <sheets>
    <sheet name="+vl" sheetId="1" state="visible" r:id="rId1"/>
    <sheet name="Sheet4" sheetId="2" state="visible" r:id="rId2"/>
    <sheet name="Sheet3" sheetId="3" state="visible" r:id="rId3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rgb="FFFFFF00"/>
      <sz val="11"/>
      <scheme val="minor"/>
    </font>
    <font>
      <name val="Calibri Light"/>
      <family val="2"/>
      <b val="1"/>
      <color theme="3"/>
      <sz val="18"/>
      <scheme val="major"/>
    </font>
  </fonts>
  <fills count="8">
    <fill>
      <patternFill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1" fillId="0" borderId="0"/>
    <xf numFmtId="9" fontId="1" fillId="0" borderId="0"/>
    <xf numFmtId="0" fontId="3" fillId="0" borderId="0"/>
  </cellStyleXfs>
  <cellXfs count="16">
    <xf numFmtId="0" fontId="0" fillId="0" borderId="0" pivotButton="0" quotePrefix="0" xfId="0"/>
    <xf numFmtId="0" fontId="0" fillId="0" borderId="1" pivotButton="0" quotePrefix="0" xfId="0"/>
    <xf numFmtId="2" fontId="0" fillId="3" borderId="1" pivotButton="0" quotePrefix="0" xfId="0"/>
    <xf numFmtId="2" fontId="0" fillId="4" borderId="1" pivotButton="0" quotePrefix="0" xfId="0"/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9" fontId="0" fillId="6" borderId="1" pivotButton="0" quotePrefix="0" xfId="1"/>
    <xf numFmtId="2" fontId="0" fillId="3" borderId="1" pivotButton="0" quotePrefix="0" xfId="1"/>
    <xf numFmtId="0" fontId="0" fillId="7" borderId="1" pivotButton="0" quotePrefix="0" xfId="0"/>
    <xf numFmtId="1" fontId="0" fillId="3" borderId="1" pivotButton="0" quotePrefix="0" xfId="1"/>
    <xf numFmtId="0" fontId="2" fillId="2" borderId="2" pivotButton="0" quotePrefix="0" xfId="0"/>
    <xf numFmtId="0" fontId="0" fillId="0" borderId="0" pivotButton="0" quotePrefix="0" xfId="0"/>
    <xf numFmtId="0" fontId="2" fillId="2" borderId="3" pivotButton="0" quotePrefix="0" xfId="0"/>
    <xf numFmtId="2" fontId="2" fillId="2" borderId="3" pivotButton="0" quotePrefix="0" xfId="0"/>
    <xf numFmtId="10" fontId="0" fillId="0" borderId="1" pivotButton="0" quotePrefix="0" xfId="0"/>
  </cellXfs>
  <cellStyles count="3">
    <cellStyle name="Normal" xfId="0" builtinId="0"/>
    <cellStyle name="Percent" xfId="1" builtinId="5"/>
    <cellStyle name="Title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BH2079"/>
  <sheetViews>
    <sheetView tabSelected="1" zoomScaleNormal="100" workbookViewId="0">
      <pane ySplit="1" topLeftCell="A2" activePane="bottomLeft" state="frozen"/>
      <selection pane="bottomLeft" activeCell="B2" sqref="B2"/>
    </sheetView>
  </sheetViews>
  <sheetFormatPr baseColWidth="8" defaultRowHeight="15"/>
  <cols>
    <col width="14.5703125" bestFit="1" customWidth="1" style="12" min="1" max="1"/>
    <col width="9.140625" customWidth="1" style="12" min="5" max="6"/>
    <col width="9.140625" customWidth="1" style="12" min="8" max="8"/>
    <col width="9.5703125" bestFit="1" customWidth="1" style="12" min="9" max="9"/>
    <col hidden="1" width="13" customWidth="1" style="12" min="10" max="11"/>
    <col width="9.5703125" bestFit="1" customWidth="1" style="12" min="12" max="13"/>
    <col width="7.5703125" bestFit="1" customWidth="1" style="12" min="14" max="15"/>
    <col width="16.140625" bestFit="1" customWidth="1" style="12" min="16" max="16"/>
    <col hidden="1" width="13" customWidth="1" style="12" min="17" max="18"/>
    <col width="11.5703125" bestFit="1" customWidth="1" style="12" min="20" max="20"/>
    <col width="12.5703125" bestFit="1" customWidth="1" style="12" min="21" max="21"/>
    <col width="11.5703125" customWidth="1" style="12" min="22" max="22"/>
    <col width="12.5703125" bestFit="1" customWidth="1" style="12" min="23" max="23"/>
    <col hidden="1" width="13" customWidth="1" style="12" min="24" max="24"/>
    <col hidden="1" width="9.7109375" customWidth="1" style="12" min="25" max="25"/>
    <col width="11.5703125" bestFit="1" customWidth="1" style="12" min="26" max="26"/>
    <col width="10" bestFit="1" customWidth="1" style="12" min="28" max="28"/>
    <col width="10.7109375" bestFit="1" customWidth="1" style="12" min="29" max="29"/>
    <col width="9.140625" customWidth="1" style="12" min="31" max="32"/>
    <col hidden="1" width="13" customWidth="1" style="12" min="33" max="34"/>
    <col width="9.140625" customWidth="1" style="12" min="37" max="42"/>
    <col width="12.7109375" bestFit="1" customWidth="1" style="12" min="46" max="47"/>
    <col width="13.7109375" bestFit="1" customWidth="1" style="12" min="50" max="50"/>
    <col width="17.85546875" bestFit="1" customWidth="1" style="12" min="51" max="51"/>
    <col width="18.5703125" bestFit="1" customWidth="1" style="12" min="52" max="52"/>
    <col width="31.28515625" bestFit="1" customWidth="1" style="12" min="55" max="55"/>
    <col width="12" bestFit="1" customWidth="1" style="12" min="56" max="56"/>
  </cols>
  <sheetData>
    <row r="1">
      <c r="A1" s="13" t="inlineStr">
        <is>
          <t>SYMBOL</t>
        </is>
      </c>
      <c r="B1" s="13" t="inlineStr">
        <is>
          <t xml:space="preserve">FO </t>
        </is>
      </c>
      <c r="C1" s="13" t="inlineStr">
        <is>
          <t xml:space="preserve">Nifty 50 </t>
        </is>
      </c>
      <c r="D1" s="14" t="inlineStr">
        <is>
          <t>P1</t>
        </is>
      </c>
      <c r="E1" s="14" t="inlineStr">
        <is>
          <t>P2</t>
        </is>
      </c>
      <c r="F1" s="14" t="inlineStr">
        <is>
          <t>CHANGE</t>
        </is>
      </c>
      <c r="G1" s="13" t="inlineStr">
        <is>
          <t>NT1</t>
        </is>
      </c>
      <c r="H1" s="13" t="inlineStr">
        <is>
          <t>NT2</t>
        </is>
      </c>
      <c r="I1" s="13" t="inlineStr">
        <is>
          <t>NO_OF_TRADES</t>
        </is>
      </c>
      <c r="J1" s="13" t="inlineStr">
        <is>
          <t>C1</t>
        </is>
      </c>
      <c r="K1" s="13" t="inlineStr">
        <is>
          <t>C2</t>
        </is>
      </c>
      <c r="L1" s="13" t="inlineStr">
        <is>
          <t>%C1</t>
        </is>
      </c>
      <c r="M1" s="13" t="inlineStr">
        <is>
          <t>%C2</t>
        </is>
      </c>
      <c r="N1" s="13" t="inlineStr">
        <is>
          <t>TV1</t>
        </is>
      </c>
      <c r="O1" s="13" t="inlineStr">
        <is>
          <t>TV2</t>
        </is>
      </c>
      <c r="P1" s="13" t="inlineStr">
        <is>
          <t>TURNOVER_LACS</t>
        </is>
      </c>
      <c r="Q1" s="13" t="inlineStr">
        <is>
          <t>C1</t>
        </is>
      </c>
      <c r="R1" s="13" t="inlineStr">
        <is>
          <t>C2</t>
        </is>
      </c>
      <c r="S1" s="13" t="inlineStr">
        <is>
          <t>%C1</t>
        </is>
      </c>
      <c r="T1" s="13" t="inlineStr">
        <is>
          <t>%C2</t>
        </is>
      </c>
      <c r="U1" s="13" t="inlineStr">
        <is>
          <t>DQ1</t>
        </is>
      </c>
      <c r="V1" s="13" t="inlineStr">
        <is>
          <t>DQ2</t>
        </is>
      </c>
      <c r="W1" s="14" t="inlineStr">
        <is>
          <t>DELIV_QTY</t>
        </is>
      </c>
      <c r="X1" s="13" t="inlineStr">
        <is>
          <t>C1</t>
        </is>
      </c>
      <c r="Y1" s="13" t="inlineStr">
        <is>
          <t>C2</t>
        </is>
      </c>
      <c r="Z1" s="13" t="inlineStr">
        <is>
          <t>%C1</t>
        </is>
      </c>
      <c r="AA1" s="13" t="inlineStr">
        <is>
          <t>%C2</t>
        </is>
      </c>
      <c r="AB1" s="13" t="inlineStr">
        <is>
          <t>COI1</t>
        </is>
      </c>
      <c r="AC1" s="13" t="inlineStr">
        <is>
          <t>CHG_IN_OI</t>
        </is>
      </c>
      <c r="AD1" s="13" t="inlineStr">
        <is>
          <t>OIC1</t>
        </is>
      </c>
      <c r="AE1" s="13" t="inlineStr">
        <is>
          <t>OIC2</t>
        </is>
      </c>
      <c r="AF1" s="13" t="inlineStr">
        <is>
          <t>CONTRACTS</t>
        </is>
      </c>
      <c r="AG1" s="13" t="inlineStr">
        <is>
          <t>C1</t>
        </is>
      </c>
      <c r="AH1" s="13" t="inlineStr">
        <is>
          <t>C2</t>
        </is>
      </c>
      <c r="AI1" s="13" t="inlineStr">
        <is>
          <t>%C1</t>
        </is>
      </c>
      <c r="AJ1" s="13" t="inlineStr">
        <is>
          <t>%C2</t>
        </is>
      </c>
      <c r="AK1" s="13" t="inlineStr">
        <is>
          <t>fo cl1</t>
        </is>
      </c>
      <c r="AL1" s="13" t="inlineStr">
        <is>
          <t>fo cl2</t>
        </is>
      </c>
      <c r="AM1" s="13" t="inlineStr">
        <is>
          <t>CLOSE</t>
        </is>
      </c>
      <c r="AN1" s="13" t="inlineStr">
        <is>
          <t>eq cl1</t>
        </is>
      </c>
      <c r="AO1" s="13" t="inlineStr">
        <is>
          <t>eq cl2</t>
        </is>
      </c>
      <c r="AP1" s="13" t="inlineStr">
        <is>
          <t>CLOSE_PRICE</t>
        </is>
      </c>
      <c r="AQ1" s="13" t="inlineStr">
        <is>
          <t>basis1</t>
        </is>
      </c>
      <c r="AR1" s="13" t="inlineStr">
        <is>
          <t>basis2</t>
        </is>
      </c>
      <c r="AS1" s="13" t="inlineStr">
        <is>
          <t>basis3</t>
        </is>
      </c>
      <c r="AT1" s="13" t="inlineStr">
        <is>
          <t>C1</t>
        </is>
      </c>
      <c r="AU1" s="13" t="inlineStr">
        <is>
          <t>C2</t>
        </is>
      </c>
      <c r="AV1" s="13" t="inlineStr">
        <is>
          <t>%C1</t>
        </is>
      </c>
      <c r="AW1" s="13" t="inlineStr">
        <is>
          <t>%C2</t>
        </is>
      </c>
      <c r="AX1" s="13" t="inlineStr">
        <is>
          <t>largeMidsmall</t>
        </is>
      </c>
      <c r="AY1" s="13" t="inlineStr">
        <is>
          <t>long/short buildup</t>
        </is>
      </c>
      <c r="AZ1" s="13" t="inlineStr">
        <is>
          <t>increasing stocks</t>
        </is>
      </c>
      <c r="BA1" s="13" t="inlineStr">
        <is>
          <t>FII CHECK</t>
        </is>
      </c>
      <c r="BB1" s="11" t="inlineStr">
        <is>
          <t>WEITAGE</t>
        </is>
      </c>
      <c r="BC1" s="11" t="inlineStr">
        <is>
          <t>MARKET CAP</t>
        </is>
      </c>
      <c r="BD1" s="11" t="inlineStr">
        <is>
          <t>FOR OPTION TRADING</t>
        </is>
      </c>
      <c r="BE1" s="11" t="inlineStr">
        <is>
          <t>buy check</t>
        </is>
      </c>
      <c r="BF1" s="11" t="n"/>
    </row>
    <row r="2">
      <c r="A2" s="1" t="inlineStr">
        <is>
          <t>20MICRONS</t>
        </is>
      </c>
      <c r="B2" s="1" t="n"/>
      <c r="C2" s="1" t="n"/>
      <c r="D2" s="2" t="n">
        <v>-1.167488082734098</v>
      </c>
      <c r="E2" s="2" t="n">
        <v>4.647455548743093</v>
      </c>
      <c r="F2" s="3" t="n">
        <v>-0.5897976720568671</v>
      </c>
      <c r="G2" s="4" t="n">
        <v>1175</v>
      </c>
      <c r="H2" s="4" t="n">
        <v>1403</v>
      </c>
      <c r="I2" s="3" t="n">
        <v>1596</v>
      </c>
      <c r="J2" s="6">
        <f>+H2-G2</f>
        <v/>
      </c>
      <c r="K2" s="6">
        <f>+I2-H2</f>
        <v/>
      </c>
      <c r="L2" s="7">
        <f>J2/G2</f>
        <v/>
      </c>
      <c r="M2" s="7">
        <f>K2/H2</f>
        <v/>
      </c>
      <c r="N2" s="8" t="n">
        <v>2.4515</v>
      </c>
      <c r="O2" s="8" t="n">
        <v>3.0197</v>
      </c>
      <c r="P2" s="3" t="n">
        <v>1.7968</v>
      </c>
      <c r="Q2" s="6">
        <f>+O2-N2</f>
        <v/>
      </c>
      <c r="R2" s="6">
        <f>+P2-O2</f>
        <v/>
      </c>
      <c r="S2" s="7">
        <f>Q2/N2</f>
        <v/>
      </c>
      <c r="T2" s="7">
        <f>R2/O2</f>
        <v/>
      </c>
      <c r="U2" s="10" t="inlineStr">
        <is>
          <t>-</t>
        </is>
      </c>
      <c r="V2" s="10" t="inlineStr">
        <is>
          <t>-</t>
        </is>
      </c>
      <c r="W2" s="3" t="inlineStr">
        <is>
          <t>-</t>
        </is>
      </c>
      <c r="X2" s="6">
        <f>+V2-U2</f>
        <v/>
      </c>
      <c r="Y2" s="6">
        <f>+W2-V2</f>
        <v/>
      </c>
      <c r="Z2" s="7">
        <f>X2/U2</f>
        <v/>
      </c>
      <c r="AA2" s="7">
        <f>Y2/V2</f>
        <v/>
      </c>
      <c r="AB2" s="4" t="n"/>
      <c r="AC2" s="5" t="n"/>
      <c r="AD2" s="4" t="n"/>
      <c r="AE2" s="4" t="n"/>
      <c r="AF2" s="5" t="n"/>
      <c r="AG2" s="6">
        <f>AE2-AD2</f>
        <v/>
      </c>
      <c r="AH2" s="6">
        <f>+AF2-AE2</f>
        <v/>
      </c>
      <c r="AI2" s="7">
        <f>AG2/AD2</f>
        <v/>
      </c>
      <c r="AJ2" s="7">
        <f>AH2/AE2</f>
        <v/>
      </c>
      <c r="AK2" s="4" t="n"/>
      <c r="AL2" s="4" t="n"/>
      <c r="AM2" s="5" t="n"/>
      <c r="AN2" s="4" t="n">
        <v>244.65</v>
      </c>
      <c r="AO2" s="4" t="n">
        <v>256.02</v>
      </c>
      <c r="AP2" s="3" t="n">
        <v>254.51</v>
      </c>
      <c r="AQ2" s="9">
        <f>+AK2-AN2</f>
        <v/>
      </c>
      <c r="AR2" s="9">
        <f>+AL2-AO2</f>
        <v/>
      </c>
      <c r="AS2" s="9">
        <f>+AM2-AP2</f>
        <v/>
      </c>
      <c r="AT2" s="6">
        <f>AR2-AQ2</f>
        <v/>
      </c>
      <c r="AU2" s="6">
        <f>+AS2-AR2</f>
        <v/>
      </c>
      <c r="AV2" s="7">
        <f>AT2/AQ2</f>
        <v/>
      </c>
      <c r="AW2" s="7">
        <f>AU2/AR2</f>
        <v/>
      </c>
      <c r="AX2" s="1" t="inlineStr">
        <is>
          <t>N</t>
        </is>
      </c>
      <c r="AY2" s="1">
        <f>+IF(AND(D2&gt;0,E2&gt;0,F2&gt;0,S2&gt;0,T2&gt;0,AC2&gt;0,AB2&gt;0,AI2&gt;0,AJ2&gt;0,AS2&gt;AR2,AR2&gt;AQ2),"long buildup",IF(AND(D2&gt;0,E2&gt;0,F2&gt;0,S2&lt;0,T2&lt;0,AB2&lt;0,AC2&lt;0,AI2&lt;0,AJ2&lt;0,AS2&gt;AR2,AR2&gt;AQ2),"Short Covering",IF(AND(D2&lt;0,E2&lt;0,F2&lt;0,S2&lt;0,T2&lt;0,AB2&gt;0,AC2&gt;0,AI2&gt;0,AJ2&gt;0,AS2&lt;AR2,AR2&lt;AQ2),"Short Buildup",IF(AND(D2&lt;0,E2&lt;0,F2&lt;0,S2&lt;0,T2&lt;0,AB2&lt;0,AC2&lt;0,AI2&lt;0,AJ2&lt;0,AS2&lt;AR2,AR2&lt;AQ2),"LongUnwinding" ))))</f>
        <v/>
      </c>
      <c r="AZ2" s="1">
        <f>+IF(AND(D2&gt;0,E2&gt;0,F2&gt;0,L2&gt;0,M2&gt;0,S2&gt;0,T2&gt;0,Z2&gt;0,AA2&gt;0),"Buying Opportunity",IF(AND(D2&lt;0,E2&lt;0,F2&lt;0,L2&lt;0,M2&lt;0,S2&lt;0,T2&lt;0,Z2&lt;0,AA2&lt;0),"support Zone",IF(AND(D2&lt;0,E2&lt;0,F2&lt;0,L2&gt;0,M2&gt;0,S2&gt;0,T2&gt;0,Z2&gt;0,AA2&gt;0),"sell delivery")))</f>
        <v/>
      </c>
      <c r="BA2" s="1">
        <f>IF(AND(D2&gt;0,E2&gt;0,F2&gt;0,Z2&gt;0,AA2&gt;0,AB2&gt;0,AC2&gt;0,AI2&gt;0,AJ2&gt;0),"FII ENTERING")</f>
        <v/>
      </c>
      <c r="BB2" s="1" t="e">
        <v>#N/A</v>
      </c>
      <c r="BC2" s="1" t="n">
        <v>12403.205453</v>
      </c>
      <c r="BD2" s="1">
        <f>IF(AND(E2&gt;0,F2&gt;0,AB2&gt;0,AC2&gt;0,AI2&gt;0,AJ2&gt;0,AS2&gt;AR2,AR2&gt;AQ2),"long buildup",IF(AND(E2&lt;0,F2&lt;0,AB2&gt;0,AC2&gt;0,AI2&gt;0,AJ2&gt;0,AS2&lt;AR2,AR2&lt;AQ2),"Short buildup"))</f>
        <v/>
      </c>
      <c r="BE2" s="1">
        <f>+IF(AND(F2&gt;0,M2&gt;0,T2&gt;0,AA2&gt;0),"buy")</f>
        <v/>
      </c>
    </row>
    <row r="3">
      <c r="A3" s="1" t="inlineStr">
        <is>
          <t>21STCENMGM</t>
        </is>
      </c>
      <c r="B3" s="1" t="n"/>
      <c r="C3" s="1" t="n"/>
      <c r="D3" s="2" t="n">
        <v>-2.002861230329035</v>
      </c>
      <c r="E3" s="2" t="n">
        <v>-2.002085505735142</v>
      </c>
      <c r="F3" s="3" t="n">
        <v>-1.181102362204724</v>
      </c>
      <c r="G3" s="4" t="n">
        <v>159</v>
      </c>
      <c r="H3" s="4" t="n">
        <v>153</v>
      </c>
      <c r="I3" s="3" t="n">
        <v>169</v>
      </c>
      <c r="J3" s="6">
        <f>+H3-G3</f>
        <v/>
      </c>
      <c r="K3" s="6">
        <f>+I3-H3</f>
        <v/>
      </c>
      <c r="L3" s="7">
        <f>J3/G3</f>
        <v/>
      </c>
      <c r="M3" s="7">
        <f>K3/H3</f>
        <v/>
      </c>
      <c r="N3" s="8" t="n">
        <v>0.0806</v>
      </c>
      <c r="O3" s="8" t="n">
        <v>0.0568</v>
      </c>
      <c r="P3" s="3" t="n">
        <v>0.09820000000000001</v>
      </c>
      <c r="Q3" s="6">
        <f>+O3-N3</f>
        <v/>
      </c>
      <c r="R3" s="6">
        <f>+P3-O3</f>
        <v/>
      </c>
      <c r="S3" s="7">
        <f>Q3/N3</f>
        <v/>
      </c>
      <c r="T3" s="7">
        <f>R3/O3</f>
        <v/>
      </c>
      <c r="U3" s="10" t="inlineStr">
        <is>
          <t>-</t>
        </is>
      </c>
      <c r="V3" s="10" t="inlineStr">
        <is>
          <t>-</t>
        </is>
      </c>
      <c r="W3" s="3" t="inlineStr">
        <is>
          <t>-</t>
        </is>
      </c>
      <c r="X3" s="6">
        <f>+V3-U3</f>
        <v/>
      </c>
      <c r="Y3" s="6">
        <f>+W3-V3</f>
        <v/>
      </c>
      <c r="Z3" s="7">
        <f>X3/U3</f>
        <v/>
      </c>
      <c r="AA3" s="7">
        <f>Y3/V3</f>
        <v/>
      </c>
      <c r="AB3" s="4" t="n"/>
      <c r="AC3" s="5" t="n"/>
      <c r="AD3" s="4" t="n"/>
      <c r="AE3" s="4" t="n"/>
      <c r="AF3" s="5" t="n"/>
      <c r="AG3" s="6">
        <f>AE3-AD3</f>
        <v/>
      </c>
      <c r="AH3" s="6">
        <f>+AF3-AE3</f>
        <v/>
      </c>
      <c r="AI3" s="7">
        <f>AG3/AD3</f>
        <v/>
      </c>
      <c r="AJ3" s="7">
        <f>AH3/AE3</f>
        <v/>
      </c>
      <c r="AK3" s="4" t="n"/>
      <c r="AL3" s="4" t="n"/>
      <c r="AM3" s="5" t="n"/>
      <c r="AN3" s="4" t="n">
        <v>95.90000000000001</v>
      </c>
      <c r="AO3" s="4" t="n">
        <v>93.98</v>
      </c>
      <c r="AP3" s="3" t="n">
        <v>92.87</v>
      </c>
      <c r="AQ3" s="9">
        <f>+AK3-AN3</f>
        <v/>
      </c>
      <c r="AR3" s="9">
        <f>+AL3-AO3</f>
        <v/>
      </c>
      <c r="AS3" s="9">
        <f>+AM3-AP3</f>
        <v/>
      </c>
      <c r="AT3" s="6">
        <f>AR3-AQ3</f>
        <v/>
      </c>
      <c r="AU3" s="6">
        <f>+AS3-AR3</f>
        <v/>
      </c>
      <c r="AV3" s="7">
        <f>AT3/AQ3</f>
        <v/>
      </c>
      <c r="AW3" s="7">
        <f>AU3/AR3</f>
        <v/>
      </c>
      <c r="AX3" s="1" t="inlineStr">
        <is>
          <t>N</t>
        </is>
      </c>
      <c r="AY3" s="1">
        <f>+IF(AND(D3&gt;0,E3&gt;0,F3&gt;0,S3&gt;0,T3&gt;0,AC3&gt;0,AB3&gt;0,AI3&gt;0,AJ3&gt;0,AS3&gt;AR3,AR3&gt;AQ3),"long buildup",IF(AND(D3&gt;0,E3&gt;0,F3&gt;0,S3&lt;0,T3&lt;0,AB3&lt;0,AC3&lt;0,AI3&lt;0,AJ3&lt;0,AS3&gt;AR3,AR3&gt;AQ3),"Short Covering",IF(AND(D3&lt;0,E3&lt;0,F3&lt;0,S3&lt;0,T3&lt;0,AB3&gt;0,AC3&gt;0,AI3&gt;0,AJ3&gt;0,AS3&lt;AR3,AR3&lt;AQ3),"Short Buildup",IF(AND(D3&lt;0,E3&lt;0,F3&lt;0,S3&lt;0,T3&lt;0,AB3&lt;0,AC3&lt;0,AI3&lt;0,AJ3&lt;0,AS3&lt;AR3,AR3&lt;AQ3),"LongUnwinding" ))))</f>
        <v/>
      </c>
      <c r="AZ3" s="1">
        <f>+IF(AND(D3&gt;0,E3&gt;0,F3&gt;0,L3&gt;0,M3&gt;0,S3&gt;0,T3&gt;0,Z3&gt;0,AA3&gt;0),"Buying Opportunity",IF(AND(D3&lt;0,E3&lt;0,F3&lt;0,L3&lt;0,M3&lt;0,S3&lt;0,T3&lt;0,Z3&lt;0,AA3&lt;0),"support Zone",IF(AND(D3&lt;0,E3&lt;0,F3&lt;0,L3&gt;0,M3&gt;0,S3&gt;0,T3&gt;0,Z3&gt;0,AA3&gt;0),"sell delivery")))</f>
        <v/>
      </c>
      <c r="BA3" s="1">
        <f>IF(AND(D3&gt;0,E3&gt;0,F3&gt;0,Z3&gt;0,AA3&gt;0,AB3&gt;0,AC3&gt;0,AI3&gt;0,AJ3&gt;0),"FII ENTERING")</f>
        <v/>
      </c>
      <c r="BB3" s="1" t="e">
        <v>#N/A</v>
      </c>
      <c r="BC3" s="1" t="n">
        <v>1464.75</v>
      </c>
      <c r="BD3" s="1">
        <f>IF(AND(E3&gt;0,F3&gt;0,AB3&gt;0,AC3&gt;0,AI3&gt;0,AJ3&gt;0,AS3&gt;AR3,AR3&gt;AQ3),"long buildup",IF(AND(E3&lt;0,F3&lt;0,AB3&gt;0,AC3&gt;0,AI3&gt;0,AJ3&gt;0,AS3&lt;AR3,AR3&lt;AQ3),"Short buildup"))</f>
        <v/>
      </c>
      <c r="BE3" s="1">
        <f>+IF(AND(F3&gt;0,M3&gt;0,T3&gt;0,AA3&gt;0),"buy")</f>
        <v/>
      </c>
    </row>
    <row r="4">
      <c r="A4" s="1" t="inlineStr">
        <is>
          <t>360ONE</t>
        </is>
      </c>
      <c r="B4" s="1" t="n"/>
      <c r="C4" s="1" t="n"/>
      <c r="D4" s="2" t="n">
        <v>1.059746328437902</v>
      </c>
      <c r="E4" s="2" t="n">
        <v>-0.9743208653290361</v>
      </c>
      <c r="F4" s="3" t="n">
        <v>-1.05895105478196</v>
      </c>
      <c r="G4" s="4" t="n">
        <v>73434</v>
      </c>
      <c r="H4" s="4" t="n">
        <v>44422</v>
      </c>
      <c r="I4" s="3" t="n">
        <v>30262</v>
      </c>
      <c r="J4" s="6">
        <f>+H4-G4</f>
        <v/>
      </c>
      <c r="K4" s="6">
        <f>+I4-H4</f>
        <v/>
      </c>
      <c r="L4" s="7">
        <f>J4/G4</f>
        <v/>
      </c>
      <c r="M4" s="7">
        <f>K4/H4</f>
        <v/>
      </c>
      <c r="N4" s="8" t="n">
        <v>102.6257</v>
      </c>
      <c r="O4" s="8" t="n">
        <v>76.5573</v>
      </c>
      <c r="P4" s="3" t="n">
        <v>36.76260000000001</v>
      </c>
      <c r="Q4" s="6">
        <f>+O4-N4</f>
        <v/>
      </c>
      <c r="R4" s="6">
        <f>+P4-O4</f>
        <v/>
      </c>
      <c r="S4" s="7">
        <f>Q4/N4</f>
        <v/>
      </c>
      <c r="T4" s="7">
        <f>R4/O4</f>
        <v/>
      </c>
      <c r="U4" s="10" t="inlineStr">
        <is>
          <t>521984</t>
        </is>
      </c>
      <c r="V4" s="10" t="inlineStr">
        <is>
          <t>412787</t>
        </is>
      </c>
      <c r="W4" s="3" t="inlineStr">
        <is>
          <t>178934</t>
        </is>
      </c>
      <c r="X4" s="6">
        <f>+V4-U4</f>
        <v/>
      </c>
      <c r="Y4" s="6">
        <f>+W4-V4</f>
        <v/>
      </c>
      <c r="Z4" s="7">
        <f>X4/U4</f>
        <v/>
      </c>
      <c r="AA4" s="7">
        <f>Y4/V4</f>
        <v/>
      </c>
      <c r="AB4" s="4" t="n"/>
      <c r="AC4" s="5" t="n"/>
      <c r="AD4" s="4" t="n"/>
      <c r="AE4" s="4" t="n"/>
      <c r="AF4" s="5" t="n"/>
      <c r="AG4" s="6">
        <f>AE4-AD4</f>
        <v/>
      </c>
      <c r="AH4" s="6">
        <f>+AF4-AE4</f>
        <v/>
      </c>
      <c r="AI4" s="7">
        <f>AG4/AD4</f>
        <v/>
      </c>
      <c r="AJ4" s="7">
        <f>AH4/AE4</f>
        <v/>
      </c>
      <c r="AK4" s="4" t="n"/>
      <c r="AL4" s="4" t="n"/>
      <c r="AM4" s="5" t="n"/>
      <c r="AN4" s="4" t="n">
        <v>1211.1</v>
      </c>
      <c r="AO4" s="4" t="n">
        <v>1199.3</v>
      </c>
      <c r="AP4" s="3" t="n">
        <v>1186.6</v>
      </c>
      <c r="AQ4" s="9">
        <f>+AK4-AN4</f>
        <v/>
      </c>
      <c r="AR4" s="9">
        <f>+AL4-AO4</f>
        <v/>
      </c>
      <c r="AS4" s="9">
        <f>+AM4-AP4</f>
        <v/>
      </c>
      <c r="AT4" s="6">
        <f>AR4-AQ4</f>
        <v/>
      </c>
      <c r="AU4" s="6">
        <f>+AS4-AR4</f>
        <v/>
      </c>
      <c r="AV4" s="7">
        <f>AT4/AQ4</f>
        <v/>
      </c>
      <c r="AW4" s="7">
        <f>AU4/AR4</f>
        <v/>
      </c>
      <c r="AX4" s="1" t="inlineStr">
        <is>
          <t>N</t>
        </is>
      </c>
      <c r="AY4" s="1">
        <f>+IF(AND(D4&gt;0,E4&gt;0,F4&gt;0,S4&gt;0,T4&gt;0,AC4&gt;0,AB4&gt;0,AI4&gt;0,AJ4&gt;0,AS4&gt;AR4,AR4&gt;AQ4),"long buildup",IF(AND(D4&gt;0,E4&gt;0,F4&gt;0,S4&lt;0,T4&lt;0,AB4&lt;0,AC4&lt;0,AI4&lt;0,AJ4&lt;0,AS4&gt;AR4,AR4&gt;AQ4),"Short Covering",IF(AND(D4&lt;0,E4&lt;0,F4&lt;0,S4&lt;0,T4&lt;0,AB4&gt;0,AC4&gt;0,AI4&gt;0,AJ4&gt;0,AS4&lt;AR4,AR4&lt;AQ4),"Short Buildup",IF(AND(D4&lt;0,E4&lt;0,F4&lt;0,S4&lt;0,T4&lt;0,AB4&lt;0,AC4&lt;0,AI4&lt;0,AJ4&lt;0,AS4&lt;AR4,AR4&lt;AQ4),"LongUnwinding" ))))</f>
        <v/>
      </c>
      <c r="AZ4" s="1">
        <f>+IF(AND(D4&gt;0,E4&gt;0,F4&gt;0,L4&gt;0,M4&gt;0,S4&gt;0,T4&gt;0,Z4&gt;0,AA4&gt;0),"Buying Opportunity",IF(AND(D4&lt;0,E4&lt;0,F4&lt;0,L4&lt;0,M4&lt;0,S4&lt;0,T4&lt;0,Z4&lt;0,AA4&lt;0),"support Zone",IF(AND(D4&lt;0,E4&lt;0,F4&lt;0,L4&gt;0,M4&gt;0,S4&gt;0,T4&gt;0,Z4&gt;0,AA4&gt;0),"sell delivery")))</f>
        <v/>
      </c>
      <c r="BA4" s="1">
        <f>IF(AND(D4&gt;0,E4&gt;0,F4&gt;0,Z4&gt;0,AA4&gt;0,AB4&gt;0,AC4&gt;0,AI4&gt;0,AJ4&gt;0),"FII ENTERING")</f>
        <v/>
      </c>
      <c r="BB4" s="1" t="e">
        <v>#N/A</v>
      </c>
      <c r="BC4" s="1" t="n">
        <v>120440.787517</v>
      </c>
      <c r="BD4" s="1">
        <f>IF(AND(E4&gt;0,F4&gt;0,AB4&gt;0,AC4&gt;0,AI4&gt;0,AJ4&gt;0,AS4&gt;AR4,AR4&gt;AQ4),"long buildup",IF(AND(E4&lt;0,F4&lt;0,AB4&gt;0,AC4&gt;0,AI4&gt;0,AJ4&gt;0,AS4&lt;AR4,AR4&lt;AQ4),"Short buildup"))</f>
        <v/>
      </c>
      <c r="BE4" s="1">
        <f>+IF(AND(F4&gt;0,M4&gt;0,T4&gt;0,AA4&gt;0),"buy")</f>
        <v/>
      </c>
    </row>
    <row r="5">
      <c r="A5" s="1" t="inlineStr">
        <is>
          <t>3IINFOLTD</t>
        </is>
      </c>
      <c r="B5" s="1" t="n"/>
      <c r="C5" s="1" t="n"/>
      <c r="D5" s="2" t="n">
        <v>1.133711237079026</v>
      </c>
      <c r="E5" s="2" t="n">
        <v>8.704253214638975</v>
      </c>
      <c r="F5" s="3" t="n">
        <v>-0.8492569002123177</v>
      </c>
      <c r="G5" s="4" t="n">
        <v>4042</v>
      </c>
      <c r="H5" s="4" t="n">
        <v>15606</v>
      </c>
      <c r="I5" s="3" t="n">
        <v>10215</v>
      </c>
      <c r="J5" s="6">
        <f>+H5-G5</f>
        <v/>
      </c>
      <c r="K5" s="6">
        <f>+I5-H5</f>
        <v/>
      </c>
      <c r="L5" s="7">
        <f>J5/G5</f>
        <v/>
      </c>
      <c r="M5" s="7">
        <f>K5/H5</f>
        <v/>
      </c>
      <c r="N5" s="8" t="n">
        <v>2.2703</v>
      </c>
      <c r="O5" s="8" t="n">
        <v>10.9416</v>
      </c>
      <c r="P5" s="3" t="n">
        <v>7.271000000000001</v>
      </c>
      <c r="Q5" s="6">
        <f>+O5-N5</f>
        <v/>
      </c>
      <c r="R5" s="6">
        <f>+P5-O5</f>
        <v/>
      </c>
      <c r="S5" s="7">
        <f>Q5/N5</f>
        <v/>
      </c>
      <c r="T5" s="7">
        <f>R5/O5</f>
        <v/>
      </c>
      <c r="U5" s="10" t="inlineStr">
        <is>
          <t>327140</t>
        </is>
      </c>
      <c r="V5" s="10" t="inlineStr">
        <is>
          <t>1371619</t>
        </is>
      </c>
      <c r="W5" s="3" t="inlineStr">
        <is>
          <t>824058</t>
        </is>
      </c>
      <c r="X5" s="6">
        <f>+V5-U5</f>
        <v/>
      </c>
      <c r="Y5" s="6">
        <f>+W5-V5</f>
        <v/>
      </c>
      <c r="Z5" s="7">
        <f>X5/U5</f>
        <v/>
      </c>
      <c r="AA5" s="7">
        <f>Y5/V5</f>
        <v/>
      </c>
      <c r="AB5" s="4" t="n"/>
      <c r="AC5" s="5" t="n"/>
      <c r="AD5" s="4" t="n"/>
      <c r="AE5" s="4" t="n"/>
      <c r="AF5" s="5" t="n"/>
      <c r="AG5" s="6">
        <f>AE5-AD5</f>
        <v/>
      </c>
      <c r="AH5" s="6">
        <f>+AF5-AE5</f>
        <v/>
      </c>
      <c r="AI5" s="7">
        <f>AG5/AD5</f>
        <v/>
      </c>
      <c r="AJ5" s="7">
        <f>AH5/AE5</f>
        <v/>
      </c>
      <c r="AK5" s="4" t="n"/>
      <c r="AL5" s="4" t="n"/>
      <c r="AM5" s="5" t="n"/>
      <c r="AN5" s="4" t="n">
        <v>30.33</v>
      </c>
      <c r="AO5" s="4" t="n">
        <v>32.97</v>
      </c>
      <c r="AP5" s="3" t="n">
        <v>32.69</v>
      </c>
      <c r="AQ5" s="9">
        <f>+AK5-AN5</f>
        <v/>
      </c>
      <c r="AR5" s="9">
        <f>+AL5-AO5</f>
        <v/>
      </c>
      <c r="AS5" s="9">
        <f>+AM5-AP5</f>
        <v/>
      </c>
      <c r="AT5" s="6">
        <f>AR5-AQ5</f>
        <v/>
      </c>
      <c r="AU5" s="6">
        <f>+AS5-AR5</f>
        <v/>
      </c>
      <c r="AV5" s="7">
        <f>AT5/AQ5</f>
        <v/>
      </c>
      <c r="AW5" s="7">
        <f>AU5/AR5</f>
        <v/>
      </c>
      <c r="AX5" s="1" t="inlineStr">
        <is>
          <t>Y</t>
        </is>
      </c>
      <c r="AY5" s="1">
        <f>+IF(AND(D5&gt;0,E5&gt;0,F5&gt;0,S5&gt;0,T5&gt;0,AC5&gt;0,AB5&gt;0,AI5&gt;0,AJ5&gt;0,AS5&gt;AR5,AR5&gt;AQ5),"long buildup",IF(AND(D5&gt;0,E5&gt;0,F5&gt;0,S5&lt;0,T5&lt;0,AB5&lt;0,AC5&lt;0,AI5&lt;0,AJ5&lt;0,AS5&gt;AR5,AR5&gt;AQ5),"Short Covering",IF(AND(D5&lt;0,E5&lt;0,F5&lt;0,S5&lt;0,T5&lt;0,AB5&gt;0,AC5&gt;0,AI5&gt;0,AJ5&gt;0,AS5&lt;AR5,AR5&lt;AQ5),"Short Buildup",IF(AND(D5&lt;0,E5&lt;0,F5&lt;0,S5&lt;0,T5&lt;0,AB5&lt;0,AC5&lt;0,AI5&lt;0,AJ5&lt;0,AS5&lt;AR5,AR5&lt;AQ5),"LongUnwinding" ))))</f>
        <v/>
      </c>
      <c r="AZ5" s="1">
        <f>+IF(AND(D5&gt;0,E5&gt;0,F5&gt;0,L5&gt;0,M5&gt;0,S5&gt;0,T5&gt;0,Z5&gt;0,AA5&gt;0),"Buying Opportunity",IF(AND(D5&lt;0,E5&lt;0,F5&lt;0,L5&lt;0,M5&lt;0,S5&lt;0,T5&lt;0,Z5&lt;0,AA5&lt;0),"support Zone",IF(AND(D5&lt;0,E5&lt;0,F5&lt;0,L5&gt;0,M5&gt;0,S5&gt;0,T5&gt;0,Z5&gt;0,AA5&gt;0),"sell delivery")))</f>
        <v/>
      </c>
      <c r="BA5" s="1">
        <f>IF(AND(D5&gt;0,E5&gt;0,F5&gt;0,Z5&gt;0,AA5&gt;0,AB5&gt;0,AC5&gt;0,AI5&gt;0,AJ5&gt;0),"FII ENTERING")</f>
        <v/>
      </c>
      <c r="BB5" s="1" t="e">
        <v>#N/A</v>
      </c>
      <c r="BC5" s="1" t="n">
        <v>3428709.928155</v>
      </c>
      <c r="BD5" s="1">
        <f>IF(AND(E5&gt;0,F5&gt;0,AB5&gt;0,AC5&gt;0,AI5&gt;0,AJ5&gt;0,AS5&gt;AR5,AR5&gt;AQ5),"long buildup",IF(AND(E5&lt;0,F5&lt;0,AB5&gt;0,AC5&gt;0,AI5&gt;0,AJ5&gt;0,AS5&lt;AR5,AR5&lt;AQ5),"Short buildup"))</f>
        <v/>
      </c>
      <c r="BE5" s="1">
        <f>+IF(AND(F5&gt;0,M5&gt;0,T5&gt;0,AA5&gt;0),"buy")</f>
        <v/>
      </c>
    </row>
    <row r="6">
      <c r="A6" s="1" t="inlineStr">
        <is>
          <t>3MINDIA</t>
        </is>
      </c>
      <c r="B6" s="1" t="n"/>
      <c r="C6" s="1" t="n"/>
      <c r="D6" s="2" t="n">
        <v>1.085663676069035</v>
      </c>
      <c r="E6" s="2" t="n">
        <v>-0.4493070612851013</v>
      </c>
      <c r="F6" s="3" t="n">
        <v>0.4095534945493527</v>
      </c>
      <c r="G6" s="4" t="n">
        <v>2037</v>
      </c>
      <c r="H6" s="4" t="n">
        <v>2176</v>
      </c>
      <c r="I6" s="3" t="n">
        <v>2034</v>
      </c>
      <c r="J6" s="6">
        <f>+H6-G6</f>
        <v/>
      </c>
      <c r="K6" s="6">
        <f>+I6-H6</f>
        <v/>
      </c>
      <c r="L6" s="7">
        <f>J6/G6</f>
        <v/>
      </c>
      <c r="M6" s="7">
        <f>K6/H6</f>
        <v/>
      </c>
      <c r="N6" s="8" t="n">
        <v>13.6416</v>
      </c>
      <c r="O6" s="8" t="n">
        <v>11.6808</v>
      </c>
      <c r="P6" s="3" t="n">
        <v>8.154400000000001</v>
      </c>
      <c r="Q6" s="6">
        <f>+O6-N6</f>
        <v/>
      </c>
      <c r="R6" s="6">
        <f>+P6-O6</f>
        <v/>
      </c>
      <c r="S6" s="7">
        <f>Q6/N6</f>
        <v/>
      </c>
      <c r="T6" s="7">
        <f>R6/O6</f>
        <v/>
      </c>
      <c r="U6" s="10" t="inlineStr">
        <is>
          <t>1390</t>
        </is>
      </c>
      <c r="V6" s="10" t="inlineStr">
        <is>
          <t>1498</t>
        </is>
      </c>
      <c r="W6" s="3" t="inlineStr">
        <is>
          <t>1336</t>
        </is>
      </c>
      <c r="X6" s="6">
        <f>+V6-U6</f>
        <v/>
      </c>
      <c r="Y6" s="6">
        <f>+W6-V6</f>
        <v/>
      </c>
      <c r="Z6" s="7">
        <f>X6/U6</f>
        <v/>
      </c>
      <c r="AA6" s="7">
        <f>Y6/V6</f>
        <v/>
      </c>
      <c r="AB6" s="4" t="n"/>
      <c r="AC6" s="5" t="n"/>
      <c r="AD6" s="4" t="n"/>
      <c r="AE6" s="4" t="n"/>
      <c r="AF6" s="5" t="n"/>
      <c r="AG6" s="6">
        <f>AE6-AD6</f>
        <v/>
      </c>
      <c r="AH6" s="6">
        <f>+AF6-AE6</f>
        <v/>
      </c>
      <c r="AI6" s="7">
        <f>AG6/AD6</f>
        <v/>
      </c>
      <c r="AJ6" s="7">
        <f>AH6/AE6</f>
        <v/>
      </c>
      <c r="AK6" s="4" t="n"/>
      <c r="AL6" s="4" t="n"/>
      <c r="AM6" s="5" t="n"/>
      <c r="AN6" s="4" t="n">
        <v>31615.35</v>
      </c>
      <c r="AO6" s="4" t="n">
        <v>31473.3</v>
      </c>
      <c r="AP6" s="3" t="n">
        <v>31602.2</v>
      </c>
      <c r="AQ6" s="9">
        <f>+AK6-AN6</f>
        <v/>
      </c>
      <c r="AR6" s="9">
        <f>+AL6-AO6</f>
        <v/>
      </c>
      <c r="AS6" s="9">
        <f>+AM6-AP6</f>
        <v/>
      </c>
      <c r="AT6" s="6">
        <f>AR6-AQ6</f>
        <v/>
      </c>
      <c r="AU6" s="6">
        <f>+AS6-AR6</f>
        <v/>
      </c>
      <c r="AV6" s="7">
        <f>AT6/AQ6</f>
        <v/>
      </c>
      <c r="AW6" s="7">
        <f>AU6/AR6</f>
        <v/>
      </c>
      <c r="AX6" s="1" t="inlineStr">
        <is>
          <t>N</t>
        </is>
      </c>
      <c r="AY6" s="1">
        <f>+IF(AND(D6&gt;0,E6&gt;0,F6&gt;0,S6&gt;0,T6&gt;0,AC6&gt;0,AB6&gt;0,AI6&gt;0,AJ6&gt;0,AS6&gt;AR6,AR6&gt;AQ6),"long buildup",IF(AND(D6&gt;0,E6&gt;0,F6&gt;0,S6&lt;0,T6&lt;0,AB6&lt;0,AC6&lt;0,AI6&lt;0,AJ6&lt;0,AS6&gt;AR6,AR6&gt;AQ6),"Short Covering",IF(AND(D6&lt;0,E6&lt;0,F6&lt;0,S6&lt;0,T6&lt;0,AB6&gt;0,AC6&gt;0,AI6&gt;0,AJ6&gt;0,AS6&lt;AR6,AR6&lt;AQ6),"Short Buildup",IF(AND(D6&lt;0,E6&lt;0,F6&lt;0,S6&lt;0,T6&lt;0,AB6&lt;0,AC6&lt;0,AI6&lt;0,AJ6&lt;0,AS6&lt;AR6,AR6&lt;AQ6),"LongUnwinding" ))))</f>
        <v/>
      </c>
      <c r="AZ6" s="1">
        <f>+IF(AND(D6&gt;0,E6&gt;0,F6&gt;0,L6&gt;0,M6&gt;0,S6&gt;0,T6&gt;0,Z6&gt;0,AA6&gt;0),"Buying Opportunity",IF(AND(D6&lt;0,E6&lt;0,F6&lt;0,L6&lt;0,M6&lt;0,S6&lt;0,T6&lt;0,Z6&lt;0,AA6&lt;0),"support Zone",IF(AND(D6&lt;0,E6&lt;0,F6&lt;0,L6&gt;0,M6&gt;0,S6&gt;0,T6&gt;0,Z6&gt;0,AA6&gt;0),"sell delivery")))</f>
        <v/>
      </c>
      <c r="BA6" s="1">
        <f>IF(AND(D6&gt;0,E6&gt;0,F6&gt;0,Z6&gt;0,AA6&gt;0,AB6&gt;0,AC6&gt;0,AI6&gt;0,AJ6&gt;0),"FII ENTERING")</f>
        <v/>
      </c>
      <c r="BB6" s="1" t="e">
        <v>#N/A</v>
      </c>
      <c r="BC6" s="1" t="n">
        <v>1548</v>
      </c>
      <c r="BD6" s="1">
        <f>IF(AND(E6&gt;0,F6&gt;0,AB6&gt;0,AC6&gt;0,AI6&gt;0,AJ6&gt;0,AS6&gt;AR6,AR6&gt;AQ6),"long buildup",IF(AND(E6&lt;0,F6&lt;0,AB6&gt;0,AC6&gt;0,AI6&gt;0,AJ6&gt;0,AS6&lt;AR6,AR6&lt;AQ6),"Short buildup"))</f>
        <v/>
      </c>
      <c r="BE6" s="1">
        <f>+IF(AND(F6&gt;0,M6&gt;0,T6&gt;0,AA6&gt;0),"buy")</f>
        <v/>
      </c>
    </row>
    <row r="7">
      <c r="A7" s="1" t="inlineStr">
        <is>
          <t>3PLAND</t>
        </is>
      </c>
      <c r="B7" s="1" t="n"/>
      <c r="C7" s="1" t="n"/>
      <c r="D7" s="2" t="n">
        <v>-3.529411764705883</v>
      </c>
      <c r="E7" s="2" t="n">
        <v>5.249204665959701</v>
      </c>
      <c r="F7" s="3" t="n">
        <v>8.480268681780013</v>
      </c>
      <c r="G7" s="4" t="n">
        <v>1537</v>
      </c>
      <c r="H7" s="4" t="n">
        <v>1582</v>
      </c>
      <c r="I7" s="3" t="n">
        <v>3818</v>
      </c>
      <c r="J7" s="6">
        <f>+H7-G7</f>
        <v/>
      </c>
      <c r="K7" s="6">
        <f>+I7-H7</f>
        <v/>
      </c>
      <c r="L7" s="7">
        <f>J7/G7</f>
        <v/>
      </c>
      <c r="M7" s="7">
        <f>K7/H7</f>
        <v/>
      </c>
      <c r="N7" s="8" t="n">
        <v>0.4708</v>
      </c>
      <c r="O7" s="8" t="n">
        <v>0.4545</v>
      </c>
      <c r="P7" s="3" t="n">
        <v>2.5121</v>
      </c>
      <c r="Q7" s="6">
        <f>+O7-N7</f>
        <v/>
      </c>
      <c r="R7" s="6">
        <f>+P7-O7</f>
        <v/>
      </c>
      <c r="S7" s="7">
        <f>Q7/N7</f>
        <v/>
      </c>
      <c r="T7" s="7">
        <f>R7/O7</f>
        <v/>
      </c>
      <c r="U7" s="10" t="inlineStr">
        <is>
          <t>33797</t>
        </is>
      </c>
      <c r="V7" s="10" t="inlineStr">
        <is>
          <t>32368</t>
        </is>
      </c>
      <c r="W7" s="3" t="inlineStr">
        <is>
          <t>134444</t>
        </is>
      </c>
      <c r="X7" s="6">
        <f>+V7-U7</f>
        <v/>
      </c>
      <c r="Y7" s="6">
        <f>+W7-V7</f>
        <v/>
      </c>
      <c r="Z7" s="7">
        <f>X7/U7</f>
        <v/>
      </c>
      <c r="AA7" s="7">
        <f>Y7/V7</f>
        <v/>
      </c>
      <c r="AB7" s="4" t="n"/>
      <c r="AC7" s="5" t="n"/>
      <c r="AD7" s="4" t="n"/>
      <c r="AE7" s="4" t="n"/>
      <c r="AF7" s="5" t="n"/>
      <c r="AG7" s="6">
        <f>AE7-AD7</f>
        <v/>
      </c>
      <c r="AH7" s="6">
        <f>+AF7-AE7</f>
        <v/>
      </c>
      <c r="AI7" s="7">
        <f>AG7/AD7</f>
        <v/>
      </c>
      <c r="AJ7" s="7">
        <f>AH7/AE7</f>
        <v/>
      </c>
      <c r="AK7" s="4" t="n"/>
      <c r="AL7" s="4" t="n"/>
      <c r="AM7" s="5" t="n"/>
      <c r="AN7" s="4" t="n">
        <v>56.58</v>
      </c>
      <c r="AO7" s="4" t="n">
        <v>59.55</v>
      </c>
      <c r="AP7" s="3" t="n">
        <v>64.59999999999999</v>
      </c>
      <c r="AQ7" s="9">
        <f>+AK7-AN7</f>
        <v/>
      </c>
      <c r="AR7" s="9">
        <f>+AL7-AO7</f>
        <v/>
      </c>
      <c r="AS7" s="9">
        <f>+AM7-AP7</f>
        <v/>
      </c>
      <c r="AT7" s="6">
        <f>AR7-AQ7</f>
        <v/>
      </c>
      <c r="AU7" s="6">
        <f>+AS7-AR7</f>
        <v/>
      </c>
      <c r="AV7" s="7">
        <f>AT7/AQ7</f>
        <v/>
      </c>
      <c r="AW7" s="7">
        <f>AU7/AR7</f>
        <v/>
      </c>
      <c r="AX7" s="1" t="inlineStr">
        <is>
          <t>N</t>
        </is>
      </c>
      <c r="AY7" s="1">
        <f>+IF(AND(D7&gt;0,E7&gt;0,F7&gt;0,S7&gt;0,T7&gt;0,AC7&gt;0,AB7&gt;0,AI7&gt;0,AJ7&gt;0,AS7&gt;AR7,AR7&gt;AQ7),"long buildup",IF(AND(D7&gt;0,E7&gt;0,F7&gt;0,S7&lt;0,T7&lt;0,AB7&lt;0,AC7&lt;0,AI7&lt;0,AJ7&lt;0,AS7&gt;AR7,AR7&gt;AQ7),"Short Covering",IF(AND(D7&lt;0,E7&lt;0,F7&lt;0,S7&lt;0,T7&lt;0,AB7&gt;0,AC7&gt;0,AI7&gt;0,AJ7&gt;0,AS7&lt;AR7,AR7&lt;AQ7),"Short Buildup",IF(AND(D7&lt;0,E7&lt;0,F7&lt;0,S7&lt;0,T7&lt;0,AB7&lt;0,AC7&lt;0,AI7&lt;0,AJ7&lt;0,AS7&lt;AR7,AR7&lt;AQ7),"LongUnwinding" ))))</f>
        <v/>
      </c>
      <c r="AZ7" s="1">
        <f>+IF(AND(D7&gt;0,E7&gt;0,F7&gt;0,L7&gt;0,M7&gt;0,S7&gt;0,T7&gt;0,Z7&gt;0,AA7&gt;0),"Buying Opportunity",IF(AND(D7&lt;0,E7&lt;0,F7&lt;0,L7&lt;0,M7&lt;0,S7&lt;0,T7&lt;0,Z7&lt;0,AA7&lt;0),"support Zone",IF(AND(D7&lt;0,E7&lt;0,F7&lt;0,L7&gt;0,M7&gt;0,S7&gt;0,T7&gt;0,Z7&gt;0,AA7&gt;0),"sell delivery")))</f>
        <v/>
      </c>
      <c r="BA7" s="1">
        <f>IF(AND(D7&gt;0,E7&gt;0,F7&gt;0,Z7&gt;0,AA7&gt;0,AB7&gt;0,AC7&gt;0,AI7&gt;0,AJ7&gt;0),"FII ENTERING")</f>
        <v/>
      </c>
      <c r="BB7" s="1" t="e">
        <v>#N/A</v>
      </c>
      <c r="BC7" s="1" t="n">
        <v>63713.247246</v>
      </c>
      <c r="BD7" s="1">
        <f>IF(AND(E7&gt;0,F7&gt;0,AB7&gt;0,AC7&gt;0,AI7&gt;0,AJ7&gt;0,AS7&gt;AR7,AR7&gt;AQ7),"long buildup",IF(AND(E7&lt;0,F7&lt;0,AB7&gt;0,AC7&gt;0,AI7&gt;0,AJ7&gt;0,AS7&lt;AR7,AR7&lt;AQ7),"Short buildup"))</f>
        <v/>
      </c>
      <c r="BE7" s="1">
        <f>+IF(AND(F7&gt;0,M7&gt;0,T7&gt;0,AA7&gt;0),"buy")</f>
        <v/>
      </c>
    </row>
    <row r="8">
      <c r="A8" s="1" t="inlineStr">
        <is>
          <t>5PAISA</t>
        </is>
      </c>
      <c r="B8" s="1" t="n"/>
      <c r="C8" s="1" t="n"/>
      <c r="D8" s="2" t="n">
        <v>-0.5992730130661188</v>
      </c>
      <c r="E8" s="2" t="n">
        <v>-1.551690057323575</v>
      </c>
      <c r="F8" s="3" t="n">
        <v>-0.8131713683365146</v>
      </c>
      <c r="G8" s="4" t="n">
        <v>2140</v>
      </c>
      <c r="H8" s="4" t="n">
        <v>1835</v>
      </c>
      <c r="I8" s="3" t="n">
        <v>1902</v>
      </c>
      <c r="J8" s="6">
        <f>+H8-G8</f>
        <v/>
      </c>
      <c r="K8" s="6">
        <f>+I8-H8</f>
        <v/>
      </c>
      <c r="L8" s="7">
        <f>J8/G8</f>
        <v/>
      </c>
      <c r="M8" s="7">
        <f>K8/H8</f>
        <v/>
      </c>
      <c r="N8" s="8" t="n">
        <v>1.424</v>
      </c>
      <c r="O8" s="8" t="n">
        <v>1.3401</v>
      </c>
      <c r="P8" s="3" t="n">
        <v>0.9818000000000001</v>
      </c>
      <c r="Q8" s="6">
        <f>+O8-N8</f>
        <v/>
      </c>
      <c r="R8" s="6">
        <f>+P8-O8</f>
        <v/>
      </c>
      <c r="S8" s="7">
        <f>Q8/N8</f>
        <v/>
      </c>
      <c r="T8" s="7">
        <f>R8/O8</f>
        <v/>
      </c>
      <c r="U8" s="10" t="inlineStr">
        <is>
          <t>12427</t>
        </is>
      </c>
      <c r="V8" s="10" t="inlineStr">
        <is>
          <t>13399</t>
        </is>
      </c>
      <c r="W8" s="3" t="inlineStr">
        <is>
          <t>8800</t>
        </is>
      </c>
      <c r="X8" s="6">
        <f>+V8-U8</f>
        <v/>
      </c>
      <c r="Y8" s="6">
        <f>+W8-V8</f>
        <v/>
      </c>
      <c r="Z8" s="7">
        <f>X8/U8</f>
        <v/>
      </c>
      <c r="AA8" s="7">
        <f>Y8/V8</f>
        <v/>
      </c>
      <c r="AB8" s="4" t="n"/>
      <c r="AC8" s="5" t="n"/>
      <c r="AD8" s="4" t="n"/>
      <c r="AE8" s="4" t="n"/>
      <c r="AF8" s="5" t="n"/>
      <c r="AG8" s="6">
        <f>AE8-AD8</f>
        <v/>
      </c>
      <c r="AH8" s="6">
        <f>+AF8-AE8</f>
        <v/>
      </c>
      <c r="AI8" s="7">
        <f>AG8/AD8</f>
        <v/>
      </c>
      <c r="AJ8" s="7">
        <f>AH8/AE8</f>
        <v/>
      </c>
      <c r="AK8" s="4" t="n"/>
      <c r="AL8" s="4" t="n"/>
      <c r="AM8" s="5" t="n"/>
      <c r="AN8" s="4" t="n">
        <v>505.9</v>
      </c>
      <c r="AO8" s="4" t="n">
        <v>498.05</v>
      </c>
      <c r="AP8" s="3" t="n">
        <v>494</v>
      </c>
      <c r="AQ8" s="9">
        <f>+AK8-AN8</f>
        <v/>
      </c>
      <c r="AR8" s="9">
        <f>+AL8-AO8</f>
        <v/>
      </c>
      <c r="AS8" s="9">
        <f>+AM8-AP8</f>
        <v/>
      </c>
      <c r="AT8" s="6">
        <f>AR8-AQ8</f>
        <v/>
      </c>
      <c r="AU8" s="6">
        <f>+AS8-AR8</f>
        <v/>
      </c>
      <c r="AV8" s="7">
        <f>AT8/AQ8</f>
        <v/>
      </c>
      <c r="AW8" s="7">
        <f>AU8/AR8</f>
        <v/>
      </c>
      <c r="AX8" s="1" t="inlineStr">
        <is>
          <t>N</t>
        </is>
      </c>
      <c r="AY8" s="1">
        <f>+IF(AND(D8&gt;0,E8&gt;0,F8&gt;0,S8&gt;0,T8&gt;0,AC8&gt;0,AB8&gt;0,AI8&gt;0,AJ8&gt;0,AS8&gt;AR8,AR8&gt;AQ8),"long buildup",IF(AND(D8&gt;0,E8&gt;0,F8&gt;0,S8&lt;0,T8&lt;0,AB8&lt;0,AC8&lt;0,AI8&lt;0,AJ8&lt;0,AS8&gt;AR8,AR8&gt;AQ8),"Short Covering",IF(AND(D8&lt;0,E8&lt;0,F8&lt;0,S8&lt;0,T8&lt;0,AB8&gt;0,AC8&gt;0,AI8&gt;0,AJ8&gt;0,AS8&lt;AR8,AR8&lt;AQ8),"Short Buildup",IF(AND(D8&lt;0,E8&lt;0,F8&lt;0,S8&lt;0,T8&lt;0,AB8&lt;0,AC8&lt;0,AI8&lt;0,AJ8&lt;0,AS8&lt;AR8,AR8&lt;AQ8),"LongUnwinding" ))))</f>
        <v/>
      </c>
      <c r="AZ8" s="1">
        <f>+IF(AND(D8&gt;0,E8&gt;0,F8&gt;0,L8&gt;0,M8&gt;0,S8&gt;0,T8&gt;0,Z8&gt;0,AA8&gt;0),"Buying Opportunity",IF(AND(D8&lt;0,E8&lt;0,F8&lt;0,L8&lt;0,M8&lt;0,S8&lt;0,T8&lt;0,Z8&lt;0,AA8&lt;0),"support Zone",IF(AND(D8&lt;0,E8&lt;0,F8&lt;0,L8&gt;0,M8&gt;0,S8&gt;0,T8&gt;0,Z8&gt;0,AA8&gt;0),"sell delivery")))</f>
        <v/>
      </c>
      <c r="BA8" s="1">
        <f>IF(AND(D8&gt;0,E8&gt;0,F8&gt;0,Z8&gt;0,AA8&gt;0,AB8&gt;0,AC8&gt;0,AI8&gt;0,AJ8&gt;0),"FII ENTERING")</f>
        <v/>
      </c>
      <c r="BB8" s="1" t="e">
        <v>#N/A</v>
      </c>
      <c r="BC8" s="1" t="n">
        <v>6604.494675</v>
      </c>
      <c r="BD8" s="1">
        <f>IF(AND(E8&gt;0,F8&gt;0,AB8&gt;0,AC8&gt;0,AI8&gt;0,AJ8&gt;0,AS8&gt;AR8,AR8&gt;AQ8),"long buildup",IF(AND(E8&lt;0,F8&lt;0,AB8&gt;0,AC8&gt;0,AI8&gt;0,AJ8&gt;0,AS8&lt;AR8,AR8&lt;AQ8),"Short buildup"))</f>
        <v/>
      </c>
      <c r="BE8" s="1">
        <f>+IF(AND(F8&gt;0,M8&gt;0,T8&gt;0,AA8&gt;0),"buy")</f>
        <v/>
      </c>
    </row>
    <row r="9">
      <c r="A9" s="1" t="inlineStr">
        <is>
          <t>63MOONS</t>
        </is>
      </c>
      <c r="B9" s="1" t="n"/>
      <c r="C9" s="1" t="n"/>
      <c r="D9" s="2" t="n">
        <v>4.994564906459177</v>
      </c>
      <c r="E9" s="2" t="n">
        <v>-4.996730601569314</v>
      </c>
      <c r="F9" s="3" t="n">
        <v>-2.162317178090051</v>
      </c>
      <c r="G9" s="4" t="n">
        <v>9053</v>
      </c>
      <c r="H9" s="4" t="n">
        <v>20227</v>
      </c>
      <c r="I9" s="3" t="n">
        <v>23276</v>
      </c>
      <c r="J9" s="6">
        <f>+H9-G9</f>
        <v/>
      </c>
      <c r="K9" s="6">
        <f>+I9-H9</f>
        <v/>
      </c>
      <c r="L9" s="7">
        <f>J9/G9</f>
        <v/>
      </c>
      <c r="M9" s="7">
        <f>K9/H9</f>
        <v/>
      </c>
      <c r="N9" s="8" t="n">
        <v>111.3509</v>
      </c>
      <c r="O9" s="8" t="n">
        <v>88.2931</v>
      </c>
      <c r="P9" s="3" t="n">
        <v>83.5607</v>
      </c>
      <c r="Q9" s="6">
        <f>+O9-N9</f>
        <v/>
      </c>
      <c r="R9" s="6">
        <f>+P9-O9</f>
        <v/>
      </c>
      <c r="S9" s="7">
        <f>Q9/N9</f>
        <v/>
      </c>
      <c r="T9" s="7">
        <f>R9/O9</f>
        <v/>
      </c>
      <c r="U9" s="10" t="inlineStr">
        <is>
          <t>550776</t>
        </is>
      </c>
      <c r="V9" s="10" t="inlineStr">
        <is>
          <t>494913</t>
        </is>
      </c>
      <c r="W9" s="3" t="inlineStr">
        <is>
          <t>342131</t>
        </is>
      </c>
      <c r="X9" s="6">
        <f>+V9-U9</f>
        <v/>
      </c>
      <c r="Y9" s="6">
        <f>+W9-V9</f>
        <v/>
      </c>
      <c r="Z9" s="7">
        <f>X9/U9</f>
        <v/>
      </c>
      <c r="AA9" s="7">
        <f>Y9/V9</f>
        <v/>
      </c>
      <c r="AB9" s="4" t="n"/>
      <c r="AC9" s="5" t="n"/>
      <c r="AD9" s="4" t="n"/>
      <c r="AE9" s="4" t="n"/>
      <c r="AF9" s="5" t="n"/>
      <c r="AG9" s="6">
        <f>AE9-AD9</f>
        <v/>
      </c>
      <c r="AH9" s="6">
        <f>+AF9-AE9</f>
        <v/>
      </c>
      <c r="AI9" s="7">
        <f>AG9/AD9</f>
        <v/>
      </c>
      <c r="AJ9" s="7">
        <f>AH9/AE9</f>
        <v/>
      </c>
      <c r="AK9" s="4" t="n"/>
      <c r="AL9" s="4" t="n"/>
      <c r="AM9" s="5" t="n"/>
      <c r="AN9" s="4" t="n">
        <v>917.6</v>
      </c>
      <c r="AO9" s="4" t="n">
        <v>871.75</v>
      </c>
      <c r="AP9" s="3" t="n">
        <v>852.9</v>
      </c>
      <c r="AQ9" s="9">
        <f>+AK9-AN9</f>
        <v/>
      </c>
      <c r="AR9" s="9">
        <f>+AL9-AO9</f>
        <v/>
      </c>
      <c r="AS9" s="9">
        <f>+AM9-AP9</f>
        <v/>
      </c>
      <c r="AT9" s="6">
        <f>AR9-AQ9</f>
        <v/>
      </c>
      <c r="AU9" s="6">
        <f>+AS9-AR9</f>
        <v/>
      </c>
      <c r="AV9" s="7">
        <f>AT9/AQ9</f>
        <v/>
      </c>
      <c r="AW9" s="7">
        <f>AU9/AR9</f>
        <v/>
      </c>
      <c r="AX9" s="1" t="inlineStr">
        <is>
          <t>N</t>
        </is>
      </c>
      <c r="AY9" s="1">
        <f>+IF(AND(D9&gt;0,E9&gt;0,F9&gt;0,S9&gt;0,T9&gt;0,AC9&gt;0,AB9&gt;0,AI9&gt;0,AJ9&gt;0,AS9&gt;AR9,AR9&gt;AQ9),"long buildup",IF(AND(D9&gt;0,E9&gt;0,F9&gt;0,S9&lt;0,T9&lt;0,AB9&lt;0,AC9&lt;0,AI9&lt;0,AJ9&lt;0,AS9&gt;AR9,AR9&gt;AQ9),"Short Covering",IF(AND(D9&lt;0,E9&lt;0,F9&lt;0,S9&lt;0,T9&lt;0,AB9&gt;0,AC9&gt;0,AI9&gt;0,AJ9&gt;0,AS9&lt;AR9,AR9&lt;AQ9),"Short Buildup",IF(AND(D9&lt;0,E9&lt;0,F9&lt;0,S9&lt;0,T9&lt;0,AB9&lt;0,AC9&lt;0,AI9&lt;0,AJ9&lt;0,AS9&lt;AR9,AR9&lt;AQ9),"LongUnwinding" ))))</f>
        <v/>
      </c>
      <c r="AZ9" s="1">
        <f>+IF(AND(D9&gt;0,E9&gt;0,F9&gt;0,L9&gt;0,M9&gt;0,S9&gt;0,T9&gt;0,Z9&gt;0,AA9&gt;0),"Buying Opportunity",IF(AND(D9&lt;0,E9&lt;0,F9&lt;0,L9&lt;0,M9&lt;0,S9&lt;0,T9&lt;0,Z9&lt;0,AA9&lt;0),"support Zone",IF(AND(D9&lt;0,E9&lt;0,F9&lt;0,L9&gt;0,M9&gt;0,S9&gt;0,T9&gt;0,Z9&gt;0,AA9&gt;0),"sell delivery")))</f>
        <v/>
      </c>
      <c r="BA9" s="1">
        <f>IF(AND(D9&gt;0,E9&gt;0,F9&gt;0,Z9&gt;0,AA9&gt;0,AB9&gt;0,AC9&gt;0,AI9&gt;0,AJ9&gt;0),"FII ENTERING")</f>
        <v/>
      </c>
      <c r="BB9" s="1" t="e">
        <v>#N/A</v>
      </c>
      <c r="BC9" s="1" t="n">
        <v>13162.5</v>
      </c>
      <c r="BD9" s="1">
        <f>IF(AND(E9&gt;0,F9&gt;0,AB9&gt;0,AC9&gt;0,AI9&gt;0,AJ9&gt;0,AS9&gt;AR9,AR9&gt;AQ9),"long buildup",IF(AND(E9&lt;0,F9&lt;0,AB9&gt;0,AC9&gt;0,AI9&gt;0,AJ9&gt;0,AS9&lt;AR9,AR9&lt;AQ9),"Short buildup"))</f>
        <v/>
      </c>
      <c r="BE9" s="1">
        <f>+IF(AND(F9&gt;0,M9&gt;0,T9&gt;0,AA9&gt;0),"buy")</f>
        <v/>
      </c>
    </row>
    <row r="10">
      <c r="A10" s="1" t="inlineStr">
        <is>
          <t>A2ZINFRA</t>
        </is>
      </c>
      <c r="B10" s="1" t="n"/>
      <c r="C10" s="1" t="n"/>
      <c r="D10" s="2" t="n">
        <v>-2.931596091205208</v>
      </c>
      <c r="E10" s="2" t="n">
        <v>-3.451581975071902</v>
      </c>
      <c r="F10" s="3" t="n">
        <v>4.965243296921549</v>
      </c>
      <c r="G10" s="4" t="n">
        <v>4455</v>
      </c>
      <c r="H10" s="4" t="n">
        <v>3440</v>
      </c>
      <c r="I10" s="3" t="n">
        <v>1311</v>
      </c>
      <c r="J10" s="6">
        <f>+H10-G10</f>
        <v/>
      </c>
      <c r="K10" s="6">
        <f>+I10-H10</f>
        <v/>
      </c>
      <c r="L10" s="7">
        <f>J10/G10</f>
        <v/>
      </c>
      <c r="M10" s="7">
        <f>K10/H10</f>
        <v/>
      </c>
      <c r="N10" s="8" t="n">
        <v>5.649299999999999</v>
      </c>
      <c r="O10" s="8" t="n">
        <v>2.1533</v>
      </c>
      <c r="P10" s="3" t="n">
        <v>1.5383</v>
      </c>
      <c r="Q10" s="6">
        <f>+O10-N10</f>
        <v/>
      </c>
      <c r="R10" s="6">
        <f>+P10-O10</f>
        <v/>
      </c>
      <c r="S10" s="7">
        <f>Q10/N10</f>
        <v/>
      </c>
      <c r="T10" s="7">
        <f>R10/O10</f>
        <v/>
      </c>
      <c r="U10" s="10" t="inlineStr">
        <is>
          <t>1484788</t>
        </is>
      </c>
      <c r="V10" s="10" t="inlineStr">
        <is>
          <t>637625</t>
        </is>
      </c>
      <c r="W10" s="3" t="inlineStr">
        <is>
          <t>582159</t>
        </is>
      </c>
      <c r="X10" s="6">
        <f>+V10-U10</f>
        <v/>
      </c>
      <c r="Y10" s="6">
        <f>+W10-V10</f>
        <v/>
      </c>
      <c r="Z10" s="7">
        <f>X10/U10</f>
        <v/>
      </c>
      <c r="AA10" s="7">
        <f>Y10/V10</f>
        <v/>
      </c>
      <c r="AB10" s="4" t="n"/>
      <c r="AC10" s="5" t="n"/>
      <c r="AD10" s="4" t="n"/>
      <c r="AE10" s="4" t="n"/>
      <c r="AF10" s="5" t="n"/>
      <c r="AG10" s="6">
        <f>AE10-AD10</f>
        <v/>
      </c>
      <c r="AH10" s="6">
        <f>+AF10-AE10</f>
        <v/>
      </c>
      <c r="AI10" s="7">
        <f>AG10/AD10</f>
        <v/>
      </c>
      <c r="AJ10" s="7">
        <f>AH10/AE10</f>
        <v/>
      </c>
      <c r="AK10" s="4" t="n"/>
      <c r="AL10" s="4" t="n"/>
      <c r="AM10" s="5" t="n"/>
      <c r="AN10" s="4" t="n">
        <v>20.86</v>
      </c>
      <c r="AO10" s="4" t="n">
        <v>20.14</v>
      </c>
      <c r="AP10" s="3" t="n">
        <v>21.14</v>
      </c>
      <c r="AQ10" s="9">
        <f>+AK10-AN10</f>
        <v/>
      </c>
      <c r="AR10" s="9">
        <f>+AL10-AO10</f>
        <v/>
      </c>
      <c r="AS10" s="9">
        <f>+AM10-AP10</f>
        <v/>
      </c>
      <c r="AT10" s="6">
        <f>AR10-AQ10</f>
        <v/>
      </c>
      <c r="AU10" s="6">
        <f>+AS10-AR10</f>
        <v/>
      </c>
      <c r="AV10" s="7">
        <f>AT10/AQ10</f>
        <v/>
      </c>
      <c r="AW10" s="7">
        <f>AU10/AR10</f>
        <v/>
      </c>
      <c r="AX10" s="1" t="inlineStr">
        <is>
          <t>N</t>
        </is>
      </c>
      <c r="AY10" s="1">
        <f>+IF(AND(D10&gt;0,E10&gt;0,F10&gt;0,S10&gt;0,T10&gt;0,AC10&gt;0,AB10&gt;0,AI10&gt;0,AJ10&gt;0,AS10&gt;AR10,AR10&gt;AQ10),"long buildup",IF(AND(D10&gt;0,E10&gt;0,F10&gt;0,S10&lt;0,T10&lt;0,AB10&lt;0,AC10&lt;0,AI10&lt;0,AJ10&lt;0,AS10&gt;AR10,AR10&gt;AQ10),"Short Covering",IF(AND(D10&lt;0,E10&lt;0,F10&lt;0,S10&lt;0,T10&lt;0,AB10&gt;0,AC10&gt;0,AI10&gt;0,AJ10&gt;0,AS10&lt;AR10,AR10&lt;AQ10),"Short Buildup",IF(AND(D10&lt;0,E10&lt;0,F10&lt;0,S10&lt;0,T10&lt;0,AB10&lt;0,AC10&lt;0,AI10&lt;0,AJ10&lt;0,AS10&lt;AR10,AR10&lt;AQ10),"LongUnwinding" ))))</f>
        <v/>
      </c>
      <c r="AZ10" s="1">
        <f>+IF(AND(D10&gt;0,E10&gt;0,F10&gt;0,L10&gt;0,M10&gt;0,S10&gt;0,T10&gt;0,Z10&gt;0,AA10&gt;0),"Buying Opportunity",IF(AND(D10&lt;0,E10&lt;0,F10&lt;0,L10&lt;0,M10&lt;0,S10&lt;0,T10&lt;0,Z10&lt;0,AA10&lt;0),"support Zone",IF(AND(D10&lt;0,E10&lt;0,F10&lt;0,L10&gt;0,M10&gt;0,S10&gt;0,T10&gt;0,Z10&gt;0,AA10&gt;0),"sell delivery")))</f>
        <v/>
      </c>
      <c r="BA10" s="1">
        <f>IF(AND(D10&gt;0,E10&gt;0,F10&gt;0,Z10&gt;0,AA10&gt;0,AB10&gt;0,AC10&gt;0,AI10&gt;0,AJ10&gt;0),"FII ENTERING")</f>
        <v/>
      </c>
      <c r="BB10" s="1" t="e">
        <v>#N/A</v>
      </c>
      <c r="BC10" s="1" t="n">
        <v>5745.133107999999</v>
      </c>
      <c r="BD10" s="1">
        <f>IF(AND(E10&gt;0,F10&gt;0,AB10&gt;0,AC10&gt;0,AI10&gt;0,AJ10&gt;0,AS10&gt;AR10,AR10&gt;AQ10),"long buildup",IF(AND(E10&lt;0,F10&lt;0,AB10&gt;0,AC10&gt;0,AI10&gt;0,AJ10&gt;0,AS10&lt;AR10,AR10&lt;AQ10),"Short buildup"))</f>
        <v/>
      </c>
      <c r="BE10" s="1">
        <f>+IF(AND(F10&gt;0,M10&gt;0,T10&gt;0,AA10&gt;0),"buy")</f>
        <v/>
      </c>
    </row>
    <row r="11">
      <c r="A11" s="1" t="inlineStr">
        <is>
          <t>AAATECH</t>
        </is>
      </c>
      <c r="B11" s="1" t="n"/>
      <c r="C11" s="1" t="n"/>
      <c r="D11" s="2" t="n">
        <v>-1.581540057039148</v>
      </c>
      <c r="E11" s="2" t="n">
        <v>-1.282051282051277</v>
      </c>
      <c r="F11" s="3" t="n">
        <v>1.014054438711973</v>
      </c>
      <c r="G11" s="4" t="n">
        <v>1041</v>
      </c>
      <c r="H11" s="4" t="n">
        <v>457</v>
      </c>
      <c r="I11" s="3" t="n">
        <v>531</v>
      </c>
      <c r="J11" s="6">
        <f>+H11-G11</f>
        <v/>
      </c>
      <c r="K11" s="6">
        <f>+I11-H11</f>
        <v/>
      </c>
      <c r="L11" s="7">
        <f>J11/G11</f>
        <v/>
      </c>
      <c r="M11" s="7">
        <f>K11/H11</f>
        <v/>
      </c>
      <c r="N11" s="8" t="n">
        <v>0.2606</v>
      </c>
      <c r="O11" s="8" t="n">
        <v>0.0922</v>
      </c>
      <c r="P11" s="3" t="n">
        <v>0.1574</v>
      </c>
      <c r="Q11" s="6">
        <f>+O11-N11</f>
        <v/>
      </c>
      <c r="R11" s="6">
        <f>+P11-O11</f>
        <v/>
      </c>
      <c r="S11" s="7">
        <f>Q11/N11</f>
        <v/>
      </c>
      <c r="T11" s="7">
        <f>R11/O11</f>
        <v/>
      </c>
      <c r="U11" s="10" t="inlineStr">
        <is>
          <t>12082</t>
        </is>
      </c>
      <c r="V11" s="10" t="inlineStr">
        <is>
          <t>4931</t>
        </is>
      </c>
      <c r="W11" s="3" t="inlineStr">
        <is>
          <t>8704</t>
        </is>
      </c>
      <c r="X11" s="6">
        <f>+V11-U11</f>
        <v/>
      </c>
      <c r="Y11" s="6">
        <f>+W11-V11</f>
        <v/>
      </c>
      <c r="Z11" s="7">
        <f>X11/U11</f>
        <v/>
      </c>
      <c r="AA11" s="7">
        <f>Y11/V11</f>
        <v/>
      </c>
      <c r="AB11" s="4" t="n"/>
      <c r="AC11" s="5" t="n"/>
      <c r="AD11" s="4" t="n"/>
      <c r="AE11" s="4" t="n"/>
      <c r="AF11" s="5" t="n"/>
      <c r="AG11" s="6">
        <f>AE11-AD11</f>
        <v/>
      </c>
      <c r="AH11" s="6">
        <f>+AF11-AE11</f>
        <v/>
      </c>
      <c r="AI11" s="7">
        <f>AG11/AD11</f>
        <v/>
      </c>
      <c r="AJ11" s="7">
        <f>AH11/AE11</f>
        <v/>
      </c>
      <c r="AK11" s="4" t="n"/>
      <c r="AL11" s="4" t="n"/>
      <c r="AM11" s="5" t="n"/>
      <c r="AN11" s="4" t="n">
        <v>113.88</v>
      </c>
      <c r="AO11" s="4" t="n">
        <v>112.42</v>
      </c>
      <c r="AP11" s="3" t="n">
        <v>113.56</v>
      </c>
      <c r="AQ11" s="9">
        <f>+AK11-AN11</f>
        <v/>
      </c>
      <c r="AR11" s="9">
        <f>+AL11-AO11</f>
        <v/>
      </c>
      <c r="AS11" s="9">
        <f>+AM11-AP11</f>
        <v/>
      </c>
      <c r="AT11" s="6">
        <f>AR11-AQ11</f>
        <v/>
      </c>
      <c r="AU11" s="6">
        <f>+AS11-AR11</f>
        <v/>
      </c>
      <c r="AV11" s="7">
        <f>AT11/AQ11</f>
        <v/>
      </c>
      <c r="AW11" s="7">
        <f>AU11/AR11</f>
        <v/>
      </c>
      <c r="AX11" s="1" t="inlineStr">
        <is>
          <t>Y</t>
        </is>
      </c>
      <c r="AY11" s="1">
        <f>+IF(AND(D11&gt;0,E11&gt;0,F11&gt;0,S11&gt;0,T11&gt;0,AC11&gt;0,AB11&gt;0,AI11&gt;0,AJ11&gt;0,AS11&gt;AR11,AR11&gt;AQ11),"long buildup",IF(AND(D11&gt;0,E11&gt;0,F11&gt;0,S11&lt;0,T11&lt;0,AB11&lt;0,AC11&lt;0,AI11&lt;0,AJ11&lt;0,AS11&gt;AR11,AR11&gt;AQ11),"Short Covering",IF(AND(D11&lt;0,E11&lt;0,F11&lt;0,S11&lt;0,T11&lt;0,AB11&gt;0,AC11&gt;0,AI11&gt;0,AJ11&gt;0,AS11&lt;AR11,AR11&lt;AQ11),"Short Buildup",IF(AND(D11&lt;0,E11&lt;0,F11&lt;0,S11&lt;0,T11&lt;0,AB11&lt;0,AC11&lt;0,AI11&lt;0,AJ11&lt;0,AS11&lt;AR11,AR11&lt;AQ11),"LongUnwinding" ))))</f>
        <v/>
      </c>
      <c r="AZ11" s="1">
        <f>+IF(AND(D11&gt;0,E11&gt;0,F11&gt;0,L11&gt;0,M11&gt;0,S11&gt;0,T11&gt;0,Z11&gt;0,AA11&gt;0),"Buying Opportunity",IF(AND(D11&lt;0,E11&lt;0,F11&lt;0,L11&lt;0,M11&lt;0,S11&lt;0,T11&lt;0,Z11&lt;0,AA11&lt;0),"support Zone",IF(AND(D11&lt;0,E11&lt;0,F11&lt;0,L11&gt;0,M11&gt;0,S11&gt;0,T11&gt;0,Z11&gt;0,AA11&gt;0),"sell delivery")))</f>
        <v/>
      </c>
      <c r="BA11" s="1">
        <f>IF(AND(D11&gt;0,E11&gt;0,F11&gt;0,Z11&gt;0,AA11&gt;0,AB11&gt;0,AC11&gt;0,AI11&gt;0,AJ11&gt;0),"FII ENTERING")</f>
        <v/>
      </c>
      <c r="BB11" s="1" t="e">
        <v>#N/A</v>
      </c>
      <c r="BC11" s="1" t="n">
        <v>647087.6</v>
      </c>
      <c r="BD11" s="1">
        <f>IF(AND(E11&gt;0,F11&gt;0,AB11&gt;0,AC11&gt;0,AI11&gt;0,AJ11&gt;0,AS11&gt;AR11,AR11&gt;AQ11),"long buildup",IF(AND(E11&lt;0,F11&lt;0,AB11&gt;0,AC11&gt;0,AI11&gt;0,AJ11&gt;0,AS11&lt;AR11,AR11&lt;AQ11),"Short buildup"))</f>
        <v/>
      </c>
      <c r="BE11" s="1">
        <f>+IF(AND(F11&gt;0,M11&gt;0,T11&gt;0,AA11&gt;0),"buy")</f>
        <v/>
      </c>
    </row>
    <row r="12">
      <c r="A12" s="1" t="inlineStr">
        <is>
          <t>AAKASH</t>
        </is>
      </c>
      <c r="B12" s="1" t="n"/>
      <c r="C12" s="1" t="n"/>
      <c r="D12" s="2" t="n">
        <v>-0.5410279531109152</v>
      </c>
      <c r="E12" s="2" t="n">
        <v>-1.722574796010875</v>
      </c>
      <c r="F12" s="3" t="n">
        <v>-0.461254612546132</v>
      </c>
      <c r="G12" s="4" t="n">
        <v>704</v>
      </c>
      <c r="H12" s="4" t="n">
        <v>669</v>
      </c>
      <c r="I12" s="3" t="n">
        <v>672</v>
      </c>
      <c r="J12" s="6">
        <f>+H12-G12</f>
        <v/>
      </c>
      <c r="K12" s="6">
        <f>+I12-H12</f>
        <v/>
      </c>
      <c r="L12" s="7">
        <f>J12/G12</f>
        <v/>
      </c>
      <c r="M12" s="7">
        <f>K12/H12</f>
        <v/>
      </c>
      <c r="N12" s="8" t="n">
        <v>0.1233</v>
      </c>
      <c r="O12" s="8" t="n">
        <v>0.149</v>
      </c>
      <c r="P12" s="3" t="n">
        <v>0.1301</v>
      </c>
      <c r="Q12" s="6">
        <f>+O12-N12</f>
        <v/>
      </c>
      <c r="R12" s="6">
        <f>+P12-O12</f>
        <v/>
      </c>
      <c r="S12" s="7">
        <f>Q12/N12</f>
        <v/>
      </c>
      <c r="T12" s="7">
        <f>R12/O12</f>
        <v/>
      </c>
      <c r="U12" s="10" t="inlineStr">
        <is>
          <t>72700</t>
        </is>
      </c>
      <c r="V12" s="10" t="inlineStr">
        <is>
          <t>107391</t>
        </is>
      </c>
      <c r="W12" s="3" t="inlineStr">
        <is>
          <t>64687</t>
        </is>
      </c>
      <c r="X12" s="6">
        <f>+V12-U12</f>
        <v/>
      </c>
      <c r="Y12" s="6">
        <f>+W12-V12</f>
        <v/>
      </c>
      <c r="Z12" s="7">
        <f>X12/U12</f>
        <v/>
      </c>
      <c r="AA12" s="7">
        <f>Y12/V12</f>
        <v/>
      </c>
      <c r="AB12" s="4" t="n"/>
      <c r="AC12" s="5" t="n"/>
      <c r="AD12" s="4" t="n"/>
      <c r="AE12" s="4" t="n"/>
      <c r="AF12" s="5" t="n"/>
      <c r="AG12" s="6">
        <f>AE12-AD12</f>
        <v/>
      </c>
      <c r="AH12" s="6">
        <f>+AF12-AE12</f>
        <v/>
      </c>
      <c r="AI12" s="7">
        <f>AG12/AD12</f>
        <v/>
      </c>
      <c r="AJ12" s="7">
        <f>AH12/AE12</f>
        <v/>
      </c>
      <c r="AK12" s="4" t="n"/>
      <c r="AL12" s="4" t="n"/>
      <c r="AM12" s="5" t="n"/>
      <c r="AN12" s="4" t="n">
        <v>11.03</v>
      </c>
      <c r="AO12" s="4" t="n">
        <v>10.84</v>
      </c>
      <c r="AP12" s="3" t="n">
        <v>10.79</v>
      </c>
      <c r="AQ12" s="9">
        <f>+AK12-AN12</f>
        <v/>
      </c>
      <c r="AR12" s="9">
        <f>+AL12-AO12</f>
        <v/>
      </c>
      <c r="AS12" s="9">
        <f>+AM12-AP12</f>
        <v/>
      </c>
      <c r="AT12" s="6">
        <f>AR12-AQ12</f>
        <v/>
      </c>
      <c r="AU12" s="6">
        <f>+AS12-AR12</f>
        <v/>
      </c>
      <c r="AV12" s="7">
        <f>AT12/AQ12</f>
        <v/>
      </c>
      <c r="AW12" s="7">
        <f>AU12/AR12</f>
        <v/>
      </c>
      <c r="AX12" s="1" t="inlineStr">
        <is>
          <t>Y</t>
        </is>
      </c>
      <c r="AY12" s="1">
        <f>+IF(AND(D12&gt;0,E12&gt;0,F12&gt;0,S12&gt;0,T12&gt;0,AC12&gt;0,AB12&gt;0,AI12&gt;0,AJ12&gt;0,AS12&gt;AR12,AR12&gt;AQ12),"long buildup",IF(AND(D12&gt;0,E12&gt;0,F12&gt;0,S12&lt;0,T12&lt;0,AB12&lt;0,AC12&lt;0,AI12&lt;0,AJ12&lt;0,AS12&gt;AR12,AR12&gt;AQ12),"Short Covering",IF(AND(D12&lt;0,E12&lt;0,F12&lt;0,S12&lt;0,T12&lt;0,AB12&gt;0,AC12&gt;0,AI12&gt;0,AJ12&gt;0,AS12&lt;AR12,AR12&lt;AQ12),"Short Buildup",IF(AND(D12&lt;0,E12&lt;0,F12&lt;0,S12&lt;0,T12&lt;0,AB12&lt;0,AC12&lt;0,AI12&lt;0,AJ12&lt;0,AS12&lt;AR12,AR12&lt;AQ12),"LongUnwinding" ))))</f>
        <v/>
      </c>
      <c r="AZ12" s="1">
        <f>+IF(AND(D12&gt;0,E12&gt;0,F12&gt;0,L12&gt;0,M12&gt;0,S12&gt;0,T12&gt;0,Z12&gt;0,AA12&gt;0),"Buying Opportunity",IF(AND(D12&lt;0,E12&lt;0,F12&lt;0,L12&lt;0,M12&lt;0,S12&lt;0,T12&lt;0,Z12&lt;0,AA12&lt;0),"support Zone",IF(AND(D12&lt;0,E12&lt;0,F12&lt;0,L12&gt;0,M12&gt;0,S12&gt;0,T12&gt;0,Z12&gt;0,AA12&gt;0),"sell delivery")))</f>
        <v/>
      </c>
      <c r="BA12" s="1">
        <f>IF(AND(D12&gt;0,E12&gt;0,F12&gt;0,Z12&gt;0,AA12&gt;0,AB12&gt;0,AC12&gt;0,AI12&gt;0,AJ12&gt;0),"FII ENTERING")</f>
        <v/>
      </c>
      <c r="BB12" s="15" t="e">
        <v>#N/A</v>
      </c>
      <c r="BC12" s="1" t="n">
        <v>2295452.077713</v>
      </c>
      <c r="BD12" s="1">
        <f>IF(AND(E12&gt;0,F12&gt;0,AB12&gt;0,AC12&gt;0,AI12&gt;0,AJ12&gt;0,AS12&gt;AR12,AR12&gt;AQ12),"long buildup",IF(AND(E12&lt;0,F12&lt;0,AB12&gt;0,AC12&gt;0,AI12&gt;0,AJ12&gt;0,AS12&lt;AR12,AR12&lt;AQ12),"Short buildup"))</f>
        <v/>
      </c>
      <c r="BE12" s="1">
        <f>+IF(AND(F12&gt;0,M12&gt;0,T12&gt;0,AA12&gt;0),"buy")</f>
        <v/>
      </c>
    </row>
    <row r="13">
      <c r="A13" s="1" t="inlineStr">
        <is>
          <t>AAREYDRUGS</t>
        </is>
      </c>
      <c r="B13" s="1" t="n"/>
      <c r="C13" s="1" t="n"/>
      <c r="D13" s="2" t="n">
        <v>-0.9740259740259762</v>
      </c>
      <c r="E13" s="2" t="n">
        <v>-1.639344262295082</v>
      </c>
      <c r="F13" s="3" t="n">
        <v>-0.3333333333333381</v>
      </c>
      <c r="G13" s="4" t="n">
        <v>31</v>
      </c>
      <c r="H13" s="4" t="n">
        <v>37</v>
      </c>
      <c r="I13" s="3" t="n">
        <v>20</v>
      </c>
      <c r="J13" s="6">
        <f>+H13-G13</f>
        <v/>
      </c>
      <c r="K13" s="6">
        <f>+I13-H13</f>
        <v/>
      </c>
      <c r="L13" s="7">
        <f>J13/G13</f>
        <v/>
      </c>
      <c r="M13" s="7">
        <f>K13/H13</f>
        <v/>
      </c>
      <c r="N13" s="8" t="n">
        <v>0.0272</v>
      </c>
      <c r="O13" s="8" t="n">
        <v>0.0392</v>
      </c>
      <c r="P13" s="3" t="n">
        <v>0.008500000000000001</v>
      </c>
      <c r="Q13" s="6">
        <f>+O13-N13</f>
        <v/>
      </c>
      <c r="R13" s="6">
        <f>+P13-O13</f>
        <v/>
      </c>
      <c r="S13" s="7">
        <f>Q13/N13</f>
        <v/>
      </c>
      <c r="T13" s="7">
        <f>R13/O13</f>
        <v/>
      </c>
      <c r="U13" s="10" t="inlineStr">
        <is>
          <t>-</t>
        </is>
      </c>
      <c r="V13" s="10" t="inlineStr">
        <is>
          <t>-</t>
        </is>
      </c>
      <c r="W13" s="3" t="inlineStr">
        <is>
          <t>-</t>
        </is>
      </c>
      <c r="X13" s="6">
        <f>+V13-U13</f>
        <v/>
      </c>
      <c r="Y13" s="6">
        <f>+W13-V13</f>
        <v/>
      </c>
      <c r="Z13" s="7">
        <f>X13/U13</f>
        <v/>
      </c>
      <c r="AA13" s="7">
        <f>Y13/V13</f>
        <v/>
      </c>
      <c r="AB13" s="4" t="n"/>
      <c r="AC13" s="5" t="n"/>
      <c r="AD13" s="4" t="n"/>
      <c r="AE13" s="4" t="n"/>
      <c r="AF13" s="5" t="n"/>
      <c r="AG13" s="6">
        <f>AE13-AD13</f>
        <v/>
      </c>
      <c r="AH13" s="6">
        <f>+AF13-AE13</f>
        <v/>
      </c>
      <c r="AI13" s="7">
        <f>AG13/AD13</f>
        <v/>
      </c>
      <c r="AJ13" s="7">
        <f>AH13/AE13</f>
        <v/>
      </c>
      <c r="AK13" s="4" t="n"/>
      <c r="AL13" s="4" t="n"/>
      <c r="AM13" s="5" t="n"/>
      <c r="AN13" s="4" t="n">
        <v>61</v>
      </c>
      <c r="AO13" s="4" t="n">
        <v>60</v>
      </c>
      <c r="AP13" s="3" t="n">
        <v>59.8</v>
      </c>
      <c r="AQ13" s="9">
        <f>+AK13-AN13</f>
        <v/>
      </c>
      <c r="AR13" s="9">
        <f>+AL13-AO13</f>
        <v/>
      </c>
      <c r="AS13" s="9">
        <f>+AM13-AP13</f>
        <v/>
      </c>
      <c r="AT13" s="6">
        <f>AR13-AQ13</f>
        <v/>
      </c>
      <c r="AU13" s="6">
        <f>+AS13-AR13</f>
        <v/>
      </c>
      <c r="AV13" s="7">
        <f>AT13/AQ13</f>
        <v/>
      </c>
      <c r="AW13" s="7">
        <f>AU13/AR13</f>
        <v/>
      </c>
      <c r="AX13" s="1" t="inlineStr">
        <is>
          <t>N</t>
        </is>
      </c>
      <c r="AY13" s="1">
        <f>+IF(AND(D13&gt;0,E13&gt;0,F13&gt;0,S13&gt;0,T13&gt;0,AC13&gt;0,AB13&gt;0,AI13&gt;0,AJ13&gt;0,AS13&gt;AR13,AR13&gt;AQ13),"long buildup",IF(AND(D13&gt;0,E13&gt;0,F13&gt;0,S13&lt;0,T13&lt;0,AB13&lt;0,AC13&lt;0,AI13&lt;0,AJ13&lt;0,AS13&gt;AR13,AR13&gt;AQ13),"Short Covering",IF(AND(D13&lt;0,E13&lt;0,F13&lt;0,S13&lt;0,T13&lt;0,AB13&gt;0,AC13&gt;0,AI13&gt;0,AJ13&gt;0,AS13&lt;AR13,AR13&lt;AQ13),"Short Buildup",IF(AND(D13&lt;0,E13&lt;0,F13&lt;0,S13&lt;0,T13&lt;0,AB13&lt;0,AC13&lt;0,AI13&lt;0,AJ13&lt;0,AS13&lt;AR13,AR13&lt;AQ13),"LongUnwinding" ))))</f>
        <v/>
      </c>
      <c r="AZ13" s="1">
        <f>+IF(AND(D13&gt;0,E13&gt;0,F13&gt;0,L13&gt;0,M13&gt;0,S13&gt;0,T13&gt;0,Z13&gt;0,AA13&gt;0),"Buying Opportunity",IF(AND(D13&lt;0,E13&lt;0,F13&lt;0,L13&lt;0,M13&lt;0,S13&lt;0,T13&lt;0,Z13&lt;0,AA13&lt;0),"support Zone",IF(AND(D13&lt;0,E13&lt;0,F13&lt;0,L13&gt;0,M13&gt;0,S13&gt;0,T13&gt;0,Z13&gt;0,AA13&gt;0),"sell delivery")))</f>
        <v/>
      </c>
      <c r="BA13" s="1">
        <f>IF(AND(D13&gt;0,E13&gt;0,F13&gt;0,Z13&gt;0,AA13&gt;0,AB13&gt;0,AC13&gt;0,AI13&gt;0,AJ13&gt;0),"FII ENTERING")</f>
        <v/>
      </c>
      <c r="BB13" s="1" t="e">
        <v>#N/A</v>
      </c>
      <c r="BC13" s="1" t="n">
        <v>70622.85758550001</v>
      </c>
      <c r="BD13" s="1">
        <f>IF(AND(E13&gt;0,F13&gt;0,AB13&gt;0,AC13&gt;0,AI13&gt;0,AJ13&gt;0,AS13&gt;AR13,AR13&gt;AQ13),"long buildup",IF(AND(E13&lt;0,F13&lt;0,AB13&gt;0,AC13&gt;0,AI13&gt;0,AJ13&gt;0,AS13&lt;AR13,AR13&lt;AQ13),"Short buildup"))</f>
        <v/>
      </c>
      <c r="BE13" s="1">
        <f>+IF(AND(F13&gt;0,M13&gt;0,T13&gt;0,AA13&gt;0),"buy")</f>
        <v/>
      </c>
    </row>
    <row r="14">
      <c r="A14" s="1" t="inlineStr">
        <is>
          <t>AARON</t>
        </is>
      </c>
      <c r="B14" s="1" t="n"/>
      <c r="C14" s="1" t="n"/>
      <c r="D14" s="2" t="n">
        <v>-5.105513955071477</v>
      </c>
      <c r="E14" s="2" t="n">
        <v>-1.549497847919649</v>
      </c>
      <c r="F14" s="3" t="n">
        <v>2.914602156805596</v>
      </c>
      <c r="G14" s="4" t="n">
        <v>1778</v>
      </c>
      <c r="H14" s="4" t="n">
        <v>1095</v>
      </c>
      <c r="I14" s="3" t="n">
        <v>898</v>
      </c>
      <c r="J14" s="6">
        <f>+H14-G14</f>
        <v/>
      </c>
      <c r="K14" s="6">
        <f>+I14-H14</f>
        <v/>
      </c>
      <c r="L14" s="7">
        <f>J14/G14</f>
        <v/>
      </c>
      <c r="M14" s="7">
        <f>K14/H14</f>
        <v/>
      </c>
      <c r="N14" s="8" t="n">
        <v>1.2612</v>
      </c>
      <c r="O14" s="8" t="n">
        <v>0.6057</v>
      </c>
      <c r="P14" s="3" t="n">
        <v>0.5362</v>
      </c>
      <c r="Q14" s="6">
        <f>+O14-N14</f>
        <v/>
      </c>
      <c r="R14" s="6">
        <f>+P14-O14</f>
        <v/>
      </c>
      <c r="S14" s="7">
        <f>Q14/N14</f>
        <v/>
      </c>
      <c r="T14" s="7">
        <f>R14/O14</f>
        <v/>
      </c>
      <c r="U14" s="10" t="inlineStr">
        <is>
          <t>21439</t>
        </is>
      </c>
      <c r="V14" s="10" t="inlineStr">
        <is>
          <t>8739</t>
        </is>
      </c>
      <c r="W14" s="3" t="inlineStr">
        <is>
          <t>7248</t>
        </is>
      </c>
      <c r="X14" s="6">
        <f>+V14-U14</f>
        <v/>
      </c>
      <c r="Y14" s="6">
        <f>+W14-V14</f>
        <v/>
      </c>
      <c r="Z14" s="7">
        <f>X14/U14</f>
        <v/>
      </c>
      <c r="AA14" s="7">
        <f>Y14/V14</f>
        <v/>
      </c>
      <c r="AB14" s="4" t="n"/>
      <c r="AC14" s="5" t="n"/>
      <c r="AD14" s="4" t="n"/>
      <c r="AE14" s="4" t="n"/>
      <c r="AF14" s="5" t="n"/>
      <c r="AG14" s="6">
        <f>AE14-AD14</f>
        <v/>
      </c>
      <c r="AH14" s="6">
        <f>+AF14-AE14</f>
        <v/>
      </c>
      <c r="AI14" s="7">
        <f>AG14/AD14</f>
        <v/>
      </c>
      <c r="AJ14" s="7">
        <f>AH14/AE14</f>
        <v/>
      </c>
      <c r="AK14" s="4" t="n"/>
      <c r="AL14" s="4" t="n"/>
      <c r="AM14" s="5" t="n"/>
      <c r="AN14" s="4" t="n">
        <v>348.5</v>
      </c>
      <c r="AO14" s="4" t="n">
        <v>343.1</v>
      </c>
      <c r="AP14" s="3" t="n">
        <v>353.1</v>
      </c>
      <c r="AQ14" s="9">
        <f>+AK14-AN14</f>
        <v/>
      </c>
      <c r="AR14" s="9">
        <f>+AL14-AO14</f>
        <v/>
      </c>
      <c r="AS14" s="9">
        <f>+AM14-AP14</f>
        <v/>
      </c>
      <c r="AT14" s="6">
        <f>AR14-AQ14</f>
        <v/>
      </c>
      <c r="AU14" s="6">
        <f>+AS14-AR14</f>
        <v/>
      </c>
      <c r="AV14" s="7">
        <f>AT14/AQ14</f>
        <v/>
      </c>
      <c r="AW14" s="7">
        <f>AU14/AR14</f>
        <v/>
      </c>
      <c r="AX14" s="1" t="inlineStr">
        <is>
          <t>N</t>
        </is>
      </c>
      <c r="AY14" s="1">
        <f>+IF(AND(D14&gt;0,E14&gt;0,F14&gt;0,S14&gt;0,T14&gt;0,AC14&gt;0,AB14&gt;0,AI14&gt;0,AJ14&gt;0,AS14&gt;AR14,AR14&gt;AQ14),"long buildup",IF(AND(D14&gt;0,E14&gt;0,F14&gt;0,S14&lt;0,T14&lt;0,AB14&lt;0,AC14&lt;0,AI14&lt;0,AJ14&lt;0,AS14&gt;AR14,AR14&gt;AQ14),"Short Covering",IF(AND(D14&lt;0,E14&lt;0,F14&lt;0,S14&lt;0,T14&lt;0,AB14&gt;0,AC14&gt;0,AI14&gt;0,AJ14&gt;0,AS14&lt;AR14,AR14&lt;AQ14),"Short Buildup",IF(AND(D14&lt;0,E14&lt;0,F14&lt;0,S14&lt;0,T14&lt;0,AB14&lt;0,AC14&lt;0,AI14&lt;0,AJ14&lt;0,AS14&lt;AR14,AR14&lt;AQ14),"LongUnwinding" ))))</f>
        <v/>
      </c>
      <c r="AZ14" s="1">
        <f>+IF(AND(D14&gt;0,E14&gt;0,F14&gt;0,L14&gt;0,M14&gt;0,S14&gt;0,T14&gt;0,Z14&gt;0,AA14&gt;0),"Buying Opportunity",IF(AND(D14&lt;0,E14&lt;0,F14&lt;0,L14&lt;0,M14&lt;0,S14&lt;0,T14&lt;0,Z14&lt;0,AA14&lt;0),"support Zone",IF(AND(D14&lt;0,E14&lt;0,F14&lt;0,L14&gt;0,M14&gt;0,S14&gt;0,T14&gt;0,Z14&gt;0,AA14&gt;0),"sell delivery")))</f>
        <v/>
      </c>
      <c r="BA14" s="1">
        <f>IF(AND(D14&gt;0,E14&gt;0,F14&gt;0,Z14&gt;0,AA14&gt;0,AB14&gt;0,AC14&gt;0,AI14&gt;0,AJ14&gt;0),"FII ENTERING")</f>
        <v/>
      </c>
      <c r="BB14" s="1" t="e">
        <v>#N/A</v>
      </c>
      <c r="BC14" s="1" t="n">
        <v>7643.328</v>
      </c>
      <c r="BD14" s="1">
        <f>IF(AND(E14&gt;0,F14&gt;0,AB14&gt;0,AC14&gt;0,AI14&gt;0,AJ14&gt;0,AS14&gt;AR14,AR14&gt;AQ14),"long buildup",IF(AND(E14&lt;0,F14&lt;0,AB14&gt;0,AC14&gt;0,AI14&gt;0,AJ14&gt;0,AS14&lt;AR14,AR14&lt;AQ14),"Short buildup"))</f>
        <v/>
      </c>
      <c r="BE14" s="1">
        <f>+IF(AND(F14&gt;0,M14&gt;0,T14&gt;0,AA14&gt;0),"buy")</f>
        <v/>
      </c>
    </row>
    <row r="15">
      <c r="A15" s="1" t="inlineStr">
        <is>
          <t>AARTECH</t>
        </is>
      </c>
      <c r="B15" s="1" t="n"/>
      <c r="C15" s="1" t="n"/>
      <c r="D15" s="2" t="n">
        <v>-2.515166835187069</v>
      </c>
      <c r="E15" s="2" t="n">
        <v>0.7390120575651594</v>
      </c>
      <c r="F15" s="3" t="n">
        <v>2.393822393822393</v>
      </c>
      <c r="G15" s="4" t="n">
        <v>1335</v>
      </c>
      <c r="H15" s="4" t="n">
        <v>1032</v>
      </c>
      <c r="I15" s="3" t="n">
        <v>1898</v>
      </c>
      <c r="J15" s="6">
        <f>+H15-G15</f>
        <v/>
      </c>
      <c r="K15" s="6">
        <f>+I15-H15</f>
        <v/>
      </c>
      <c r="L15" s="7">
        <f>J15/G15</f>
        <v/>
      </c>
      <c r="M15" s="7">
        <f>K15/H15</f>
        <v/>
      </c>
      <c r="N15" s="8" t="n">
        <v>0.5961</v>
      </c>
      <c r="O15" s="8" t="n">
        <v>0.4075</v>
      </c>
      <c r="P15" s="3" t="n">
        <v>1.1224</v>
      </c>
      <c r="Q15" s="6">
        <f>+O15-N15</f>
        <v/>
      </c>
      <c r="R15" s="6">
        <f>+P15-O15</f>
        <v/>
      </c>
      <c r="S15" s="7">
        <f>Q15/N15</f>
        <v/>
      </c>
      <c r="T15" s="7">
        <f>R15/O15</f>
        <v/>
      </c>
      <c r="U15" s="10" t="inlineStr">
        <is>
          <t>47915</t>
        </is>
      </c>
      <c r="V15" s="10" t="inlineStr">
        <is>
          <t>26671</t>
        </is>
      </c>
      <c r="W15" s="3" t="inlineStr">
        <is>
          <t>87265</t>
        </is>
      </c>
      <c r="X15" s="6">
        <f>+V15-U15</f>
        <v/>
      </c>
      <c r="Y15" s="6">
        <f>+W15-V15</f>
        <v/>
      </c>
      <c r="Z15" s="7">
        <f>X15/U15</f>
        <v/>
      </c>
      <c r="AA15" s="7">
        <f>Y15/V15</f>
        <v/>
      </c>
      <c r="AB15" s="4" t="n"/>
      <c r="AC15" s="5" t="n"/>
      <c r="AD15" s="4" t="n"/>
      <c r="AE15" s="4" t="n"/>
      <c r="AF15" s="5" t="n"/>
      <c r="AG15" s="6">
        <f>AE15-AD15</f>
        <v/>
      </c>
      <c r="AH15" s="6">
        <f>+AF15-AE15</f>
        <v/>
      </c>
      <c r="AI15" s="7">
        <f>AG15/AD15</f>
        <v/>
      </c>
      <c r="AJ15" s="7">
        <f>AH15/AE15</f>
        <v/>
      </c>
      <c r="AK15" s="4" t="n"/>
      <c r="AL15" s="4" t="n"/>
      <c r="AM15" s="5" t="n"/>
      <c r="AN15" s="4" t="n">
        <v>77.13</v>
      </c>
      <c r="AO15" s="4" t="n">
        <v>77.7</v>
      </c>
      <c r="AP15" s="3" t="n">
        <v>79.56</v>
      </c>
      <c r="AQ15" s="9">
        <f>+AK15-AN15</f>
        <v/>
      </c>
      <c r="AR15" s="9">
        <f>+AL15-AO15</f>
        <v/>
      </c>
      <c r="AS15" s="9">
        <f>+AM15-AP15</f>
        <v/>
      </c>
      <c r="AT15" s="6">
        <f>AR15-AQ15</f>
        <v/>
      </c>
      <c r="AU15" s="6">
        <f>+AS15-AR15</f>
        <v/>
      </c>
      <c r="AV15" s="7">
        <f>AT15/AQ15</f>
        <v/>
      </c>
      <c r="AW15" s="7">
        <f>AU15/AR15</f>
        <v/>
      </c>
      <c r="AX15" s="1" t="inlineStr">
        <is>
          <t>Y</t>
        </is>
      </c>
      <c r="AY15" s="1">
        <f>+IF(AND(D15&gt;0,E15&gt;0,F15&gt;0,S15&gt;0,T15&gt;0,AC15&gt;0,AB15&gt;0,AI15&gt;0,AJ15&gt;0,AS15&gt;AR15,AR15&gt;AQ15),"long buildup",IF(AND(D15&gt;0,E15&gt;0,F15&gt;0,S15&lt;0,T15&lt;0,AB15&lt;0,AC15&lt;0,AI15&lt;0,AJ15&lt;0,AS15&gt;AR15,AR15&gt;AQ15),"Short Covering",IF(AND(D15&lt;0,E15&lt;0,F15&lt;0,S15&lt;0,T15&lt;0,AB15&gt;0,AC15&gt;0,AI15&gt;0,AJ15&gt;0,AS15&lt;AR15,AR15&lt;AQ15),"Short Buildup",IF(AND(D15&lt;0,E15&lt;0,F15&lt;0,S15&lt;0,T15&lt;0,AB15&lt;0,AC15&lt;0,AI15&lt;0,AJ15&lt;0,AS15&lt;AR15,AR15&lt;AQ15),"LongUnwinding" ))))</f>
        <v/>
      </c>
      <c r="AZ15" s="1">
        <f>+IF(AND(D15&gt;0,E15&gt;0,F15&gt;0,L15&gt;0,M15&gt;0,S15&gt;0,T15&gt;0,Z15&gt;0,AA15&gt;0),"Buying Opportunity",IF(AND(D15&lt;0,E15&lt;0,F15&lt;0,L15&lt;0,M15&lt;0,S15&lt;0,T15&lt;0,Z15&lt;0,AA15&lt;0),"support Zone",IF(AND(D15&lt;0,E15&lt;0,F15&lt;0,L15&gt;0,M15&gt;0,S15&gt;0,T15&gt;0,Z15&gt;0,AA15&gt;0),"sell delivery")))</f>
        <v/>
      </c>
      <c r="BA15" s="1">
        <f>IF(AND(D15&gt;0,E15&gt;0,F15&gt;0,Z15&gt;0,AA15&gt;0,AB15&gt;0,AC15&gt;0,AI15&gt;0,AJ15&gt;0),"FII ENTERING")</f>
        <v/>
      </c>
      <c r="BB15" s="1" t="e">
        <v>#N/A</v>
      </c>
      <c r="BC15" s="1" t="n">
        <v>1900477.4228835</v>
      </c>
      <c r="BD15" s="1">
        <f>IF(AND(E15&gt;0,F15&gt;0,AB15&gt;0,AC15&gt;0,AI15&gt;0,AJ15&gt;0,AS15&gt;AR15,AR15&gt;AQ15),"long buildup",IF(AND(E15&lt;0,F15&lt;0,AB15&gt;0,AC15&gt;0,AI15&gt;0,AJ15&gt;0,AS15&lt;AR15,AR15&lt;AQ15),"Short buildup"))</f>
        <v/>
      </c>
      <c r="BE15" s="1">
        <f>+IF(AND(F15&gt;0,M15&gt;0,T15&gt;0,AA15&gt;0),"buy")</f>
        <v/>
      </c>
    </row>
    <row r="16">
      <c r="A16" s="1" t="inlineStr">
        <is>
          <t>AARTIDRUGS</t>
        </is>
      </c>
      <c r="B16" s="1" t="n"/>
      <c r="C16" s="1" t="n"/>
      <c r="D16" s="2" t="n">
        <v>2.034851039910064</v>
      </c>
      <c r="E16" s="2" t="n">
        <v>-1.652710445130013</v>
      </c>
      <c r="F16" s="3" t="n">
        <v>-0.2576742101725373</v>
      </c>
      <c r="G16" s="4" t="n">
        <v>9436</v>
      </c>
      <c r="H16" s="4" t="n">
        <v>6002</v>
      </c>
      <c r="I16" s="3" t="n">
        <v>9607</v>
      </c>
      <c r="J16" s="6">
        <f>+H16-G16</f>
        <v/>
      </c>
      <c r="K16" s="6">
        <f>+I16-H16</f>
        <v/>
      </c>
      <c r="L16" s="7">
        <f>J16/G16</f>
        <v/>
      </c>
      <c r="M16" s="7">
        <f>K16/H16</f>
        <v/>
      </c>
      <c r="N16" s="8" t="n">
        <v>7.087400000000001</v>
      </c>
      <c r="O16" s="8" t="n">
        <v>3.3503</v>
      </c>
      <c r="P16" s="3" t="n">
        <v>6.0405</v>
      </c>
      <c r="Q16" s="6">
        <f>+O16-N16</f>
        <v/>
      </c>
      <c r="R16" s="6">
        <f>+P16-O16</f>
        <v/>
      </c>
      <c r="S16" s="7">
        <f>Q16/N16</f>
        <v/>
      </c>
      <c r="T16" s="7">
        <f>R16/O16</f>
        <v/>
      </c>
      <c r="U16" s="10" t="inlineStr">
        <is>
          <t>59523</t>
        </is>
      </c>
      <c r="V16" s="10" t="inlineStr">
        <is>
          <t>40640</t>
        </is>
      </c>
      <c r="W16" s="3" t="inlineStr">
        <is>
          <t>65564</t>
        </is>
      </c>
      <c r="X16" s="6">
        <f>+V16-U16</f>
        <v/>
      </c>
      <c r="Y16" s="6">
        <f>+W16-V16</f>
        <v/>
      </c>
      <c r="Z16" s="7">
        <f>X16/U16</f>
        <v/>
      </c>
      <c r="AA16" s="7">
        <f>Y16/V16</f>
        <v/>
      </c>
      <c r="AB16" s="4" t="n"/>
      <c r="AC16" s="5" t="n"/>
      <c r="AD16" s="4" t="n"/>
      <c r="AE16" s="4" t="n"/>
      <c r="AF16" s="5" t="n"/>
      <c r="AG16" s="6">
        <f>AE16-AD16</f>
        <v/>
      </c>
      <c r="AH16" s="6">
        <f>+AF16-AE16</f>
        <v/>
      </c>
      <c r="AI16" s="7">
        <f>AG16/AD16</f>
        <v/>
      </c>
      <c r="AJ16" s="7">
        <f>AH16/AE16</f>
        <v/>
      </c>
      <c r="AK16" s="4" t="n"/>
      <c r="AL16" s="4" t="n"/>
      <c r="AM16" s="5" t="n"/>
      <c r="AN16" s="4" t="n">
        <v>453.8</v>
      </c>
      <c r="AO16" s="4" t="n">
        <v>446.3</v>
      </c>
      <c r="AP16" s="3" t="n">
        <v>445.15</v>
      </c>
      <c r="AQ16" s="9">
        <f>+AK16-AN16</f>
        <v/>
      </c>
      <c r="AR16" s="9">
        <f>+AL16-AO16</f>
        <v/>
      </c>
      <c r="AS16" s="9">
        <f>+AM16-AP16</f>
        <v/>
      </c>
      <c r="AT16" s="6">
        <f>AR16-AQ16</f>
        <v/>
      </c>
      <c r="AU16" s="6">
        <f>+AS16-AR16</f>
        <v/>
      </c>
      <c r="AV16" s="7">
        <f>AT16/AQ16</f>
        <v/>
      </c>
      <c r="AW16" s="7">
        <f>AU16/AR16</f>
        <v/>
      </c>
      <c r="AX16" s="1" t="inlineStr">
        <is>
          <t>N</t>
        </is>
      </c>
      <c r="AY16" s="1">
        <f>+IF(AND(D16&gt;0,E16&gt;0,F16&gt;0,S16&gt;0,T16&gt;0,AC16&gt;0,AB16&gt;0,AI16&gt;0,AJ16&gt;0,AS16&gt;AR16,AR16&gt;AQ16),"long buildup",IF(AND(D16&gt;0,E16&gt;0,F16&gt;0,S16&lt;0,T16&lt;0,AB16&lt;0,AC16&lt;0,AI16&lt;0,AJ16&lt;0,AS16&gt;AR16,AR16&gt;AQ16),"Short Covering",IF(AND(D16&lt;0,E16&lt;0,F16&lt;0,S16&lt;0,T16&lt;0,AB16&gt;0,AC16&gt;0,AI16&gt;0,AJ16&gt;0,AS16&lt;AR16,AR16&lt;AQ16),"Short Buildup",IF(AND(D16&lt;0,E16&lt;0,F16&lt;0,S16&lt;0,T16&lt;0,AB16&lt;0,AC16&lt;0,AI16&lt;0,AJ16&lt;0,AS16&lt;AR16,AR16&lt;AQ16),"LongUnwinding" ))))</f>
        <v/>
      </c>
      <c r="AZ16" s="1">
        <f>+IF(AND(D16&gt;0,E16&gt;0,F16&gt;0,L16&gt;0,M16&gt;0,S16&gt;0,T16&gt;0,Z16&gt;0,AA16&gt;0),"Buying Opportunity",IF(AND(D16&lt;0,E16&lt;0,F16&lt;0,L16&lt;0,M16&lt;0,S16&lt;0,T16&lt;0,Z16&lt;0,AA16&lt;0),"support Zone",IF(AND(D16&lt;0,E16&lt;0,F16&lt;0,L16&gt;0,M16&gt;0,S16&gt;0,T16&gt;0,Z16&gt;0,AA16&gt;0),"sell delivery")))</f>
        <v/>
      </c>
      <c r="BA16" s="1">
        <f>IF(AND(D16&gt;0,E16&gt;0,F16&gt;0,Z16&gt;0,AA16&gt;0,AB16&gt;0,AC16&gt;0,AI16&gt;0,AJ16&gt;0),"FII ENTERING")</f>
        <v/>
      </c>
      <c r="BB16" s="1" t="e">
        <v>#N/A</v>
      </c>
      <c r="BC16" s="1" t="n">
        <v>17188.5876235</v>
      </c>
      <c r="BD16" s="1">
        <f>IF(AND(E16&gt;0,F16&gt;0,AB16&gt;0,AC16&gt;0,AI16&gt;0,AJ16&gt;0,AS16&gt;AR16,AR16&gt;AQ16),"long buildup",IF(AND(E16&lt;0,F16&lt;0,AB16&gt;0,AC16&gt;0,AI16&gt;0,AJ16&gt;0,AS16&lt;AR16,AR16&lt;AQ16),"Short buildup"))</f>
        <v/>
      </c>
      <c r="BE16" s="1">
        <f>+IF(AND(F16&gt;0,M16&gt;0,T16&gt;0,AA16&gt;0),"buy")</f>
        <v/>
      </c>
    </row>
    <row r="17">
      <c r="A17" s="1" t="inlineStr">
        <is>
          <t>AARTIIND</t>
        </is>
      </c>
      <c r="B17" s="1" t="n"/>
      <c r="C17" s="1" t="n"/>
      <c r="D17" s="2" t="n">
        <v>-0.2234137622877569</v>
      </c>
      <c r="E17" s="2" t="n">
        <v>-1.992834751455449</v>
      </c>
      <c r="F17" s="3" t="n">
        <v>-0.1142334932602239</v>
      </c>
      <c r="G17" s="4" t="n">
        <v>16261</v>
      </c>
      <c r="H17" s="4" t="n">
        <v>22632</v>
      </c>
      <c r="I17" s="3" t="n">
        <v>24728</v>
      </c>
      <c r="J17" s="6">
        <f>+H17-G17</f>
        <v/>
      </c>
      <c r="K17" s="6">
        <f>+I17-H17</f>
        <v/>
      </c>
      <c r="L17" s="7">
        <f>J17/G17</f>
        <v/>
      </c>
      <c r="M17" s="7">
        <f>K17/H17</f>
        <v/>
      </c>
      <c r="N17" s="8" t="n">
        <v>31.972</v>
      </c>
      <c r="O17" s="8" t="n">
        <v>47.4832</v>
      </c>
      <c r="P17" s="3" t="n">
        <v>47.1516</v>
      </c>
      <c r="Q17" s="6">
        <f>+O17-N17</f>
        <v/>
      </c>
      <c r="R17" s="6">
        <f>+P17-O17</f>
        <v/>
      </c>
      <c r="S17" s="7">
        <f>Q17/N17</f>
        <v/>
      </c>
      <c r="T17" s="7">
        <f>R17/O17</f>
        <v/>
      </c>
      <c r="U17" s="10" t="inlineStr">
        <is>
          <t>293507</t>
        </is>
      </c>
      <c r="V17" s="10" t="inlineStr">
        <is>
          <t>467151</t>
        </is>
      </c>
      <c r="W17" s="3" t="inlineStr">
        <is>
          <t>362919</t>
        </is>
      </c>
      <c r="X17" s="6">
        <f>+V17-U17</f>
        <v/>
      </c>
      <c r="Y17" s="6">
        <f>+W17-V17</f>
        <v/>
      </c>
      <c r="Z17" s="7">
        <f>X17/U17</f>
        <v/>
      </c>
      <c r="AA17" s="7">
        <f>Y17/V17</f>
        <v/>
      </c>
      <c r="AB17" s="4" t="n">
        <v>269000</v>
      </c>
      <c r="AC17" s="5" t="n">
        <v>224000</v>
      </c>
      <c r="AD17" s="4" t="n">
        <v>299</v>
      </c>
      <c r="AE17" s="4" t="n">
        <v>668</v>
      </c>
      <c r="AF17" s="5" t="n">
        <v>621</v>
      </c>
      <c r="AG17" s="6">
        <f>AE17-AD17</f>
        <v/>
      </c>
      <c r="AH17" s="6">
        <f>+AF17-AE17</f>
        <v/>
      </c>
      <c r="AI17" s="7">
        <f>AG17/AD17</f>
        <v/>
      </c>
      <c r="AJ17" s="7">
        <f>AH17/AE17</f>
        <v/>
      </c>
      <c r="AK17" s="4" t="n">
        <v>450.95</v>
      </c>
      <c r="AL17" s="4" t="n">
        <v>441.5</v>
      </c>
      <c r="AM17" s="5" t="n">
        <v>441.45</v>
      </c>
      <c r="AN17" s="4" t="n">
        <v>446.6</v>
      </c>
      <c r="AO17" s="4" t="n">
        <v>437.7</v>
      </c>
      <c r="AP17" s="3" t="n">
        <v>437.2</v>
      </c>
      <c r="AQ17" s="9">
        <f>+AK17-AN17</f>
        <v/>
      </c>
      <c r="AR17" s="9">
        <f>+AL17-AO17</f>
        <v/>
      </c>
      <c r="AS17" s="9">
        <f>+AM17-AP17</f>
        <v/>
      </c>
      <c r="AT17" s="6">
        <f>AR17-AQ17</f>
        <v/>
      </c>
      <c r="AU17" s="6">
        <f>+AS17-AR17</f>
        <v/>
      </c>
      <c r="AV17" s="7">
        <f>AT17/AQ17</f>
        <v/>
      </c>
      <c r="AW17" s="7">
        <f>AU17/AR17</f>
        <v/>
      </c>
      <c r="AX17" s="1" t="inlineStr">
        <is>
          <t>Y</t>
        </is>
      </c>
      <c r="AY17" s="1">
        <f>+IF(AND(D17&gt;0,E17&gt;0,F17&gt;0,S17&gt;0,T17&gt;0,AC17&gt;0,AB17&gt;0,AI17&gt;0,AJ17&gt;0,AS17&gt;AR17,AR17&gt;AQ17),"long buildup",IF(AND(D17&gt;0,E17&gt;0,F17&gt;0,S17&lt;0,T17&lt;0,AB17&lt;0,AC17&lt;0,AI17&lt;0,AJ17&lt;0,AS17&gt;AR17,AR17&gt;AQ17),"Short Covering",IF(AND(D17&lt;0,E17&lt;0,F17&lt;0,S17&lt;0,T17&lt;0,AB17&gt;0,AC17&gt;0,AI17&gt;0,AJ17&gt;0,AS17&lt;AR17,AR17&lt;AQ17),"Short Buildup",IF(AND(D17&lt;0,E17&lt;0,F17&lt;0,S17&lt;0,T17&lt;0,AB17&lt;0,AC17&lt;0,AI17&lt;0,AJ17&lt;0,AS17&lt;AR17,AR17&lt;AQ17),"LongUnwinding" ))))</f>
        <v/>
      </c>
      <c r="AZ17" s="1">
        <f>+IF(AND(D17&gt;0,E17&gt;0,F17&gt;0,L17&gt;0,M17&gt;0,S17&gt;0,T17&gt;0,Z17&gt;0,AA17&gt;0),"Buying Opportunity",IF(AND(D17&lt;0,E17&lt;0,F17&lt;0,L17&lt;0,M17&lt;0,S17&lt;0,T17&lt;0,Z17&lt;0,AA17&lt;0),"support Zone",IF(AND(D17&lt;0,E17&lt;0,F17&lt;0,L17&gt;0,M17&gt;0,S17&gt;0,T17&gt;0,Z17&gt;0,AA17&gt;0),"sell delivery")))</f>
        <v/>
      </c>
      <c r="BA17" s="1">
        <f>IF(AND(D17&gt;0,E17&gt;0,F17&gt;0,Z17&gt;0,AA17&gt;0,AB17&gt;0,AC17&gt;0,AI17&gt;0,AJ17&gt;0),"FII ENTERING")</f>
        <v/>
      </c>
      <c r="BB17" s="1" t="e">
        <v>#N/A</v>
      </c>
      <c r="BC17" s="1" t="n">
        <v>2988014.0416875</v>
      </c>
      <c r="BD17" s="1">
        <f>IF(AND(E17&gt;0,F17&gt;0,AB17&gt;0,AC17&gt;0,AI17&gt;0,AJ17&gt;0,AS17&gt;AR17,AR17&gt;AQ17),"long buildup",IF(AND(E17&lt;0,F17&lt;0,AB17&gt;0,AC17&gt;0,AI17&gt;0,AJ17&gt;0,AS17&lt;AR17,AR17&lt;AQ17),"Short buildup"))</f>
        <v/>
      </c>
      <c r="BE17" s="1">
        <f>+IF(AND(F17&gt;0,M17&gt;0,T17&gt;0,AA17&gt;0),"buy")</f>
        <v/>
      </c>
    </row>
    <row r="18">
      <c r="A18" s="1" t="inlineStr">
        <is>
          <t>AARTIPHARM</t>
        </is>
      </c>
      <c r="B18" s="1" t="n"/>
      <c r="C18" s="1" t="n"/>
      <c r="D18" s="2" t="n">
        <v>0.445728435823367</v>
      </c>
      <c r="E18" s="2" t="n">
        <v>-1.125811488207745</v>
      </c>
      <c r="F18" s="3" t="n">
        <v>1.205119680851064</v>
      </c>
      <c r="G18" s="4" t="n">
        <v>12367</v>
      </c>
      <c r="H18" s="4" t="n">
        <v>15651</v>
      </c>
      <c r="I18" s="3" t="n">
        <v>14825</v>
      </c>
      <c r="J18" s="6">
        <f>+H18-G18</f>
        <v/>
      </c>
      <c r="K18" s="6">
        <f>+I18-H18</f>
        <v/>
      </c>
      <c r="L18" s="7">
        <f>J18/G18</f>
        <v/>
      </c>
      <c r="M18" s="7">
        <f>K18/H18</f>
        <v/>
      </c>
      <c r="N18" s="8" t="n">
        <v>19.1977</v>
      </c>
      <c r="O18" s="8" t="n">
        <v>20.9677</v>
      </c>
      <c r="P18" s="3" t="n">
        <v>14.4522</v>
      </c>
      <c r="Q18" s="6">
        <f>+O18-N18</f>
        <v/>
      </c>
      <c r="R18" s="6">
        <f>+P18-O18</f>
        <v/>
      </c>
      <c r="S18" s="7">
        <f>Q18/N18</f>
        <v/>
      </c>
      <c r="T18" s="7">
        <f>R18/O18</f>
        <v/>
      </c>
      <c r="U18" s="10" t="inlineStr">
        <is>
          <t>166359</t>
        </is>
      </c>
      <c r="V18" s="10" t="inlineStr">
        <is>
          <t>204521</t>
        </is>
      </c>
      <c r="W18" s="3" t="inlineStr">
        <is>
          <t>117141</t>
        </is>
      </c>
      <c r="X18" s="6">
        <f>+V18-U18</f>
        <v/>
      </c>
      <c r="Y18" s="6">
        <f>+W18-V18</f>
        <v/>
      </c>
      <c r="Z18" s="7">
        <f>X18/U18</f>
        <v/>
      </c>
      <c r="AA18" s="7">
        <f>Y18/V18</f>
        <v/>
      </c>
      <c r="AB18" s="4" t="n"/>
      <c r="AC18" s="5" t="n"/>
      <c r="AD18" s="4" t="n"/>
      <c r="AE18" s="4" t="n"/>
      <c r="AF18" s="5" t="n"/>
      <c r="AG18" s="6">
        <f>AE18-AD18</f>
        <v/>
      </c>
      <c r="AH18" s="6">
        <f>+AF18-AE18</f>
        <v/>
      </c>
      <c r="AI18" s="7">
        <f>AG18/AD18</f>
        <v/>
      </c>
      <c r="AJ18" s="7">
        <f>AH18/AE18</f>
        <v/>
      </c>
      <c r="AK18" s="4" t="n"/>
      <c r="AL18" s="4" t="n"/>
      <c r="AM18" s="5" t="n"/>
      <c r="AN18" s="4" t="n">
        <v>608.45</v>
      </c>
      <c r="AO18" s="4" t="n">
        <v>601.6</v>
      </c>
      <c r="AP18" s="3" t="n">
        <v>608.85</v>
      </c>
      <c r="AQ18" s="9">
        <f>+AK18-AN18</f>
        <v/>
      </c>
      <c r="AR18" s="9">
        <f>+AL18-AO18</f>
        <v/>
      </c>
      <c r="AS18" s="9">
        <f>+AM18-AP18</f>
        <v/>
      </c>
      <c r="AT18" s="6">
        <f>AR18-AQ18</f>
        <v/>
      </c>
      <c r="AU18" s="6">
        <f>+AS18-AR18</f>
        <v/>
      </c>
      <c r="AV18" s="7">
        <f>AT18/AQ18</f>
        <v/>
      </c>
      <c r="AW18" s="7">
        <f>AU18/AR18</f>
        <v/>
      </c>
      <c r="AX18" s="1" t="inlineStr">
        <is>
          <t>N</t>
        </is>
      </c>
      <c r="AY18" s="1">
        <f>+IF(AND(D18&gt;0,E18&gt;0,F18&gt;0,S18&gt;0,T18&gt;0,AC18&gt;0,AB18&gt;0,AI18&gt;0,AJ18&gt;0,AS18&gt;AR18,AR18&gt;AQ18),"long buildup",IF(AND(D18&gt;0,E18&gt;0,F18&gt;0,S18&lt;0,T18&lt;0,AB18&lt;0,AC18&lt;0,AI18&lt;0,AJ18&lt;0,AS18&gt;AR18,AR18&gt;AQ18),"Short Covering",IF(AND(D18&lt;0,E18&lt;0,F18&lt;0,S18&lt;0,T18&lt;0,AB18&gt;0,AC18&gt;0,AI18&gt;0,AJ18&gt;0,AS18&lt;AR18,AR18&lt;AQ18),"Short Buildup",IF(AND(D18&lt;0,E18&lt;0,F18&lt;0,S18&lt;0,T18&lt;0,AB18&lt;0,AC18&lt;0,AI18&lt;0,AJ18&lt;0,AS18&lt;AR18,AR18&lt;AQ18),"LongUnwinding" ))))</f>
        <v/>
      </c>
      <c r="AZ18" s="1">
        <f>+IF(AND(D18&gt;0,E18&gt;0,F18&gt;0,L18&gt;0,M18&gt;0,S18&gt;0,T18&gt;0,Z18&gt;0,AA18&gt;0),"Buying Opportunity",IF(AND(D18&lt;0,E18&lt;0,F18&lt;0,L18&lt;0,M18&lt;0,S18&lt;0,T18&lt;0,Z18&lt;0,AA18&lt;0),"support Zone",IF(AND(D18&lt;0,E18&lt;0,F18&lt;0,L18&gt;0,M18&gt;0,S18&gt;0,T18&gt;0,Z18&gt;0,AA18&gt;0),"sell delivery")))</f>
        <v/>
      </c>
      <c r="BA18" s="1">
        <f>IF(AND(D18&gt;0,E18&gt;0,F18&gt;0,Z18&gt;0,AA18&gt;0,AB18&gt;0,AC18&gt;0,AI18&gt;0,AJ18&gt;0),"FII ENTERING")</f>
        <v/>
      </c>
      <c r="BB18" s="1" t="e">
        <v>#N/A</v>
      </c>
      <c r="BC18" s="1" t="e">
        <v>#N/A</v>
      </c>
      <c r="BD18" s="1">
        <f>IF(AND(E18&gt;0,F18&gt;0,AB18&gt;0,AC18&gt;0,AI18&gt;0,AJ18&gt;0,AS18&gt;AR18,AR18&gt;AQ18),"long buildup",IF(AND(E18&lt;0,F18&lt;0,AB18&gt;0,AC18&gt;0,AI18&gt;0,AJ18&gt;0,AS18&lt;AR18,AR18&lt;AQ18),"Short buildup"))</f>
        <v/>
      </c>
      <c r="BE18" s="1">
        <f>+IF(AND(F18&gt;0,M18&gt;0,T18&gt;0,AA18&gt;0),"buy")</f>
        <v/>
      </c>
    </row>
    <row r="19">
      <c r="A19" s="1" t="inlineStr">
        <is>
          <t>AARTISURF</t>
        </is>
      </c>
      <c r="B19" s="1" t="n"/>
      <c r="C19" s="1" t="n"/>
      <c r="D19" s="2" t="n">
        <v>1.30369253956292</v>
      </c>
      <c r="E19" s="2" t="n">
        <v>-2.313471695306101</v>
      </c>
      <c r="F19" s="3" t="n">
        <v>-0.289369479134934</v>
      </c>
      <c r="G19" s="4" t="n">
        <v>340</v>
      </c>
      <c r="H19" s="4" t="n">
        <v>175</v>
      </c>
      <c r="I19" s="3" t="n">
        <v>203</v>
      </c>
      <c r="J19" s="6">
        <f>+H19-G19</f>
        <v/>
      </c>
      <c r="K19" s="6">
        <f>+I19-H19</f>
        <v/>
      </c>
      <c r="L19" s="7">
        <f>J19/G19</f>
        <v/>
      </c>
      <c r="M19" s="7">
        <f>K19/H19</f>
        <v/>
      </c>
      <c r="N19" s="8" t="n">
        <v>0.4289</v>
      </c>
      <c r="O19" s="8" t="n">
        <v>0.1814</v>
      </c>
      <c r="P19" s="3" t="n">
        <v>0.2599</v>
      </c>
      <c r="Q19" s="6">
        <f>+O19-N19</f>
        <v/>
      </c>
      <c r="R19" s="6">
        <f>+P19-O19</f>
        <v/>
      </c>
      <c r="S19" s="7">
        <f>Q19/N19</f>
        <v/>
      </c>
      <c r="T19" s="7">
        <f>R19/O19</f>
        <v/>
      </c>
      <c r="U19" s="10" t="inlineStr">
        <is>
          <t>-</t>
        </is>
      </c>
      <c r="V19" s="10" t="inlineStr">
        <is>
          <t>-</t>
        </is>
      </c>
      <c r="W19" s="3" t="inlineStr">
        <is>
          <t>-</t>
        </is>
      </c>
      <c r="X19" s="6">
        <f>+V19-U19</f>
        <v/>
      </c>
      <c r="Y19" s="6">
        <f>+W19-V19</f>
        <v/>
      </c>
      <c r="Z19" s="7">
        <f>X19/U19</f>
        <v/>
      </c>
      <c r="AA19" s="7">
        <f>Y19/V19</f>
        <v/>
      </c>
      <c r="AB19" s="4" t="n"/>
      <c r="AC19" s="5" t="n"/>
      <c r="AD19" s="4" t="n"/>
      <c r="AE19" s="4" t="n"/>
      <c r="AF19" s="5" t="n"/>
      <c r="AG19" s="6">
        <f>AE19-AD19</f>
        <v/>
      </c>
      <c r="AH19" s="6">
        <f>+AF19-AE19</f>
        <v/>
      </c>
      <c r="AI19" s="7">
        <f>AG19/AD19</f>
        <v/>
      </c>
      <c r="AJ19" s="7">
        <f>AH19/AE19</f>
        <v/>
      </c>
      <c r="AK19" s="4" t="n"/>
      <c r="AL19" s="4" t="n"/>
      <c r="AM19" s="5" t="n"/>
      <c r="AN19" s="4" t="n">
        <v>672.15</v>
      </c>
      <c r="AO19" s="4" t="n">
        <v>656.6</v>
      </c>
      <c r="AP19" s="3" t="n">
        <v>654.7</v>
      </c>
      <c r="AQ19" s="9">
        <f>+AK19-AN19</f>
        <v/>
      </c>
      <c r="AR19" s="9">
        <f>+AL19-AO19</f>
        <v/>
      </c>
      <c r="AS19" s="9">
        <f>+AM19-AP19</f>
        <v/>
      </c>
      <c r="AT19" s="6">
        <f>AR19-AQ19</f>
        <v/>
      </c>
      <c r="AU19" s="6">
        <f>+AS19-AR19</f>
        <v/>
      </c>
      <c r="AV19" s="7">
        <f>AT19/AQ19</f>
        <v/>
      </c>
      <c r="AW19" s="7">
        <f>AU19/AR19</f>
        <v/>
      </c>
      <c r="AX19" s="1" t="inlineStr">
        <is>
          <t>Y</t>
        </is>
      </c>
      <c r="AY19" s="1">
        <f>+IF(AND(D19&gt;0,E19&gt;0,F19&gt;0,S19&gt;0,T19&gt;0,AC19&gt;0,AB19&gt;0,AI19&gt;0,AJ19&gt;0,AS19&gt;AR19,AR19&gt;AQ19),"long buildup",IF(AND(D19&gt;0,E19&gt;0,F19&gt;0,S19&lt;0,T19&lt;0,AB19&lt;0,AC19&lt;0,AI19&lt;0,AJ19&lt;0,AS19&gt;AR19,AR19&gt;AQ19),"Short Covering",IF(AND(D19&lt;0,E19&lt;0,F19&lt;0,S19&lt;0,T19&lt;0,AB19&gt;0,AC19&gt;0,AI19&gt;0,AJ19&gt;0,AS19&lt;AR19,AR19&lt;AQ19),"Short Buildup",IF(AND(D19&lt;0,E19&lt;0,F19&lt;0,S19&lt;0,T19&lt;0,AB19&lt;0,AC19&lt;0,AI19&lt;0,AJ19&lt;0,AS19&lt;AR19,AR19&lt;AQ19),"LongUnwinding" ))))</f>
        <v/>
      </c>
      <c r="AZ19" s="1">
        <f>+IF(AND(D19&gt;0,E19&gt;0,F19&gt;0,L19&gt;0,M19&gt;0,S19&gt;0,T19&gt;0,Z19&gt;0,AA19&gt;0),"Buying Opportunity",IF(AND(D19&lt;0,E19&lt;0,F19&lt;0,L19&lt;0,M19&lt;0,S19&lt;0,T19&lt;0,Z19&lt;0,AA19&lt;0),"support Zone",IF(AND(D19&lt;0,E19&lt;0,F19&lt;0,L19&gt;0,M19&gt;0,S19&gt;0,T19&gt;0,Z19&gt;0,AA19&gt;0),"sell delivery")))</f>
        <v/>
      </c>
      <c r="BA19" s="1">
        <f>IF(AND(D19&gt;0,E19&gt;0,F19&gt;0,Z19&gt;0,AA19&gt;0,AB19&gt;0,AC19&gt;0,AI19&gt;0,AJ19&gt;0),"FII ENTERING")</f>
        <v/>
      </c>
      <c r="BB19" s="1" t="e">
        <v>#N/A</v>
      </c>
      <c r="BC19" s="1" t="n">
        <v>2881232.070928</v>
      </c>
      <c r="BD19" s="1">
        <f>IF(AND(E19&gt;0,F19&gt;0,AB19&gt;0,AC19&gt;0,AI19&gt;0,AJ19&gt;0,AS19&gt;AR19,AR19&gt;AQ19),"long buildup",IF(AND(E19&lt;0,F19&lt;0,AB19&gt;0,AC19&gt;0,AI19&gt;0,AJ19&gt;0,AS19&lt;AR19,AR19&lt;AQ19),"Short buildup"))</f>
        <v/>
      </c>
      <c r="BE19" s="1">
        <f>+IF(AND(F19&gt;0,M19&gt;0,T19&gt;0,AA19&gt;0),"buy")</f>
        <v/>
      </c>
    </row>
    <row r="20">
      <c r="A20" s="1" t="inlineStr">
        <is>
          <t>AARVEEDEN</t>
        </is>
      </c>
      <c r="B20" s="1" t="n"/>
      <c r="C20" s="1" t="n"/>
      <c r="D20" s="2" t="n">
        <v>1.99185151652332</v>
      </c>
      <c r="E20" s="2" t="n">
        <v>1.997336884154457</v>
      </c>
      <c r="F20" s="3" t="n">
        <v>1.990861618798954</v>
      </c>
      <c r="G20" s="4" t="n">
        <v>25</v>
      </c>
      <c r="H20" s="4" t="n">
        <v>19</v>
      </c>
      <c r="I20" s="3" t="n">
        <v>19</v>
      </c>
      <c r="J20" s="6">
        <f>+H20-G20</f>
        <v/>
      </c>
      <c r="K20" s="6">
        <f>+I20-H20</f>
        <v/>
      </c>
      <c r="L20" s="7">
        <f>J20/G20</f>
        <v/>
      </c>
      <c r="M20" s="7">
        <f>K20/H20</f>
        <v/>
      </c>
      <c r="N20" s="8" t="n">
        <v>0.0993</v>
      </c>
      <c r="O20" s="8" t="n">
        <v>0.0366</v>
      </c>
      <c r="P20" s="3" t="n">
        <v>0.0443</v>
      </c>
      <c r="Q20" s="6">
        <f>+O20-N20</f>
        <v/>
      </c>
      <c r="R20" s="6">
        <f>+P20-O20</f>
        <v/>
      </c>
      <c r="S20" s="7">
        <f>Q20/N20</f>
        <v/>
      </c>
      <c r="T20" s="7">
        <f>R20/O20</f>
        <v/>
      </c>
      <c r="U20" s="10" t="inlineStr">
        <is>
          <t>-</t>
        </is>
      </c>
      <c r="V20" s="10" t="inlineStr">
        <is>
          <t>-</t>
        </is>
      </c>
      <c r="W20" s="3" t="inlineStr">
        <is>
          <t>-</t>
        </is>
      </c>
      <c r="X20" s="6">
        <f>+V20-U20</f>
        <v/>
      </c>
      <c r="Y20" s="6">
        <f>+W20-V20</f>
        <v/>
      </c>
      <c r="Z20" s="7">
        <f>X20/U20</f>
        <v/>
      </c>
      <c r="AA20" s="7">
        <f>Y20/V20</f>
        <v/>
      </c>
      <c r="AB20" s="4" t="n"/>
      <c r="AC20" s="5" t="n"/>
      <c r="AD20" s="4" t="n"/>
      <c r="AE20" s="4" t="n"/>
      <c r="AF20" s="5" t="n"/>
      <c r="AG20" s="6">
        <f>AE20-AD20</f>
        <v/>
      </c>
      <c r="AH20" s="6">
        <f>+AF20-AE20</f>
        <v/>
      </c>
      <c r="AI20" s="7">
        <f>AG20/AD20</f>
        <v/>
      </c>
      <c r="AJ20" s="7">
        <f>AH20/AE20</f>
        <v/>
      </c>
      <c r="AK20" s="4" t="n"/>
      <c r="AL20" s="4" t="n"/>
      <c r="AM20" s="5" t="n"/>
      <c r="AN20" s="4" t="n">
        <v>90.12</v>
      </c>
      <c r="AO20" s="4" t="n">
        <v>91.92</v>
      </c>
      <c r="AP20" s="3" t="n">
        <v>93.75</v>
      </c>
      <c r="AQ20" s="9">
        <f>+AK20-AN20</f>
        <v/>
      </c>
      <c r="AR20" s="9">
        <f>+AL20-AO20</f>
        <v/>
      </c>
      <c r="AS20" s="9">
        <f>+AM20-AP20</f>
        <v/>
      </c>
      <c r="AT20" s="6">
        <f>AR20-AQ20</f>
        <v/>
      </c>
      <c r="AU20" s="6">
        <f>+AS20-AR20</f>
        <v/>
      </c>
      <c r="AV20" s="7">
        <f>AT20/AQ20</f>
        <v/>
      </c>
      <c r="AW20" s="7">
        <f>AU20/AR20</f>
        <v/>
      </c>
      <c r="AX20" s="1" t="inlineStr">
        <is>
          <t>Y</t>
        </is>
      </c>
      <c r="AY20" s="1">
        <f>+IF(AND(D20&gt;0,E20&gt;0,F20&gt;0,S20&gt;0,T20&gt;0,AC20&gt;0,AB20&gt;0,AI20&gt;0,AJ20&gt;0,AS20&gt;AR20,AR20&gt;AQ20),"long buildup",IF(AND(D20&gt;0,E20&gt;0,F20&gt;0,S20&lt;0,T20&lt;0,AB20&lt;0,AC20&lt;0,AI20&lt;0,AJ20&lt;0,AS20&gt;AR20,AR20&gt;AQ20),"Short Covering",IF(AND(D20&lt;0,E20&lt;0,F20&lt;0,S20&lt;0,T20&lt;0,AB20&gt;0,AC20&gt;0,AI20&gt;0,AJ20&gt;0,AS20&lt;AR20,AR20&lt;AQ20),"Short Buildup",IF(AND(D20&lt;0,E20&lt;0,F20&lt;0,S20&lt;0,T20&lt;0,AB20&lt;0,AC20&lt;0,AI20&lt;0,AJ20&lt;0,AS20&lt;AR20,AR20&lt;AQ20),"LongUnwinding" ))))</f>
        <v/>
      </c>
      <c r="AZ20" s="1">
        <f>+IF(AND(D20&gt;0,E20&gt;0,F20&gt;0,L20&gt;0,M20&gt;0,S20&gt;0,T20&gt;0,Z20&gt;0,AA20&gt;0),"Buying Opportunity",IF(AND(D20&lt;0,E20&lt;0,F20&lt;0,L20&lt;0,M20&lt;0,S20&lt;0,T20&lt;0,Z20&lt;0,AA20&lt;0),"support Zone",IF(AND(D20&lt;0,E20&lt;0,F20&lt;0,L20&gt;0,M20&gt;0,S20&gt;0,T20&gt;0,Z20&gt;0,AA20&gt;0),"sell delivery")))</f>
        <v/>
      </c>
      <c r="BA20" s="1">
        <f>IF(AND(D20&gt;0,E20&gt;0,F20&gt;0,Z20&gt;0,AA20&gt;0,AB20&gt;0,AC20&gt;0,AI20&gt;0,AJ20&gt;0),"FII ENTERING")</f>
        <v/>
      </c>
      <c r="BB20" s="1" t="e">
        <v>#N/A</v>
      </c>
      <c r="BC20" s="1" t="n">
        <v>1705837.5824875</v>
      </c>
      <c r="BD20" s="1">
        <f>IF(AND(E20&gt;0,F20&gt;0,AB20&gt;0,AC20&gt;0,AI20&gt;0,AJ20&gt;0,AS20&gt;AR20,AR20&gt;AQ20),"long buildup",IF(AND(E20&lt;0,F20&lt;0,AB20&gt;0,AC20&gt;0,AI20&gt;0,AJ20&gt;0,AS20&lt;AR20,AR20&lt;AQ20),"Short buildup"))</f>
        <v/>
      </c>
      <c r="BE20" s="1">
        <f>+IF(AND(F20&gt;0,M20&gt;0,T20&gt;0,AA20&gt;0),"buy")</f>
        <v/>
      </c>
    </row>
    <row r="21">
      <c r="A21" s="1" t="inlineStr">
        <is>
          <t>AARVI</t>
        </is>
      </c>
      <c r="B21" s="1" t="n"/>
      <c r="C21" s="1" t="n"/>
      <c r="D21" s="2" t="n">
        <v>0.1478977392773995</v>
      </c>
      <c r="E21" s="2" t="n">
        <v>5.316455696202533</v>
      </c>
      <c r="F21" s="3" t="n">
        <v>-0.2203525641025535</v>
      </c>
      <c r="G21" s="4" t="n">
        <v>243</v>
      </c>
      <c r="H21" s="4" t="n">
        <v>989</v>
      </c>
      <c r="I21" s="3" t="n">
        <v>703</v>
      </c>
      <c r="J21" s="6">
        <f>+H21-G21</f>
        <v/>
      </c>
      <c r="K21" s="6">
        <f>+I21-H21</f>
        <v/>
      </c>
      <c r="L21" s="7">
        <f>J21/G21</f>
        <v/>
      </c>
      <c r="M21" s="7">
        <f>K21/H21</f>
        <v/>
      </c>
      <c r="N21" s="8" t="n">
        <v>0.1034</v>
      </c>
      <c r="O21" s="8" t="n">
        <v>0.7929</v>
      </c>
      <c r="P21" s="3" t="n">
        <v>0.3898</v>
      </c>
      <c r="Q21" s="6">
        <f>+O21-N21</f>
        <v/>
      </c>
      <c r="R21" s="6">
        <f>+P21-O21</f>
        <v/>
      </c>
      <c r="S21" s="7">
        <f>Q21/N21</f>
        <v/>
      </c>
      <c r="T21" s="7">
        <f>R21/O21</f>
        <v/>
      </c>
      <c r="U21" s="10" t="inlineStr">
        <is>
          <t>4736</t>
        </is>
      </c>
      <c r="V21" s="10" t="inlineStr">
        <is>
          <t>37323</t>
        </is>
      </c>
      <c r="W21" s="3" t="inlineStr">
        <is>
          <t>13523</t>
        </is>
      </c>
      <c r="X21" s="6">
        <f>+V21-U21</f>
        <v/>
      </c>
      <c r="Y21" s="6">
        <f>+W21-V21</f>
        <v/>
      </c>
      <c r="Z21" s="7">
        <f>X21/U21</f>
        <v/>
      </c>
      <c r="AA21" s="7">
        <f>Y21/V21</f>
        <v/>
      </c>
      <c r="AB21" s="4" t="n"/>
      <c r="AC21" s="5" t="n"/>
      <c r="AD21" s="4" t="n"/>
      <c r="AE21" s="4" t="n"/>
      <c r="AF21" s="5" t="n"/>
      <c r="AG21" s="6">
        <f>AE21-AD21</f>
        <v/>
      </c>
      <c r="AH21" s="6">
        <f>+AF21-AE21</f>
        <v/>
      </c>
      <c r="AI21" s="7">
        <f>AG21/AD21</f>
        <v/>
      </c>
      <c r="AJ21" s="7">
        <f>AH21/AE21</f>
        <v/>
      </c>
      <c r="AK21" s="4" t="n"/>
      <c r="AL21" s="4" t="n"/>
      <c r="AM21" s="5" t="n"/>
      <c r="AN21" s="4" t="n">
        <v>142.2</v>
      </c>
      <c r="AO21" s="4" t="n">
        <v>149.76</v>
      </c>
      <c r="AP21" s="3" t="n">
        <v>149.43</v>
      </c>
      <c r="AQ21" s="9">
        <f>+AK21-AN21</f>
        <v/>
      </c>
      <c r="AR21" s="9">
        <f>+AL21-AO21</f>
        <v/>
      </c>
      <c r="AS21" s="9">
        <f>+AM21-AP21</f>
        <v/>
      </c>
      <c r="AT21" s="6">
        <f>AR21-AQ21</f>
        <v/>
      </c>
      <c r="AU21" s="6">
        <f>+AS21-AR21</f>
        <v/>
      </c>
      <c r="AV21" s="7">
        <f>AT21/AQ21</f>
        <v/>
      </c>
      <c r="AW21" s="7">
        <f>AU21/AR21</f>
        <v/>
      </c>
      <c r="AX21" s="1" t="inlineStr">
        <is>
          <t>N</t>
        </is>
      </c>
      <c r="AY21" s="1">
        <f>+IF(AND(D21&gt;0,E21&gt;0,F21&gt;0,S21&gt;0,T21&gt;0,AC21&gt;0,AB21&gt;0,AI21&gt;0,AJ21&gt;0,AS21&gt;AR21,AR21&gt;AQ21),"long buildup",IF(AND(D21&gt;0,E21&gt;0,F21&gt;0,S21&lt;0,T21&lt;0,AB21&lt;0,AC21&lt;0,AI21&lt;0,AJ21&lt;0,AS21&gt;AR21,AR21&gt;AQ21),"Short Covering",IF(AND(D21&lt;0,E21&lt;0,F21&lt;0,S21&lt;0,T21&lt;0,AB21&gt;0,AC21&gt;0,AI21&gt;0,AJ21&gt;0,AS21&lt;AR21,AR21&lt;AQ21),"Short Buildup",IF(AND(D21&lt;0,E21&lt;0,F21&lt;0,S21&lt;0,T21&lt;0,AB21&lt;0,AC21&lt;0,AI21&lt;0,AJ21&lt;0,AS21&lt;AR21,AR21&lt;AQ21),"LongUnwinding" ))))</f>
        <v/>
      </c>
      <c r="AZ21" s="1">
        <f>+IF(AND(D21&gt;0,E21&gt;0,F21&gt;0,L21&gt;0,M21&gt;0,S21&gt;0,T21&gt;0,Z21&gt;0,AA21&gt;0),"Buying Opportunity",IF(AND(D21&lt;0,E21&lt;0,F21&lt;0,L21&lt;0,M21&lt;0,S21&lt;0,T21&lt;0,Z21&lt;0,AA21&lt;0),"support Zone",IF(AND(D21&lt;0,E21&lt;0,F21&lt;0,L21&gt;0,M21&gt;0,S21&gt;0,T21&gt;0,Z21&gt;0,AA21&gt;0),"sell delivery")))</f>
        <v/>
      </c>
      <c r="BA21" s="1">
        <f>IF(AND(D21&gt;0,E21&gt;0,F21&gt;0,Z21&gt;0,AA21&gt;0,AB21&gt;0,AC21&gt;0,AI21&gt;0,AJ21&gt;0),"FII ENTERING")</f>
        <v/>
      </c>
      <c r="BB21" s="15" t="e">
        <v>#N/A</v>
      </c>
      <c r="BC21" s="1" t="inlineStr">
        <is>
          <t>* Not Traded as on March 31, 2021</t>
        </is>
      </c>
      <c r="BD21" s="1">
        <f>IF(AND(E21&gt;0,F21&gt;0,AB21&gt;0,AC21&gt;0,AI21&gt;0,AJ21&gt;0,AS21&gt;AR21,AR21&gt;AQ21),"long buildup",IF(AND(E21&lt;0,F21&lt;0,AB21&gt;0,AC21&gt;0,AI21&gt;0,AJ21&gt;0,AS21&lt;AR21,AR21&lt;AQ21),"Short buildup"))</f>
        <v/>
      </c>
      <c r="BE21" s="1">
        <f>+IF(AND(F21&gt;0,M21&gt;0,T21&gt;0,AA21&gt;0),"buy")</f>
        <v/>
      </c>
      <c r="BG21" t="e">
        <v>#N/A</v>
      </c>
      <c r="BH21">
        <f>IF(AND(E21&gt;0,F21&gt;0,AB21&gt;0,AC21&gt;0,AI21,AJ21&gt;0,AS21&gt;AR21,AR21&gt;AQ21),"long buildup",IF(AND(E21&lt;0,F21&lt;0,AB21&lt;0,AC21&lt;0,AI21,AJ21&lt;0,AS21&lt;AR21,AR21&lt;AQ21),"Short buildup"))</f>
        <v/>
      </c>
    </row>
    <row r="22">
      <c r="A22" s="1" t="inlineStr">
        <is>
          <t>AAVAS</t>
        </is>
      </c>
      <c r="B22" s="1" t="n"/>
      <c r="C22" s="1" t="n"/>
      <c r="D22" s="2" t="n">
        <v>-0.5791333788720263</v>
      </c>
      <c r="E22" s="2" t="n">
        <v>0.2539132512845023</v>
      </c>
      <c r="F22" s="3" t="n">
        <v>-0.8462203152468666</v>
      </c>
      <c r="G22" s="4" t="n">
        <v>7246</v>
      </c>
      <c r="H22" s="4" t="n">
        <v>17346</v>
      </c>
      <c r="I22" s="3" t="n">
        <v>12891</v>
      </c>
      <c r="J22" s="6">
        <f>+H22-G22</f>
        <v/>
      </c>
      <c r="K22" s="6">
        <f>+I22-H22</f>
        <v/>
      </c>
      <c r="L22" s="7">
        <f>J22/G22</f>
        <v/>
      </c>
      <c r="M22" s="7">
        <f>K22/H22</f>
        <v/>
      </c>
      <c r="N22" s="8" t="n">
        <v>21.9988</v>
      </c>
      <c r="O22" s="8" t="n">
        <v>52.17310000000001</v>
      </c>
      <c r="P22" s="3" t="n">
        <v>26.1557</v>
      </c>
      <c r="Q22" s="6">
        <f>+O22-N22</f>
        <v/>
      </c>
      <c r="R22" s="6">
        <f>+P22-O22</f>
        <v/>
      </c>
      <c r="S22" s="7">
        <f>Q22/N22</f>
        <v/>
      </c>
      <c r="T22" s="7">
        <f>R22/O22</f>
        <v/>
      </c>
      <c r="U22" s="10" t="inlineStr">
        <is>
          <t>85482</t>
        </is>
      </c>
      <c r="V22" s="10" t="inlineStr">
        <is>
          <t>155691</t>
        </is>
      </c>
      <c r="W22" s="3" t="inlineStr">
        <is>
          <t>104608</t>
        </is>
      </c>
      <c r="X22" s="6">
        <f>+V22-U22</f>
        <v/>
      </c>
      <c r="Y22" s="6">
        <f>+W22-V22</f>
        <v/>
      </c>
      <c r="Z22" s="7">
        <f>X22/U22</f>
        <v/>
      </c>
      <c r="AA22" s="7">
        <f>Y22/V22</f>
        <v/>
      </c>
      <c r="AB22" s="4" t="n"/>
      <c r="AC22" s="5" t="n"/>
      <c r="AD22" s="4" t="n"/>
      <c r="AE22" s="4" t="n"/>
      <c r="AF22" s="5" t="n"/>
      <c r="AG22" s="6">
        <f>AE22-AD22</f>
        <v/>
      </c>
      <c r="AH22" s="6">
        <f>+AF22-AE22</f>
        <v/>
      </c>
      <c r="AI22" s="7">
        <f>AG22/AD22</f>
        <v/>
      </c>
      <c r="AJ22" s="7">
        <f>AH22/AE22</f>
        <v/>
      </c>
      <c r="AK22" s="4" t="n"/>
      <c r="AL22" s="4" t="n"/>
      <c r="AM22" s="5" t="n"/>
      <c r="AN22" s="4" t="n">
        <v>1673.8</v>
      </c>
      <c r="AO22" s="4" t="n">
        <v>1678.05</v>
      </c>
      <c r="AP22" s="3" t="n">
        <v>1663.85</v>
      </c>
      <c r="AQ22" s="9">
        <f>+AK22-AN22</f>
        <v/>
      </c>
      <c r="AR22" s="9">
        <f>+AL22-AO22</f>
        <v/>
      </c>
      <c r="AS22" s="9">
        <f>+AM22-AP22</f>
        <v/>
      </c>
      <c r="AT22" s="6">
        <f>AR22-AQ22</f>
        <v/>
      </c>
      <c r="AU22" s="6">
        <f>+AS22-AR22</f>
        <v/>
      </c>
      <c r="AV22" s="7">
        <f>AT22/AQ22</f>
        <v/>
      </c>
      <c r="AW22" s="7">
        <f>AU22/AR22</f>
        <v/>
      </c>
      <c r="AX22" s="1" t="inlineStr">
        <is>
          <t>N</t>
        </is>
      </c>
      <c r="AY22" s="1">
        <f>+IF(AND(D22&gt;0,E22&gt;0,F22&gt;0,S22&gt;0,T22&gt;0,AC22&gt;0,AB22&gt;0,AI22&gt;0,AJ22&gt;0,AS22&gt;AR22,AR22&gt;AQ22),"long buildup",IF(AND(D22&gt;0,E22&gt;0,F22&gt;0,S22&lt;0,T22&lt;0,AB22&lt;0,AC22&lt;0,AI22&lt;0,AJ22&lt;0,AS22&gt;AR22,AR22&gt;AQ22),"Short Covering",IF(AND(D22&lt;0,E22&lt;0,F22&lt;0,S22&lt;0,T22&lt;0,AB22&gt;0,AC22&gt;0,AI22&gt;0,AJ22&gt;0,AS22&lt;AR22,AR22&lt;AQ22),"Short Buildup",IF(AND(D22&lt;0,E22&lt;0,F22&lt;0,S22&lt;0,T22&lt;0,AB22&lt;0,AC22&lt;0,AI22&lt;0,AJ22&lt;0,AS22&lt;AR22,AR22&lt;AQ22),"LongUnwinding" ))))</f>
        <v/>
      </c>
      <c r="AZ22" s="1">
        <f>+IF(AND(D22&gt;0,E22&gt;0,F22&gt;0,L22&gt;0,M22&gt;0,S22&gt;0,T22&gt;0,Z22&gt;0,AA22&gt;0),"Buying Opportunity",IF(AND(D22&lt;0,E22&lt;0,F22&lt;0,L22&lt;0,M22&lt;0,S22&lt;0,T22&lt;0,Z22&lt;0,AA22&lt;0),"support Zone",IF(AND(D22&lt;0,E22&lt;0,F22&lt;0,L22&gt;0,M22&gt;0,S22&gt;0,T22&gt;0,Z22&gt;0,AA22&gt;0),"sell delivery")))</f>
        <v/>
      </c>
      <c r="BA22" s="1">
        <f>IF(AND(D22&gt;0,E22&gt;0,F22&gt;0,Z22&gt;0,AA22&gt;0,AB22&gt;0,AC22&gt;0,AI22&gt;0,AJ22&gt;0),"FII ENTERING")</f>
        <v/>
      </c>
      <c r="BB22" s="15" t="e">
        <v>#N/A</v>
      </c>
      <c r="BC22" s="1" t="e">
        <v>#N/A</v>
      </c>
      <c r="BD22" s="1">
        <f>IF(AND(E22&gt;0,F22&gt;0,AB22&gt;0,AC22&gt;0,AI22&gt;0,AJ22&gt;0,AS22&gt;AR22,AR22&gt;AQ22),"long buildup",IF(AND(E22&lt;0,F22&lt;0,AB22&gt;0,AC22&gt;0,AI22&gt;0,AJ22&gt;0,AS22&lt;AR22,AR22&lt;AQ22),"Short buildup"))</f>
        <v/>
      </c>
      <c r="BE22" s="1">
        <f>+IF(AND(F22&gt;0,M22&gt;0,T22&gt;0,AA22&gt;0),"buy")</f>
        <v/>
      </c>
    </row>
    <row r="23">
      <c r="A23" s="1" t="inlineStr">
        <is>
          <t>ABAN</t>
        </is>
      </c>
      <c r="B23" s="1" t="n"/>
      <c r="C23" s="1" t="n"/>
      <c r="D23" s="2" t="n">
        <v>0.4728471127668696</v>
      </c>
      <c r="E23" s="2" t="n">
        <v>-3.037649743297218</v>
      </c>
      <c r="F23" s="3" t="n">
        <v>-1.264891895867039</v>
      </c>
      <c r="G23" s="4" t="n">
        <v>1558</v>
      </c>
      <c r="H23" s="4" t="n">
        <v>1667</v>
      </c>
      <c r="I23" s="3" t="n">
        <v>2779</v>
      </c>
      <c r="J23" s="6">
        <f>+H23-G23</f>
        <v/>
      </c>
      <c r="K23" s="6">
        <f>+I23-H23</f>
        <v/>
      </c>
      <c r="L23" s="7">
        <f>J23/G23</f>
        <v/>
      </c>
      <c r="M23" s="7">
        <f>K23/H23</f>
        <v/>
      </c>
      <c r="N23" s="8" t="n">
        <v>0.5911</v>
      </c>
      <c r="O23" s="8" t="n">
        <v>0.4532</v>
      </c>
      <c r="P23" s="3" t="n">
        <v>0.6016</v>
      </c>
      <c r="Q23" s="6">
        <f>+O23-N23</f>
        <v/>
      </c>
      <c r="R23" s="6">
        <f>+P23-O23</f>
        <v/>
      </c>
      <c r="S23" s="7">
        <f>Q23/N23</f>
        <v/>
      </c>
      <c r="T23" s="7">
        <f>R23/O23</f>
        <v/>
      </c>
      <c r="U23" s="10" t="inlineStr">
        <is>
          <t>46570</t>
        </is>
      </c>
      <c r="V23" s="10" t="inlineStr">
        <is>
          <t>38783</t>
        </is>
      </c>
      <c r="W23" s="3" t="inlineStr">
        <is>
          <t>44520</t>
        </is>
      </c>
      <c r="X23" s="6">
        <f>+V23-U23</f>
        <v/>
      </c>
      <c r="Y23" s="6">
        <f>+W23-V23</f>
        <v/>
      </c>
      <c r="Z23" s="7">
        <f>X23/U23</f>
        <v/>
      </c>
      <c r="AA23" s="7">
        <f>Y23/V23</f>
        <v/>
      </c>
      <c r="AB23" s="4" t="n"/>
      <c r="AC23" s="5" t="n"/>
      <c r="AD23" s="4" t="n"/>
      <c r="AE23" s="4" t="n"/>
      <c r="AF23" s="5" t="n"/>
      <c r="AG23" s="6">
        <f>AE23-AD23</f>
        <v/>
      </c>
      <c r="AH23" s="6">
        <f>+AF23-AE23</f>
        <v/>
      </c>
      <c r="AI23" s="7">
        <f>AG23/AD23</f>
        <v/>
      </c>
      <c r="AJ23" s="7">
        <f>AH23/AE23</f>
        <v/>
      </c>
      <c r="AK23" s="4" t="n"/>
      <c r="AL23" s="4" t="n"/>
      <c r="AM23" s="5" t="n"/>
      <c r="AN23" s="4" t="n">
        <v>70.12</v>
      </c>
      <c r="AO23" s="4" t="n">
        <v>67.98999999999999</v>
      </c>
      <c r="AP23" s="3" t="n">
        <v>67.13</v>
      </c>
      <c r="AQ23" s="9">
        <f>+AK23-AN23</f>
        <v/>
      </c>
      <c r="AR23" s="9">
        <f>+AL23-AO23</f>
        <v/>
      </c>
      <c r="AS23" s="9">
        <f>+AM23-AP23</f>
        <v/>
      </c>
      <c r="AT23" s="6">
        <f>AR23-AQ23</f>
        <v/>
      </c>
      <c r="AU23" s="6">
        <f>+AS23-AR23</f>
        <v/>
      </c>
      <c r="AV23" s="7">
        <f>AT23/AQ23</f>
        <v/>
      </c>
      <c r="AW23" s="7">
        <f>AU23/AR23</f>
        <v/>
      </c>
      <c r="AX23" s="1" t="inlineStr">
        <is>
          <t>N</t>
        </is>
      </c>
      <c r="AY23" s="1">
        <f>+IF(AND(D23&gt;0,E23&gt;0,F23&gt;0,S23&gt;0,T23&gt;0,AC23&gt;0,AB23&gt;0,AI23&gt;0,AJ23&gt;0,AS23&gt;AR23,AR23&gt;AQ23),"long buildup",IF(AND(D23&gt;0,E23&gt;0,F23&gt;0,S23&lt;0,T23&lt;0,AB23&lt;0,AC23&lt;0,AI23&lt;0,AJ23&lt;0,AS23&gt;AR23,AR23&gt;AQ23),"Short Covering",IF(AND(D23&lt;0,E23&lt;0,F23&lt;0,S23&lt;0,T23&lt;0,AB23&gt;0,AC23&gt;0,AI23&gt;0,AJ23&gt;0,AS23&lt;AR23,AR23&lt;AQ23),"Short Buildup",IF(AND(D23&lt;0,E23&lt;0,F23&lt;0,S23&lt;0,T23&lt;0,AB23&lt;0,AC23&lt;0,AI23&lt;0,AJ23&lt;0,AS23&lt;AR23,AR23&lt;AQ23),"LongUnwinding" ))))</f>
        <v/>
      </c>
      <c r="AZ23" s="1">
        <f>+IF(AND(D23&gt;0,E23&gt;0,F23&gt;0,L23&gt;0,M23&gt;0,S23&gt;0,T23&gt;0,Z23&gt;0,AA23&gt;0),"Buying Opportunity",IF(AND(D23&lt;0,E23&lt;0,F23&lt;0,L23&lt;0,M23&lt;0,S23&lt;0,T23&lt;0,Z23&lt;0,AA23&lt;0),"support Zone",IF(AND(D23&lt;0,E23&lt;0,F23&lt;0,L23&gt;0,M23&gt;0,S23&gt;0,T23&gt;0,Z23&gt;0,AA23&gt;0),"sell delivery")))</f>
        <v/>
      </c>
      <c r="BA23" s="1">
        <f>IF(AND(D23&gt;0,E23&gt;0,F23&gt;0,Z23&gt;0,AA23&gt;0,AB23&gt;0,AC23&gt;0,AI23&gt;0,AJ23&gt;0),"FII ENTERING")</f>
        <v/>
      </c>
      <c r="BB23" s="1" t="e">
        <v>#N/A</v>
      </c>
      <c r="BC23" s="1" t="n"/>
      <c r="BD23" s="1">
        <f>IF(AND(E23&gt;0,F23&gt;0,AB23&gt;0,AC23&gt;0,AI23&gt;0,AJ23&gt;0,AS23&gt;AR23,AR23&gt;AQ23),"long buildup",IF(AND(E23&lt;0,F23&lt;0,AB23&gt;0,AC23&gt;0,AI23&gt;0,AJ23&gt;0,AS23&lt;AR23,AR23&lt;AQ23),"Short buildup"))</f>
        <v/>
      </c>
      <c r="BE23" s="1">
        <f>+IF(AND(F23&gt;0,M23&gt;0,T23&gt;0,AA23&gt;0),"buy")</f>
        <v/>
      </c>
    </row>
    <row r="24">
      <c r="A24" s="1" t="inlineStr">
        <is>
          <t>ABB</t>
        </is>
      </c>
      <c r="B24" s="1" t="n"/>
      <c r="C24" s="1" t="n"/>
      <c r="D24" s="2" t="n">
        <v>0.4614434731745361</v>
      </c>
      <c r="E24" s="2" t="n">
        <v>-0.9277049975739908</v>
      </c>
      <c r="F24" s="3" t="n">
        <v>0.6033655258879048</v>
      </c>
      <c r="G24" s="4" t="n">
        <v>18041</v>
      </c>
      <c r="H24" s="4" t="n">
        <v>17670</v>
      </c>
      <c r="I24" s="3" t="n">
        <v>23222</v>
      </c>
      <c r="J24" s="6">
        <f>+H24-G24</f>
        <v/>
      </c>
      <c r="K24" s="6">
        <f>+I24-H24</f>
        <v/>
      </c>
      <c r="L24" s="7">
        <f>J24/G24</f>
        <v/>
      </c>
      <c r="M24" s="7">
        <f>K24/H24</f>
        <v/>
      </c>
      <c r="N24" s="8" t="n">
        <v>133.9102</v>
      </c>
      <c r="O24" s="8" t="n">
        <v>90.69840000000001</v>
      </c>
      <c r="P24" s="3" t="n">
        <v>101.7298</v>
      </c>
      <c r="Q24" s="6">
        <f>+O24-N24</f>
        <v/>
      </c>
      <c r="R24" s="6">
        <f>+P24-O24</f>
        <v/>
      </c>
      <c r="S24" s="7">
        <f>Q24/N24</f>
        <v/>
      </c>
      <c r="T24" s="7">
        <f>R24/O24</f>
        <v/>
      </c>
      <c r="U24" s="10" t="inlineStr">
        <is>
          <t>69719</t>
        </is>
      </c>
      <c r="V24" s="10" t="inlineStr">
        <is>
          <t>47238</t>
        </is>
      </c>
      <c r="W24" s="3" t="inlineStr">
        <is>
          <t>54528</t>
        </is>
      </c>
      <c r="X24" s="6">
        <f>+V24-U24</f>
        <v/>
      </c>
      <c r="Y24" s="6">
        <f>+W24-V24</f>
        <v/>
      </c>
      <c r="Z24" s="7">
        <f>X24/U24</f>
        <v/>
      </c>
      <c r="AA24" s="7">
        <f>Y24/V24</f>
        <v/>
      </c>
      <c r="AB24" s="4" t="n">
        <v>1000</v>
      </c>
      <c r="AC24" s="5" t="n">
        <v>1875</v>
      </c>
      <c r="AD24" s="4" t="n">
        <v>122</v>
      </c>
      <c r="AE24" s="4" t="n">
        <v>96</v>
      </c>
      <c r="AF24" s="5" t="n">
        <v>184</v>
      </c>
      <c r="AG24" s="6">
        <f>AE24-AD24</f>
        <v/>
      </c>
      <c r="AH24" s="6">
        <f>+AF24-AE24</f>
        <v/>
      </c>
      <c r="AI24" s="7">
        <f>AG24/AD24</f>
        <v/>
      </c>
      <c r="AJ24" s="7">
        <f>AH24/AE24</f>
        <v/>
      </c>
      <c r="AK24" s="4" t="n">
        <v>7797.8</v>
      </c>
      <c r="AL24" s="4" t="n">
        <v>7733.3</v>
      </c>
      <c r="AM24" s="5" t="n">
        <v>7765.15</v>
      </c>
      <c r="AN24" s="4" t="n">
        <v>7728.75</v>
      </c>
      <c r="AO24" s="4" t="n">
        <v>7657.05</v>
      </c>
      <c r="AP24" s="3" t="n">
        <v>7703.25</v>
      </c>
      <c r="AQ24" s="9">
        <f>+AK24-AN24</f>
        <v/>
      </c>
      <c r="AR24" s="9">
        <f>+AL24-AO24</f>
        <v/>
      </c>
      <c r="AS24" s="9">
        <f>+AM24-AP24</f>
        <v/>
      </c>
      <c r="AT24" s="6">
        <f>AR24-AQ24</f>
        <v/>
      </c>
      <c r="AU24" s="6">
        <f>+AS24-AR24</f>
        <v/>
      </c>
      <c r="AV24" s="7">
        <f>AT24/AQ24</f>
        <v/>
      </c>
      <c r="AW24" s="7">
        <f>AU24/AR24</f>
        <v/>
      </c>
      <c r="AX24" s="1" t="inlineStr">
        <is>
          <t>N</t>
        </is>
      </c>
      <c r="AY24" s="1">
        <f>+IF(AND(D24&gt;0,E24&gt;0,F24&gt;0,S24&gt;0,T24&gt;0,AC24&gt;0,AB24&gt;0,AI24&gt;0,AJ24&gt;0,AS24&gt;AR24,AR24&gt;AQ24),"long buildup",IF(AND(D24&gt;0,E24&gt;0,F24&gt;0,S24&lt;0,T24&lt;0,AB24&lt;0,AC24&lt;0,AI24&lt;0,AJ24&lt;0,AS24&gt;AR24,AR24&gt;AQ24),"Short Covering",IF(AND(D24&lt;0,E24&lt;0,F24&lt;0,S24&lt;0,T24&lt;0,AB24&gt;0,AC24&gt;0,AI24&gt;0,AJ24&gt;0,AS24&lt;AR24,AR24&lt;AQ24),"Short Buildup",IF(AND(D24&lt;0,E24&lt;0,F24&lt;0,S24&lt;0,T24&lt;0,AB24&lt;0,AC24&lt;0,AI24&lt;0,AJ24&lt;0,AS24&lt;AR24,AR24&lt;AQ24),"LongUnwinding" ))))</f>
        <v/>
      </c>
      <c r="AZ24" s="1">
        <f>+IF(AND(D24&gt;0,E24&gt;0,F24&gt;0,L24&gt;0,M24&gt;0,S24&gt;0,T24&gt;0,Z24&gt;0,AA24&gt;0),"Buying Opportunity",IF(AND(D24&lt;0,E24&lt;0,F24&lt;0,L24&lt;0,M24&lt;0,S24&lt;0,T24&lt;0,Z24&lt;0,AA24&lt;0),"support Zone",IF(AND(D24&lt;0,E24&lt;0,F24&lt;0,L24&gt;0,M24&gt;0,S24&gt;0,T24&gt;0,Z24&gt;0,AA24&gt;0),"sell delivery")))</f>
        <v/>
      </c>
      <c r="BA24" s="1">
        <f>IF(AND(D24&gt;0,E24&gt;0,F24&gt;0,Z24&gt;0,AA24&gt;0,AB24&gt;0,AC24&gt;0,AI24&gt;0,AJ24&gt;0),"FII ENTERING")</f>
        <v/>
      </c>
      <c r="BB24" s="1" t="e">
        <v>#N/A</v>
      </c>
      <c r="BC24" s="1" t="e">
        <v>#N/A</v>
      </c>
      <c r="BD24" s="1">
        <f>IF(AND(E24&gt;0,F24&gt;0,AB24&gt;0,AC24&gt;0,AI24&gt;0,AJ24&gt;0,AS24&gt;AR24,AR24&gt;AQ24),"long buildup",IF(AND(E24&lt;0,F24&lt;0,AB24&gt;0,AC24&gt;0,AI24&gt;0,AJ24&gt;0,AS24&lt;AR24,AR24&lt;AQ24),"Short buildup"))</f>
        <v/>
      </c>
      <c r="BE24" s="1">
        <f>+IF(AND(F24&gt;0,M24&gt;0,T24&gt;0,AA24&gt;0),"buy")</f>
        <v/>
      </c>
    </row>
    <row r="25">
      <c r="A25" s="1" t="inlineStr">
        <is>
          <t>ABBOTINDIA</t>
        </is>
      </c>
      <c r="B25" s="1" t="n"/>
      <c r="C25" s="1" t="n"/>
      <c r="D25" s="2" t="n">
        <v>-0.4206006363330686</v>
      </c>
      <c r="E25" s="2" t="n">
        <v>-0.4294773883618555</v>
      </c>
      <c r="F25" s="3" t="n">
        <v>-0.3462813453317214</v>
      </c>
      <c r="G25" s="4" t="n">
        <v>2049</v>
      </c>
      <c r="H25" s="4" t="n">
        <v>1446</v>
      </c>
      <c r="I25" s="3" t="n">
        <v>3589</v>
      </c>
      <c r="J25" s="6">
        <f>+H25-G25</f>
        <v/>
      </c>
      <c r="K25" s="6">
        <f>+I25-H25</f>
        <v/>
      </c>
      <c r="L25" s="7">
        <f>J25/G25</f>
        <v/>
      </c>
      <c r="M25" s="7">
        <f>K25/H25</f>
        <v/>
      </c>
      <c r="N25" s="8" t="n">
        <v>9.4656</v>
      </c>
      <c r="O25" s="8" t="n">
        <v>8.838900000000001</v>
      </c>
      <c r="P25" s="3" t="n">
        <v>22.4264</v>
      </c>
      <c r="Q25" s="6">
        <f>+O25-N25</f>
        <v/>
      </c>
      <c r="R25" s="6">
        <f>+P25-O25</f>
        <v/>
      </c>
      <c r="S25" s="7">
        <f>Q25/N25</f>
        <v/>
      </c>
      <c r="T25" s="7">
        <f>R25/O25</f>
        <v/>
      </c>
      <c r="U25" s="10" t="inlineStr">
        <is>
          <t>951</t>
        </is>
      </c>
      <c r="V25" s="10" t="inlineStr">
        <is>
          <t>1107</t>
        </is>
      </c>
      <c r="W25" s="3" t="inlineStr">
        <is>
          <t>3804</t>
        </is>
      </c>
      <c r="X25" s="6">
        <f>+V25-U25</f>
        <v/>
      </c>
      <c r="Y25" s="6">
        <f>+W25-V25</f>
        <v/>
      </c>
      <c r="Z25" s="7">
        <f>X25/U25</f>
        <v/>
      </c>
      <c r="AA25" s="7">
        <f>Y25/V25</f>
        <v/>
      </c>
      <c r="AB25" s="4" t="n">
        <v>-60</v>
      </c>
      <c r="AC25" s="5" t="n">
        <v>1040</v>
      </c>
      <c r="AD25" s="4" t="n">
        <v>31</v>
      </c>
      <c r="AE25" s="4" t="n">
        <v>28</v>
      </c>
      <c r="AF25" s="5" t="n">
        <v>158</v>
      </c>
      <c r="AG25" s="6">
        <f>AE25-AD25</f>
        <v/>
      </c>
      <c r="AH25" s="6">
        <f>+AF25-AE25</f>
        <v/>
      </c>
      <c r="AI25" s="7">
        <f>AG25/AD25</f>
        <v/>
      </c>
      <c r="AJ25" s="7">
        <f>AH25/AE25</f>
        <v/>
      </c>
      <c r="AK25" s="4" t="n">
        <v>29198.35</v>
      </c>
      <c r="AL25" s="4" t="n">
        <v>29017.3</v>
      </c>
      <c r="AM25" s="5" t="n">
        <v>28963.45</v>
      </c>
      <c r="AN25" s="4" t="n">
        <v>28872.3</v>
      </c>
      <c r="AO25" s="4" t="n">
        <v>28748.3</v>
      </c>
      <c r="AP25" s="3" t="n">
        <v>28648.75</v>
      </c>
      <c r="AQ25" s="9">
        <f>+AK25-AN25</f>
        <v/>
      </c>
      <c r="AR25" s="9">
        <f>+AL25-AO25</f>
        <v/>
      </c>
      <c r="AS25" s="9">
        <f>+AM25-AP25</f>
        <v/>
      </c>
      <c r="AT25" s="6">
        <f>AR25-AQ25</f>
        <v/>
      </c>
      <c r="AU25" s="6">
        <f>+AS25-AR25</f>
        <v/>
      </c>
      <c r="AV25" s="7">
        <f>AT25/AQ25</f>
        <v/>
      </c>
      <c r="AW25" s="7">
        <f>AU25/AR25</f>
        <v/>
      </c>
      <c r="AX25" s="1" t="inlineStr">
        <is>
          <t>Y</t>
        </is>
      </c>
      <c r="AY25" s="1">
        <f>+IF(AND(D25&gt;0,E25&gt;0,F25&gt;0,S25&gt;0,T25&gt;0,AC25&gt;0,AB25&gt;0,AI25&gt;0,AJ25&gt;0,AS25&gt;AR25,AR25&gt;AQ25),"long buildup",IF(AND(D25&gt;0,E25&gt;0,F25&gt;0,S25&lt;0,T25&lt;0,AB25&lt;0,AC25&lt;0,AI25&lt;0,AJ25&lt;0,AS25&gt;AR25,AR25&gt;AQ25),"Short Covering",IF(AND(D25&lt;0,E25&lt;0,F25&lt;0,S25&lt;0,T25&lt;0,AB25&gt;0,AC25&gt;0,AI25&gt;0,AJ25&gt;0,AS25&lt;AR25,AR25&lt;AQ25),"Short Buildup",IF(AND(D25&lt;0,E25&lt;0,F25&lt;0,S25&lt;0,T25&lt;0,AB25&lt;0,AC25&lt;0,AI25&lt;0,AJ25&lt;0,AS25&lt;AR25,AR25&lt;AQ25),"LongUnwinding" ))))</f>
        <v/>
      </c>
      <c r="AZ25" s="1">
        <f>+IF(AND(D25&gt;0,E25&gt;0,F25&gt;0,L25&gt;0,M25&gt;0,S25&gt;0,T25&gt;0,Z25&gt;0,AA25&gt;0),"Buying Opportunity",IF(AND(D25&lt;0,E25&lt;0,F25&lt;0,L25&lt;0,M25&lt;0,S25&lt;0,T25&lt;0,Z25&lt;0,AA25&lt;0),"support Zone",IF(AND(D25&lt;0,E25&lt;0,F25&lt;0,L25&gt;0,M25&gt;0,S25&gt;0,T25&gt;0,Z25&gt;0,AA25&gt;0),"sell delivery")))</f>
        <v/>
      </c>
      <c r="BA25" s="1">
        <f>IF(AND(D25&gt;0,E25&gt;0,F25&gt;0,Z25&gt;0,AA25&gt;0,AB25&gt;0,AC25&gt;0,AI25&gt;0,AJ25&gt;0),"FII ENTERING")</f>
        <v/>
      </c>
      <c r="BB25" s="15" t="e">
        <v>#N/A</v>
      </c>
      <c r="BC25" s="1" t="n">
        <v>3574061.0830475</v>
      </c>
      <c r="BD25" s="1">
        <f>IF(AND(E25&gt;0,F25&gt;0,AB25&gt;0,AC25&gt;0,AI25&gt;0,AJ25&gt;0,AS25&gt;AR25,AR25&gt;AQ25),"long buildup",IF(AND(E25&lt;0,F25&lt;0,AB25&gt;0,AC25&gt;0,AI25&gt;0,AJ25&gt;0,AS25&lt;AR25,AR25&lt;AQ25),"Short buildup"))</f>
        <v/>
      </c>
      <c r="BE25" s="1">
        <f>+IF(AND(F25&gt;0,M25&gt;0,T25&gt;0,AA25&gt;0),"buy")</f>
        <v/>
      </c>
    </row>
    <row r="26">
      <c r="A26" s="1" t="inlineStr">
        <is>
          <t>ABCAPITAL</t>
        </is>
      </c>
      <c r="B26" s="1" t="n"/>
      <c r="C26" s="1" t="n"/>
      <c r="D26" s="2" t="n">
        <v>0.7245290561135347</v>
      </c>
      <c r="E26" s="2" t="n">
        <v>-2.024010318483983</v>
      </c>
      <c r="F26" s="3" t="n">
        <v>-0.3999999999999959</v>
      </c>
      <c r="G26" s="4" t="n">
        <v>31081</v>
      </c>
      <c r="H26" s="4" t="n">
        <v>25880</v>
      </c>
      <c r="I26" s="3" t="n">
        <v>29459</v>
      </c>
      <c r="J26" s="6">
        <f>+H26-G26</f>
        <v/>
      </c>
      <c r="K26" s="6">
        <f>+I26-H26</f>
        <v/>
      </c>
      <c r="L26" s="7">
        <f>J26/G26</f>
        <v/>
      </c>
      <c r="M26" s="7">
        <f>K26/H26</f>
        <v/>
      </c>
      <c r="N26" s="8" t="n">
        <v>53.45140000000001</v>
      </c>
      <c r="O26" s="8" t="n">
        <v>67.87989999999999</v>
      </c>
      <c r="P26" s="3" t="n">
        <v>50.6698</v>
      </c>
      <c r="Q26" s="6">
        <f>+O26-N26</f>
        <v/>
      </c>
      <c r="R26" s="6">
        <f>+P26-O26</f>
        <v/>
      </c>
      <c r="S26" s="7">
        <f>Q26/N26</f>
        <v/>
      </c>
      <c r="T26" s="7">
        <f>R26/O26</f>
        <v/>
      </c>
      <c r="U26" s="10" t="inlineStr">
        <is>
          <t>1058392</t>
        </is>
      </c>
      <c r="V26" s="10" t="inlineStr">
        <is>
          <t>1127052</t>
        </is>
      </c>
      <c r="W26" s="3" t="inlineStr">
        <is>
          <t>622062</t>
        </is>
      </c>
      <c r="X26" s="6">
        <f>+V26-U26</f>
        <v/>
      </c>
      <c r="Y26" s="6">
        <f>+W26-V26</f>
        <v/>
      </c>
      <c r="Z26" s="7">
        <f>X26/U26</f>
        <v/>
      </c>
      <c r="AA26" s="7">
        <f>Y26/V26</f>
        <v/>
      </c>
      <c r="AB26" s="4" t="n">
        <v>410400</v>
      </c>
      <c r="AC26" s="5" t="n">
        <v>564300</v>
      </c>
      <c r="AD26" s="4" t="n">
        <v>200</v>
      </c>
      <c r="AE26" s="4" t="n">
        <v>373</v>
      </c>
      <c r="AF26" s="5" t="n">
        <v>588</v>
      </c>
      <c r="AG26" s="6">
        <f>AE26-AD26</f>
        <v/>
      </c>
      <c r="AH26" s="6">
        <f>+AF26-AE26</f>
        <v/>
      </c>
      <c r="AI26" s="7">
        <f>AG26/AD26</f>
        <v/>
      </c>
      <c r="AJ26" s="7">
        <f>AH26/AE26</f>
        <v/>
      </c>
      <c r="AK26" s="4" t="n">
        <v>203.26</v>
      </c>
      <c r="AL26" s="4" t="n">
        <v>199.52</v>
      </c>
      <c r="AM26" s="5" t="n">
        <v>198.85</v>
      </c>
      <c r="AN26" s="4" t="n">
        <v>201.58</v>
      </c>
      <c r="AO26" s="4" t="n">
        <v>197.5</v>
      </c>
      <c r="AP26" s="3" t="n">
        <v>196.71</v>
      </c>
      <c r="AQ26" s="9">
        <f>+AK26-AN26</f>
        <v/>
      </c>
      <c r="AR26" s="9">
        <f>+AL26-AO26</f>
        <v/>
      </c>
      <c r="AS26" s="9">
        <f>+AM26-AP26</f>
        <v/>
      </c>
      <c r="AT26" s="6">
        <f>AR26-AQ26</f>
        <v/>
      </c>
      <c r="AU26" s="6">
        <f>+AS26-AR26</f>
        <v/>
      </c>
      <c r="AV26" s="7">
        <f>AT26/AQ26</f>
        <v/>
      </c>
      <c r="AW26" s="7">
        <f>AU26/AR26</f>
        <v/>
      </c>
      <c r="AX26" s="1" t="inlineStr">
        <is>
          <t>N</t>
        </is>
      </c>
      <c r="AY26" s="1">
        <f>+IF(AND(D26&gt;0,E26&gt;0,F26&gt;0,S26&gt;0,T26&gt;0,AC26&gt;0,AB26&gt;0,AI26&gt;0,AJ26&gt;0,AS26&gt;AR26,AR26&gt;AQ26),"long buildup",IF(AND(D26&gt;0,E26&gt;0,F26&gt;0,S26&lt;0,T26&lt;0,AB26&lt;0,AC26&lt;0,AI26&lt;0,AJ26&lt;0,AS26&gt;AR26,AR26&gt;AQ26),"Short Covering",IF(AND(D26&lt;0,E26&lt;0,F26&lt;0,S26&lt;0,T26&lt;0,AB26&gt;0,AC26&gt;0,AI26&gt;0,AJ26&gt;0,AS26&lt;AR26,AR26&lt;AQ26),"Short Buildup",IF(AND(D26&lt;0,E26&lt;0,F26&lt;0,S26&lt;0,T26&lt;0,AB26&lt;0,AC26&lt;0,AI26&lt;0,AJ26&lt;0,AS26&lt;AR26,AR26&lt;AQ26),"LongUnwinding" ))))</f>
        <v/>
      </c>
      <c r="AZ26" s="1">
        <f>+IF(AND(D26&gt;0,E26&gt;0,F26&gt;0,L26&gt;0,M26&gt;0,S26&gt;0,T26&gt;0,Z26&gt;0,AA26&gt;0),"Buying Opportunity",IF(AND(D26&lt;0,E26&lt;0,F26&lt;0,L26&lt;0,M26&lt;0,S26&lt;0,T26&lt;0,Z26&lt;0,AA26&lt;0),"support Zone",IF(AND(D26&lt;0,E26&lt;0,F26&lt;0,L26&gt;0,M26&gt;0,S26&gt;0,T26&gt;0,Z26&gt;0,AA26&gt;0),"sell delivery")))</f>
        <v/>
      </c>
      <c r="BA26" s="1">
        <f>IF(AND(D26&gt;0,E26&gt;0,F26&gt;0,Z26&gt;0,AA26&gt;0,AB26&gt;0,AC26&gt;0,AI26&gt;0,AJ26&gt;0),"FII ENTERING")</f>
        <v/>
      </c>
      <c r="BB26" s="1" t="e">
        <v>#N/A</v>
      </c>
      <c r="BC26" s="1" t="n">
        <v>127604.605289</v>
      </c>
      <c r="BD26" s="1">
        <f>IF(AND(E26&gt;0,F26&gt;0,AB26&gt;0,AC26&gt;0,AI26&gt;0,AJ26&gt;0,AS26&gt;AR26,AR26&gt;AQ26),"long buildup",IF(AND(E26&lt;0,F26&lt;0,AB26&gt;0,AC26&gt;0,AI26&gt;0,AJ26&gt;0,AS26&lt;AR26,AR26&lt;AQ26),"Short buildup"))</f>
        <v/>
      </c>
      <c r="BE26" s="1">
        <f>+IF(AND(F26&gt;0,M26&gt;0,T26&gt;0,AA26&gt;0),"buy")</f>
        <v/>
      </c>
    </row>
    <row r="27">
      <c r="A27" s="1" t="inlineStr">
        <is>
          <t>ABFRL</t>
        </is>
      </c>
      <c r="B27" s="1" t="n"/>
      <c r="C27" s="1" t="n"/>
      <c r="D27" s="2" t="n">
        <v>-0.1773621412447634</v>
      </c>
      <c r="E27" s="2" t="n">
        <v>-1.696010337586819</v>
      </c>
      <c r="F27" s="3" t="n">
        <v>-0.9694380545514257</v>
      </c>
      <c r="G27" s="4" t="n">
        <v>12395</v>
      </c>
      <c r="H27" s="4" t="n">
        <v>16584</v>
      </c>
      <c r="I27" s="3" t="n">
        <v>24202</v>
      </c>
      <c r="J27" s="6">
        <f>+H27-G27</f>
        <v/>
      </c>
      <c r="K27" s="6">
        <f>+I27-H27</f>
        <v/>
      </c>
      <c r="L27" s="7">
        <f>J27/G27</f>
        <v/>
      </c>
      <c r="M27" s="7">
        <f>K27/H27</f>
        <v/>
      </c>
      <c r="N27" s="8" t="n">
        <v>32.8365</v>
      </c>
      <c r="O27" s="8" t="n">
        <v>40.7987</v>
      </c>
      <c r="P27" s="3" t="n">
        <v>56.5594</v>
      </c>
      <c r="Q27" s="6">
        <f>+O27-N27</f>
        <v/>
      </c>
      <c r="R27" s="6">
        <f>+P27-O27</f>
        <v/>
      </c>
      <c r="S27" s="7">
        <f>Q27/N27</f>
        <v/>
      </c>
      <c r="T27" s="7">
        <f>R27/O27</f>
        <v/>
      </c>
      <c r="U27" s="10" t="inlineStr">
        <is>
          <t>448072</t>
        </is>
      </c>
      <c r="V27" s="10" t="inlineStr">
        <is>
          <t>343382</t>
        </is>
      </c>
      <c r="W27" s="3" t="inlineStr">
        <is>
          <t>673142</t>
        </is>
      </c>
      <c r="X27" s="6">
        <f>+V27-U27</f>
        <v/>
      </c>
      <c r="Y27" s="6">
        <f>+W27-V27</f>
        <v/>
      </c>
      <c r="Z27" s="7">
        <f>X27/U27</f>
        <v/>
      </c>
      <c r="AA27" s="7">
        <f>Y27/V27</f>
        <v/>
      </c>
      <c r="AB27" s="4" t="n">
        <v>156000</v>
      </c>
      <c r="AC27" s="5" t="n">
        <v>390000</v>
      </c>
      <c r="AD27" s="4" t="n">
        <v>128</v>
      </c>
      <c r="AE27" s="4" t="n">
        <v>225</v>
      </c>
      <c r="AF27" s="5" t="n">
        <v>383</v>
      </c>
      <c r="AG27" s="6">
        <f>AE27-AD27</f>
        <v/>
      </c>
      <c r="AH27" s="6">
        <f>+AF27-AE27</f>
        <v/>
      </c>
      <c r="AI27" s="7">
        <f>AG27/AD27</f>
        <v/>
      </c>
      <c r="AJ27" s="7">
        <f>AH27/AE27</f>
        <v/>
      </c>
      <c r="AK27" s="4" t="n">
        <v>313</v>
      </c>
      <c r="AL27" s="4" t="n">
        <v>307.85</v>
      </c>
      <c r="AM27" s="5" t="n">
        <v>304.95</v>
      </c>
      <c r="AN27" s="4" t="n">
        <v>309.55</v>
      </c>
      <c r="AO27" s="4" t="n">
        <v>304.3</v>
      </c>
      <c r="AP27" s="3" t="n">
        <v>301.35</v>
      </c>
      <c r="AQ27" s="9">
        <f>+AK27-AN27</f>
        <v/>
      </c>
      <c r="AR27" s="9">
        <f>+AL27-AO27</f>
        <v/>
      </c>
      <c r="AS27" s="9">
        <f>+AM27-AP27</f>
        <v/>
      </c>
      <c r="AT27" s="6">
        <f>AR27-AQ27</f>
        <v/>
      </c>
      <c r="AU27" s="6">
        <f>+AS27-AR27</f>
        <v/>
      </c>
      <c r="AV27" s="7">
        <f>AT27/AQ27</f>
        <v/>
      </c>
      <c r="AW27" s="7">
        <f>AU27/AR27</f>
        <v/>
      </c>
      <c r="AX27" s="1" t="inlineStr">
        <is>
          <t>N</t>
        </is>
      </c>
      <c r="AY27" s="1">
        <f>+IF(AND(D27&gt;0,E27&gt;0,F27&gt;0,S27&gt;0,T27&gt;0,AC27&gt;0,AB27&gt;0,AI27&gt;0,AJ27&gt;0,AS27&gt;AR27,AR27&gt;AQ27),"long buildup",IF(AND(D27&gt;0,E27&gt;0,F27&gt;0,S27&lt;0,T27&lt;0,AB27&lt;0,AC27&lt;0,AI27&lt;0,AJ27&lt;0,AS27&gt;AR27,AR27&gt;AQ27),"Short Covering",IF(AND(D27&lt;0,E27&lt;0,F27&lt;0,S27&lt;0,T27&lt;0,AB27&gt;0,AC27&gt;0,AI27&gt;0,AJ27&gt;0,AS27&lt;AR27,AR27&lt;AQ27),"Short Buildup",IF(AND(D27&lt;0,E27&lt;0,F27&lt;0,S27&lt;0,T27&lt;0,AB27&lt;0,AC27&lt;0,AI27&lt;0,AJ27&lt;0,AS27&lt;AR27,AR27&lt;AQ27),"LongUnwinding" ))))</f>
        <v/>
      </c>
      <c r="AZ27" s="1">
        <f>+IF(AND(D27&gt;0,E27&gt;0,F27&gt;0,L27&gt;0,M27&gt;0,S27&gt;0,T27&gt;0,Z27&gt;0,AA27&gt;0),"Buying Opportunity",IF(AND(D27&lt;0,E27&lt;0,F27&lt;0,L27&lt;0,M27&lt;0,S27&lt;0,T27&lt;0,Z27&lt;0,AA27&lt;0),"support Zone",IF(AND(D27&lt;0,E27&lt;0,F27&lt;0,L27&gt;0,M27&gt;0,S27&gt;0,T27&gt;0,Z27&gt;0,AA27&gt;0),"sell delivery")))</f>
        <v/>
      </c>
      <c r="BA27" s="1">
        <f>IF(AND(D27&gt;0,E27&gt;0,F27&gt;0,Z27&gt;0,AA27&gt;0,AB27&gt;0,AC27&gt;0,AI27&gt;0,AJ27&gt;0),"FII ENTERING")</f>
        <v/>
      </c>
      <c r="BB27" s="1" t="e">
        <v>#N/A</v>
      </c>
      <c r="BC27" s="1" t="n">
        <v>7535.528</v>
      </c>
      <c r="BD27" s="1">
        <f>IF(AND(E27&gt;0,F27&gt;0,AB27&gt;0,AC27&gt;0,AI27&gt;0,AJ27&gt;0,AS27&gt;AR27,AR27&gt;AQ27),"long buildup",IF(AND(E27&lt;0,F27&lt;0,AB27&gt;0,AC27&gt;0,AI27&gt;0,AJ27&gt;0,AS27&lt;AR27,AR27&lt;AQ27),"Short buildup"))</f>
        <v/>
      </c>
      <c r="BE27" s="1">
        <f>+IF(AND(F27&gt;0,M27&gt;0,T27&gt;0,AA27&gt;0),"buy")</f>
        <v/>
      </c>
    </row>
    <row r="28">
      <c r="A28" s="1" t="inlineStr">
        <is>
          <t>ABMINTLLTD</t>
        </is>
      </c>
      <c r="B28" s="1" t="n"/>
      <c r="C28" s="1" t="n"/>
      <c r="D28" s="2" t="n">
        <v>5</v>
      </c>
      <c r="E28" s="2" t="n">
        <v>4.996336996336991</v>
      </c>
      <c r="F28" s="3" t="n">
        <v>2.874686017303938</v>
      </c>
      <c r="G28" s="4" t="n">
        <v>30</v>
      </c>
      <c r="H28" s="4" t="n">
        <v>49</v>
      </c>
      <c r="I28" s="3" t="n">
        <v>41</v>
      </c>
      <c r="J28" s="6">
        <f>+H28-G28</f>
        <v/>
      </c>
      <c r="K28" s="6">
        <f>+I28-H28</f>
        <v/>
      </c>
      <c r="L28" s="7">
        <f>J28/G28</f>
        <v/>
      </c>
      <c r="M28" s="7">
        <f>K28/H28</f>
        <v/>
      </c>
      <c r="N28" s="8" t="n">
        <v>0.0151</v>
      </c>
      <c r="O28" s="8" t="n">
        <v>0.0314</v>
      </c>
      <c r="P28" s="3" t="n">
        <v>0.0375</v>
      </c>
      <c r="Q28" s="6">
        <f>+O28-N28</f>
        <v/>
      </c>
      <c r="R28" s="6">
        <f>+P28-O28</f>
        <v/>
      </c>
      <c r="S28" s="7">
        <f>Q28/N28</f>
        <v/>
      </c>
      <c r="T28" s="7">
        <f>R28/O28</f>
        <v/>
      </c>
      <c r="U28" s="10" t="inlineStr">
        <is>
          <t>-</t>
        </is>
      </c>
      <c r="V28" s="10" t="inlineStr">
        <is>
          <t>-</t>
        </is>
      </c>
      <c r="W28" s="3" t="inlineStr">
        <is>
          <t>-</t>
        </is>
      </c>
      <c r="X28" s="6">
        <f>+V28-U28</f>
        <v/>
      </c>
      <c r="Y28" s="6">
        <f>+W28-V28</f>
        <v/>
      </c>
      <c r="Z28" s="7">
        <f>X28/U28</f>
        <v/>
      </c>
      <c r="AA28" s="7">
        <f>Y28/V28</f>
        <v/>
      </c>
      <c r="AB28" s="4" t="n"/>
      <c r="AC28" s="5" t="n"/>
      <c r="AD28" s="4" t="n"/>
      <c r="AE28" s="4" t="n"/>
      <c r="AF28" s="5" t="n"/>
      <c r="AG28" s="6">
        <f>AE28-AD28</f>
        <v/>
      </c>
      <c r="AH28" s="6">
        <f>+AF28-AE28</f>
        <v/>
      </c>
      <c r="AI28" s="7">
        <f>AG28/AD28</f>
        <v/>
      </c>
      <c r="AJ28" s="7">
        <f>AH28/AE28</f>
        <v/>
      </c>
      <c r="AK28" s="4" t="n"/>
      <c r="AL28" s="4" t="n"/>
      <c r="AM28" s="5" t="n"/>
      <c r="AN28" s="4" t="n">
        <v>68.25</v>
      </c>
      <c r="AO28" s="4" t="n">
        <v>71.66</v>
      </c>
      <c r="AP28" s="3" t="n">
        <v>73.72</v>
      </c>
      <c r="AQ28" s="9">
        <f>+AK28-AN28</f>
        <v/>
      </c>
      <c r="AR28" s="9">
        <f>+AL28-AO28</f>
        <v/>
      </c>
      <c r="AS28" s="9">
        <f>+AM28-AP28</f>
        <v/>
      </c>
      <c r="AT28" s="6">
        <f>AR28-AQ28</f>
        <v/>
      </c>
      <c r="AU28" s="6">
        <f>+AS28-AR28</f>
        <v/>
      </c>
      <c r="AV28" s="7">
        <f>AT28/AQ28</f>
        <v/>
      </c>
      <c r="AW28" s="7">
        <f>AU28/AR28</f>
        <v/>
      </c>
      <c r="AX28" s="1" t="inlineStr">
        <is>
          <t>N</t>
        </is>
      </c>
      <c r="AY28" s="1">
        <f>+IF(AND(D28&gt;0,E28&gt;0,F28&gt;0,S28&gt;0,T28&gt;0,AC28&gt;0,AB28&gt;0,AI28&gt;0,AJ28&gt;0,AS28&gt;AR28,AR28&gt;AQ28),"long buildup",IF(AND(D28&gt;0,E28&gt;0,F28&gt;0,S28&lt;0,T28&lt;0,AB28&lt;0,AC28&lt;0,AI28&lt;0,AJ28&lt;0,AS28&gt;AR28,AR28&gt;AQ28),"Short Covering",IF(AND(D28&lt;0,E28&lt;0,F28&lt;0,S28&lt;0,T28&lt;0,AB28&gt;0,AC28&gt;0,AI28&gt;0,AJ28&gt;0,AS28&lt;AR28,AR28&lt;AQ28),"Short Buildup",IF(AND(D28&lt;0,E28&lt;0,F28&lt;0,S28&lt;0,T28&lt;0,AB28&lt;0,AC28&lt;0,AI28&lt;0,AJ28&lt;0,AS28&lt;AR28,AR28&lt;AQ28),"LongUnwinding" ))))</f>
        <v/>
      </c>
      <c r="AZ28" s="1">
        <f>+IF(AND(D28&gt;0,E28&gt;0,F28&gt;0,L28&gt;0,M28&gt;0,S28&gt;0,T28&gt;0,Z28&gt;0,AA28&gt;0),"Buying Opportunity",IF(AND(D28&lt;0,E28&lt;0,F28&lt;0,L28&lt;0,M28&lt;0,S28&lt;0,T28&lt;0,Z28&lt;0,AA28&lt;0),"support Zone",IF(AND(D28&lt;0,E28&lt;0,F28&lt;0,L28&gt;0,M28&gt;0,S28&gt;0,T28&gt;0,Z28&gt;0,AA28&gt;0),"sell delivery")))</f>
        <v/>
      </c>
      <c r="BA28" s="1">
        <f>IF(AND(D28&gt;0,E28&gt;0,F28&gt;0,Z28&gt;0,AA28&gt;0,AB28&gt;0,AC28&gt;0,AI28&gt;0,AJ28&gt;0),"FII ENTERING")</f>
        <v/>
      </c>
      <c r="BB28" s="1" t="e">
        <v>#N/A</v>
      </c>
      <c r="BC28" s="1" t="n">
        <v>175161.313026</v>
      </c>
      <c r="BD28" s="1">
        <f>IF(AND(E28&gt;0,F28&gt;0,AB28&gt;0,AC28&gt;0,AI28&gt;0,AJ28&gt;0,AS28&gt;AR28,AR28&gt;AQ28),"long buildup",IF(AND(E28&lt;0,F28&lt;0,AB28&gt;0,AC28&gt;0,AI28&gt;0,AJ28&gt;0,AS28&lt;AR28,AR28&lt;AQ28),"Short buildup"))</f>
        <v/>
      </c>
      <c r="BE28" s="1">
        <f>+IF(AND(F28&gt;0,M28&gt;0,T28&gt;0,AA28&gt;0),"buy")</f>
        <v/>
      </c>
    </row>
    <row r="29">
      <c r="A29" s="1" t="inlineStr">
        <is>
          <t>ABSLAMC</t>
        </is>
      </c>
      <c r="B29" s="1" t="n"/>
      <c r="C29" s="1" t="n"/>
      <c r="D29" s="2" t="n">
        <v>-2.137232845894258</v>
      </c>
      <c r="E29" s="2" t="n">
        <v>-0.9981851179673321</v>
      </c>
      <c r="F29" s="3" t="n">
        <v>1.741521539871677</v>
      </c>
      <c r="G29" s="4" t="n">
        <v>27541</v>
      </c>
      <c r="H29" s="4" t="n">
        <v>30547</v>
      </c>
      <c r="I29" s="3" t="n">
        <v>34834</v>
      </c>
      <c r="J29" s="6">
        <f>+H29-G29</f>
        <v/>
      </c>
      <c r="K29" s="6">
        <f>+I29-H29</f>
        <v/>
      </c>
      <c r="L29" s="7">
        <f>J29/G29</f>
        <v/>
      </c>
      <c r="M29" s="7">
        <f>K29/H29</f>
        <v/>
      </c>
      <c r="N29" s="8" t="n">
        <v>34.9678</v>
      </c>
      <c r="O29" s="8" t="n">
        <v>55.1703</v>
      </c>
      <c r="P29" s="3" t="n">
        <v>49.1546</v>
      </c>
      <c r="Q29" s="6">
        <f>+O29-N29</f>
        <v/>
      </c>
      <c r="R29" s="6">
        <f>+P29-O29</f>
        <v/>
      </c>
      <c r="S29" s="7">
        <f>Q29/N29</f>
        <v/>
      </c>
      <c r="T29" s="7">
        <f>R29/O29</f>
        <v/>
      </c>
      <c r="U29" s="10" t="inlineStr">
        <is>
          <t>259695</t>
        </is>
      </c>
      <c r="V29" s="10" t="inlineStr">
        <is>
          <t>445460</t>
        </is>
      </c>
      <c r="W29" s="3" t="inlineStr">
        <is>
          <t>306278</t>
        </is>
      </c>
      <c r="X29" s="6">
        <f>+V29-U29</f>
        <v/>
      </c>
      <c r="Y29" s="6">
        <f>+W29-V29</f>
        <v/>
      </c>
      <c r="Z29" s="7">
        <f>X29/U29</f>
        <v/>
      </c>
      <c r="AA29" s="7">
        <f>Y29/V29</f>
        <v/>
      </c>
      <c r="AB29" s="4" t="n"/>
      <c r="AC29" s="5" t="n"/>
      <c r="AD29" s="4" t="n"/>
      <c r="AE29" s="4" t="n"/>
      <c r="AF29" s="5" t="n"/>
      <c r="AG29" s="6">
        <f>AE29-AD29</f>
        <v/>
      </c>
      <c r="AH29" s="6">
        <f>+AF29-AE29</f>
        <v/>
      </c>
      <c r="AI29" s="7">
        <f>AG29/AD29</f>
        <v/>
      </c>
      <c r="AJ29" s="7">
        <f>AH29/AE29</f>
        <v/>
      </c>
      <c r="AK29" s="4" t="n"/>
      <c r="AL29" s="4" t="n"/>
      <c r="AM29" s="5" t="n"/>
      <c r="AN29" s="4" t="n">
        <v>826.5</v>
      </c>
      <c r="AO29" s="4" t="n">
        <v>818.25</v>
      </c>
      <c r="AP29" s="3" t="n">
        <v>832.5</v>
      </c>
      <c r="AQ29" s="9">
        <f>+AK29-AN29</f>
        <v/>
      </c>
      <c r="AR29" s="9">
        <f>+AL29-AO29</f>
        <v/>
      </c>
      <c r="AS29" s="9">
        <f>+AM29-AP29</f>
        <v/>
      </c>
      <c r="AT29" s="6">
        <f>AR29-AQ29</f>
        <v/>
      </c>
      <c r="AU29" s="6">
        <f>+AS29-AR29</f>
        <v/>
      </c>
      <c r="AV29" s="7">
        <f>AT29/AQ29</f>
        <v/>
      </c>
      <c r="AW29" s="7">
        <f>AU29/AR29</f>
        <v/>
      </c>
      <c r="AX29" s="1" t="inlineStr">
        <is>
          <t>Y</t>
        </is>
      </c>
      <c r="AY29" s="1">
        <f>+IF(AND(D29&gt;0,E29&gt;0,F29&gt;0,S29&gt;0,T29&gt;0,AC29&gt;0,AB29&gt;0,AI29&gt;0,AJ29&gt;0,AS29&gt;AR29,AR29&gt;AQ29),"long buildup",IF(AND(D29&gt;0,E29&gt;0,F29&gt;0,S29&lt;0,T29&lt;0,AB29&lt;0,AC29&lt;0,AI29&lt;0,AJ29&lt;0,AS29&gt;AR29,AR29&gt;AQ29),"Short Covering",IF(AND(D29&lt;0,E29&lt;0,F29&lt;0,S29&lt;0,T29&lt;0,AB29&gt;0,AC29&gt;0,AI29&gt;0,AJ29&gt;0,AS29&lt;AR29,AR29&lt;AQ29),"Short Buildup",IF(AND(D29&lt;0,E29&lt;0,F29&lt;0,S29&lt;0,T29&lt;0,AB29&lt;0,AC29&lt;0,AI29&lt;0,AJ29&lt;0,AS29&lt;AR29,AR29&lt;AQ29),"LongUnwinding" ))))</f>
        <v/>
      </c>
      <c r="AZ29" s="1">
        <f>+IF(AND(D29&gt;0,E29&gt;0,F29&gt;0,L29&gt;0,M29&gt;0,S29&gt;0,T29&gt;0,Z29&gt;0,AA29&gt;0),"Buying Opportunity",IF(AND(D29&lt;0,E29&lt;0,F29&lt;0,L29&lt;0,M29&lt;0,S29&lt;0,T29&lt;0,Z29&lt;0,AA29&lt;0),"support Zone",IF(AND(D29&lt;0,E29&lt;0,F29&lt;0,L29&gt;0,M29&gt;0,S29&gt;0,T29&gt;0,Z29&gt;0,AA29&gt;0),"sell delivery")))</f>
        <v/>
      </c>
      <c r="BA29" s="1">
        <f>IF(AND(D29&gt;0,E29&gt;0,F29&gt;0,Z29&gt;0,AA29&gt;0,AB29&gt;0,AC29&gt;0,AI29&gt;0,AJ29&gt;0),"FII ENTERING")</f>
        <v/>
      </c>
      <c r="BB29" s="1" t="e">
        <v>#N/A</v>
      </c>
      <c r="BC29" s="1" t="n">
        <v>11340691.6708545</v>
      </c>
      <c r="BD29" s="1">
        <f>IF(AND(E29&gt;0,F29&gt;0,AB29&gt;0,AC29&gt;0,AI29&gt;0,AJ29&gt;0,AS29&gt;AR29,AR29&gt;AQ29),"long buildup",IF(AND(E29&lt;0,F29&lt;0,AB29&gt;0,AC29&gt;0,AI29&gt;0,AJ29&gt;0,AS29&lt;AR29,AR29&lt;AQ29),"Short buildup"))</f>
        <v/>
      </c>
      <c r="BE29" s="1">
        <f>+IF(AND(F29&gt;0,M29&gt;0,T29&gt;0,AA29&gt;0),"buy")</f>
        <v/>
      </c>
    </row>
    <row r="30">
      <c r="A30" s="1" t="inlineStr">
        <is>
          <t>ABSLBANETF</t>
        </is>
      </c>
      <c r="B30" s="1" t="n"/>
      <c r="C30" s="1" t="n"/>
      <c r="D30" s="2" t="n">
        <v>-0.276497695852532</v>
      </c>
      <c r="E30" s="2" t="n">
        <v>-0.2033271719038806</v>
      </c>
      <c r="F30" s="3" t="n">
        <v>0.9631413224671161</v>
      </c>
      <c r="G30" s="4" t="n">
        <v>874</v>
      </c>
      <c r="H30" s="4" t="n">
        <v>299</v>
      </c>
      <c r="I30" s="3" t="n">
        <v>2144</v>
      </c>
      <c r="J30" s="6">
        <f>+H30-G30</f>
        <v/>
      </c>
      <c r="K30" s="6">
        <f>+I30-H30</f>
        <v/>
      </c>
      <c r="L30" s="7">
        <f>J30/G30</f>
        <v/>
      </c>
      <c r="M30" s="7">
        <f>K30/H30</f>
        <v/>
      </c>
      <c r="N30" s="8" t="n">
        <v>0.9393000000000001</v>
      </c>
      <c r="O30" s="8" t="n">
        <v>0.07099999999999999</v>
      </c>
      <c r="P30" s="3" t="n">
        <v>1.6856</v>
      </c>
      <c r="Q30" s="6">
        <f>+O30-N30</f>
        <v/>
      </c>
      <c r="R30" s="6">
        <f>+P30-O30</f>
        <v/>
      </c>
      <c r="S30" s="7">
        <f>Q30/N30</f>
        <v/>
      </c>
      <c r="T30" s="7">
        <f>R30/O30</f>
        <v/>
      </c>
      <c r="U30" s="10" t="inlineStr">
        <is>
          <t>153972</t>
        </is>
      </c>
      <c r="V30" s="10" t="inlineStr">
        <is>
          <t>6871</t>
        </is>
      </c>
      <c r="W30" s="3" t="inlineStr">
        <is>
          <t>304208</t>
        </is>
      </c>
      <c r="X30" s="6">
        <f>+V30-U30</f>
        <v/>
      </c>
      <c r="Y30" s="6">
        <f>+W30-V30</f>
        <v/>
      </c>
      <c r="Z30" s="7">
        <f>X30/U30</f>
        <v/>
      </c>
      <c r="AA30" s="7">
        <f>Y30/V30</f>
        <v/>
      </c>
      <c r="AB30" s="4" t="n"/>
      <c r="AC30" s="5" t="n"/>
      <c r="AD30" s="4" t="n"/>
      <c r="AE30" s="4" t="n"/>
      <c r="AF30" s="5" t="n"/>
      <c r="AG30" s="6">
        <f>AE30-AD30</f>
        <v/>
      </c>
      <c r="AH30" s="6">
        <f>+AF30-AE30</f>
        <v/>
      </c>
      <c r="AI30" s="7">
        <f>AG30/AD30</f>
        <v/>
      </c>
      <c r="AJ30" s="7">
        <f>AH30/AE30</f>
        <v/>
      </c>
      <c r="AK30" s="4" t="n"/>
      <c r="AL30" s="4" t="n"/>
      <c r="AM30" s="5" t="n"/>
      <c r="AN30" s="4" t="n">
        <v>54.1</v>
      </c>
      <c r="AO30" s="4" t="n">
        <v>53.99</v>
      </c>
      <c r="AP30" s="3" t="n">
        <v>54.51</v>
      </c>
      <c r="AQ30" s="9">
        <f>+AK30-AN30</f>
        <v/>
      </c>
      <c r="AR30" s="9">
        <f>+AL30-AO30</f>
        <v/>
      </c>
      <c r="AS30" s="9">
        <f>+AM30-AP30</f>
        <v/>
      </c>
      <c r="AT30" s="6">
        <f>AR30-AQ30</f>
        <v/>
      </c>
      <c r="AU30" s="6">
        <f>+AS30-AR30</f>
        <v/>
      </c>
      <c r="AV30" s="7">
        <f>AT30/AQ30</f>
        <v/>
      </c>
      <c r="AW30" s="7">
        <f>AU30/AR30</f>
        <v/>
      </c>
      <c r="AX30" s="1" t="inlineStr">
        <is>
          <t>N</t>
        </is>
      </c>
      <c r="AY30" s="1">
        <f>+IF(AND(D30&gt;0,E30&gt;0,F30&gt;0,S30&gt;0,T30&gt;0,AC30&gt;0,AB30&gt;0,AI30&gt;0,AJ30&gt;0,AS30&gt;AR30,AR30&gt;AQ30),"long buildup",IF(AND(D30&gt;0,E30&gt;0,F30&gt;0,S30&lt;0,T30&lt;0,AB30&lt;0,AC30&lt;0,AI30&lt;0,AJ30&lt;0,AS30&gt;AR30,AR30&gt;AQ30),"Short Covering",IF(AND(D30&lt;0,E30&lt;0,F30&lt;0,S30&lt;0,T30&lt;0,AB30&gt;0,AC30&gt;0,AI30&gt;0,AJ30&gt;0,AS30&lt;AR30,AR30&lt;AQ30),"Short Buildup",IF(AND(D30&lt;0,E30&lt;0,F30&lt;0,S30&lt;0,T30&lt;0,AB30&lt;0,AC30&lt;0,AI30&lt;0,AJ30&lt;0,AS30&lt;AR30,AR30&lt;AQ30),"LongUnwinding" ))))</f>
        <v/>
      </c>
      <c r="AZ30" s="1">
        <f>+IF(AND(D30&gt;0,E30&gt;0,F30&gt;0,L30&gt;0,M30&gt;0,S30&gt;0,T30&gt;0,Z30&gt;0,AA30&gt;0),"Buying Opportunity",IF(AND(D30&lt;0,E30&lt;0,F30&lt;0,L30&lt;0,M30&lt;0,S30&lt;0,T30&lt;0,Z30&lt;0,AA30&lt;0),"support Zone",IF(AND(D30&lt;0,E30&lt;0,F30&lt;0,L30&gt;0,M30&gt;0,S30&gt;0,T30&gt;0,Z30&gt;0,AA30&gt;0),"sell delivery")))</f>
        <v/>
      </c>
      <c r="BA30" s="1">
        <f>IF(AND(D30&gt;0,E30&gt;0,F30&gt;0,Z30&gt;0,AA30&gt;0,AB30&gt;0,AC30&gt;0,AI30&gt;0,AJ30&gt;0),"FII ENTERING")</f>
        <v/>
      </c>
      <c r="BB30" s="1" t="e">
        <v>#N/A</v>
      </c>
      <c r="BC30" s="1" t="n">
        <v>17280011.77258</v>
      </c>
      <c r="BD30" s="1">
        <f>IF(AND(E30&gt;0,F30&gt;0,AB30&gt;0,AC30&gt;0,AI30&gt;0,AJ30&gt;0,AS30&gt;AR30,AR30&gt;AQ30),"long buildup",IF(AND(E30&lt;0,F30&lt;0,AB30&gt;0,AC30&gt;0,AI30&gt;0,AJ30&gt;0,AS30&lt;AR30,AR30&lt;AQ30),"Short buildup"))</f>
        <v/>
      </c>
      <c r="BE30" s="1">
        <f>+IF(AND(F30&gt;0,M30&gt;0,T30&gt;0,AA30&gt;0),"buy")</f>
        <v/>
      </c>
    </row>
    <row r="31">
      <c r="A31" s="1" t="inlineStr">
        <is>
          <t>ABSLLIQUID</t>
        </is>
      </c>
      <c r="B31" s="1" t="n"/>
      <c r="C31" s="1" t="n"/>
      <c r="D31" s="2" t="n">
        <v>0</v>
      </c>
      <c r="E31" s="2" t="n">
        <v>-0.0009999999999990906</v>
      </c>
      <c r="F31" s="3" t="n">
        <v>0.002000020000198183</v>
      </c>
      <c r="G31" s="4" t="n">
        <v>14</v>
      </c>
      <c r="H31" s="4" t="n">
        <v>13</v>
      </c>
      <c r="I31" s="3" t="n">
        <v>16</v>
      </c>
      <c r="J31" s="6">
        <f>+H31-G31</f>
        <v/>
      </c>
      <c r="K31" s="6">
        <f>+I31-H31</f>
        <v/>
      </c>
      <c r="L31" s="7">
        <f>J31/G31</f>
        <v/>
      </c>
      <c r="M31" s="7">
        <f>K31/H31</f>
        <v/>
      </c>
      <c r="N31" s="8" t="n">
        <v>0.3323</v>
      </c>
      <c r="O31" s="8" t="n">
        <v>0.1332</v>
      </c>
      <c r="P31" s="3" t="n">
        <v>0.1699</v>
      </c>
      <c r="Q31" s="6">
        <f>+O31-N31</f>
        <v/>
      </c>
      <c r="R31" s="6">
        <f>+P31-O31</f>
        <v/>
      </c>
      <c r="S31" s="7">
        <f>Q31/N31</f>
        <v/>
      </c>
      <c r="T31" s="7">
        <f>R31/O31</f>
        <v/>
      </c>
      <c r="U31" s="10" t="inlineStr">
        <is>
          <t>1735</t>
        </is>
      </c>
      <c r="V31" s="10" t="inlineStr">
        <is>
          <t>1325</t>
        </is>
      </c>
      <c r="W31" s="3" t="inlineStr">
        <is>
          <t>1427</t>
        </is>
      </c>
      <c r="X31" s="6">
        <f>+V31-U31</f>
        <v/>
      </c>
      <c r="Y31" s="6">
        <f>+W31-V31</f>
        <v/>
      </c>
      <c r="Z31" s="7">
        <f>X31/U31</f>
        <v/>
      </c>
      <c r="AA31" s="7">
        <f>Y31/V31</f>
        <v/>
      </c>
      <c r="AB31" s="4" t="n"/>
      <c r="AC31" s="5" t="n"/>
      <c r="AD31" s="4" t="n"/>
      <c r="AE31" s="4" t="n"/>
      <c r="AF31" s="5" t="n"/>
      <c r="AG31" s="6">
        <f>AE31-AD31</f>
        <v/>
      </c>
      <c r="AH31" s="6">
        <f>+AF31-AE31</f>
        <v/>
      </c>
      <c r="AI31" s="7">
        <f>AG31/AD31</f>
        <v/>
      </c>
      <c r="AJ31" s="7">
        <f>AH31/AE31</f>
        <v/>
      </c>
      <c r="AK31" s="4" t="n"/>
      <c r="AL31" s="4" t="n"/>
      <c r="AM31" s="5" t="n"/>
      <c r="AN31" s="4" t="n">
        <v>1000</v>
      </c>
      <c r="AO31" s="4" t="n">
        <v>999.99</v>
      </c>
      <c r="AP31" s="3" t="n">
        <v>1000.01</v>
      </c>
      <c r="AQ31" s="9">
        <f>+AK31-AN31</f>
        <v/>
      </c>
      <c r="AR31" s="9">
        <f>+AL31-AO31</f>
        <v/>
      </c>
      <c r="AS31" s="9">
        <f>+AM31-AP31</f>
        <v/>
      </c>
      <c r="AT31" s="6">
        <f>AR31-AQ31</f>
        <v/>
      </c>
      <c r="AU31" s="6">
        <f>+AS31-AR31</f>
        <v/>
      </c>
      <c r="AV31" s="7">
        <f>AT31/AQ31</f>
        <v/>
      </c>
      <c r="AW31" s="7">
        <f>AU31/AR31</f>
        <v/>
      </c>
      <c r="AX31" s="1" t="inlineStr">
        <is>
          <t>Y</t>
        </is>
      </c>
      <c r="AY31" s="1">
        <f>+IF(AND(D31&gt;0,E31&gt;0,F31&gt;0,S31&gt;0,T31&gt;0,AC31&gt;0,AB31&gt;0,AI31&gt;0,AJ31&gt;0,AS31&gt;AR31,AR31&gt;AQ31),"long buildup",IF(AND(D31&gt;0,E31&gt;0,F31&gt;0,S31&lt;0,T31&lt;0,AB31&lt;0,AC31&lt;0,AI31&lt;0,AJ31&lt;0,AS31&gt;AR31,AR31&gt;AQ31),"Short Covering",IF(AND(D31&lt;0,E31&lt;0,F31&lt;0,S31&lt;0,T31&lt;0,AB31&gt;0,AC31&gt;0,AI31&gt;0,AJ31&gt;0,AS31&lt;AR31,AR31&lt;AQ31),"Short Buildup",IF(AND(D31&lt;0,E31&lt;0,F31&lt;0,S31&lt;0,T31&lt;0,AB31&lt;0,AC31&lt;0,AI31&lt;0,AJ31&lt;0,AS31&lt;AR31,AR31&lt;AQ31),"LongUnwinding" ))))</f>
        <v/>
      </c>
      <c r="AZ31" s="1">
        <f>+IF(AND(D31&gt;0,E31&gt;0,F31&gt;0,L31&gt;0,M31&gt;0,S31&gt;0,T31&gt;0,Z31&gt;0,AA31&gt;0),"Buying Opportunity",IF(AND(D31&lt;0,E31&lt;0,F31&lt;0,L31&lt;0,M31&lt;0,S31&lt;0,T31&lt;0,Z31&lt;0,AA31&lt;0),"support Zone",IF(AND(D31&lt;0,E31&lt;0,F31&lt;0,L31&gt;0,M31&gt;0,S31&gt;0,T31&gt;0,Z31&gt;0,AA31&gt;0),"sell delivery")))</f>
        <v/>
      </c>
      <c r="BA31" s="1">
        <f>IF(AND(D31&gt;0,E31&gt;0,F31&gt;0,Z31&gt;0,AA31&gt;0,AB31&gt;0,AC31&gt;0,AI31&gt;0,AJ31&gt;0),"FII ENTERING")</f>
        <v/>
      </c>
      <c r="BB31" s="15" t="n">
        <v>0.008399999999999999</v>
      </c>
      <c r="BC31" s="1" t="n">
        <v>14271024.369264</v>
      </c>
      <c r="BD31" s="1">
        <f>IF(AND(E31&gt;0,F31&gt;0,AB31&gt;0,AC31&gt;0,AI31&gt;0,AJ31&gt;0,AS31&gt;AR31,AR31&gt;AQ31),"long buildup",IF(AND(E31&lt;0,F31&lt;0,AB31&gt;0,AC31&gt;0,AI31&gt;0,AJ31&gt;0,AS31&lt;AR31,AR31&lt;AQ31),"Short buildup"))</f>
        <v/>
      </c>
      <c r="BE31" s="1">
        <f>+IF(AND(F31&gt;0,M31&gt;0,T31&gt;0,AA31&gt;0),"buy")</f>
        <v/>
      </c>
    </row>
    <row r="32">
      <c r="A32" s="1" t="inlineStr">
        <is>
          <t>ABSLNN50ET</t>
        </is>
      </c>
      <c r="B32" s="1" t="n"/>
      <c r="C32" s="1" t="n"/>
      <c r="D32" s="2" t="n">
        <v>0.3567181926278188</v>
      </c>
      <c r="E32" s="2" t="n">
        <v>-0.07898894154816755</v>
      </c>
      <c r="F32" s="3" t="n">
        <v>-0.07905138339921247</v>
      </c>
      <c r="G32" s="4" t="n">
        <v>482</v>
      </c>
      <c r="H32" s="4" t="n">
        <v>443</v>
      </c>
      <c r="I32" s="3" t="n">
        <v>591</v>
      </c>
      <c r="J32" s="6">
        <f>+H32-G32</f>
        <v/>
      </c>
      <c r="K32" s="6">
        <f>+I32-H32</f>
        <v/>
      </c>
      <c r="L32" s="7">
        <f>J32/G32</f>
        <v/>
      </c>
      <c r="M32" s="7">
        <f>K32/H32</f>
        <v/>
      </c>
      <c r="N32" s="8" t="n">
        <v>0.9122</v>
      </c>
      <c r="O32" s="8" t="n">
        <v>0.09039999999999999</v>
      </c>
      <c r="P32" s="3" t="n">
        <v>0.2194</v>
      </c>
      <c r="Q32" s="6">
        <f>+O32-N32</f>
        <v/>
      </c>
      <c r="R32" s="6">
        <f>+P32-O32</f>
        <v/>
      </c>
      <c r="S32" s="7">
        <f>Q32/N32</f>
        <v/>
      </c>
      <c r="T32" s="7">
        <f>R32/O32</f>
        <v/>
      </c>
      <c r="U32" s="10" t="inlineStr">
        <is>
          <t>108552</t>
        </is>
      </c>
      <c r="V32" s="10" t="inlineStr">
        <is>
          <t>9895</t>
        </is>
      </c>
      <c r="W32" s="3" t="inlineStr">
        <is>
          <t>19650</t>
        </is>
      </c>
      <c r="X32" s="6">
        <f>+V32-U32</f>
        <v/>
      </c>
      <c r="Y32" s="6">
        <f>+W32-V32</f>
        <v/>
      </c>
      <c r="Z32" s="7">
        <f>X32/U32</f>
        <v/>
      </c>
      <c r="AA32" s="7">
        <f>Y32/V32</f>
        <v/>
      </c>
      <c r="AB32" s="4" t="n"/>
      <c r="AC32" s="5" t="n"/>
      <c r="AD32" s="4" t="n"/>
      <c r="AE32" s="4" t="n"/>
      <c r="AF32" s="5" t="n"/>
      <c r="AG32" s="6">
        <f>AE32-AD32</f>
        <v/>
      </c>
      <c r="AH32" s="6">
        <f>+AF32-AE32</f>
        <v/>
      </c>
      <c r="AI32" s="7">
        <f>AG32/AD32</f>
        <v/>
      </c>
      <c r="AJ32" s="7">
        <f>AH32/AE32</f>
        <v/>
      </c>
      <c r="AK32" s="4" t="n"/>
      <c r="AL32" s="4" t="n"/>
      <c r="AM32" s="5" t="n"/>
      <c r="AN32" s="4" t="n">
        <v>75.95999999999999</v>
      </c>
      <c r="AO32" s="4" t="n">
        <v>75.90000000000001</v>
      </c>
      <c r="AP32" s="3" t="n">
        <v>75.84</v>
      </c>
      <c r="AQ32" s="9">
        <f>+AK32-AN32</f>
        <v/>
      </c>
      <c r="AR32" s="9">
        <f>+AL32-AO32</f>
        <v/>
      </c>
      <c r="AS32" s="9">
        <f>+AM32-AP32</f>
        <v/>
      </c>
      <c r="AT32" s="6">
        <f>AR32-AQ32</f>
        <v/>
      </c>
      <c r="AU32" s="6">
        <f>+AS32-AR32</f>
        <v/>
      </c>
      <c r="AV32" s="7">
        <f>AT32/AQ32</f>
        <v/>
      </c>
      <c r="AW32" s="7">
        <f>AU32/AR32</f>
        <v/>
      </c>
      <c r="AX32" s="1" t="inlineStr">
        <is>
          <t>N</t>
        </is>
      </c>
      <c r="AY32" s="1">
        <f>+IF(AND(D32&gt;0,E32&gt;0,F32&gt;0,S32&gt;0,T32&gt;0,AC32&gt;0,AB32&gt;0,AI32&gt;0,AJ32&gt;0,AS32&gt;AR32,AR32&gt;AQ32),"long buildup",IF(AND(D32&gt;0,E32&gt;0,F32&gt;0,S32&lt;0,T32&lt;0,AB32&lt;0,AC32&lt;0,AI32&lt;0,AJ32&lt;0,AS32&gt;AR32,AR32&gt;AQ32),"Short Covering",IF(AND(D32&lt;0,E32&lt;0,F32&lt;0,S32&lt;0,T32&lt;0,AB32&gt;0,AC32&gt;0,AI32&gt;0,AJ32&gt;0,AS32&lt;AR32,AR32&lt;AQ32),"Short Buildup",IF(AND(D32&lt;0,E32&lt;0,F32&lt;0,S32&lt;0,T32&lt;0,AB32&lt;0,AC32&lt;0,AI32&lt;0,AJ32&lt;0,AS32&lt;AR32,AR32&lt;AQ32),"LongUnwinding" ))))</f>
        <v/>
      </c>
      <c r="AZ32" s="1">
        <f>+IF(AND(D32&gt;0,E32&gt;0,F32&gt;0,L32&gt;0,M32&gt;0,S32&gt;0,T32&gt;0,Z32&gt;0,AA32&gt;0),"Buying Opportunity",IF(AND(D32&lt;0,E32&lt;0,F32&lt;0,L32&lt;0,M32&lt;0,S32&lt;0,T32&lt;0,Z32&lt;0,AA32&lt;0),"support Zone",IF(AND(D32&lt;0,E32&lt;0,F32&lt;0,L32&gt;0,M32&gt;0,S32&gt;0,T32&gt;0,Z32&gt;0,AA32&gt;0),"sell delivery")))</f>
        <v/>
      </c>
      <c r="BA32" s="1">
        <f>IF(AND(D32&gt;0,E32&gt;0,F32&gt;0,Z32&gt;0,AA32&gt;0,AB32&gt;0,AC32&gt;0,AI32&gt;0,AJ32&gt;0),"FII ENTERING")</f>
        <v/>
      </c>
      <c r="BB32" s="1" t="e">
        <v>#N/A</v>
      </c>
      <c r="BC32" s="1" t="n">
        <v>3280326.5693205</v>
      </c>
      <c r="BD32" s="1">
        <f>IF(AND(E32&gt;0,F32&gt;0,AB32&gt;0,AC32&gt;0,AI32&gt;0,AJ32&gt;0,AS32&gt;AR32,AR32&gt;AQ32),"long buildup",IF(AND(E32&lt;0,F32&lt;0,AB32&gt;0,AC32&gt;0,AI32&gt;0,AJ32&gt;0,AS32&lt;AR32,AR32&lt;AQ32),"Short buildup"))</f>
        <v/>
      </c>
      <c r="BE32" s="1">
        <f>+IF(AND(F32&gt;0,M32&gt;0,T32&gt;0,AA32&gt;0),"buy")</f>
        <v/>
      </c>
    </row>
    <row r="33">
      <c r="A33" s="1" t="inlineStr">
        <is>
          <t>ACC</t>
        </is>
      </c>
      <c r="B33" s="1" t="n"/>
      <c r="C33" s="1" t="n"/>
      <c r="D33" s="2" t="n">
        <v>0.04890084242816527</v>
      </c>
      <c r="E33" s="2" t="n">
        <v>-0.9375485992313151</v>
      </c>
      <c r="F33" s="3" t="n">
        <v>0.8342864832133651</v>
      </c>
      <c r="G33" s="4" t="n">
        <v>31682</v>
      </c>
      <c r="H33" s="4" t="n">
        <v>18688</v>
      </c>
      <c r="I33" s="3" t="n">
        <v>18473</v>
      </c>
      <c r="J33" s="6">
        <f>+H33-G33</f>
        <v/>
      </c>
      <c r="K33" s="6">
        <f>+I33-H33</f>
        <v/>
      </c>
      <c r="L33" s="7">
        <f>J33/G33</f>
        <v/>
      </c>
      <c r="M33" s="7">
        <f>K33/H33</f>
        <v/>
      </c>
      <c r="N33" s="8" t="n">
        <v>131.384</v>
      </c>
      <c r="O33" s="8" t="n">
        <v>58.3855</v>
      </c>
      <c r="P33" s="3" t="n">
        <v>44.0342</v>
      </c>
      <c r="Q33" s="6">
        <f>+O33-N33</f>
        <v/>
      </c>
      <c r="R33" s="6">
        <f>+P33-O33</f>
        <v/>
      </c>
      <c r="S33" s="7">
        <f>Q33/N33</f>
        <v/>
      </c>
      <c r="T33" s="7">
        <f>R33/O33</f>
        <v/>
      </c>
      <c r="U33" s="10" t="inlineStr">
        <is>
          <t>294125</t>
        </is>
      </c>
      <c r="V33" s="10" t="inlineStr">
        <is>
          <t>121648</t>
        </is>
      </c>
      <c r="W33" s="3" t="inlineStr">
        <is>
          <t>70649</t>
        </is>
      </c>
      <c r="X33" s="6">
        <f>+V33-U33</f>
        <v/>
      </c>
      <c r="Y33" s="6">
        <f>+W33-V33</f>
        <v/>
      </c>
      <c r="Z33" s="7">
        <f>X33/U33</f>
        <v/>
      </c>
      <c r="AA33" s="7">
        <f>Y33/V33</f>
        <v/>
      </c>
      <c r="AB33" s="4" t="n">
        <v>13500</v>
      </c>
      <c r="AC33" s="5" t="n">
        <v>3300</v>
      </c>
      <c r="AD33" s="4" t="n">
        <v>203</v>
      </c>
      <c r="AE33" s="4" t="n">
        <v>195</v>
      </c>
      <c r="AF33" s="5" t="n">
        <v>220</v>
      </c>
      <c r="AG33" s="6">
        <f>AE33-AD33</f>
        <v/>
      </c>
      <c r="AH33" s="6">
        <f>+AF33-AE33</f>
        <v/>
      </c>
      <c r="AI33" s="7">
        <f>AG33/AD33</f>
        <v/>
      </c>
      <c r="AJ33" s="7">
        <f>AH33/AE33</f>
        <v/>
      </c>
      <c r="AK33" s="4" t="n">
        <v>2274.8</v>
      </c>
      <c r="AL33" s="4" t="n">
        <v>2254.4</v>
      </c>
      <c r="AM33" s="5" t="n">
        <v>2270.65</v>
      </c>
      <c r="AN33" s="4" t="n">
        <v>2250.55</v>
      </c>
      <c r="AO33" s="4" t="n">
        <v>2229.45</v>
      </c>
      <c r="AP33" s="3" t="n">
        <v>2248.05</v>
      </c>
      <c r="AQ33" s="9">
        <f>+AK33-AN33</f>
        <v/>
      </c>
      <c r="AR33" s="9">
        <f>+AL33-AO33</f>
        <v/>
      </c>
      <c r="AS33" s="9">
        <f>+AM33-AP33</f>
        <v/>
      </c>
      <c r="AT33" s="6">
        <f>AR33-AQ33</f>
        <v/>
      </c>
      <c r="AU33" s="6">
        <f>+AS33-AR33</f>
        <v/>
      </c>
      <c r="AV33" s="7">
        <f>AT33/AQ33</f>
        <v/>
      </c>
      <c r="AW33" s="7">
        <f>AU33/AR33</f>
        <v/>
      </c>
      <c r="AX33" s="1" t="inlineStr">
        <is>
          <t>N</t>
        </is>
      </c>
      <c r="AY33" s="1">
        <f>+IF(AND(D33&gt;0,E33&gt;0,F33&gt;0,S33&gt;0,T33&gt;0,AC33&gt;0,AB33&gt;0,AI33&gt;0,AJ33&gt;0,AS33&gt;AR33,AR33&gt;AQ33),"long buildup",IF(AND(D33&gt;0,E33&gt;0,F33&gt;0,S33&lt;0,T33&lt;0,AB33&lt;0,AC33&lt;0,AI33&lt;0,AJ33&lt;0,AS33&gt;AR33,AR33&gt;AQ33),"Short Covering",IF(AND(D33&lt;0,E33&lt;0,F33&lt;0,S33&lt;0,T33&lt;0,AB33&gt;0,AC33&gt;0,AI33&gt;0,AJ33&gt;0,AS33&lt;AR33,AR33&lt;AQ33),"Short Buildup",IF(AND(D33&lt;0,E33&lt;0,F33&lt;0,S33&lt;0,T33&lt;0,AB33&lt;0,AC33&lt;0,AI33&lt;0,AJ33&lt;0,AS33&lt;AR33,AR33&lt;AQ33),"LongUnwinding" ))))</f>
        <v/>
      </c>
      <c r="AZ33" s="1">
        <f>+IF(AND(D33&gt;0,E33&gt;0,F33&gt;0,L33&gt;0,M33&gt;0,S33&gt;0,T33&gt;0,Z33&gt;0,AA33&gt;0),"Buying Opportunity",IF(AND(D33&lt;0,E33&lt;0,F33&lt;0,L33&lt;0,M33&lt;0,S33&lt;0,T33&lt;0,Z33&lt;0,AA33&lt;0),"support Zone",IF(AND(D33&lt;0,E33&lt;0,F33&lt;0,L33&gt;0,M33&gt;0,S33&gt;0,T33&gt;0,Z33&gt;0,AA33&gt;0),"sell delivery")))</f>
        <v/>
      </c>
      <c r="BA33" s="1">
        <f>IF(AND(D33&gt;0,E33&gt;0,F33&gt;0,Z33&gt;0,AA33&gt;0,AB33&gt;0,AC33&gt;0,AI33&gt;0,AJ33&gt;0),"FII ENTERING")</f>
        <v/>
      </c>
      <c r="BB33" s="1" t="e">
        <v>#N/A</v>
      </c>
      <c r="BC33" s="1" t="n">
        <v>9990674.793971999</v>
      </c>
      <c r="BD33" s="1">
        <f>IF(AND(E33&gt;0,F33&gt;0,AB33&gt;0,AC33&gt;0,AI33&gt;0,AJ33&gt;0,AS33&gt;AR33,AR33&gt;AQ33),"long buildup",IF(AND(E33&lt;0,F33&lt;0,AB33&gt;0,AC33&gt;0,AI33&gt;0,AJ33&gt;0,AS33&lt;AR33,AR33&lt;AQ33),"Short buildup"))</f>
        <v/>
      </c>
      <c r="BE33" s="1">
        <f>+IF(AND(F33&gt;0,M33&gt;0,T33&gt;0,AA33&gt;0),"buy")</f>
        <v/>
      </c>
    </row>
    <row r="34">
      <c r="A34" s="1" t="inlineStr">
        <is>
          <t>ACCELYA</t>
        </is>
      </c>
      <c r="B34" s="1" t="n"/>
      <c r="C34" s="1" t="n"/>
      <c r="D34" s="2" t="n">
        <v>1.740713532849979</v>
      </c>
      <c r="E34" s="2" t="n">
        <v>-0.4834557669366513</v>
      </c>
      <c r="F34" s="3" t="n">
        <v>-0.4321766561514139</v>
      </c>
      <c r="G34" s="4" t="n">
        <v>1415</v>
      </c>
      <c r="H34" s="4" t="n">
        <v>1151</v>
      </c>
      <c r="I34" s="3" t="n">
        <v>1180</v>
      </c>
      <c r="J34" s="6">
        <f>+H34-G34</f>
        <v/>
      </c>
      <c r="K34" s="6">
        <f>+I34-H34</f>
        <v/>
      </c>
      <c r="L34" s="7">
        <f>J34/G34</f>
        <v/>
      </c>
      <c r="M34" s="7">
        <f>K34/H34</f>
        <v/>
      </c>
      <c r="N34" s="8" t="n">
        <v>1.6659</v>
      </c>
      <c r="O34" s="8" t="n">
        <v>1.3197</v>
      </c>
      <c r="P34" s="3" t="n">
        <v>0.976</v>
      </c>
      <c r="Q34" s="6">
        <f>+O34-N34</f>
        <v/>
      </c>
      <c r="R34" s="6">
        <f>+P34-O34</f>
        <v/>
      </c>
      <c r="S34" s="7">
        <f>Q34/N34</f>
        <v/>
      </c>
      <c r="T34" s="7">
        <f>R34/O34</f>
        <v/>
      </c>
      <c r="U34" s="10" t="inlineStr">
        <is>
          <t>6678</t>
        </is>
      </c>
      <c r="V34" s="10" t="inlineStr">
        <is>
          <t>4930</t>
        </is>
      </c>
      <c r="W34" s="3" t="inlineStr">
        <is>
          <t>3325</t>
        </is>
      </c>
      <c r="X34" s="6">
        <f>+V34-U34</f>
        <v/>
      </c>
      <c r="Y34" s="6">
        <f>+W34-V34</f>
        <v/>
      </c>
      <c r="Z34" s="7">
        <f>X34/U34</f>
        <v/>
      </c>
      <c r="AA34" s="7">
        <f>Y34/V34</f>
        <v/>
      </c>
      <c r="AB34" s="4" t="n"/>
      <c r="AC34" s="5" t="n"/>
      <c r="AD34" s="4" t="n"/>
      <c r="AE34" s="4" t="n"/>
      <c r="AF34" s="5" t="n"/>
      <c r="AG34" s="6">
        <f>AE34-AD34</f>
        <v/>
      </c>
      <c r="AH34" s="6">
        <f>+AF34-AE34</f>
        <v/>
      </c>
      <c r="AI34" s="7">
        <f>AG34/AD34</f>
        <v/>
      </c>
      <c r="AJ34" s="7">
        <f>AH34/AE34</f>
        <v/>
      </c>
      <c r="AK34" s="4" t="n"/>
      <c r="AL34" s="4" t="n"/>
      <c r="AM34" s="5" t="n"/>
      <c r="AN34" s="4" t="n">
        <v>1592.7</v>
      </c>
      <c r="AO34" s="4" t="n">
        <v>1585</v>
      </c>
      <c r="AP34" s="3" t="n">
        <v>1578.15</v>
      </c>
      <c r="AQ34" s="9">
        <f>+AK34-AN34</f>
        <v/>
      </c>
      <c r="AR34" s="9">
        <f>+AL34-AO34</f>
        <v/>
      </c>
      <c r="AS34" s="9">
        <f>+AM34-AP34</f>
        <v/>
      </c>
      <c r="AT34" s="6">
        <f>AR34-AQ34</f>
        <v/>
      </c>
      <c r="AU34" s="6">
        <f>+AS34-AR34</f>
        <v/>
      </c>
      <c r="AV34" s="7">
        <f>AT34/AQ34</f>
        <v/>
      </c>
      <c r="AW34" s="7">
        <f>AU34/AR34</f>
        <v/>
      </c>
      <c r="AX34" s="1" t="inlineStr">
        <is>
          <t>N</t>
        </is>
      </c>
      <c r="AY34" s="1">
        <f>+IF(AND(D34&gt;0,E34&gt;0,F34&gt;0,S34&gt;0,T34&gt;0,AC34&gt;0,AB34&gt;0,AI34&gt;0,AJ34&gt;0,AS34&gt;AR34,AR34&gt;AQ34),"long buildup",IF(AND(D34&gt;0,E34&gt;0,F34&gt;0,S34&lt;0,T34&lt;0,AB34&lt;0,AC34&lt;0,AI34&lt;0,AJ34&lt;0,AS34&gt;AR34,AR34&gt;AQ34),"Short Covering",IF(AND(D34&lt;0,E34&lt;0,F34&lt;0,S34&lt;0,T34&lt;0,AB34&gt;0,AC34&gt;0,AI34&gt;0,AJ34&gt;0,AS34&lt;AR34,AR34&lt;AQ34),"Short Buildup",IF(AND(D34&lt;0,E34&lt;0,F34&lt;0,S34&lt;0,T34&lt;0,AB34&lt;0,AC34&lt;0,AI34&lt;0,AJ34&lt;0,AS34&lt;AR34,AR34&lt;AQ34),"LongUnwinding" ))))</f>
        <v/>
      </c>
      <c r="AZ34" s="1">
        <f>+IF(AND(D34&gt;0,E34&gt;0,F34&gt;0,L34&gt;0,M34&gt;0,S34&gt;0,T34&gt;0,Z34&gt;0,AA34&gt;0),"Buying Opportunity",IF(AND(D34&lt;0,E34&lt;0,F34&lt;0,L34&lt;0,M34&lt;0,S34&lt;0,T34&lt;0,Z34&lt;0,AA34&lt;0),"support Zone",IF(AND(D34&lt;0,E34&lt;0,F34&lt;0,L34&gt;0,M34&gt;0,S34&gt;0,T34&gt;0,Z34&gt;0,AA34&gt;0),"sell delivery")))</f>
        <v/>
      </c>
      <c r="BA34" s="1">
        <f>IF(AND(D34&gt;0,E34&gt;0,F34&gt;0,Z34&gt;0,AA34&gt;0,AB34&gt;0,AC34&gt;0,AI34&gt;0,AJ34&gt;0),"FII ENTERING")</f>
        <v/>
      </c>
      <c r="BB34" s="1" t="e">
        <v>#N/A</v>
      </c>
      <c r="BC34" s="1" t="n">
        <v>178913.0056245</v>
      </c>
      <c r="BD34" s="1">
        <f>IF(AND(E34&gt;0,F34&gt;0,AB34&gt;0,AC34&gt;0,AI34&gt;0,AJ34&gt;0,AS34&gt;AR34,AR34&gt;AQ34),"long buildup",IF(AND(E34&lt;0,F34&lt;0,AB34&gt;0,AC34&gt;0,AI34&gt;0,AJ34&gt;0,AS34&lt;AR34,AR34&lt;AQ34),"Short buildup"))</f>
        <v/>
      </c>
      <c r="BE34" s="1">
        <f>+IF(AND(F34&gt;0,M34&gt;0,T34&gt;0,AA34&gt;0),"buy")</f>
        <v/>
      </c>
    </row>
    <row r="35">
      <c r="A35" s="1" t="inlineStr">
        <is>
          <t>ACCURACY</t>
        </is>
      </c>
      <c r="B35" s="1" t="n"/>
      <c r="C35" s="1" t="n"/>
      <c r="D35" s="2" t="n">
        <v>7.343608340888491</v>
      </c>
      <c r="E35" s="2" t="n">
        <v>-5.743243243243241</v>
      </c>
      <c r="F35" s="3" t="n">
        <v>1.702508960573472</v>
      </c>
      <c r="G35" s="4" t="n">
        <v>3070</v>
      </c>
      <c r="H35" s="4" t="n">
        <v>2210</v>
      </c>
      <c r="I35" s="3" t="n">
        <v>1457</v>
      </c>
      <c r="J35" s="6">
        <f>+H35-G35</f>
        <v/>
      </c>
      <c r="K35" s="6">
        <f>+I35-H35</f>
        <v/>
      </c>
      <c r="L35" s="7">
        <f>J35/G35</f>
        <v/>
      </c>
      <c r="M35" s="7">
        <f>K35/H35</f>
        <v/>
      </c>
      <c r="N35" s="8" t="n">
        <v>0.9925</v>
      </c>
      <c r="O35" s="8" t="n">
        <v>0.7989000000000001</v>
      </c>
      <c r="P35" s="3" t="n">
        <v>0.3648</v>
      </c>
      <c r="Q35" s="6">
        <f>+O35-N35</f>
        <v/>
      </c>
      <c r="R35" s="6">
        <f>+P35-O35</f>
        <v/>
      </c>
      <c r="S35" s="7">
        <f>Q35/N35</f>
        <v/>
      </c>
      <c r="T35" s="7">
        <f>R35/O35</f>
        <v/>
      </c>
      <c r="U35" s="10" t="inlineStr">
        <is>
          <t>539253</t>
        </is>
      </c>
      <c r="V35" s="10" t="inlineStr">
        <is>
          <t>455028</t>
        </is>
      </c>
      <c r="W35" s="3" t="inlineStr">
        <is>
          <t>246575</t>
        </is>
      </c>
      <c r="X35" s="6">
        <f>+V35-U35</f>
        <v/>
      </c>
      <c r="Y35" s="6">
        <f>+W35-V35</f>
        <v/>
      </c>
      <c r="Z35" s="7">
        <f>X35/U35</f>
        <v/>
      </c>
      <c r="AA35" s="7">
        <f>Y35/V35</f>
        <v/>
      </c>
      <c r="AB35" s="4" t="n"/>
      <c r="AC35" s="5" t="n"/>
      <c r="AD35" s="4" t="n"/>
      <c r="AE35" s="4" t="n"/>
      <c r="AF35" s="5" t="n"/>
      <c r="AG35" s="6">
        <f>AE35-AD35</f>
        <v/>
      </c>
      <c r="AH35" s="6">
        <f>+AF35-AE35</f>
        <v/>
      </c>
      <c r="AI35" s="7">
        <f>AG35/AD35</f>
        <v/>
      </c>
      <c r="AJ35" s="7">
        <f>AH35/AE35</f>
        <v/>
      </c>
      <c r="AK35" s="4" t="n"/>
      <c r="AL35" s="4" t="n"/>
      <c r="AM35" s="5" t="n"/>
      <c r="AN35" s="4" t="n">
        <v>11.84</v>
      </c>
      <c r="AO35" s="4" t="n">
        <v>11.16</v>
      </c>
      <c r="AP35" s="3" t="n">
        <v>11.35</v>
      </c>
      <c r="AQ35" s="9">
        <f>+AK35-AN35</f>
        <v/>
      </c>
      <c r="AR35" s="9">
        <f>+AL35-AO35</f>
        <v/>
      </c>
      <c r="AS35" s="9">
        <f>+AM35-AP35</f>
        <v/>
      </c>
      <c r="AT35" s="6">
        <f>AR35-AQ35</f>
        <v/>
      </c>
      <c r="AU35" s="6">
        <f>+AS35-AR35</f>
        <v/>
      </c>
      <c r="AV35" s="7">
        <f>AT35/AQ35</f>
        <v/>
      </c>
      <c r="AW35" s="7">
        <f>AU35/AR35</f>
        <v/>
      </c>
      <c r="AX35" s="1" t="inlineStr">
        <is>
          <t>N</t>
        </is>
      </c>
      <c r="AY35" s="1">
        <f>+IF(AND(D35&gt;0,E35&gt;0,F35&gt;0,S35&gt;0,T35&gt;0,AC35&gt;0,AB35&gt;0,AI35&gt;0,AJ35&gt;0,AS35&gt;AR35,AR35&gt;AQ35),"long buildup",IF(AND(D35&gt;0,E35&gt;0,F35&gt;0,S35&lt;0,T35&lt;0,AB35&lt;0,AC35&lt;0,AI35&lt;0,AJ35&lt;0,AS35&gt;AR35,AR35&gt;AQ35),"Short Covering",IF(AND(D35&lt;0,E35&lt;0,F35&lt;0,S35&lt;0,T35&lt;0,AB35&gt;0,AC35&gt;0,AI35&gt;0,AJ35&gt;0,AS35&lt;AR35,AR35&lt;AQ35),"Short Buildup",IF(AND(D35&lt;0,E35&lt;0,F35&lt;0,S35&lt;0,T35&lt;0,AB35&lt;0,AC35&lt;0,AI35&lt;0,AJ35&lt;0,AS35&lt;AR35,AR35&lt;AQ35),"LongUnwinding" ))))</f>
        <v/>
      </c>
      <c r="AZ35" s="1">
        <f>+IF(AND(D35&gt;0,E35&gt;0,F35&gt;0,L35&gt;0,M35&gt;0,S35&gt;0,T35&gt;0,Z35&gt;0,AA35&gt;0),"Buying Opportunity",IF(AND(D35&lt;0,E35&lt;0,F35&lt;0,L35&lt;0,M35&lt;0,S35&lt;0,T35&lt;0,Z35&lt;0,AA35&lt;0),"support Zone",IF(AND(D35&lt;0,E35&lt;0,F35&lt;0,L35&gt;0,M35&gt;0,S35&gt;0,T35&gt;0,Z35&gt;0,AA35&gt;0),"sell delivery")))</f>
        <v/>
      </c>
      <c r="BA35" s="1">
        <f>IF(AND(D35&gt;0,E35&gt;0,F35&gt;0,Z35&gt;0,AA35&gt;0,AB35&gt;0,AC35&gt;0,AI35&gt;0,AJ35&gt;0),"FII ENTERING")</f>
        <v/>
      </c>
      <c r="BB35" s="1" t="e">
        <v>#N/A</v>
      </c>
      <c r="BC35" s="1" t="n">
        <v>40890.590269</v>
      </c>
      <c r="BD35" s="1">
        <f>IF(AND(E35&gt;0,F35&gt;0,AB35&gt;0,AC35&gt;0,AI35&gt;0,AJ35&gt;0,AS35&gt;AR35,AR35&gt;AQ35),"long buildup",IF(AND(E35&lt;0,F35&lt;0,AB35&gt;0,AC35&gt;0,AI35&gt;0,AJ35&gt;0,AS35&lt;AR35,AR35&lt;AQ35),"Short buildup"))</f>
        <v/>
      </c>
      <c r="BE35" s="1">
        <f>+IF(AND(F35&gt;0,M35&gt;0,T35&gt;0,AA35&gt;0),"buy")</f>
        <v/>
      </c>
    </row>
    <row r="36">
      <c r="A36" s="1" t="inlineStr">
        <is>
          <t>ACE</t>
        </is>
      </c>
      <c r="B36" s="1" t="n"/>
      <c r="C36" s="1" t="n"/>
      <c r="D36" s="2" t="n">
        <v>-1.375279955207157</v>
      </c>
      <c r="E36" s="2" t="n">
        <v>-3.306958095305691</v>
      </c>
      <c r="F36" s="3" t="n">
        <v>-1.625628417305777</v>
      </c>
      <c r="G36" s="4" t="n">
        <v>13781</v>
      </c>
      <c r="H36" s="4" t="n">
        <v>19697</v>
      </c>
      <c r="I36" s="3" t="n">
        <v>26369</v>
      </c>
      <c r="J36" s="6">
        <f>+H36-G36</f>
        <v/>
      </c>
      <c r="K36" s="6">
        <f>+I36-H36</f>
        <v/>
      </c>
      <c r="L36" s="7">
        <f>J36/G36</f>
        <v/>
      </c>
      <c r="M36" s="7">
        <f>K36/H36</f>
        <v/>
      </c>
      <c r="N36" s="8" t="n">
        <v>19.1821</v>
      </c>
      <c r="O36" s="8" t="n">
        <v>28.1558</v>
      </c>
      <c r="P36" s="3" t="n">
        <v>35.7472</v>
      </c>
      <c r="Q36" s="6">
        <f>+O36-N36</f>
        <v/>
      </c>
      <c r="R36" s="6">
        <f>+P36-O36</f>
        <v/>
      </c>
      <c r="S36" s="7">
        <f>Q36/N36</f>
        <v/>
      </c>
      <c r="T36" s="7">
        <f>R36/O36</f>
        <v/>
      </c>
      <c r="U36" s="10" t="inlineStr">
        <is>
          <t>59211</t>
        </is>
      </c>
      <c r="V36" s="10" t="inlineStr">
        <is>
          <t>95356</t>
        </is>
      </c>
      <c r="W36" s="3" t="inlineStr">
        <is>
          <t>84872</t>
        </is>
      </c>
      <c r="X36" s="6">
        <f>+V36-U36</f>
        <v/>
      </c>
      <c r="Y36" s="6">
        <f>+W36-V36</f>
        <v/>
      </c>
      <c r="Z36" s="7">
        <f>X36/U36</f>
        <v/>
      </c>
      <c r="AA36" s="7">
        <f>Y36/V36</f>
        <v/>
      </c>
      <c r="AB36" s="4" t="n"/>
      <c r="AC36" s="5" t="n"/>
      <c r="AD36" s="4" t="n"/>
      <c r="AE36" s="4" t="n"/>
      <c r="AF36" s="5" t="n"/>
      <c r="AG36" s="6">
        <f>AE36-AD36</f>
        <v/>
      </c>
      <c r="AH36" s="6">
        <f>+AF36-AE36</f>
        <v/>
      </c>
      <c r="AI36" s="7">
        <f>AG36/AD36</f>
        <v/>
      </c>
      <c r="AJ36" s="7">
        <f>AH36/AE36</f>
        <v/>
      </c>
      <c r="AK36" s="4" t="n"/>
      <c r="AL36" s="4" t="n"/>
      <c r="AM36" s="5" t="n"/>
      <c r="AN36" s="4" t="n">
        <v>1409.15</v>
      </c>
      <c r="AO36" s="4" t="n">
        <v>1362.55</v>
      </c>
      <c r="AP36" s="3" t="n">
        <v>1340.4</v>
      </c>
      <c r="AQ36" s="9">
        <f>+AK36-AN36</f>
        <v/>
      </c>
      <c r="AR36" s="9">
        <f>+AL36-AO36</f>
        <v/>
      </c>
      <c r="AS36" s="9">
        <f>+AM36-AP36</f>
        <v/>
      </c>
      <c r="AT36" s="6">
        <f>AR36-AQ36</f>
        <v/>
      </c>
      <c r="AU36" s="6">
        <f>+AS36-AR36</f>
        <v/>
      </c>
      <c r="AV36" s="7">
        <f>AT36/AQ36</f>
        <v/>
      </c>
      <c r="AW36" s="7">
        <f>AU36/AR36</f>
        <v/>
      </c>
      <c r="AX36" s="1" t="inlineStr">
        <is>
          <t>N</t>
        </is>
      </c>
      <c r="AY36" s="1">
        <f>+IF(AND(D36&gt;0,E36&gt;0,F36&gt;0,S36&gt;0,T36&gt;0,AC36&gt;0,AB36&gt;0,AI36&gt;0,AJ36&gt;0,AS36&gt;AR36,AR36&gt;AQ36),"long buildup",IF(AND(D36&gt;0,E36&gt;0,F36&gt;0,S36&lt;0,T36&lt;0,AB36&lt;0,AC36&lt;0,AI36&lt;0,AJ36&lt;0,AS36&gt;AR36,AR36&gt;AQ36),"Short Covering",IF(AND(D36&lt;0,E36&lt;0,F36&lt;0,S36&lt;0,T36&lt;0,AB36&gt;0,AC36&gt;0,AI36&gt;0,AJ36&gt;0,AS36&lt;AR36,AR36&lt;AQ36),"Short Buildup",IF(AND(D36&lt;0,E36&lt;0,F36&lt;0,S36&lt;0,T36&lt;0,AB36&lt;0,AC36&lt;0,AI36&lt;0,AJ36&lt;0,AS36&lt;AR36,AR36&lt;AQ36),"LongUnwinding" ))))</f>
        <v/>
      </c>
      <c r="AZ36" s="1">
        <f>+IF(AND(D36&gt;0,E36&gt;0,F36&gt;0,L36&gt;0,M36&gt;0,S36&gt;0,T36&gt;0,Z36&gt;0,AA36&gt;0),"Buying Opportunity",IF(AND(D36&lt;0,E36&lt;0,F36&lt;0,L36&lt;0,M36&lt;0,S36&lt;0,T36&lt;0,Z36&lt;0,AA36&lt;0),"support Zone",IF(AND(D36&lt;0,E36&lt;0,F36&lt;0,L36&gt;0,M36&gt;0,S36&gt;0,T36&gt;0,Z36&gt;0,AA36&gt;0),"sell delivery")))</f>
        <v/>
      </c>
      <c r="BA36" s="1">
        <f>IF(AND(D36&gt;0,E36&gt;0,F36&gt;0,Z36&gt;0,AA36&gt;0,AB36&gt;0,AC36&gt;0,AI36&gt;0,AJ36&gt;0),"FII ENTERING")</f>
        <v/>
      </c>
      <c r="BB36" s="1" t="e">
        <v>#N/A</v>
      </c>
      <c r="BC36" s="1" t="n">
        <v>21914.712972</v>
      </c>
      <c r="BD36" s="1">
        <f>IF(AND(E36&gt;0,F36&gt;0,AB36&gt;0,AC36&gt;0,AI36&gt;0,AJ36&gt;0,AS36&gt;AR36,AR36&gt;AQ36),"long buildup",IF(AND(E36&lt;0,F36&lt;0,AB36&gt;0,AC36&gt;0,AI36&gt;0,AJ36&gt;0,AS36&lt;AR36,AR36&lt;AQ36),"Short buildup"))</f>
        <v/>
      </c>
      <c r="BE36" s="1">
        <f>+IF(AND(F36&gt;0,M36&gt;0,T36&gt;0,AA36&gt;0),"buy")</f>
        <v/>
      </c>
    </row>
    <row r="37">
      <c r="A37" s="1" t="inlineStr">
        <is>
          <t>ACEINTEG</t>
        </is>
      </c>
      <c r="B37" s="1" t="n"/>
      <c r="C37" s="1" t="n"/>
      <c r="D37" s="2" t="n">
        <v>2.199504337050808</v>
      </c>
      <c r="E37" s="2" t="n">
        <v>0.3940588056986828</v>
      </c>
      <c r="F37" s="3" t="n">
        <v>-1.811594202898534</v>
      </c>
      <c r="G37" s="4" t="n">
        <v>547</v>
      </c>
      <c r="H37" s="4" t="n">
        <v>712</v>
      </c>
      <c r="I37" s="3" t="n">
        <v>1432</v>
      </c>
      <c r="J37" s="6">
        <f>+H37-G37</f>
        <v/>
      </c>
      <c r="K37" s="6">
        <f>+I37-H37</f>
        <v/>
      </c>
      <c r="L37" s="7">
        <f>J37/G37</f>
        <v/>
      </c>
      <c r="M37" s="7">
        <f>K37/H37</f>
        <v/>
      </c>
      <c r="N37" s="8" t="n">
        <v>0.04730000000000001</v>
      </c>
      <c r="O37" s="8" t="n">
        <v>0.0655</v>
      </c>
      <c r="P37" s="3" t="n">
        <v>0.0916</v>
      </c>
      <c r="Q37" s="6">
        <f>+O37-N37</f>
        <v/>
      </c>
      <c r="R37" s="6">
        <f>+P37-O37</f>
        <v/>
      </c>
      <c r="S37" s="7">
        <f>Q37/N37</f>
        <v/>
      </c>
      <c r="T37" s="7">
        <f>R37/O37</f>
        <v/>
      </c>
      <c r="U37" s="10" t="inlineStr">
        <is>
          <t>7365</t>
        </is>
      </c>
      <c r="V37" s="10" t="inlineStr">
        <is>
          <t>9150</t>
        </is>
      </c>
      <c r="W37" s="3" t="inlineStr">
        <is>
          <t>4548</t>
        </is>
      </c>
      <c r="X37" s="6">
        <f>+V37-U37</f>
        <v/>
      </c>
      <c r="Y37" s="6">
        <f>+W37-V37</f>
        <v/>
      </c>
      <c r="Z37" s="7">
        <f>X37/U37</f>
        <v/>
      </c>
      <c r="AA37" s="7">
        <f>Y37/V37</f>
        <v/>
      </c>
      <c r="AB37" s="4" t="n"/>
      <c r="AC37" s="5" t="n"/>
      <c r="AD37" s="4" t="n"/>
      <c r="AE37" s="4" t="n"/>
      <c r="AF37" s="5" t="n"/>
      <c r="AG37" s="6">
        <f>AE37-AD37</f>
        <v/>
      </c>
      <c r="AH37" s="6">
        <f>+AF37-AE37</f>
        <v/>
      </c>
      <c r="AI37" s="7">
        <f>AG37/AD37</f>
        <v/>
      </c>
      <c r="AJ37" s="7">
        <f>AH37/AE37</f>
        <v/>
      </c>
      <c r="AK37" s="4" t="n"/>
      <c r="AL37" s="4" t="n"/>
      <c r="AM37" s="5" t="n"/>
      <c r="AN37" s="4" t="n">
        <v>32.99</v>
      </c>
      <c r="AO37" s="4" t="n">
        <v>33.12</v>
      </c>
      <c r="AP37" s="3" t="n">
        <v>32.52</v>
      </c>
      <c r="AQ37" s="9">
        <f>+AK37-AN37</f>
        <v/>
      </c>
      <c r="AR37" s="9">
        <f>+AL37-AO37</f>
        <v/>
      </c>
      <c r="AS37" s="9">
        <f>+AM37-AP37</f>
        <v/>
      </c>
      <c r="AT37" s="6">
        <f>AR37-AQ37</f>
        <v/>
      </c>
      <c r="AU37" s="6">
        <f>+AS37-AR37</f>
        <v/>
      </c>
      <c r="AV37" s="7">
        <f>AT37/AQ37</f>
        <v/>
      </c>
      <c r="AW37" s="7">
        <f>AU37/AR37</f>
        <v/>
      </c>
      <c r="AX37" s="1" t="inlineStr">
        <is>
          <t>N</t>
        </is>
      </c>
      <c r="AY37" s="1">
        <f>+IF(AND(D37&gt;0,E37&gt;0,F37&gt;0,S37&gt;0,T37&gt;0,AC37&gt;0,AB37&gt;0,AI37&gt;0,AJ37&gt;0,AS37&gt;AR37,AR37&gt;AQ37),"long buildup",IF(AND(D37&gt;0,E37&gt;0,F37&gt;0,S37&lt;0,T37&lt;0,AB37&lt;0,AC37&lt;0,AI37&lt;0,AJ37&lt;0,AS37&gt;AR37,AR37&gt;AQ37),"Short Covering",IF(AND(D37&lt;0,E37&lt;0,F37&lt;0,S37&lt;0,T37&lt;0,AB37&gt;0,AC37&gt;0,AI37&gt;0,AJ37&gt;0,AS37&lt;AR37,AR37&lt;AQ37),"Short Buildup",IF(AND(D37&lt;0,E37&lt;0,F37&lt;0,S37&lt;0,T37&lt;0,AB37&lt;0,AC37&lt;0,AI37&lt;0,AJ37&lt;0,AS37&lt;AR37,AR37&lt;AQ37),"LongUnwinding" ))))</f>
        <v/>
      </c>
      <c r="AZ37" s="1">
        <f>+IF(AND(D37&gt;0,E37&gt;0,F37&gt;0,L37&gt;0,M37&gt;0,S37&gt;0,T37&gt;0,Z37&gt;0,AA37&gt;0),"Buying Opportunity",IF(AND(D37&lt;0,E37&lt;0,F37&lt;0,L37&lt;0,M37&lt;0,S37&lt;0,T37&lt;0,Z37&lt;0,AA37&lt;0),"support Zone",IF(AND(D37&lt;0,E37&lt;0,F37&lt;0,L37&gt;0,M37&gt;0,S37&gt;0,T37&gt;0,Z37&gt;0,AA37&gt;0),"sell delivery")))</f>
        <v/>
      </c>
      <c r="BA37" s="1">
        <f>IF(AND(D37&gt;0,E37&gt;0,F37&gt;0,Z37&gt;0,AA37&gt;0,AB37&gt;0,AC37&gt;0,AI37&gt;0,AJ37&gt;0),"FII ENTERING")</f>
        <v/>
      </c>
      <c r="BB37" s="1" t="e">
        <v>#N/A</v>
      </c>
      <c r="BC37" s="1" t="n">
        <v>26275.643625</v>
      </c>
      <c r="BD37" s="1">
        <f>IF(AND(E37&gt;0,F37&gt;0,AB37&gt;0,AC37&gt;0,AI37&gt;0,AJ37&gt;0,AS37&gt;AR37,AR37&gt;AQ37),"long buildup",IF(AND(E37&lt;0,F37&lt;0,AB37&gt;0,AC37&gt;0,AI37&gt;0,AJ37&gt;0,AS37&lt;AR37,AR37&lt;AQ37),"Short buildup"))</f>
        <v/>
      </c>
      <c r="BE37" s="1">
        <f>+IF(AND(F37&gt;0,M37&gt;0,T37&gt;0,AA37&gt;0),"buy")</f>
        <v/>
      </c>
    </row>
    <row r="38">
      <c r="A38" s="1" t="inlineStr">
        <is>
          <t>ACI</t>
        </is>
      </c>
      <c r="B38" s="1" t="n"/>
      <c r="C38" s="1" t="n"/>
      <c r="D38" s="2" t="n">
        <v>-1.651208544125913</v>
      </c>
      <c r="E38" s="2" t="n">
        <v>-0.8859041223119304</v>
      </c>
      <c r="F38" s="3" t="n">
        <v>-3.510415915807688</v>
      </c>
      <c r="G38" s="4" t="n">
        <v>16736</v>
      </c>
      <c r="H38" s="4" t="n">
        <v>14917</v>
      </c>
      <c r="I38" s="3" t="n">
        <v>18203</v>
      </c>
      <c r="J38" s="6">
        <f>+H38-G38</f>
        <v/>
      </c>
      <c r="K38" s="6">
        <f>+I38-H38</f>
        <v/>
      </c>
      <c r="L38" s="7">
        <f>J38/G38</f>
        <v/>
      </c>
      <c r="M38" s="7">
        <f>K38/H38</f>
        <v/>
      </c>
      <c r="N38" s="8" t="n">
        <v>18.9529</v>
      </c>
      <c r="O38" s="8" t="n">
        <v>19.7746</v>
      </c>
      <c r="P38" s="3" t="n">
        <v>25.1535</v>
      </c>
      <c r="Q38" s="6">
        <f>+O38-N38</f>
        <v/>
      </c>
      <c r="R38" s="6">
        <f>+P38-O38</f>
        <v/>
      </c>
      <c r="S38" s="7">
        <f>Q38/N38</f>
        <v/>
      </c>
      <c r="T38" s="7">
        <f>R38/O38</f>
        <v/>
      </c>
      <c r="U38" s="10" t="inlineStr">
        <is>
          <t>143308</t>
        </is>
      </c>
      <c r="V38" s="10" t="inlineStr">
        <is>
          <t>164938</t>
        </is>
      </c>
      <c r="W38" s="3" t="inlineStr">
        <is>
          <t>233410</t>
        </is>
      </c>
      <c r="X38" s="6">
        <f>+V38-U38</f>
        <v/>
      </c>
      <c r="Y38" s="6">
        <f>+W38-V38</f>
        <v/>
      </c>
      <c r="Z38" s="7">
        <f>X38/U38</f>
        <v/>
      </c>
      <c r="AA38" s="7">
        <f>Y38/V38</f>
        <v/>
      </c>
      <c r="AB38" s="4" t="n"/>
      <c r="AC38" s="5" t="n"/>
      <c r="AD38" s="4" t="n"/>
      <c r="AE38" s="4" t="n"/>
      <c r="AF38" s="5" t="n"/>
      <c r="AG38" s="6">
        <f>AE38-AD38</f>
        <v/>
      </c>
      <c r="AH38" s="6">
        <f>+AF38-AE38</f>
        <v/>
      </c>
      <c r="AI38" s="7">
        <f>AG38/AD38</f>
        <v/>
      </c>
      <c r="AJ38" s="7">
        <f>AH38/AE38</f>
        <v/>
      </c>
      <c r="AK38" s="4" t="n"/>
      <c r="AL38" s="4" t="n"/>
      <c r="AM38" s="5" t="n"/>
      <c r="AN38" s="4" t="n">
        <v>699.85</v>
      </c>
      <c r="AO38" s="4" t="n">
        <v>693.65</v>
      </c>
      <c r="AP38" s="3" t="n">
        <v>669.3</v>
      </c>
      <c r="AQ38" s="9">
        <f>+AK38-AN38</f>
        <v/>
      </c>
      <c r="AR38" s="9">
        <f>+AL38-AO38</f>
        <v/>
      </c>
      <c r="AS38" s="9">
        <f>+AM38-AP38</f>
        <v/>
      </c>
      <c r="AT38" s="6">
        <f>AR38-AQ38</f>
        <v/>
      </c>
      <c r="AU38" s="6">
        <f>+AS38-AR38</f>
        <v/>
      </c>
      <c r="AV38" s="7">
        <f>AT38/AQ38</f>
        <v/>
      </c>
      <c r="AW38" s="7">
        <f>AU38/AR38</f>
        <v/>
      </c>
      <c r="AX38" s="1" t="inlineStr">
        <is>
          <t>Y</t>
        </is>
      </c>
      <c r="AY38" s="1">
        <f>+IF(AND(D38&gt;0,E38&gt;0,F38&gt;0,S38&gt;0,T38&gt;0,AC38&gt;0,AB38&gt;0,AI38&gt;0,AJ38&gt;0,AS38&gt;AR38,AR38&gt;AQ38),"long buildup",IF(AND(D38&gt;0,E38&gt;0,F38&gt;0,S38&lt;0,T38&lt;0,AB38&lt;0,AC38&lt;0,AI38&lt;0,AJ38&lt;0,AS38&gt;AR38,AR38&gt;AQ38),"Short Covering",IF(AND(D38&lt;0,E38&lt;0,F38&lt;0,S38&lt;0,T38&lt;0,AB38&gt;0,AC38&gt;0,AI38&gt;0,AJ38&gt;0,AS38&lt;AR38,AR38&lt;AQ38),"Short Buildup",IF(AND(D38&lt;0,E38&lt;0,F38&lt;0,S38&lt;0,T38&lt;0,AB38&lt;0,AC38&lt;0,AI38&lt;0,AJ38&lt;0,AS38&lt;AR38,AR38&lt;AQ38),"LongUnwinding" ))))</f>
        <v/>
      </c>
      <c r="AZ38" s="1">
        <f>+IF(AND(D38&gt;0,E38&gt;0,F38&gt;0,L38&gt;0,M38&gt;0,S38&gt;0,T38&gt;0,Z38&gt;0,AA38&gt;0),"Buying Opportunity",IF(AND(D38&lt;0,E38&lt;0,F38&lt;0,L38&lt;0,M38&lt;0,S38&lt;0,T38&lt;0,Z38&lt;0,AA38&lt;0),"support Zone",IF(AND(D38&lt;0,E38&lt;0,F38&lt;0,L38&gt;0,M38&gt;0,S38&gt;0,T38&gt;0,Z38&gt;0,AA38&gt;0),"sell delivery")))</f>
        <v/>
      </c>
      <c r="BA38" s="1">
        <f>IF(AND(D38&gt;0,E38&gt;0,F38&gt;0,Z38&gt;0,AA38&gt;0,AB38&gt;0,AC38&gt;0,AI38&gt;0,AJ38&gt;0),"FII ENTERING")</f>
        <v/>
      </c>
      <c r="BB38" s="1" t="e">
        <v>#N/A</v>
      </c>
      <c r="BC38" s="1" t="n">
        <v>385407.2020375</v>
      </c>
      <c r="BD38" s="1">
        <f>IF(AND(E38&gt;0,F38&gt;0,AB38&gt;0,AC38&gt;0,AI38&gt;0,AJ38&gt;0,AS38&gt;AR38,AR38&gt;AQ38),"long buildup",IF(AND(E38&lt;0,F38&lt;0,AB38&gt;0,AC38&gt;0,AI38&gt;0,AJ38&gt;0,AS38&lt;AR38,AR38&lt;AQ38),"Short buildup"))</f>
        <v/>
      </c>
      <c r="BE38" s="1">
        <f>+IF(AND(F38&gt;0,M38&gt;0,T38&gt;0,AA38&gt;0),"buy")</f>
        <v/>
      </c>
    </row>
    <row r="39">
      <c r="A39" s="1" t="inlineStr">
        <is>
          <t>ACL</t>
        </is>
      </c>
      <c r="B39" s="1" t="n"/>
      <c r="C39" s="1" t="n"/>
      <c r="D39" s="2" t="n">
        <v>0.8750147806550895</v>
      </c>
      <c r="E39" s="2" t="n">
        <v>-2.496776462313909</v>
      </c>
      <c r="F39" s="3" t="n">
        <v>0.6852608800192271</v>
      </c>
      <c r="G39" s="4" t="n">
        <v>1488</v>
      </c>
      <c r="H39" s="4" t="n">
        <v>1236</v>
      </c>
      <c r="I39" s="3" t="n">
        <v>653</v>
      </c>
      <c r="J39" s="6">
        <f>+H39-G39</f>
        <v/>
      </c>
      <c r="K39" s="6">
        <f>+I39-H39</f>
        <v/>
      </c>
      <c r="L39" s="7">
        <f>J39/G39</f>
        <v/>
      </c>
      <c r="M39" s="7">
        <f>K39/H39</f>
        <v/>
      </c>
      <c r="N39" s="8" t="n">
        <v>0.4532</v>
      </c>
      <c r="O39" s="8" t="n">
        <v>0.2388</v>
      </c>
      <c r="P39" s="3" t="n">
        <v>0.111</v>
      </c>
      <c r="Q39" s="6">
        <f>+O39-N39</f>
        <v/>
      </c>
      <c r="R39" s="6">
        <f>+P39-O39</f>
        <v/>
      </c>
      <c r="S39" s="7">
        <f>Q39/N39</f>
        <v/>
      </c>
      <c r="T39" s="7">
        <f>R39/O39</f>
        <v/>
      </c>
      <c r="U39" s="10" t="inlineStr">
        <is>
          <t>27950</t>
        </is>
      </c>
      <c r="V39" s="10" t="inlineStr">
        <is>
          <t>15915</t>
        </is>
      </c>
      <c r="W39" s="3" t="inlineStr">
        <is>
          <t>6178</t>
        </is>
      </c>
      <c r="X39" s="6">
        <f>+V39-U39</f>
        <v/>
      </c>
      <c r="Y39" s="6">
        <f>+W39-V39</f>
        <v/>
      </c>
      <c r="Z39" s="7">
        <f>X39/U39</f>
        <v/>
      </c>
      <c r="AA39" s="7">
        <f>Y39/V39</f>
        <v/>
      </c>
      <c r="AB39" s="4" t="n"/>
      <c r="AC39" s="5" t="n"/>
      <c r="AD39" s="4" t="n"/>
      <c r="AE39" s="4" t="n"/>
      <c r="AF39" s="5" t="n"/>
      <c r="AG39" s="6">
        <f>AE39-AD39</f>
        <v/>
      </c>
      <c r="AH39" s="6">
        <f>+AF39-AE39</f>
        <v/>
      </c>
      <c r="AI39" s="7">
        <f>AG39/AD39</f>
        <v/>
      </c>
      <c r="AJ39" s="7">
        <f>AH39/AE39</f>
        <v/>
      </c>
      <c r="AK39" s="4" t="n"/>
      <c r="AL39" s="4" t="n"/>
      <c r="AM39" s="5" t="n"/>
      <c r="AN39" s="4" t="n">
        <v>85.31</v>
      </c>
      <c r="AO39" s="4" t="n">
        <v>83.18000000000001</v>
      </c>
      <c r="AP39" s="3" t="n">
        <v>83.75</v>
      </c>
      <c r="AQ39" s="9">
        <f>+AK39-AN39</f>
        <v/>
      </c>
      <c r="AR39" s="9">
        <f>+AL39-AO39</f>
        <v/>
      </c>
      <c r="AS39" s="9">
        <f>+AM39-AP39</f>
        <v/>
      </c>
      <c r="AT39" s="6">
        <f>AR39-AQ39</f>
        <v/>
      </c>
      <c r="AU39" s="6">
        <f>+AS39-AR39</f>
        <v/>
      </c>
      <c r="AV39" s="7">
        <f>AT39/AQ39</f>
        <v/>
      </c>
      <c r="AW39" s="7">
        <f>AU39/AR39</f>
        <v/>
      </c>
      <c r="AX39" s="1" t="inlineStr">
        <is>
          <t>Y</t>
        </is>
      </c>
      <c r="AY39" s="1">
        <f>+IF(AND(D39&gt;0,E39&gt;0,F39&gt;0,S39&gt;0,T39&gt;0,AC39&gt;0,AB39&gt;0,AI39&gt;0,AJ39&gt;0,AS39&gt;AR39,AR39&gt;AQ39),"long buildup",IF(AND(D39&gt;0,E39&gt;0,F39&gt;0,S39&lt;0,T39&lt;0,AB39&lt;0,AC39&lt;0,AI39&lt;0,AJ39&lt;0,AS39&gt;AR39,AR39&gt;AQ39),"Short Covering",IF(AND(D39&lt;0,E39&lt;0,F39&lt;0,S39&lt;0,T39&lt;0,AB39&gt;0,AC39&gt;0,AI39&gt;0,AJ39&gt;0,AS39&lt;AR39,AR39&lt;AQ39),"Short Buildup",IF(AND(D39&lt;0,E39&lt;0,F39&lt;0,S39&lt;0,T39&lt;0,AB39&lt;0,AC39&lt;0,AI39&lt;0,AJ39&lt;0,AS39&lt;AR39,AR39&lt;AQ39),"LongUnwinding" ))))</f>
        <v/>
      </c>
      <c r="AZ39" s="1">
        <f>+IF(AND(D39&gt;0,E39&gt;0,F39&gt;0,L39&gt;0,M39&gt;0,S39&gt;0,T39&gt;0,Z39&gt;0,AA39&gt;0),"Buying Opportunity",IF(AND(D39&lt;0,E39&lt;0,F39&lt;0,L39&lt;0,M39&lt;0,S39&lt;0,T39&lt;0,Z39&lt;0,AA39&lt;0),"support Zone",IF(AND(D39&lt;0,E39&lt;0,F39&lt;0,L39&gt;0,M39&gt;0,S39&gt;0,T39&gt;0,Z39&gt;0,AA39&gt;0),"sell delivery")))</f>
        <v/>
      </c>
      <c r="BA39" s="1">
        <f>IF(AND(D39&gt;0,E39&gt;0,F39&gt;0,Z39&gt;0,AA39&gt;0,AB39&gt;0,AC39&gt;0,AI39&gt;0,AJ39&gt;0),"FII ENTERING")</f>
        <v/>
      </c>
      <c r="BB39" s="1" t="e">
        <v>#N/A</v>
      </c>
      <c r="BC39" s="1" t="n">
        <v>1048261.5</v>
      </c>
      <c r="BD39" s="1">
        <f>IF(AND(E39&gt;0,F39&gt;0,AB39&gt;0,AC39&gt;0,AI39&gt;0,AJ39&gt;0,AS39&gt;AR39,AR39&gt;AQ39),"long buildup",IF(AND(E39&lt;0,F39&lt;0,AB39&gt;0,AC39&gt;0,AI39&gt;0,AJ39&gt;0,AS39&lt;AR39,AR39&lt;AQ39),"Short buildup"))</f>
        <v/>
      </c>
      <c r="BE39" s="1">
        <f>+IF(AND(F39&gt;0,M39&gt;0,T39&gt;0,AA39&gt;0),"buy")</f>
        <v/>
      </c>
    </row>
    <row r="40">
      <c r="A40" s="1" t="inlineStr">
        <is>
          <t>ADANIENSOL</t>
        </is>
      </c>
      <c r="B40" s="1" t="n"/>
      <c r="C40" s="1" t="n"/>
      <c r="D40" s="2" t="n">
        <v>0.8858581352367658</v>
      </c>
      <c r="E40" s="2" t="n">
        <v>3.367024636765632</v>
      </c>
      <c r="F40" s="3" t="n">
        <v>1.741734400782253</v>
      </c>
      <c r="G40" s="4" t="n">
        <v>47239</v>
      </c>
      <c r="H40" s="4" t="n">
        <v>154750</v>
      </c>
      <c r="I40" s="3" t="n">
        <v>62697</v>
      </c>
      <c r="J40" s="6">
        <f>+H40-G40</f>
        <v/>
      </c>
      <c r="K40" s="6">
        <f>+I40-H40</f>
        <v/>
      </c>
      <c r="L40" s="7">
        <f>J40/G40</f>
        <v/>
      </c>
      <c r="M40" s="7">
        <f>K40/H40</f>
        <v/>
      </c>
      <c r="N40" s="8" t="n">
        <v>125.8387</v>
      </c>
      <c r="O40" s="8" t="n">
        <v>633.0055000000001</v>
      </c>
      <c r="P40" s="3" t="n">
        <v>308.2441</v>
      </c>
      <c r="Q40" s="6">
        <f>+O40-N40</f>
        <v/>
      </c>
      <c r="R40" s="6">
        <f>+P40-O40</f>
        <v/>
      </c>
      <c r="S40" s="7">
        <f>Q40/N40</f>
        <v/>
      </c>
      <c r="T40" s="7">
        <f>R40/O40</f>
        <v/>
      </c>
      <c r="U40" s="10" t="inlineStr">
        <is>
          <t>564272</t>
        </is>
      </c>
      <c r="V40" s="10" t="inlineStr">
        <is>
          <t>2623134</t>
        </is>
      </c>
      <c r="W40" s="3" t="inlineStr">
        <is>
          <t>1895443</t>
        </is>
      </c>
      <c r="X40" s="6">
        <f>+V40-U40</f>
        <v/>
      </c>
      <c r="Y40" s="6">
        <f>+W40-V40</f>
        <v/>
      </c>
      <c r="Z40" s="7">
        <f>X40/U40</f>
        <v/>
      </c>
      <c r="AA40" s="7">
        <f>Y40/V40</f>
        <v/>
      </c>
      <c r="AB40" s="4" t="n">
        <v>27500</v>
      </c>
      <c r="AC40" s="5" t="n">
        <v>31250</v>
      </c>
      <c r="AD40" s="4" t="n">
        <v>58</v>
      </c>
      <c r="AE40" s="4" t="n">
        <v>325</v>
      </c>
      <c r="AF40" s="5" t="n">
        <v>374</v>
      </c>
      <c r="AG40" s="6">
        <f>AE40-AD40</f>
        <v/>
      </c>
      <c r="AH40" s="6">
        <f>+AF40-AE40</f>
        <v/>
      </c>
      <c r="AI40" s="7">
        <f>AG40/AD40</f>
        <v/>
      </c>
      <c r="AJ40" s="7">
        <f>AH40/AE40</f>
        <v/>
      </c>
      <c r="AK40" s="4" t="n">
        <v>802.65</v>
      </c>
      <c r="AL40" s="4" t="n">
        <v>824.8</v>
      </c>
      <c r="AM40" s="5" t="n">
        <v>841.4</v>
      </c>
      <c r="AN40" s="4" t="n">
        <v>791.5</v>
      </c>
      <c r="AO40" s="4" t="n">
        <v>818.15</v>
      </c>
      <c r="AP40" s="3" t="n">
        <v>832.4</v>
      </c>
      <c r="AQ40" s="9">
        <f>+AK40-AN40</f>
        <v/>
      </c>
      <c r="AR40" s="9">
        <f>+AL40-AO40</f>
        <v/>
      </c>
      <c r="AS40" s="9">
        <f>+AM40-AP40</f>
        <v/>
      </c>
      <c r="AT40" s="6">
        <f>AR40-AQ40</f>
        <v/>
      </c>
      <c r="AU40" s="6">
        <f>+AS40-AR40</f>
        <v/>
      </c>
      <c r="AV40" s="7">
        <f>AT40/AQ40</f>
        <v/>
      </c>
      <c r="AW40" s="7">
        <f>AU40/AR40</f>
        <v/>
      </c>
      <c r="AX40" s="1" t="inlineStr">
        <is>
          <t>Y</t>
        </is>
      </c>
      <c r="AY40" s="1">
        <f>+IF(AND(D40&gt;0,E40&gt;0,F40&gt;0,S40&gt;0,T40&gt;0,AC40&gt;0,AB40&gt;0,AI40&gt;0,AJ40&gt;0,AS40&gt;AR40,AR40&gt;AQ40),"long buildup",IF(AND(D40&gt;0,E40&gt;0,F40&gt;0,S40&lt;0,T40&lt;0,AB40&lt;0,AC40&lt;0,AI40&lt;0,AJ40&lt;0,AS40&gt;AR40,AR40&gt;AQ40),"Short Covering",IF(AND(D40&lt;0,E40&lt;0,F40&lt;0,S40&lt;0,T40&lt;0,AB40&gt;0,AC40&gt;0,AI40&gt;0,AJ40&gt;0,AS40&lt;AR40,AR40&lt;AQ40),"Short Buildup",IF(AND(D40&lt;0,E40&lt;0,F40&lt;0,S40&lt;0,T40&lt;0,AB40&lt;0,AC40&lt;0,AI40&lt;0,AJ40&lt;0,AS40&lt;AR40,AR40&lt;AQ40),"LongUnwinding" ))))</f>
        <v/>
      </c>
      <c r="AZ40" s="1">
        <f>+IF(AND(D40&gt;0,E40&gt;0,F40&gt;0,L40&gt;0,M40&gt;0,S40&gt;0,T40&gt;0,Z40&gt;0,AA40&gt;0),"Buying Opportunity",IF(AND(D40&lt;0,E40&lt;0,F40&lt;0,L40&lt;0,M40&lt;0,S40&lt;0,T40&lt;0,Z40&lt;0,AA40&lt;0),"support Zone",IF(AND(D40&lt;0,E40&lt;0,F40&lt;0,L40&gt;0,M40&gt;0,S40&gt;0,T40&gt;0,Z40&gt;0,AA40&gt;0),"sell delivery")))</f>
        <v/>
      </c>
      <c r="BA40" s="1">
        <f>IF(AND(D40&gt;0,E40&gt;0,F40&gt;0,Z40&gt;0,AA40&gt;0,AB40&gt;0,AC40&gt;0,AI40&gt;0,AJ40&gt;0),"FII ENTERING")</f>
        <v/>
      </c>
      <c r="BB40" s="1" t="e">
        <v>#N/A</v>
      </c>
      <c r="BC40" s="1" t="n">
        <v>1391540.718126</v>
      </c>
      <c r="BD40" s="1">
        <f>IF(AND(E40&gt;0,F40&gt;0,AB40&gt;0,AC40&gt;0,AI40&gt;0,AJ40&gt;0,AS40&gt;AR40,AR40&gt;AQ40),"long buildup",IF(AND(E40&lt;0,F40&lt;0,AB40&gt;0,AC40&gt;0,AI40&gt;0,AJ40&gt;0,AS40&lt;AR40,AR40&lt;AQ40),"Short buildup"))</f>
        <v/>
      </c>
      <c r="BE40" s="1">
        <f>+IF(AND(F40&gt;0,M40&gt;0,T40&gt;0,AA40&gt;0),"buy")</f>
        <v/>
      </c>
    </row>
    <row r="41">
      <c r="A41" s="1" t="inlineStr">
        <is>
          <t>ADANIENT</t>
        </is>
      </c>
      <c r="B41" s="1" t="n"/>
      <c r="C41" s="1" t="n">
        <v>0.008800000000000001</v>
      </c>
      <c r="D41" s="2" t="n">
        <v>-0.4032911802853364</v>
      </c>
      <c r="E41" s="2" t="n">
        <v>1.906602909756838</v>
      </c>
      <c r="F41" s="3" t="n">
        <v>0.9364641987141199</v>
      </c>
      <c r="G41" s="4" t="n">
        <v>43901</v>
      </c>
      <c r="H41" s="4" t="n">
        <v>136426</v>
      </c>
      <c r="I41" s="3" t="n">
        <v>86754</v>
      </c>
      <c r="J41" s="6">
        <f>+H41-G41</f>
        <v/>
      </c>
      <c r="K41" s="6">
        <f>+I41-H41</f>
        <v/>
      </c>
      <c r="L41" s="7">
        <f>J41/G41</f>
        <v/>
      </c>
      <c r="M41" s="7">
        <f>K41/H41</f>
        <v/>
      </c>
      <c r="N41" s="8" t="n">
        <v>175.4295</v>
      </c>
      <c r="O41" s="8" t="n">
        <v>645.0653</v>
      </c>
      <c r="P41" s="3" t="n">
        <v>488.3647</v>
      </c>
      <c r="Q41" s="6">
        <f>+O41-N41</f>
        <v/>
      </c>
      <c r="R41" s="6">
        <f>+P41-O41</f>
        <v/>
      </c>
      <c r="S41" s="7">
        <f>Q41/N41</f>
        <v/>
      </c>
      <c r="T41" s="7">
        <f>R41/O41</f>
        <v/>
      </c>
      <c r="U41" s="10" t="inlineStr">
        <is>
          <t>193532</t>
        </is>
      </c>
      <c r="V41" s="10" t="inlineStr">
        <is>
          <t>489587</t>
        </is>
      </c>
      <c r="W41" s="3" t="inlineStr">
        <is>
          <t>436362</t>
        </is>
      </c>
      <c r="X41" s="6">
        <f>+V41-U41</f>
        <v/>
      </c>
      <c r="Y41" s="6">
        <f>+W41-V41</f>
        <v/>
      </c>
      <c r="Z41" s="7">
        <f>X41/U41</f>
        <v/>
      </c>
      <c r="AA41" s="7">
        <f>Y41/V41</f>
        <v/>
      </c>
      <c r="AB41" s="4" t="n">
        <v>27300</v>
      </c>
      <c r="AC41" s="5" t="n">
        <v>53700</v>
      </c>
      <c r="AD41" s="4" t="n">
        <v>502</v>
      </c>
      <c r="AE41" s="4" t="n">
        <v>1394</v>
      </c>
      <c r="AF41" s="5" t="n">
        <v>1002</v>
      </c>
      <c r="AG41" s="6">
        <f>AE41-AD41</f>
        <v/>
      </c>
      <c r="AH41" s="6">
        <f>+AF41-AE41</f>
        <v/>
      </c>
      <c r="AI41" s="7">
        <f>AG41/AD41</f>
        <v/>
      </c>
      <c r="AJ41" s="7">
        <f>AH41/AE41</f>
        <v/>
      </c>
      <c r="AK41" s="4" t="n">
        <v>2484.25</v>
      </c>
      <c r="AL41" s="4" t="n">
        <v>2531.7</v>
      </c>
      <c r="AM41" s="5" t="n">
        <v>2555.05</v>
      </c>
      <c r="AN41" s="4" t="n">
        <v>2457.25</v>
      </c>
      <c r="AO41" s="4" t="n">
        <v>2504.1</v>
      </c>
      <c r="AP41" s="3" t="n">
        <v>2527.55</v>
      </c>
      <c r="AQ41" s="9">
        <f>+AK41-AN41</f>
        <v/>
      </c>
      <c r="AR41" s="9">
        <f>+AL41-AO41</f>
        <v/>
      </c>
      <c r="AS41" s="9">
        <f>+AM41-AP41</f>
        <v/>
      </c>
      <c r="AT41" s="6">
        <f>AR41-AQ41</f>
        <v/>
      </c>
      <c r="AU41" s="6">
        <f>+AS41-AR41</f>
        <v/>
      </c>
      <c r="AV41" s="7">
        <f>AT41/AQ41</f>
        <v/>
      </c>
      <c r="AW41" s="7">
        <f>AU41/AR41</f>
        <v/>
      </c>
      <c r="AX41" s="1" t="inlineStr">
        <is>
          <t>N</t>
        </is>
      </c>
      <c r="AY41" s="1">
        <f>+IF(AND(D41&gt;0,E41&gt;0,F41&gt;0,S41&gt;0,T41&gt;0,AC41&gt;0,AB41&gt;0,AI41&gt;0,AJ41&gt;0,AS41&gt;AR41,AR41&gt;AQ41),"long buildup",IF(AND(D41&gt;0,E41&gt;0,F41&gt;0,S41&lt;0,T41&lt;0,AB41&lt;0,AC41&lt;0,AI41&lt;0,AJ41&lt;0,AS41&gt;AR41,AR41&gt;AQ41),"Short Covering",IF(AND(D41&lt;0,E41&lt;0,F41&lt;0,S41&lt;0,T41&lt;0,AB41&gt;0,AC41&gt;0,AI41&gt;0,AJ41&gt;0,AS41&lt;AR41,AR41&lt;AQ41),"Short Buildup",IF(AND(D41&lt;0,E41&lt;0,F41&lt;0,S41&lt;0,T41&lt;0,AB41&lt;0,AC41&lt;0,AI41&lt;0,AJ41&lt;0,AS41&lt;AR41,AR41&lt;AQ41),"LongUnwinding" ))))</f>
        <v/>
      </c>
      <c r="AZ41" s="1">
        <f>+IF(AND(D41&gt;0,E41&gt;0,F41&gt;0,L41&gt;0,M41&gt;0,S41&gt;0,T41&gt;0,Z41&gt;0,AA41&gt;0),"Buying Opportunity",IF(AND(D41&lt;0,E41&lt;0,F41&lt;0,L41&lt;0,M41&lt;0,S41&lt;0,T41&lt;0,Z41&lt;0,AA41&lt;0),"support Zone",IF(AND(D41&lt;0,E41&lt;0,F41&lt;0,L41&gt;0,M41&gt;0,S41&gt;0,T41&gt;0,Z41&gt;0,AA41&gt;0),"sell delivery")))</f>
        <v/>
      </c>
      <c r="BA41" s="1">
        <f>IF(AND(D41&gt;0,E41&gt;0,F41&gt;0,Z41&gt;0,AA41&gt;0,AB41&gt;0,AC41&gt;0,AI41&gt;0,AJ41&gt;0),"FII ENTERING")</f>
        <v/>
      </c>
      <c r="BB41" s="1" t="e">
        <v>#N/A</v>
      </c>
      <c r="BC41" s="1" t="n">
        <v>16290.890236</v>
      </c>
      <c r="BD41" s="1">
        <f>IF(AND(E41&gt;0,F41&gt;0,AB41&gt;0,AC41&gt;0,AI41&gt;0,AJ41&gt;0,AS41&gt;AR41,AR41&gt;AQ41),"long buildup",IF(AND(E41&lt;0,F41&lt;0,AB41&gt;0,AC41&gt;0,AI41&gt;0,AJ41&gt;0,AS41&lt;AR41,AR41&lt;AQ41),"Short buildup"))</f>
        <v/>
      </c>
      <c r="BE41" s="1">
        <f>+IF(AND(F41&gt;0,M41&gt;0,T41&gt;0,AA41&gt;0),"buy")</f>
        <v/>
      </c>
    </row>
    <row r="42">
      <c r="A42" s="1" t="inlineStr">
        <is>
          <t>ADANIGREEN</t>
        </is>
      </c>
      <c r="B42" s="1" t="n"/>
      <c r="C42" s="1" t="n"/>
      <c r="D42" s="2" t="n">
        <v>-2.430629329027335</v>
      </c>
      <c r="E42" s="2" t="n">
        <v>6.088584991942867</v>
      </c>
      <c r="F42" s="3" t="n">
        <v>-1.605156205098728</v>
      </c>
      <c r="G42" s="4" t="n">
        <v>103752</v>
      </c>
      <c r="H42" s="4" t="n">
        <v>322540</v>
      </c>
      <c r="I42" s="3" t="n">
        <v>210318</v>
      </c>
      <c r="J42" s="6">
        <f>+H42-G42</f>
        <v/>
      </c>
      <c r="K42" s="6">
        <f>+I42-H42</f>
        <v/>
      </c>
      <c r="L42" s="7">
        <f>J42/G42</f>
        <v/>
      </c>
      <c r="M42" s="7">
        <f>K42/H42</f>
        <v/>
      </c>
      <c r="N42" s="8" t="n">
        <v>308.9678</v>
      </c>
      <c r="O42" s="8" t="n">
        <v>1317.124</v>
      </c>
      <c r="P42" s="3" t="n">
        <v>834.6786000000001</v>
      </c>
      <c r="Q42" s="6">
        <f>+O42-N42</f>
        <v/>
      </c>
      <c r="R42" s="6">
        <f>+P42-O42</f>
        <v/>
      </c>
      <c r="S42" s="7">
        <f>Q42/N42</f>
        <v/>
      </c>
      <c r="T42" s="7">
        <f>R42/O42</f>
        <v/>
      </c>
      <c r="U42" s="10" t="inlineStr">
        <is>
          <t>843343</t>
        </is>
      </c>
      <c r="V42" s="10" t="inlineStr">
        <is>
          <t>1203372</t>
        </is>
      </c>
      <c r="W42" s="3" t="inlineStr">
        <is>
          <t>991195</t>
        </is>
      </c>
      <c r="X42" s="6">
        <f>+V42-U42</f>
        <v/>
      </c>
      <c r="Y42" s="6">
        <f>+W42-V42</f>
        <v/>
      </c>
      <c r="Z42" s="7">
        <f>X42/U42</f>
        <v/>
      </c>
      <c r="AA42" s="7">
        <f>Y42/V42</f>
        <v/>
      </c>
      <c r="AB42" s="4" t="n">
        <v>15375</v>
      </c>
      <c r="AC42" s="5" t="n">
        <v>94125</v>
      </c>
      <c r="AD42" s="4" t="n">
        <v>390</v>
      </c>
      <c r="AE42" s="4" t="n">
        <v>1139</v>
      </c>
      <c r="AF42" s="5" t="n">
        <v>888</v>
      </c>
      <c r="AG42" s="6">
        <f>AE42-AD42</f>
        <v/>
      </c>
      <c r="AH42" s="6">
        <f>+AF42-AE42</f>
        <v/>
      </c>
      <c r="AI42" s="7">
        <f>AG42/AD42</f>
        <v/>
      </c>
      <c r="AJ42" s="7">
        <f>AH42/AE42</f>
        <v/>
      </c>
      <c r="AK42" s="4" t="n">
        <v>1146.15</v>
      </c>
      <c r="AL42" s="4" t="n">
        <v>1222.7</v>
      </c>
      <c r="AM42" s="5" t="n">
        <v>1194.1</v>
      </c>
      <c r="AN42" s="4" t="n">
        <v>1148.05</v>
      </c>
      <c r="AO42" s="4" t="n">
        <v>1217.95</v>
      </c>
      <c r="AP42" s="3" t="n">
        <v>1198.4</v>
      </c>
      <c r="AQ42" s="9">
        <f>+AK42-AN42</f>
        <v/>
      </c>
      <c r="AR42" s="9">
        <f>+AL42-AO42</f>
        <v/>
      </c>
      <c r="AS42" s="9">
        <f>+AM42-AP42</f>
        <v/>
      </c>
      <c r="AT42" s="6">
        <f>AR42-AQ42</f>
        <v/>
      </c>
      <c r="AU42" s="6">
        <f>+AS42-AR42</f>
        <v/>
      </c>
      <c r="AV42" s="7">
        <f>AT42/AQ42</f>
        <v/>
      </c>
      <c r="AW42" s="7">
        <f>AU42/AR42</f>
        <v/>
      </c>
      <c r="AX42" s="1" t="inlineStr">
        <is>
          <t>N</t>
        </is>
      </c>
      <c r="AY42" s="1">
        <f>+IF(AND(D42&gt;0,E42&gt;0,F42&gt;0,S42&gt;0,T42&gt;0,AC42&gt;0,AB42&gt;0,AI42&gt;0,AJ42&gt;0,AS42&gt;AR42,AR42&gt;AQ42),"long buildup",IF(AND(D42&gt;0,E42&gt;0,F42&gt;0,S42&lt;0,T42&lt;0,AB42&lt;0,AC42&lt;0,AI42&lt;0,AJ42&lt;0,AS42&gt;AR42,AR42&gt;AQ42),"Short Covering",IF(AND(D42&lt;0,E42&lt;0,F42&lt;0,S42&lt;0,T42&lt;0,AB42&gt;0,AC42&gt;0,AI42&gt;0,AJ42&gt;0,AS42&lt;AR42,AR42&lt;AQ42),"Short Buildup",IF(AND(D42&lt;0,E42&lt;0,F42&lt;0,S42&lt;0,T42&lt;0,AB42&lt;0,AC42&lt;0,AI42&lt;0,AJ42&lt;0,AS42&lt;AR42,AR42&lt;AQ42),"LongUnwinding" ))))</f>
        <v/>
      </c>
      <c r="AZ42" s="1">
        <f>+IF(AND(D42&gt;0,E42&gt;0,F42&gt;0,L42&gt;0,M42&gt;0,S42&gt;0,T42&gt;0,Z42&gt;0,AA42&gt;0),"Buying Opportunity",IF(AND(D42&lt;0,E42&lt;0,F42&lt;0,L42&lt;0,M42&lt;0,S42&lt;0,T42&lt;0,Z42&lt;0,AA42&lt;0),"support Zone",IF(AND(D42&lt;0,E42&lt;0,F42&lt;0,L42&gt;0,M42&gt;0,S42&gt;0,T42&gt;0,Z42&gt;0,AA42&gt;0),"sell delivery")))</f>
        <v/>
      </c>
      <c r="BA42" s="1">
        <f>IF(AND(D42&gt;0,E42&gt;0,F42&gt;0,Z42&gt;0,AA42&gt;0,AB42&gt;0,AC42&gt;0,AI42&gt;0,AJ42&gt;0),"FII ENTERING")</f>
        <v/>
      </c>
      <c r="BB42" s="1" t="e">
        <v>#N/A</v>
      </c>
      <c r="BC42" s="1" t="n">
        <v>386368.680711</v>
      </c>
      <c r="BD42" s="1">
        <f>IF(AND(E42&gt;0,F42&gt;0,AB42&gt;0,AC42&gt;0,AI42&gt;0,AJ42&gt;0,AS42&gt;AR42,AR42&gt;AQ42),"long buildup",IF(AND(E42&lt;0,F42&lt;0,AB42&gt;0,AC42&gt;0,AI42&gt;0,AJ42&gt;0,AS42&lt;AR42,AR42&lt;AQ42),"Short buildup"))</f>
        <v/>
      </c>
      <c r="BE42" s="1">
        <f>+IF(AND(F42&gt;0,M42&gt;0,T42&gt;0,AA42&gt;0),"buy")</f>
        <v/>
      </c>
    </row>
    <row r="43">
      <c r="A43" s="1" t="inlineStr">
        <is>
          <t>ADANIPORTS</t>
        </is>
      </c>
      <c r="B43" s="1" t="n"/>
      <c r="C43" s="1" t="n">
        <v>0.0075</v>
      </c>
      <c r="D43" s="2" t="n">
        <v>-1.197197197197201</v>
      </c>
      <c r="E43" s="2" t="n">
        <v>0.8267142162425066</v>
      </c>
      <c r="F43" s="3" t="n">
        <v>1.282154340836017</v>
      </c>
      <c r="G43" s="4" t="n">
        <v>95424</v>
      </c>
      <c r="H43" s="4" t="n">
        <v>150445</v>
      </c>
      <c r="I43" s="3" t="n">
        <v>100455</v>
      </c>
      <c r="J43" s="6">
        <f>+H43-G43</f>
        <v/>
      </c>
      <c r="K43" s="6">
        <f>+I43-H43</f>
        <v/>
      </c>
      <c r="L43" s="7">
        <f>J43/G43</f>
        <v/>
      </c>
      <c r="M43" s="7">
        <f>K43/H43</f>
        <v/>
      </c>
      <c r="N43" s="8" t="n">
        <v>321.7649</v>
      </c>
      <c r="O43" s="8" t="n">
        <v>682.3901</v>
      </c>
      <c r="P43" s="3" t="n">
        <v>352.3141000000001</v>
      </c>
      <c r="Q43" s="6">
        <f>+O43-N43</f>
        <v/>
      </c>
      <c r="R43" s="6">
        <f>+P43-O43</f>
        <v/>
      </c>
      <c r="S43" s="7">
        <f>Q43/N43</f>
        <v/>
      </c>
      <c r="T43" s="7">
        <f>R43/O43</f>
        <v/>
      </c>
      <c r="U43" s="10" t="inlineStr">
        <is>
          <t>1082203</t>
        </is>
      </c>
      <c r="V43" s="10" t="inlineStr">
        <is>
          <t>1231035</t>
        </is>
      </c>
      <c r="W43" s="3" t="inlineStr">
        <is>
          <t>723269</t>
        </is>
      </c>
      <c r="X43" s="6">
        <f>+V43-U43</f>
        <v/>
      </c>
      <c r="Y43" s="6">
        <f>+W43-V43</f>
        <v/>
      </c>
      <c r="Z43" s="7">
        <f>X43/U43</f>
        <v/>
      </c>
      <c r="AA43" s="7">
        <f>Y43/V43</f>
        <v/>
      </c>
      <c r="AB43" s="4" t="n">
        <v>46800</v>
      </c>
      <c r="AC43" s="5" t="n">
        <v>120800</v>
      </c>
      <c r="AD43" s="4" t="n">
        <v>800</v>
      </c>
      <c r="AE43" s="4" t="n">
        <v>1845</v>
      </c>
      <c r="AF43" s="5" t="n">
        <v>1485</v>
      </c>
      <c r="AG43" s="6">
        <f>AE43-AD43</f>
        <v/>
      </c>
      <c r="AH43" s="6">
        <f>+AF43-AE43</f>
        <v/>
      </c>
      <c r="AI43" s="7">
        <f>AG43/AD43</f>
        <v/>
      </c>
      <c r="AJ43" s="7">
        <f>AH43/AE43</f>
        <v/>
      </c>
      <c r="AK43" s="4" t="n">
        <v>1247.45</v>
      </c>
      <c r="AL43" s="4" t="n">
        <v>1257.75</v>
      </c>
      <c r="AM43" s="5" t="n">
        <v>1270.4</v>
      </c>
      <c r="AN43" s="4" t="n">
        <v>1233.8</v>
      </c>
      <c r="AO43" s="4" t="n">
        <v>1244</v>
      </c>
      <c r="AP43" s="3" t="n">
        <v>1259.95</v>
      </c>
      <c r="AQ43" s="9">
        <f>+AK43-AN43</f>
        <v/>
      </c>
      <c r="AR43" s="9">
        <f>+AL43-AO43</f>
        <v/>
      </c>
      <c r="AS43" s="9">
        <f>+AM43-AP43</f>
        <v/>
      </c>
      <c r="AT43" s="6">
        <f>AR43-AQ43</f>
        <v/>
      </c>
      <c r="AU43" s="6">
        <f>+AS43-AR43</f>
        <v/>
      </c>
      <c r="AV43" s="7">
        <f>AT43/AQ43</f>
        <v/>
      </c>
      <c r="AW43" s="7">
        <f>AU43/AR43</f>
        <v/>
      </c>
      <c r="AX43" s="1" t="inlineStr">
        <is>
          <t>N</t>
        </is>
      </c>
      <c r="AY43" s="1">
        <f>+IF(AND(D43&gt;0,E43&gt;0,F43&gt;0,S43&gt;0,T43&gt;0,AC43&gt;0,AB43&gt;0,AI43&gt;0,AJ43&gt;0,AS43&gt;AR43,AR43&gt;AQ43),"long buildup",IF(AND(D43&gt;0,E43&gt;0,F43&gt;0,S43&lt;0,T43&lt;0,AB43&lt;0,AC43&lt;0,AI43&lt;0,AJ43&lt;0,AS43&gt;AR43,AR43&gt;AQ43),"Short Covering",IF(AND(D43&lt;0,E43&lt;0,F43&lt;0,S43&lt;0,T43&lt;0,AB43&gt;0,AC43&gt;0,AI43&gt;0,AJ43&gt;0,AS43&lt;AR43,AR43&lt;AQ43),"Short Buildup",IF(AND(D43&lt;0,E43&lt;0,F43&lt;0,S43&lt;0,T43&lt;0,AB43&lt;0,AC43&lt;0,AI43&lt;0,AJ43&lt;0,AS43&lt;AR43,AR43&lt;AQ43),"LongUnwinding" ))))</f>
        <v/>
      </c>
      <c r="AZ43" s="1">
        <f>+IF(AND(D43&gt;0,E43&gt;0,F43&gt;0,L43&gt;0,M43&gt;0,S43&gt;0,T43&gt;0,Z43&gt;0,AA43&gt;0),"Buying Opportunity",IF(AND(D43&lt;0,E43&lt;0,F43&lt;0,L43&lt;0,M43&lt;0,S43&lt;0,T43&lt;0,Z43&lt;0,AA43&lt;0),"support Zone",IF(AND(D43&lt;0,E43&lt;0,F43&lt;0,L43&gt;0,M43&gt;0,S43&gt;0,T43&gt;0,Z43&gt;0,AA43&gt;0),"sell delivery")))</f>
        <v/>
      </c>
      <c r="BA43" s="1">
        <f>IF(AND(D43&gt;0,E43&gt;0,F43&gt;0,Z43&gt;0,AA43&gt;0,AB43&gt;0,AC43&gt;0,AI43&gt;0,AJ43&gt;0),"FII ENTERING")</f>
        <v/>
      </c>
      <c r="BB43" s="1" t="e">
        <v>#N/A</v>
      </c>
      <c r="BC43" s="1" t="n">
        <v>2372.071455</v>
      </c>
      <c r="BD43" s="1">
        <f>IF(AND(E43&gt;0,F43&gt;0,AB43&gt;0,AC43&gt;0,AI43&gt;0,AJ43&gt;0,AS43&gt;AR43,AR43&gt;AQ43),"long buildup",IF(AND(E43&lt;0,F43&lt;0,AB43&gt;0,AC43&gt;0,AI43&gt;0,AJ43&gt;0,AS43&lt;AR43,AR43&lt;AQ43),"Short buildup"))</f>
        <v/>
      </c>
      <c r="BE43" s="1">
        <f>+IF(AND(F43&gt;0,M43&gt;0,T43&gt;0,AA43&gt;0),"buy")</f>
        <v/>
      </c>
    </row>
    <row r="44">
      <c r="A44" s="1" t="inlineStr">
        <is>
          <t>ADANIPOWER</t>
        </is>
      </c>
      <c r="B44" s="1" t="n"/>
      <c r="C44" s="1" t="n"/>
      <c r="D44" s="2" t="n">
        <v>-1.43318147304479</v>
      </c>
      <c r="E44" s="2" t="n">
        <v>3.967260471834381</v>
      </c>
      <c r="F44" s="3" t="n">
        <v>-0.6020190793739002</v>
      </c>
      <c r="G44" s="4" t="n">
        <v>61632</v>
      </c>
      <c r="H44" s="4" t="n">
        <v>361687</v>
      </c>
      <c r="I44" s="3" t="n">
        <v>88482</v>
      </c>
      <c r="J44" s="6">
        <f>+H44-G44</f>
        <v/>
      </c>
      <c r="K44" s="6">
        <f>+I44-H44</f>
        <v/>
      </c>
      <c r="L44" s="7">
        <f>J44/G44</f>
        <v/>
      </c>
      <c r="M44" s="7">
        <f>K44/H44</f>
        <v/>
      </c>
      <c r="N44" s="8" t="n">
        <v>154.2556</v>
      </c>
      <c r="O44" s="8" t="n">
        <v>1391.6793</v>
      </c>
      <c r="P44" s="3" t="n">
        <v>327.2216</v>
      </c>
      <c r="Q44" s="6">
        <f>+O44-N44</f>
        <v/>
      </c>
      <c r="R44" s="6">
        <f>+P44-O44</f>
        <v/>
      </c>
      <c r="S44" s="7">
        <f>Q44/N44</f>
        <v/>
      </c>
      <c r="T44" s="7">
        <f>R44/O44</f>
        <v/>
      </c>
      <c r="U44" s="10" t="inlineStr">
        <is>
          <t>975438</t>
        </is>
      </c>
      <c r="V44" s="10" t="inlineStr">
        <is>
          <t>2491687</t>
        </is>
      </c>
      <c r="W44" s="3" t="inlineStr">
        <is>
          <t>1002672</t>
        </is>
      </c>
      <c r="X44" s="6">
        <f>+V44-U44</f>
        <v/>
      </c>
      <c r="Y44" s="6">
        <f>+W44-V44</f>
        <v/>
      </c>
      <c r="Z44" s="7">
        <f>X44/U44</f>
        <v/>
      </c>
      <c r="AA44" s="7">
        <f>Y44/V44</f>
        <v/>
      </c>
      <c r="AB44" s="4" t="n"/>
      <c r="AC44" s="5" t="n"/>
      <c r="AD44" s="4" t="n"/>
      <c r="AE44" s="4" t="n"/>
      <c r="AF44" s="5" t="n"/>
      <c r="AG44" s="6">
        <f>AE44-AD44</f>
        <v/>
      </c>
      <c r="AH44" s="6">
        <f>+AF44-AE44</f>
        <v/>
      </c>
      <c r="AI44" s="7">
        <f>AG44/AD44</f>
        <v/>
      </c>
      <c r="AJ44" s="7">
        <f>AH44/AE44</f>
        <v/>
      </c>
      <c r="AK44" s="4" t="n"/>
      <c r="AL44" s="4" t="n"/>
      <c r="AM44" s="5" t="n"/>
      <c r="AN44" s="4" t="n">
        <v>519.25</v>
      </c>
      <c r="AO44" s="4" t="n">
        <v>539.85</v>
      </c>
      <c r="AP44" s="3" t="n">
        <v>536.6</v>
      </c>
      <c r="AQ44" s="9">
        <f>+AK44-AN44</f>
        <v/>
      </c>
      <c r="AR44" s="9">
        <f>+AL44-AO44</f>
        <v/>
      </c>
      <c r="AS44" s="9">
        <f>+AM44-AP44</f>
        <v/>
      </c>
      <c r="AT44" s="6">
        <f>AR44-AQ44</f>
        <v/>
      </c>
      <c r="AU44" s="6">
        <f>+AS44-AR44</f>
        <v/>
      </c>
      <c r="AV44" s="7">
        <f>AT44/AQ44</f>
        <v/>
      </c>
      <c r="AW44" s="7">
        <f>AU44/AR44</f>
        <v/>
      </c>
      <c r="AX44" s="1" t="inlineStr">
        <is>
          <t>N</t>
        </is>
      </c>
      <c r="AY44" s="1">
        <f>+IF(AND(D44&gt;0,E44&gt;0,F44&gt;0,S44&gt;0,T44&gt;0,AC44&gt;0,AB44&gt;0,AI44&gt;0,AJ44&gt;0,AS44&gt;AR44,AR44&gt;AQ44),"long buildup",IF(AND(D44&gt;0,E44&gt;0,F44&gt;0,S44&lt;0,T44&lt;0,AB44&lt;0,AC44&lt;0,AI44&lt;0,AJ44&lt;0,AS44&gt;AR44,AR44&gt;AQ44),"Short Covering",IF(AND(D44&lt;0,E44&lt;0,F44&lt;0,S44&lt;0,T44&lt;0,AB44&gt;0,AC44&gt;0,AI44&gt;0,AJ44&gt;0,AS44&lt;AR44,AR44&lt;AQ44),"Short Buildup",IF(AND(D44&lt;0,E44&lt;0,F44&lt;0,S44&lt;0,T44&lt;0,AB44&lt;0,AC44&lt;0,AI44&lt;0,AJ44&lt;0,AS44&lt;AR44,AR44&lt;AQ44),"LongUnwinding" ))))</f>
        <v/>
      </c>
      <c r="AZ44" s="1">
        <f>+IF(AND(D44&gt;0,E44&gt;0,F44&gt;0,L44&gt;0,M44&gt;0,S44&gt;0,T44&gt;0,Z44&gt;0,AA44&gt;0),"Buying Opportunity",IF(AND(D44&lt;0,E44&lt;0,F44&lt;0,L44&lt;0,M44&lt;0,S44&lt;0,T44&lt;0,Z44&lt;0,AA44&lt;0),"support Zone",IF(AND(D44&lt;0,E44&lt;0,F44&lt;0,L44&gt;0,M44&gt;0,S44&gt;0,T44&gt;0,Z44&gt;0,AA44&gt;0),"sell delivery")))</f>
        <v/>
      </c>
      <c r="BA44" s="1">
        <f>IF(AND(D44&gt;0,E44&gt;0,F44&gt;0,Z44&gt;0,AA44&gt;0,AB44&gt;0,AC44&gt;0,AI44&gt;0,AJ44&gt;0),"FII ENTERING")</f>
        <v/>
      </c>
      <c r="BB44" s="1" t="e">
        <v>#N/A</v>
      </c>
      <c r="BC44" s="1" t="n">
        <v>18098.64129</v>
      </c>
      <c r="BD44" s="1">
        <f>IF(AND(E44&gt;0,F44&gt;0,AB44&gt;0,AC44&gt;0,AI44&gt;0,AJ44&gt;0,AS44&gt;AR44,AR44&gt;AQ44),"long buildup",IF(AND(E44&lt;0,F44&lt;0,AB44&gt;0,AC44&gt;0,AI44&gt;0,AJ44&gt;0,AS44&lt;AR44,AR44&lt;AQ44),"Short buildup"))</f>
        <v/>
      </c>
      <c r="BE44" s="1">
        <f>+IF(AND(F44&gt;0,M44&gt;0,T44&gt;0,AA44&gt;0),"buy")</f>
        <v/>
      </c>
    </row>
    <row r="45">
      <c r="A45" s="1" t="inlineStr">
        <is>
          <t>ADFFOODS</t>
        </is>
      </c>
      <c r="B45" s="1" t="n"/>
      <c r="C45" s="1" t="n"/>
      <c r="D45" s="2" t="n">
        <v>1.460190593298494</v>
      </c>
      <c r="E45" s="2" t="n">
        <v>-0.1817906377821611</v>
      </c>
      <c r="F45" s="3" t="n">
        <v>4.279860373349529</v>
      </c>
      <c r="G45" s="4" t="n">
        <v>3698</v>
      </c>
      <c r="H45" s="4" t="n">
        <v>3953</v>
      </c>
      <c r="I45" s="3" t="n">
        <v>8978</v>
      </c>
      <c r="J45" s="6">
        <f>+H45-G45</f>
        <v/>
      </c>
      <c r="K45" s="6">
        <f>+I45-H45</f>
        <v/>
      </c>
      <c r="L45" s="7">
        <f>J45/G45</f>
        <v/>
      </c>
      <c r="M45" s="7">
        <f>K45/H45</f>
        <v/>
      </c>
      <c r="N45" s="8" t="n">
        <v>4.3626</v>
      </c>
      <c r="O45" s="8" t="n">
        <v>4.8014</v>
      </c>
      <c r="P45" s="3" t="n">
        <v>13.801</v>
      </c>
      <c r="Q45" s="6">
        <f>+O45-N45</f>
        <v/>
      </c>
      <c r="R45" s="6">
        <f>+P45-O45</f>
        <v/>
      </c>
      <c r="S45" s="7">
        <f>Q45/N45</f>
        <v/>
      </c>
      <c r="T45" s="7">
        <f>R45/O45</f>
        <v/>
      </c>
      <c r="U45" s="10" t="inlineStr">
        <is>
          <t>61571</t>
        </is>
      </c>
      <c r="V45" s="10" t="inlineStr">
        <is>
          <t>59073</t>
        </is>
      </c>
      <c r="W45" s="3" t="inlineStr">
        <is>
          <t>197323</t>
        </is>
      </c>
      <c r="X45" s="6">
        <f>+V45-U45</f>
        <v/>
      </c>
      <c r="Y45" s="6">
        <f>+W45-V45</f>
        <v/>
      </c>
      <c r="Z45" s="7">
        <f>X45/U45</f>
        <v/>
      </c>
      <c r="AA45" s="7">
        <f>Y45/V45</f>
        <v/>
      </c>
      <c r="AB45" s="4" t="n"/>
      <c r="AC45" s="5" t="n"/>
      <c r="AD45" s="4" t="n"/>
      <c r="AE45" s="4" t="n"/>
      <c r="AF45" s="5" t="n"/>
      <c r="AG45" s="6">
        <f>AE45-AD45</f>
        <v/>
      </c>
      <c r="AH45" s="6">
        <f>+AF45-AE45</f>
        <v/>
      </c>
      <c r="AI45" s="7">
        <f>AG45/AD45</f>
        <v/>
      </c>
      <c r="AJ45" s="7">
        <f>AH45/AE45</f>
        <v/>
      </c>
      <c r="AK45" s="4" t="n"/>
      <c r="AL45" s="4" t="n"/>
      <c r="AM45" s="5" t="n"/>
      <c r="AN45" s="4" t="n">
        <v>330.05</v>
      </c>
      <c r="AO45" s="4" t="n">
        <v>329.45</v>
      </c>
      <c r="AP45" s="3" t="n">
        <v>343.55</v>
      </c>
      <c r="AQ45" s="9">
        <f>+AK45-AN45</f>
        <v/>
      </c>
      <c r="AR45" s="9">
        <f>+AL45-AO45</f>
        <v/>
      </c>
      <c r="AS45" s="9">
        <f>+AM45-AP45</f>
        <v/>
      </c>
      <c r="AT45" s="6">
        <f>AR45-AQ45</f>
        <v/>
      </c>
      <c r="AU45" s="6">
        <f>+AS45-AR45</f>
        <v/>
      </c>
      <c r="AV45" s="7">
        <f>AT45/AQ45</f>
        <v/>
      </c>
      <c r="AW45" s="7">
        <f>AU45/AR45</f>
        <v/>
      </c>
      <c r="AX45" s="1" t="inlineStr">
        <is>
          <t>N</t>
        </is>
      </c>
      <c r="AY45" s="1">
        <f>+IF(AND(D45&gt;0,E45&gt;0,F45&gt;0,S45&gt;0,T45&gt;0,AC45&gt;0,AB45&gt;0,AI45&gt;0,AJ45&gt;0,AS45&gt;AR45,AR45&gt;AQ45),"long buildup",IF(AND(D45&gt;0,E45&gt;0,F45&gt;0,S45&lt;0,T45&lt;0,AB45&lt;0,AC45&lt;0,AI45&lt;0,AJ45&lt;0,AS45&gt;AR45,AR45&gt;AQ45),"Short Covering",IF(AND(D45&lt;0,E45&lt;0,F45&lt;0,S45&lt;0,T45&lt;0,AB45&gt;0,AC45&gt;0,AI45&gt;0,AJ45&gt;0,AS45&lt;AR45,AR45&lt;AQ45),"Short Buildup",IF(AND(D45&lt;0,E45&lt;0,F45&lt;0,S45&lt;0,T45&lt;0,AB45&lt;0,AC45&lt;0,AI45&lt;0,AJ45&lt;0,AS45&lt;AR45,AR45&lt;AQ45),"LongUnwinding" ))))</f>
        <v/>
      </c>
      <c r="AZ45" s="1">
        <f>+IF(AND(D45&gt;0,E45&gt;0,F45&gt;0,L45&gt;0,M45&gt;0,S45&gt;0,T45&gt;0,Z45&gt;0,AA45&gt;0),"Buying Opportunity",IF(AND(D45&lt;0,E45&lt;0,F45&lt;0,L45&lt;0,M45&lt;0,S45&lt;0,T45&lt;0,Z45&lt;0,AA45&lt;0),"support Zone",IF(AND(D45&lt;0,E45&lt;0,F45&lt;0,L45&gt;0,M45&gt;0,S45&gt;0,T45&gt;0,Z45&gt;0,AA45&gt;0),"sell delivery")))</f>
        <v/>
      </c>
      <c r="BA45" s="1">
        <f>IF(AND(D45&gt;0,E45&gt;0,F45&gt;0,Z45&gt;0,AA45&gt;0,AB45&gt;0,AC45&gt;0,AI45&gt;0,AJ45&gt;0),"FII ENTERING")</f>
        <v/>
      </c>
      <c r="BB45" s="1" t="e">
        <v>#N/A</v>
      </c>
      <c r="BC45" s="1" t="n">
        <v>200426.77952</v>
      </c>
      <c r="BD45" s="1">
        <f>IF(AND(E45&gt;0,F45&gt;0,AB45&gt;0,AC45&gt;0,AI45&gt;0,AJ45&gt;0,AS45&gt;AR45,AR45&gt;AQ45),"long buildup",IF(AND(E45&lt;0,F45&lt;0,AB45&gt;0,AC45&gt;0,AI45&gt;0,AJ45&gt;0,AS45&lt;AR45,AR45&lt;AQ45),"Short buildup"))</f>
        <v/>
      </c>
      <c r="BE45" s="1">
        <f>+IF(AND(F45&gt;0,M45&gt;0,T45&gt;0,AA45&gt;0),"buy")</f>
        <v/>
      </c>
    </row>
    <row r="46">
      <c r="A46" s="1" t="inlineStr">
        <is>
          <t>ADL</t>
        </is>
      </c>
      <c r="B46" s="1" t="n"/>
      <c r="C46" s="1" t="n"/>
      <c r="D46" s="2" t="n">
        <v>2.552461662631155</v>
      </c>
      <c r="E46" s="2" t="n">
        <v>-1.259222823413675</v>
      </c>
      <c r="F46" s="3" t="n">
        <v>-0.3686360466274828</v>
      </c>
      <c r="G46" s="4" t="n">
        <v>21</v>
      </c>
      <c r="H46" s="4" t="n">
        <v>24</v>
      </c>
      <c r="I46" s="3" t="n">
        <v>15</v>
      </c>
      <c r="J46" s="6">
        <f>+H46-G46</f>
        <v/>
      </c>
      <c r="K46" s="6">
        <f>+I46-H46</f>
        <v/>
      </c>
      <c r="L46" s="7">
        <f>J46/G46</f>
        <v/>
      </c>
      <c r="M46" s="7">
        <f>K46/H46</f>
        <v/>
      </c>
      <c r="N46" s="8" t="n">
        <v>0.0033</v>
      </c>
      <c r="O46" s="8" t="n">
        <v>0.0072</v>
      </c>
      <c r="P46" s="3" t="n">
        <v>0.0046</v>
      </c>
      <c r="Q46" s="6">
        <f>+O46-N46</f>
        <v/>
      </c>
      <c r="R46" s="6">
        <f>+P46-O46</f>
        <v/>
      </c>
      <c r="S46" s="7">
        <f>Q46/N46</f>
        <v/>
      </c>
      <c r="T46" s="7">
        <f>R46/O46</f>
        <v/>
      </c>
      <c r="U46" s="10" t="inlineStr">
        <is>
          <t>-</t>
        </is>
      </c>
      <c r="V46" s="10" t="inlineStr">
        <is>
          <t>-</t>
        </is>
      </c>
      <c r="W46" s="3" t="inlineStr">
        <is>
          <t>-</t>
        </is>
      </c>
      <c r="X46" s="6">
        <f>+V46-U46</f>
        <v/>
      </c>
      <c r="Y46" s="6">
        <f>+W46-V46</f>
        <v/>
      </c>
      <c r="Z46" s="7">
        <f>X46/U46</f>
        <v/>
      </c>
      <c r="AA46" s="7">
        <f>Y46/V46</f>
        <v/>
      </c>
      <c r="AB46" s="4" t="n"/>
      <c r="AC46" s="5" t="n"/>
      <c r="AD46" s="4" t="n"/>
      <c r="AE46" s="4" t="n"/>
      <c r="AF46" s="5" t="n"/>
      <c r="AG46" s="6">
        <f>AE46-AD46</f>
        <v/>
      </c>
      <c r="AH46" s="6">
        <f>+AF46-AE46</f>
        <v/>
      </c>
      <c r="AI46" s="7">
        <f>AG46/AD46</f>
        <v/>
      </c>
      <c r="AJ46" s="7">
        <f>AH46/AE46</f>
        <v/>
      </c>
      <c r="AK46" s="4" t="n"/>
      <c r="AL46" s="4" t="n"/>
      <c r="AM46" s="5" t="n"/>
      <c r="AN46" s="4" t="n">
        <v>101.65</v>
      </c>
      <c r="AO46" s="4" t="n">
        <v>100.37</v>
      </c>
      <c r="AP46" s="3" t="n">
        <v>100</v>
      </c>
      <c r="AQ46" s="9">
        <f>+AK46-AN46</f>
        <v/>
      </c>
      <c r="AR46" s="9">
        <f>+AL46-AO46</f>
        <v/>
      </c>
      <c r="AS46" s="9">
        <f>+AM46-AP46</f>
        <v/>
      </c>
      <c r="AT46" s="6">
        <f>AR46-AQ46</f>
        <v/>
      </c>
      <c r="AU46" s="6">
        <f>+AS46-AR46</f>
        <v/>
      </c>
      <c r="AV46" s="7">
        <f>AT46/AQ46</f>
        <v/>
      </c>
      <c r="AW46" s="7">
        <f>AU46/AR46</f>
        <v/>
      </c>
      <c r="AX46" s="1" t="inlineStr">
        <is>
          <t>N</t>
        </is>
      </c>
      <c r="AY46" s="1">
        <f>+IF(AND(D46&gt;0,E46&gt;0,F46&gt;0,S46&gt;0,T46&gt;0,AC46&gt;0,AB46&gt;0,AI46&gt;0,AJ46&gt;0,AS46&gt;AR46,AR46&gt;AQ46),"long buildup",IF(AND(D46&gt;0,E46&gt;0,F46&gt;0,S46&lt;0,T46&lt;0,AB46&lt;0,AC46&lt;0,AI46&lt;0,AJ46&lt;0,AS46&gt;AR46,AR46&gt;AQ46),"Short Covering",IF(AND(D46&lt;0,E46&lt;0,F46&lt;0,S46&lt;0,T46&lt;0,AB46&gt;0,AC46&gt;0,AI46&gt;0,AJ46&gt;0,AS46&lt;AR46,AR46&lt;AQ46),"Short Buildup",IF(AND(D46&lt;0,E46&lt;0,F46&lt;0,S46&lt;0,T46&lt;0,AB46&lt;0,AC46&lt;0,AI46&lt;0,AJ46&lt;0,AS46&lt;AR46,AR46&lt;AQ46),"LongUnwinding" ))))</f>
        <v/>
      </c>
      <c r="AZ46" s="1">
        <f>+IF(AND(D46&gt;0,E46&gt;0,F46&gt;0,L46&gt;0,M46&gt;0,S46&gt;0,T46&gt;0,Z46&gt;0,AA46&gt;0),"Buying Opportunity",IF(AND(D46&lt;0,E46&lt;0,F46&lt;0,L46&lt;0,M46&lt;0,S46&lt;0,T46&lt;0,Z46&lt;0,AA46&lt;0),"support Zone",IF(AND(D46&lt;0,E46&lt;0,F46&lt;0,L46&gt;0,M46&gt;0,S46&gt;0,T46&gt;0,Z46&gt;0,AA46&gt;0),"sell delivery")))</f>
        <v/>
      </c>
      <c r="BA46" s="1">
        <f>IF(AND(D46&gt;0,E46&gt;0,F46&gt;0,Z46&gt;0,AA46&gt;0,AB46&gt;0,AC46&gt;0,AI46&gt;0,AJ46&gt;0),"FII ENTERING")</f>
        <v/>
      </c>
      <c r="BB46" s="1" t="e">
        <v>#N/A</v>
      </c>
      <c r="BC46" s="1" t="n">
        <v>26261.82734</v>
      </c>
      <c r="BD46" s="1">
        <f>IF(AND(E46&gt;0,F46&gt;0,AB46&gt;0,AC46&gt;0,AI46&gt;0,AJ46&gt;0,AS46&gt;AR46,AR46&gt;AQ46),"long buildup",IF(AND(E46&lt;0,F46&lt;0,AB46&gt;0,AC46&gt;0,AI46&gt;0,AJ46&gt;0,AS46&lt;AR46,AR46&lt;AQ46),"Short buildup"))</f>
        <v/>
      </c>
      <c r="BE46" s="1">
        <f>+IF(AND(F46&gt;0,M46&gt;0,T46&gt;0,AA46&gt;0),"buy")</f>
        <v/>
      </c>
    </row>
    <row r="47">
      <c r="A47" s="1" t="inlineStr">
        <is>
          <t>ADORWELD</t>
        </is>
      </c>
      <c r="B47" s="1" t="n"/>
      <c r="C47" s="1" t="n"/>
      <c r="D47" s="2" t="n">
        <v>-1.218826987076969</v>
      </c>
      <c r="E47" s="2" t="n">
        <v>3.377816670312834</v>
      </c>
      <c r="F47" s="3" t="n">
        <v>-1.874973547212923</v>
      </c>
      <c r="G47" s="4" t="n">
        <v>7473</v>
      </c>
      <c r="H47" s="4" t="n">
        <v>5879</v>
      </c>
      <c r="I47" s="3" t="n">
        <v>2146</v>
      </c>
      <c r="J47" s="6">
        <f>+H47-G47</f>
        <v/>
      </c>
      <c r="K47" s="6">
        <f>+I47-H47</f>
        <v/>
      </c>
      <c r="L47" s="7">
        <f>J47/G47</f>
        <v/>
      </c>
      <c r="M47" s="7">
        <f>K47/H47</f>
        <v/>
      </c>
      <c r="N47" s="8" t="n">
        <v>5.542899999999999</v>
      </c>
      <c r="O47" s="8" t="n">
        <v>7.143300000000001</v>
      </c>
      <c r="P47" s="3" t="n">
        <v>2.2806</v>
      </c>
      <c r="Q47" s="6">
        <f>+O47-N47</f>
        <v/>
      </c>
      <c r="R47" s="6">
        <f>+P47-O47</f>
        <v/>
      </c>
      <c r="S47" s="7">
        <f>Q47/N47</f>
        <v/>
      </c>
      <c r="T47" s="7">
        <f>R47/O47</f>
        <v/>
      </c>
      <c r="U47" s="10" t="inlineStr">
        <is>
          <t>31272</t>
        </is>
      </c>
      <c r="V47" s="10" t="inlineStr">
        <is>
          <t>21365</t>
        </is>
      </c>
      <c r="W47" s="3" t="inlineStr">
        <is>
          <t>10135</t>
        </is>
      </c>
      <c r="X47" s="6">
        <f>+V47-U47</f>
        <v/>
      </c>
      <c r="Y47" s="6">
        <f>+W47-V47</f>
        <v/>
      </c>
      <c r="Z47" s="7">
        <f>X47/U47</f>
        <v/>
      </c>
      <c r="AA47" s="7">
        <f>Y47/V47</f>
        <v/>
      </c>
      <c r="AB47" s="4" t="n"/>
      <c r="AC47" s="5" t="n"/>
      <c r="AD47" s="4" t="n"/>
      <c r="AE47" s="4" t="n"/>
      <c r="AF47" s="5" t="n"/>
      <c r="AG47" s="6">
        <f>AE47-AD47</f>
        <v/>
      </c>
      <c r="AH47" s="6">
        <f>+AF47-AE47</f>
        <v/>
      </c>
      <c r="AI47" s="7">
        <f>AG47/AD47</f>
        <v/>
      </c>
      <c r="AJ47" s="7">
        <f>AH47/AE47</f>
        <v/>
      </c>
      <c r="AK47" s="4" t="n"/>
      <c r="AL47" s="4" t="n"/>
      <c r="AM47" s="5" t="n"/>
      <c r="AN47" s="4" t="n">
        <v>1142.75</v>
      </c>
      <c r="AO47" s="4" t="n">
        <v>1181.35</v>
      </c>
      <c r="AP47" s="3" t="n">
        <v>1159.2</v>
      </c>
      <c r="AQ47" s="9">
        <f>+AK47-AN47</f>
        <v/>
      </c>
      <c r="AR47" s="9">
        <f>+AL47-AO47</f>
        <v/>
      </c>
      <c r="AS47" s="9">
        <f>+AM47-AP47</f>
        <v/>
      </c>
      <c r="AT47" s="6">
        <f>AR47-AQ47</f>
        <v/>
      </c>
      <c r="AU47" s="6">
        <f>+AS47-AR47</f>
        <v/>
      </c>
      <c r="AV47" s="7">
        <f>AT47/AQ47</f>
        <v/>
      </c>
      <c r="AW47" s="7">
        <f>AU47/AR47</f>
        <v/>
      </c>
      <c r="AX47" s="1" t="inlineStr">
        <is>
          <t>Y</t>
        </is>
      </c>
      <c r="AY47" s="1">
        <f>+IF(AND(D47&gt;0,E47&gt;0,F47&gt;0,S47&gt;0,T47&gt;0,AC47&gt;0,AB47&gt;0,AI47&gt;0,AJ47&gt;0,AS47&gt;AR47,AR47&gt;AQ47),"long buildup",IF(AND(D47&gt;0,E47&gt;0,F47&gt;0,S47&lt;0,T47&lt;0,AB47&lt;0,AC47&lt;0,AI47&lt;0,AJ47&lt;0,AS47&gt;AR47,AR47&gt;AQ47),"Short Covering",IF(AND(D47&lt;0,E47&lt;0,F47&lt;0,S47&lt;0,T47&lt;0,AB47&gt;0,AC47&gt;0,AI47&gt;0,AJ47&gt;0,AS47&lt;AR47,AR47&lt;AQ47),"Short Buildup",IF(AND(D47&lt;0,E47&lt;0,F47&lt;0,S47&lt;0,T47&lt;0,AB47&lt;0,AC47&lt;0,AI47&lt;0,AJ47&lt;0,AS47&lt;AR47,AR47&lt;AQ47),"LongUnwinding" ))))</f>
        <v/>
      </c>
      <c r="AZ47" s="1">
        <f>+IF(AND(D47&gt;0,E47&gt;0,F47&gt;0,L47&gt;0,M47&gt;0,S47&gt;0,T47&gt;0,Z47&gt;0,AA47&gt;0),"Buying Opportunity",IF(AND(D47&lt;0,E47&lt;0,F47&lt;0,L47&lt;0,M47&lt;0,S47&lt;0,T47&lt;0,Z47&lt;0,AA47&lt;0),"support Zone",IF(AND(D47&lt;0,E47&lt;0,F47&lt;0,L47&gt;0,M47&gt;0,S47&gt;0,T47&gt;0,Z47&gt;0,AA47&gt;0),"sell delivery")))</f>
        <v/>
      </c>
      <c r="BA47" s="1">
        <f>IF(AND(D47&gt;0,E47&gt;0,F47&gt;0,Z47&gt;0,AA47&gt;0,AB47&gt;0,AC47&gt;0,AI47&gt;0,AJ47&gt;0),"FII ENTERING")</f>
        <v/>
      </c>
      <c r="BB47" s="1" t="e">
        <v>#N/A</v>
      </c>
      <c r="BC47" s="1" t="n">
        <v>1936114.23499</v>
      </c>
      <c r="BD47" s="1">
        <f>IF(AND(E47&gt;0,F47&gt;0,AB47&gt;0,AC47&gt;0,AI47&gt;0,AJ47&gt;0,AS47&gt;AR47,AR47&gt;AQ47),"long buildup",IF(AND(E47&lt;0,F47&lt;0,AB47&gt;0,AC47&gt;0,AI47&gt;0,AJ47&gt;0,AS47&lt;AR47,AR47&lt;AQ47),"Short buildup"))</f>
        <v/>
      </c>
      <c r="BE47" s="1">
        <f>+IF(AND(F47&gt;0,M47&gt;0,T47&gt;0,AA47&gt;0),"buy")</f>
        <v/>
      </c>
    </row>
    <row r="48">
      <c r="A48" s="1" t="inlineStr">
        <is>
          <t>ADROITINFO</t>
        </is>
      </c>
      <c r="B48" s="1" t="n"/>
      <c r="C48" s="1" t="n"/>
      <c r="D48" s="2" t="n">
        <v>-1.374255611543734</v>
      </c>
      <c r="E48" s="2" t="n">
        <v>-1.346957733395275</v>
      </c>
      <c r="F48" s="3" t="n">
        <v>-1.129943502824851</v>
      </c>
      <c r="G48" s="4" t="n">
        <v>188</v>
      </c>
      <c r="H48" s="4" t="n">
        <v>192</v>
      </c>
      <c r="I48" s="3" t="n">
        <v>231</v>
      </c>
      <c r="J48" s="6">
        <f>+H48-G48</f>
        <v/>
      </c>
      <c r="K48" s="6">
        <f>+I48-H48</f>
        <v/>
      </c>
      <c r="L48" s="7">
        <f>J48/G48</f>
        <v/>
      </c>
      <c r="M48" s="7">
        <f>K48/H48</f>
        <v/>
      </c>
      <c r="N48" s="8" t="n">
        <v>0.0595</v>
      </c>
      <c r="O48" s="8" t="n">
        <v>0.058</v>
      </c>
      <c r="P48" s="3" t="n">
        <v>0.08699999999999999</v>
      </c>
      <c r="Q48" s="6">
        <f>+O48-N48</f>
        <v/>
      </c>
      <c r="R48" s="6">
        <f>+P48-O48</f>
        <v/>
      </c>
      <c r="S48" s="7">
        <f>Q48/N48</f>
        <v/>
      </c>
      <c r="T48" s="7">
        <f>R48/O48</f>
        <v/>
      </c>
      <c r="U48" s="10" t="inlineStr">
        <is>
          <t>-</t>
        </is>
      </c>
      <c r="V48" s="10" t="inlineStr">
        <is>
          <t>-</t>
        </is>
      </c>
      <c r="W48" s="3" t="inlineStr">
        <is>
          <t>-</t>
        </is>
      </c>
      <c r="X48" s="6">
        <f>+V48-U48</f>
        <v/>
      </c>
      <c r="Y48" s="6">
        <f>+W48-V48</f>
        <v/>
      </c>
      <c r="Z48" s="7">
        <f>X48/U48</f>
        <v/>
      </c>
      <c r="AA48" s="7">
        <f>Y48/V48</f>
        <v/>
      </c>
      <c r="AB48" s="4" t="n"/>
      <c r="AC48" s="5" t="n"/>
      <c r="AD48" s="4" t="n"/>
      <c r="AE48" s="4" t="n"/>
      <c r="AF48" s="5" t="n"/>
      <c r="AG48" s="6">
        <f>AE48-AD48</f>
        <v/>
      </c>
      <c r="AH48" s="6">
        <f>+AF48-AE48</f>
        <v/>
      </c>
      <c r="AI48" s="7">
        <f>AG48/AD48</f>
        <v/>
      </c>
      <c r="AJ48" s="7">
        <f>AH48/AE48</f>
        <v/>
      </c>
      <c r="AK48" s="4" t="n"/>
      <c r="AL48" s="4" t="n"/>
      <c r="AM48" s="5" t="n"/>
      <c r="AN48" s="4" t="n">
        <v>21.53</v>
      </c>
      <c r="AO48" s="4" t="n">
        <v>21.24</v>
      </c>
      <c r="AP48" s="3" t="n">
        <v>21</v>
      </c>
      <c r="AQ48" s="9">
        <f>+AK48-AN48</f>
        <v/>
      </c>
      <c r="AR48" s="9">
        <f>+AL48-AO48</f>
        <v/>
      </c>
      <c r="AS48" s="9">
        <f>+AM48-AP48</f>
        <v/>
      </c>
      <c r="AT48" s="6">
        <f>AR48-AQ48</f>
        <v/>
      </c>
      <c r="AU48" s="6">
        <f>+AS48-AR48</f>
        <v/>
      </c>
      <c r="AV48" s="7">
        <f>AT48/AQ48</f>
        <v/>
      </c>
      <c r="AW48" s="7">
        <f>AU48/AR48</f>
        <v/>
      </c>
      <c r="AX48" s="1" t="inlineStr">
        <is>
          <t>N</t>
        </is>
      </c>
      <c r="AY48" s="1">
        <f>+IF(AND(D48&gt;0,E48&gt;0,F48&gt;0,S48&gt;0,T48&gt;0,AC48&gt;0,AB48&gt;0,AI48&gt;0,AJ48&gt;0,AS48&gt;AR48,AR48&gt;AQ48),"long buildup",IF(AND(D48&gt;0,E48&gt;0,F48&gt;0,S48&lt;0,T48&lt;0,AB48&lt;0,AC48&lt;0,AI48&lt;0,AJ48&lt;0,AS48&gt;AR48,AR48&gt;AQ48),"Short Covering",IF(AND(D48&lt;0,E48&lt;0,F48&lt;0,S48&lt;0,T48&lt;0,AB48&gt;0,AC48&gt;0,AI48&gt;0,AJ48&gt;0,AS48&lt;AR48,AR48&lt;AQ48),"Short Buildup",IF(AND(D48&lt;0,E48&lt;0,F48&lt;0,S48&lt;0,T48&lt;0,AB48&lt;0,AC48&lt;0,AI48&lt;0,AJ48&lt;0,AS48&lt;AR48,AR48&lt;AQ48),"LongUnwinding" ))))</f>
        <v/>
      </c>
      <c r="AZ48" s="1">
        <f>+IF(AND(D48&gt;0,E48&gt;0,F48&gt;0,L48&gt;0,M48&gt;0,S48&gt;0,T48&gt;0,Z48&gt;0,AA48&gt;0),"Buying Opportunity",IF(AND(D48&lt;0,E48&lt;0,F48&lt;0,L48&lt;0,M48&lt;0,S48&lt;0,T48&lt;0,Z48&lt;0,AA48&lt;0),"support Zone",IF(AND(D48&lt;0,E48&lt;0,F48&lt;0,L48&gt;0,M48&gt;0,S48&gt;0,T48&gt;0,Z48&gt;0,AA48&gt;0),"sell delivery")))</f>
        <v/>
      </c>
      <c r="BA48" s="1">
        <f>IF(AND(D48&gt;0,E48&gt;0,F48&gt;0,Z48&gt;0,AA48&gt;0,AB48&gt;0,AC48&gt;0,AI48&gt;0,AJ48&gt;0),"FII ENTERING")</f>
        <v/>
      </c>
      <c r="BB48" s="1" t="e">
        <v>#N/A</v>
      </c>
      <c r="BC48" s="1" t="e">
        <v>#N/A</v>
      </c>
      <c r="BD48" s="1">
        <f>IF(AND(E48&gt;0,F48&gt;0,AB48&gt;0,AC48&gt;0,AI48&gt;0,AJ48&gt;0,AS48&gt;AR48,AR48&gt;AQ48),"long buildup",IF(AND(E48&lt;0,F48&lt;0,AB48&gt;0,AC48&gt;0,AI48&gt;0,AJ48&gt;0,AS48&lt;AR48,AR48&lt;AQ48),"Short buildup"))</f>
        <v/>
      </c>
      <c r="BE48" s="1">
        <f>+IF(AND(F48&gt;0,M48&gt;0,T48&gt;0,AA48&gt;0),"buy")</f>
        <v/>
      </c>
    </row>
    <row r="49">
      <c r="A49" s="1" t="inlineStr">
        <is>
          <t>ADSL</t>
        </is>
      </c>
      <c r="B49" s="1" t="n"/>
      <c r="C49" s="1" t="n"/>
      <c r="D49" s="2" t="n">
        <v>-0.1714939024390201</v>
      </c>
      <c r="E49" s="2" t="n">
        <v>-1.946936438251562</v>
      </c>
      <c r="F49" s="3" t="n">
        <v>1.109597041074544</v>
      </c>
      <c r="G49" s="4" t="n">
        <v>3247</v>
      </c>
      <c r="H49" s="4" t="n">
        <v>4794</v>
      </c>
      <c r="I49" s="3" t="n">
        <v>6089</v>
      </c>
      <c r="J49" s="6">
        <f>+H49-G49</f>
        <v/>
      </c>
      <c r="K49" s="6">
        <f>+I49-H49</f>
        <v/>
      </c>
      <c r="L49" s="7">
        <f>J49/G49</f>
        <v/>
      </c>
      <c r="M49" s="7">
        <f>K49/H49</f>
        <v/>
      </c>
      <c r="N49" s="8" t="n">
        <v>4.8745</v>
      </c>
      <c r="O49" s="8" t="n">
        <v>5.830800000000001</v>
      </c>
      <c r="P49" s="3" t="n">
        <v>7.6797</v>
      </c>
      <c r="Q49" s="6">
        <f>+O49-N49</f>
        <v/>
      </c>
      <c r="R49" s="6">
        <f>+P49-O49</f>
        <v/>
      </c>
      <c r="S49" s="7">
        <f>Q49/N49</f>
        <v/>
      </c>
      <c r="T49" s="7">
        <f>R49/O49</f>
        <v/>
      </c>
      <c r="U49" s="10" t="inlineStr">
        <is>
          <t>99822</t>
        </is>
      </c>
      <c r="V49" s="10" t="inlineStr">
        <is>
          <t>135464</t>
        </is>
      </c>
      <c r="W49" s="3" t="inlineStr">
        <is>
          <t>128051</t>
        </is>
      </c>
      <c r="X49" s="6">
        <f>+V49-U49</f>
        <v/>
      </c>
      <c r="Y49" s="6">
        <f>+W49-V49</f>
        <v/>
      </c>
      <c r="Z49" s="7">
        <f>X49/U49</f>
        <v/>
      </c>
      <c r="AA49" s="7">
        <f>Y49/V49</f>
        <v/>
      </c>
      <c r="AB49" s="4" t="n"/>
      <c r="AC49" s="5" t="n"/>
      <c r="AD49" s="4" t="n"/>
      <c r="AE49" s="4" t="n"/>
      <c r="AF49" s="5" t="n"/>
      <c r="AG49" s="6">
        <f>AE49-AD49</f>
        <v/>
      </c>
      <c r="AH49" s="6">
        <f>+AF49-AE49</f>
        <v/>
      </c>
      <c r="AI49" s="7">
        <f>AG49/AD49</f>
        <v/>
      </c>
      <c r="AJ49" s="7">
        <f>AH49/AE49</f>
        <v/>
      </c>
      <c r="AK49" s="4" t="n"/>
      <c r="AL49" s="4" t="n"/>
      <c r="AM49" s="5" t="n"/>
      <c r="AN49" s="4" t="n">
        <v>261.95</v>
      </c>
      <c r="AO49" s="4" t="n">
        <v>256.85</v>
      </c>
      <c r="AP49" s="3" t="n">
        <v>259.7</v>
      </c>
      <c r="AQ49" s="9">
        <f>+AK49-AN49</f>
        <v/>
      </c>
      <c r="AR49" s="9">
        <f>+AL49-AO49</f>
        <v/>
      </c>
      <c r="AS49" s="9">
        <f>+AM49-AP49</f>
        <v/>
      </c>
      <c r="AT49" s="6">
        <f>AR49-AQ49</f>
        <v/>
      </c>
      <c r="AU49" s="6">
        <f>+AS49-AR49</f>
        <v/>
      </c>
      <c r="AV49" s="7">
        <f>AT49/AQ49</f>
        <v/>
      </c>
      <c r="AW49" s="7">
        <f>AU49/AR49</f>
        <v/>
      </c>
      <c r="AX49" s="1" t="inlineStr">
        <is>
          <t>N</t>
        </is>
      </c>
      <c r="AY49" s="1">
        <f>+IF(AND(D49&gt;0,E49&gt;0,F49&gt;0,S49&gt;0,T49&gt;0,AC49&gt;0,AB49&gt;0,AI49&gt;0,AJ49&gt;0,AS49&gt;AR49,AR49&gt;AQ49),"long buildup",IF(AND(D49&gt;0,E49&gt;0,F49&gt;0,S49&lt;0,T49&lt;0,AB49&lt;0,AC49&lt;0,AI49&lt;0,AJ49&lt;0,AS49&gt;AR49,AR49&gt;AQ49),"Short Covering",IF(AND(D49&lt;0,E49&lt;0,F49&lt;0,S49&lt;0,T49&lt;0,AB49&gt;0,AC49&gt;0,AI49&gt;0,AJ49&gt;0,AS49&lt;AR49,AR49&lt;AQ49),"Short Buildup",IF(AND(D49&lt;0,E49&lt;0,F49&lt;0,S49&lt;0,T49&lt;0,AB49&lt;0,AC49&lt;0,AI49&lt;0,AJ49&lt;0,AS49&lt;AR49,AR49&lt;AQ49),"LongUnwinding" ))))</f>
        <v/>
      </c>
      <c r="AZ49" s="1">
        <f>+IF(AND(D49&gt;0,E49&gt;0,F49&gt;0,L49&gt;0,M49&gt;0,S49&gt;0,T49&gt;0,Z49&gt;0,AA49&gt;0),"Buying Opportunity",IF(AND(D49&lt;0,E49&lt;0,F49&lt;0,L49&lt;0,M49&lt;0,S49&lt;0,T49&lt;0,Z49&lt;0,AA49&lt;0),"support Zone",IF(AND(D49&lt;0,E49&lt;0,F49&lt;0,L49&gt;0,M49&gt;0,S49&gt;0,T49&gt;0,Z49&gt;0,AA49&gt;0),"sell delivery")))</f>
        <v/>
      </c>
      <c r="BA49" s="1">
        <f>IF(AND(D49&gt;0,E49&gt;0,F49&gt;0,Z49&gt;0,AA49&gt;0,AB49&gt;0,AC49&gt;0,AI49&gt;0,AJ49&gt;0),"FII ENTERING")</f>
        <v/>
      </c>
      <c r="BB49" s="1" t="e">
        <v>#N/A</v>
      </c>
      <c r="BC49" s="1" t="n">
        <v>19503.12</v>
      </c>
      <c r="BD49" s="1">
        <f>IF(AND(E49&gt;0,F49&gt;0,AB49&gt;0,AC49&gt;0,AI49&gt;0,AJ49&gt;0,AS49&gt;AR49,AR49&gt;AQ49),"long buildup",IF(AND(E49&lt;0,F49&lt;0,AB49&gt;0,AC49&gt;0,AI49&gt;0,AJ49&gt;0,AS49&lt;AR49,AR49&lt;AQ49),"Short buildup"))</f>
        <v/>
      </c>
      <c r="BE49" s="1">
        <f>+IF(AND(F49&gt;0,M49&gt;0,T49&gt;0,AA49&gt;0),"buy")</f>
        <v/>
      </c>
    </row>
    <row r="50">
      <c r="A50" s="1" t="inlineStr">
        <is>
          <t>ADVANIHOTR</t>
        </is>
      </c>
      <c r="B50" s="1" t="n"/>
      <c r="C50" s="1" t="n"/>
      <c r="D50" s="2" t="n">
        <v>2.949024013481265</v>
      </c>
      <c r="E50" s="2" t="n">
        <v>-2.332560360114593</v>
      </c>
      <c r="F50" s="3" t="n">
        <v>-1.131284916201101</v>
      </c>
      <c r="G50" s="4" t="n">
        <v>3754</v>
      </c>
      <c r="H50" s="4" t="n">
        <v>2585</v>
      </c>
      <c r="I50" s="3" t="n">
        <v>1522</v>
      </c>
      <c r="J50" s="6">
        <f>+H50-G50</f>
        <v/>
      </c>
      <c r="K50" s="6">
        <f>+I50-H50</f>
        <v/>
      </c>
      <c r="L50" s="7">
        <f>J50/G50</f>
        <v/>
      </c>
      <c r="M50" s="7">
        <f>K50/H50</f>
        <v/>
      </c>
      <c r="N50" s="8" t="n">
        <v>1.7461</v>
      </c>
      <c r="O50" s="8" t="n">
        <v>0.6498999999999999</v>
      </c>
      <c r="P50" s="3" t="n">
        <v>0.4663</v>
      </c>
      <c r="Q50" s="6">
        <f>+O50-N50</f>
        <v/>
      </c>
      <c r="R50" s="6">
        <f>+P50-O50</f>
        <v/>
      </c>
      <c r="S50" s="7">
        <f>Q50/N50</f>
        <v/>
      </c>
      <c r="T50" s="7">
        <f>R50/O50</f>
        <v/>
      </c>
      <c r="U50" s="10" t="inlineStr">
        <is>
          <t>119458</t>
        </is>
      </c>
      <c r="V50" s="10" t="inlineStr">
        <is>
          <t>57431</t>
        </is>
      </c>
      <c r="W50" s="3" t="inlineStr">
        <is>
          <t>39104</t>
        </is>
      </c>
      <c r="X50" s="6">
        <f>+V50-U50</f>
        <v/>
      </c>
      <c r="Y50" s="6">
        <f>+W50-V50</f>
        <v/>
      </c>
      <c r="Z50" s="7">
        <f>X50/U50</f>
        <v/>
      </c>
      <c r="AA50" s="7">
        <f>Y50/V50</f>
        <v/>
      </c>
      <c r="AB50" s="4" t="n"/>
      <c r="AC50" s="5" t="n"/>
      <c r="AD50" s="4" t="n"/>
      <c r="AE50" s="4" t="n"/>
      <c r="AF50" s="5" t="n"/>
      <c r="AG50" s="6">
        <f>AE50-AD50</f>
        <v/>
      </c>
      <c r="AH50" s="6">
        <f>+AF50-AE50</f>
        <v/>
      </c>
      <c r="AI50" s="7">
        <f>AG50/AD50</f>
        <v/>
      </c>
      <c r="AJ50" s="7">
        <f>AH50/AE50</f>
        <v/>
      </c>
      <c r="AK50" s="4" t="n"/>
      <c r="AL50" s="4" t="n"/>
      <c r="AM50" s="5" t="n"/>
      <c r="AN50" s="4" t="n">
        <v>73.31</v>
      </c>
      <c r="AO50" s="4" t="n">
        <v>71.59999999999999</v>
      </c>
      <c r="AP50" s="3" t="n">
        <v>70.79000000000001</v>
      </c>
      <c r="AQ50" s="9">
        <f>+AK50-AN50</f>
        <v/>
      </c>
      <c r="AR50" s="9">
        <f>+AL50-AO50</f>
        <v/>
      </c>
      <c r="AS50" s="9">
        <f>+AM50-AP50</f>
        <v/>
      </c>
      <c r="AT50" s="6">
        <f>AR50-AQ50</f>
        <v/>
      </c>
      <c r="AU50" s="6">
        <f>+AS50-AR50</f>
        <v/>
      </c>
      <c r="AV50" s="7">
        <f>AT50/AQ50</f>
        <v/>
      </c>
      <c r="AW50" s="7">
        <f>AU50/AR50</f>
        <v/>
      </c>
      <c r="AX50" s="1" t="inlineStr">
        <is>
          <t>Y</t>
        </is>
      </c>
      <c r="AY50" s="1">
        <f>+IF(AND(D50&gt;0,E50&gt;0,F50&gt;0,S50&gt;0,T50&gt;0,AC50&gt;0,AB50&gt;0,AI50&gt;0,AJ50&gt;0,AS50&gt;AR50,AR50&gt;AQ50),"long buildup",IF(AND(D50&gt;0,E50&gt;0,F50&gt;0,S50&lt;0,T50&lt;0,AB50&lt;0,AC50&lt;0,AI50&lt;0,AJ50&lt;0,AS50&gt;AR50,AR50&gt;AQ50),"Short Covering",IF(AND(D50&lt;0,E50&lt;0,F50&lt;0,S50&lt;0,T50&lt;0,AB50&gt;0,AC50&gt;0,AI50&gt;0,AJ50&gt;0,AS50&lt;AR50,AR50&lt;AQ50),"Short Buildup",IF(AND(D50&lt;0,E50&lt;0,F50&lt;0,S50&lt;0,T50&lt;0,AB50&lt;0,AC50&lt;0,AI50&lt;0,AJ50&lt;0,AS50&lt;AR50,AR50&lt;AQ50),"LongUnwinding" ))))</f>
        <v/>
      </c>
      <c r="AZ50" s="1">
        <f>+IF(AND(D50&gt;0,E50&gt;0,F50&gt;0,L50&gt;0,M50&gt;0,S50&gt;0,T50&gt;0,Z50&gt;0,AA50&gt;0),"Buying Opportunity",IF(AND(D50&lt;0,E50&lt;0,F50&lt;0,L50&lt;0,M50&lt;0,S50&lt;0,T50&lt;0,Z50&lt;0,AA50&lt;0),"support Zone",IF(AND(D50&lt;0,E50&lt;0,F50&lt;0,L50&gt;0,M50&gt;0,S50&gt;0,T50&gt;0,Z50&gt;0,AA50&gt;0),"sell delivery")))</f>
        <v/>
      </c>
      <c r="BA50" s="1">
        <f>IF(AND(D50&gt;0,E50&gt;0,F50&gt;0,Z50&gt;0,AA50&gt;0,AB50&gt;0,AC50&gt;0,AI50&gt;0,AJ50&gt;0),"FII ENTERING")</f>
        <v/>
      </c>
      <c r="BB50" s="1" t="e">
        <v>#N/A</v>
      </c>
      <c r="BC50" s="1" t="n">
        <v>1550562.78663</v>
      </c>
      <c r="BD50" s="1">
        <f>IF(AND(E50&gt;0,F50&gt;0,AB50&gt;0,AC50&gt;0,AI50&gt;0,AJ50&gt;0,AS50&gt;AR50,AR50&gt;AQ50),"long buildup",IF(AND(E50&lt;0,F50&lt;0,AB50&gt;0,AC50&gt;0,AI50&gt;0,AJ50&gt;0,AS50&lt;AR50,AR50&lt;AQ50),"Short buildup"))</f>
        <v/>
      </c>
      <c r="BE50" s="1">
        <f>+IF(AND(F50&gt;0,M50&gt;0,T50&gt;0,AA50&gt;0),"buy")</f>
        <v/>
      </c>
    </row>
    <row r="51">
      <c r="A51" s="1" t="inlineStr">
        <is>
          <t>ADVENZYMES</t>
        </is>
      </c>
      <c r="B51" s="1" t="n"/>
      <c r="C51" s="1" t="n"/>
      <c r="D51" s="2" t="n">
        <v>-1.887742260256733</v>
      </c>
      <c r="E51" s="2" t="n">
        <v>-2.360184710107745</v>
      </c>
      <c r="F51" s="3" t="n">
        <v>-0.8407777193904481</v>
      </c>
      <c r="G51" s="4" t="n">
        <v>19957</v>
      </c>
      <c r="H51" s="4" t="n">
        <v>12556</v>
      </c>
      <c r="I51" s="3" t="n">
        <v>8747</v>
      </c>
      <c r="J51" s="6">
        <f>+H51-G51</f>
        <v/>
      </c>
      <c r="K51" s="6">
        <f>+I51-H51</f>
        <v/>
      </c>
      <c r="L51" s="7">
        <f>J51/G51</f>
        <v/>
      </c>
      <c r="M51" s="7">
        <f>K51/H51</f>
        <v/>
      </c>
      <c r="N51" s="8" t="n">
        <v>17.2588</v>
      </c>
      <c r="O51" s="8" t="n">
        <v>7.840100000000001</v>
      </c>
      <c r="P51" s="3" t="n">
        <v>5.17</v>
      </c>
      <c r="Q51" s="6">
        <f>+O51-N51</f>
        <v/>
      </c>
      <c r="R51" s="6">
        <f>+P51-O51</f>
        <v/>
      </c>
      <c r="S51" s="7">
        <f>Q51/N51</f>
        <v/>
      </c>
      <c r="T51" s="7">
        <f>R51/O51</f>
        <v/>
      </c>
      <c r="U51" s="10" t="inlineStr">
        <is>
          <t>182277</t>
        </is>
      </c>
      <c r="V51" s="10" t="inlineStr">
        <is>
          <t>108036</t>
        </is>
      </c>
      <c r="W51" s="3" t="inlineStr">
        <is>
          <t>59621</t>
        </is>
      </c>
      <c r="X51" s="6">
        <f>+V51-U51</f>
        <v/>
      </c>
      <c r="Y51" s="6">
        <f>+W51-V51</f>
        <v/>
      </c>
      <c r="Z51" s="7">
        <f>X51/U51</f>
        <v/>
      </c>
      <c r="AA51" s="7">
        <f>Y51/V51</f>
        <v/>
      </c>
      <c r="AB51" s="4" t="n"/>
      <c r="AC51" s="5" t="n"/>
      <c r="AD51" s="4" t="n"/>
      <c r="AE51" s="4" t="n"/>
      <c r="AF51" s="5" t="n"/>
      <c r="AG51" s="6">
        <f>AE51-AD51</f>
        <v/>
      </c>
      <c r="AH51" s="6">
        <f>+AF51-AE51</f>
        <v/>
      </c>
      <c r="AI51" s="7">
        <f>AG51/AD51</f>
        <v/>
      </c>
      <c r="AJ51" s="7">
        <f>AH51/AE51</f>
        <v/>
      </c>
      <c r="AK51" s="4" t="n"/>
      <c r="AL51" s="4" t="n"/>
      <c r="AM51" s="5" t="n"/>
      <c r="AN51" s="4" t="n">
        <v>389.8</v>
      </c>
      <c r="AO51" s="4" t="n">
        <v>380.6</v>
      </c>
      <c r="AP51" s="3" t="n">
        <v>377.4</v>
      </c>
      <c r="AQ51" s="9">
        <f>+AK51-AN51</f>
        <v/>
      </c>
      <c r="AR51" s="9">
        <f>+AL51-AO51</f>
        <v/>
      </c>
      <c r="AS51" s="9">
        <f>+AM51-AP51</f>
        <v/>
      </c>
      <c r="AT51" s="6">
        <f>AR51-AQ51</f>
        <v/>
      </c>
      <c r="AU51" s="6">
        <f>+AS51-AR51</f>
        <v/>
      </c>
      <c r="AV51" s="7">
        <f>AT51/AQ51</f>
        <v/>
      </c>
      <c r="AW51" s="7">
        <f>AU51/AR51</f>
        <v/>
      </c>
      <c r="AX51" s="1" t="inlineStr">
        <is>
          <t>N</t>
        </is>
      </c>
      <c r="AY51" s="1">
        <f>+IF(AND(D51&gt;0,E51&gt;0,F51&gt;0,S51&gt;0,T51&gt;0,AC51&gt;0,AB51&gt;0,AI51&gt;0,AJ51&gt;0,AS51&gt;AR51,AR51&gt;AQ51),"long buildup",IF(AND(D51&gt;0,E51&gt;0,F51&gt;0,S51&lt;0,T51&lt;0,AB51&lt;0,AC51&lt;0,AI51&lt;0,AJ51&lt;0,AS51&gt;AR51,AR51&gt;AQ51),"Short Covering",IF(AND(D51&lt;0,E51&lt;0,F51&lt;0,S51&lt;0,T51&lt;0,AB51&gt;0,AC51&gt;0,AI51&gt;0,AJ51&gt;0,AS51&lt;AR51,AR51&lt;AQ51),"Short Buildup",IF(AND(D51&lt;0,E51&lt;0,F51&lt;0,S51&lt;0,T51&lt;0,AB51&lt;0,AC51&lt;0,AI51&lt;0,AJ51&lt;0,AS51&lt;AR51,AR51&lt;AQ51),"LongUnwinding" ))))</f>
        <v/>
      </c>
      <c r="AZ51" s="1">
        <f>+IF(AND(D51&gt;0,E51&gt;0,F51&gt;0,L51&gt;0,M51&gt;0,S51&gt;0,T51&gt;0,Z51&gt;0,AA51&gt;0),"Buying Opportunity",IF(AND(D51&lt;0,E51&lt;0,F51&lt;0,L51&lt;0,M51&lt;0,S51&lt;0,T51&lt;0,Z51&lt;0,AA51&lt;0),"support Zone",IF(AND(D51&lt;0,E51&lt;0,F51&lt;0,L51&gt;0,M51&gt;0,S51&gt;0,T51&gt;0,Z51&gt;0,AA51&gt;0),"sell delivery")))</f>
        <v/>
      </c>
      <c r="BA51" s="1">
        <f>IF(AND(D51&gt;0,E51&gt;0,F51&gt;0,Z51&gt;0,AA51&gt;0,AB51&gt;0,AC51&gt;0,AI51&gt;0,AJ51&gt;0),"FII ENTERING")</f>
        <v/>
      </c>
      <c r="BB51" s="1" t="e">
        <v>#N/A</v>
      </c>
      <c r="BC51" s="1" t="n">
        <v>41747.9554375</v>
      </c>
      <c r="BD51" s="1">
        <f>IF(AND(E51&gt;0,F51&gt;0,AB51&gt;0,AC51&gt;0,AI51&gt;0,AJ51&gt;0,AS51&gt;AR51,AR51&gt;AQ51),"long buildup",IF(AND(E51&lt;0,F51&lt;0,AB51&gt;0,AC51&gt;0,AI51&gt;0,AJ51&gt;0,AS51&lt;AR51,AR51&lt;AQ51),"Short buildup"))</f>
        <v/>
      </c>
      <c r="BE51" s="1">
        <f>+IF(AND(F51&gt;0,M51&gt;0,T51&gt;0,AA51&gt;0),"buy")</f>
        <v/>
      </c>
    </row>
    <row r="52">
      <c r="A52" s="1" t="inlineStr">
        <is>
          <t>AEGISCHEM</t>
        </is>
      </c>
      <c r="B52" s="1" t="n"/>
      <c r="C52" s="1" t="n"/>
      <c r="D52" s="2" t="n">
        <v>12.14827415125096</v>
      </c>
      <c r="E52" s="2" t="n">
        <v>12.14827415125096</v>
      </c>
      <c r="F52" s="3" t="n">
        <v>12.14827415125096</v>
      </c>
      <c r="G52" s="4" t="n">
        <v>125023</v>
      </c>
      <c r="H52" s="4" t="n">
        <v>125023</v>
      </c>
      <c r="I52" s="3" t="n">
        <v>125023</v>
      </c>
      <c r="J52" s="6">
        <f>+H52-G52</f>
        <v/>
      </c>
      <c r="K52" s="6">
        <f>+I52-H52</f>
        <v/>
      </c>
      <c r="L52" s="7">
        <f>J52/G52</f>
        <v/>
      </c>
      <c r="M52" s="7">
        <f>K52/H52</f>
        <v/>
      </c>
      <c r="N52" s="8" t="n">
        <v>333.1726</v>
      </c>
      <c r="O52" s="8" t="n">
        <v>333.1726</v>
      </c>
      <c r="P52" s="3" t="n">
        <v>333.1726</v>
      </c>
      <c r="Q52" s="6">
        <f>+O52-N52</f>
        <v/>
      </c>
      <c r="R52" s="6">
        <f>+P52-O52</f>
        <v/>
      </c>
      <c r="S52" s="7">
        <f>Q52/N52</f>
        <v/>
      </c>
      <c r="T52" s="7">
        <f>R52/O52</f>
        <v/>
      </c>
      <c r="U52" s="10" t="inlineStr">
        <is>
          <t>838071</t>
        </is>
      </c>
      <c r="V52" s="10" t="inlineStr">
        <is>
          <t>838071</t>
        </is>
      </c>
      <c r="W52" s="3" t="inlineStr">
        <is>
          <t>838071</t>
        </is>
      </c>
      <c r="X52" s="6">
        <f>+V52-U52</f>
        <v/>
      </c>
      <c r="Y52" s="6">
        <f>+W52-V52</f>
        <v/>
      </c>
      <c r="Z52" s="7">
        <f>X52/U52</f>
        <v/>
      </c>
      <c r="AA52" s="7">
        <f>Y52/V52</f>
        <v/>
      </c>
      <c r="AB52" s="4" t="n"/>
      <c r="AC52" s="5" t="n"/>
      <c r="AD52" s="4" t="n"/>
      <c r="AE52" s="4" t="n"/>
      <c r="AF52" s="5" t="n"/>
      <c r="AG52" s="6">
        <f>AE52-AD52</f>
        <v/>
      </c>
      <c r="AH52" s="6">
        <f>+AF52-AE52</f>
        <v/>
      </c>
      <c r="AI52" s="7">
        <f>AG52/AD52</f>
        <v/>
      </c>
      <c r="AJ52" s="7">
        <f>AH52/AE52</f>
        <v/>
      </c>
      <c r="AK52" s="4" t="n"/>
      <c r="AL52" s="4" t="n"/>
      <c r="AM52" s="5" t="n"/>
      <c r="AN52" s="4" t="n">
        <v>791.15</v>
      </c>
      <c r="AO52" s="4" t="n">
        <v>791.15</v>
      </c>
      <c r="AP52" s="3" t="n">
        <v>791.15</v>
      </c>
      <c r="AQ52" s="9">
        <f>+AK52-AN52</f>
        <v/>
      </c>
      <c r="AR52" s="9">
        <f>+AL52-AO52</f>
        <v/>
      </c>
      <c r="AS52" s="9">
        <f>+AM52-AP52</f>
        <v/>
      </c>
      <c r="AT52" s="6">
        <f>AR52-AQ52</f>
        <v/>
      </c>
      <c r="AU52" s="6">
        <f>+AS52-AR52</f>
        <v/>
      </c>
      <c r="AV52" s="7">
        <f>AT52/AQ52</f>
        <v/>
      </c>
      <c r="AW52" s="7">
        <f>AU52/AR52</f>
        <v/>
      </c>
      <c r="AX52" s="1" t="inlineStr">
        <is>
          <t>N</t>
        </is>
      </c>
      <c r="AY52" s="1">
        <f>+IF(AND(D52&gt;0,E52&gt;0,F52&gt;0,S52&gt;0,T52&gt;0,AC52&gt;0,AB52&gt;0,AI52&gt;0,AJ52&gt;0,AS52&gt;AR52,AR52&gt;AQ52),"long buildup",IF(AND(D52&gt;0,E52&gt;0,F52&gt;0,S52&lt;0,T52&lt;0,AB52&lt;0,AC52&lt;0,AI52&lt;0,AJ52&lt;0,AS52&gt;AR52,AR52&gt;AQ52),"Short Covering",IF(AND(D52&lt;0,E52&lt;0,F52&lt;0,S52&lt;0,T52&lt;0,AB52&gt;0,AC52&gt;0,AI52&gt;0,AJ52&gt;0,AS52&lt;AR52,AR52&lt;AQ52),"Short Buildup",IF(AND(D52&lt;0,E52&lt;0,F52&lt;0,S52&lt;0,T52&lt;0,AB52&lt;0,AC52&lt;0,AI52&lt;0,AJ52&lt;0,AS52&lt;AR52,AR52&lt;AQ52),"LongUnwinding" ))))</f>
        <v/>
      </c>
      <c r="AZ52" s="1">
        <f>+IF(AND(D52&gt;0,E52&gt;0,F52&gt;0,L52&gt;0,M52&gt;0,S52&gt;0,T52&gt;0,Z52&gt;0,AA52&gt;0),"Buying Opportunity",IF(AND(D52&lt;0,E52&lt;0,F52&lt;0,L52&lt;0,M52&lt;0,S52&lt;0,T52&lt;0,Z52&lt;0,AA52&lt;0),"support Zone",IF(AND(D52&lt;0,E52&lt;0,F52&lt;0,L52&gt;0,M52&gt;0,S52&gt;0,T52&gt;0,Z52&gt;0,AA52&gt;0),"sell delivery")))</f>
        <v/>
      </c>
      <c r="BA52" s="1">
        <f>IF(AND(D52&gt;0,E52&gt;0,F52&gt;0,Z52&gt;0,AA52&gt;0,AB52&gt;0,AC52&gt;0,AI52&gt;0,AJ52&gt;0),"FII ENTERING")</f>
        <v/>
      </c>
      <c r="BB52" s="1" t="e">
        <v>#N/A</v>
      </c>
      <c r="BC52" s="1" t="n">
        <v>35470.340269</v>
      </c>
      <c r="BD52" s="1">
        <f>IF(AND(E52&gt;0,F52&gt;0,AB52&gt;0,AC52&gt;0,AI52&gt;0,AJ52&gt;0,AS52&gt;AR52,AR52&gt;AQ52),"long buildup",IF(AND(E52&lt;0,F52&lt;0,AB52&gt;0,AC52&gt;0,AI52&gt;0,AJ52&gt;0,AS52&lt;AR52,AR52&lt;AQ52),"Short buildup"))</f>
        <v/>
      </c>
      <c r="BE52" s="1">
        <f>+IF(AND(F52&gt;0,M52&gt;0,T52&gt;0,AA52&gt;0),"buy")</f>
        <v/>
      </c>
    </row>
    <row r="53">
      <c r="A53" s="1" t="inlineStr">
        <is>
          <t>AEROFLEX</t>
        </is>
      </c>
      <c r="B53" s="1" t="n"/>
      <c r="C53" s="1" t="n"/>
      <c r="D53" s="2" t="n">
        <v>1.856551983455545</v>
      </c>
      <c r="E53" s="2" t="n">
        <v>6.414101795025613</v>
      </c>
      <c r="F53" s="3" t="n">
        <v>-1.435323706690951</v>
      </c>
      <c r="G53" s="4" t="n">
        <v>11716</v>
      </c>
      <c r="H53" s="4" t="n">
        <v>65345</v>
      </c>
      <c r="I53" s="3" t="n">
        <v>28591</v>
      </c>
      <c r="J53" s="6">
        <f>+H53-G53</f>
        <v/>
      </c>
      <c r="K53" s="6">
        <f>+I53-H53</f>
        <v/>
      </c>
      <c r="L53" s="7">
        <f>J53/G53</f>
        <v/>
      </c>
      <c r="M53" s="7">
        <f>K53/H53</f>
        <v/>
      </c>
      <c r="N53" s="8" t="n">
        <v>14.3609</v>
      </c>
      <c r="O53" s="8" t="n">
        <v>140.9571</v>
      </c>
      <c r="P53" s="3" t="n">
        <v>41.5547</v>
      </c>
      <c r="Q53" s="6">
        <f>+O53-N53</f>
        <v/>
      </c>
      <c r="R53" s="6">
        <f>+P53-O53</f>
        <v/>
      </c>
      <c r="S53" s="7">
        <f>Q53/N53</f>
        <v/>
      </c>
      <c r="T53" s="7">
        <f>R53/O53</f>
        <v/>
      </c>
      <c r="U53" s="10" t="inlineStr">
        <is>
          <t>292004</t>
        </is>
      </c>
      <c r="V53" s="10" t="inlineStr">
        <is>
          <t>1680064</t>
        </is>
      </c>
      <c r="W53" s="3" t="inlineStr">
        <is>
          <t>571361</t>
        </is>
      </c>
      <c r="X53" s="6">
        <f>+V53-U53</f>
        <v/>
      </c>
      <c r="Y53" s="6">
        <f>+W53-V53</f>
        <v/>
      </c>
      <c r="Z53" s="7">
        <f>X53/U53</f>
        <v/>
      </c>
      <c r="AA53" s="7">
        <f>Y53/V53</f>
        <v/>
      </c>
      <c r="AB53" s="4" t="n"/>
      <c r="AC53" s="5" t="n"/>
      <c r="AD53" s="4" t="n"/>
      <c r="AE53" s="4" t="n"/>
      <c r="AF53" s="5" t="n"/>
      <c r="AG53" s="6">
        <f>AE53-AD53</f>
        <v/>
      </c>
      <c r="AH53" s="6">
        <f>+AF53-AE53</f>
        <v/>
      </c>
      <c r="AI53" s="7">
        <f>AG53/AD53</f>
        <v/>
      </c>
      <c r="AJ53" s="7">
        <f>AH53/AE53</f>
        <v/>
      </c>
      <c r="AK53" s="4" t="n"/>
      <c r="AL53" s="4" t="n"/>
      <c r="AM53" s="5" t="n"/>
      <c r="AN53" s="4" t="n">
        <v>216.71</v>
      </c>
      <c r="AO53" s="4" t="n">
        <v>230.61</v>
      </c>
      <c r="AP53" s="3" t="n">
        <v>227.3</v>
      </c>
      <c r="AQ53" s="9">
        <f>+AK53-AN53</f>
        <v/>
      </c>
      <c r="AR53" s="9">
        <f>+AL53-AO53</f>
        <v/>
      </c>
      <c r="AS53" s="9">
        <f>+AM53-AP53</f>
        <v/>
      </c>
      <c r="AT53" s="6">
        <f>AR53-AQ53</f>
        <v/>
      </c>
      <c r="AU53" s="6">
        <f>+AS53-AR53</f>
        <v/>
      </c>
      <c r="AV53" s="7">
        <f>AT53/AQ53</f>
        <v/>
      </c>
      <c r="AW53" s="7">
        <f>AU53/AR53</f>
        <v/>
      </c>
      <c r="AX53" s="1" t="inlineStr">
        <is>
          <t>N</t>
        </is>
      </c>
      <c r="AY53" s="1">
        <f>+IF(AND(D53&gt;0,E53&gt;0,F53&gt;0,S53&gt;0,T53&gt;0,AC53&gt;0,AB53&gt;0,AI53&gt;0,AJ53&gt;0,AS53&gt;AR53,AR53&gt;AQ53),"long buildup",IF(AND(D53&gt;0,E53&gt;0,F53&gt;0,S53&lt;0,T53&lt;0,AB53&lt;0,AC53&lt;0,AI53&lt;0,AJ53&lt;0,AS53&gt;AR53,AR53&gt;AQ53),"Short Covering",IF(AND(D53&lt;0,E53&lt;0,F53&lt;0,S53&lt;0,T53&lt;0,AB53&gt;0,AC53&gt;0,AI53&gt;0,AJ53&gt;0,AS53&lt;AR53,AR53&lt;AQ53),"Short Buildup",IF(AND(D53&lt;0,E53&lt;0,F53&lt;0,S53&lt;0,T53&lt;0,AB53&lt;0,AC53&lt;0,AI53&lt;0,AJ53&lt;0,AS53&lt;AR53,AR53&lt;AQ53),"LongUnwinding" ))))</f>
        <v/>
      </c>
      <c r="AZ53" s="1">
        <f>+IF(AND(D53&gt;0,E53&gt;0,F53&gt;0,L53&gt;0,M53&gt;0,S53&gt;0,T53&gt;0,Z53&gt;0,AA53&gt;0),"Buying Opportunity",IF(AND(D53&lt;0,E53&lt;0,F53&lt;0,L53&lt;0,M53&lt;0,S53&lt;0,T53&lt;0,Z53&lt;0,AA53&lt;0),"support Zone",IF(AND(D53&lt;0,E53&lt;0,F53&lt;0,L53&gt;0,M53&gt;0,S53&gt;0,T53&gt;0,Z53&gt;0,AA53&gt;0),"sell delivery")))</f>
        <v/>
      </c>
      <c r="BA53" s="1">
        <f>IF(AND(D53&gt;0,E53&gt;0,F53&gt;0,Z53&gt;0,AA53&gt;0,AB53&gt;0,AC53&gt;0,AI53&gt;0,AJ53&gt;0),"FII ENTERING")</f>
        <v/>
      </c>
      <c r="BB53" s="1" t="e">
        <v>#N/A</v>
      </c>
      <c r="BC53" s="1" t="n">
        <v>19099.730815</v>
      </c>
      <c r="BD53" s="1">
        <f>IF(AND(E53&gt;0,F53&gt;0,AB53&gt;0,AC53&gt;0,AI53&gt;0,AJ53&gt;0,AS53&gt;AR53,AR53&gt;AQ53),"long buildup",IF(AND(E53&lt;0,F53&lt;0,AB53&gt;0,AC53&gt;0,AI53&gt;0,AJ53&gt;0,AS53&lt;AR53,AR53&lt;AQ53),"Short buildup"))</f>
        <v/>
      </c>
      <c r="BE53" s="1">
        <f>+IF(AND(F53&gt;0,M53&gt;0,T53&gt;0,AA53&gt;0),"buy")</f>
        <v/>
      </c>
    </row>
    <row r="54">
      <c r="A54" s="1" t="inlineStr">
        <is>
          <t>AETHER</t>
        </is>
      </c>
      <c r="B54" s="1" t="n"/>
      <c r="C54" s="1" t="n"/>
      <c r="D54" s="2" t="n">
        <v>2.809496890898815</v>
      </c>
      <c r="E54" s="2" t="n">
        <v>-2.144388849177985</v>
      </c>
      <c r="F54" s="3" t="n">
        <v>-0.0337135472270684</v>
      </c>
      <c r="G54" s="4" t="n">
        <v>6042</v>
      </c>
      <c r="H54" s="4" t="n">
        <v>2380</v>
      </c>
      <c r="I54" s="3" t="n">
        <v>4207</v>
      </c>
      <c r="J54" s="6">
        <f>+H54-G54</f>
        <v/>
      </c>
      <c r="K54" s="6">
        <f>+I54-H54</f>
        <v/>
      </c>
      <c r="L54" s="7">
        <f>J54/G54</f>
        <v/>
      </c>
      <c r="M54" s="7">
        <f>K54/H54</f>
        <v/>
      </c>
      <c r="N54" s="8" t="n">
        <v>5.267</v>
      </c>
      <c r="O54" s="8" t="n">
        <v>2.5255</v>
      </c>
      <c r="P54" s="3" t="n">
        <v>3.6407</v>
      </c>
      <c r="Q54" s="6">
        <f>+O54-N54</f>
        <v/>
      </c>
      <c r="R54" s="6">
        <f>+P54-O54</f>
        <v/>
      </c>
      <c r="S54" s="7">
        <f>Q54/N54</f>
        <v/>
      </c>
      <c r="T54" s="7">
        <f>R54/O54</f>
        <v/>
      </c>
      <c r="U54" s="10" t="inlineStr">
        <is>
          <t>27114</t>
        </is>
      </c>
      <c r="V54" s="10" t="inlineStr">
        <is>
          <t>13519</t>
        </is>
      </c>
      <c r="W54" s="3" t="inlineStr">
        <is>
          <t>17189</t>
        </is>
      </c>
      <c r="X54" s="6">
        <f>+V54-U54</f>
        <v/>
      </c>
      <c r="Y54" s="6">
        <f>+W54-V54</f>
        <v/>
      </c>
      <c r="Z54" s="7">
        <f>X54/U54</f>
        <v/>
      </c>
      <c r="AA54" s="7">
        <f>Y54/V54</f>
        <v/>
      </c>
      <c r="AB54" s="4" t="n"/>
      <c r="AC54" s="5" t="n"/>
      <c r="AD54" s="4" t="n"/>
      <c r="AE54" s="4" t="n"/>
      <c r="AF54" s="5" t="n"/>
      <c r="AG54" s="6">
        <f>AE54-AD54</f>
        <v/>
      </c>
      <c r="AH54" s="6">
        <f>+AF54-AE54</f>
        <v/>
      </c>
      <c r="AI54" s="7">
        <f>AG54/AD54</f>
        <v/>
      </c>
      <c r="AJ54" s="7">
        <f>AH54/AE54</f>
        <v/>
      </c>
      <c r="AK54" s="4" t="n"/>
      <c r="AL54" s="4" t="n"/>
      <c r="AM54" s="5" t="n"/>
      <c r="AN54" s="4" t="n">
        <v>909.35</v>
      </c>
      <c r="AO54" s="4" t="n">
        <v>889.85</v>
      </c>
      <c r="AP54" s="3" t="n">
        <v>889.55</v>
      </c>
      <c r="AQ54" s="9">
        <f>+AK54-AN54</f>
        <v/>
      </c>
      <c r="AR54" s="9">
        <f>+AL54-AO54</f>
        <v/>
      </c>
      <c r="AS54" s="9">
        <f>+AM54-AP54</f>
        <v/>
      </c>
      <c r="AT54" s="6">
        <f>AR54-AQ54</f>
        <v/>
      </c>
      <c r="AU54" s="6">
        <f>+AS54-AR54</f>
        <v/>
      </c>
      <c r="AV54" s="7">
        <f>AT54/AQ54</f>
        <v/>
      </c>
      <c r="AW54" s="7">
        <f>AU54/AR54</f>
        <v/>
      </c>
      <c r="AX54" s="1" t="inlineStr">
        <is>
          <t>N</t>
        </is>
      </c>
      <c r="AY54" s="1">
        <f>+IF(AND(D54&gt;0,E54&gt;0,F54&gt;0,S54&gt;0,T54&gt;0,AC54&gt;0,AB54&gt;0,AI54&gt;0,AJ54&gt;0,AS54&gt;AR54,AR54&gt;AQ54),"long buildup",IF(AND(D54&gt;0,E54&gt;0,F54&gt;0,S54&lt;0,T54&lt;0,AB54&lt;0,AC54&lt;0,AI54&lt;0,AJ54&lt;0,AS54&gt;AR54,AR54&gt;AQ54),"Short Covering",IF(AND(D54&lt;0,E54&lt;0,F54&lt;0,S54&lt;0,T54&lt;0,AB54&gt;0,AC54&gt;0,AI54&gt;0,AJ54&gt;0,AS54&lt;AR54,AR54&lt;AQ54),"Short Buildup",IF(AND(D54&lt;0,E54&lt;0,F54&lt;0,S54&lt;0,T54&lt;0,AB54&lt;0,AC54&lt;0,AI54&lt;0,AJ54&lt;0,AS54&lt;AR54,AR54&lt;AQ54),"LongUnwinding" ))))</f>
        <v/>
      </c>
      <c r="AZ54" s="1">
        <f>+IF(AND(D54&gt;0,E54&gt;0,F54&gt;0,L54&gt;0,M54&gt;0,S54&gt;0,T54&gt;0,Z54&gt;0,AA54&gt;0),"Buying Opportunity",IF(AND(D54&lt;0,E54&lt;0,F54&lt;0,L54&lt;0,M54&lt;0,S54&lt;0,T54&lt;0,Z54&lt;0,AA54&lt;0),"support Zone",IF(AND(D54&lt;0,E54&lt;0,F54&lt;0,L54&gt;0,M54&gt;0,S54&gt;0,T54&gt;0,Z54&gt;0,AA54&gt;0),"sell delivery")))</f>
        <v/>
      </c>
      <c r="BA54" s="1">
        <f>IF(AND(D54&gt;0,E54&gt;0,F54&gt;0,Z54&gt;0,AA54&gt;0,AB54&gt;0,AC54&gt;0,AI54&gt;0,AJ54&gt;0),"FII ENTERING")</f>
        <v/>
      </c>
      <c r="BB54" s="1" t="e">
        <v>#N/A</v>
      </c>
      <c r="BC54" s="1" t="n">
        <v>8704.341448499999</v>
      </c>
      <c r="BD54" s="1">
        <f>IF(AND(E54&gt;0,F54&gt;0,AB54&gt;0,AC54&gt;0,AI54&gt;0,AJ54&gt;0,AS54&gt;AR54,AR54&gt;AQ54),"long buildup",IF(AND(E54&lt;0,F54&lt;0,AB54&gt;0,AC54&gt;0,AI54&gt;0,AJ54&gt;0,AS54&lt;AR54,AR54&lt;AQ54),"Short buildup"))</f>
        <v/>
      </c>
      <c r="BE54" s="1">
        <f>+IF(AND(F54&gt;0,M54&gt;0,T54&gt;0,AA54&gt;0),"buy")</f>
        <v/>
      </c>
    </row>
    <row r="55">
      <c r="A55" s="1" t="inlineStr">
        <is>
          <t>AFFLE</t>
        </is>
      </c>
      <c r="B55" s="1" t="n"/>
      <c r="C55" s="1" t="n"/>
      <c r="D55" s="2" t="n">
        <v>2.158658588135829</v>
      </c>
      <c r="E55" s="2" t="n">
        <v>-0.4992965711290698</v>
      </c>
      <c r="F55" s="3" t="n">
        <v>-1.447186027169388</v>
      </c>
      <c r="G55" s="4" t="n">
        <v>26487</v>
      </c>
      <c r="H55" s="4" t="n">
        <v>29412</v>
      </c>
      <c r="I55" s="3" t="n">
        <v>22137</v>
      </c>
      <c r="J55" s="6">
        <f>+H55-G55</f>
        <v/>
      </c>
      <c r="K55" s="6">
        <f>+I55-H55</f>
        <v/>
      </c>
      <c r="L55" s="7">
        <f>J55/G55</f>
        <v/>
      </c>
      <c r="M55" s="7">
        <f>K55/H55</f>
        <v/>
      </c>
      <c r="N55" s="8" t="n">
        <v>68.2634</v>
      </c>
      <c r="O55" s="8" t="n">
        <v>118.4864</v>
      </c>
      <c r="P55" s="3" t="n">
        <v>51.3571</v>
      </c>
      <c r="Q55" s="6">
        <f>+O55-N55</f>
        <v/>
      </c>
      <c r="R55" s="6">
        <f>+P55-O55</f>
        <v/>
      </c>
      <c r="S55" s="7">
        <f>Q55/N55</f>
        <v/>
      </c>
      <c r="T55" s="7">
        <f>R55/O55</f>
        <v/>
      </c>
      <c r="U55" s="10" t="inlineStr">
        <is>
          <t>191203</t>
        </is>
      </c>
      <c r="V55" s="10" t="inlineStr">
        <is>
          <t>432215</t>
        </is>
      </c>
      <c r="W55" s="3" t="inlineStr">
        <is>
          <t>123315</t>
        </is>
      </c>
      <c r="X55" s="6">
        <f>+V55-U55</f>
        <v/>
      </c>
      <c r="Y55" s="6">
        <f>+W55-V55</f>
        <v/>
      </c>
      <c r="Z55" s="7">
        <f>X55/U55</f>
        <v/>
      </c>
      <c r="AA55" s="7">
        <f>Y55/V55</f>
        <v/>
      </c>
      <c r="AB55" s="4" t="n"/>
      <c r="AC55" s="5" t="n"/>
      <c r="AD55" s="4" t="n"/>
      <c r="AE55" s="4" t="n"/>
      <c r="AF55" s="5" t="n"/>
      <c r="AG55" s="6">
        <f>AE55-AD55</f>
        <v/>
      </c>
      <c r="AH55" s="6">
        <f>+AF55-AE55</f>
        <v/>
      </c>
      <c r="AI55" s="7">
        <f>AG55/AD55</f>
        <v/>
      </c>
      <c r="AJ55" s="7">
        <f>AH55/AE55</f>
        <v/>
      </c>
      <c r="AK55" s="4" t="n"/>
      <c r="AL55" s="4" t="n"/>
      <c r="AM55" s="5" t="n"/>
      <c r="AN55" s="4" t="n">
        <v>1812.55</v>
      </c>
      <c r="AO55" s="4" t="n">
        <v>1803.5</v>
      </c>
      <c r="AP55" s="3" t="n">
        <v>1777.4</v>
      </c>
      <c r="AQ55" s="9">
        <f>+AK55-AN55</f>
        <v/>
      </c>
      <c r="AR55" s="9">
        <f>+AL55-AO55</f>
        <v/>
      </c>
      <c r="AS55" s="9">
        <f>+AM55-AP55</f>
        <v/>
      </c>
      <c r="AT55" s="6">
        <f>AR55-AQ55</f>
        <v/>
      </c>
      <c r="AU55" s="6">
        <f>+AS55-AR55</f>
        <v/>
      </c>
      <c r="AV55" s="7">
        <f>AT55/AQ55</f>
        <v/>
      </c>
      <c r="AW55" s="7">
        <f>AU55/AR55</f>
        <v/>
      </c>
      <c r="AX55" s="1" t="inlineStr">
        <is>
          <t>Y</t>
        </is>
      </c>
      <c r="AY55" s="1">
        <f>+IF(AND(D55&gt;0,E55&gt;0,F55&gt;0,S55&gt;0,T55&gt;0,AC55&gt;0,AB55&gt;0,AI55&gt;0,AJ55&gt;0,AS55&gt;AR55,AR55&gt;AQ55),"long buildup",IF(AND(D55&gt;0,E55&gt;0,F55&gt;0,S55&lt;0,T55&lt;0,AB55&lt;0,AC55&lt;0,AI55&lt;0,AJ55&lt;0,AS55&gt;AR55,AR55&gt;AQ55),"Short Covering",IF(AND(D55&lt;0,E55&lt;0,F55&lt;0,S55&lt;0,T55&lt;0,AB55&gt;0,AC55&gt;0,AI55&gt;0,AJ55&gt;0,AS55&lt;AR55,AR55&lt;AQ55),"Short Buildup",IF(AND(D55&lt;0,E55&lt;0,F55&lt;0,S55&lt;0,T55&lt;0,AB55&lt;0,AC55&lt;0,AI55&lt;0,AJ55&lt;0,AS55&lt;AR55,AR55&lt;AQ55),"LongUnwinding" ))))</f>
        <v/>
      </c>
      <c r="AZ55" s="1">
        <f>+IF(AND(D55&gt;0,E55&gt;0,F55&gt;0,L55&gt;0,M55&gt;0,S55&gt;0,T55&gt;0,Z55&gt;0,AA55&gt;0),"Buying Opportunity",IF(AND(D55&lt;0,E55&lt;0,F55&lt;0,L55&lt;0,M55&lt;0,S55&lt;0,T55&lt;0,Z55&lt;0,AA55&lt;0),"support Zone",IF(AND(D55&lt;0,E55&lt;0,F55&lt;0,L55&gt;0,M55&gt;0,S55&gt;0,T55&gt;0,Z55&gt;0,AA55&gt;0),"sell delivery")))</f>
        <v/>
      </c>
      <c r="BA55" s="1">
        <f>IF(AND(D55&gt;0,E55&gt;0,F55&gt;0,Z55&gt;0,AA55&gt;0,AB55&gt;0,AC55&gt;0,AI55&gt;0,AJ55&gt;0),"FII ENTERING")</f>
        <v/>
      </c>
      <c r="BB55" s="1" t="e">
        <v>#N/A</v>
      </c>
      <c r="BC55" s="1" t="n">
        <v>1045628.379597</v>
      </c>
      <c r="BD55" s="1">
        <f>IF(AND(E55&gt;0,F55&gt;0,AB55&gt;0,AC55&gt;0,AI55&gt;0,AJ55&gt;0,AS55&gt;AR55,AR55&gt;AQ55),"long buildup",IF(AND(E55&lt;0,F55&lt;0,AB55&gt;0,AC55&gt;0,AI55&gt;0,AJ55&gt;0,AS55&lt;AR55,AR55&lt;AQ55),"Short buildup"))</f>
        <v/>
      </c>
      <c r="BE55" s="1">
        <f>+IF(AND(F55&gt;0,M55&gt;0,T55&gt;0,AA55&gt;0),"buy")</f>
        <v/>
      </c>
    </row>
    <row r="56">
      <c r="A56" s="1" t="inlineStr">
        <is>
          <t>AGARIND</t>
        </is>
      </c>
      <c r="B56" s="1" t="n"/>
      <c r="C56" s="1" t="n"/>
      <c r="D56" s="2" t="n">
        <v>-0.1198130915771397</v>
      </c>
      <c r="E56" s="2" t="n">
        <v>-0.2239193890199492</v>
      </c>
      <c r="F56" s="3" t="n">
        <v>1.029936280206782</v>
      </c>
      <c r="G56" s="4" t="n">
        <v>1606</v>
      </c>
      <c r="H56" s="4" t="n">
        <v>2140</v>
      </c>
      <c r="I56" s="3" t="n">
        <v>2644</v>
      </c>
      <c r="J56" s="6">
        <f>+H56-G56</f>
        <v/>
      </c>
      <c r="K56" s="6">
        <f>+I56-H56</f>
        <v/>
      </c>
      <c r="L56" s="7">
        <f>J56/G56</f>
        <v/>
      </c>
      <c r="M56" s="7">
        <f>K56/H56</f>
        <v/>
      </c>
      <c r="N56" s="8" t="n">
        <v>3.408</v>
      </c>
      <c r="O56" s="8" t="n">
        <v>3.6666</v>
      </c>
      <c r="P56" s="3" t="n">
        <v>3.6034</v>
      </c>
      <c r="Q56" s="6">
        <f>+O56-N56</f>
        <v/>
      </c>
      <c r="R56" s="6">
        <f>+P56-O56</f>
        <v/>
      </c>
      <c r="S56" s="7">
        <f>Q56/N56</f>
        <v/>
      </c>
      <c r="T56" s="7">
        <f>R56/O56</f>
        <v/>
      </c>
      <c r="U56" s="10" t="inlineStr">
        <is>
          <t>20149</t>
        </is>
      </c>
      <c r="V56" s="10" t="inlineStr">
        <is>
          <t>16957</t>
        </is>
      </c>
      <c r="W56" s="3" t="inlineStr">
        <is>
          <t>16400</t>
        </is>
      </c>
      <c r="X56" s="6">
        <f>+V56-U56</f>
        <v/>
      </c>
      <c r="Y56" s="6">
        <f>+W56-V56</f>
        <v/>
      </c>
      <c r="Z56" s="7">
        <f>X56/U56</f>
        <v/>
      </c>
      <c r="AA56" s="7">
        <f>Y56/V56</f>
        <v/>
      </c>
      <c r="AB56" s="4" t="n"/>
      <c r="AC56" s="5" t="n"/>
      <c r="AD56" s="4" t="n"/>
      <c r="AE56" s="4" t="n"/>
      <c r="AF56" s="5" t="n"/>
      <c r="AG56" s="6">
        <f>AE56-AD56</f>
        <v/>
      </c>
      <c r="AH56" s="6">
        <f>+AF56-AE56</f>
        <v/>
      </c>
      <c r="AI56" s="7">
        <f>AG56/AD56</f>
        <v/>
      </c>
      <c r="AJ56" s="7">
        <f>AH56/AE56</f>
        <v/>
      </c>
      <c r="AK56" s="4" t="n"/>
      <c r="AL56" s="4" t="n"/>
      <c r="AM56" s="5" t="n"/>
      <c r="AN56" s="4" t="n">
        <v>1250.45</v>
      </c>
      <c r="AO56" s="4" t="n">
        <v>1247.65</v>
      </c>
      <c r="AP56" s="3" t="n">
        <v>1260.5</v>
      </c>
      <c r="AQ56" s="9">
        <f>+AK56-AN56</f>
        <v/>
      </c>
      <c r="AR56" s="9">
        <f>+AL56-AO56</f>
        <v/>
      </c>
      <c r="AS56" s="9">
        <f>+AM56-AP56</f>
        <v/>
      </c>
      <c r="AT56" s="6">
        <f>AR56-AQ56</f>
        <v/>
      </c>
      <c r="AU56" s="6">
        <f>+AS56-AR56</f>
        <v/>
      </c>
      <c r="AV56" s="7">
        <f>AT56/AQ56</f>
        <v/>
      </c>
      <c r="AW56" s="7">
        <f>AU56/AR56</f>
        <v/>
      </c>
      <c r="AX56" s="1" t="inlineStr">
        <is>
          <t>N</t>
        </is>
      </c>
      <c r="AY56" s="1">
        <f>+IF(AND(D56&gt;0,E56&gt;0,F56&gt;0,S56&gt;0,T56&gt;0,AC56&gt;0,AB56&gt;0,AI56&gt;0,AJ56&gt;0,AS56&gt;AR56,AR56&gt;AQ56),"long buildup",IF(AND(D56&gt;0,E56&gt;0,F56&gt;0,S56&lt;0,T56&lt;0,AB56&lt;0,AC56&lt;0,AI56&lt;0,AJ56&lt;0,AS56&gt;AR56,AR56&gt;AQ56),"Short Covering",IF(AND(D56&lt;0,E56&lt;0,F56&lt;0,S56&lt;0,T56&lt;0,AB56&gt;0,AC56&gt;0,AI56&gt;0,AJ56&gt;0,AS56&lt;AR56,AR56&lt;AQ56),"Short Buildup",IF(AND(D56&lt;0,E56&lt;0,F56&lt;0,S56&lt;0,T56&lt;0,AB56&lt;0,AC56&lt;0,AI56&lt;0,AJ56&lt;0,AS56&lt;AR56,AR56&lt;AQ56),"LongUnwinding" ))))</f>
        <v/>
      </c>
      <c r="AZ56" s="1">
        <f>+IF(AND(D56&gt;0,E56&gt;0,F56&gt;0,L56&gt;0,M56&gt;0,S56&gt;0,T56&gt;0,Z56&gt;0,AA56&gt;0),"Buying Opportunity",IF(AND(D56&lt;0,E56&lt;0,F56&lt;0,L56&lt;0,M56&lt;0,S56&lt;0,T56&lt;0,Z56&lt;0,AA56&lt;0),"support Zone",IF(AND(D56&lt;0,E56&lt;0,F56&lt;0,L56&gt;0,M56&gt;0,S56&gt;0,T56&gt;0,Z56&gt;0,AA56&gt;0),"sell delivery")))</f>
        <v/>
      </c>
      <c r="BA56" s="1">
        <f>IF(AND(D56&gt;0,E56&gt;0,F56&gt;0,Z56&gt;0,AA56&gt;0,AB56&gt;0,AC56&gt;0,AI56&gt;0,AJ56&gt;0),"FII ENTERING")</f>
        <v/>
      </c>
      <c r="BB56" s="1" t="e">
        <v>#N/A</v>
      </c>
      <c r="BC56" s="1" t="n">
        <v>22658.85885</v>
      </c>
      <c r="BD56" s="1">
        <f>IF(AND(E56&gt;0,F56&gt;0,AB56&gt;0,AC56&gt;0,AI56&gt;0,AJ56&gt;0,AS56&gt;AR56,AR56&gt;AQ56),"long buildup",IF(AND(E56&lt;0,F56&lt;0,AB56&gt;0,AC56&gt;0,AI56&gt;0,AJ56&gt;0,AS56&lt;AR56,AR56&lt;AQ56),"Short buildup"))</f>
        <v/>
      </c>
      <c r="BE56" s="1">
        <f>+IF(AND(F56&gt;0,M56&gt;0,T56&gt;0,AA56&gt;0),"buy")</f>
        <v/>
      </c>
    </row>
    <row r="57">
      <c r="A57" s="1" t="inlineStr">
        <is>
          <t>AGI</t>
        </is>
      </c>
      <c r="B57" s="1" t="n"/>
      <c r="C57" s="1" t="n"/>
      <c r="D57" s="2" t="n">
        <v>-2.15487946267941</v>
      </c>
      <c r="E57" s="2" t="n">
        <v>-4.903162539838195</v>
      </c>
      <c r="F57" s="3" t="n">
        <v>0.511300163272325</v>
      </c>
      <c r="G57" s="4" t="n">
        <v>8010</v>
      </c>
      <c r="H57" s="4" t="n">
        <v>10380</v>
      </c>
      <c r="I57" s="3" t="n">
        <v>6654</v>
      </c>
      <c r="J57" s="6">
        <f>+H57-G57</f>
        <v/>
      </c>
      <c r="K57" s="6">
        <f>+I57-H57</f>
        <v/>
      </c>
      <c r="L57" s="7">
        <f>J57/G57</f>
        <v/>
      </c>
      <c r="M57" s="7">
        <f>K57/H57</f>
        <v/>
      </c>
      <c r="N57" s="8" t="n">
        <v>25.759</v>
      </c>
      <c r="O57" s="8" t="n">
        <v>23.7644</v>
      </c>
      <c r="P57" s="3" t="n">
        <v>16.1683</v>
      </c>
      <c r="Q57" s="6">
        <f>+O57-N57</f>
        <v/>
      </c>
      <c r="R57" s="6">
        <f>+P57-O57</f>
        <v/>
      </c>
      <c r="S57" s="7">
        <f>Q57/N57</f>
        <v/>
      </c>
      <c r="T57" s="7">
        <f>R57/O57</f>
        <v/>
      </c>
      <c r="U57" s="10" t="inlineStr">
        <is>
          <t>118149</t>
        </is>
      </c>
      <c r="V57" s="10" t="inlineStr">
        <is>
          <t>106745</t>
        </is>
      </c>
      <c r="W57" s="3" t="inlineStr">
        <is>
          <t>59126</t>
        </is>
      </c>
      <c r="X57" s="6">
        <f>+V57-U57</f>
        <v/>
      </c>
      <c r="Y57" s="6">
        <f>+W57-V57</f>
        <v/>
      </c>
      <c r="Z57" s="7">
        <f>X57/U57</f>
        <v/>
      </c>
      <c r="AA57" s="7">
        <f>Y57/V57</f>
        <v/>
      </c>
      <c r="AB57" s="4" t="n"/>
      <c r="AC57" s="5" t="n"/>
      <c r="AD57" s="4" t="n"/>
      <c r="AE57" s="4" t="n"/>
      <c r="AF57" s="5" t="n"/>
      <c r="AG57" s="6">
        <f>AE57-AD57</f>
        <v/>
      </c>
      <c r="AH57" s="6">
        <f>+AF57-AE57</f>
        <v/>
      </c>
      <c r="AI57" s="7">
        <f>AG57/AD57</f>
        <v/>
      </c>
      <c r="AJ57" s="7">
        <f>AH57/AE57</f>
        <v/>
      </c>
      <c r="AK57" s="4" t="n"/>
      <c r="AL57" s="4" t="n"/>
      <c r="AM57" s="5" t="n"/>
      <c r="AN57" s="4" t="n">
        <v>1223.7</v>
      </c>
      <c r="AO57" s="4" t="n">
        <v>1163.7</v>
      </c>
      <c r="AP57" s="3" t="n">
        <v>1169.65</v>
      </c>
      <c r="AQ57" s="9">
        <f>+AK57-AN57</f>
        <v/>
      </c>
      <c r="AR57" s="9">
        <f>+AL57-AO57</f>
        <v/>
      </c>
      <c r="AS57" s="9">
        <f>+AM57-AP57</f>
        <v/>
      </c>
      <c r="AT57" s="6">
        <f>AR57-AQ57</f>
        <v/>
      </c>
      <c r="AU57" s="6">
        <f>+AS57-AR57</f>
        <v/>
      </c>
      <c r="AV57" s="7">
        <f>AT57/AQ57</f>
        <v/>
      </c>
      <c r="AW57" s="7">
        <f>AU57/AR57</f>
        <v/>
      </c>
      <c r="AX57" s="1" t="inlineStr">
        <is>
          <t>N</t>
        </is>
      </c>
      <c r="AY57" s="1">
        <f>+IF(AND(D57&gt;0,E57&gt;0,F57&gt;0,S57&gt;0,T57&gt;0,AC57&gt;0,AB57&gt;0,AI57&gt;0,AJ57&gt;0,AS57&gt;AR57,AR57&gt;AQ57),"long buildup",IF(AND(D57&gt;0,E57&gt;0,F57&gt;0,S57&lt;0,T57&lt;0,AB57&lt;0,AC57&lt;0,AI57&lt;0,AJ57&lt;0,AS57&gt;AR57,AR57&gt;AQ57),"Short Covering",IF(AND(D57&lt;0,E57&lt;0,F57&lt;0,S57&lt;0,T57&lt;0,AB57&gt;0,AC57&gt;0,AI57&gt;0,AJ57&gt;0,AS57&lt;AR57,AR57&lt;AQ57),"Short Buildup",IF(AND(D57&lt;0,E57&lt;0,F57&lt;0,S57&lt;0,T57&lt;0,AB57&lt;0,AC57&lt;0,AI57&lt;0,AJ57&lt;0,AS57&lt;AR57,AR57&lt;AQ57),"LongUnwinding" ))))</f>
        <v/>
      </c>
      <c r="AZ57" s="1">
        <f>+IF(AND(D57&gt;0,E57&gt;0,F57&gt;0,L57&gt;0,M57&gt;0,S57&gt;0,T57&gt;0,Z57&gt;0,AA57&gt;0),"Buying Opportunity",IF(AND(D57&lt;0,E57&lt;0,F57&lt;0,L57&lt;0,M57&lt;0,S57&lt;0,T57&lt;0,Z57&lt;0,AA57&lt;0),"support Zone",IF(AND(D57&lt;0,E57&lt;0,F57&lt;0,L57&gt;0,M57&gt;0,S57&gt;0,T57&gt;0,Z57&gt;0,AA57&gt;0),"sell delivery")))</f>
        <v/>
      </c>
      <c r="BA57" s="1">
        <f>IF(AND(D57&gt;0,E57&gt;0,F57&gt;0,Z57&gt;0,AA57&gt;0,AB57&gt;0,AC57&gt;0,AI57&gt;0,AJ57&gt;0),"FII ENTERING")</f>
        <v/>
      </c>
      <c r="BB57" s="1" t="e">
        <v>#N/A</v>
      </c>
      <c r="BC57" s="1" t="n">
        <v>21496.025673</v>
      </c>
      <c r="BD57" s="1">
        <f>IF(AND(E57&gt;0,F57&gt;0,AB57&gt;0,AC57&gt;0,AI57&gt;0,AJ57&gt;0,AS57&gt;AR57,AR57&gt;AQ57),"long buildup",IF(AND(E57&lt;0,F57&lt;0,AB57&gt;0,AC57&gt;0,AI57&gt;0,AJ57&gt;0,AS57&lt;AR57,AR57&lt;AQ57),"Short buildup"))</f>
        <v/>
      </c>
      <c r="BE57" s="1">
        <f>+IF(AND(F57&gt;0,M57&gt;0,T57&gt;0,AA57&gt;0),"buy")</f>
        <v/>
      </c>
    </row>
    <row r="58">
      <c r="A58" s="1" t="inlineStr">
        <is>
          <t>AGRITECH</t>
        </is>
      </c>
      <c r="B58" s="1" t="n"/>
      <c r="C58" s="1" t="n"/>
      <c r="D58" s="2" t="n">
        <v>0.180831826401435</v>
      </c>
      <c r="E58" s="2" t="n">
        <v>3.371060591277196</v>
      </c>
      <c r="F58" s="3" t="n">
        <v>-0.4389069800368014</v>
      </c>
      <c r="G58" s="4" t="n">
        <v>413</v>
      </c>
      <c r="H58" s="4" t="n">
        <v>2091</v>
      </c>
      <c r="I58" s="3" t="n">
        <v>732</v>
      </c>
      <c r="J58" s="6">
        <f>+H58-G58</f>
        <v/>
      </c>
      <c r="K58" s="6">
        <f>+I58-H58</f>
        <v/>
      </c>
      <c r="L58" s="7">
        <f>J58/G58</f>
        <v/>
      </c>
      <c r="M58" s="7">
        <f>K58/H58</f>
        <v/>
      </c>
      <c r="N58" s="8" t="n">
        <v>0.1209</v>
      </c>
      <c r="O58" s="8" t="n">
        <v>1.2517</v>
      </c>
      <c r="P58" s="3" t="n">
        <v>0.2616</v>
      </c>
      <c r="Q58" s="6">
        <f>+O58-N58</f>
        <v/>
      </c>
      <c r="R58" s="6">
        <f>+P58-O58</f>
        <v/>
      </c>
      <c r="S58" s="7">
        <f>Q58/N58</f>
        <v/>
      </c>
      <c r="T58" s="7">
        <f>R58/O58</f>
        <v/>
      </c>
      <c r="U58" s="10" t="inlineStr">
        <is>
          <t>3097</t>
        </is>
      </c>
      <c r="V58" s="10" t="inlineStr">
        <is>
          <t>23681</t>
        </is>
      </c>
      <c r="W58" s="3" t="inlineStr">
        <is>
          <t>4807</t>
        </is>
      </c>
      <c r="X58" s="6">
        <f>+V58-U58</f>
        <v/>
      </c>
      <c r="Y58" s="6">
        <f>+W58-V58</f>
        <v/>
      </c>
      <c r="Z58" s="7">
        <f>X58/U58</f>
        <v/>
      </c>
      <c r="AA58" s="7">
        <f>Y58/V58</f>
        <v/>
      </c>
      <c r="AB58" s="4" t="n"/>
      <c r="AC58" s="5" t="n"/>
      <c r="AD58" s="4" t="n"/>
      <c r="AE58" s="4" t="n"/>
      <c r="AF58" s="5" t="n"/>
      <c r="AG58" s="6">
        <f>AE58-AD58</f>
        <v/>
      </c>
      <c r="AH58" s="6">
        <f>+AF58-AE58</f>
        <v/>
      </c>
      <c r="AI58" s="7">
        <f>AG58/AD58</f>
        <v/>
      </c>
      <c r="AJ58" s="7">
        <f>AH58/AE58</f>
        <v/>
      </c>
      <c r="AK58" s="4" t="n"/>
      <c r="AL58" s="4" t="n"/>
      <c r="AM58" s="5" t="n"/>
      <c r="AN58" s="4" t="n">
        <v>204.98</v>
      </c>
      <c r="AO58" s="4" t="n">
        <v>211.89</v>
      </c>
      <c r="AP58" s="3" t="n">
        <v>210.96</v>
      </c>
      <c r="AQ58" s="9">
        <f>+AK58-AN58</f>
        <v/>
      </c>
      <c r="AR58" s="9">
        <f>+AL58-AO58</f>
        <v/>
      </c>
      <c r="AS58" s="9">
        <f>+AM58-AP58</f>
        <v/>
      </c>
      <c r="AT58" s="6">
        <f>AR58-AQ58</f>
        <v/>
      </c>
      <c r="AU58" s="6">
        <f>+AS58-AR58</f>
        <v/>
      </c>
      <c r="AV58" s="7">
        <f>AT58/AQ58</f>
        <v/>
      </c>
      <c r="AW58" s="7">
        <f>AU58/AR58</f>
        <v/>
      </c>
      <c r="AX58" s="1" t="inlineStr">
        <is>
          <t>N</t>
        </is>
      </c>
      <c r="AY58" s="1">
        <f>+IF(AND(D58&gt;0,E58&gt;0,F58&gt;0,S58&gt;0,T58&gt;0,AC58&gt;0,AB58&gt;0,AI58&gt;0,AJ58&gt;0,AS58&gt;AR58,AR58&gt;AQ58),"long buildup",IF(AND(D58&gt;0,E58&gt;0,F58&gt;0,S58&lt;0,T58&lt;0,AB58&lt;0,AC58&lt;0,AI58&lt;0,AJ58&lt;0,AS58&gt;AR58,AR58&gt;AQ58),"Short Covering",IF(AND(D58&lt;0,E58&lt;0,F58&lt;0,S58&lt;0,T58&lt;0,AB58&gt;0,AC58&gt;0,AI58&gt;0,AJ58&gt;0,AS58&lt;AR58,AR58&lt;AQ58),"Short Buildup",IF(AND(D58&lt;0,E58&lt;0,F58&lt;0,S58&lt;0,T58&lt;0,AB58&lt;0,AC58&lt;0,AI58&lt;0,AJ58&lt;0,AS58&lt;AR58,AR58&lt;AQ58),"LongUnwinding" ))))</f>
        <v/>
      </c>
      <c r="AZ58" s="1">
        <f>+IF(AND(D58&gt;0,E58&gt;0,F58&gt;0,L58&gt;0,M58&gt;0,S58&gt;0,T58&gt;0,Z58&gt;0,AA58&gt;0),"Buying Opportunity",IF(AND(D58&lt;0,E58&lt;0,F58&lt;0,L58&lt;0,M58&lt;0,S58&lt;0,T58&lt;0,Z58&lt;0,AA58&lt;0),"support Zone",IF(AND(D58&lt;0,E58&lt;0,F58&lt;0,L58&gt;0,M58&gt;0,S58&gt;0,T58&gt;0,Z58&gt;0,AA58&gt;0),"sell delivery")))</f>
        <v/>
      </c>
      <c r="BA58" s="1">
        <f>IF(AND(D58&gt;0,E58&gt;0,F58&gt;0,Z58&gt;0,AA58&gt;0,AB58&gt;0,AC58&gt;0,AI58&gt;0,AJ58&gt;0),"FII ENTERING")</f>
        <v/>
      </c>
      <c r="BB58" s="1" t="e">
        <v>#N/A</v>
      </c>
      <c r="BC58" s="1" t="inlineStr">
        <is>
          <t>* Not Traded as on March 31, 2021</t>
        </is>
      </c>
      <c r="BD58" s="1">
        <f>IF(AND(E58&gt;0,F58&gt;0,AB58&gt;0,AC58&gt;0,AI58&gt;0,AJ58&gt;0,AS58&gt;AR58,AR58&gt;AQ58),"long buildup",IF(AND(E58&lt;0,F58&lt;0,AB58&gt;0,AC58&gt;0,AI58&gt;0,AJ58&gt;0,AS58&lt;AR58,AR58&lt;AQ58),"Short buildup"))</f>
        <v/>
      </c>
      <c r="BE58" s="1">
        <f>+IF(AND(F58&gt;0,M58&gt;0,T58&gt;0,AA58&gt;0),"buy")</f>
        <v/>
      </c>
    </row>
    <row r="59">
      <c r="A59" s="1" t="inlineStr">
        <is>
          <t>AGROPHOS</t>
        </is>
      </c>
      <c r="B59" s="1" t="n"/>
      <c r="C59" s="1" t="n"/>
      <c r="D59" s="2" t="n">
        <v>-1.224018475750564</v>
      </c>
      <c r="E59" s="2" t="n">
        <v>-0.210427870002346</v>
      </c>
      <c r="F59" s="3" t="n">
        <v>-1.030927835051541</v>
      </c>
      <c r="G59" s="4" t="n">
        <v>446</v>
      </c>
      <c r="H59" s="4" t="n">
        <v>511</v>
      </c>
      <c r="I59" s="3" t="n">
        <v>1101</v>
      </c>
      <c r="J59" s="6">
        <f>+H59-G59</f>
        <v/>
      </c>
      <c r="K59" s="6">
        <f>+I59-H59</f>
        <v/>
      </c>
      <c r="L59" s="7">
        <f>J59/G59</f>
        <v/>
      </c>
      <c r="M59" s="7">
        <f>K59/H59</f>
        <v/>
      </c>
      <c r="N59" s="8" t="n">
        <v>0.3678</v>
      </c>
      <c r="O59" s="8" t="n">
        <v>0.1266</v>
      </c>
      <c r="P59" s="3" t="n">
        <v>0.2708</v>
      </c>
      <c r="Q59" s="6">
        <f>+O59-N59</f>
        <v/>
      </c>
      <c r="R59" s="6">
        <f>+P59-O59</f>
        <v/>
      </c>
      <c r="S59" s="7">
        <f>Q59/N59</f>
        <v/>
      </c>
      <c r="T59" s="7">
        <f>R59/O59</f>
        <v/>
      </c>
      <c r="U59" s="10" t="inlineStr">
        <is>
          <t>68771</t>
        </is>
      </c>
      <c r="V59" s="10" t="inlineStr">
        <is>
          <t>15053</t>
        </is>
      </c>
      <c r="W59" s="3" t="inlineStr">
        <is>
          <t>33710</t>
        </is>
      </c>
      <c r="X59" s="6">
        <f>+V59-U59</f>
        <v/>
      </c>
      <c r="Y59" s="6">
        <f>+W59-V59</f>
        <v/>
      </c>
      <c r="Z59" s="7">
        <f>X59/U59</f>
        <v/>
      </c>
      <c r="AA59" s="7">
        <f>Y59/V59</f>
        <v/>
      </c>
      <c r="AB59" s="4" t="n"/>
      <c r="AC59" s="5" t="n"/>
      <c r="AD59" s="4" t="n"/>
      <c r="AE59" s="4" t="n"/>
      <c r="AF59" s="5" t="n"/>
      <c r="AG59" s="6">
        <f>AE59-AD59</f>
        <v/>
      </c>
      <c r="AH59" s="6">
        <f>+AF59-AE59</f>
        <v/>
      </c>
      <c r="AI59" s="7">
        <f>AG59/AD59</f>
        <v/>
      </c>
      <c r="AJ59" s="7">
        <f>AH59/AE59</f>
        <v/>
      </c>
      <c r="AK59" s="4" t="n"/>
      <c r="AL59" s="4" t="n"/>
      <c r="AM59" s="5" t="n"/>
      <c r="AN59" s="4" t="n">
        <v>42.77</v>
      </c>
      <c r="AO59" s="4" t="n">
        <v>42.68</v>
      </c>
      <c r="AP59" s="3" t="n">
        <v>42.24</v>
      </c>
      <c r="AQ59" s="9">
        <f>+AK59-AN59</f>
        <v/>
      </c>
      <c r="AR59" s="9">
        <f>+AL59-AO59</f>
        <v/>
      </c>
      <c r="AS59" s="9">
        <f>+AM59-AP59</f>
        <v/>
      </c>
      <c r="AT59" s="6">
        <f>AR59-AQ59</f>
        <v/>
      </c>
      <c r="AU59" s="6">
        <f>+AS59-AR59</f>
        <v/>
      </c>
      <c r="AV59" s="7">
        <f>AT59/AQ59</f>
        <v/>
      </c>
      <c r="AW59" s="7">
        <f>AU59/AR59</f>
        <v/>
      </c>
      <c r="AX59" s="1" t="inlineStr">
        <is>
          <t>Y</t>
        </is>
      </c>
      <c r="AY59" s="1">
        <f>+IF(AND(D59&gt;0,E59&gt;0,F59&gt;0,S59&gt;0,T59&gt;0,AC59&gt;0,AB59&gt;0,AI59&gt;0,AJ59&gt;0,AS59&gt;AR59,AR59&gt;AQ59),"long buildup",IF(AND(D59&gt;0,E59&gt;0,F59&gt;0,S59&lt;0,T59&lt;0,AB59&lt;0,AC59&lt;0,AI59&lt;0,AJ59&lt;0,AS59&gt;AR59,AR59&gt;AQ59),"Short Covering",IF(AND(D59&lt;0,E59&lt;0,F59&lt;0,S59&lt;0,T59&lt;0,AB59&gt;0,AC59&gt;0,AI59&gt;0,AJ59&gt;0,AS59&lt;AR59,AR59&lt;AQ59),"Short Buildup",IF(AND(D59&lt;0,E59&lt;0,F59&lt;0,S59&lt;0,T59&lt;0,AB59&lt;0,AC59&lt;0,AI59&lt;0,AJ59&lt;0,AS59&lt;AR59,AR59&lt;AQ59),"LongUnwinding" ))))</f>
        <v/>
      </c>
      <c r="AZ59" s="1">
        <f>+IF(AND(D59&gt;0,E59&gt;0,F59&gt;0,L59&gt;0,M59&gt;0,S59&gt;0,T59&gt;0,Z59&gt;0,AA59&gt;0),"Buying Opportunity",IF(AND(D59&lt;0,E59&lt;0,F59&lt;0,L59&lt;0,M59&lt;0,S59&lt;0,T59&lt;0,Z59&lt;0,AA59&lt;0),"support Zone",IF(AND(D59&lt;0,E59&lt;0,F59&lt;0,L59&gt;0,M59&gt;0,S59&gt;0,T59&gt;0,Z59&gt;0,AA59&gt;0),"sell delivery")))</f>
        <v/>
      </c>
      <c r="BA59" s="1">
        <f>IF(AND(D59&gt;0,E59&gt;0,F59&gt;0,Z59&gt;0,AA59&gt;0,AB59&gt;0,AC59&gt;0,AI59&gt;0,AJ59&gt;0),"FII ENTERING")</f>
        <v/>
      </c>
      <c r="BB59" s="1" t="e">
        <v>#N/A</v>
      </c>
      <c r="BC59" s="1" t="n">
        <v>264356.891926</v>
      </c>
      <c r="BD59" s="1">
        <f>IF(AND(E59&gt;0,F59&gt;0,AB59&gt;0,AC59&gt;0,AI59&gt;0,AJ59&gt;0,AS59&gt;AR59,AR59&gt;AQ59),"long buildup",IF(AND(E59&lt;0,F59&lt;0,AB59&gt;0,AC59&gt;0,AI59&gt;0,AJ59&gt;0,AS59&lt;AR59,AR59&lt;AQ59),"Short buildup"))</f>
        <v/>
      </c>
      <c r="BE59" s="1">
        <f>+IF(AND(F59&gt;0,M59&gt;0,T59&gt;0,AA59&gt;0),"buy")</f>
        <v/>
      </c>
    </row>
    <row r="60">
      <c r="A60" s="1" t="inlineStr">
        <is>
          <t>AGSTRA</t>
        </is>
      </c>
      <c r="B60" s="1" t="n"/>
      <c r="C60" s="1" t="n"/>
      <c r="D60" s="2" t="n">
        <v>-3.102167924302299</v>
      </c>
      <c r="E60" s="2" t="n">
        <v>-2.830655129789871</v>
      </c>
      <c r="F60" s="3" t="n">
        <v>0.6360513929525506</v>
      </c>
      <c r="G60" s="4" t="n">
        <v>4730</v>
      </c>
      <c r="H60" s="4" t="n">
        <v>4434</v>
      </c>
      <c r="I60" s="3" t="n">
        <v>3841</v>
      </c>
      <c r="J60" s="6">
        <f>+H60-G60</f>
        <v/>
      </c>
      <c r="K60" s="6">
        <f>+I60-H60</f>
        <v/>
      </c>
      <c r="L60" s="7">
        <f>J60/G60</f>
        <v/>
      </c>
      <c r="M60" s="7">
        <f>K60/H60</f>
        <v/>
      </c>
      <c r="N60" s="8" t="n">
        <v>4.2733</v>
      </c>
      <c r="O60" s="8" t="n">
        <v>3.9098</v>
      </c>
      <c r="P60" s="3" t="n">
        <v>3.1307</v>
      </c>
      <c r="Q60" s="6">
        <f>+O60-N60</f>
        <v/>
      </c>
      <c r="R60" s="6">
        <f>+P60-O60</f>
        <v/>
      </c>
      <c r="S60" s="7">
        <f>Q60/N60</f>
        <v/>
      </c>
      <c r="T60" s="7">
        <f>R60/O60</f>
        <v/>
      </c>
      <c r="U60" s="10" t="inlineStr">
        <is>
          <t>282439</t>
        </is>
      </c>
      <c r="V60" s="10" t="inlineStr">
        <is>
          <t>265298</t>
        </is>
      </c>
      <c r="W60" s="3" t="inlineStr">
        <is>
          <t>189739</t>
        </is>
      </c>
      <c r="X60" s="6">
        <f>+V60-U60</f>
        <v/>
      </c>
      <c r="Y60" s="6">
        <f>+W60-V60</f>
        <v/>
      </c>
      <c r="Z60" s="7">
        <f>X60/U60</f>
        <v/>
      </c>
      <c r="AA60" s="7">
        <f>Y60/V60</f>
        <v/>
      </c>
      <c r="AB60" s="4" t="n"/>
      <c r="AC60" s="5" t="n"/>
      <c r="AD60" s="4" t="n"/>
      <c r="AE60" s="4" t="n"/>
      <c r="AF60" s="5" t="n"/>
      <c r="AG60" s="6">
        <f>AE60-AD60</f>
        <v/>
      </c>
      <c r="AH60" s="6">
        <f>+AF60-AE60</f>
        <v/>
      </c>
      <c r="AI60" s="7">
        <f>AG60/AD60</f>
        <v/>
      </c>
      <c r="AJ60" s="7">
        <f>AH60/AE60</f>
        <v/>
      </c>
      <c r="AK60" s="4" t="n"/>
      <c r="AL60" s="4" t="n"/>
      <c r="AM60" s="5" t="n"/>
      <c r="AN60" s="4" t="n">
        <v>80.90000000000001</v>
      </c>
      <c r="AO60" s="4" t="n">
        <v>78.61</v>
      </c>
      <c r="AP60" s="3" t="n">
        <v>79.11</v>
      </c>
      <c r="AQ60" s="9">
        <f>+AK60-AN60</f>
        <v/>
      </c>
      <c r="AR60" s="9">
        <f>+AL60-AO60</f>
        <v/>
      </c>
      <c r="AS60" s="9">
        <f>+AM60-AP60</f>
        <v/>
      </c>
      <c r="AT60" s="6">
        <f>AR60-AQ60</f>
        <v/>
      </c>
      <c r="AU60" s="6">
        <f>+AS60-AR60</f>
        <v/>
      </c>
      <c r="AV60" s="7">
        <f>AT60/AQ60</f>
        <v/>
      </c>
      <c r="AW60" s="7">
        <f>AU60/AR60</f>
        <v/>
      </c>
      <c r="AX60" s="1" t="inlineStr">
        <is>
          <t>N</t>
        </is>
      </c>
      <c r="AY60" s="1">
        <f>+IF(AND(D60&gt;0,E60&gt;0,F60&gt;0,S60&gt;0,T60&gt;0,AC60&gt;0,AB60&gt;0,AI60&gt;0,AJ60&gt;0,AS60&gt;AR60,AR60&gt;AQ60),"long buildup",IF(AND(D60&gt;0,E60&gt;0,F60&gt;0,S60&lt;0,T60&lt;0,AB60&lt;0,AC60&lt;0,AI60&lt;0,AJ60&lt;0,AS60&gt;AR60,AR60&gt;AQ60),"Short Covering",IF(AND(D60&lt;0,E60&lt;0,F60&lt;0,S60&lt;0,T60&lt;0,AB60&gt;0,AC60&gt;0,AI60&gt;0,AJ60&gt;0,AS60&lt;AR60,AR60&lt;AQ60),"Short Buildup",IF(AND(D60&lt;0,E60&lt;0,F60&lt;0,S60&lt;0,T60&lt;0,AB60&lt;0,AC60&lt;0,AI60&lt;0,AJ60&lt;0,AS60&lt;AR60,AR60&lt;AQ60),"LongUnwinding" ))))</f>
        <v/>
      </c>
      <c r="AZ60" s="1">
        <f>+IF(AND(D60&gt;0,E60&gt;0,F60&gt;0,L60&gt;0,M60&gt;0,S60&gt;0,T60&gt;0,Z60&gt;0,AA60&gt;0),"Buying Opportunity",IF(AND(D60&lt;0,E60&lt;0,F60&lt;0,L60&lt;0,M60&lt;0,S60&lt;0,T60&lt;0,Z60&lt;0,AA60&lt;0),"support Zone",IF(AND(D60&lt;0,E60&lt;0,F60&lt;0,L60&gt;0,M60&gt;0,S60&gt;0,T60&gt;0,Z60&gt;0,AA60&gt;0),"sell delivery")))</f>
        <v/>
      </c>
      <c r="BA60" s="1">
        <f>IF(AND(D60&gt;0,E60&gt;0,F60&gt;0,Z60&gt;0,AA60&gt;0,AB60&gt;0,AC60&gt;0,AI60&gt;0,AJ60&gt;0),"FII ENTERING")</f>
        <v/>
      </c>
      <c r="BB60" s="1" t="e">
        <v>#N/A</v>
      </c>
      <c r="BC60" s="1" t="n">
        <v>59013.6883425</v>
      </c>
      <c r="BD60" s="1">
        <f>IF(AND(E60&gt;0,F60&gt;0,AB60&gt;0,AC60&gt;0,AI60&gt;0,AJ60&gt;0,AS60&gt;AR60,AR60&gt;AQ60),"long buildup",IF(AND(E60&lt;0,F60&lt;0,AB60&gt;0,AC60&gt;0,AI60&gt;0,AJ60&gt;0,AS60&lt;AR60,AR60&lt;AQ60),"Short buildup"))</f>
        <v/>
      </c>
      <c r="BE60" s="1">
        <f>+IF(AND(F60&gt;0,M60&gt;0,T60&gt;0,AA60&gt;0),"buy")</f>
        <v/>
      </c>
    </row>
    <row r="61">
      <c r="A61" s="1" t="inlineStr">
        <is>
          <t>AHL</t>
        </is>
      </c>
      <c r="B61" s="1" t="n"/>
      <c r="C61" s="1" t="n"/>
      <c r="D61" s="2" t="n">
        <v>-2.960987931518386</v>
      </c>
      <c r="E61" s="2" t="n">
        <v>-2.371655820679679</v>
      </c>
      <c r="F61" s="3" t="n">
        <v>-8.828321730114059</v>
      </c>
      <c r="G61" s="4" t="n">
        <v>2677</v>
      </c>
      <c r="H61" s="4" t="n">
        <v>1622</v>
      </c>
      <c r="I61" s="3" t="n">
        <v>9058</v>
      </c>
      <c r="J61" s="6">
        <f>+H61-G61</f>
        <v/>
      </c>
      <c r="K61" s="6">
        <f>+I61-H61</f>
        <v/>
      </c>
      <c r="L61" s="7">
        <f>J61/G61</f>
        <v/>
      </c>
      <c r="M61" s="7">
        <f>K61/H61</f>
        <v/>
      </c>
      <c r="N61" s="8" t="n">
        <v>5.1012</v>
      </c>
      <c r="O61" s="8" t="n">
        <v>2.0218</v>
      </c>
      <c r="P61" s="3" t="n">
        <v>13.878</v>
      </c>
      <c r="Q61" s="6">
        <f>+O61-N61</f>
        <v/>
      </c>
      <c r="R61" s="6">
        <f>+P61-O61</f>
        <v/>
      </c>
      <c r="S61" s="7">
        <f>Q61/N61</f>
        <v/>
      </c>
      <c r="T61" s="7">
        <f>R61/O61</f>
        <v/>
      </c>
      <c r="U61" s="10" t="inlineStr">
        <is>
          <t>86732</t>
        </is>
      </c>
      <c r="V61" s="10" t="inlineStr">
        <is>
          <t>32199</t>
        </is>
      </c>
      <c r="W61" s="3" t="inlineStr">
        <is>
          <t>177397</t>
        </is>
      </c>
      <c r="X61" s="6">
        <f>+V61-U61</f>
        <v/>
      </c>
      <c r="Y61" s="6">
        <f>+W61-V61</f>
        <v/>
      </c>
      <c r="Z61" s="7">
        <f>X61/U61</f>
        <v/>
      </c>
      <c r="AA61" s="7">
        <f>Y61/V61</f>
        <v/>
      </c>
      <c r="AB61" s="4" t="n"/>
      <c r="AC61" s="5" t="n"/>
      <c r="AD61" s="4" t="n"/>
      <c r="AE61" s="4" t="n"/>
      <c r="AF61" s="5" t="n"/>
      <c r="AG61" s="6">
        <f>AE61-AD61</f>
        <v/>
      </c>
      <c r="AH61" s="6">
        <f>+AF61-AE61</f>
        <v/>
      </c>
      <c r="AI61" s="7">
        <f>AG61/AD61</f>
        <v/>
      </c>
      <c r="AJ61" s="7">
        <f>AH61/AE61</f>
        <v/>
      </c>
      <c r="AK61" s="4" t="n"/>
      <c r="AL61" s="4" t="n"/>
      <c r="AM61" s="5" t="n"/>
      <c r="AN61" s="4" t="n">
        <v>345.75</v>
      </c>
      <c r="AO61" s="4" t="n">
        <v>337.55</v>
      </c>
      <c r="AP61" s="3" t="n">
        <v>307.75</v>
      </c>
      <c r="AQ61" s="9">
        <f>+AK61-AN61</f>
        <v/>
      </c>
      <c r="AR61" s="9">
        <f>+AL61-AO61</f>
        <v/>
      </c>
      <c r="AS61" s="9">
        <f>+AM61-AP61</f>
        <v/>
      </c>
      <c r="AT61" s="6">
        <f>AR61-AQ61</f>
        <v/>
      </c>
      <c r="AU61" s="6">
        <f>+AS61-AR61</f>
        <v/>
      </c>
      <c r="AV61" s="7">
        <f>AT61/AQ61</f>
        <v/>
      </c>
      <c r="AW61" s="7">
        <f>AU61/AR61</f>
        <v/>
      </c>
      <c r="AX61" s="1" t="inlineStr">
        <is>
          <t>N</t>
        </is>
      </c>
      <c r="AY61" s="1">
        <f>+IF(AND(D61&gt;0,E61&gt;0,F61&gt;0,S61&gt;0,T61&gt;0,AC61&gt;0,AB61&gt;0,AI61&gt;0,AJ61&gt;0,AS61&gt;AR61,AR61&gt;AQ61),"long buildup",IF(AND(D61&gt;0,E61&gt;0,F61&gt;0,S61&lt;0,T61&lt;0,AB61&lt;0,AC61&lt;0,AI61&lt;0,AJ61&lt;0,AS61&gt;AR61,AR61&gt;AQ61),"Short Covering",IF(AND(D61&lt;0,E61&lt;0,F61&lt;0,S61&lt;0,T61&lt;0,AB61&gt;0,AC61&gt;0,AI61&gt;0,AJ61&gt;0,AS61&lt;AR61,AR61&lt;AQ61),"Short Buildup",IF(AND(D61&lt;0,E61&lt;0,F61&lt;0,S61&lt;0,T61&lt;0,AB61&lt;0,AC61&lt;0,AI61&lt;0,AJ61&lt;0,AS61&lt;AR61,AR61&lt;AQ61),"LongUnwinding" ))))</f>
        <v/>
      </c>
      <c r="AZ61" s="1">
        <f>+IF(AND(D61&gt;0,E61&gt;0,F61&gt;0,L61&gt;0,M61&gt;0,S61&gt;0,T61&gt;0,Z61&gt;0,AA61&gt;0),"Buying Opportunity",IF(AND(D61&lt;0,E61&lt;0,F61&lt;0,L61&lt;0,M61&lt;0,S61&lt;0,T61&lt;0,Z61&lt;0,AA61&lt;0),"support Zone",IF(AND(D61&lt;0,E61&lt;0,F61&lt;0,L61&gt;0,M61&gt;0,S61&gt;0,T61&gt;0,Z61&gt;0,AA61&gt;0),"sell delivery")))</f>
        <v/>
      </c>
      <c r="BA61" s="1">
        <f>IF(AND(D61&gt;0,E61&gt;0,F61&gt;0,Z61&gt;0,AA61&gt;0,AB61&gt;0,AC61&gt;0,AI61&gt;0,AJ61&gt;0),"FII ENTERING")</f>
        <v/>
      </c>
      <c r="BB61" s="1" t="e">
        <v>#N/A</v>
      </c>
      <c r="BC61" s="1" t="n">
        <v>5086.161747</v>
      </c>
      <c r="BD61" s="1">
        <f>IF(AND(E61&gt;0,F61&gt;0,AB61&gt;0,AC61&gt;0,AI61&gt;0,AJ61&gt;0,AS61&gt;AR61,AR61&gt;AQ61),"long buildup",IF(AND(E61&lt;0,F61&lt;0,AB61&gt;0,AC61&gt;0,AI61&gt;0,AJ61&gt;0,AS61&lt;AR61,AR61&lt;AQ61),"Short buildup"))</f>
        <v/>
      </c>
      <c r="BE61" s="1">
        <f>+IF(AND(F61&gt;0,M61&gt;0,T61&gt;0,AA61&gt;0),"buy")</f>
        <v/>
      </c>
    </row>
    <row r="62">
      <c r="A62" s="1" t="inlineStr">
        <is>
          <t>AHLADA</t>
        </is>
      </c>
      <c r="B62" s="1" t="n"/>
      <c r="C62" s="1" t="n"/>
      <c r="D62" s="2" t="n">
        <v>3.566001418296029</v>
      </c>
      <c r="E62" s="2" t="n">
        <v>0.7629854250220103</v>
      </c>
      <c r="F62" s="3" t="n">
        <v>-2.426948839918455</v>
      </c>
      <c r="G62" s="4" t="n">
        <v>3750</v>
      </c>
      <c r="H62" s="4" t="n">
        <v>1125</v>
      </c>
      <c r="I62" s="3" t="n">
        <v>1082</v>
      </c>
      <c r="J62" s="6">
        <f>+H62-G62</f>
        <v/>
      </c>
      <c r="K62" s="6">
        <f>+I62-H62</f>
        <v/>
      </c>
      <c r="L62" s="7">
        <f>J62/G62</f>
        <v/>
      </c>
      <c r="M62" s="7">
        <f>K62/H62</f>
        <v/>
      </c>
      <c r="N62" s="8" t="n">
        <v>3.0228</v>
      </c>
      <c r="O62" s="8" t="n">
        <v>0.758</v>
      </c>
      <c r="P62" s="3" t="n">
        <v>0.6569</v>
      </c>
      <c r="Q62" s="6">
        <f>+O62-N62</f>
        <v/>
      </c>
      <c r="R62" s="6">
        <f>+P62-O62</f>
        <v/>
      </c>
      <c r="S62" s="7">
        <f>Q62/N62</f>
        <v/>
      </c>
      <c r="T62" s="7">
        <f>R62/O62</f>
        <v/>
      </c>
      <c r="U62" s="10" t="inlineStr">
        <is>
          <t>101895</t>
        </is>
      </c>
      <c r="V62" s="10" t="inlineStr">
        <is>
          <t>38440</t>
        </is>
      </c>
      <c r="W62" s="3" t="inlineStr">
        <is>
          <t>36309</t>
        </is>
      </c>
      <c r="X62" s="6">
        <f>+V62-U62</f>
        <v/>
      </c>
      <c r="Y62" s="6">
        <f>+W62-V62</f>
        <v/>
      </c>
      <c r="Z62" s="7">
        <f>X62/U62</f>
        <v/>
      </c>
      <c r="AA62" s="7">
        <f>Y62/V62</f>
        <v/>
      </c>
      <c r="AB62" s="4" t="n"/>
      <c r="AC62" s="5" t="n"/>
      <c r="AD62" s="4" t="n"/>
      <c r="AE62" s="4" t="n"/>
      <c r="AF62" s="5" t="n"/>
      <c r="AG62" s="6">
        <f>AE62-AD62</f>
        <v/>
      </c>
      <c r="AH62" s="6">
        <f>+AF62-AE62</f>
        <v/>
      </c>
      <c r="AI62" s="7">
        <f>AG62/AD62</f>
        <v/>
      </c>
      <c r="AJ62" s="7">
        <f>AH62/AE62</f>
        <v/>
      </c>
      <c r="AK62" s="4" t="n"/>
      <c r="AL62" s="4" t="n"/>
      <c r="AM62" s="5" t="n"/>
      <c r="AN62" s="4" t="n">
        <v>102.23</v>
      </c>
      <c r="AO62" s="4" t="n">
        <v>103.01</v>
      </c>
      <c r="AP62" s="3" t="n">
        <v>100.51</v>
      </c>
      <c r="AQ62" s="9">
        <f>+AK62-AN62</f>
        <v/>
      </c>
      <c r="AR62" s="9">
        <f>+AL62-AO62</f>
        <v/>
      </c>
      <c r="AS62" s="9">
        <f>+AM62-AP62</f>
        <v/>
      </c>
      <c r="AT62" s="6">
        <f>AR62-AQ62</f>
        <v/>
      </c>
      <c r="AU62" s="6">
        <f>+AS62-AR62</f>
        <v/>
      </c>
      <c r="AV62" s="7">
        <f>AT62/AQ62</f>
        <v/>
      </c>
      <c r="AW62" s="7">
        <f>AU62/AR62</f>
        <v/>
      </c>
      <c r="AX62" s="1" t="inlineStr">
        <is>
          <t>N</t>
        </is>
      </c>
      <c r="AY62" s="1">
        <f>+IF(AND(D62&gt;0,E62&gt;0,F62&gt;0,S62&gt;0,T62&gt;0,AC62&gt;0,AB62&gt;0,AI62&gt;0,AJ62&gt;0,AS62&gt;AR62,AR62&gt;AQ62),"long buildup",IF(AND(D62&gt;0,E62&gt;0,F62&gt;0,S62&lt;0,T62&lt;0,AB62&lt;0,AC62&lt;0,AI62&lt;0,AJ62&lt;0,AS62&gt;AR62,AR62&gt;AQ62),"Short Covering",IF(AND(D62&lt;0,E62&lt;0,F62&lt;0,S62&lt;0,T62&lt;0,AB62&gt;0,AC62&gt;0,AI62&gt;0,AJ62&gt;0,AS62&lt;AR62,AR62&lt;AQ62),"Short Buildup",IF(AND(D62&lt;0,E62&lt;0,F62&lt;0,S62&lt;0,T62&lt;0,AB62&lt;0,AC62&lt;0,AI62&lt;0,AJ62&lt;0,AS62&lt;AR62,AR62&lt;AQ62),"LongUnwinding" ))))</f>
        <v/>
      </c>
      <c r="AZ62" s="1">
        <f>+IF(AND(D62&gt;0,E62&gt;0,F62&gt;0,L62&gt;0,M62&gt;0,S62&gt;0,T62&gt;0,Z62&gt;0,AA62&gt;0),"Buying Opportunity",IF(AND(D62&lt;0,E62&lt;0,F62&lt;0,L62&lt;0,M62&lt;0,S62&lt;0,T62&lt;0,Z62&lt;0,AA62&lt;0),"support Zone",IF(AND(D62&lt;0,E62&lt;0,F62&lt;0,L62&gt;0,M62&gt;0,S62&gt;0,T62&gt;0,Z62&gt;0,AA62&gt;0),"sell delivery")))</f>
        <v/>
      </c>
      <c r="BA62" s="1">
        <f>IF(AND(D62&gt;0,E62&gt;0,F62&gt;0,Z62&gt;0,AA62&gt;0,AB62&gt;0,AC62&gt;0,AI62&gt;0,AJ62&gt;0),"FII ENTERING")</f>
        <v/>
      </c>
      <c r="BB62" s="1" t="e">
        <v>#N/A</v>
      </c>
      <c r="BC62" s="1" t="n">
        <v>3311711.37</v>
      </c>
      <c r="BD62" s="1">
        <f>IF(AND(E62&gt;0,F62&gt;0,AB62&gt;0,AC62&gt;0,AI62&gt;0,AJ62&gt;0,AS62&gt;AR62,AR62&gt;AQ62),"long buildup",IF(AND(E62&lt;0,F62&lt;0,AB62&gt;0,AC62&gt;0,AI62&gt;0,AJ62&gt;0,AS62&lt;AR62,AR62&lt;AQ62),"Short buildup"))</f>
        <v/>
      </c>
      <c r="BE62" s="1">
        <f>+IF(AND(F62&gt;0,M62&gt;0,T62&gt;0,AA62&gt;0),"buy")</f>
        <v/>
      </c>
    </row>
    <row r="63">
      <c r="A63" s="1" t="inlineStr">
        <is>
          <t>AHLEAST</t>
        </is>
      </c>
      <c r="B63" s="1" t="n"/>
      <c r="C63" s="1" t="n"/>
      <c r="D63" s="2" t="n">
        <v>0.02232516604343387</v>
      </c>
      <c r="E63" s="2" t="n">
        <v>-2.69516210032923</v>
      </c>
      <c r="F63" s="3" t="n">
        <v>-0.1777726803532528</v>
      </c>
      <c r="G63" s="4" t="n">
        <v>827</v>
      </c>
      <c r="H63" s="4" t="n">
        <v>517</v>
      </c>
      <c r="I63" s="3" t="n">
        <v>542</v>
      </c>
      <c r="J63" s="6">
        <f>+H63-G63</f>
        <v/>
      </c>
      <c r="K63" s="6">
        <f>+I63-H63</f>
        <v/>
      </c>
      <c r="L63" s="7">
        <f>J63/G63</f>
        <v/>
      </c>
      <c r="M63" s="7">
        <f>K63/H63</f>
        <v/>
      </c>
      <c r="N63" s="8" t="n">
        <v>0.4181</v>
      </c>
      <c r="O63" s="8" t="n">
        <v>0.1979</v>
      </c>
      <c r="P63" s="3" t="n">
        <v>0.2821</v>
      </c>
      <c r="Q63" s="6">
        <f>+O63-N63</f>
        <v/>
      </c>
      <c r="R63" s="6">
        <f>+P63-O63</f>
        <v/>
      </c>
      <c r="S63" s="7">
        <f>Q63/N63</f>
        <v/>
      </c>
      <c r="T63" s="7">
        <f>R63/O63</f>
        <v/>
      </c>
      <c r="U63" s="10" t="inlineStr">
        <is>
          <t>17219</t>
        </is>
      </c>
      <c r="V63" s="10" t="inlineStr">
        <is>
          <t>6032</t>
        </is>
      </c>
      <c r="W63" s="3" t="inlineStr">
        <is>
          <t>9922</t>
        </is>
      </c>
      <c r="X63" s="6">
        <f>+V63-U63</f>
        <v/>
      </c>
      <c r="Y63" s="6">
        <f>+W63-V63</f>
        <v/>
      </c>
      <c r="Z63" s="7">
        <f>X63/U63</f>
        <v/>
      </c>
      <c r="AA63" s="7">
        <f>Y63/V63</f>
        <v/>
      </c>
      <c r="AB63" s="4" t="n"/>
      <c r="AC63" s="5" t="n"/>
      <c r="AD63" s="4" t="n"/>
      <c r="AE63" s="4" t="n"/>
      <c r="AF63" s="5" t="n"/>
      <c r="AG63" s="6">
        <f>AE63-AD63</f>
        <v/>
      </c>
      <c r="AH63" s="6">
        <f>+AF63-AE63</f>
        <v/>
      </c>
      <c r="AI63" s="7">
        <f>AG63/AD63</f>
        <v/>
      </c>
      <c r="AJ63" s="7">
        <f>AH63/AE63</f>
        <v/>
      </c>
      <c r="AK63" s="4" t="n"/>
      <c r="AL63" s="4" t="n"/>
      <c r="AM63" s="5" t="n"/>
      <c r="AN63" s="4" t="n">
        <v>179.21</v>
      </c>
      <c r="AO63" s="4" t="n">
        <v>174.38</v>
      </c>
      <c r="AP63" s="3" t="n">
        <v>174.07</v>
      </c>
      <c r="AQ63" s="9">
        <f>+AK63-AN63</f>
        <v/>
      </c>
      <c r="AR63" s="9">
        <f>+AL63-AO63</f>
        <v/>
      </c>
      <c r="AS63" s="9">
        <f>+AM63-AP63</f>
        <v/>
      </c>
      <c r="AT63" s="6">
        <f>AR63-AQ63</f>
        <v/>
      </c>
      <c r="AU63" s="6">
        <f>+AS63-AR63</f>
        <v/>
      </c>
      <c r="AV63" s="7">
        <f>AT63/AQ63</f>
        <v/>
      </c>
      <c r="AW63" s="7">
        <f>AU63/AR63</f>
        <v/>
      </c>
      <c r="AX63" s="1" t="inlineStr">
        <is>
          <t>Y</t>
        </is>
      </c>
      <c r="AY63" s="1">
        <f>+IF(AND(D63&gt;0,E63&gt;0,F63&gt;0,S63&gt;0,T63&gt;0,AC63&gt;0,AB63&gt;0,AI63&gt;0,AJ63&gt;0,AS63&gt;AR63,AR63&gt;AQ63),"long buildup",IF(AND(D63&gt;0,E63&gt;0,F63&gt;0,S63&lt;0,T63&lt;0,AB63&lt;0,AC63&lt;0,AI63&lt;0,AJ63&lt;0,AS63&gt;AR63,AR63&gt;AQ63),"Short Covering",IF(AND(D63&lt;0,E63&lt;0,F63&lt;0,S63&lt;0,T63&lt;0,AB63&gt;0,AC63&gt;0,AI63&gt;0,AJ63&gt;0,AS63&lt;AR63,AR63&lt;AQ63),"Short Buildup",IF(AND(D63&lt;0,E63&lt;0,F63&lt;0,S63&lt;0,T63&lt;0,AB63&lt;0,AC63&lt;0,AI63&lt;0,AJ63&lt;0,AS63&lt;AR63,AR63&lt;AQ63),"LongUnwinding" ))))</f>
        <v/>
      </c>
      <c r="AZ63" s="1">
        <f>+IF(AND(D63&gt;0,E63&gt;0,F63&gt;0,L63&gt;0,M63&gt;0,S63&gt;0,T63&gt;0,Z63&gt;0,AA63&gt;0),"Buying Opportunity",IF(AND(D63&lt;0,E63&lt;0,F63&lt;0,L63&lt;0,M63&lt;0,S63&lt;0,T63&lt;0,Z63&lt;0,AA63&lt;0),"support Zone",IF(AND(D63&lt;0,E63&lt;0,F63&lt;0,L63&gt;0,M63&gt;0,S63&gt;0,T63&gt;0,Z63&gt;0,AA63&gt;0),"sell delivery")))</f>
        <v/>
      </c>
      <c r="BA63" s="1">
        <f>IF(AND(D63&gt;0,E63&gt;0,F63&gt;0,Z63&gt;0,AA63&gt;0,AB63&gt;0,AC63&gt;0,AI63&gt;0,AJ63&gt;0),"FII ENTERING")</f>
        <v/>
      </c>
      <c r="BB63" s="1" t="e">
        <v>#N/A</v>
      </c>
      <c r="BC63" s="1" t="n">
        <v>1162850.907537</v>
      </c>
      <c r="BD63" s="1">
        <f>IF(AND(E63&gt;0,F63&gt;0,AB63&gt;0,AC63&gt;0,AI63&gt;0,AJ63&gt;0,AS63&gt;AR63,AR63&gt;AQ63),"long buildup",IF(AND(E63&lt;0,F63&lt;0,AB63&gt;0,AC63&gt;0,AI63&gt;0,AJ63&gt;0,AS63&lt;AR63,AR63&lt;AQ63),"Short buildup"))</f>
        <v/>
      </c>
      <c r="BE63" s="1">
        <f>+IF(AND(F63&gt;0,M63&gt;0,T63&gt;0,AA63&gt;0),"buy")</f>
        <v/>
      </c>
    </row>
    <row r="64">
      <c r="A64" s="1" t="inlineStr">
        <is>
          <t>AHLUCONT</t>
        </is>
      </c>
      <c r="B64" s="1" t="n"/>
      <c r="C64" s="1" t="n"/>
      <c r="D64" s="2" t="n">
        <v>0.7978369753113781</v>
      </c>
      <c r="E64" s="2" t="n">
        <v>-1.130117409084905</v>
      </c>
      <c r="F64" s="3" t="n">
        <v>-1.000711617149973</v>
      </c>
      <c r="G64" s="4" t="n">
        <v>13506</v>
      </c>
      <c r="H64" s="4" t="n">
        <v>7509</v>
      </c>
      <c r="I64" s="3" t="n">
        <v>7683</v>
      </c>
      <c r="J64" s="6">
        <f>+H64-G64</f>
        <v/>
      </c>
      <c r="K64" s="6">
        <f>+I64-H64</f>
        <v/>
      </c>
      <c r="L64" s="7">
        <f>J64/G64</f>
        <v/>
      </c>
      <c r="M64" s="7">
        <f>K64/H64</f>
        <v/>
      </c>
      <c r="N64" s="8" t="n">
        <v>9.286</v>
      </c>
      <c r="O64" s="8" t="n">
        <v>3.9088</v>
      </c>
      <c r="P64" s="3" t="n">
        <v>4.8864</v>
      </c>
      <c r="Q64" s="6">
        <f>+O64-N64</f>
        <v/>
      </c>
      <c r="R64" s="6">
        <f>+P64-O64</f>
        <v/>
      </c>
      <c r="S64" s="7">
        <f>Q64/N64</f>
        <v/>
      </c>
      <c r="T64" s="7">
        <f>R64/O64</f>
        <v/>
      </c>
      <c r="U64" s="10" t="inlineStr">
        <is>
          <t>31728</t>
        </is>
      </c>
      <c r="V64" s="10" t="inlineStr">
        <is>
          <t>16752</t>
        </is>
      </c>
      <c r="W64" s="3" t="inlineStr">
        <is>
          <t>21364</t>
        </is>
      </c>
      <c r="X64" s="6">
        <f>+V64-U64</f>
        <v/>
      </c>
      <c r="Y64" s="6">
        <f>+W64-V64</f>
        <v/>
      </c>
      <c r="Z64" s="7">
        <f>X64/U64</f>
        <v/>
      </c>
      <c r="AA64" s="7">
        <f>Y64/V64</f>
        <v/>
      </c>
      <c r="AB64" s="4" t="n"/>
      <c r="AC64" s="5" t="n"/>
      <c r="AD64" s="4" t="n"/>
      <c r="AE64" s="4" t="n"/>
      <c r="AF64" s="5" t="n"/>
      <c r="AG64" s="6">
        <f>AE64-AD64</f>
        <v/>
      </c>
      <c r="AH64" s="6">
        <f>+AF64-AE64</f>
        <v/>
      </c>
      <c r="AI64" s="7">
        <f>AG64/AD64</f>
        <v/>
      </c>
      <c r="AJ64" s="7">
        <f>AH64/AE64</f>
        <v/>
      </c>
      <c r="AK64" s="4" t="n"/>
      <c r="AL64" s="4" t="n"/>
      <c r="AM64" s="5" t="n"/>
      <c r="AN64" s="4" t="n">
        <v>1137.05</v>
      </c>
      <c r="AO64" s="4" t="n">
        <v>1124.2</v>
      </c>
      <c r="AP64" s="3" t="n">
        <v>1112.95</v>
      </c>
      <c r="AQ64" s="9">
        <f>+AK64-AN64</f>
        <v/>
      </c>
      <c r="AR64" s="9">
        <f>+AL64-AO64</f>
        <v/>
      </c>
      <c r="AS64" s="9">
        <f>+AM64-AP64</f>
        <v/>
      </c>
      <c r="AT64" s="6">
        <f>AR64-AQ64</f>
        <v/>
      </c>
      <c r="AU64" s="6">
        <f>+AS64-AR64</f>
        <v/>
      </c>
      <c r="AV64" s="7">
        <f>AT64/AQ64</f>
        <v/>
      </c>
      <c r="AW64" s="7">
        <f>AU64/AR64</f>
        <v/>
      </c>
      <c r="AX64" s="1" t="inlineStr">
        <is>
          <t>N</t>
        </is>
      </c>
      <c r="AY64" s="1">
        <f>+IF(AND(D64&gt;0,E64&gt;0,F64&gt;0,S64&gt;0,T64&gt;0,AC64&gt;0,AB64&gt;0,AI64&gt;0,AJ64&gt;0,AS64&gt;AR64,AR64&gt;AQ64),"long buildup",IF(AND(D64&gt;0,E64&gt;0,F64&gt;0,S64&lt;0,T64&lt;0,AB64&lt;0,AC64&lt;0,AI64&lt;0,AJ64&lt;0,AS64&gt;AR64,AR64&gt;AQ64),"Short Covering",IF(AND(D64&lt;0,E64&lt;0,F64&lt;0,S64&lt;0,T64&lt;0,AB64&gt;0,AC64&gt;0,AI64&gt;0,AJ64&gt;0,AS64&lt;AR64,AR64&lt;AQ64),"Short Buildup",IF(AND(D64&lt;0,E64&lt;0,F64&lt;0,S64&lt;0,T64&lt;0,AB64&lt;0,AC64&lt;0,AI64&lt;0,AJ64&lt;0,AS64&lt;AR64,AR64&lt;AQ64),"LongUnwinding" ))))</f>
        <v/>
      </c>
      <c r="AZ64" s="1">
        <f>+IF(AND(D64&gt;0,E64&gt;0,F64&gt;0,L64&gt;0,M64&gt;0,S64&gt;0,T64&gt;0,Z64&gt;0,AA64&gt;0),"Buying Opportunity",IF(AND(D64&lt;0,E64&lt;0,F64&lt;0,L64&lt;0,M64&lt;0,S64&lt;0,T64&lt;0,Z64&lt;0,AA64&lt;0),"support Zone",IF(AND(D64&lt;0,E64&lt;0,F64&lt;0,L64&gt;0,M64&gt;0,S64&gt;0,T64&gt;0,Z64&gt;0,AA64&gt;0),"sell delivery")))</f>
        <v/>
      </c>
      <c r="BA64" s="1">
        <f>IF(AND(D64&gt;0,E64&gt;0,F64&gt;0,Z64&gt;0,AA64&gt;0,AB64&gt;0,AC64&gt;0,AI64&gt;0,AJ64&gt;0),"FII ENTERING")</f>
        <v/>
      </c>
      <c r="BB64" s="1" t="e">
        <v>#N/A</v>
      </c>
      <c r="BC64" s="1" t="n">
        <v>303188.276616</v>
      </c>
      <c r="BD64" s="1">
        <f>IF(AND(E64&gt;0,F64&gt;0,AB64&gt;0,AC64&gt;0,AI64&gt;0,AJ64&gt;0,AS64&gt;AR64,AR64&gt;AQ64),"long buildup",IF(AND(E64&lt;0,F64&lt;0,AB64&gt;0,AC64&gt;0,AI64&gt;0,AJ64&gt;0,AS64&lt;AR64,AR64&lt;AQ64),"Short buildup"))</f>
        <v/>
      </c>
      <c r="BE64" s="1">
        <f>+IF(AND(F64&gt;0,M64&gt;0,T64&gt;0,AA64&gt;0),"buy")</f>
        <v/>
      </c>
    </row>
    <row r="65">
      <c r="A65" s="1" t="inlineStr">
        <is>
          <t>AIAENG</t>
        </is>
      </c>
      <c r="B65" s="1" t="n"/>
      <c r="C65" s="1" t="n"/>
      <c r="D65" s="2" t="n">
        <v>1.053615063964355</v>
      </c>
      <c r="E65" s="2" t="n">
        <v>-0.7026727166692822</v>
      </c>
      <c r="F65" s="3" t="n">
        <v>-0.05300176195046223</v>
      </c>
      <c r="G65" s="4" t="n">
        <v>7901</v>
      </c>
      <c r="H65" s="4" t="n">
        <v>4310</v>
      </c>
      <c r="I65" s="3" t="n">
        <v>8712</v>
      </c>
      <c r="J65" s="6">
        <f>+H65-G65</f>
        <v/>
      </c>
      <c r="K65" s="6">
        <f>+I65-H65</f>
        <v/>
      </c>
      <c r="L65" s="7">
        <f>J65/G65</f>
        <v/>
      </c>
      <c r="M65" s="7">
        <f>K65/H65</f>
        <v/>
      </c>
      <c r="N65" s="8" t="n">
        <v>14.2187</v>
      </c>
      <c r="O65" s="8" t="n">
        <v>17.3353</v>
      </c>
      <c r="P65" s="3" t="n">
        <v>71.8844</v>
      </c>
      <c r="Q65" s="6">
        <f>+O65-N65</f>
        <v/>
      </c>
      <c r="R65" s="6">
        <f>+P65-O65</f>
        <v/>
      </c>
      <c r="S65" s="7">
        <f>Q65/N65</f>
        <v/>
      </c>
      <c r="T65" s="7">
        <f>R65/O65</f>
        <v/>
      </c>
      <c r="U65" s="10" t="inlineStr">
        <is>
          <t>24681</t>
        </is>
      </c>
      <c r="V65" s="10" t="inlineStr">
        <is>
          <t>42708</t>
        </is>
      </c>
      <c r="W65" s="3" t="inlineStr">
        <is>
          <t>184273</t>
        </is>
      </c>
      <c r="X65" s="6">
        <f>+V65-U65</f>
        <v/>
      </c>
      <c r="Y65" s="6">
        <f>+W65-V65</f>
        <v/>
      </c>
      <c r="Z65" s="7">
        <f>X65/U65</f>
        <v/>
      </c>
      <c r="AA65" s="7">
        <f>Y65/V65</f>
        <v/>
      </c>
      <c r="AB65" s="4" t="n"/>
      <c r="AC65" s="5" t="n"/>
      <c r="AD65" s="4" t="n"/>
      <c r="AE65" s="4" t="n"/>
      <c r="AF65" s="5" t="n"/>
      <c r="AG65" s="6">
        <f>AE65-AD65</f>
        <v/>
      </c>
      <c r="AH65" s="6">
        <f>+AF65-AE65</f>
        <v/>
      </c>
      <c r="AI65" s="7">
        <f>AG65/AD65</f>
        <v/>
      </c>
      <c r="AJ65" s="7">
        <f>AH65/AE65</f>
        <v/>
      </c>
      <c r="AK65" s="4" t="n"/>
      <c r="AL65" s="4" t="n"/>
      <c r="AM65" s="5" t="n"/>
      <c r="AN65" s="4" t="n">
        <v>3515.15</v>
      </c>
      <c r="AO65" s="4" t="n">
        <v>3490.45</v>
      </c>
      <c r="AP65" s="3" t="n">
        <v>3488.6</v>
      </c>
      <c r="AQ65" s="9">
        <f>+AK65-AN65</f>
        <v/>
      </c>
      <c r="AR65" s="9">
        <f>+AL65-AO65</f>
        <v/>
      </c>
      <c r="AS65" s="9">
        <f>+AM65-AP65</f>
        <v/>
      </c>
      <c r="AT65" s="6">
        <f>AR65-AQ65</f>
        <v/>
      </c>
      <c r="AU65" s="6">
        <f>+AS65-AR65</f>
        <v/>
      </c>
      <c r="AV65" s="7">
        <f>AT65/AQ65</f>
        <v/>
      </c>
      <c r="AW65" s="7">
        <f>AU65/AR65</f>
        <v/>
      </c>
      <c r="AX65" s="1" t="inlineStr">
        <is>
          <t>N</t>
        </is>
      </c>
      <c r="AY65" s="1">
        <f>+IF(AND(D65&gt;0,E65&gt;0,F65&gt;0,S65&gt;0,T65&gt;0,AC65&gt;0,AB65&gt;0,AI65&gt;0,AJ65&gt;0,AS65&gt;AR65,AR65&gt;AQ65),"long buildup",IF(AND(D65&gt;0,E65&gt;0,F65&gt;0,S65&lt;0,T65&lt;0,AB65&lt;0,AC65&lt;0,AI65&lt;0,AJ65&lt;0,AS65&gt;AR65,AR65&gt;AQ65),"Short Covering",IF(AND(D65&lt;0,E65&lt;0,F65&lt;0,S65&lt;0,T65&lt;0,AB65&gt;0,AC65&gt;0,AI65&gt;0,AJ65&gt;0,AS65&lt;AR65,AR65&lt;AQ65),"Short Buildup",IF(AND(D65&lt;0,E65&lt;0,F65&lt;0,S65&lt;0,T65&lt;0,AB65&lt;0,AC65&lt;0,AI65&lt;0,AJ65&lt;0,AS65&lt;AR65,AR65&lt;AQ65),"LongUnwinding" ))))</f>
        <v/>
      </c>
      <c r="AZ65" s="1">
        <f>+IF(AND(D65&gt;0,E65&gt;0,F65&gt;0,L65&gt;0,M65&gt;0,S65&gt;0,T65&gt;0,Z65&gt;0,AA65&gt;0),"Buying Opportunity",IF(AND(D65&lt;0,E65&lt;0,F65&lt;0,L65&lt;0,M65&lt;0,S65&lt;0,T65&lt;0,Z65&lt;0,AA65&lt;0),"support Zone",IF(AND(D65&lt;0,E65&lt;0,F65&lt;0,L65&gt;0,M65&gt;0,S65&gt;0,T65&gt;0,Z65&gt;0,AA65&gt;0),"sell delivery")))</f>
        <v/>
      </c>
      <c r="BA65" s="1">
        <f>IF(AND(D65&gt;0,E65&gt;0,F65&gt;0,Z65&gt;0,AA65&gt;0,AB65&gt;0,AC65&gt;0,AI65&gt;0,AJ65&gt;0),"FII ENTERING")</f>
        <v/>
      </c>
      <c r="BB65" s="1" t="e">
        <v>#N/A</v>
      </c>
      <c r="BC65" s="1" t="n">
        <v>48297.874257</v>
      </c>
      <c r="BD65" s="1">
        <f>IF(AND(E65&gt;0,F65&gt;0,AB65&gt;0,AC65&gt;0,AI65&gt;0,AJ65&gt;0,AS65&gt;AR65,AR65&gt;AQ65),"long buildup",IF(AND(E65&lt;0,F65&lt;0,AB65&gt;0,AC65&gt;0,AI65&gt;0,AJ65&gt;0,AS65&lt;AR65,AR65&lt;AQ65),"Short buildup"))</f>
        <v/>
      </c>
      <c r="BE65" s="1">
        <f>+IF(AND(F65&gt;0,M65&gt;0,T65&gt;0,AA65&gt;0),"buy")</f>
        <v/>
      </c>
    </row>
    <row r="66">
      <c r="A66" s="1" t="inlineStr">
        <is>
          <t>AIRAN</t>
        </is>
      </c>
      <c r="B66" s="1" t="n"/>
      <c r="C66" s="1" t="n"/>
      <c r="D66" s="2" t="n">
        <v>-0.7561436672967894</v>
      </c>
      <c r="E66" s="2" t="n">
        <v>0.08163265306122758</v>
      </c>
      <c r="F66" s="3" t="n">
        <v>-3.072321914083748</v>
      </c>
      <c r="G66" s="4" t="n">
        <v>2530</v>
      </c>
      <c r="H66" s="4" t="n">
        <v>3295</v>
      </c>
      <c r="I66" s="3" t="n">
        <v>3379</v>
      </c>
      <c r="J66" s="6">
        <f>+H66-G66</f>
        <v/>
      </c>
      <c r="K66" s="6">
        <f>+I66-H66</f>
        <v/>
      </c>
      <c r="L66" s="7">
        <f>J66/G66</f>
        <v/>
      </c>
      <c r="M66" s="7">
        <f>K66/H66</f>
        <v/>
      </c>
      <c r="N66" s="8" t="n">
        <v>0.9942000000000001</v>
      </c>
      <c r="O66" s="8" t="n">
        <v>1.0268</v>
      </c>
      <c r="P66" s="3" t="n">
        <v>1.8326</v>
      </c>
      <c r="Q66" s="6">
        <f>+O66-N66</f>
        <v/>
      </c>
      <c r="R66" s="6">
        <f>+P66-O66</f>
        <v/>
      </c>
      <c r="S66" s="7">
        <f>Q66/N66</f>
        <v/>
      </c>
      <c r="T66" s="7">
        <f>R66/O66</f>
        <v/>
      </c>
      <c r="U66" s="10" t="inlineStr">
        <is>
          <t>148416</t>
        </is>
      </c>
      <c r="V66" s="10" t="inlineStr">
        <is>
          <t>115994</t>
        </is>
      </c>
      <c r="W66" s="3" t="inlineStr">
        <is>
          <t>285203</t>
        </is>
      </c>
      <c r="X66" s="6">
        <f>+V66-U66</f>
        <v/>
      </c>
      <c r="Y66" s="6">
        <f>+W66-V66</f>
        <v/>
      </c>
      <c r="Z66" s="7">
        <f>X66/U66</f>
        <v/>
      </c>
      <c r="AA66" s="7">
        <f>Y66/V66</f>
        <v/>
      </c>
      <c r="AB66" s="4" t="n"/>
      <c r="AC66" s="5" t="n"/>
      <c r="AD66" s="4" t="n"/>
      <c r="AE66" s="4" t="n"/>
      <c r="AF66" s="5" t="n"/>
      <c r="AG66" s="6">
        <f>AE66-AD66</f>
        <v/>
      </c>
      <c r="AH66" s="6">
        <f>+AF66-AE66</f>
        <v/>
      </c>
      <c r="AI66" s="7">
        <f>AG66/AD66</f>
        <v/>
      </c>
      <c r="AJ66" s="7">
        <f>AH66/AE66</f>
        <v/>
      </c>
      <c r="AK66" s="4" t="n"/>
      <c r="AL66" s="4" t="n"/>
      <c r="AM66" s="5" t="n"/>
      <c r="AN66" s="4" t="n">
        <v>36.75</v>
      </c>
      <c r="AO66" s="4" t="n">
        <v>36.78</v>
      </c>
      <c r="AP66" s="3" t="n">
        <v>35.65</v>
      </c>
      <c r="AQ66" s="9">
        <f>+AK66-AN66</f>
        <v/>
      </c>
      <c r="AR66" s="9">
        <f>+AL66-AO66</f>
        <v/>
      </c>
      <c r="AS66" s="9">
        <f>+AM66-AP66</f>
        <v/>
      </c>
      <c r="AT66" s="6">
        <f>AR66-AQ66</f>
        <v/>
      </c>
      <c r="AU66" s="6">
        <f>+AS66-AR66</f>
        <v/>
      </c>
      <c r="AV66" s="7">
        <f>AT66/AQ66</f>
        <v/>
      </c>
      <c r="AW66" s="7">
        <f>AU66/AR66</f>
        <v/>
      </c>
      <c r="AX66" s="1" t="inlineStr">
        <is>
          <t>N</t>
        </is>
      </c>
      <c r="AY66" s="1">
        <f>+IF(AND(D66&gt;0,E66&gt;0,F66&gt;0,S66&gt;0,T66&gt;0,AC66&gt;0,AB66&gt;0,AI66&gt;0,AJ66&gt;0,AS66&gt;AR66,AR66&gt;AQ66),"long buildup",IF(AND(D66&gt;0,E66&gt;0,F66&gt;0,S66&lt;0,T66&lt;0,AB66&lt;0,AC66&lt;0,AI66&lt;0,AJ66&lt;0,AS66&gt;AR66,AR66&gt;AQ66),"Short Covering",IF(AND(D66&lt;0,E66&lt;0,F66&lt;0,S66&lt;0,T66&lt;0,AB66&gt;0,AC66&gt;0,AI66&gt;0,AJ66&gt;0,AS66&lt;AR66,AR66&lt;AQ66),"Short Buildup",IF(AND(D66&lt;0,E66&lt;0,F66&lt;0,S66&lt;0,T66&lt;0,AB66&lt;0,AC66&lt;0,AI66&lt;0,AJ66&lt;0,AS66&lt;AR66,AR66&lt;AQ66),"LongUnwinding" ))))</f>
        <v/>
      </c>
      <c r="AZ66" s="1">
        <f>+IF(AND(D66&gt;0,E66&gt;0,F66&gt;0,L66&gt;0,M66&gt;0,S66&gt;0,T66&gt;0,Z66&gt;0,AA66&gt;0),"Buying Opportunity",IF(AND(D66&lt;0,E66&lt;0,F66&lt;0,L66&lt;0,M66&lt;0,S66&lt;0,T66&lt;0,Z66&lt;0,AA66&lt;0),"support Zone",IF(AND(D66&lt;0,E66&lt;0,F66&lt;0,L66&gt;0,M66&gt;0,S66&gt;0,T66&gt;0,Z66&gt;0,AA66&gt;0),"sell delivery")))</f>
        <v/>
      </c>
      <c r="BA66" s="1">
        <f>IF(AND(D66&gt;0,E66&gt;0,F66&gt;0,Z66&gt;0,AA66&gt;0,AB66&gt;0,AC66&gt;0,AI66&gt;0,AJ66&gt;0),"FII ENTERING")</f>
        <v/>
      </c>
      <c r="BB66" s="1" t="e">
        <v>#N/A</v>
      </c>
      <c r="BC66" s="1" t="n">
        <v>7713.720166</v>
      </c>
      <c r="BD66" s="1">
        <f>IF(AND(E66&gt;0,F66&gt;0,AB66&gt;0,AC66&gt;0,AI66&gt;0,AJ66&gt;0,AS66&gt;AR66,AR66&gt;AQ66),"long buildup",IF(AND(E66&lt;0,F66&lt;0,AB66&gt;0,AC66&gt;0,AI66&gt;0,AJ66&gt;0,AS66&lt;AR66,AR66&lt;AQ66),"Short buildup"))</f>
        <v/>
      </c>
      <c r="BE66" s="1">
        <f>+IF(AND(F66&gt;0,M66&gt;0,T66&gt;0,AA66&gt;0),"buy")</f>
        <v/>
      </c>
    </row>
    <row r="67">
      <c r="A67" s="1" t="inlineStr">
        <is>
          <t>AIROLAM</t>
        </is>
      </c>
      <c r="B67" s="1" t="n"/>
      <c r="C67" s="1" t="n"/>
      <c r="D67" s="2" t="n">
        <v>-1.074298835492867</v>
      </c>
      <c r="E67" s="2" t="n">
        <v>-2.321147309956062</v>
      </c>
      <c r="F67" s="3" t="n">
        <v>18.85767631333278</v>
      </c>
      <c r="G67" s="4" t="n">
        <v>239</v>
      </c>
      <c r="H67" s="4" t="n">
        <v>443</v>
      </c>
      <c r="I67" s="3" t="n">
        <v>8206</v>
      </c>
      <c r="J67" s="6">
        <f>+H67-G67</f>
        <v/>
      </c>
      <c r="K67" s="6">
        <f>+I67-H67</f>
        <v/>
      </c>
      <c r="L67" s="7">
        <f>J67/G67</f>
        <v/>
      </c>
      <c r="M67" s="7">
        <f>K67/H67</f>
        <v/>
      </c>
      <c r="N67" s="8" t="n">
        <v>0.2206</v>
      </c>
      <c r="O67" s="8" t="n">
        <v>0.111</v>
      </c>
      <c r="P67" s="3" t="n">
        <v>11.0091</v>
      </c>
      <c r="Q67" s="6">
        <f>+O67-N67</f>
        <v/>
      </c>
      <c r="R67" s="6">
        <f>+P67-O67</f>
        <v/>
      </c>
      <c r="S67" s="7">
        <f>Q67/N67</f>
        <v/>
      </c>
      <c r="T67" s="7">
        <f>R67/O67</f>
        <v/>
      </c>
      <c r="U67" s="10" t="inlineStr">
        <is>
          <t>12729</t>
        </is>
      </c>
      <c r="V67" s="10" t="inlineStr">
        <is>
          <t>6674</t>
        </is>
      </c>
      <c r="W67" s="3" t="inlineStr">
        <is>
          <t>116633</t>
        </is>
      </c>
      <c r="X67" s="6">
        <f>+V67-U67</f>
        <v/>
      </c>
      <c r="Y67" s="6">
        <f>+W67-V67</f>
        <v/>
      </c>
      <c r="Z67" s="7">
        <f>X67/U67</f>
        <v/>
      </c>
      <c r="AA67" s="7">
        <f>Y67/V67</f>
        <v/>
      </c>
      <c r="AB67" s="4" t="n"/>
      <c r="AC67" s="5" t="n"/>
      <c r="AD67" s="4" t="n"/>
      <c r="AE67" s="4" t="n"/>
      <c r="AF67" s="5" t="n"/>
      <c r="AG67" s="6">
        <f>AE67-AD67</f>
        <v/>
      </c>
      <c r="AH67" s="6">
        <f>+AF67-AE67</f>
        <v/>
      </c>
      <c r="AI67" s="7">
        <f>AG67/AD67</f>
        <v/>
      </c>
      <c r="AJ67" s="7">
        <f>AH67/AE67</f>
        <v/>
      </c>
      <c r="AK67" s="4" t="n"/>
      <c r="AL67" s="4" t="n"/>
      <c r="AM67" s="5" t="n"/>
      <c r="AN67" s="4" t="n">
        <v>120.63</v>
      </c>
      <c r="AO67" s="4" t="n">
        <v>117.83</v>
      </c>
      <c r="AP67" s="3" t="n">
        <v>140.05</v>
      </c>
      <c r="AQ67" s="9">
        <f>+AK67-AN67</f>
        <v/>
      </c>
      <c r="AR67" s="9">
        <f>+AL67-AO67</f>
        <v/>
      </c>
      <c r="AS67" s="9">
        <f>+AM67-AP67</f>
        <v/>
      </c>
      <c r="AT67" s="6">
        <f>AR67-AQ67</f>
        <v/>
      </c>
      <c r="AU67" s="6">
        <f>+AS67-AR67</f>
        <v/>
      </c>
      <c r="AV67" s="7">
        <f>AT67/AQ67</f>
        <v/>
      </c>
      <c r="AW67" s="7">
        <f>AU67/AR67</f>
        <v/>
      </c>
      <c r="AX67" s="1" t="inlineStr">
        <is>
          <t>Y</t>
        </is>
      </c>
      <c r="AY67" s="1">
        <f>+IF(AND(D67&gt;0,E67&gt;0,F67&gt;0,S67&gt;0,T67&gt;0,AC67&gt;0,AB67&gt;0,AI67&gt;0,AJ67&gt;0,AS67&gt;AR67,AR67&gt;AQ67),"long buildup",IF(AND(D67&gt;0,E67&gt;0,F67&gt;0,S67&lt;0,T67&lt;0,AB67&lt;0,AC67&lt;0,AI67&lt;0,AJ67&lt;0,AS67&gt;AR67,AR67&gt;AQ67),"Short Covering",IF(AND(D67&lt;0,E67&lt;0,F67&lt;0,S67&lt;0,T67&lt;0,AB67&gt;0,AC67&gt;0,AI67&gt;0,AJ67&gt;0,AS67&lt;AR67,AR67&lt;AQ67),"Short Buildup",IF(AND(D67&lt;0,E67&lt;0,F67&lt;0,S67&lt;0,T67&lt;0,AB67&lt;0,AC67&lt;0,AI67&lt;0,AJ67&lt;0,AS67&lt;AR67,AR67&lt;AQ67),"LongUnwinding" ))))</f>
        <v/>
      </c>
      <c r="AZ67" s="1">
        <f>+IF(AND(D67&gt;0,E67&gt;0,F67&gt;0,L67&gt;0,M67&gt;0,S67&gt;0,T67&gt;0,Z67&gt;0,AA67&gt;0),"Buying Opportunity",IF(AND(D67&lt;0,E67&lt;0,F67&lt;0,L67&lt;0,M67&lt;0,S67&lt;0,T67&lt;0,Z67&lt;0,AA67&lt;0),"support Zone",IF(AND(D67&lt;0,E67&lt;0,F67&lt;0,L67&gt;0,M67&gt;0,S67&gt;0,T67&gt;0,Z67&gt;0,AA67&gt;0),"sell delivery")))</f>
        <v/>
      </c>
      <c r="BA67" s="1">
        <f>IF(AND(D67&gt;0,E67&gt;0,F67&gt;0,Z67&gt;0,AA67&gt;0,AB67&gt;0,AC67&gt;0,AI67&gt;0,AJ67&gt;0),"FII ENTERING")</f>
        <v/>
      </c>
      <c r="BB67" s="1" t="e">
        <v>#N/A</v>
      </c>
      <c r="BC67" s="1" t="n">
        <v>1000495.9408015</v>
      </c>
      <c r="BD67" s="1">
        <f>IF(AND(E67&gt;0,F67&gt;0,AB67&gt;0,AC67&gt;0,AI67&gt;0,AJ67&gt;0,AS67&gt;AR67,AR67&gt;AQ67),"long buildup",IF(AND(E67&lt;0,F67&lt;0,AB67&gt;0,AC67&gt;0,AI67&gt;0,AJ67&gt;0,AS67&lt;AR67,AR67&lt;AQ67),"Short buildup"))</f>
        <v/>
      </c>
      <c r="BE67" s="1">
        <f>+IF(AND(F67&gt;0,M67&gt;0,T67&gt;0,AA67&gt;0),"buy")</f>
        <v/>
      </c>
    </row>
    <row r="68">
      <c r="A68" s="1" t="inlineStr">
        <is>
          <t>AJANTPHARM</t>
        </is>
      </c>
      <c r="B68" s="1" t="n"/>
      <c r="C68" s="1" t="n"/>
      <c r="D68" s="2" t="n">
        <v>-1.083454307261989</v>
      </c>
      <c r="E68" s="2" t="n">
        <v>1.619715789096897</v>
      </c>
      <c r="F68" s="3" t="n">
        <v>-1.109565156131668</v>
      </c>
      <c r="G68" s="4" t="n">
        <v>49101</v>
      </c>
      <c r="H68" s="4" t="n">
        <v>26524</v>
      </c>
      <c r="I68" s="3" t="n">
        <v>17612</v>
      </c>
      <c r="J68" s="6">
        <f>+H68-G68</f>
        <v/>
      </c>
      <c r="K68" s="6">
        <f>+I68-H68</f>
        <v/>
      </c>
      <c r="L68" s="7">
        <f>J68/G68</f>
        <v/>
      </c>
      <c r="M68" s="7">
        <f>K68/H68</f>
        <v/>
      </c>
      <c r="N68" s="8" t="n">
        <v>107.3689</v>
      </c>
      <c r="O68" s="8" t="n">
        <v>38.2113</v>
      </c>
      <c r="P68" s="3" t="n">
        <v>18.8735</v>
      </c>
      <c r="Q68" s="6">
        <f>+O68-N68</f>
        <v/>
      </c>
      <c r="R68" s="6">
        <f>+P68-O68</f>
        <v/>
      </c>
      <c r="S68" s="7">
        <f>Q68/N68</f>
        <v/>
      </c>
      <c r="T68" s="7">
        <f>R68/O68</f>
        <v/>
      </c>
      <c r="U68" s="10" t="inlineStr">
        <is>
          <t>292854</t>
        </is>
      </c>
      <c r="V68" s="10" t="inlineStr">
        <is>
          <t>69304</t>
        </is>
      </c>
      <c r="W68" s="3" t="inlineStr">
        <is>
          <t>36505</t>
        </is>
      </c>
      <c r="X68" s="6">
        <f>+V68-U68</f>
        <v/>
      </c>
      <c r="Y68" s="6">
        <f>+W68-V68</f>
        <v/>
      </c>
      <c r="Z68" s="7">
        <f>X68/U68</f>
        <v/>
      </c>
      <c r="AA68" s="7">
        <f>Y68/V68</f>
        <v/>
      </c>
      <c r="AB68" s="4" t="n"/>
      <c r="AC68" s="5" t="n"/>
      <c r="AD68" s="4" t="n"/>
      <c r="AE68" s="4" t="n"/>
      <c r="AF68" s="5" t="n"/>
      <c r="AG68" s="6">
        <f>AE68-AD68</f>
        <v/>
      </c>
      <c r="AH68" s="6">
        <f>+AF68-AE68</f>
        <v/>
      </c>
      <c r="AI68" s="7">
        <f>AG68/AD68</f>
        <v/>
      </c>
      <c r="AJ68" s="7">
        <f>AH68/AE68</f>
        <v/>
      </c>
      <c r="AK68" s="4" t="n"/>
      <c r="AL68" s="4" t="n"/>
      <c r="AM68" s="5" t="n"/>
      <c r="AN68" s="4" t="n">
        <v>2793.7</v>
      </c>
      <c r="AO68" s="4" t="n">
        <v>2838.95</v>
      </c>
      <c r="AP68" s="3" t="n">
        <v>2807.45</v>
      </c>
      <c r="AQ68" s="9">
        <f>+AK68-AN68</f>
        <v/>
      </c>
      <c r="AR68" s="9">
        <f>+AL68-AO68</f>
        <v/>
      </c>
      <c r="AS68" s="9">
        <f>+AM68-AP68</f>
        <v/>
      </c>
      <c r="AT68" s="6">
        <f>AR68-AQ68</f>
        <v/>
      </c>
      <c r="AU68" s="6">
        <f>+AS68-AR68</f>
        <v/>
      </c>
      <c r="AV68" s="7">
        <f>AT68/AQ68</f>
        <v/>
      </c>
      <c r="AW68" s="7">
        <f>AU68/AR68</f>
        <v/>
      </c>
      <c r="AX68" s="1" t="inlineStr">
        <is>
          <t>N</t>
        </is>
      </c>
      <c r="AY68" s="1">
        <f>+IF(AND(D68&gt;0,E68&gt;0,F68&gt;0,S68&gt;0,T68&gt;0,AC68&gt;0,AB68&gt;0,AI68&gt;0,AJ68&gt;0,AS68&gt;AR68,AR68&gt;AQ68),"long buildup",IF(AND(D68&gt;0,E68&gt;0,F68&gt;0,S68&lt;0,T68&lt;0,AB68&lt;0,AC68&lt;0,AI68&lt;0,AJ68&lt;0,AS68&gt;AR68,AR68&gt;AQ68),"Short Covering",IF(AND(D68&lt;0,E68&lt;0,F68&lt;0,S68&lt;0,T68&lt;0,AB68&gt;0,AC68&gt;0,AI68&gt;0,AJ68&gt;0,AS68&lt;AR68,AR68&lt;AQ68),"Short Buildup",IF(AND(D68&lt;0,E68&lt;0,F68&lt;0,S68&lt;0,T68&lt;0,AB68&lt;0,AC68&lt;0,AI68&lt;0,AJ68&lt;0,AS68&lt;AR68,AR68&lt;AQ68),"LongUnwinding" ))))</f>
        <v/>
      </c>
      <c r="AZ68" s="1">
        <f>+IF(AND(D68&gt;0,E68&gt;0,F68&gt;0,L68&gt;0,M68&gt;0,S68&gt;0,T68&gt;0,Z68&gt;0,AA68&gt;0),"Buying Opportunity",IF(AND(D68&lt;0,E68&lt;0,F68&lt;0,L68&lt;0,M68&lt;0,S68&lt;0,T68&lt;0,Z68&lt;0,AA68&lt;0),"support Zone",IF(AND(D68&lt;0,E68&lt;0,F68&lt;0,L68&gt;0,M68&gt;0,S68&gt;0,T68&gt;0,Z68&gt;0,AA68&gt;0),"sell delivery")))</f>
        <v/>
      </c>
      <c r="BA68" s="1">
        <f>IF(AND(D68&gt;0,E68&gt;0,F68&gt;0,Z68&gt;0,AA68&gt;0,AB68&gt;0,AC68&gt;0,AI68&gt;0,AJ68&gt;0),"FII ENTERING")</f>
        <v/>
      </c>
      <c r="BB68" s="1" t="e">
        <v>#N/A</v>
      </c>
      <c r="BC68" s="1" t="n">
        <v>7574.616</v>
      </c>
      <c r="BD68" s="1">
        <f>IF(AND(E68&gt;0,F68&gt;0,AB68&gt;0,AC68&gt;0,AI68&gt;0,AJ68&gt;0,AS68&gt;AR68,AR68&gt;AQ68),"long buildup",IF(AND(E68&lt;0,F68&lt;0,AB68&gt;0,AC68&gt;0,AI68&gt;0,AJ68&gt;0,AS68&lt;AR68,AR68&lt;AQ68),"Short buildup"))</f>
        <v/>
      </c>
      <c r="BE68" s="1">
        <f>+IF(AND(F68&gt;0,M68&gt;0,T68&gt;0,AA68&gt;0),"buy")</f>
        <v/>
      </c>
    </row>
    <row r="69">
      <c r="A69" s="1" t="inlineStr">
        <is>
          <t>AJMERA</t>
        </is>
      </c>
      <c r="B69" s="1" t="n"/>
      <c r="C69" s="1" t="n"/>
      <c r="D69" s="2" t="n">
        <v>-1.217064525771875</v>
      </c>
      <c r="E69" s="2" t="n">
        <v>-3.821545910427099</v>
      </c>
      <c r="F69" s="3" t="n">
        <v>0.8315354189140596</v>
      </c>
      <c r="G69" s="4" t="n">
        <v>4382</v>
      </c>
      <c r="H69" s="4" t="n">
        <v>4484</v>
      </c>
      <c r="I69" s="3" t="n">
        <v>7993</v>
      </c>
      <c r="J69" s="6">
        <f>+H69-G69</f>
        <v/>
      </c>
      <c r="K69" s="6">
        <f>+I69-H69</f>
        <v/>
      </c>
      <c r="L69" s="7">
        <f>J69/G69</f>
        <v/>
      </c>
      <c r="M69" s="7">
        <f>K69/H69</f>
        <v/>
      </c>
      <c r="N69" s="8" t="n">
        <v>8.7811</v>
      </c>
      <c r="O69" s="8" t="n">
        <v>6.426</v>
      </c>
      <c r="P69" s="3" t="n">
        <v>12.7756</v>
      </c>
      <c r="Q69" s="6">
        <f>+O69-N69</f>
        <v/>
      </c>
      <c r="R69" s="6">
        <f>+P69-O69</f>
        <v/>
      </c>
      <c r="S69" s="7">
        <f>Q69/N69</f>
        <v/>
      </c>
      <c r="T69" s="7">
        <f>R69/O69</f>
        <v/>
      </c>
      <c r="U69" s="10" t="inlineStr">
        <is>
          <t>43173</t>
        </is>
      </c>
      <c r="V69" s="10" t="inlineStr">
        <is>
          <t>19194</t>
        </is>
      </c>
      <c r="W69" s="3" t="inlineStr">
        <is>
          <t>52625</t>
        </is>
      </c>
      <c r="X69" s="6">
        <f>+V69-U69</f>
        <v/>
      </c>
      <c r="Y69" s="6">
        <f>+W69-V69</f>
        <v/>
      </c>
      <c r="Z69" s="7">
        <f>X69/U69</f>
        <v/>
      </c>
      <c r="AA69" s="7">
        <f>Y69/V69</f>
        <v/>
      </c>
      <c r="AB69" s="4" t="n"/>
      <c r="AC69" s="5" t="n"/>
      <c r="AD69" s="4" t="n"/>
      <c r="AE69" s="4" t="n"/>
      <c r="AF69" s="5" t="n"/>
      <c r="AG69" s="6">
        <f>AE69-AD69</f>
        <v/>
      </c>
      <c r="AH69" s="6">
        <f>+AF69-AE69</f>
        <v/>
      </c>
      <c r="AI69" s="7">
        <f>AG69/AD69</f>
        <v/>
      </c>
      <c r="AJ69" s="7">
        <f>AH69/AE69</f>
        <v/>
      </c>
      <c r="AK69" s="4" t="n"/>
      <c r="AL69" s="4" t="n"/>
      <c r="AM69" s="5" t="n"/>
      <c r="AN69" s="4" t="n">
        <v>1156.6</v>
      </c>
      <c r="AO69" s="4" t="n">
        <v>1112.4</v>
      </c>
      <c r="AP69" s="3" t="n">
        <v>1121.65</v>
      </c>
      <c r="AQ69" s="9">
        <f>+AK69-AN69</f>
        <v/>
      </c>
      <c r="AR69" s="9">
        <f>+AL69-AO69</f>
        <v/>
      </c>
      <c r="AS69" s="9">
        <f>+AM69-AP69</f>
        <v/>
      </c>
      <c r="AT69" s="6">
        <f>AR69-AQ69</f>
        <v/>
      </c>
      <c r="AU69" s="6">
        <f>+AS69-AR69</f>
        <v/>
      </c>
      <c r="AV69" s="7">
        <f>AT69/AQ69</f>
        <v/>
      </c>
      <c r="AW69" s="7">
        <f>AU69/AR69</f>
        <v/>
      </c>
      <c r="AX69" s="1" t="inlineStr">
        <is>
          <t>N</t>
        </is>
      </c>
      <c r="AY69" s="1">
        <f>+IF(AND(D69&gt;0,E69&gt;0,F69&gt;0,S69&gt;0,T69&gt;0,AC69&gt;0,AB69&gt;0,AI69&gt;0,AJ69&gt;0,AS69&gt;AR69,AR69&gt;AQ69),"long buildup",IF(AND(D69&gt;0,E69&gt;0,F69&gt;0,S69&lt;0,T69&lt;0,AB69&lt;0,AC69&lt;0,AI69&lt;0,AJ69&lt;0,AS69&gt;AR69,AR69&gt;AQ69),"Short Covering",IF(AND(D69&lt;0,E69&lt;0,F69&lt;0,S69&lt;0,T69&lt;0,AB69&gt;0,AC69&gt;0,AI69&gt;0,AJ69&gt;0,AS69&lt;AR69,AR69&lt;AQ69),"Short Buildup",IF(AND(D69&lt;0,E69&lt;0,F69&lt;0,S69&lt;0,T69&lt;0,AB69&lt;0,AC69&lt;0,AI69&lt;0,AJ69&lt;0,AS69&lt;AR69,AR69&lt;AQ69),"LongUnwinding" ))))</f>
        <v/>
      </c>
      <c r="AZ69" s="1">
        <f>+IF(AND(D69&gt;0,E69&gt;0,F69&gt;0,L69&gt;0,M69&gt;0,S69&gt;0,T69&gt;0,Z69&gt;0,AA69&gt;0),"Buying Opportunity",IF(AND(D69&lt;0,E69&lt;0,F69&lt;0,L69&lt;0,M69&lt;0,S69&lt;0,T69&lt;0,Z69&lt;0,AA69&lt;0),"support Zone",IF(AND(D69&lt;0,E69&lt;0,F69&lt;0,L69&gt;0,M69&gt;0,S69&gt;0,T69&gt;0,Z69&gt;0,AA69&gt;0),"sell delivery")))</f>
        <v/>
      </c>
      <c r="BA69" s="1">
        <f>IF(AND(D69&gt;0,E69&gt;0,F69&gt;0,Z69&gt;0,AA69&gt;0,AB69&gt;0,AC69&gt;0,AI69&gt;0,AJ69&gt;0),"FII ENTERING")</f>
        <v/>
      </c>
      <c r="BB69" s="1" t="e">
        <v>#N/A</v>
      </c>
      <c r="BC69" s="1" t="n">
        <v>11300.6438085</v>
      </c>
      <c r="BD69" s="1">
        <f>IF(AND(E69&gt;0,F69&gt;0,AB69&gt;0,AC69&gt;0,AI69&gt;0,AJ69&gt;0,AS69&gt;AR69,AR69&gt;AQ69),"long buildup",IF(AND(E69&lt;0,F69&lt;0,AB69&gt;0,AC69&gt;0,AI69&gt;0,AJ69&gt;0,AS69&lt;AR69,AR69&lt;AQ69),"Short buildup"))</f>
        <v/>
      </c>
      <c r="BE69" s="1">
        <f>+IF(AND(F69&gt;0,M69&gt;0,T69&gt;0,AA69&gt;0),"buy")</f>
        <v/>
      </c>
    </row>
    <row r="70">
      <c r="A70" s="1" t="inlineStr">
        <is>
          <t>AJOONI</t>
        </is>
      </c>
      <c r="B70" s="1" t="n"/>
      <c r="C70" s="1" t="n"/>
      <c r="D70" s="2" t="n">
        <v>-0.2538071065989794</v>
      </c>
      <c r="E70" s="2" t="n">
        <v>-1.017811704834606</v>
      </c>
      <c r="F70" s="3" t="n">
        <v>-1.542416452442161</v>
      </c>
      <c r="G70" s="4" t="n">
        <v>892</v>
      </c>
      <c r="H70" s="4" t="n">
        <v>895</v>
      </c>
      <c r="I70" s="3" t="n">
        <v>1104</v>
      </c>
      <c r="J70" s="6">
        <f>+H70-G70</f>
        <v/>
      </c>
      <c r="K70" s="6">
        <f>+I70-H70</f>
        <v/>
      </c>
      <c r="L70" s="7">
        <f>J70/G70</f>
        <v/>
      </c>
      <c r="M70" s="7">
        <f>K70/H70</f>
        <v/>
      </c>
      <c r="N70" s="8" t="n">
        <v>0.463</v>
      </c>
      <c r="O70" s="8" t="n">
        <v>0.3704</v>
      </c>
      <c r="P70" s="3" t="n">
        <v>0.3874</v>
      </c>
      <c r="Q70" s="6">
        <f>+O70-N70</f>
        <v/>
      </c>
      <c r="R70" s="6">
        <f>+P70-O70</f>
        <v/>
      </c>
      <c r="S70" s="7">
        <f>Q70/N70</f>
        <v/>
      </c>
      <c r="T70" s="7">
        <f>R70/O70</f>
        <v/>
      </c>
      <c r="U70" s="10" t="inlineStr">
        <is>
          <t>477034</t>
        </is>
      </c>
      <c r="V70" s="10" t="inlineStr">
        <is>
          <t>363788</t>
        </is>
      </c>
      <c r="W70" s="3" t="inlineStr">
        <is>
          <t>360418</t>
        </is>
      </c>
      <c r="X70" s="6">
        <f>+V70-U70</f>
        <v/>
      </c>
      <c r="Y70" s="6">
        <f>+W70-V70</f>
        <v/>
      </c>
      <c r="Z70" s="7">
        <f>X70/U70</f>
        <v/>
      </c>
      <c r="AA70" s="7">
        <f>Y70/V70</f>
        <v/>
      </c>
      <c r="AB70" s="4" t="n"/>
      <c r="AC70" s="5" t="n"/>
      <c r="AD70" s="4" t="n"/>
      <c r="AE70" s="4" t="n"/>
      <c r="AF70" s="5" t="n"/>
      <c r="AG70" s="6">
        <f>AE70-AD70</f>
        <v/>
      </c>
      <c r="AH70" s="6">
        <f>+AF70-AE70</f>
        <v/>
      </c>
      <c r="AI70" s="7">
        <f>AG70/AD70</f>
        <v/>
      </c>
      <c r="AJ70" s="7">
        <f>AH70/AE70</f>
        <v/>
      </c>
      <c r="AK70" s="4" t="n"/>
      <c r="AL70" s="4" t="n"/>
      <c r="AM70" s="5" t="n"/>
      <c r="AN70" s="4" t="n">
        <v>7.86</v>
      </c>
      <c r="AO70" s="4" t="n">
        <v>7.78</v>
      </c>
      <c r="AP70" s="3" t="n">
        <v>7.66</v>
      </c>
      <c r="AQ70" s="9">
        <f>+AK70-AN70</f>
        <v/>
      </c>
      <c r="AR70" s="9">
        <f>+AL70-AO70</f>
        <v/>
      </c>
      <c r="AS70" s="9">
        <f>+AM70-AP70</f>
        <v/>
      </c>
      <c r="AT70" s="6">
        <f>AR70-AQ70</f>
        <v/>
      </c>
      <c r="AU70" s="6">
        <f>+AS70-AR70</f>
        <v/>
      </c>
      <c r="AV70" s="7">
        <f>AT70/AQ70</f>
        <v/>
      </c>
      <c r="AW70" s="7">
        <f>AU70/AR70</f>
        <v/>
      </c>
      <c r="AX70" s="1" t="inlineStr">
        <is>
          <t>Y</t>
        </is>
      </c>
      <c r="AY70" s="1">
        <f>+IF(AND(D70&gt;0,E70&gt;0,F70&gt;0,S70&gt;0,T70&gt;0,AC70&gt;0,AB70&gt;0,AI70&gt;0,AJ70&gt;0,AS70&gt;AR70,AR70&gt;AQ70),"long buildup",IF(AND(D70&gt;0,E70&gt;0,F70&gt;0,S70&lt;0,T70&lt;0,AB70&lt;0,AC70&lt;0,AI70&lt;0,AJ70&lt;0,AS70&gt;AR70,AR70&gt;AQ70),"Short Covering",IF(AND(D70&lt;0,E70&lt;0,F70&lt;0,S70&lt;0,T70&lt;0,AB70&gt;0,AC70&gt;0,AI70&gt;0,AJ70&gt;0,AS70&lt;AR70,AR70&lt;AQ70),"Short Buildup",IF(AND(D70&lt;0,E70&lt;0,F70&lt;0,S70&lt;0,T70&lt;0,AB70&lt;0,AC70&lt;0,AI70&lt;0,AJ70&lt;0,AS70&lt;AR70,AR70&lt;AQ70),"LongUnwinding" ))))</f>
        <v/>
      </c>
      <c r="AZ70" s="1">
        <f>+IF(AND(D70&gt;0,E70&gt;0,F70&gt;0,L70&gt;0,M70&gt;0,S70&gt;0,T70&gt;0,Z70&gt;0,AA70&gt;0),"Buying Opportunity",IF(AND(D70&lt;0,E70&lt;0,F70&lt;0,L70&lt;0,M70&lt;0,S70&lt;0,T70&lt;0,Z70&lt;0,AA70&lt;0),"support Zone",IF(AND(D70&lt;0,E70&lt;0,F70&lt;0,L70&gt;0,M70&gt;0,S70&gt;0,T70&gt;0,Z70&gt;0,AA70&gt;0),"sell delivery")))</f>
        <v/>
      </c>
      <c r="BA70" s="1">
        <f>IF(AND(D70&gt;0,E70&gt;0,F70&gt;0,Z70&gt;0,AA70&gt;0,AB70&gt;0,AC70&gt;0,AI70&gt;0,AJ70&gt;0),"FII ENTERING")</f>
        <v/>
      </c>
      <c r="BB70" s="15" t="e">
        <v>#N/A</v>
      </c>
      <c r="BC70" s="1" t="n">
        <v>1458397.125</v>
      </c>
      <c r="BD70" s="1">
        <f>IF(AND(E70&gt;0,F70&gt;0,AB70&gt;0,AC70&gt;0,AI70&gt;0,AJ70&gt;0,AS70&gt;AR70,AR70&gt;AQ70),"long buildup",IF(AND(E70&lt;0,F70&lt;0,AB70&gt;0,AC70&gt;0,AI70&gt;0,AJ70&gt;0,AS70&lt;AR70,AR70&lt;AQ70),"Short buildup"))</f>
        <v/>
      </c>
      <c r="BE70" s="1">
        <f>+IF(AND(F70&gt;0,M70&gt;0,T70&gt;0,AA70&gt;0),"buy")</f>
        <v/>
      </c>
    </row>
    <row r="71">
      <c r="A71" s="1" t="inlineStr">
        <is>
          <t>AKASH</t>
        </is>
      </c>
      <c r="B71" s="1" t="n"/>
      <c r="C71" s="1" t="n"/>
      <c r="D71" s="2" t="n">
        <v>-2.898150703836592</v>
      </c>
      <c r="E71" s="2" t="n">
        <v>0.3411028993746374</v>
      </c>
      <c r="F71" s="3" t="n">
        <v>-0.5382436260623166</v>
      </c>
      <c r="G71" s="4" t="n">
        <v>1120</v>
      </c>
      <c r="H71" s="4" t="n">
        <v>632</v>
      </c>
      <c r="I71" s="3" t="n">
        <v>340</v>
      </c>
      <c r="J71" s="6">
        <f>+H71-G71</f>
        <v/>
      </c>
      <c r="K71" s="6">
        <f>+I71-H71</f>
        <v/>
      </c>
      <c r="L71" s="7">
        <f>J71/G71</f>
        <v/>
      </c>
      <c r="M71" s="7">
        <f>K71/H71</f>
        <v/>
      </c>
      <c r="N71" s="8" t="n">
        <v>0.2049</v>
      </c>
      <c r="O71" s="8" t="n">
        <v>0.0492</v>
      </c>
      <c r="P71" s="3" t="n">
        <v>0.0444</v>
      </c>
      <c r="Q71" s="6">
        <f>+O71-N71</f>
        <v/>
      </c>
      <c r="R71" s="6">
        <f>+P71-O71</f>
        <v/>
      </c>
      <c r="S71" s="7">
        <f>Q71/N71</f>
        <v/>
      </c>
      <c r="T71" s="7">
        <f>R71/O71</f>
        <v/>
      </c>
      <c r="U71" s="10" t="inlineStr">
        <is>
          <t>35798</t>
        </is>
      </c>
      <c r="V71" s="10" t="inlineStr">
        <is>
          <t>6006</t>
        </is>
      </c>
      <c r="W71" s="3" t="inlineStr">
        <is>
          <t>5630</t>
        </is>
      </c>
      <c r="X71" s="6">
        <f>+V71-U71</f>
        <v/>
      </c>
      <c r="Y71" s="6">
        <f>+W71-V71</f>
        <v/>
      </c>
      <c r="Z71" s="7">
        <f>X71/U71</f>
        <v/>
      </c>
      <c r="AA71" s="7">
        <f>Y71/V71</f>
        <v/>
      </c>
      <c r="AB71" s="4" t="n"/>
      <c r="AC71" s="5" t="n"/>
      <c r="AD71" s="4" t="n"/>
      <c r="AE71" s="4" t="n"/>
      <c r="AF71" s="5" t="n"/>
      <c r="AG71" s="6">
        <f>AE71-AD71</f>
        <v/>
      </c>
      <c r="AH71" s="6">
        <f>+AF71-AE71</f>
        <v/>
      </c>
      <c r="AI71" s="7">
        <f>AG71/AD71</f>
        <v/>
      </c>
      <c r="AJ71" s="7">
        <f>AH71/AE71</f>
        <v/>
      </c>
      <c r="AK71" s="4" t="n"/>
      <c r="AL71" s="4" t="n"/>
      <c r="AM71" s="5" t="n"/>
      <c r="AN71" s="4" t="n">
        <v>35.18</v>
      </c>
      <c r="AO71" s="4" t="n">
        <v>35.3</v>
      </c>
      <c r="AP71" s="3" t="n">
        <v>35.11</v>
      </c>
      <c r="AQ71" s="9">
        <f>+AK71-AN71</f>
        <v/>
      </c>
      <c r="AR71" s="9">
        <f>+AL71-AO71</f>
        <v/>
      </c>
      <c r="AS71" s="9">
        <f>+AM71-AP71</f>
        <v/>
      </c>
      <c r="AT71" s="6">
        <f>AR71-AQ71</f>
        <v/>
      </c>
      <c r="AU71" s="6">
        <f>+AS71-AR71</f>
        <v/>
      </c>
      <c r="AV71" s="7">
        <f>AT71/AQ71</f>
        <v/>
      </c>
      <c r="AW71" s="7">
        <f>AU71/AR71</f>
        <v/>
      </c>
      <c r="AX71" s="1" t="inlineStr">
        <is>
          <t>Y</t>
        </is>
      </c>
      <c r="AY71" s="1">
        <f>+IF(AND(D71&gt;0,E71&gt;0,F71&gt;0,S71&gt;0,T71&gt;0,AC71&gt;0,AB71&gt;0,AI71&gt;0,AJ71&gt;0,AS71&gt;AR71,AR71&gt;AQ71),"long buildup",IF(AND(D71&gt;0,E71&gt;0,F71&gt;0,S71&lt;0,T71&lt;0,AB71&lt;0,AC71&lt;0,AI71&lt;0,AJ71&lt;0,AS71&gt;AR71,AR71&gt;AQ71),"Short Covering",IF(AND(D71&lt;0,E71&lt;0,F71&lt;0,S71&lt;0,T71&lt;0,AB71&gt;0,AC71&gt;0,AI71&gt;0,AJ71&gt;0,AS71&lt;AR71,AR71&lt;AQ71),"Short Buildup",IF(AND(D71&lt;0,E71&lt;0,F71&lt;0,S71&lt;0,T71&lt;0,AB71&lt;0,AC71&lt;0,AI71&lt;0,AJ71&lt;0,AS71&lt;AR71,AR71&lt;AQ71),"LongUnwinding" ))))</f>
        <v/>
      </c>
      <c r="AZ71" s="1">
        <f>+IF(AND(D71&gt;0,E71&gt;0,F71&gt;0,L71&gt;0,M71&gt;0,S71&gt;0,T71&gt;0,Z71&gt;0,AA71&gt;0),"Buying Opportunity",IF(AND(D71&lt;0,E71&lt;0,F71&lt;0,L71&lt;0,M71&lt;0,S71&lt;0,T71&lt;0,Z71&lt;0,AA71&lt;0),"support Zone",IF(AND(D71&lt;0,E71&lt;0,F71&lt;0,L71&gt;0,M71&gt;0,S71&gt;0,T71&gt;0,Z71&gt;0,AA71&gt;0),"sell delivery")))</f>
        <v/>
      </c>
      <c r="BA71" s="1">
        <f>IF(AND(D71&gt;0,E71&gt;0,F71&gt;0,Z71&gt;0,AA71&gt;0,AB71&gt;0,AC71&gt;0,AI71&gt;0,AJ71&gt;0),"FII ENTERING")</f>
        <v/>
      </c>
      <c r="BB71" s="15" t="e">
        <v>#N/A</v>
      </c>
      <c r="BC71" s="1" t="n">
        <v>1117233.5793635</v>
      </c>
      <c r="BD71" s="1">
        <f>IF(AND(E71&gt;0,F71&gt;0,AB71&gt;0,AC71&gt;0,AI71&gt;0,AJ71&gt;0,AS71&gt;AR71,AR71&gt;AQ71),"long buildup",IF(AND(E71&lt;0,F71&lt;0,AB71&gt;0,AC71&gt;0,AI71&gt;0,AJ71&gt;0,AS71&lt;AR71,AR71&lt;AQ71),"Short buildup"))</f>
        <v/>
      </c>
      <c r="BE71" s="1">
        <f>+IF(AND(F71&gt;0,M71&gt;0,T71&gt;0,AA71&gt;0),"buy")</f>
        <v/>
      </c>
    </row>
    <row r="72">
      <c r="A72" s="1" t="inlineStr">
        <is>
          <t>AKG</t>
        </is>
      </c>
      <c r="B72" s="1" t="n"/>
      <c r="C72" s="1" t="n"/>
      <c r="D72" s="2" t="n">
        <v>-1.275510204081632</v>
      </c>
      <c r="E72" s="2" t="n">
        <v>-0.5167958656330822</v>
      </c>
      <c r="F72" s="3" t="n">
        <v>0</v>
      </c>
      <c r="G72" s="4" t="n">
        <v>526</v>
      </c>
      <c r="H72" s="4" t="n">
        <v>218</v>
      </c>
      <c r="I72" s="3" t="n">
        <v>229</v>
      </c>
      <c r="J72" s="6">
        <f>+H72-G72</f>
        <v/>
      </c>
      <c r="K72" s="6">
        <f>+I72-H72</f>
        <v/>
      </c>
      <c r="L72" s="7">
        <f>J72/G72</f>
        <v/>
      </c>
      <c r="M72" s="7">
        <f>K72/H72</f>
        <v/>
      </c>
      <c r="N72" s="8" t="n">
        <v>0.09210000000000002</v>
      </c>
      <c r="O72" s="8" t="n">
        <v>0.045</v>
      </c>
      <c r="P72" s="3" t="n">
        <v>0.0339</v>
      </c>
      <c r="Q72" s="6">
        <f>+O72-N72</f>
        <v/>
      </c>
      <c r="R72" s="6">
        <f>+P72-O72</f>
        <v/>
      </c>
      <c r="S72" s="7">
        <f>Q72/N72</f>
        <v/>
      </c>
      <c r="T72" s="7">
        <f>R72/O72</f>
        <v/>
      </c>
      <c r="U72" s="10" t="inlineStr">
        <is>
          <t>27000</t>
        </is>
      </c>
      <c r="V72" s="10" t="inlineStr">
        <is>
          <t>16036</t>
        </is>
      </c>
      <c r="W72" s="3" t="inlineStr">
        <is>
          <t>12063</t>
        </is>
      </c>
      <c r="X72" s="6">
        <f>+V72-U72</f>
        <v/>
      </c>
      <c r="Y72" s="6">
        <f>+W72-V72</f>
        <v/>
      </c>
      <c r="Z72" s="7">
        <f>X72/U72</f>
        <v/>
      </c>
      <c r="AA72" s="7">
        <f>Y72/V72</f>
        <v/>
      </c>
      <c r="AB72" s="4" t="n"/>
      <c r="AC72" s="5" t="n"/>
      <c r="AD72" s="4" t="n"/>
      <c r="AE72" s="4" t="n"/>
      <c r="AF72" s="5" t="n"/>
      <c r="AG72" s="6">
        <f>AE72-AD72</f>
        <v/>
      </c>
      <c r="AH72" s="6">
        <f>+AF72-AE72</f>
        <v/>
      </c>
      <c r="AI72" s="7">
        <f>AG72/AD72</f>
        <v/>
      </c>
      <c r="AJ72" s="7">
        <f>AH72/AE72</f>
        <v/>
      </c>
      <c r="AK72" s="4" t="n"/>
      <c r="AL72" s="4" t="n"/>
      <c r="AM72" s="5" t="n"/>
      <c r="AN72" s="4" t="n">
        <v>19.35</v>
      </c>
      <c r="AO72" s="4" t="n">
        <v>19.25</v>
      </c>
      <c r="AP72" s="3" t="n">
        <v>19.25</v>
      </c>
      <c r="AQ72" s="9">
        <f>+AK72-AN72</f>
        <v/>
      </c>
      <c r="AR72" s="9">
        <f>+AL72-AO72</f>
        <v/>
      </c>
      <c r="AS72" s="9">
        <f>+AM72-AP72</f>
        <v/>
      </c>
      <c r="AT72" s="6">
        <f>AR72-AQ72</f>
        <v/>
      </c>
      <c r="AU72" s="6">
        <f>+AS72-AR72</f>
        <v/>
      </c>
      <c r="AV72" s="7">
        <f>AT72/AQ72</f>
        <v/>
      </c>
      <c r="AW72" s="7">
        <f>AU72/AR72</f>
        <v/>
      </c>
      <c r="AX72" s="1" t="inlineStr">
        <is>
          <t>N</t>
        </is>
      </c>
      <c r="AY72" s="1">
        <f>+IF(AND(D72&gt;0,E72&gt;0,F72&gt;0,S72&gt;0,T72&gt;0,AC72&gt;0,AB72&gt;0,AI72&gt;0,AJ72&gt;0,AS72&gt;AR72,AR72&gt;AQ72),"long buildup",IF(AND(D72&gt;0,E72&gt;0,F72&gt;0,S72&lt;0,T72&lt;0,AB72&lt;0,AC72&lt;0,AI72&lt;0,AJ72&lt;0,AS72&gt;AR72,AR72&gt;AQ72),"Short Covering",IF(AND(D72&lt;0,E72&lt;0,F72&lt;0,S72&lt;0,T72&lt;0,AB72&gt;0,AC72&gt;0,AI72&gt;0,AJ72&gt;0,AS72&lt;AR72,AR72&lt;AQ72),"Short Buildup",IF(AND(D72&lt;0,E72&lt;0,F72&lt;0,S72&lt;0,T72&lt;0,AB72&lt;0,AC72&lt;0,AI72&lt;0,AJ72&lt;0,AS72&lt;AR72,AR72&lt;AQ72),"LongUnwinding" ))))</f>
        <v/>
      </c>
      <c r="AZ72" s="1">
        <f>+IF(AND(D72&gt;0,E72&gt;0,F72&gt;0,L72&gt;0,M72&gt;0,S72&gt;0,T72&gt;0,Z72&gt;0,AA72&gt;0),"Buying Opportunity",IF(AND(D72&lt;0,E72&lt;0,F72&lt;0,L72&lt;0,M72&lt;0,S72&lt;0,T72&lt;0,Z72&lt;0,AA72&lt;0),"support Zone",IF(AND(D72&lt;0,E72&lt;0,F72&lt;0,L72&gt;0,M72&gt;0,S72&gt;0,T72&gt;0,Z72&gt;0,AA72&gt;0),"sell delivery")))</f>
        <v/>
      </c>
      <c r="BA72" s="1">
        <f>IF(AND(D72&gt;0,E72&gt;0,F72&gt;0,Z72&gt;0,AA72&gt;0,AB72&gt;0,AC72&gt;0,AI72&gt;0,AJ72&gt;0),"FII ENTERING")</f>
        <v/>
      </c>
      <c r="BB72" s="15" t="e">
        <v>#N/A</v>
      </c>
      <c r="BC72" s="1" t="n">
        <v>50981.125</v>
      </c>
      <c r="BD72" s="1">
        <f>IF(AND(E72&gt;0,F72&gt;0,AB72&gt;0,AC72&gt;0,AI72&gt;0,AJ72&gt;0,AS72&gt;AR72,AR72&gt;AQ72),"long buildup",IF(AND(E72&lt;0,F72&lt;0,AB72&gt;0,AC72&gt;0,AI72&gt;0,AJ72&gt;0,AS72&lt;AR72,AR72&lt;AQ72),"Short buildup"))</f>
        <v/>
      </c>
      <c r="BE72" s="1">
        <f>+IF(AND(F72&gt;0,M72&gt;0,T72&gt;0,AA72&gt;0),"buy")</f>
        <v/>
      </c>
    </row>
    <row r="73">
      <c r="A73" s="1" t="inlineStr">
        <is>
          <t>AKI</t>
        </is>
      </c>
      <c r="B73" s="1" t="n"/>
      <c r="C73" s="1" t="n"/>
      <c r="D73" s="2" t="n">
        <v>-0.4487179487179506</v>
      </c>
      <c r="E73" s="2" t="n">
        <v>-0.5795235028976167</v>
      </c>
      <c r="F73" s="3" t="n">
        <v>-0.9067357512953289</v>
      </c>
      <c r="G73" s="4" t="n">
        <v>502</v>
      </c>
      <c r="H73" s="4" t="n">
        <v>568</v>
      </c>
      <c r="I73" s="3" t="n">
        <v>496</v>
      </c>
      <c r="J73" s="6">
        <f>+H73-G73</f>
        <v/>
      </c>
      <c r="K73" s="6">
        <f>+I73-H73</f>
        <v/>
      </c>
      <c r="L73" s="7">
        <f>J73/G73</f>
        <v/>
      </c>
      <c r="M73" s="7">
        <f>K73/H73</f>
        <v/>
      </c>
      <c r="N73" s="8" t="n">
        <v>0.2387</v>
      </c>
      <c r="O73" s="8" t="n">
        <v>0.2193</v>
      </c>
      <c r="P73" s="3" t="n">
        <v>0.1619</v>
      </c>
      <c r="Q73" s="6">
        <f>+O73-N73</f>
        <v/>
      </c>
      <c r="R73" s="6">
        <f>+P73-O73</f>
        <v/>
      </c>
      <c r="S73" s="7">
        <f>Q73/N73</f>
        <v/>
      </c>
      <c r="T73" s="7">
        <f>R73/O73</f>
        <v/>
      </c>
      <c r="U73" s="10" t="inlineStr">
        <is>
          <t>115608</t>
        </is>
      </c>
      <c r="V73" s="10" t="inlineStr">
        <is>
          <t>102314</t>
        </is>
      </c>
      <c r="W73" s="3" t="inlineStr">
        <is>
          <t>72295</t>
        </is>
      </c>
      <c r="X73" s="6">
        <f>+V73-U73</f>
        <v/>
      </c>
      <c r="Y73" s="6">
        <f>+W73-V73</f>
        <v/>
      </c>
      <c r="Z73" s="7">
        <f>X73/U73</f>
        <v/>
      </c>
      <c r="AA73" s="7">
        <f>Y73/V73</f>
        <v/>
      </c>
      <c r="AB73" s="4" t="n"/>
      <c r="AC73" s="5" t="n"/>
      <c r="AD73" s="4" t="n"/>
      <c r="AE73" s="4" t="n"/>
      <c r="AF73" s="5" t="n"/>
      <c r="AG73" s="6">
        <f>AE73-AD73</f>
        <v/>
      </c>
      <c r="AH73" s="6">
        <f>+AF73-AE73</f>
        <v/>
      </c>
      <c r="AI73" s="7">
        <f>AG73/AD73</f>
        <v/>
      </c>
      <c r="AJ73" s="7">
        <f>AH73/AE73</f>
        <v/>
      </c>
      <c r="AK73" s="4" t="n"/>
      <c r="AL73" s="4" t="n"/>
      <c r="AM73" s="5" t="n"/>
      <c r="AN73" s="4" t="n">
        <v>15.53</v>
      </c>
      <c r="AO73" s="4" t="n">
        <v>15.44</v>
      </c>
      <c r="AP73" s="3" t="n">
        <v>15.3</v>
      </c>
      <c r="AQ73" s="9">
        <f>+AK73-AN73</f>
        <v/>
      </c>
      <c r="AR73" s="9">
        <f>+AL73-AO73</f>
        <v/>
      </c>
      <c r="AS73" s="9">
        <f>+AM73-AP73</f>
        <v/>
      </c>
      <c r="AT73" s="6">
        <f>AR73-AQ73</f>
        <v/>
      </c>
      <c r="AU73" s="6">
        <f>+AS73-AR73</f>
        <v/>
      </c>
      <c r="AV73" s="7">
        <f>AT73/AQ73</f>
        <v/>
      </c>
      <c r="AW73" s="7">
        <f>AU73/AR73</f>
        <v/>
      </c>
      <c r="AX73" s="1" t="inlineStr">
        <is>
          <t>Y</t>
        </is>
      </c>
      <c r="AY73" s="1">
        <f>+IF(AND(D73&gt;0,E73&gt;0,F73&gt;0,S73&gt;0,T73&gt;0,AC73&gt;0,AB73&gt;0,AI73&gt;0,AJ73&gt;0,AS73&gt;AR73,AR73&gt;AQ73),"long buildup",IF(AND(D73&gt;0,E73&gt;0,F73&gt;0,S73&lt;0,T73&lt;0,AB73&lt;0,AC73&lt;0,AI73&lt;0,AJ73&lt;0,AS73&gt;AR73,AR73&gt;AQ73),"Short Covering",IF(AND(D73&lt;0,E73&lt;0,F73&lt;0,S73&lt;0,T73&lt;0,AB73&gt;0,AC73&gt;0,AI73&gt;0,AJ73&gt;0,AS73&lt;AR73,AR73&lt;AQ73),"Short Buildup",IF(AND(D73&lt;0,E73&lt;0,F73&lt;0,S73&lt;0,T73&lt;0,AB73&lt;0,AC73&lt;0,AI73&lt;0,AJ73&lt;0,AS73&lt;AR73,AR73&lt;AQ73),"LongUnwinding" ))))</f>
        <v/>
      </c>
      <c r="AZ73" s="1">
        <f>+IF(AND(D73&gt;0,E73&gt;0,F73&gt;0,L73&gt;0,M73&gt;0,S73&gt;0,T73&gt;0,Z73&gt;0,AA73&gt;0),"Buying Opportunity",IF(AND(D73&lt;0,E73&lt;0,F73&lt;0,L73&lt;0,M73&lt;0,S73&lt;0,T73&lt;0,Z73&lt;0,AA73&lt;0),"support Zone",IF(AND(D73&lt;0,E73&lt;0,F73&lt;0,L73&gt;0,M73&gt;0,S73&gt;0,T73&gt;0,Z73&gt;0,AA73&gt;0),"sell delivery")))</f>
        <v/>
      </c>
      <c r="BA73" s="1">
        <f>IF(AND(D73&gt;0,E73&gt;0,F73&gt;0,Z73&gt;0,AA73&gt;0,AB73&gt;0,AC73&gt;0,AI73&gt;0,AJ73&gt;0),"FII ENTERING")</f>
        <v/>
      </c>
      <c r="BB73" s="15" t="e">
        <v>#N/A</v>
      </c>
      <c r="BC73" s="1" t="n">
        <v>6132665.289766501</v>
      </c>
      <c r="BD73" s="1">
        <f>IF(AND(E73&gt;0,F73&gt;0,AB73&gt;0,AC73&gt;0,AI73&gt;0,AJ73&gt;0,AS73&gt;AR73,AR73&gt;AQ73),"long buildup",IF(AND(E73&lt;0,F73&lt;0,AB73&gt;0,AC73&gt;0,AI73&gt;0,AJ73&gt;0,AS73&lt;AR73,AR73&lt;AQ73),"Short buildup"))</f>
        <v/>
      </c>
      <c r="BE73" s="1">
        <f>+IF(AND(F73&gt;0,M73&gt;0,T73&gt;0,AA73&gt;0),"buy")</f>
        <v/>
      </c>
    </row>
    <row r="74">
      <c r="A74" s="1" t="inlineStr">
        <is>
          <t>AKSHAR</t>
        </is>
      </c>
      <c r="B74" s="1" t="n"/>
      <c r="C74" s="1" t="n"/>
      <c r="D74" s="2" t="n">
        <v>1.369863013698631</v>
      </c>
      <c r="E74" s="2" t="n">
        <v>1.351351351351353</v>
      </c>
      <c r="F74" s="3" t="n">
        <v>-1.333333333333334</v>
      </c>
      <c r="G74" s="4" t="n">
        <v>576</v>
      </c>
      <c r="H74" s="4" t="n">
        <v>154</v>
      </c>
      <c r="I74" s="3" t="n">
        <v>1123</v>
      </c>
      <c r="J74" s="6">
        <f>+H74-G74</f>
        <v/>
      </c>
      <c r="K74" s="6">
        <f>+I74-H74</f>
        <v/>
      </c>
      <c r="L74" s="7">
        <f>J74/G74</f>
        <v/>
      </c>
      <c r="M74" s="7">
        <f>K74/H74</f>
        <v/>
      </c>
      <c r="N74" s="8" t="n">
        <v>0.1848</v>
      </c>
      <c r="O74" s="8" t="n">
        <v>0.0412</v>
      </c>
      <c r="P74" s="3" t="n">
        <v>0.1554</v>
      </c>
      <c r="Q74" s="6">
        <f>+O74-N74</f>
        <v/>
      </c>
      <c r="R74" s="6">
        <f>+P74-O74</f>
        <v/>
      </c>
      <c r="S74" s="7">
        <f>Q74/N74</f>
        <v/>
      </c>
      <c r="T74" s="7">
        <f>R74/O74</f>
        <v/>
      </c>
      <c r="U74" s="10" t="inlineStr">
        <is>
          <t>-</t>
        </is>
      </c>
      <c r="V74" s="10" t="inlineStr">
        <is>
          <t>-</t>
        </is>
      </c>
      <c r="W74" s="3" t="inlineStr">
        <is>
          <t>-</t>
        </is>
      </c>
      <c r="X74" s="6">
        <f>+V74-U74</f>
        <v/>
      </c>
      <c r="Y74" s="6">
        <f>+W74-V74</f>
        <v/>
      </c>
      <c r="Z74" s="7">
        <f>X74/U74</f>
        <v/>
      </c>
      <c r="AA74" s="7">
        <f>Y74/V74</f>
        <v/>
      </c>
      <c r="AB74" s="4" t="n"/>
      <c r="AC74" s="5" t="n"/>
      <c r="AD74" s="4" t="n"/>
      <c r="AE74" s="4" t="n"/>
      <c r="AF74" s="5" t="n"/>
      <c r="AG74" s="6">
        <f>AE74-AD74</f>
        <v/>
      </c>
      <c r="AH74" s="6">
        <f>+AF74-AE74</f>
        <v/>
      </c>
      <c r="AI74" s="7">
        <f>AG74/AD74</f>
        <v/>
      </c>
      <c r="AJ74" s="7">
        <f>AH74/AE74</f>
        <v/>
      </c>
      <c r="AK74" s="4" t="n"/>
      <c r="AL74" s="4" t="n"/>
      <c r="AM74" s="5" t="n"/>
      <c r="AN74" s="4" t="n">
        <v>0.74</v>
      </c>
      <c r="AO74" s="4" t="n">
        <v>0.75</v>
      </c>
      <c r="AP74" s="3" t="n">
        <v>0.74</v>
      </c>
      <c r="AQ74" s="9">
        <f>+AK74-AN74</f>
        <v/>
      </c>
      <c r="AR74" s="9">
        <f>+AL74-AO74</f>
        <v/>
      </c>
      <c r="AS74" s="9">
        <f>+AM74-AP74</f>
        <v/>
      </c>
      <c r="AT74" s="6">
        <f>AR74-AQ74</f>
        <v/>
      </c>
      <c r="AU74" s="6">
        <f>+AS74-AR74</f>
        <v/>
      </c>
      <c r="AV74" s="7">
        <f>AT74/AQ74</f>
        <v/>
      </c>
      <c r="AW74" s="7">
        <f>AU74/AR74</f>
        <v/>
      </c>
      <c r="AX74" s="1" t="inlineStr">
        <is>
          <t>N</t>
        </is>
      </c>
      <c r="AY74" s="1">
        <f>+IF(AND(D74&gt;0,E74&gt;0,F74&gt;0,S74&gt;0,T74&gt;0,AC74&gt;0,AB74&gt;0,AI74&gt;0,AJ74&gt;0,AS74&gt;AR74,AR74&gt;AQ74),"long buildup",IF(AND(D74&gt;0,E74&gt;0,F74&gt;0,S74&lt;0,T74&lt;0,AB74&lt;0,AC74&lt;0,AI74&lt;0,AJ74&lt;0,AS74&gt;AR74,AR74&gt;AQ74),"Short Covering",IF(AND(D74&lt;0,E74&lt;0,F74&lt;0,S74&lt;0,T74&lt;0,AB74&gt;0,AC74&gt;0,AI74&gt;0,AJ74&gt;0,AS74&lt;AR74,AR74&lt;AQ74),"Short Buildup",IF(AND(D74&lt;0,E74&lt;0,F74&lt;0,S74&lt;0,T74&lt;0,AB74&lt;0,AC74&lt;0,AI74&lt;0,AJ74&lt;0,AS74&lt;AR74,AR74&lt;AQ74),"LongUnwinding" ))))</f>
        <v/>
      </c>
      <c r="AZ74" s="1">
        <f>+IF(AND(D74&gt;0,E74&gt;0,F74&gt;0,L74&gt;0,M74&gt;0,S74&gt;0,T74&gt;0,Z74&gt;0,AA74&gt;0),"Buying Opportunity",IF(AND(D74&lt;0,E74&lt;0,F74&lt;0,L74&lt;0,M74&lt;0,S74&lt;0,T74&lt;0,Z74&lt;0,AA74&lt;0),"support Zone",IF(AND(D74&lt;0,E74&lt;0,F74&lt;0,L74&gt;0,M74&gt;0,S74&gt;0,T74&gt;0,Z74&gt;0,AA74&gt;0),"sell delivery")))</f>
        <v/>
      </c>
      <c r="BA74" s="1">
        <f>IF(AND(D74&gt;0,E74&gt;0,F74&gt;0,Z74&gt;0,AA74&gt;0,AB74&gt;0,AC74&gt;0,AI74&gt;0,AJ74&gt;0),"FII ENTERING")</f>
        <v/>
      </c>
      <c r="BB74" s="15" t="e">
        <v>#N/A</v>
      </c>
      <c r="BC74" s="1" t="n">
        <v>3354.181075</v>
      </c>
      <c r="BD74" s="1">
        <f>IF(AND(E74&gt;0,F74&gt;0,AB74&gt;0,AC74&gt;0,AI74&gt;0,AJ74&gt;0,AS74&gt;AR74,AR74&gt;AQ74),"long buildup",IF(AND(E74&lt;0,F74&lt;0,AB74&gt;0,AC74&gt;0,AI74&gt;0,AJ74&gt;0,AS74&lt;AR74,AR74&lt;AQ74),"Short buildup"))</f>
        <v/>
      </c>
      <c r="BE74" s="1">
        <f>+IF(AND(F74&gt;0,M74&gt;0,T74&gt;0,AA74&gt;0),"buy")</f>
        <v/>
      </c>
    </row>
    <row r="75">
      <c r="A75" s="1" t="inlineStr">
        <is>
          <t>AKSHARCHEM</t>
        </is>
      </c>
      <c r="B75" s="1" t="n"/>
      <c r="C75" s="1" t="n"/>
      <c r="D75" s="2" t="n">
        <v>0.04862236628848534</v>
      </c>
      <c r="E75" s="2" t="n">
        <v>0.9395755710351642</v>
      </c>
      <c r="F75" s="3" t="n">
        <v>-2.744342802118443</v>
      </c>
      <c r="G75" s="4" t="n">
        <v>414</v>
      </c>
      <c r="H75" s="4" t="n">
        <v>748</v>
      </c>
      <c r="I75" s="3" t="n">
        <v>195</v>
      </c>
      <c r="J75" s="6">
        <f>+H75-G75</f>
        <v/>
      </c>
      <c r="K75" s="6">
        <f>+I75-H75</f>
        <v/>
      </c>
      <c r="L75" s="7">
        <f>J75/G75</f>
        <v/>
      </c>
      <c r="M75" s="7">
        <f>K75/H75</f>
        <v/>
      </c>
      <c r="N75" s="8" t="n">
        <v>0.1693</v>
      </c>
      <c r="O75" s="8" t="n">
        <v>0.3637</v>
      </c>
      <c r="P75" s="3" t="n">
        <v>0.05400000000000001</v>
      </c>
      <c r="Q75" s="6">
        <f>+O75-N75</f>
        <v/>
      </c>
      <c r="R75" s="6">
        <f>+P75-O75</f>
        <v/>
      </c>
      <c r="S75" s="7">
        <f>Q75/N75</f>
        <v/>
      </c>
      <c r="T75" s="7">
        <f>R75/O75</f>
        <v/>
      </c>
      <c r="U75" s="10" t="inlineStr">
        <is>
          <t>2664</t>
        </is>
      </c>
      <c r="V75" s="10" t="inlineStr">
        <is>
          <t>7045</t>
        </is>
      </c>
      <c r="W75" s="3" t="inlineStr">
        <is>
          <t>803</t>
        </is>
      </c>
      <c r="X75" s="6">
        <f>+V75-U75</f>
        <v/>
      </c>
      <c r="Y75" s="6">
        <f>+W75-V75</f>
        <v/>
      </c>
      <c r="Z75" s="7">
        <f>X75/U75</f>
        <v/>
      </c>
      <c r="AA75" s="7">
        <f>Y75/V75</f>
        <v/>
      </c>
      <c r="AB75" s="4" t="n"/>
      <c r="AC75" s="5" t="n"/>
      <c r="AD75" s="4" t="n"/>
      <c r="AE75" s="4" t="n"/>
      <c r="AF75" s="5" t="n"/>
      <c r="AG75" s="6">
        <f>AE75-AD75</f>
        <v/>
      </c>
      <c r="AH75" s="6">
        <f>+AF75-AE75</f>
        <v/>
      </c>
      <c r="AI75" s="7">
        <f>AG75/AD75</f>
        <v/>
      </c>
      <c r="AJ75" s="7">
        <f>AH75/AE75</f>
        <v/>
      </c>
      <c r="AK75" s="4" t="n"/>
      <c r="AL75" s="4" t="n"/>
      <c r="AM75" s="5" t="n"/>
      <c r="AN75" s="4" t="n">
        <v>308.65</v>
      </c>
      <c r="AO75" s="4" t="n">
        <v>311.55</v>
      </c>
      <c r="AP75" s="3" t="n">
        <v>303</v>
      </c>
      <c r="AQ75" s="9">
        <f>+AK75-AN75</f>
        <v/>
      </c>
      <c r="AR75" s="9">
        <f>+AL75-AO75</f>
        <v/>
      </c>
      <c r="AS75" s="9">
        <f>+AM75-AP75</f>
        <v/>
      </c>
      <c r="AT75" s="6">
        <f>AR75-AQ75</f>
        <v/>
      </c>
      <c r="AU75" s="6">
        <f>+AS75-AR75</f>
        <v/>
      </c>
      <c r="AV75" s="7">
        <f>AT75/AQ75</f>
        <v/>
      </c>
      <c r="AW75" s="7">
        <f>AU75/AR75</f>
        <v/>
      </c>
      <c r="AX75" s="1" t="inlineStr">
        <is>
          <t>N</t>
        </is>
      </c>
      <c r="AY75" s="1">
        <f>+IF(AND(D75&gt;0,E75&gt;0,F75&gt;0,S75&gt;0,T75&gt;0,AC75&gt;0,AB75&gt;0,AI75&gt;0,AJ75&gt;0,AS75&gt;AR75,AR75&gt;AQ75),"long buildup",IF(AND(D75&gt;0,E75&gt;0,F75&gt;0,S75&lt;0,T75&lt;0,AB75&lt;0,AC75&lt;0,AI75&lt;0,AJ75&lt;0,AS75&gt;AR75,AR75&gt;AQ75),"Short Covering",IF(AND(D75&lt;0,E75&lt;0,F75&lt;0,S75&lt;0,T75&lt;0,AB75&gt;0,AC75&gt;0,AI75&gt;0,AJ75&gt;0,AS75&lt;AR75,AR75&lt;AQ75),"Short Buildup",IF(AND(D75&lt;0,E75&lt;0,F75&lt;0,S75&lt;0,T75&lt;0,AB75&lt;0,AC75&lt;0,AI75&lt;0,AJ75&lt;0,AS75&lt;AR75,AR75&lt;AQ75),"LongUnwinding" ))))</f>
        <v/>
      </c>
      <c r="AZ75" s="1">
        <f>+IF(AND(D75&gt;0,E75&gt;0,F75&gt;0,L75&gt;0,M75&gt;0,S75&gt;0,T75&gt;0,Z75&gt;0,AA75&gt;0),"Buying Opportunity",IF(AND(D75&lt;0,E75&lt;0,F75&lt;0,L75&lt;0,M75&lt;0,S75&lt;0,T75&lt;0,Z75&lt;0,AA75&lt;0),"support Zone",IF(AND(D75&lt;0,E75&lt;0,F75&lt;0,L75&gt;0,M75&gt;0,S75&gt;0,T75&gt;0,Z75&gt;0,AA75&gt;0),"sell delivery")))</f>
        <v/>
      </c>
      <c r="BA75" s="1">
        <f>IF(AND(D75&gt;0,E75&gt;0,F75&gt;0,Z75&gt;0,AA75&gt;0,AB75&gt;0,AC75&gt;0,AI75&gt;0,AJ75&gt;0),"FII ENTERING")</f>
        <v/>
      </c>
      <c r="BB75" s="15" t="e">
        <v>#N/A</v>
      </c>
      <c r="BC75" s="1" t="e">
        <v>#N/A</v>
      </c>
      <c r="BD75" s="1">
        <f>IF(AND(E75&gt;0,F75&gt;0,AB75&gt;0,AC75&gt;0,AI75&gt;0,AJ75&gt;0,AS75&gt;AR75,AR75&gt;AQ75),"long buildup",IF(AND(E75&lt;0,F75&lt;0,AB75&gt;0,AC75&gt;0,AI75&gt;0,AJ75&gt;0,AS75&lt;AR75,AR75&lt;AQ75),"Short buildup"))</f>
        <v/>
      </c>
      <c r="BE75" s="1">
        <f>+IF(AND(F75&gt;0,M75&gt;0,T75&gt;0,AA75&gt;0),"buy")</f>
        <v/>
      </c>
    </row>
    <row r="76">
      <c r="A76" s="1" t="inlineStr">
        <is>
          <t>AKSHOPTFBR</t>
        </is>
      </c>
      <c r="B76" s="1" t="n"/>
      <c r="C76" s="1" t="n"/>
      <c r="D76" s="2" t="n">
        <v>-1.106382978723411</v>
      </c>
      <c r="E76" s="2" t="n">
        <v>19.19104991394148</v>
      </c>
      <c r="F76" s="3" t="n">
        <v>5.848375451263542</v>
      </c>
      <c r="G76" s="4" t="n">
        <v>1153</v>
      </c>
      <c r="H76" s="4" t="n">
        <v>17125</v>
      </c>
      <c r="I76" s="3" t="n">
        <v>19502</v>
      </c>
      <c r="J76" s="6">
        <f>+H76-G76</f>
        <v/>
      </c>
      <c r="K76" s="6">
        <f>+I76-H76</f>
        <v/>
      </c>
      <c r="L76" s="7">
        <f>J76/G76</f>
        <v/>
      </c>
      <c r="M76" s="7">
        <f>K76/H76</f>
        <v/>
      </c>
      <c r="N76" s="8" t="n">
        <v>0.4645</v>
      </c>
      <c r="O76" s="8" t="n">
        <v>16.7355</v>
      </c>
      <c r="P76" s="3" t="n">
        <v>13.77</v>
      </c>
      <c r="Q76" s="6">
        <f>+O76-N76</f>
        <v/>
      </c>
      <c r="R76" s="6">
        <f>+P76-O76</f>
        <v/>
      </c>
      <c r="S76" s="7">
        <f>Q76/N76</f>
        <v/>
      </c>
      <c r="T76" s="7">
        <f>R76/O76</f>
        <v/>
      </c>
      <c r="U76" s="10" t="inlineStr">
        <is>
          <t>253699</t>
        </is>
      </c>
      <c r="V76" s="10" t="inlineStr">
        <is>
          <t>5164864</t>
        </is>
      </c>
      <c r="W76" s="3" t="inlineStr">
        <is>
          <t>4461517</t>
        </is>
      </c>
      <c r="X76" s="6">
        <f>+V76-U76</f>
        <v/>
      </c>
      <c r="Y76" s="6">
        <f>+W76-V76</f>
        <v/>
      </c>
      <c r="Z76" s="7">
        <f>X76/U76</f>
        <v/>
      </c>
      <c r="AA76" s="7">
        <f>Y76/V76</f>
        <v/>
      </c>
      <c r="AB76" s="4" t="n"/>
      <c r="AC76" s="5" t="n"/>
      <c r="AD76" s="4" t="n"/>
      <c r="AE76" s="4" t="n"/>
      <c r="AF76" s="5" t="n"/>
      <c r="AG76" s="6">
        <f>AE76-AD76</f>
        <v/>
      </c>
      <c r="AH76" s="6">
        <f>+AF76-AE76</f>
        <v/>
      </c>
      <c r="AI76" s="7">
        <f>AG76/AD76</f>
        <v/>
      </c>
      <c r="AJ76" s="7">
        <f>AH76/AE76</f>
        <v/>
      </c>
      <c r="AK76" s="4" t="n"/>
      <c r="AL76" s="4" t="n"/>
      <c r="AM76" s="5" t="n"/>
      <c r="AN76" s="4" t="n">
        <v>11.62</v>
      </c>
      <c r="AO76" s="4" t="n">
        <v>13.85</v>
      </c>
      <c r="AP76" s="3" t="n">
        <v>14.66</v>
      </c>
      <c r="AQ76" s="9">
        <f>+AK76-AN76</f>
        <v/>
      </c>
      <c r="AR76" s="9">
        <f>+AL76-AO76</f>
        <v/>
      </c>
      <c r="AS76" s="9">
        <f>+AM76-AP76</f>
        <v/>
      </c>
      <c r="AT76" s="6">
        <f>AR76-AQ76</f>
        <v/>
      </c>
      <c r="AU76" s="6">
        <f>+AS76-AR76</f>
        <v/>
      </c>
      <c r="AV76" s="7">
        <f>AT76/AQ76</f>
        <v/>
      </c>
      <c r="AW76" s="7">
        <f>AU76/AR76</f>
        <v/>
      </c>
      <c r="AX76" s="1" t="inlineStr">
        <is>
          <t>N</t>
        </is>
      </c>
      <c r="AY76" s="1">
        <f>+IF(AND(D76&gt;0,E76&gt;0,F76&gt;0,S76&gt;0,T76&gt;0,AC76&gt;0,AB76&gt;0,AI76&gt;0,AJ76&gt;0,AS76&gt;AR76,AR76&gt;AQ76),"long buildup",IF(AND(D76&gt;0,E76&gt;0,F76&gt;0,S76&lt;0,T76&lt;0,AB76&lt;0,AC76&lt;0,AI76&lt;0,AJ76&lt;0,AS76&gt;AR76,AR76&gt;AQ76),"Short Covering",IF(AND(D76&lt;0,E76&lt;0,F76&lt;0,S76&lt;0,T76&lt;0,AB76&gt;0,AC76&gt;0,AI76&gt;0,AJ76&gt;0,AS76&lt;AR76,AR76&lt;AQ76),"Short Buildup",IF(AND(D76&lt;0,E76&lt;0,F76&lt;0,S76&lt;0,T76&lt;0,AB76&lt;0,AC76&lt;0,AI76&lt;0,AJ76&lt;0,AS76&lt;AR76,AR76&lt;AQ76),"LongUnwinding" ))))</f>
        <v/>
      </c>
      <c r="AZ76" s="1">
        <f>+IF(AND(D76&gt;0,E76&gt;0,F76&gt;0,L76&gt;0,M76&gt;0,S76&gt;0,T76&gt;0,Z76&gt;0,AA76&gt;0),"Buying Opportunity",IF(AND(D76&lt;0,E76&lt;0,F76&lt;0,L76&lt;0,M76&lt;0,S76&lt;0,T76&lt;0,Z76&lt;0,AA76&lt;0),"support Zone",IF(AND(D76&lt;0,E76&lt;0,F76&lt;0,L76&gt;0,M76&gt;0,S76&gt;0,T76&gt;0,Z76&gt;0,AA76&gt;0),"sell delivery")))</f>
        <v/>
      </c>
      <c r="BA76" s="1">
        <f>IF(AND(D76&gt;0,E76&gt;0,F76&gt;0,Z76&gt;0,AA76&gt;0,AB76&gt;0,AC76&gt;0,AI76&gt;0,AJ76&gt;0),"FII ENTERING")</f>
        <v/>
      </c>
      <c r="BB76" s="15" t="e">
        <v>#N/A</v>
      </c>
      <c r="BC76" s="1" t="n">
        <v>9040.5</v>
      </c>
      <c r="BD76" s="1">
        <f>IF(AND(E76&gt;0,F76&gt;0,AB76&gt;0,AC76&gt;0,AI76&gt;0,AJ76&gt;0,AS76&gt;AR76,AR76&gt;AQ76),"long buildup",IF(AND(E76&lt;0,F76&lt;0,AB76&gt;0,AC76&gt;0,AI76&gt;0,AJ76&gt;0,AS76&lt;AR76,AR76&lt;AQ76),"Short buildup"))</f>
        <v/>
      </c>
      <c r="BE76" s="1">
        <f>+IF(AND(F76&gt;0,M76&gt;0,T76&gt;0,AA76&gt;0),"buy")</f>
        <v/>
      </c>
    </row>
    <row r="77">
      <c r="A77" s="1" t="inlineStr">
        <is>
          <t>AKZOINDIA</t>
        </is>
      </c>
      <c r="B77" s="1" t="n"/>
      <c r="C77" s="1" t="n"/>
      <c r="D77" s="2" t="n">
        <v>0.231798251738492</v>
      </c>
      <c r="E77" s="2" t="n">
        <v>-0.7745890220117074</v>
      </c>
      <c r="F77" s="3" t="n">
        <v>-0.3664495114006438</v>
      </c>
      <c r="G77" s="4" t="n">
        <v>2684</v>
      </c>
      <c r="H77" s="4" t="n">
        <v>3133</v>
      </c>
      <c r="I77" s="3" t="n">
        <v>2294</v>
      </c>
      <c r="J77" s="6">
        <f>+H77-G77</f>
        <v/>
      </c>
      <c r="K77" s="6">
        <f>+I77-H77</f>
        <v/>
      </c>
      <c r="L77" s="7">
        <f>J77/G77</f>
        <v/>
      </c>
      <c r="M77" s="7">
        <f>K77/H77</f>
        <v/>
      </c>
      <c r="N77" s="8" t="n">
        <v>3.0716</v>
      </c>
      <c r="O77" s="8" t="n">
        <v>4.0763</v>
      </c>
      <c r="P77" s="3" t="n">
        <v>2.5601</v>
      </c>
      <c r="Q77" s="6">
        <f>+O77-N77</f>
        <v/>
      </c>
      <c r="R77" s="6">
        <f>+P77-O77</f>
        <v/>
      </c>
      <c r="S77" s="7">
        <f>Q77/N77</f>
        <v/>
      </c>
      <c r="T77" s="7">
        <f>R77/O77</f>
        <v/>
      </c>
      <c r="U77" s="10" t="inlineStr">
        <is>
          <t>5698</t>
        </is>
      </c>
      <c r="V77" s="10" t="inlineStr">
        <is>
          <t>3455</t>
        </is>
      </c>
      <c r="W77" s="3" t="inlineStr">
        <is>
          <t>3709</t>
        </is>
      </c>
      <c r="X77" s="6">
        <f>+V77-U77</f>
        <v/>
      </c>
      <c r="Y77" s="6">
        <f>+W77-V77</f>
        <v/>
      </c>
      <c r="Z77" s="7">
        <f>X77/U77</f>
        <v/>
      </c>
      <c r="AA77" s="7">
        <f>Y77/V77</f>
        <v/>
      </c>
      <c r="AB77" s="4" t="n"/>
      <c r="AC77" s="5" t="n"/>
      <c r="AD77" s="4" t="n"/>
      <c r="AE77" s="4" t="n"/>
      <c r="AF77" s="5" t="n"/>
      <c r="AG77" s="6">
        <f>AE77-AD77</f>
        <v/>
      </c>
      <c r="AH77" s="6">
        <f>+AF77-AE77</f>
        <v/>
      </c>
      <c r="AI77" s="7">
        <f>AG77/AD77</f>
        <v/>
      </c>
      <c r="AJ77" s="7">
        <f>AH77/AE77</f>
        <v/>
      </c>
      <c r="AK77" s="4" t="n"/>
      <c r="AL77" s="4" t="n"/>
      <c r="AM77" s="5" t="n"/>
      <c r="AN77" s="4" t="n">
        <v>3589</v>
      </c>
      <c r="AO77" s="4" t="n">
        <v>3561.2</v>
      </c>
      <c r="AP77" s="3" t="n">
        <v>3548.15</v>
      </c>
      <c r="AQ77" s="9">
        <f>+AK77-AN77</f>
        <v/>
      </c>
      <c r="AR77" s="9">
        <f>+AL77-AO77</f>
        <v/>
      </c>
      <c r="AS77" s="9">
        <f>+AM77-AP77</f>
        <v/>
      </c>
      <c r="AT77" s="6">
        <f>AR77-AQ77</f>
        <v/>
      </c>
      <c r="AU77" s="6">
        <f>+AS77-AR77</f>
        <v/>
      </c>
      <c r="AV77" s="7">
        <f>AT77/AQ77</f>
        <v/>
      </c>
      <c r="AW77" s="7">
        <f>AU77/AR77</f>
        <v/>
      </c>
      <c r="AX77" s="1" t="inlineStr">
        <is>
          <t>N</t>
        </is>
      </c>
      <c r="AY77" s="1">
        <f>+IF(AND(D77&gt;0,E77&gt;0,F77&gt;0,S77&gt;0,T77&gt;0,AC77&gt;0,AB77&gt;0,AI77&gt;0,AJ77&gt;0,AS77&gt;AR77,AR77&gt;AQ77),"long buildup",IF(AND(D77&gt;0,E77&gt;0,F77&gt;0,S77&lt;0,T77&lt;0,AB77&lt;0,AC77&lt;0,AI77&lt;0,AJ77&lt;0,AS77&gt;AR77,AR77&gt;AQ77),"Short Covering",IF(AND(D77&lt;0,E77&lt;0,F77&lt;0,S77&lt;0,T77&lt;0,AB77&gt;0,AC77&gt;0,AI77&gt;0,AJ77&gt;0,AS77&lt;AR77,AR77&lt;AQ77),"Short Buildup",IF(AND(D77&lt;0,E77&lt;0,F77&lt;0,S77&lt;0,T77&lt;0,AB77&lt;0,AC77&lt;0,AI77&lt;0,AJ77&lt;0,AS77&lt;AR77,AR77&lt;AQ77),"LongUnwinding" ))))</f>
        <v/>
      </c>
      <c r="AZ77" s="1">
        <f>+IF(AND(D77&gt;0,E77&gt;0,F77&gt;0,L77&gt;0,M77&gt;0,S77&gt;0,T77&gt;0,Z77&gt;0,AA77&gt;0),"Buying Opportunity",IF(AND(D77&lt;0,E77&lt;0,F77&lt;0,L77&lt;0,M77&lt;0,S77&lt;0,T77&lt;0,Z77&lt;0,AA77&lt;0),"support Zone",IF(AND(D77&lt;0,E77&lt;0,F77&lt;0,L77&gt;0,M77&gt;0,S77&gt;0,T77&gt;0,Z77&gt;0,AA77&gt;0),"sell delivery")))</f>
        <v/>
      </c>
      <c r="BA77" s="1">
        <f>IF(AND(D77&gt;0,E77&gt;0,F77&gt;0,Z77&gt;0,AA77&gt;0,AB77&gt;0,AC77&gt;0,AI77&gt;0,AJ77&gt;0),"FII ENTERING")</f>
        <v/>
      </c>
      <c r="BB77" s="15" t="e">
        <v>#N/A</v>
      </c>
      <c r="BC77" s="1" t="n">
        <v>165927.671195</v>
      </c>
      <c r="BD77" s="1">
        <f>IF(AND(E77&gt;0,F77&gt;0,AB77&gt;0,AC77&gt;0,AI77&gt;0,AJ77&gt;0,AS77&gt;AR77,AR77&gt;AQ77),"long buildup",IF(AND(E77&lt;0,F77&lt;0,AB77&gt;0,AC77&gt;0,AI77&gt;0,AJ77&gt;0,AS77&lt;AR77,AR77&lt;AQ77),"Short buildup"))</f>
        <v/>
      </c>
      <c r="BE77" s="1">
        <f>+IF(AND(F77&gt;0,M77&gt;0,T77&gt;0,AA77&gt;0),"buy")</f>
        <v/>
      </c>
    </row>
    <row r="78">
      <c r="A78" s="1" t="inlineStr">
        <is>
          <t>ALANKIT</t>
        </is>
      </c>
      <c r="B78" s="1" t="n"/>
      <c r="C78" s="1" t="n"/>
      <c r="D78" s="2" t="n">
        <v>-0.7176023638666176</v>
      </c>
      <c r="E78" s="2" t="n">
        <v>-2.508503401360544</v>
      </c>
      <c r="F78" s="3" t="n">
        <v>0.2180549498473646</v>
      </c>
      <c r="G78" s="4" t="n">
        <v>4036</v>
      </c>
      <c r="H78" s="4" t="n">
        <v>6033</v>
      </c>
      <c r="I78" s="3" t="n">
        <v>3525</v>
      </c>
      <c r="J78" s="6">
        <f>+H78-G78</f>
        <v/>
      </c>
      <c r="K78" s="6">
        <f>+I78-H78</f>
        <v/>
      </c>
      <c r="L78" s="7">
        <f>J78/G78</f>
        <v/>
      </c>
      <c r="M78" s="7">
        <f>K78/H78</f>
        <v/>
      </c>
      <c r="N78" s="8" t="n">
        <v>2.5668</v>
      </c>
      <c r="O78" s="8" t="n">
        <v>2.5134</v>
      </c>
      <c r="P78" s="3" t="n">
        <v>2.0991</v>
      </c>
      <c r="Q78" s="6">
        <f>+O78-N78</f>
        <v/>
      </c>
      <c r="R78" s="6">
        <f>+P78-O78</f>
        <v/>
      </c>
      <c r="S78" s="7">
        <f>Q78/N78</f>
        <v/>
      </c>
      <c r="T78" s="7">
        <f>R78/O78</f>
        <v/>
      </c>
      <c r="U78" s="10" t="inlineStr">
        <is>
          <t>545305</t>
        </is>
      </c>
      <c r="V78" s="10" t="inlineStr">
        <is>
          <t>522056</t>
        </is>
      </c>
      <c r="W78" s="3" t="inlineStr">
        <is>
          <t>357886</t>
        </is>
      </c>
      <c r="X78" s="6">
        <f>+V78-U78</f>
        <v/>
      </c>
      <c r="Y78" s="6">
        <f>+W78-V78</f>
        <v/>
      </c>
      <c r="Z78" s="7">
        <f>X78/U78</f>
        <v/>
      </c>
      <c r="AA78" s="7">
        <f>Y78/V78</f>
        <v/>
      </c>
      <c r="AB78" s="4" t="n"/>
      <c r="AC78" s="5" t="n"/>
      <c r="AD78" s="4" t="n"/>
      <c r="AE78" s="4" t="n"/>
      <c r="AF78" s="5" t="n"/>
      <c r="AG78" s="6">
        <f>AE78-AD78</f>
        <v/>
      </c>
      <c r="AH78" s="6">
        <f>+AF78-AE78</f>
        <v/>
      </c>
      <c r="AI78" s="7">
        <f>AG78/AD78</f>
        <v/>
      </c>
      <c r="AJ78" s="7">
        <f>AH78/AE78</f>
        <v/>
      </c>
      <c r="AK78" s="4" t="n"/>
      <c r="AL78" s="4" t="n"/>
      <c r="AM78" s="5" t="n"/>
      <c r="AN78" s="4" t="n">
        <v>23.52</v>
      </c>
      <c r="AO78" s="4" t="n">
        <v>22.93</v>
      </c>
      <c r="AP78" s="3" t="n">
        <v>22.98</v>
      </c>
      <c r="AQ78" s="9">
        <f>+AK78-AN78</f>
        <v/>
      </c>
      <c r="AR78" s="9">
        <f>+AL78-AO78</f>
        <v/>
      </c>
      <c r="AS78" s="9">
        <f>+AM78-AP78</f>
        <v/>
      </c>
      <c r="AT78" s="6">
        <f>AR78-AQ78</f>
        <v/>
      </c>
      <c r="AU78" s="6">
        <f>+AS78-AR78</f>
        <v/>
      </c>
      <c r="AV78" s="7">
        <f>AT78/AQ78</f>
        <v/>
      </c>
      <c r="AW78" s="7">
        <f>AU78/AR78</f>
        <v/>
      </c>
      <c r="AX78" s="1" t="inlineStr">
        <is>
          <t>N</t>
        </is>
      </c>
      <c r="AY78" s="1">
        <f>+IF(AND(D78&gt;0,E78&gt;0,F78&gt;0,S78&gt;0,T78&gt;0,AC78&gt;0,AB78&gt;0,AI78&gt;0,AJ78&gt;0,AS78&gt;AR78,AR78&gt;AQ78),"long buildup",IF(AND(D78&gt;0,E78&gt;0,F78&gt;0,S78&lt;0,T78&lt;0,AB78&lt;0,AC78&lt;0,AI78&lt;0,AJ78&lt;0,AS78&gt;AR78,AR78&gt;AQ78),"Short Covering",IF(AND(D78&lt;0,E78&lt;0,F78&lt;0,S78&lt;0,T78&lt;0,AB78&gt;0,AC78&gt;0,AI78&gt;0,AJ78&gt;0,AS78&lt;AR78,AR78&lt;AQ78),"Short Buildup",IF(AND(D78&lt;0,E78&lt;0,F78&lt;0,S78&lt;0,T78&lt;0,AB78&lt;0,AC78&lt;0,AI78&lt;0,AJ78&lt;0,AS78&lt;AR78,AR78&lt;AQ78),"LongUnwinding" ))))</f>
        <v/>
      </c>
      <c r="AZ78" s="1">
        <f>+IF(AND(D78&gt;0,E78&gt;0,F78&gt;0,L78&gt;0,M78&gt;0,S78&gt;0,T78&gt;0,Z78&gt;0,AA78&gt;0),"Buying Opportunity",IF(AND(D78&lt;0,E78&lt;0,F78&lt;0,L78&lt;0,M78&lt;0,S78&lt;0,T78&lt;0,Z78&lt;0,AA78&lt;0),"support Zone",IF(AND(D78&lt;0,E78&lt;0,F78&lt;0,L78&gt;0,M78&gt;0,S78&gt;0,T78&gt;0,Z78&gt;0,AA78&gt;0),"sell delivery")))</f>
        <v/>
      </c>
      <c r="BA78" s="1">
        <f>IF(AND(D78&gt;0,E78&gt;0,F78&gt;0,Z78&gt;0,AA78&gt;0,AB78&gt;0,AC78&gt;0,AI78&gt;0,AJ78&gt;0),"FII ENTERING")</f>
        <v/>
      </c>
      <c r="BB78" s="15" t="e">
        <v>#N/A</v>
      </c>
      <c r="BC78" s="1" t="n">
        <v>160384.8580725</v>
      </c>
      <c r="BD78" s="1">
        <f>IF(AND(E78&gt;0,F78&gt;0,AB78&gt;0,AC78&gt;0,AI78&gt;0,AJ78&gt;0,AS78&gt;AR78,AR78&gt;AQ78),"long buildup",IF(AND(E78&lt;0,F78&lt;0,AB78&gt;0,AC78&gt;0,AI78&gt;0,AJ78&gt;0,AS78&lt;AR78,AR78&lt;AQ78),"Short buildup"))</f>
        <v/>
      </c>
      <c r="BE78" s="1">
        <f>+IF(AND(F78&gt;0,M78&gt;0,T78&gt;0,AA78&gt;0),"buy")</f>
        <v/>
      </c>
    </row>
    <row r="79">
      <c r="A79" s="1" t="inlineStr">
        <is>
          <t>ALBERTDAVD</t>
        </is>
      </c>
      <c r="B79" s="1" t="n"/>
      <c r="C79" s="1" t="n"/>
      <c r="D79" s="2" t="n">
        <v>-1.496350364963501</v>
      </c>
      <c r="E79" s="2" t="n">
        <v>-2.940483007174381</v>
      </c>
      <c r="F79" s="3" t="n">
        <v>-2.082176568573015</v>
      </c>
      <c r="G79" s="4" t="n">
        <v>1574</v>
      </c>
      <c r="H79" s="4" t="n">
        <v>1506</v>
      </c>
      <c r="I79" s="3" t="n">
        <v>1473</v>
      </c>
      <c r="J79" s="6">
        <f>+H79-G79</f>
        <v/>
      </c>
      <c r="K79" s="6">
        <f>+I79-H79</f>
        <v/>
      </c>
      <c r="L79" s="7">
        <f>J79/G79</f>
        <v/>
      </c>
      <c r="M79" s="7">
        <f>K79/H79</f>
        <v/>
      </c>
      <c r="N79" s="8" t="n">
        <v>2.967200000000001</v>
      </c>
      <c r="O79" s="8" t="n">
        <v>2.3545</v>
      </c>
      <c r="P79" s="3" t="n">
        <v>1.8215</v>
      </c>
      <c r="Q79" s="6">
        <f>+O79-N79</f>
        <v/>
      </c>
      <c r="R79" s="6">
        <f>+P79-O79</f>
        <v/>
      </c>
      <c r="S79" s="7">
        <f>Q79/N79</f>
        <v/>
      </c>
      <c r="T79" s="7">
        <f>R79/O79</f>
        <v/>
      </c>
      <c r="U79" s="10" t="inlineStr">
        <is>
          <t>11230</t>
        </is>
      </c>
      <c r="V79" s="10" t="inlineStr">
        <is>
          <t>9781</t>
        </is>
      </c>
      <c r="W79" s="3" t="inlineStr">
        <is>
          <t>7359</t>
        </is>
      </c>
      <c r="X79" s="6">
        <f>+V79-U79</f>
        <v/>
      </c>
      <c r="Y79" s="6">
        <f>+W79-V79</f>
        <v/>
      </c>
      <c r="Z79" s="7">
        <f>X79/U79</f>
        <v/>
      </c>
      <c r="AA79" s="7">
        <f>Y79/V79</f>
        <v/>
      </c>
      <c r="AB79" s="4" t="n"/>
      <c r="AC79" s="5" t="n"/>
      <c r="AD79" s="4" t="n"/>
      <c r="AE79" s="4" t="n"/>
      <c r="AF79" s="5" t="n"/>
      <c r="AG79" s="6">
        <f>AE79-AD79</f>
        <v/>
      </c>
      <c r="AH79" s="6">
        <f>+AF79-AE79</f>
        <v/>
      </c>
      <c r="AI79" s="7">
        <f>AG79/AD79</f>
        <v/>
      </c>
      <c r="AJ79" s="7">
        <f>AH79/AE79</f>
        <v/>
      </c>
      <c r="AK79" s="4" t="n"/>
      <c r="AL79" s="4" t="n"/>
      <c r="AM79" s="5" t="n"/>
      <c r="AN79" s="4" t="n">
        <v>1484.45</v>
      </c>
      <c r="AO79" s="4" t="n">
        <v>1440.8</v>
      </c>
      <c r="AP79" s="3" t="n">
        <v>1410.8</v>
      </c>
      <c r="AQ79" s="9">
        <f>+AK79-AN79</f>
        <v/>
      </c>
      <c r="AR79" s="9">
        <f>+AL79-AO79</f>
        <v/>
      </c>
      <c r="AS79" s="9">
        <f>+AM79-AP79</f>
        <v/>
      </c>
      <c r="AT79" s="6">
        <f>AR79-AQ79</f>
        <v/>
      </c>
      <c r="AU79" s="6">
        <f>+AS79-AR79</f>
        <v/>
      </c>
      <c r="AV79" s="7">
        <f>AT79/AQ79</f>
        <v/>
      </c>
      <c r="AW79" s="7">
        <f>AU79/AR79</f>
        <v/>
      </c>
      <c r="AX79" s="1" t="inlineStr">
        <is>
          <t>N</t>
        </is>
      </c>
      <c r="AY79" s="1">
        <f>+IF(AND(D79&gt;0,E79&gt;0,F79&gt;0,S79&gt;0,T79&gt;0,AC79&gt;0,AB79&gt;0,AI79&gt;0,AJ79&gt;0,AS79&gt;AR79,AR79&gt;AQ79),"long buildup",IF(AND(D79&gt;0,E79&gt;0,F79&gt;0,S79&lt;0,T79&lt;0,AB79&lt;0,AC79&lt;0,AI79&lt;0,AJ79&lt;0,AS79&gt;AR79,AR79&gt;AQ79),"Short Covering",IF(AND(D79&lt;0,E79&lt;0,F79&lt;0,S79&lt;0,T79&lt;0,AB79&gt;0,AC79&gt;0,AI79&gt;0,AJ79&gt;0,AS79&lt;AR79,AR79&lt;AQ79),"Short Buildup",IF(AND(D79&lt;0,E79&lt;0,F79&lt;0,S79&lt;0,T79&lt;0,AB79&lt;0,AC79&lt;0,AI79&lt;0,AJ79&lt;0,AS79&lt;AR79,AR79&lt;AQ79),"LongUnwinding" ))))</f>
        <v/>
      </c>
      <c r="AZ79" s="1">
        <f>+IF(AND(D79&gt;0,E79&gt;0,F79&gt;0,L79&gt;0,M79&gt;0,S79&gt;0,T79&gt;0,Z79&gt;0,AA79&gt;0),"Buying Opportunity",IF(AND(D79&lt;0,E79&lt;0,F79&lt;0,L79&lt;0,M79&lt;0,S79&lt;0,T79&lt;0,Z79&lt;0,AA79&lt;0),"support Zone",IF(AND(D79&lt;0,E79&lt;0,F79&lt;0,L79&gt;0,M79&gt;0,S79&gt;0,T79&gt;0,Z79&gt;0,AA79&gt;0),"sell delivery")))</f>
        <v/>
      </c>
      <c r="BA79" s="1">
        <f>IF(AND(D79&gt;0,E79&gt;0,F79&gt;0,Z79&gt;0,AA79&gt;0,AB79&gt;0,AC79&gt;0,AI79&gt;0,AJ79&gt;0),"FII ENTERING")</f>
        <v/>
      </c>
      <c r="BB79" s="15" t="e">
        <v>#N/A</v>
      </c>
      <c r="BC79" s="1" t="n">
        <v>15850.106568</v>
      </c>
      <c r="BD79" s="1">
        <f>IF(AND(E79&gt;0,F79&gt;0,AB79&gt;0,AC79&gt;0,AI79&gt;0,AJ79&gt;0,AS79&gt;AR79,AR79&gt;AQ79),"long buildup",IF(AND(E79&lt;0,F79&lt;0,AB79&gt;0,AC79&gt;0,AI79&gt;0,AJ79&gt;0,AS79&lt;AR79,AR79&lt;AQ79),"Short buildup"))</f>
        <v/>
      </c>
      <c r="BE79" s="1">
        <f>+IF(AND(F79&gt;0,M79&gt;0,T79&gt;0,AA79&gt;0),"buy")</f>
        <v/>
      </c>
    </row>
    <row r="80">
      <c r="A80" s="1" t="inlineStr">
        <is>
          <t>ALEMBICLTD</t>
        </is>
      </c>
      <c r="B80" s="1" t="n"/>
      <c r="C80" s="1" t="n"/>
      <c r="D80" s="2" t="n">
        <v>8.666666666666673</v>
      </c>
      <c r="E80" s="2" t="n">
        <v>-1.320352093891716</v>
      </c>
      <c r="F80" s="3" t="n">
        <v>-0.3446411677253622</v>
      </c>
      <c r="G80" s="4" t="n">
        <v>63085</v>
      </c>
      <c r="H80" s="4" t="n">
        <v>28701</v>
      </c>
      <c r="I80" s="3" t="n">
        <v>12944</v>
      </c>
      <c r="J80" s="6">
        <f>+H80-G80</f>
        <v/>
      </c>
      <c r="K80" s="6">
        <f>+I80-H80</f>
        <v/>
      </c>
      <c r="L80" s="7">
        <f>J80/G80</f>
        <v/>
      </c>
      <c r="M80" s="7">
        <f>K80/H80</f>
        <v/>
      </c>
      <c r="N80" s="8" t="n">
        <v>97.184</v>
      </c>
      <c r="O80" s="8" t="n">
        <v>33.8742</v>
      </c>
      <c r="P80" s="3" t="n">
        <v>13.1094</v>
      </c>
      <c r="Q80" s="6">
        <f>+O80-N80</f>
        <v/>
      </c>
      <c r="R80" s="6">
        <f>+P80-O80</f>
        <v/>
      </c>
      <c r="S80" s="7">
        <f>Q80/N80</f>
        <v/>
      </c>
      <c r="T80" s="7">
        <f>R80/O80</f>
        <v/>
      </c>
      <c r="U80" s="10" t="inlineStr">
        <is>
          <t>1832889</t>
        </is>
      </c>
      <c r="V80" s="10" t="inlineStr">
        <is>
          <t>737221</t>
        </is>
      </c>
      <c r="W80" s="3" t="inlineStr">
        <is>
          <t>320174</t>
        </is>
      </c>
      <c r="X80" s="6">
        <f>+V80-U80</f>
        <v/>
      </c>
      <c r="Y80" s="6">
        <f>+W80-V80</f>
        <v/>
      </c>
      <c r="Z80" s="7">
        <f>X80/U80</f>
        <v/>
      </c>
      <c r="AA80" s="7">
        <f>Y80/V80</f>
        <v/>
      </c>
      <c r="AB80" s="4" t="n"/>
      <c r="AC80" s="5" t="n"/>
      <c r="AD80" s="4" t="n"/>
      <c r="AE80" s="4" t="n"/>
      <c r="AF80" s="5" t="n"/>
      <c r="AG80" s="6">
        <f>AE80-AD80</f>
        <v/>
      </c>
      <c r="AH80" s="6">
        <f>+AF80-AE80</f>
        <v/>
      </c>
      <c r="AI80" s="7">
        <f>AG80/AD80</f>
        <v/>
      </c>
      <c r="AJ80" s="7">
        <f>AH80/AE80</f>
        <v/>
      </c>
      <c r="AK80" s="4" t="n"/>
      <c r="AL80" s="4" t="n"/>
      <c r="AM80" s="5" t="n"/>
      <c r="AN80" s="4" t="n">
        <v>149.96</v>
      </c>
      <c r="AO80" s="4" t="n">
        <v>147.98</v>
      </c>
      <c r="AP80" s="3" t="n">
        <v>147.47</v>
      </c>
      <c r="AQ80" s="9">
        <f>+AK80-AN80</f>
        <v/>
      </c>
      <c r="AR80" s="9">
        <f>+AL80-AO80</f>
        <v/>
      </c>
      <c r="AS80" s="9">
        <f>+AM80-AP80</f>
        <v/>
      </c>
      <c r="AT80" s="6">
        <f>AR80-AQ80</f>
        <v/>
      </c>
      <c r="AU80" s="6">
        <f>+AS80-AR80</f>
        <v/>
      </c>
      <c r="AV80" s="7">
        <f>AT80/AQ80</f>
        <v/>
      </c>
      <c r="AW80" s="7">
        <f>AU80/AR80</f>
        <v/>
      </c>
      <c r="AX80" s="1" t="inlineStr">
        <is>
          <t>N</t>
        </is>
      </c>
      <c r="AY80" s="1">
        <f>+IF(AND(D80&gt;0,E80&gt;0,F80&gt;0,S80&gt;0,T80&gt;0,AC80&gt;0,AB80&gt;0,AI80&gt;0,AJ80&gt;0,AS80&gt;AR80,AR80&gt;AQ80),"long buildup",IF(AND(D80&gt;0,E80&gt;0,F80&gt;0,S80&lt;0,T80&lt;0,AB80&lt;0,AC80&lt;0,AI80&lt;0,AJ80&lt;0,AS80&gt;AR80,AR80&gt;AQ80),"Short Covering",IF(AND(D80&lt;0,E80&lt;0,F80&lt;0,S80&lt;0,T80&lt;0,AB80&gt;0,AC80&gt;0,AI80&gt;0,AJ80&gt;0,AS80&lt;AR80,AR80&lt;AQ80),"Short Buildup",IF(AND(D80&lt;0,E80&lt;0,F80&lt;0,S80&lt;0,T80&lt;0,AB80&lt;0,AC80&lt;0,AI80&lt;0,AJ80&lt;0,AS80&lt;AR80,AR80&lt;AQ80),"LongUnwinding" ))))</f>
        <v/>
      </c>
      <c r="AZ80" s="1">
        <f>+IF(AND(D80&gt;0,E80&gt;0,F80&gt;0,L80&gt;0,M80&gt;0,S80&gt;0,T80&gt;0,Z80&gt;0,AA80&gt;0),"Buying Opportunity",IF(AND(D80&lt;0,E80&lt;0,F80&lt;0,L80&lt;0,M80&lt;0,S80&lt;0,T80&lt;0,Z80&lt;0,AA80&lt;0),"support Zone",IF(AND(D80&lt;0,E80&lt;0,F80&lt;0,L80&gt;0,M80&gt;0,S80&gt;0,T80&gt;0,Z80&gt;0,AA80&gt;0),"sell delivery")))</f>
        <v/>
      </c>
      <c r="BA80" s="1">
        <f>IF(AND(D80&gt;0,E80&gt;0,F80&gt;0,Z80&gt;0,AA80&gt;0,AB80&gt;0,AC80&gt;0,AI80&gt;0,AJ80&gt;0),"FII ENTERING")</f>
        <v/>
      </c>
      <c r="BB80" s="15" t="e">
        <v>#N/A</v>
      </c>
      <c r="BC80" s="1" t="n">
        <v>87116.27042950001</v>
      </c>
      <c r="BD80" s="1">
        <f>IF(AND(E80&gt;0,F80&gt;0,AB80&gt;0,AC80&gt;0,AI80&gt;0,AJ80&gt;0,AS80&gt;AR80,AR80&gt;AQ80),"long buildup",IF(AND(E80&lt;0,F80&lt;0,AB80&gt;0,AC80&gt;0,AI80&gt;0,AJ80&gt;0,AS80&lt;AR80,AR80&lt;AQ80),"Short buildup"))</f>
        <v/>
      </c>
      <c r="BE80" s="1">
        <f>+IF(AND(F80&gt;0,M80&gt;0,T80&gt;0,AA80&gt;0),"buy")</f>
        <v/>
      </c>
    </row>
    <row r="81">
      <c r="A81" s="1" t="inlineStr">
        <is>
          <t>ALICON</t>
        </is>
      </c>
      <c r="B81" s="1" t="n"/>
      <c r="C81" s="1" t="n"/>
      <c r="D81" s="2" t="n">
        <v>-1.354162417914093</v>
      </c>
      <c r="E81" s="2" t="n">
        <v>-2.145958238577635</v>
      </c>
      <c r="F81" s="3" t="n">
        <v>-3.752218372348506</v>
      </c>
      <c r="G81" s="4" t="n">
        <v>5190</v>
      </c>
      <c r="H81" s="4" t="n">
        <v>1736</v>
      </c>
      <c r="I81" s="3" t="n">
        <v>4631</v>
      </c>
      <c r="J81" s="6">
        <f>+H81-G81</f>
        <v/>
      </c>
      <c r="K81" s="6">
        <f>+I81-H81</f>
        <v/>
      </c>
      <c r="L81" s="7">
        <f>J81/G81</f>
        <v/>
      </c>
      <c r="M81" s="7">
        <f>K81/H81</f>
        <v/>
      </c>
      <c r="N81" s="8" t="n">
        <v>2.0679</v>
      </c>
      <c r="O81" s="8" t="n">
        <v>1.1277</v>
      </c>
      <c r="P81" s="3" t="n">
        <v>2.846</v>
      </c>
      <c r="Q81" s="6">
        <f>+O81-N81</f>
        <v/>
      </c>
      <c r="R81" s="6">
        <f>+P81-O81</f>
        <v/>
      </c>
      <c r="S81" s="7">
        <f>Q81/N81</f>
        <v/>
      </c>
      <c r="T81" s="7">
        <f>R81/O81</f>
        <v/>
      </c>
      <c r="U81" s="10" t="inlineStr">
        <is>
          <t>8178</t>
        </is>
      </c>
      <c r="V81" s="10" t="inlineStr">
        <is>
          <t>5278</t>
        </is>
      </c>
      <c r="W81" s="3" t="inlineStr">
        <is>
          <t>10481</t>
        </is>
      </c>
      <c r="X81" s="6">
        <f>+V81-U81</f>
        <v/>
      </c>
      <c r="Y81" s="6">
        <f>+W81-V81</f>
        <v/>
      </c>
      <c r="Z81" s="7">
        <f>X81/U81</f>
        <v/>
      </c>
      <c r="AA81" s="7">
        <f>Y81/V81</f>
        <v/>
      </c>
      <c r="AB81" s="4" t="n"/>
      <c r="AC81" s="5" t="n"/>
      <c r="AD81" s="4" t="n"/>
      <c r="AE81" s="4" t="n"/>
      <c r="AF81" s="5" t="n"/>
      <c r="AG81" s="6">
        <f>AE81-AD81</f>
        <v/>
      </c>
      <c r="AH81" s="6">
        <f>+AF81-AE81</f>
        <v/>
      </c>
      <c r="AI81" s="7">
        <f>AG81/AD81</f>
        <v/>
      </c>
      <c r="AJ81" s="7">
        <f>AH81/AE81</f>
        <v/>
      </c>
      <c r="AK81" s="4" t="n"/>
      <c r="AL81" s="4" t="n"/>
      <c r="AM81" s="5" t="n"/>
      <c r="AN81" s="4" t="n">
        <v>1209.25</v>
      </c>
      <c r="AO81" s="4" t="n">
        <v>1183.3</v>
      </c>
      <c r="AP81" s="3" t="n">
        <v>1138.9</v>
      </c>
      <c r="AQ81" s="9">
        <f>+AK81-AN81</f>
        <v/>
      </c>
      <c r="AR81" s="9">
        <f>+AL81-AO81</f>
        <v/>
      </c>
      <c r="AS81" s="9">
        <f>+AM81-AP81</f>
        <v/>
      </c>
      <c r="AT81" s="6">
        <f>AR81-AQ81</f>
        <v/>
      </c>
      <c r="AU81" s="6">
        <f>+AS81-AR81</f>
        <v/>
      </c>
      <c r="AV81" s="7">
        <f>AT81/AQ81</f>
        <v/>
      </c>
      <c r="AW81" s="7">
        <f>AU81/AR81</f>
        <v/>
      </c>
      <c r="AX81" s="1" t="inlineStr">
        <is>
          <t>N</t>
        </is>
      </c>
      <c r="AY81" s="1">
        <f>+IF(AND(D81&gt;0,E81&gt;0,F81&gt;0,S81&gt;0,T81&gt;0,AC81&gt;0,AB81&gt;0,AI81&gt;0,AJ81&gt;0,AS81&gt;AR81,AR81&gt;AQ81),"long buildup",IF(AND(D81&gt;0,E81&gt;0,F81&gt;0,S81&lt;0,T81&lt;0,AB81&lt;0,AC81&lt;0,AI81&lt;0,AJ81&lt;0,AS81&gt;AR81,AR81&gt;AQ81),"Short Covering",IF(AND(D81&lt;0,E81&lt;0,F81&lt;0,S81&lt;0,T81&lt;0,AB81&gt;0,AC81&gt;0,AI81&gt;0,AJ81&gt;0,AS81&lt;AR81,AR81&lt;AQ81),"Short Buildup",IF(AND(D81&lt;0,E81&lt;0,F81&lt;0,S81&lt;0,T81&lt;0,AB81&lt;0,AC81&lt;0,AI81&lt;0,AJ81&lt;0,AS81&lt;AR81,AR81&lt;AQ81),"LongUnwinding" ))))</f>
        <v/>
      </c>
      <c r="AZ81" s="1">
        <f>+IF(AND(D81&gt;0,E81&gt;0,F81&gt;0,L81&gt;0,M81&gt;0,S81&gt;0,T81&gt;0,Z81&gt;0,AA81&gt;0),"Buying Opportunity",IF(AND(D81&lt;0,E81&lt;0,F81&lt;0,L81&lt;0,M81&lt;0,S81&lt;0,T81&lt;0,Z81&lt;0,AA81&lt;0),"support Zone",IF(AND(D81&lt;0,E81&lt;0,F81&lt;0,L81&gt;0,M81&gt;0,S81&gt;0,T81&gt;0,Z81&gt;0,AA81&gt;0),"sell delivery")))</f>
        <v/>
      </c>
      <c r="BA81" s="1">
        <f>IF(AND(D81&gt;0,E81&gt;0,F81&gt;0,Z81&gt;0,AA81&gt;0,AB81&gt;0,AC81&gt;0,AI81&gt;0,AJ81&gt;0),"FII ENTERING")</f>
        <v/>
      </c>
      <c r="BB81" s="15" t="e">
        <v>#N/A</v>
      </c>
      <c r="BC81" s="1" t="n">
        <v>78840.936363</v>
      </c>
      <c r="BD81" s="1">
        <f>IF(AND(E81&gt;0,F81&gt;0,AB81&gt;0,AC81&gt;0,AI81&gt;0,AJ81&gt;0,AS81&gt;AR81,AR81&gt;AQ81),"long buildup",IF(AND(E81&lt;0,F81&lt;0,AB81&gt;0,AC81&gt;0,AI81&gt;0,AJ81&gt;0,AS81&lt;AR81,AR81&lt;AQ81),"Short buildup"))</f>
        <v/>
      </c>
      <c r="BE81" s="1">
        <f>+IF(AND(F81&gt;0,M81&gt;0,T81&gt;0,AA81&gt;0),"buy")</f>
        <v/>
      </c>
    </row>
    <row r="82">
      <c r="A82" s="1" t="inlineStr">
        <is>
          <t>ALKALI</t>
        </is>
      </c>
      <c r="B82" s="1" t="n"/>
      <c r="C82" s="1" t="n"/>
      <c r="D82" s="2" t="n">
        <v>0.6379310344827542</v>
      </c>
      <c r="E82" s="2" t="n">
        <v>3.923248243960938</v>
      </c>
      <c r="F82" s="3" t="n">
        <v>0.4615891856247958</v>
      </c>
      <c r="G82" s="4" t="n">
        <v>312</v>
      </c>
      <c r="H82" s="4" t="n">
        <v>3463</v>
      </c>
      <c r="I82" s="3" t="n">
        <v>1798</v>
      </c>
      <c r="J82" s="6">
        <f>+H82-G82</f>
        <v/>
      </c>
      <c r="K82" s="6">
        <f>+I82-H82</f>
        <v/>
      </c>
      <c r="L82" s="7">
        <f>J82/G82</f>
        <v/>
      </c>
      <c r="M82" s="7">
        <f>K82/H82</f>
        <v/>
      </c>
      <c r="N82" s="8" t="n">
        <v>0.1759</v>
      </c>
      <c r="O82" s="8" t="n">
        <v>1.5861</v>
      </c>
      <c r="P82" s="3" t="n">
        <v>0.7962</v>
      </c>
      <c r="Q82" s="6">
        <f>+O82-N82</f>
        <v/>
      </c>
      <c r="R82" s="6">
        <f>+P82-O82</f>
        <v/>
      </c>
      <c r="S82" s="7">
        <f>Q82/N82</f>
        <v/>
      </c>
      <c r="T82" s="7">
        <f>R82/O82</f>
        <v/>
      </c>
      <c r="U82" s="10" t="inlineStr">
        <is>
          <t>11042</t>
        </is>
      </c>
      <c r="V82" s="10" t="inlineStr">
        <is>
          <t>65727</t>
        </is>
      </c>
      <c r="W82" s="3" t="inlineStr">
        <is>
          <t>35738</t>
        </is>
      </c>
      <c r="X82" s="6">
        <f>+V82-U82</f>
        <v/>
      </c>
      <c r="Y82" s="6">
        <f>+W82-V82</f>
        <v/>
      </c>
      <c r="Z82" s="7">
        <f>X82/U82</f>
        <v/>
      </c>
      <c r="AA82" s="7">
        <f>Y82/V82</f>
        <v/>
      </c>
      <c r="AB82" s="4" t="n"/>
      <c r="AC82" s="5" t="n"/>
      <c r="AD82" s="4" t="n"/>
      <c r="AE82" s="4" t="n"/>
      <c r="AF82" s="5" t="n"/>
      <c r="AG82" s="6">
        <f>AE82-AD82</f>
        <v/>
      </c>
      <c r="AH82" s="6">
        <f>+AF82-AE82</f>
        <v/>
      </c>
      <c r="AI82" s="7">
        <f>AG82/AD82</f>
        <v/>
      </c>
      <c r="AJ82" s="7">
        <f>AH82/AE82</f>
        <v/>
      </c>
      <c r="AK82" s="4" t="n"/>
      <c r="AL82" s="4" t="n"/>
      <c r="AM82" s="5" t="n"/>
      <c r="AN82" s="4" t="n">
        <v>116.74</v>
      </c>
      <c r="AO82" s="4" t="n">
        <v>121.32</v>
      </c>
      <c r="AP82" s="3" t="n">
        <v>121.88</v>
      </c>
      <c r="AQ82" s="9">
        <f>+AK82-AN82</f>
        <v/>
      </c>
      <c r="AR82" s="9">
        <f>+AL82-AO82</f>
        <v/>
      </c>
      <c r="AS82" s="9">
        <f>+AM82-AP82</f>
        <v/>
      </c>
      <c r="AT82" s="6">
        <f>AR82-AQ82</f>
        <v/>
      </c>
      <c r="AU82" s="6">
        <f>+AS82-AR82</f>
        <v/>
      </c>
      <c r="AV82" s="7">
        <f>AT82/AQ82</f>
        <v/>
      </c>
      <c r="AW82" s="7">
        <f>AU82/AR82</f>
        <v/>
      </c>
      <c r="AX82" s="1" t="inlineStr">
        <is>
          <t>N</t>
        </is>
      </c>
      <c r="AY82" s="1">
        <f>+IF(AND(D82&gt;0,E82&gt;0,F82&gt;0,S82&gt;0,T82&gt;0,AC82&gt;0,AB82&gt;0,AI82&gt;0,AJ82&gt;0,AS82&gt;AR82,AR82&gt;AQ82),"long buildup",IF(AND(D82&gt;0,E82&gt;0,F82&gt;0,S82&lt;0,T82&lt;0,AB82&lt;0,AC82&lt;0,AI82&lt;0,AJ82&lt;0,AS82&gt;AR82,AR82&gt;AQ82),"Short Covering",IF(AND(D82&lt;0,E82&lt;0,F82&lt;0,S82&lt;0,T82&lt;0,AB82&gt;0,AC82&gt;0,AI82&gt;0,AJ82&gt;0,AS82&lt;AR82,AR82&lt;AQ82),"Short Buildup",IF(AND(D82&lt;0,E82&lt;0,F82&lt;0,S82&lt;0,T82&lt;0,AB82&lt;0,AC82&lt;0,AI82&lt;0,AJ82&lt;0,AS82&lt;AR82,AR82&lt;AQ82),"LongUnwinding" ))))</f>
        <v/>
      </c>
      <c r="AZ82" s="1">
        <f>+IF(AND(D82&gt;0,E82&gt;0,F82&gt;0,L82&gt;0,M82&gt;0,S82&gt;0,T82&gt;0,Z82&gt;0,AA82&gt;0),"Buying Opportunity",IF(AND(D82&lt;0,E82&lt;0,F82&lt;0,L82&lt;0,M82&lt;0,S82&lt;0,T82&lt;0,Z82&lt;0,AA82&lt;0),"support Zone",IF(AND(D82&lt;0,E82&lt;0,F82&lt;0,L82&gt;0,M82&gt;0,S82&gt;0,T82&gt;0,Z82&gt;0,AA82&gt;0),"sell delivery")))</f>
        <v/>
      </c>
      <c r="BA82" s="1">
        <f>IF(AND(D82&gt;0,E82&gt;0,F82&gt;0,Z82&gt;0,AA82&gt;0,AB82&gt;0,AC82&gt;0,AI82&gt;0,AJ82&gt;0),"FII ENTERING")</f>
        <v/>
      </c>
      <c r="BB82" s="15" t="e">
        <v>#N/A</v>
      </c>
      <c r="BC82" s="1" t="n">
        <v>238278.788384</v>
      </c>
      <c r="BD82" s="1">
        <f>IF(AND(E82&gt;0,F82&gt;0,AB82&gt;0,AC82&gt;0,AI82&gt;0,AJ82&gt;0,AS82&gt;AR82,AR82&gt;AQ82),"long buildup",IF(AND(E82&lt;0,F82&lt;0,AB82&gt;0,AC82&gt;0,AI82&gt;0,AJ82&gt;0,AS82&lt;AR82,AR82&lt;AQ82),"Short buildup"))</f>
        <v/>
      </c>
      <c r="BE82" s="1">
        <f>+IF(AND(F82&gt;0,M82&gt;0,T82&gt;0,AA82&gt;0),"buy")</f>
        <v/>
      </c>
    </row>
    <row r="83">
      <c r="A83" s="1" t="inlineStr">
        <is>
          <t>ALKEM</t>
        </is>
      </c>
      <c r="B83" s="1" t="n"/>
      <c r="C83" s="1" t="n"/>
      <c r="D83" s="2" t="n">
        <v>0.5586643343193911</v>
      </c>
      <c r="E83" s="2" t="n">
        <v>-0.9963660871228303</v>
      </c>
      <c r="F83" s="3" t="n">
        <v>-1.15358079205188</v>
      </c>
      <c r="G83" s="4" t="n">
        <v>18039</v>
      </c>
      <c r="H83" s="4" t="n">
        <v>27087</v>
      </c>
      <c r="I83" s="3" t="n">
        <v>16694</v>
      </c>
      <c r="J83" s="6">
        <f>+H83-G83</f>
        <v/>
      </c>
      <c r="K83" s="6">
        <f>+I83-H83</f>
        <v/>
      </c>
      <c r="L83" s="7">
        <f>J83/G83</f>
        <v/>
      </c>
      <c r="M83" s="7">
        <f>K83/H83</f>
        <v/>
      </c>
      <c r="N83" s="8" t="n">
        <v>43.6258</v>
      </c>
      <c r="O83" s="8" t="n">
        <v>71.31359999999999</v>
      </c>
      <c r="P83" s="3" t="n">
        <v>37.9096</v>
      </c>
      <c r="Q83" s="6">
        <f>+O83-N83</f>
        <v/>
      </c>
      <c r="R83" s="6">
        <f>+P83-O83</f>
        <v/>
      </c>
      <c r="S83" s="7">
        <f>Q83/N83</f>
        <v/>
      </c>
      <c r="T83" s="7">
        <f>R83/O83</f>
        <v/>
      </c>
      <c r="U83" s="10" t="inlineStr">
        <is>
          <t>47585</t>
        </is>
      </c>
      <c r="V83" s="10" t="inlineStr">
        <is>
          <t>83613</t>
        </is>
      </c>
      <c r="W83" s="3" t="inlineStr">
        <is>
          <t>35154</t>
        </is>
      </c>
      <c r="X83" s="6">
        <f>+V83-U83</f>
        <v/>
      </c>
      <c r="Y83" s="6">
        <f>+W83-V83</f>
        <v/>
      </c>
      <c r="Z83" s="7">
        <f>X83/U83</f>
        <v/>
      </c>
      <c r="AA83" s="7">
        <f>Y83/V83</f>
        <v/>
      </c>
      <c r="AB83" s="4" t="n">
        <v>2300</v>
      </c>
      <c r="AC83" s="5" t="n">
        <v>2800</v>
      </c>
      <c r="AD83" s="4" t="n">
        <v>67</v>
      </c>
      <c r="AE83" s="4" t="n">
        <v>69</v>
      </c>
      <c r="AF83" s="5" t="n">
        <v>129</v>
      </c>
      <c r="AG83" s="6">
        <f>AE83-AD83</f>
        <v/>
      </c>
      <c r="AH83" s="6">
        <f>+AF83-AE83</f>
        <v/>
      </c>
      <c r="AI83" s="7">
        <f>AG83/AD83</f>
        <v/>
      </c>
      <c r="AJ83" s="7">
        <f>AH83/AE83</f>
        <v/>
      </c>
      <c r="AK83" s="4" t="n">
        <v>5554</v>
      </c>
      <c r="AL83" s="4" t="n">
        <v>5488.3</v>
      </c>
      <c r="AM83" s="5" t="n">
        <v>5427.9</v>
      </c>
      <c r="AN83" s="4" t="n">
        <v>5489.95</v>
      </c>
      <c r="AO83" s="4" t="n">
        <v>5435.25</v>
      </c>
      <c r="AP83" s="3" t="n">
        <v>5372.55</v>
      </c>
      <c r="AQ83" s="9">
        <f>+AK83-AN83</f>
        <v/>
      </c>
      <c r="AR83" s="9">
        <f>+AL83-AO83</f>
        <v/>
      </c>
      <c r="AS83" s="9">
        <f>+AM83-AP83</f>
        <v/>
      </c>
      <c r="AT83" s="6">
        <f>AR83-AQ83</f>
        <v/>
      </c>
      <c r="AU83" s="6">
        <f>+AS83-AR83</f>
        <v/>
      </c>
      <c r="AV83" s="7">
        <f>AT83/AQ83</f>
        <v/>
      </c>
      <c r="AW83" s="7">
        <f>AU83/AR83</f>
        <v/>
      </c>
      <c r="AX83" s="1" t="inlineStr">
        <is>
          <t>N</t>
        </is>
      </c>
      <c r="AY83" s="1">
        <f>+IF(AND(D83&gt;0,E83&gt;0,F83&gt;0,S83&gt;0,T83&gt;0,AC83&gt;0,AB83&gt;0,AI83&gt;0,AJ83&gt;0,AS83&gt;AR83,AR83&gt;AQ83),"long buildup",IF(AND(D83&gt;0,E83&gt;0,F83&gt;0,S83&lt;0,T83&lt;0,AB83&lt;0,AC83&lt;0,AI83&lt;0,AJ83&lt;0,AS83&gt;AR83,AR83&gt;AQ83),"Short Covering",IF(AND(D83&lt;0,E83&lt;0,F83&lt;0,S83&lt;0,T83&lt;0,AB83&gt;0,AC83&gt;0,AI83&gt;0,AJ83&gt;0,AS83&lt;AR83,AR83&lt;AQ83),"Short Buildup",IF(AND(D83&lt;0,E83&lt;0,F83&lt;0,S83&lt;0,T83&lt;0,AB83&lt;0,AC83&lt;0,AI83&lt;0,AJ83&lt;0,AS83&lt;AR83,AR83&lt;AQ83),"LongUnwinding" ))))</f>
        <v/>
      </c>
      <c r="AZ83" s="1">
        <f>+IF(AND(D83&gt;0,E83&gt;0,F83&gt;0,L83&gt;0,M83&gt;0,S83&gt;0,T83&gt;0,Z83&gt;0,AA83&gt;0),"Buying Opportunity",IF(AND(D83&lt;0,E83&lt;0,F83&lt;0,L83&lt;0,M83&lt;0,S83&lt;0,T83&lt;0,Z83&lt;0,AA83&lt;0),"support Zone",IF(AND(D83&lt;0,E83&lt;0,F83&lt;0,L83&gt;0,M83&gt;0,S83&gt;0,T83&gt;0,Z83&gt;0,AA83&gt;0),"sell delivery")))</f>
        <v/>
      </c>
      <c r="BA83" s="1">
        <f>IF(AND(D83&gt;0,E83&gt;0,F83&gt;0,Z83&gt;0,AA83&gt;0,AB83&gt;0,AC83&gt;0,AI83&gt;0,AJ83&gt;0),"FII ENTERING")</f>
        <v/>
      </c>
      <c r="BB83" s="15" t="e">
        <v>#N/A</v>
      </c>
      <c r="BC83" s="1" t="n">
        <v>3968.748498</v>
      </c>
      <c r="BD83" s="1">
        <f>IF(AND(E83&gt;0,F83&gt;0,AB83&gt;0,AC83&gt;0,AI83&gt;0,AJ83&gt;0,AS83&gt;AR83,AR83&gt;AQ83),"long buildup",IF(AND(E83&lt;0,F83&lt;0,AB83&gt;0,AC83&gt;0,AI83&gt;0,AJ83&gt;0,AS83&lt;AR83,AR83&lt;AQ83),"Short buildup"))</f>
        <v/>
      </c>
      <c r="BE83" s="1">
        <f>+IF(AND(F83&gt;0,M83&gt;0,T83&gt;0,AA83&gt;0),"buy")</f>
        <v/>
      </c>
    </row>
    <row r="84">
      <c r="A84" s="1" t="inlineStr">
        <is>
          <t>ALKYLAMINE</t>
        </is>
      </c>
      <c r="B84" s="1" t="n"/>
      <c r="C84" s="1" t="n"/>
      <c r="D84" s="2" t="n">
        <v>-0.1249156819147076</v>
      </c>
      <c r="E84" s="2" t="n">
        <v>-0.7929559496710564</v>
      </c>
      <c r="F84" s="3" t="n">
        <v>-0.3177004538577889</v>
      </c>
      <c r="G84" s="4" t="n">
        <v>4103</v>
      </c>
      <c r="H84" s="4" t="n">
        <v>4337</v>
      </c>
      <c r="I84" s="3" t="n">
        <v>8190</v>
      </c>
      <c r="J84" s="6">
        <f>+H84-G84</f>
        <v/>
      </c>
      <c r="K84" s="6">
        <f>+I84-H84</f>
        <v/>
      </c>
      <c r="L84" s="7">
        <f>J84/G84</f>
        <v/>
      </c>
      <c r="M84" s="7">
        <f>K84/H84</f>
        <v/>
      </c>
      <c r="N84" s="8" t="n">
        <v>4.935</v>
      </c>
      <c r="O84" s="8" t="n">
        <v>3.8069</v>
      </c>
      <c r="P84" s="3" t="n">
        <v>5.7824</v>
      </c>
      <c r="Q84" s="6">
        <f>+O84-N84</f>
        <v/>
      </c>
      <c r="R84" s="6">
        <f>+P84-O84</f>
        <v/>
      </c>
      <c r="S84" s="7">
        <f>Q84/N84</f>
        <v/>
      </c>
      <c r="T84" s="7">
        <f>R84/O84</f>
        <v/>
      </c>
      <c r="U84" s="10" t="inlineStr">
        <is>
          <t>12431</t>
        </is>
      </c>
      <c r="V84" s="10" t="inlineStr">
        <is>
          <t>11274</t>
        </is>
      </c>
      <c r="W84" s="3" t="inlineStr">
        <is>
          <t>13104</t>
        </is>
      </c>
      <c r="X84" s="6">
        <f>+V84-U84</f>
        <v/>
      </c>
      <c r="Y84" s="6">
        <f>+W84-V84</f>
        <v/>
      </c>
      <c r="Z84" s="7">
        <f>X84/U84</f>
        <v/>
      </c>
      <c r="AA84" s="7">
        <f>Y84/V84</f>
        <v/>
      </c>
      <c r="AB84" s="4" t="n"/>
      <c r="AC84" s="5" t="n"/>
      <c r="AD84" s="4" t="n"/>
      <c r="AE84" s="4" t="n"/>
      <c r="AF84" s="5" t="n"/>
      <c r="AG84" s="6">
        <f>AE84-AD84</f>
        <v/>
      </c>
      <c r="AH84" s="6">
        <f>+AF84-AE84</f>
        <v/>
      </c>
      <c r="AI84" s="7">
        <f>AG84/AD84</f>
        <v/>
      </c>
      <c r="AJ84" s="7">
        <f>AH84/AE84</f>
        <v/>
      </c>
      <c r="AK84" s="4" t="n"/>
      <c r="AL84" s="4" t="n"/>
      <c r="AM84" s="5" t="n"/>
      <c r="AN84" s="4" t="n">
        <v>1998.85</v>
      </c>
      <c r="AO84" s="4" t="n">
        <v>1983</v>
      </c>
      <c r="AP84" s="3" t="n">
        <v>1976.7</v>
      </c>
      <c r="AQ84" s="9">
        <f>+AK84-AN84</f>
        <v/>
      </c>
      <c r="AR84" s="9">
        <f>+AL84-AO84</f>
        <v/>
      </c>
      <c r="AS84" s="9">
        <f>+AM84-AP84</f>
        <v/>
      </c>
      <c r="AT84" s="6">
        <f>AR84-AQ84</f>
        <v/>
      </c>
      <c r="AU84" s="6">
        <f>+AS84-AR84</f>
        <v/>
      </c>
      <c r="AV84" s="7">
        <f>AT84/AQ84</f>
        <v/>
      </c>
      <c r="AW84" s="7">
        <f>AU84/AR84</f>
        <v/>
      </c>
      <c r="AX84" s="1" t="inlineStr">
        <is>
          <t>N</t>
        </is>
      </c>
      <c r="AY84" s="1">
        <f>+IF(AND(D84&gt;0,E84&gt;0,F84&gt;0,S84&gt;0,T84&gt;0,AC84&gt;0,AB84&gt;0,AI84&gt;0,AJ84&gt;0,AS84&gt;AR84,AR84&gt;AQ84),"long buildup",IF(AND(D84&gt;0,E84&gt;0,F84&gt;0,S84&lt;0,T84&lt;0,AB84&lt;0,AC84&lt;0,AI84&lt;0,AJ84&lt;0,AS84&gt;AR84,AR84&gt;AQ84),"Short Covering",IF(AND(D84&lt;0,E84&lt;0,F84&lt;0,S84&lt;0,T84&lt;0,AB84&gt;0,AC84&gt;0,AI84&gt;0,AJ84&gt;0,AS84&lt;AR84,AR84&lt;AQ84),"Short Buildup",IF(AND(D84&lt;0,E84&lt;0,F84&lt;0,S84&lt;0,T84&lt;0,AB84&lt;0,AC84&lt;0,AI84&lt;0,AJ84&lt;0,AS84&lt;AR84,AR84&lt;AQ84),"LongUnwinding" ))))</f>
        <v/>
      </c>
      <c r="AZ84" s="1">
        <f>+IF(AND(D84&gt;0,E84&gt;0,F84&gt;0,L84&gt;0,M84&gt;0,S84&gt;0,T84&gt;0,Z84&gt;0,AA84&gt;0),"Buying Opportunity",IF(AND(D84&lt;0,E84&lt;0,F84&lt;0,L84&lt;0,M84&lt;0,S84&lt;0,T84&lt;0,Z84&lt;0,AA84&lt;0),"support Zone",IF(AND(D84&lt;0,E84&lt;0,F84&lt;0,L84&gt;0,M84&gt;0,S84&gt;0,T84&gt;0,Z84&gt;0,AA84&gt;0),"sell delivery")))</f>
        <v/>
      </c>
      <c r="BA84" s="1">
        <f>IF(AND(D84&gt;0,E84&gt;0,F84&gt;0,Z84&gt;0,AA84&gt;0,AB84&gt;0,AC84&gt;0,AI84&gt;0,AJ84&gt;0),"FII ENTERING")</f>
        <v/>
      </c>
      <c r="BB84" s="15" t="e">
        <v>#N/A</v>
      </c>
      <c r="BC84" s="1" t="n">
        <v>1411.105</v>
      </c>
      <c r="BD84" s="1">
        <f>IF(AND(E84&gt;0,F84&gt;0,AB84&gt;0,AC84&gt;0,AI84&gt;0,AJ84&gt;0,AS84&gt;AR84,AR84&gt;AQ84),"long buildup",IF(AND(E84&lt;0,F84&lt;0,AB84&gt;0,AC84&gt;0,AI84&gt;0,AJ84&gt;0,AS84&lt;AR84,AR84&lt;AQ84),"Short buildup"))</f>
        <v/>
      </c>
      <c r="BE84" s="1">
        <f>+IF(AND(F84&gt;0,M84&gt;0,T84&gt;0,AA84&gt;0),"buy")</f>
        <v/>
      </c>
    </row>
    <row r="85">
      <c r="A85" s="1" t="inlineStr">
        <is>
          <t>ALLCARGO</t>
        </is>
      </c>
      <c r="B85" s="1" t="n"/>
      <c r="C85" s="1" t="n"/>
      <c r="D85" s="2" t="n">
        <v>2.610627661544165</v>
      </c>
      <c r="E85" s="2" t="n">
        <v>-2.309635510645978</v>
      </c>
      <c r="F85" s="3" t="n">
        <v>-0.1292944218692284</v>
      </c>
      <c r="G85" s="4" t="n">
        <v>23935</v>
      </c>
      <c r="H85" s="4" t="n">
        <v>27891</v>
      </c>
      <c r="I85" s="3" t="n">
        <v>20989</v>
      </c>
      <c r="J85" s="6">
        <f>+H85-G85</f>
        <v/>
      </c>
      <c r="K85" s="6">
        <f>+I85-H85</f>
        <v/>
      </c>
      <c r="L85" s="7">
        <f>J85/G85</f>
        <v/>
      </c>
      <c r="M85" s="7">
        <f>K85/H85</f>
        <v/>
      </c>
      <c r="N85" s="8" t="n">
        <v>17.4554</v>
      </c>
      <c r="O85" s="8" t="n">
        <v>8.0059</v>
      </c>
      <c r="P85" s="3" t="n">
        <v>8.045299999999999</v>
      </c>
      <c r="Q85" s="6">
        <f>+O85-N85</f>
        <v/>
      </c>
      <c r="R85" s="6">
        <f>+P85-O85</f>
        <v/>
      </c>
      <c r="S85" s="7">
        <f>Q85/N85</f>
        <v/>
      </c>
      <c r="T85" s="7">
        <f>R85/O85</f>
        <v/>
      </c>
      <c r="U85" s="10" t="inlineStr">
        <is>
          <t>1279858</t>
        </is>
      </c>
      <c r="V85" s="10" t="inlineStr">
        <is>
          <t>853103</t>
        </is>
      </c>
      <c r="W85" s="3" t="inlineStr">
        <is>
          <t>654577</t>
        </is>
      </c>
      <c r="X85" s="6">
        <f>+V85-U85</f>
        <v/>
      </c>
      <c r="Y85" s="6">
        <f>+W85-V85</f>
        <v/>
      </c>
      <c r="Z85" s="7">
        <f>X85/U85</f>
        <v/>
      </c>
      <c r="AA85" s="7">
        <f>Y85/V85</f>
        <v/>
      </c>
      <c r="AB85" s="4" t="n"/>
      <c r="AC85" s="5" t="n"/>
      <c r="AD85" s="4" t="n"/>
      <c r="AE85" s="4" t="n"/>
      <c r="AF85" s="5" t="n"/>
      <c r="AG85" s="6">
        <f>AE85-AD85</f>
        <v/>
      </c>
      <c r="AH85" s="6">
        <f>+AF85-AE85</f>
        <v/>
      </c>
      <c r="AI85" s="7">
        <f>AG85/AD85</f>
        <v/>
      </c>
      <c r="AJ85" s="7">
        <f>AH85/AE85</f>
        <v/>
      </c>
      <c r="AK85" s="4" t="n"/>
      <c r="AL85" s="4" t="n"/>
      <c r="AM85" s="5" t="n"/>
      <c r="AN85" s="4" t="n">
        <v>55.42</v>
      </c>
      <c r="AO85" s="4" t="n">
        <v>54.14</v>
      </c>
      <c r="AP85" s="3" t="n">
        <v>54.07</v>
      </c>
      <c r="AQ85" s="9">
        <f>+AK85-AN85</f>
        <v/>
      </c>
      <c r="AR85" s="9">
        <f>+AL85-AO85</f>
        <v/>
      </c>
      <c r="AS85" s="9">
        <f>+AM85-AP85</f>
        <v/>
      </c>
      <c r="AT85" s="6">
        <f>AR85-AQ85</f>
        <v/>
      </c>
      <c r="AU85" s="6">
        <f>+AS85-AR85</f>
        <v/>
      </c>
      <c r="AV85" s="7">
        <f>AT85/AQ85</f>
        <v/>
      </c>
      <c r="AW85" s="7">
        <f>AU85/AR85</f>
        <v/>
      </c>
      <c r="AX85" s="1" t="inlineStr">
        <is>
          <t>N</t>
        </is>
      </c>
      <c r="AY85" s="1">
        <f>+IF(AND(D85&gt;0,E85&gt;0,F85&gt;0,S85&gt;0,T85&gt;0,AC85&gt;0,AB85&gt;0,AI85&gt;0,AJ85&gt;0,AS85&gt;AR85,AR85&gt;AQ85),"long buildup",IF(AND(D85&gt;0,E85&gt;0,F85&gt;0,S85&lt;0,T85&lt;0,AB85&lt;0,AC85&lt;0,AI85&lt;0,AJ85&lt;0,AS85&gt;AR85,AR85&gt;AQ85),"Short Covering",IF(AND(D85&lt;0,E85&lt;0,F85&lt;0,S85&lt;0,T85&lt;0,AB85&gt;0,AC85&gt;0,AI85&gt;0,AJ85&gt;0,AS85&lt;AR85,AR85&lt;AQ85),"Short Buildup",IF(AND(D85&lt;0,E85&lt;0,F85&lt;0,S85&lt;0,T85&lt;0,AB85&lt;0,AC85&lt;0,AI85&lt;0,AJ85&lt;0,AS85&lt;AR85,AR85&lt;AQ85),"LongUnwinding" ))))</f>
        <v/>
      </c>
      <c r="AZ85" s="1">
        <f>+IF(AND(D85&gt;0,E85&gt;0,F85&gt;0,L85&gt;0,M85&gt;0,S85&gt;0,T85&gt;0,Z85&gt;0,AA85&gt;0),"Buying Opportunity",IF(AND(D85&lt;0,E85&lt;0,F85&lt;0,L85&lt;0,M85&lt;0,S85&lt;0,T85&lt;0,Z85&lt;0,AA85&lt;0),"support Zone",IF(AND(D85&lt;0,E85&lt;0,F85&lt;0,L85&gt;0,M85&gt;0,S85&gt;0,T85&gt;0,Z85&gt;0,AA85&gt;0),"sell delivery")))</f>
        <v/>
      </c>
      <c r="BA85" s="1">
        <f>IF(AND(D85&gt;0,E85&gt;0,F85&gt;0,Z85&gt;0,AA85&gt;0,AB85&gt;0,AC85&gt;0,AI85&gt;0,AJ85&gt;0),"FII ENTERING")</f>
        <v/>
      </c>
      <c r="BB85" s="15" t="e">
        <v>#N/A</v>
      </c>
      <c r="BC85" s="1" t="n">
        <v>3088.063056</v>
      </c>
      <c r="BD85" s="1">
        <f>IF(AND(E85&gt;0,F85&gt;0,AB85&gt;0,AC85&gt;0,AI85&gt;0,AJ85&gt;0,AS85&gt;AR85,AR85&gt;AQ85),"long buildup",IF(AND(E85&lt;0,F85&lt;0,AB85&gt;0,AC85&gt;0,AI85&gt;0,AJ85&gt;0,AS85&lt;AR85,AR85&lt;AQ85),"Short buildup"))</f>
        <v/>
      </c>
      <c r="BE85" s="1">
        <f>+IF(AND(F85&gt;0,M85&gt;0,T85&gt;0,AA85&gt;0),"buy")</f>
        <v/>
      </c>
    </row>
    <row r="86">
      <c r="A86" s="1" t="inlineStr">
        <is>
          <t>ALLSEC</t>
        </is>
      </c>
      <c r="B86" s="1" t="n"/>
      <c r="C86" s="1" t="n"/>
      <c r="D86" s="2" t="n">
        <v>-1.288296080484351</v>
      </c>
      <c r="E86" s="2" t="n">
        <v>-1.288296080484351</v>
      </c>
      <c r="F86" s="3" t="n">
        <v>-1.288296080484351</v>
      </c>
      <c r="G86" s="4" t="n">
        <v>6584</v>
      </c>
      <c r="H86" s="4" t="n">
        <v>6584</v>
      </c>
      <c r="I86" s="3" t="n">
        <v>6584</v>
      </c>
      <c r="J86" s="6">
        <f>+H86-G86</f>
        <v/>
      </c>
      <c r="K86" s="6">
        <f>+I86-H86</f>
        <v/>
      </c>
      <c r="L86" s="7">
        <f>J86/G86</f>
        <v/>
      </c>
      <c r="M86" s="7">
        <f>K86/H86</f>
        <v/>
      </c>
      <c r="N86" s="8" t="n">
        <v>6.2165</v>
      </c>
      <c r="O86" s="8" t="n">
        <v>6.2165</v>
      </c>
      <c r="P86" s="3" t="n">
        <v>6.2165</v>
      </c>
      <c r="Q86" s="6">
        <f>+O86-N86</f>
        <v/>
      </c>
      <c r="R86" s="6">
        <f>+P86-O86</f>
        <v/>
      </c>
      <c r="S86" s="7">
        <f>Q86/N86</f>
        <v/>
      </c>
      <c r="T86" s="7">
        <f>R86/O86</f>
        <v/>
      </c>
      <c r="U86" s="10" t="inlineStr">
        <is>
          <t>12400</t>
        </is>
      </c>
      <c r="V86" s="10" t="inlineStr">
        <is>
          <t>12400</t>
        </is>
      </c>
      <c r="W86" s="3" t="inlineStr">
        <is>
          <t>12400</t>
        </is>
      </c>
      <c r="X86" s="6">
        <f>+V86-U86</f>
        <v/>
      </c>
      <c r="Y86" s="6">
        <f>+W86-V86</f>
        <v/>
      </c>
      <c r="Z86" s="7">
        <f>X86/U86</f>
        <v/>
      </c>
      <c r="AA86" s="7">
        <f>Y86/V86</f>
        <v/>
      </c>
      <c r="AB86" s="4" t="n"/>
      <c r="AC86" s="5" t="n"/>
      <c r="AD86" s="4" t="n"/>
      <c r="AE86" s="4" t="n"/>
      <c r="AF86" s="5" t="n"/>
      <c r="AG86" s="6">
        <f>AE86-AD86</f>
        <v/>
      </c>
      <c r="AH86" s="6">
        <f>+AF86-AE86</f>
        <v/>
      </c>
      <c r="AI86" s="7">
        <f>AG86/AD86</f>
        <v/>
      </c>
      <c r="AJ86" s="7">
        <f>AH86/AE86</f>
        <v/>
      </c>
      <c r="AK86" s="4" t="n"/>
      <c r="AL86" s="4" t="n"/>
      <c r="AM86" s="5" t="n"/>
      <c r="AN86" s="4" t="n">
        <v>1084.2</v>
      </c>
      <c r="AO86" s="4" t="n">
        <v>1084.2</v>
      </c>
      <c r="AP86" s="3" t="n">
        <v>1084.2</v>
      </c>
      <c r="AQ86" s="9">
        <f>+AK86-AN86</f>
        <v/>
      </c>
      <c r="AR86" s="9">
        <f>+AL86-AO86</f>
        <v/>
      </c>
      <c r="AS86" s="9">
        <f>+AM86-AP86</f>
        <v/>
      </c>
      <c r="AT86" s="6">
        <f>AR86-AQ86</f>
        <v/>
      </c>
      <c r="AU86" s="6">
        <f>+AS86-AR86</f>
        <v/>
      </c>
      <c r="AV86" s="7">
        <f>AT86/AQ86</f>
        <v/>
      </c>
      <c r="AW86" s="7">
        <f>AU86/AR86</f>
        <v/>
      </c>
      <c r="AX86" s="1" t="inlineStr">
        <is>
          <t>N</t>
        </is>
      </c>
      <c r="AY86" s="1">
        <f>+IF(AND(D86&gt;0,E86&gt;0,F86&gt;0,S86&gt;0,T86&gt;0,AC86&gt;0,AB86&gt;0,AI86&gt;0,AJ86&gt;0,AS86&gt;AR86,AR86&gt;AQ86),"long buildup",IF(AND(D86&gt;0,E86&gt;0,F86&gt;0,S86&lt;0,T86&lt;0,AB86&lt;0,AC86&lt;0,AI86&lt;0,AJ86&lt;0,AS86&gt;AR86,AR86&gt;AQ86),"Short Covering",IF(AND(D86&lt;0,E86&lt;0,F86&lt;0,S86&lt;0,T86&lt;0,AB86&gt;0,AC86&gt;0,AI86&gt;0,AJ86&gt;0,AS86&lt;AR86,AR86&lt;AQ86),"Short Buildup",IF(AND(D86&lt;0,E86&lt;0,F86&lt;0,S86&lt;0,T86&lt;0,AB86&lt;0,AC86&lt;0,AI86&lt;0,AJ86&lt;0,AS86&lt;AR86,AR86&lt;AQ86),"LongUnwinding" ))))</f>
        <v/>
      </c>
      <c r="AZ86" s="1">
        <f>+IF(AND(D86&gt;0,E86&gt;0,F86&gt;0,L86&gt;0,M86&gt;0,S86&gt;0,T86&gt;0,Z86&gt;0,AA86&gt;0),"Buying Opportunity",IF(AND(D86&lt;0,E86&lt;0,F86&lt;0,L86&lt;0,M86&lt;0,S86&lt;0,T86&lt;0,Z86&lt;0,AA86&lt;0),"support Zone",IF(AND(D86&lt;0,E86&lt;0,F86&lt;0,L86&gt;0,M86&gt;0,S86&gt;0,T86&gt;0,Z86&gt;0,AA86&gt;0),"sell delivery")))</f>
        <v/>
      </c>
      <c r="BA86" s="1">
        <f>IF(AND(D86&gt;0,E86&gt;0,F86&gt;0,Z86&gt;0,AA86&gt;0,AB86&gt;0,AC86&gt;0,AI86&gt;0,AJ86&gt;0),"FII ENTERING")</f>
        <v/>
      </c>
      <c r="BB86" s="15" t="e">
        <v>#N/A</v>
      </c>
      <c r="BC86" s="1" t="n">
        <v>58107.2033425</v>
      </c>
      <c r="BD86" s="1">
        <f>IF(AND(E86&gt;0,F86&gt;0,AB86&gt;0,AC86&gt;0,AI86&gt;0,AJ86&gt;0,AS86&gt;AR86,AR86&gt;AQ86),"long buildup",IF(AND(E86&lt;0,F86&lt;0,AB86&gt;0,AC86&gt;0,AI86&gt;0,AJ86&gt;0,AS86&lt;AR86,AR86&lt;AQ86),"Short buildup"))</f>
        <v/>
      </c>
      <c r="BE86" s="1">
        <f>+IF(AND(F86&gt;0,M86&gt;0,T86&gt;0,AA86&gt;0),"buy")</f>
        <v/>
      </c>
    </row>
    <row r="87">
      <c r="A87" s="1" t="inlineStr">
        <is>
          <t>ALMONDZ</t>
        </is>
      </c>
      <c r="B87" s="1" t="n"/>
      <c r="C87" s="1" t="n"/>
      <c r="D87" s="2" t="n">
        <v>-0.03510003510002812</v>
      </c>
      <c r="E87" s="2" t="n">
        <v>3.96769662921348</v>
      </c>
      <c r="F87" s="3" t="n">
        <v>4.998311381290106</v>
      </c>
      <c r="G87" s="4" t="n">
        <v>193</v>
      </c>
      <c r="H87" s="4" t="n">
        <v>578</v>
      </c>
      <c r="I87" s="3" t="n">
        <v>1042</v>
      </c>
      <c r="J87" s="6">
        <f>+H87-G87</f>
        <v/>
      </c>
      <c r="K87" s="6">
        <f>+I87-H87</f>
        <v/>
      </c>
      <c r="L87" s="7">
        <f>J87/G87</f>
        <v/>
      </c>
      <c r="M87" s="7">
        <f>K87/H87</f>
        <v/>
      </c>
      <c r="N87" s="8" t="n">
        <v>0.1687</v>
      </c>
      <c r="O87" s="8" t="n">
        <v>1.6153</v>
      </c>
      <c r="P87" s="3" t="n">
        <v>5.0309</v>
      </c>
      <c r="Q87" s="6">
        <f>+O87-N87</f>
        <v/>
      </c>
      <c r="R87" s="6">
        <f>+P87-O87</f>
        <v/>
      </c>
      <c r="S87" s="7">
        <f>Q87/N87</f>
        <v/>
      </c>
      <c r="T87" s="7">
        <f>R87/O87</f>
        <v/>
      </c>
      <c r="U87" s="10" t="inlineStr">
        <is>
          <t>-</t>
        </is>
      </c>
      <c r="V87" s="10" t="inlineStr">
        <is>
          <t>-</t>
        </is>
      </c>
      <c r="W87" s="3" t="inlineStr">
        <is>
          <t>-</t>
        </is>
      </c>
      <c r="X87" s="6">
        <f>+V87-U87</f>
        <v/>
      </c>
      <c r="Y87" s="6">
        <f>+W87-V87</f>
        <v/>
      </c>
      <c r="Z87" s="7">
        <f>X87/U87</f>
        <v/>
      </c>
      <c r="AA87" s="7">
        <f>Y87/V87</f>
        <v/>
      </c>
      <c r="AB87" s="4" t="n"/>
      <c r="AC87" s="5" t="n"/>
      <c r="AD87" s="4" t="n"/>
      <c r="AE87" s="4" t="n"/>
      <c r="AF87" s="5" t="n"/>
      <c r="AG87" s="6">
        <f>AE87-AD87</f>
        <v/>
      </c>
      <c r="AH87" s="6">
        <f>+AF87-AE87</f>
        <v/>
      </c>
      <c r="AI87" s="7">
        <f>AG87/AD87</f>
        <v/>
      </c>
      <c r="AJ87" s="7">
        <f>AH87/AE87</f>
        <v/>
      </c>
      <c r="AK87" s="4" t="n"/>
      <c r="AL87" s="4" t="n"/>
      <c r="AM87" s="5" t="n"/>
      <c r="AN87" s="4" t="n">
        <v>28.48</v>
      </c>
      <c r="AO87" s="4" t="n">
        <v>29.61</v>
      </c>
      <c r="AP87" s="3" t="n">
        <v>31.09</v>
      </c>
      <c r="AQ87" s="9">
        <f>+AK87-AN87</f>
        <v/>
      </c>
      <c r="AR87" s="9">
        <f>+AL87-AO87</f>
        <v/>
      </c>
      <c r="AS87" s="9">
        <f>+AM87-AP87</f>
        <v/>
      </c>
      <c r="AT87" s="6">
        <f>AR87-AQ87</f>
        <v/>
      </c>
      <c r="AU87" s="6">
        <f>+AS87-AR87</f>
        <v/>
      </c>
      <c r="AV87" s="7">
        <f>AT87/AQ87</f>
        <v/>
      </c>
      <c r="AW87" s="7">
        <f>AU87/AR87</f>
        <v/>
      </c>
      <c r="AX87" s="1" t="inlineStr">
        <is>
          <t>N</t>
        </is>
      </c>
      <c r="AY87" s="1">
        <f>+IF(AND(D87&gt;0,E87&gt;0,F87&gt;0,S87&gt;0,T87&gt;0,AC87&gt;0,AB87&gt;0,AI87&gt;0,AJ87&gt;0,AS87&gt;AR87,AR87&gt;AQ87),"long buildup",IF(AND(D87&gt;0,E87&gt;0,F87&gt;0,S87&lt;0,T87&lt;0,AB87&lt;0,AC87&lt;0,AI87&lt;0,AJ87&lt;0,AS87&gt;AR87,AR87&gt;AQ87),"Short Covering",IF(AND(D87&lt;0,E87&lt;0,F87&lt;0,S87&lt;0,T87&lt;0,AB87&gt;0,AC87&gt;0,AI87&gt;0,AJ87&gt;0,AS87&lt;AR87,AR87&lt;AQ87),"Short Buildup",IF(AND(D87&lt;0,E87&lt;0,F87&lt;0,S87&lt;0,T87&lt;0,AB87&lt;0,AC87&lt;0,AI87&lt;0,AJ87&lt;0,AS87&lt;AR87,AR87&lt;AQ87),"LongUnwinding" ))))</f>
        <v/>
      </c>
      <c r="AZ87" s="1">
        <f>+IF(AND(D87&gt;0,E87&gt;0,F87&gt;0,L87&gt;0,M87&gt;0,S87&gt;0,T87&gt;0,Z87&gt;0,AA87&gt;0),"Buying Opportunity",IF(AND(D87&lt;0,E87&lt;0,F87&lt;0,L87&lt;0,M87&lt;0,S87&lt;0,T87&lt;0,Z87&lt;0,AA87&lt;0),"support Zone",IF(AND(D87&lt;0,E87&lt;0,F87&lt;0,L87&gt;0,M87&gt;0,S87&gt;0,T87&gt;0,Z87&gt;0,AA87&gt;0),"sell delivery")))</f>
        <v/>
      </c>
      <c r="BA87" s="1">
        <f>IF(AND(D87&gt;0,E87&gt;0,F87&gt;0,Z87&gt;0,AA87&gt;0,AB87&gt;0,AC87&gt;0,AI87&gt;0,AJ87&gt;0),"FII ENTERING")</f>
        <v/>
      </c>
      <c r="BB87" s="15" t="e">
        <v>#N/A</v>
      </c>
      <c r="BC87" s="1" t="n">
        <v>181890.746107</v>
      </c>
      <c r="BD87" s="1">
        <f>IF(AND(E87&gt;0,F87&gt;0,AB87&gt;0,AC87&gt;0,AI87&gt;0,AJ87&gt;0,AS87&gt;AR87,AR87&gt;AQ87),"long buildup",IF(AND(E87&lt;0,F87&lt;0,AB87&gt;0,AC87&gt;0,AI87&gt;0,AJ87&gt;0,AS87&lt;AR87,AR87&lt;AQ87),"Short buildup"))</f>
        <v/>
      </c>
      <c r="BE87" s="1">
        <f>+IF(AND(F87&gt;0,M87&gt;0,T87&gt;0,AA87&gt;0),"buy")</f>
        <v/>
      </c>
    </row>
    <row r="88">
      <c r="A88" s="1" t="inlineStr">
        <is>
          <t>ALOKINDS</t>
        </is>
      </c>
      <c r="B88" s="1" t="n"/>
      <c r="C88" s="1" t="n"/>
      <c r="D88" s="2" t="n">
        <v>-2.495769881556683</v>
      </c>
      <c r="E88" s="2" t="n">
        <v>-1.995661605206077</v>
      </c>
      <c r="F88" s="3" t="n">
        <v>0.8410801239486555</v>
      </c>
      <c r="G88" s="4" t="n">
        <v>24655</v>
      </c>
      <c r="H88" s="4" t="n">
        <v>18386</v>
      </c>
      <c r="I88" s="3" t="n">
        <v>19635</v>
      </c>
      <c r="J88" s="6">
        <f>+H88-G88</f>
        <v/>
      </c>
      <c r="K88" s="6">
        <f>+I88-H88</f>
        <v/>
      </c>
      <c r="L88" s="7">
        <f>J88/G88</f>
        <v/>
      </c>
      <c r="M88" s="7">
        <f>K88/H88</f>
        <v/>
      </c>
      <c r="N88" s="8" t="n">
        <v>24.3571</v>
      </c>
      <c r="O88" s="8" t="n">
        <v>14.9307</v>
      </c>
      <c r="P88" s="3" t="n">
        <v>18.4053</v>
      </c>
      <c r="Q88" s="6">
        <f>+O88-N88</f>
        <v/>
      </c>
      <c r="R88" s="6">
        <f>+P88-O88</f>
        <v/>
      </c>
      <c r="S88" s="7">
        <f>Q88/N88</f>
        <v/>
      </c>
      <c r="T88" s="7">
        <f>R88/O88</f>
        <v/>
      </c>
      <c r="U88" s="10" t="inlineStr">
        <is>
          <t>4206503</t>
        </is>
      </c>
      <c r="V88" s="10" t="inlineStr">
        <is>
          <t>2434955</t>
        </is>
      </c>
      <c r="W88" s="3" t="inlineStr">
        <is>
          <t>2484585</t>
        </is>
      </c>
      <c r="X88" s="6">
        <f>+V88-U88</f>
        <v/>
      </c>
      <c r="Y88" s="6">
        <f>+W88-V88</f>
        <v/>
      </c>
      <c r="Z88" s="7">
        <f>X88/U88</f>
        <v/>
      </c>
      <c r="AA88" s="7">
        <f>Y88/V88</f>
        <v/>
      </c>
      <c r="AB88" s="4" t="n"/>
      <c r="AC88" s="5" t="n"/>
      <c r="AD88" s="4" t="n"/>
      <c r="AE88" s="4" t="n"/>
      <c r="AF88" s="5" t="n"/>
      <c r="AG88" s="6">
        <f>AE88-AD88</f>
        <v/>
      </c>
      <c r="AH88" s="6">
        <f>+AF88-AE88</f>
        <v/>
      </c>
      <c r="AI88" s="7">
        <f>AG88/AD88</f>
        <v/>
      </c>
      <c r="AJ88" s="7">
        <f>AH88/AE88</f>
        <v/>
      </c>
      <c r="AK88" s="4" t="n"/>
      <c r="AL88" s="4" t="n"/>
      <c r="AM88" s="5" t="n"/>
      <c r="AN88" s="4" t="n">
        <v>23.05</v>
      </c>
      <c r="AO88" s="4" t="n">
        <v>22.59</v>
      </c>
      <c r="AP88" s="3" t="n">
        <v>22.78</v>
      </c>
      <c r="AQ88" s="9">
        <f>+AK88-AN88</f>
        <v/>
      </c>
      <c r="AR88" s="9">
        <f>+AL88-AO88</f>
        <v/>
      </c>
      <c r="AS88" s="9">
        <f>+AM88-AP88</f>
        <v/>
      </c>
      <c r="AT88" s="6">
        <f>AR88-AQ88</f>
        <v/>
      </c>
      <c r="AU88" s="6">
        <f>+AS88-AR88</f>
        <v/>
      </c>
      <c r="AV88" s="7">
        <f>AT88/AQ88</f>
        <v/>
      </c>
      <c r="AW88" s="7">
        <f>AU88/AR88</f>
        <v/>
      </c>
      <c r="AX88" s="1" t="inlineStr">
        <is>
          <t>N</t>
        </is>
      </c>
      <c r="AY88" s="1">
        <f>+IF(AND(D88&gt;0,E88&gt;0,F88&gt;0,S88&gt;0,T88&gt;0,AC88&gt;0,AB88&gt;0,AI88&gt;0,AJ88&gt;0,AS88&gt;AR88,AR88&gt;AQ88),"long buildup",IF(AND(D88&gt;0,E88&gt;0,F88&gt;0,S88&lt;0,T88&lt;0,AB88&lt;0,AC88&lt;0,AI88&lt;0,AJ88&lt;0,AS88&gt;AR88,AR88&gt;AQ88),"Short Covering",IF(AND(D88&lt;0,E88&lt;0,F88&lt;0,S88&lt;0,T88&lt;0,AB88&gt;0,AC88&gt;0,AI88&gt;0,AJ88&gt;0,AS88&lt;AR88,AR88&lt;AQ88),"Short Buildup",IF(AND(D88&lt;0,E88&lt;0,F88&lt;0,S88&lt;0,T88&lt;0,AB88&lt;0,AC88&lt;0,AI88&lt;0,AJ88&lt;0,AS88&lt;AR88,AR88&lt;AQ88),"LongUnwinding" ))))</f>
        <v/>
      </c>
      <c r="AZ88" s="1">
        <f>+IF(AND(D88&gt;0,E88&gt;0,F88&gt;0,L88&gt;0,M88&gt;0,S88&gt;0,T88&gt;0,Z88&gt;0,AA88&gt;0),"Buying Opportunity",IF(AND(D88&lt;0,E88&lt;0,F88&lt;0,L88&lt;0,M88&lt;0,S88&lt;0,T88&lt;0,Z88&lt;0,AA88&lt;0),"support Zone",IF(AND(D88&lt;0,E88&lt;0,F88&lt;0,L88&gt;0,M88&gt;0,S88&gt;0,T88&gt;0,Z88&gt;0,AA88&gt;0),"sell delivery")))</f>
        <v/>
      </c>
      <c r="BA88" s="1">
        <f>IF(AND(D88&gt;0,E88&gt;0,F88&gt;0,Z88&gt;0,AA88&gt;0,AB88&gt;0,AC88&gt;0,AI88&gt;0,AJ88&gt;0),"FII ENTERING")</f>
        <v/>
      </c>
      <c r="BB88" s="15" t="e">
        <v>#N/A</v>
      </c>
      <c r="BC88" s="1" t="n">
        <v>53555.104128</v>
      </c>
      <c r="BD88" s="1">
        <f>IF(AND(E88&gt;0,F88&gt;0,AB88&gt;0,AC88&gt;0,AI88&gt;0,AJ88&gt;0,AS88&gt;AR88,AR88&gt;AQ88),"long buildup",IF(AND(E88&lt;0,F88&lt;0,AB88&gt;0,AC88&gt;0,AI88&gt;0,AJ88&gt;0,AS88&lt;AR88,AR88&lt;AQ88),"Short buildup"))</f>
        <v/>
      </c>
      <c r="BE88" s="1">
        <f>+IF(AND(F88&gt;0,M88&gt;0,T88&gt;0,AA88&gt;0),"buy")</f>
        <v/>
      </c>
    </row>
    <row r="89">
      <c r="A89" s="1" t="inlineStr">
        <is>
          <t>ALPA</t>
        </is>
      </c>
      <c r="B89" s="1" t="n"/>
      <c r="C89" s="1" t="n"/>
      <c r="D89" s="2" t="n">
        <v>-0.2298284494787829</v>
      </c>
      <c r="E89" s="2" t="n">
        <v>-1.883998354586583</v>
      </c>
      <c r="F89" s="3" t="n">
        <v>0.8552741908435317</v>
      </c>
      <c r="G89" s="4" t="n">
        <v>187</v>
      </c>
      <c r="H89" s="4" t="n">
        <v>193</v>
      </c>
      <c r="I89" s="3" t="n">
        <v>172</v>
      </c>
      <c r="J89" s="6">
        <f>+H89-G89</f>
        <v/>
      </c>
      <c r="K89" s="6">
        <f>+I89-H89</f>
        <v/>
      </c>
      <c r="L89" s="7">
        <f>J89/G89</f>
        <v/>
      </c>
      <c r="M89" s="7">
        <f>K89/H89</f>
        <v/>
      </c>
      <c r="N89" s="8" t="n">
        <v>0.1878</v>
      </c>
      <c r="O89" s="8" t="n">
        <v>0.1919</v>
      </c>
      <c r="P89" s="3" t="n">
        <v>0.2033</v>
      </c>
      <c r="Q89" s="6">
        <f>+O89-N89</f>
        <v/>
      </c>
      <c r="R89" s="6">
        <f>+P89-O89</f>
        <v/>
      </c>
      <c r="S89" s="7">
        <f>Q89/N89</f>
        <v/>
      </c>
      <c r="T89" s="7">
        <f>R89/O89</f>
        <v/>
      </c>
      <c r="U89" s="10" t="inlineStr">
        <is>
          <t>-</t>
        </is>
      </c>
      <c r="V89" s="10" t="inlineStr">
        <is>
          <t>-</t>
        </is>
      </c>
      <c r="W89" s="3" t="inlineStr">
        <is>
          <t>-</t>
        </is>
      </c>
      <c r="X89" s="6">
        <f>+V89-U89</f>
        <v/>
      </c>
      <c r="Y89" s="6">
        <f>+W89-V89</f>
        <v/>
      </c>
      <c r="Z89" s="7">
        <f>X89/U89</f>
        <v/>
      </c>
      <c r="AA89" s="7">
        <f>Y89/V89</f>
        <v/>
      </c>
      <c r="AB89" s="4" t="n"/>
      <c r="AC89" s="5" t="n"/>
      <c r="AD89" s="4" t="n"/>
      <c r="AE89" s="4" t="n"/>
      <c r="AF89" s="5" t="n"/>
      <c r="AG89" s="6">
        <f>AE89-AD89</f>
        <v/>
      </c>
      <c r="AH89" s="6">
        <f>+AF89-AE89</f>
        <v/>
      </c>
      <c r="AI89" s="7">
        <f>AG89/AD89</f>
        <v/>
      </c>
      <c r="AJ89" s="7">
        <f>AH89/AE89</f>
        <v/>
      </c>
      <c r="AK89" s="4" t="n"/>
      <c r="AL89" s="4" t="n"/>
      <c r="AM89" s="5" t="n"/>
      <c r="AN89" s="4" t="n">
        <v>121.55</v>
      </c>
      <c r="AO89" s="4" t="n">
        <v>119.26</v>
      </c>
      <c r="AP89" s="3" t="n">
        <v>120.28</v>
      </c>
      <c r="AQ89" s="9">
        <f>+AK89-AN89</f>
        <v/>
      </c>
      <c r="AR89" s="9">
        <f>+AL89-AO89</f>
        <v/>
      </c>
      <c r="AS89" s="9">
        <f>+AM89-AP89</f>
        <v/>
      </c>
      <c r="AT89" s="6">
        <f>AR89-AQ89</f>
        <v/>
      </c>
      <c r="AU89" s="6">
        <f>+AS89-AR89</f>
        <v/>
      </c>
      <c r="AV89" s="7">
        <f>AT89/AQ89</f>
        <v/>
      </c>
      <c r="AW89" s="7">
        <f>AU89/AR89</f>
        <v/>
      </c>
      <c r="AX89" s="1" t="inlineStr">
        <is>
          <t>N</t>
        </is>
      </c>
      <c r="AY89" s="1">
        <f>+IF(AND(D89&gt;0,E89&gt;0,F89&gt;0,S89&gt;0,T89&gt;0,AC89&gt;0,AB89&gt;0,AI89&gt;0,AJ89&gt;0,AS89&gt;AR89,AR89&gt;AQ89),"long buildup",IF(AND(D89&gt;0,E89&gt;0,F89&gt;0,S89&lt;0,T89&lt;0,AB89&lt;0,AC89&lt;0,AI89&lt;0,AJ89&lt;0,AS89&gt;AR89,AR89&gt;AQ89),"Short Covering",IF(AND(D89&lt;0,E89&lt;0,F89&lt;0,S89&lt;0,T89&lt;0,AB89&gt;0,AC89&gt;0,AI89&gt;0,AJ89&gt;0,AS89&lt;AR89,AR89&lt;AQ89),"Short Buildup",IF(AND(D89&lt;0,E89&lt;0,F89&lt;0,S89&lt;0,T89&lt;0,AB89&lt;0,AC89&lt;0,AI89&lt;0,AJ89&lt;0,AS89&lt;AR89,AR89&lt;AQ89),"LongUnwinding" ))))</f>
        <v/>
      </c>
      <c r="AZ89" s="1">
        <f>+IF(AND(D89&gt;0,E89&gt;0,F89&gt;0,L89&gt;0,M89&gt;0,S89&gt;0,T89&gt;0,Z89&gt;0,AA89&gt;0),"Buying Opportunity",IF(AND(D89&lt;0,E89&lt;0,F89&lt;0,L89&lt;0,M89&lt;0,S89&lt;0,T89&lt;0,Z89&lt;0,AA89&lt;0),"support Zone",IF(AND(D89&lt;0,E89&lt;0,F89&lt;0,L89&gt;0,M89&gt;0,S89&gt;0,T89&gt;0,Z89&gt;0,AA89&gt;0),"sell delivery")))</f>
        <v/>
      </c>
      <c r="BA89" s="1">
        <f>IF(AND(D89&gt;0,E89&gt;0,F89&gt;0,Z89&gt;0,AA89&gt;0,AB89&gt;0,AC89&gt;0,AI89&gt;0,AJ89&gt;0),"FII ENTERING")</f>
        <v/>
      </c>
      <c r="BB89" s="15" t="e">
        <v>#N/A</v>
      </c>
      <c r="BC89" s="1" t="n">
        <v>93139.47064</v>
      </c>
      <c r="BD89" s="1">
        <f>IF(AND(E89&gt;0,F89&gt;0,AB89&gt;0,AC89&gt;0,AI89&gt;0,AJ89&gt;0,AS89&gt;AR89,AR89&gt;AQ89),"long buildup",IF(AND(E89&lt;0,F89&lt;0,AB89&gt;0,AC89&gt;0,AI89&gt;0,AJ89&gt;0,AS89&lt;AR89,AR89&lt;AQ89),"Short buildup"))</f>
        <v/>
      </c>
      <c r="BE89" s="1">
        <f>+IF(AND(F89&gt;0,M89&gt;0,T89&gt;0,AA89&gt;0),"buy")</f>
        <v/>
      </c>
    </row>
    <row r="90">
      <c r="A90" s="1" t="inlineStr">
        <is>
          <t>ALPHAETF</t>
        </is>
      </c>
      <c r="B90" s="1" t="n"/>
      <c r="C90" s="1" t="n"/>
      <c r="D90" s="2" t="n">
        <v>0.5895357406042747</v>
      </c>
      <c r="E90" s="2" t="n">
        <v>-0.6593406593406583</v>
      </c>
      <c r="F90" s="3" t="n">
        <v>0.2949852507374568</v>
      </c>
      <c r="G90" s="4" t="n">
        <v>1771</v>
      </c>
      <c r="H90" s="4" t="n">
        <v>2419</v>
      </c>
      <c r="I90" s="3" t="n">
        <v>2380</v>
      </c>
      <c r="J90" s="6">
        <f>+H90-G90</f>
        <v/>
      </c>
      <c r="K90" s="6">
        <f>+I90-H90</f>
        <v/>
      </c>
      <c r="L90" s="7">
        <f>J90/G90</f>
        <v/>
      </c>
      <c r="M90" s="7">
        <f>K90/H90</f>
        <v/>
      </c>
      <c r="N90" s="8" t="n">
        <v>1.7351</v>
      </c>
      <c r="O90" s="8" t="n">
        <v>1.7186</v>
      </c>
      <c r="P90" s="3" t="n">
        <v>1.5262</v>
      </c>
      <c r="Q90" s="6">
        <f>+O90-N90</f>
        <v/>
      </c>
      <c r="R90" s="6">
        <f>+P90-O90</f>
        <v/>
      </c>
      <c r="S90" s="7">
        <f>Q90/N90</f>
        <v/>
      </c>
      <c r="T90" s="7">
        <f>R90/O90</f>
        <v/>
      </c>
      <c r="U90" s="10" t="inlineStr">
        <is>
          <t>442490</t>
        </is>
      </c>
      <c r="V90" s="10" t="inlineStr">
        <is>
          <t>596445</t>
        </is>
      </c>
      <c r="W90" s="3" t="inlineStr">
        <is>
          <t>357586</t>
        </is>
      </c>
      <c r="X90" s="6">
        <f>+V90-U90</f>
        <v/>
      </c>
      <c r="Y90" s="6">
        <f>+W90-V90</f>
        <v/>
      </c>
      <c r="Z90" s="7">
        <f>X90/U90</f>
        <v/>
      </c>
      <c r="AA90" s="7">
        <f>Y90/V90</f>
        <v/>
      </c>
      <c r="AB90" s="4" t="n"/>
      <c r="AC90" s="5" t="n"/>
      <c r="AD90" s="4" t="n"/>
      <c r="AE90" s="4" t="n"/>
      <c r="AF90" s="5" t="n"/>
      <c r="AG90" s="6">
        <f>AE90-AD90</f>
        <v/>
      </c>
      <c r="AH90" s="6">
        <f>+AF90-AE90</f>
        <v/>
      </c>
      <c r="AI90" s="7">
        <f>AG90/AD90</f>
        <v/>
      </c>
      <c r="AJ90" s="7">
        <f>AH90/AE90</f>
        <v/>
      </c>
      <c r="AK90" s="4" t="n"/>
      <c r="AL90" s="4" t="n"/>
      <c r="AM90" s="5" t="n"/>
      <c r="AN90" s="4" t="n">
        <v>27.3</v>
      </c>
      <c r="AO90" s="4" t="n">
        <v>27.12</v>
      </c>
      <c r="AP90" s="3" t="n">
        <v>27.2</v>
      </c>
      <c r="AQ90" s="9">
        <f>+AK90-AN90</f>
        <v/>
      </c>
      <c r="AR90" s="9">
        <f>+AL90-AO90</f>
        <v/>
      </c>
      <c r="AS90" s="9">
        <f>+AM90-AP90</f>
        <v/>
      </c>
      <c r="AT90" s="6">
        <f>AR90-AQ90</f>
        <v/>
      </c>
      <c r="AU90" s="6">
        <f>+AS90-AR90</f>
        <v/>
      </c>
      <c r="AV90" s="7">
        <f>AT90/AQ90</f>
        <v/>
      </c>
      <c r="AW90" s="7">
        <f>AU90/AR90</f>
        <v/>
      </c>
      <c r="AX90" s="1" t="inlineStr">
        <is>
          <t>N</t>
        </is>
      </c>
      <c r="AY90" s="1">
        <f>+IF(AND(D90&gt;0,E90&gt;0,F90&gt;0,S90&gt;0,T90&gt;0,AC90&gt;0,AB90&gt;0,AI90&gt;0,AJ90&gt;0,AS90&gt;AR90,AR90&gt;AQ90),"long buildup",IF(AND(D90&gt;0,E90&gt;0,F90&gt;0,S90&lt;0,T90&lt;0,AB90&lt;0,AC90&lt;0,AI90&lt;0,AJ90&lt;0,AS90&gt;AR90,AR90&gt;AQ90),"Short Covering",IF(AND(D90&lt;0,E90&lt;0,F90&lt;0,S90&lt;0,T90&lt;0,AB90&gt;0,AC90&gt;0,AI90&gt;0,AJ90&gt;0,AS90&lt;AR90,AR90&lt;AQ90),"Short Buildup",IF(AND(D90&lt;0,E90&lt;0,F90&lt;0,S90&lt;0,T90&lt;0,AB90&lt;0,AC90&lt;0,AI90&lt;0,AJ90&lt;0,AS90&lt;AR90,AR90&lt;AQ90),"LongUnwinding" ))))</f>
        <v/>
      </c>
      <c r="AZ90" s="1">
        <f>+IF(AND(D90&gt;0,E90&gt;0,F90&gt;0,L90&gt;0,M90&gt;0,S90&gt;0,T90&gt;0,Z90&gt;0,AA90&gt;0),"Buying Opportunity",IF(AND(D90&lt;0,E90&lt;0,F90&lt;0,L90&lt;0,M90&lt;0,S90&lt;0,T90&lt;0,Z90&lt;0,AA90&lt;0),"support Zone",IF(AND(D90&lt;0,E90&lt;0,F90&lt;0,L90&gt;0,M90&gt;0,S90&gt;0,T90&gt;0,Z90&gt;0,AA90&gt;0),"sell delivery")))</f>
        <v/>
      </c>
      <c r="BA90" s="1">
        <f>IF(AND(D90&gt;0,E90&gt;0,F90&gt;0,Z90&gt;0,AA90&gt;0,AB90&gt;0,AC90&gt;0,AI90&gt;0,AJ90&gt;0),"FII ENTERING")</f>
        <v/>
      </c>
      <c r="BB90" s="15" t="e">
        <v>#N/A</v>
      </c>
      <c r="BC90" s="1" t="n">
        <v>64812.5</v>
      </c>
      <c r="BD90" s="1">
        <f>IF(AND(E90&gt;0,F90&gt;0,AB90&gt;0,AC90&gt;0,AI90&gt;0,AJ90&gt;0,AS90&gt;AR90,AR90&gt;AQ90),"long buildup",IF(AND(E90&lt;0,F90&lt;0,AB90&gt;0,AC90&gt;0,AI90&gt;0,AJ90&gt;0,AS90&lt;AR90,AR90&lt;AQ90),"Short buildup"))</f>
        <v/>
      </c>
      <c r="BE90" s="1">
        <f>+IF(AND(F90&gt;0,M90&gt;0,T90&gt;0,AA90&gt;0),"buy")</f>
        <v/>
      </c>
    </row>
    <row r="91">
      <c r="A91" s="1" t="inlineStr">
        <is>
          <t>ALPHAGEO</t>
        </is>
      </c>
      <c r="B91" s="1" t="n"/>
      <c r="C91" s="1" t="n"/>
      <c r="D91" s="2" t="n">
        <v>2.23970137315024</v>
      </c>
      <c r="E91" s="2" t="n">
        <v>-2.07328204459512</v>
      </c>
      <c r="F91" s="3" t="n">
        <v>-0.5326231691078562</v>
      </c>
      <c r="G91" s="4" t="n">
        <v>489</v>
      </c>
      <c r="H91" s="4" t="n">
        <v>491</v>
      </c>
      <c r="I91" s="3" t="n">
        <v>448</v>
      </c>
      <c r="J91" s="6">
        <f>+H91-G91</f>
        <v/>
      </c>
      <c r="K91" s="6">
        <f>+I91-H91</f>
        <v/>
      </c>
      <c r="L91" s="7">
        <f>J91/G91</f>
        <v/>
      </c>
      <c r="M91" s="7">
        <f>K91/H91</f>
        <v/>
      </c>
      <c r="N91" s="8" t="n">
        <v>0.3809</v>
      </c>
      <c r="O91" s="8" t="n">
        <v>0.2478</v>
      </c>
      <c r="P91" s="3" t="n">
        <v>0.217</v>
      </c>
      <c r="Q91" s="6">
        <f>+O91-N91</f>
        <v/>
      </c>
      <c r="R91" s="6">
        <f>+P91-O91</f>
        <v/>
      </c>
      <c r="S91" s="7">
        <f>Q91/N91</f>
        <v/>
      </c>
      <c r="T91" s="7">
        <f>R91/O91</f>
        <v/>
      </c>
      <c r="U91" s="10" t="inlineStr">
        <is>
          <t>6820</t>
        </is>
      </c>
      <c r="V91" s="10" t="inlineStr">
        <is>
          <t>3494</t>
        </is>
      </c>
      <c r="W91" s="3" t="inlineStr">
        <is>
          <t>3026</t>
        </is>
      </c>
      <c r="X91" s="6">
        <f>+V91-U91</f>
        <v/>
      </c>
      <c r="Y91" s="6">
        <f>+W91-V91</f>
        <v/>
      </c>
      <c r="Z91" s="7">
        <f>X91/U91</f>
        <v/>
      </c>
      <c r="AA91" s="7">
        <f>Y91/V91</f>
        <v/>
      </c>
      <c r="AB91" s="4" t="n"/>
      <c r="AC91" s="5" t="n"/>
      <c r="AD91" s="4" t="n"/>
      <c r="AE91" s="4" t="n"/>
      <c r="AF91" s="5" t="n"/>
      <c r="AG91" s="6">
        <f>AE91-AD91</f>
        <v/>
      </c>
      <c r="AH91" s="6">
        <f>+AF91-AE91</f>
        <v/>
      </c>
      <c r="AI91" s="7">
        <f>AG91/AD91</f>
        <v/>
      </c>
      <c r="AJ91" s="7">
        <f>AH91/AE91</f>
        <v/>
      </c>
      <c r="AK91" s="4" t="n"/>
      <c r="AL91" s="4" t="n"/>
      <c r="AM91" s="5" t="n"/>
      <c r="AN91" s="4" t="n">
        <v>383.45</v>
      </c>
      <c r="AO91" s="4" t="n">
        <v>375.5</v>
      </c>
      <c r="AP91" s="3" t="n">
        <v>373.5</v>
      </c>
      <c r="AQ91" s="9">
        <f>+AK91-AN91</f>
        <v/>
      </c>
      <c r="AR91" s="9">
        <f>+AL91-AO91</f>
        <v/>
      </c>
      <c r="AS91" s="9">
        <f>+AM91-AP91</f>
        <v/>
      </c>
      <c r="AT91" s="6">
        <f>AR91-AQ91</f>
        <v/>
      </c>
      <c r="AU91" s="6">
        <f>+AS91-AR91</f>
        <v/>
      </c>
      <c r="AV91" s="7">
        <f>AT91/AQ91</f>
        <v/>
      </c>
      <c r="AW91" s="7">
        <f>AU91/AR91</f>
        <v/>
      </c>
      <c r="AX91" s="1" t="inlineStr">
        <is>
          <t>Y</t>
        </is>
      </c>
      <c r="AY91" s="1">
        <f>+IF(AND(D91&gt;0,E91&gt;0,F91&gt;0,S91&gt;0,T91&gt;0,AC91&gt;0,AB91&gt;0,AI91&gt;0,AJ91&gt;0,AS91&gt;AR91,AR91&gt;AQ91),"long buildup",IF(AND(D91&gt;0,E91&gt;0,F91&gt;0,S91&lt;0,T91&lt;0,AB91&lt;0,AC91&lt;0,AI91&lt;0,AJ91&lt;0,AS91&gt;AR91,AR91&gt;AQ91),"Short Covering",IF(AND(D91&lt;0,E91&lt;0,F91&lt;0,S91&lt;0,T91&lt;0,AB91&gt;0,AC91&gt;0,AI91&gt;0,AJ91&gt;0,AS91&lt;AR91,AR91&lt;AQ91),"Short Buildup",IF(AND(D91&lt;0,E91&lt;0,F91&lt;0,S91&lt;0,T91&lt;0,AB91&lt;0,AC91&lt;0,AI91&lt;0,AJ91&lt;0,AS91&lt;AR91,AR91&lt;AQ91),"LongUnwinding" ))))</f>
        <v/>
      </c>
      <c r="AZ91" s="1">
        <f>+IF(AND(D91&gt;0,E91&gt;0,F91&gt;0,L91&gt;0,M91&gt;0,S91&gt;0,T91&gt;0,Z91&gt;0,AA91&gt;0),"Buying Opportunity",IF(AND(D91&lt;0,E91&lt;0,F91&lt;0,L91&lt;0,M91&lt;0,S91&lt;0,T91&lt;0,Z91&lt;0,AA91&lt;0),"support Zone",IF(AND(D91&lt;0,E91&lt;0,F91&lt;0,L91&gt;0,M91&gt;0,S91&gt;0,T91&gt;0,Z91&gt;0,AA91&gt;0),"sell delivery")))</f>
        <v/>
      </c>
      <c r="BA91" s="1">
        <f>IF(AND(D91&gt;0,E91&gt;0,F91&gt;0,Z91&gt;0,AA91&gt;0,AB91&gt;0,AC91&gt;0,AI91&gt;0,AJ91&gt;0),"FII ENTERING")</f>
        <v/>
      </c>
      <c r="BB91" s="15" t="e">
        <v>#N/A</v>
      </c>
      <c r="BC91" s="1" t="n">
        <v>1749264.1588125</v>
      </c>
      <c r="BD91" s="1">
        <f>IF(AND(E91&gt;0,F91&gt;0,AB91&gt;0,AC91&gt;0,AI91&gt;0,AJ91&gt;0,AS91&gt;AR91,AR91&gt;AQ91),"long buildup",IF(AND(E91&lt;0,F91&lt;0,AB91&gt;0,AC91&gt;0,AI91&gt;0,AJ91&gt;0,AS91&lt;AR91,AR91&lt;AQ91),"Short buildup"))</f>
        <v/>
      </c>
      <c r="BE91" s="1">
        <f>+IF(AND(F91&gt;0,M91&gt;0,T91&gt;0,AA91&gt;0),"buy")</f>
        <v/>
      </c>
    </row>
    <row r="92">
      <c r="A92" s="1" t="inlineStr">
        <is>
          <t>ALPSINDUS</t>
        </is>
      </c>
      <c r="B92" s="1" t="n"/>
      <c r="C92" s="1" t="n"/>
      <c r="D92" s="2" t="n">
        <v>-5.000000000000004</v>
      </c>
      <c r="E92" s="2" t="n">
        <v>-5.000000000000004</v>
      </c>
      <c r="F92" s="3" t="n">
        <v>-5.000000000000004</v>
      </c>
      <c r="G92" s="4" t="n">
        <v>39</v>
      </c>
      <c r="H92" s="4" t="n">
        <v>39</v>
      </c>
      <c r="I92" s="3" t="n">
        <v>39</v>
      </c>
      <c r="J92" s="6">
        <f>+H92-G92</f>
        <v/>
      </c>
      <c r="K92" s="6">
        <f>+I92-H92</f>
        <v/>
      </c>
      <c r="L92" s="7">
        <f>J92/G92</f>
        <v/>
      </c>
      <c r="M92" s="7">
        <f>K92/H92</f>
        <v/>
      </c>
      <c r="N92" s="8" t="n">
        <v>0.0127</v>
      </c>
      <c r="O92" s="8" t="n">
        <v>0.0127</v>
      </c>
      <c r="P92" s="3" t="n">
        <v>0.0127</v>
      </c>
      <c r="Q92" s="6">
        <f>+O92-N92</f>
        <v/>
      </c>
      <c r="R92" s="6">
        <f>+P92-O92</f>
        <v/>
      </c>
      <c r="S92" s="7">
        <f>Q92/N92</f>
        <v/>
      </c>
      <c r="T92" s="7">
        <f>R92/O92</f>
        <v/>
      </c>
      <c r="U92" s="10" t="inlineStr">
        <is>
          <t>-</t>
        </is>
      </c>
      <c r="V92" s="10" t="inlineStr">
        <is>
          <t>-</t>
        </is>
      </c>
      <c r="W92" s="3" t="inlineStr">
        <is>
          <t>-</t>
        </is>
      </c>
      <c r="X92" s="6">
        <f>+V92-U92</f>
        <v/>
      </c>
      <c r="Y92" s="6">
        <f>+W92-V92</f>
        <v/>
      </c>
      <c r="Z92" s="7">
        <f>X92/U92</f>
        <v/>
      </c>
      <c r="AA92" s="7">
        <f>Y92/V92</f>
        <v/>
      </c>
      <c r="AB92" s="4" t="n"/>
      <c r="AC92" s="5" t="n"/>
      <c r="AD92" s="4" t="n"/>
      <c r="AE92" s="4" t="n"/>
      <c r="AF92" s="5" t="n"/>
      <c r="AG92" s="6">
        <f>AE92-AD92</f>
        <v/>
      </c>
      <c r="AH92" s="6">
        <f>+AF92-AE92</f>
        <v/>
      </c>
      <c r="AI92" s="7">
        <f>AG92/AD92</f>
        <v/>
      </c>
      <c r="AJ92" s="7">
        <f>AH92/AE92</f>
        <v/>
      </c>
      <c r="AK92" s="4" t="n"/>
      <c r="AL92" s="4" t="n"/>
      <c r="AM92" s="5" t="n"/>
      <c r="AN92" s="4" t="n">
        <v>3.42</v>
      </c>
      <c r="AO92" s="4" t="n">
        <v>3.42</v>
      </c>
      <c r="AP92" s="3" t="n">
        <v>3.42</v>
      </c>
      <c r="AQ92" s="9">
        <f>+AK92-AN92</f>
        <v/>
      </c>
      <c r="AR92" s="9">
        <f>+AL92-AO92</f>
        <v/>
      </c>
      <c r="AS92" s="9">
        <f>+AM92-AP92</f>
        <v/>
      </c>
      <c r="AT92" s="6">
        <f>AR92-AQ92</f>
        <v/>
      </c>
      <c r="AU92" s="6">
        <f>+AS92-AR92</f>
        <v/>
      </c>
      <c r="AV92" s="7">
        <f>AT92/AQ92</f>
        <v/>
      </c>
      <c r="AW92" s="7">
        <f>AU92/AR92</f>
        <v/>
      </c>
      <c r="AX92" s="1" t="inlineStr">
        <is>
          <t>Y</t>
        </is>
      </c>
      <c r="AY92" s="1">
        <f>+IF(AND(D92&gt;0,E92&gt;0,F92&gt;0,S92&gt;0,T92&gt;0,AC92&gt;0,AB92&gt;0,AI92&gt;0,AJ92&gt;0,AS92&gt;AR92,AR92&gt;AQ92),"long buildup",IF(AND(D92&gt;0,E92&gt;0,F92&gt;0,S92&lt;0,T92&lt;0,AB92&lt;0,AC92&lt;0,AI92&lt;0,AJ92&lt;0,AS92&gt;AR92,AR92&gt;AQ92),"Short Covering",IF(AND(D92&lt;0,E92&lt;0,F92&lt;0,S92&lt;0,T92&lt;0,AB92&gt;0,AC92&gt;0,AI92&gt;0,AJ92&gt;0,AS92&lt;AR92,AR92&lt;AQ92),"Short Buildup",IF(AND(D92&lt;0,E92&lt;0,F92&lt;0,S92&lt;0,T92&lt;0,AB92&lt;0,AC92&lt;0,AI92&lt;0,AJ92&lt;0,AS92&lt;AR92,AR92&lt;AQ92),"LongUnwinding" ))))</f>
        <v/>
      </c>
      <c r="AZ92" s="1">
        <f>+IF(AND(D92&gt;0,E92&gt;0,F92&gt;0,L92&gt;0,M92&gt;0,S92&gt;0,T92&gt;0,Z92&gt;0,AA92&gt;0),"Buying Opportunity",IF(AND(D92&lt;0,E92&lt;0,F92&lt;0,L92&lt;0,M92&lt;0,S92&lt;0,T92&lt;0,Z92&lt;0,AA92&lt;0),"support Zone",IF(AND(D92&lt;0,E92&lt;0,F92&lt;0,L92&gt;0,M92&gt;0,S92&gt;0,T92&gt;0,Z92&gt;0,AA92&gt;0),"sell delivery")))</f>
        <v/>
      </c>
      <c r="BA92" s="1">
        <f>IF(AND(D92&gt;0,E92&gt;0,F92&gt;0,Z92&gt;0,AA92&gt;0,AB92&gt;0,AC92&gt;0,AI92&gt;0,AJ92&gt;0),"FII ENTERING")</f>
        <v/>
      </c>
      <c r="BB92" s="15" t="e">
        <v>#N/A</v>
      </c>
      <c r="BC92" s="1" t="n">
        <v>1896735.865038</v>
      </c>
      <c r="BD92" s="1">
        <f>IF(AND(E92&gt;0,F92&gt;0,AB92&gt;0,AC92&gt;0,AI92&gt;0,AJ92&gt;0,AS92&gt;AR92,AR92&gt;AQ92),"long buildup",IF(AND(E92&lt;0,F92&lt;0,AB92&gt;0,AC92&gt;0,AI92&gt;0,AJ92&gt;0,AS92&lt;AR92,AR92&lt;AQ92),"Short buildup"))</f>
        <v/>
      </c>
      <c r="BE92" s="1">
        <f>+IF(AND(F92&gt;0,M92&gt;0,T92&gt;0,AA92&gt;0),"buy")</f>
        <v/>
      </c>
    </row>
    <row r="93">
      <c r="A93" s="1" t="inlineStr">
        <is>
          <t>AMBER</t>
        </is>
      </c>
      <c r="B93" s="1" t="n"/>
      <c r="C93" s="1" t="n"/>
      <c r="D93" s="2" t="n">
        <v>1.209839445133563</v>
      </c>
      <c r="E93" s="2" t="n">
        <v>-0.9614803690565551</v>
      </c>
      <c r="F93" s="3" t="n">
        <v>0.8697243548963485</v>
      </c>
      <c r="G93" s="4" t="n">
        <v>24999</v>
      </c>
      <c r="H93" s="4" t="n">
        <v>22625</v>
      </c>
      <c r="I93" s="3" t="n">
        <v>40393</v>
      </c>
      <c r="J93" s="6">
        <f>+H93-G93</f>
        <v/>
      </c>
      <c r="K93" s="6">
        <f>+I93-H93</f>
        <v/>
      </c>
      <c r="L93" s="7">
        <f>J93/G93</f>
        <v/>
      </c>
      <c r="M93" s="7">
        <f>K93/H93</f>
        <v/>
      </c>
      <c r="N93" s="8" t="n">
        <v>97.5508</v>
      </c>
      <c r="O93" s="8" t="n">
        <v>99.64580000000001</v>
      </c>
      <c r="P93" s="3" t="n">
        <v>158.6124</v>
      </c>
      <c r="Q93" s="6">
        <f>+O93-N93</f>
        <v/>
      </c>
      <c r="R93" s="6">
        <f>+P93-O93</f>
        <v/>
      </c>
      <c r="S93" s="7">
        <f>Q93/N93</f>
        <v/>
      </c>
      <c r="T93" s="7">
        <f>R93/O93</f>
        <v/>
      </c>
      <c r="U93" s="10" t="inlineStr">
        <is>
          <t>41871</t>
        </is>
      </c>
      <c r="V93" s="10" t="inlineStr">
        <is>
          <t>76534</t>
        </is>
      </c>
      <c r="W93" s="3" t="inlineStr">
        <is>
          <t>84830</t>
        </is>
      </c>
      <c r="X93" s="6">
        <f>+V93-U93</f>
        <v/>
      </c>
      <c r="Y93" s="6">
        <f>+W93-V93</f>
        <v/>
      </c>
      <c r="Z93" s="7">
        <f>X93/U93</f>
        <v/>
      </c>
      <c r="AA93" s="7">
        <f>Y93/V93</f>
        <v/>
      </c>
      <c r="AB93" s="4" t="n"/>
      <c r="AC93" s="5" t="n"/>
      <c r="AD93" s="4" t="n"/>
      <c r="AE93" s="4" t="n"/>
      <c r="AF93" s="5" t="n"/>
      <c r="AG93" s="6">
        <f>AE93-AD93</f>
        <v/>
      </c>
      <c r="AH93" s="6">
        <f>+AF93-AE93</f>
        <v/>
      </c>
      <c r="AI93" s="7">
        <f>AG93/AD93</f>
        <v/>
      </c>
      <c r="AJ93" s="7">
        <f>AH93/AE93</f>
        <v/>
      </c>
      <c r="AK93" s="4" t="n"/>
      <c r="AL93" s="4" t="n"/>
      <c r="AM93" s="5" t="n"/>
      <c r="AN93" s="4" t="n">
        <v>5793.15</v>
      </c>
      <c r="AO93" s="4" t="n">
        <v>5737.45</v>
      </c>
      <c r="AP93" s="3" t="n">
        <v>5787.35</v>
      </c>
      <c r="AQ93" s="9">
        <f>+AK93-AN93</f>
        <v/>
      </c>
      <c r="AR93" s="9">
        <f>+AL93-AO93</f>
        <v/>
      </c>
      <c r="AS93" s="9">
        <f>+AM93-AP93</f>
        <v/>
      </c>
      <c r="AT93" s="6">
        <f>AR93-AQ93</f>
        <v/>
      </c>
      <c r="AU93" s="6">
        <f>+AS93-AR93</f>
        <v/>
      </c>
      <c r="AV93" s="7">
        <f>AT93/AQ93</f>
        <v/>
      </c>
      <c r="AW93" s="7">
        <f>AU93/AR93</f>
        <v/>
      </c>
      <c r="AX93" s="1" t="inlineStr">
        <is>
          <t>N</t>
        </is>
      </c>
      <c r="AY93" s="1">
        <f>+IF(AND(D93&gt;0,E93&gt;0,F93&gt;0,S93&gt;0,T93&gt;0,AC93&gt;0,AB93&gt;0,AI93&gt;0,AJ93&gt;0,AS93&gt;AR93,AR93&gt;AQ93),"long buildup",IF(AND(D93&gt;0,E93&gt;0,F93&gt;0,S93&lt;0,T93&lt;0,AB93&lt;0,AC93&lt;0,AI93&lt;0,AJ93&lt;0,AS93&gt;AR93,AR93&gt;AQ93),"Short Covering",IF(AND(D93&lt;0,E93&lt;0,F93&lt;0,S93&lt;0,T93&lt;0,AB93&gt;0,AC93&gt;0,AI93&gt;0,AJ93&gt;0,AS93&lt;AR93,AR93&lt;AQ93),"Short Buildup",IF(AND(D93&lt;0,E93&lt;0,F93&lt;0,S93&lt;0,T93&lt;0,AB93&lt;0,AC93&lt;0,AI93&lt;0,AJ93&lt;0,AS93&lt;AR93,AR93&lt;AQ93),"LongUnwinding" ))))</f>
        <v/>
      </c>
      <c r="AZ93" s="1">
        <f>+IF(AND(D93&gt;0,E93&gt;0,F93&gt;0,L93&gt;0,M93&gt;0,S93&gt;0,T93&gt;0,Z93&gt;0,AA93&gt;0),"Buying Opportunity",IF(AND(D93&lt;0,E93&lt;0,F93&lt;0,L93&lt;0,M93&lt;0,S93&lt;0,T93&lt;0,Z93&lt;0,AA93&lt;0),"support Zone",IF(AND(D93&lt;0,E93&lt;0,F93&lt;0,L93&gt;0,M93&gt;0,S93&gt;0,T93&gt;0,Z93&gt;0,AA93&gt;0),"sell delivery")))</f>
        <v/>
      </c>
      <c r="BA93" s="1">
        <f>IF(AND(D93&gt;0,E93&gt;0,F93&gt;0,Z93&gt;0,AA93&gt;0,AB93&gt;0,AC93&gt;0,AI93&gt;0,AJ93&gt;0),"FII ENTERING")</f>
        <v/>
      </c>
      <c r="BB93" s="15" t="e">
        <v>#N/A</v>
      </c>
      <c r="BC93" s="1" t="n">
        <v>18998.95569</v>
      </c>
      <c r="BD93" s="1">
        <f>IF(AND(E93&gt;0,F93&gt;0,AB93&gt;0,AC93&gt;0,AI93&gt;0,AJ93&gt;0,AS93&gt;AR93,AR93&gt;AQ93),"long buildup",IF(AND(E93&lt;0,F93&lt;0,AB93&gt;0,AC93&gt;0,AI93&gt;0,AJ93&gt;0,AS93&lt;AR93,AR93&lt;AQ93),"Short buildup"))</f>
        <v/>
      </c>
      <c r="BE93" s="1">
        <f>+IF(AND(F93&gt;0,M93&gt;0,T93&gt;0,AA93&gt;0),"buy")</f>
        <v/>
      </c>
    </row>
    <row r="94">
      <c r="A94" s="1" t="inlineStr">
        <is>
          <t>AMBICAAGAR</t>
        </is>
      </c>
      <c r="B94" s="1" t="n"/>
      <c r="C94" s="1" t="n"/>
      <c r="D94" s="2" t="n">
        <v>-0.5723370429252773</v>
      </c>
      <c r="E94" s="2" t="n">
        <v>1.503038055644384</v>
      </c>
      <c r="F94" s="3" t="n">
        <v>3.623188405797109</v>
      </c>
      <c r="G94" s="4" t="n">
        <v>1058</v>
      </c>
      <c r="H94" s="4" t="n">
        <v>1269</v>
      </c>
      <c r="I94" s="3" t="n">
        <v>2241</v>
      </c>
      <c r="J94" s="6">
        <f>+H94-G94</f>
        <v/>
      </c>
      <c r="K94" s="6">
        <f>+I94-H94</f>
        <v/>
      </c>
      <c r="L94" s="7">
        <f>J94/G94</f>
        <v/>
      </c>
      <c r="M94" s="7">
        <f>K94/H94</f>
        <v/>
      </c>
      <c r="N94" s="8" t="n">
        <v>0.1415</v>
      </c>
      <c r="O94" s="8" t="n">
        <v>0.1461</v>
      </c>
      <c r="P94" s="3" t="n">
        <v>0.3359</v>
      </c>
      <c r="Q94" s="6">
        <f>+O94-N94</f>
        <v/>
      </c>
      <c r="R94" s="6">
        <f>+P94-O94</f>
        <v/>
      </c>
      <c r="S94" s="7">
        <f>Q94/N94</f>
        <v/>
      </c>
      <c r="T94" s="7">
        <f>R94/O94</f>
        <v/>
      </c>
      <c r="U94" s="10" t="inlineStr">
        <is>
          <t>12551</t>
        </is>
      </c>
      <c r="V94" s="10" t="inlineStr">
        <is>
          <t>10519</t>
        </is>
      </c>
      <c r="W94" s="3" t="inlineStr">
        <is>
          <t>47871</t>
        </is>
      </c>
      <c r="X94" s="6">
        <f>+V94-U94</f>
        <v/>
      </c>
      <c r="Y94" s="6">
        <f>+W94-V94</f>
        <v/>
      </c>
      <c r="Z94" s="7">
        <f>X94/U94</f>
        <v/>
      </c>
      <c r="AA94" s="7">
        <f>Y94/V94</f>
        <v/>
      </c>
      <c r="AB94" s="4" t="n"/>
      <c r="AC94" s="5" t="n"/>
      <c r="AD94" s="4" t="n"/>
      <c r="AE94" s="4" t="n"/>
      <c r="AF94" s="5" t="n"/>
      <c r="AG94" s="6">
        <f>AE94-AD94</f>
        <v/>
      </c>
      <c r="AH94" s="6">
        <f>+AF94-AE94</f>
        <v/>
      </c>
      <c r="AI94" s="7">
        <f>AG94/AD94</f>
        <v/>
      </c>
      <c r="AJ94" s="7">
        <f>AH94/AE94</f>
        <v/>
      </c>
      <c r="AK94" s="4" t="n"/>
      <c r="AL94" s="4" t="n"/>
      <c r="AM94" s="5" t="n"/>
      <c r="AN94" s="4" t="n">
        <v>31.27</v>
      </c>
      <c r="AO94" s="4" t="n">
        <v>31.74</v>
      </c>
      <c r="AP94" s="3" t="n">
        <v>32.89</v>
      </c>
      <c r="AQ94" s="9">
        <f>+AK94-AN94</f>
        <v/>
      </c>
      <c r="AR94" s="9">
        <f>+AL94-AO94</f>
        <v/>
      </c>
      <c r="AS94" s="9">
        <f>+AM94-AP94</f>
        <v/>
      </c>
      <c r="AT94" s="6">
        <f>AR94-AQ94</f>
        <v/>
      </c>
      <c r="AU94" s="6">
        <f>+AS94-AR94</f>
        <v/>
      </c>
      <c r="AV94" s="7">
        <f>AT94/AQ94</f>
        <v/>
      </c>
      <c r="AW94" s="7">
        <f>AU94/AR94</f>
        <v/>
      </c>
      <c r="AX94" s="1" t="inlineStr">
        <is>
          <t>Y</t>
        </is>
      </c>
      <c r="AY94" s="1">
        <f>+IF(AND(D94&gt;0,E94&gt;0,F94&gt;0,S94&gt;0,T94&gt;0,AC94&gt;0,AB94&gt;0,AI94&gt;0,AJ94&gt;0,AS94&gt;AR94,AR94&gt;AQ94),"long buildup",IF(AND(D94&gt;0,E94&gt;0,F94&gt;0,S94&lt;0,T94&lt;0,AB94&lt;0,AC94&lt;0,AI94&lt;0,AJ94&lt;0,AS94&gt;AR94,AR94&gt;AQ94),"Short Covering",IF(AND(D94&lt;0,E94&lt;0,F94&lt;0,S94&lt;0,T94&lt;0,AB94&gt;0,AC94&gt;0,AI94&gt;0,AJ94&gt;0,AS94&lt;AR94,AR94&lt;AQ94),"Short Buildup",IF(AND(D94&lt;0,E94&lt;0,F94&lt;0,S94&lt;0,T94&lt;0,AB94&lt;0,AC94&lt;0,AI94&lt;0,AJ94&lt;0,AS94&lt;AR94,AR94&lt;AQ94),"LongUnwinding" ))))</f>
        <v/>
      </c>
      <c r="AZ94" s="1">
        <f>+IF(AND(D94&gt;0,E94&gt;0,F94&gt;0,L94&gt;0,M94&gt;0,S94&gt;0,T94&gt;0,Z94&gt;0,AA94&gt;0),"Buying Opportunity",IF(AND(D94&lt;0,E94&lt;0,F94&lt;0,L94&lt;0,M94&lt;0,S94&lt;0,T94&lt;0,Z94&lt;0,AA94&lt;0),"support Zone",IF(AND(D94&lt;0,E94&lt;0,F94&lt;0,L94&gt;0,M94&gt;0,S94&gt;0,T94&gt;0,Z94&gt;0,AA94&gt;0),"sell delivery")))</f>
        <v/>
      </c>
      <c r="BA94" s="1">
        <f>IF(AND(D94&gt;0,E94&gt;0,F94&gt;0,Z94&gt;0,AA94&gt;0,AB94&gt;0,AC94&gt;0,AI94&gt;0,AJ94&gt;0),"FII ENTERING")</f>
        <v/>
      </c>
      <c r="BB94" s="15" t="e">
        <v>#N/A</v>
      </c>
      <c r="BC94" s="1" t="n">
        <v>4173565.3464105</v>
      </c>
      <c r="BD94" s="1">
        <f>IF(AND(E94&gt;0,F94&gt;0,AB94&gt;0,AC94&gt;0,AI94&gt;0,AJ94&gt;0,AS94&gt;AR94,AR94&gt;AQ94),"long buildup",IF(AND(E94&lt;0,F94&lt;0,AB94&gt;0,AC94&gt;0,AI94&gt;0,AJ94&gt;0,AS94&lt;AR94,AR94&lt;AQ94),"Short buildup"))</f>
        <v/>
      </c>
      <c r="BE94" s="1">
        <f>+IF(AND(F94&gt;0,M94&gt;0,T94&gt;0,AA94&gt;0),"buy")</f>
        <v/>
      </c>
    </row>
    <row r="95">
      <c r="A95" s="1" t="inlineStr">
        <is>
          <t>AMBIKCO</t>
        </is>
      </c>
      <c r="B95" s="1" t="n"/>
      <c r="C95" s="1" t="n"/>
      <c r="D95" s="2" t="n">
        <v>1.008511134429285</v>
      </c>
      <c r="E95" s="2" t="n">
        <v>-2.605759796848854</v>
      </c>
      <c r="F95" s="3" t="n">
        <v>-0.2607330153180565</v>
      </c>
      <c r="G95" s="4" t="n">
        <v>2329</v>
      </c>
      <c r="H95" s="4" t="n">
        <v>2207</v>
      </c>
      <c r="I95" s="3" t="n">
        <v>2130</v>
      </c>
      <c r="J95" s="6">
        <f>+H95-G95</f>
        <v/>
      </c>
      <c r="K95" s="6">
        <f>+I95-H95</f>
        <v/>
      </c>
      <c r="L95" s="7">
        <f>J95/G95</f>
        <v/>
      </c>
      <c r="M95" s="7">
        <f>K95/H95</f>
        <v/>
      </c>
      <c r="N95" s="8" t="n">
        <v>3.1203</v>
      </c>
      <c r="O95" s="8" t="n">
        <v>1.5209</v>
      </c>
      <c r="P95" s="3" t="n">
        <v>2.1461</v>
      </c>
      <c r="Q95" s="6">
        <f>+O95-N95</f>
        <v/>
      </c>
      <c r="R95" s="6">
        <f>+P95-O95</f>
        <v/>
      </c>
      <c r="S95" s="7">
        <f>Q95/N95</f>
        <v/>
      </c>
      <c r="T95" s="7">
        <f>R95/O95</f>
        <v/>
      </c>
      <c r="U95" s="10" t="inlineStr">
        <is>
          <t>10246</t>
        </is>
      </c>
      <c r="V95" s="10" t="inlineStr">
        <is>
          <t>4541</t>
        </is>
      </c>
      <c r="W95" s="3" t="inlineStr">
        <is>
          <t>6050</t>
        </is>
      </c>
      <c r="X95" s="6">
        <f>+V95-U95</f>
        <v/>
      </c>
      <c r="Y95" s="6">
        <f>+W95-V95</f>
        <v/>
      </c>
      <c r="Z95" s="7">
        <f>X95/U95</f>
        <v/>
      </c>
      <c r="AA95" s="7">
        <f>Y95/V95</f>
        <v/>
      </c>
      <c r="AB95" s="4" t="n"/>
      <c r="AC95" s="5" t="n"/>
      <c r="AD95" s="4" t="n"/>
      <c r="AE95" s="4" t="n"/>
      <c r="AF95" s="5" t="n"/>
      <c r="AG95" s="6">
        <f>AE95-AD95</f>
        <v/>
      </c>
      <c r="AH95" s="6">
        <f>+AF95-AE95</f>
        <v/>
      </c>
      <c r="AI95" s="7">
        <f>AG95/AD95</f>
        <v/>
      </c>
      <c r="AJ95" s="7">
        <f>AH95/AE95</f>
        <v/>
      </c>
      <c r="AK95" s="4" t="n"/>
      <c r="AL95" s="4" t="n"/>
      <c r="AM95" s="5" t="n"/>
      <c r="AN95" s="4" t="n">
        <v>1732.7</v>
      </c>
      <c r="AO95" s="4" t="n">
        <v>1687.55</v>
      </c>
      <c r="AP95" s="3" t="n">
        <v>1683.15</v>
      </c>
      <c r="AQ95" s="9">
        <f>+AK95-AN95</f>
        <v/>
      </c>
      <c r="AR95" s="9">
        <f>+AL95-AO95</f>
        <v/>
      </c>
      <c r="AS95" s="9">
        <f>+AM95-AP95</f>
        <v/>
      </c>
      <c r="AT95" s="6">
        <f>AR95-AQ95</f>
        <v/>
      </c>
      <c r="AU95" s="6">
        <f>+AS95-AR95</f>
        <v/>
      </c>
      <c r="AV95" s="7">
        <f>AT95/AQ95</f>
        <v/>
      </c>
      <c r="AW95" s="7">
        <f>AU95/AR95</f>
        <v/>
      </c>
      <c r="AX95" s="1" t="inlineStr">
        <is>
          <t>N</t>
        </is>
      </c>
      <c r="AY95" s="1">
        <f>+IF(AND(D95&gt;0,E95&gt;0,F95&gt;0,S95&gt;0,T95&gt;0,AC95&gt;0,AB95&gt;0,AI95&gt;0,AJ95&gt;0,AS95&gt;AR95,AR95&gt;AQ95),"long buildup",IF(AND(D95&gt;0,E95&gt;0,F95&gt;0,S95&lt;0,T95&lt;0,AB95&lt;0,AC95&lt;0,AI95&lt;0,AJ95&lt;0,AS95&gt;AR95,AR95&gt;AQ95),"Short Covering",IF(AND(D95&lt;0,E95&lt;0,F95&lt;0,S95&lt;0,T95&lt;0,AB95&gt;0,AC95&gt;0,AI95&gt;0,AJ95&gt;0,AS95&lt;AR95,AR95&lt;AQ95),"Short Buildup",IF(AND(D95&lt;0,E95&lt;0,F95&lt;0,S95&lt;0,T95&lt;0,AB95&lt;0,AC95&lt;0,AI95&lt;0,AJ95&lt;0,AS95&lt;AR95,AR95&lt;AQ95),"LongUnwinding" ))))</f>
        <v/>
      </c>
      <c r="AZ95" s="1">
        <f>+IF(AND(D95&gt;0,E95&gt;0,F95&gt;0,L95&gt;0,M95&gt;0,S95&gt;0,T95&gt;0,Z95&gt;0,AA95&gt;0),"Buying Opportunity",IF(AND(D95&lt;0,E95&lt;0,F95&lt;0,L95&lt;0,M95&lt;0,S95&lt;0,T95&lt;0,Z95&lt;0,AA95&lt;0),"support Zone",IF(AND(D95&lt;0,E95&lt;0,F95&lt;0,L95&gt;0,M95&gt;0,S95&gt;0,T95&gt;0,Z95&gt;0,AA95&gt;0),"sell delivery")))</f>
        <v/>
      </c>
      <c r="BA95" s="1">
        <f>IF(AND(D95&gt;0,E95&gt;0,F95&gt;0,Z95&gt;0,AA95&gt;0,AB95&gt;0,AC95&gt;0,AI95&gt;0,AJ95&gt;0),"FII ENTERING")</f>
        <v/>
      </c>
      <c r="BB95" s="15" t="e">
        <v>#N/A</v>
      </c>
      <c r="BC95" s="1" t="n">
        <v>129573.329368</v>
      </c>
      <c r="BD95" s="1">
        <f>IF(AND(E95&gt;0,F95&gt;0,AB95&gt;0,AC95&gt;0,AI95&gt;0,AJ95&gt;0,AS95&gt;AR95,AR95&gt;AQ95),"long buildup",IF(AND(E95&lt;0,F95&lt;0,AB95&gt;0,AC95&gt;0,AI95&gt;0,AJ95&gt;0,AS95&lt;AR95,AR95&lt;AQ95),"Short buildup"))</f>
        <v/>
      </c>
      <c r="BE95" s="1">
        <f>+IF(AND(F95&gt;0,M95&gt;0,T95&gt;0,AA95&gt;0),"buy")</f>
        <v/>
      </c>
    </row>
    <row r="96">
      <c r="A96" s="1" t="inlineStr">
        <is>
          <t>AMBUJACEM</t>
        </is>
      </c>
      <c r="B96" s="1" t="n"/>
      <c r="C96" s="1" t="n"/>
      <c r="D96" s="2" t="n">
        <v>0.8631211857018388</v>
      </c>
      <c r="E96" s="2" t="n">
        <v>-1.158267784596775</v>
      </c>
      <c r="F96" s="3" t="n">
        <v>0.174901617839965</v>
      </c>
      <c r="G96" s="4" t="n">
        <v>53902</v>
      </c>
      <c r="H96" s="4" t="n">
        <v>38936</v>
      </c>
      <c r="I96" s="3" t="n">
        <v>34601</v>
      </c>
      <c r="J96" s="6">
        <f>+H96-G96</f>
        <v/>
      </c>
      <c r="K96" s="6">
        <f>+I96-H96</f>
        <v/>
      </c>
      <c r="L96" s="7">
        <f>J96/G96</f>
        <v/>
      </c>
      <c r="M96" s="7">
        <f>K96/H96</f>
        <v/>
      </c>
      <c r="N96" s="8" t="n">
        <v>154.5798</v>
      </c>
      <c r="O96" s="8" t="n">
        <v>132.2882</v>
      </c>
      <c r="P96" s="3" t="n">
        <v>129.4232</v>
      </c>
      <c r="Q96" s="6">
        <f>+O96-N96</f>
        <v/>
      </c>
      <c r="R96" s="6">
        <f>+P96-O96</f>
        <v/>
      </c>
      <c r="S96" s="7">
        <f>Q96/N96</f>
        <v/>
      </c>
      <c r="T96" s="7">
        <f>R96/O96</f>
        <v/>
      </c>
      <c r="U96" s="10" t="inlineStr">
        <is>
          <t>1333895</t>
        </is>
      </c>
      <c r="V96" s="10" t="inlineStr">
        <is>
          <t>1115021</t>
        </is>
      </c>
      <c r="W96" s="3" t="inlineStr">
        <is>
          <t>1380400</t>
        </is>
      </c>
      <c r="X96" s="6">
        <f>+V96-U96</f>
        <v/>
      </c>
      <c r="Y96" s="6">
        <f>+W96-V96</f>
        <v/>
      </c>
      <c r="Z96" s="7">
        <f>X96/U96</f>
        <v/>
      </c>
      <c r="AA96" s="7">
        <f>Y96/V96</f>
        <v/>
      </c>
      <c r="AB96" s="4" t="n">
        <v>197100</v>
      </c>
      <c r="AC96" s="5" t="n">
        <v>131400</v>
      </c>
      <c r="AD96" s="4" t="n">
        <v>274</v>
      </c>
      <c r="AE96" s="4" t="n">
        <v>616</v>
      </c>
      <c r="AF96" s="5" t="n">
        <v>526</v>
      </c>
      <c r="AG96" s="6">
        <f>AE96-AD96</f>
        <v/>
      </c>
      <c r="AH96" s="6">
        <f>+AF96-AE96</f>
        <v/>
      </c>
      <c r="AI96" s="7">
        <f>AG96/AD96</f>
        <v/>
      </c>
      <c r="AJ96" s="7">
        <f>AH96/AE96</f>
        <v/>
      </c>
      <c r="AK96" s="4" t="n">
        <v>583.55</v>
      </c>
      <c r="AL96" s="4" t="n">
        <v>578.1</v>
      </c>
      <c r="AM96" s="5" t="n">
        <v>578.95</v>
      </c>
      <c r="AN96" s="4" t="n">
        <v>578.45</v>
      </c>
      <c r="AO96" s="4" t="n">
        <v>571.75</v>
      </c>
      <c r="AP96" s="3" t="n">
        <v>572.75</v>
      </c>
      <c r="AQ96" s="9">
        <f>+AK96-AN96</f>
        <v/>
      </c>
      <c r="AR96" s="9">
        <f>+AL96-AO96</f>
        <v/>
      </c>
      <c r="AS96" s="9">
        <f>+AM96-AP96</f>
        <v/>
      </c>
      <c r="AT96" s="6">
        <f>AR96-AQ96</f>
        <v/>
      </c>
      <c r="AU96" s="6">
        <f>+AS96-AR96</f>
        <v/>
      </c>
      <c r="AV96" s="7">
        <f>AT96/AQ96</f>
        <v/>
      </c>
      <c r="AW96" s="7">
        <f>AU96/AR96</f>
        <v/>
      </c>
      <c r="AX96" s="1" t="inlineStr">
        <is>
          <t>Y</t>
        </is>
      </c>
      <c r="AY96" s="1">
        <f>+IF(AND(D96&gt;0,E96&gt;0,F96&gt;0,S96&gt;0,T96&gt;0,AC96&gt;0,AB96&gt;0,AI96&gt;0,AJ96&gt;0,AS96&gt;AR96,AR96&gt;AQ96),"long buildup",IF(AND(D96&gt;0,E96&gt;0,F96&gt;0,S96&lt;0,T96&lt;0,AB96&lt;0,AC96&lt;0,AI96&lt;0,AJ96&lt;0,AS96&gt;AR96,AR96&gt;AQ96),"Short Covering",IF(AND(D96&lt;0,E96&lt;0,F96&lt;0,S96&lt;0,T96&lt;0,AB96&gt;0,AC96&gt;0,AI96&gt;0,AJ96&gt;0,AS96&lt;AR96,AR96&lt;AQ96),"Short Buildup",IF(AND(D96&lt;0,E96&lt;0,F96&lt;0,S96&lt;0,T96&lt;0,AB96&lt;0,AC96&lt;0,AI96&lt;0,AJ96&lt;0,AS96&lt;AR96,AR96&lt;AQ96),"LongUnwinding" ))))</f>
        <v/>
      </c>
      <c r="AZ96" s="1">
        <f>+IF(AND(D96&gt;0,E96&gt;0,F96&gt;0,L96&gt;0,M96&gt;0,S96&gt;0,T96&gt;0,Z96&gt;0,AA96&gt;0),"Buying Opportunity",IF(AND(D96&lt;0,E96&lt;0,F96&lt;0,L96&lt;0,M96&lt;0,S96&lt;0,T96&lt;0,Z96&lt;0,AA96&lt;0),"support Zone",IF(AND(D96&lt;0,E96&lt;0,F96&lt;0,L96&gt;0,M96&gt;0,S96&gt;0,T96&gt;0,Z96&gt;0,AA96&gt;0),"sell delivery")))</f>
        <v/>
      </c>
      <c r="BA96" s="1">
        <f>IF(AND(D96&gt;0,E96&gt;0,F96&gt;0,Z96&gt;0,AA96&gt;0,AB96&gt;0,AC96&gt;0,AI96&gt;0,AJ96&gt;0),"FII ENTERING")</f>
        <v/>
      </c>
      <c r="BB96" s="15" t="e">
        <v>#N/A</v>
      </c>
      <c r="BC96" s="1" t="n">
        <v>1420720.816202</v>
      </c>
      <c r="BD96" s="1">
        <f>IF(AND(E96&gt;0,F96&gt;0,AB96&gt;0,AC96&gt;0,AI96&gt;0,AJ96&gt;0,AS96&gt;AR96,AR96&gt;AQ96),"long buildup",IF(AND(E96&lt;0,F96&lt;0,AB96&gt;0,AC96&gt;0,AI96&gt;0,AJ96&gt;0,AS96&lt;AR96,AR96&lt;AQ96),"Short buildup"))</f>
        <v/>
      </c>
      <c r="BE96" s="1">
        <f>+IF(AND(F96&gt;0,M96&gt;0,T96&gt;0,AA96&gt;0),"buy")</f>
        <v/>
      </c>
    </row>
    <row r="97">
      <c r="A97" s="1" t="inlineStr">
        <is>
          <t>AMDIND</t>
        </is>
      </c>
      <c r="B97" s="1" t="n"/>
      <c r="C97" s="1" t="n"/>
      <c r="D97" s="2" t="n">
        <v>-0.6320332973639753</v>
      </c>
      <c r="E97" s="2" t="n">
        <v>-2.838969903816307</v>
      </c>
      <c r="F97" s="3" t="n">
        <v>0.6546383522273616</v>
      </c>
      <c r="G97" s="4" t="n">
        <v>302</v>
      </c>
      <c r="H97" s="4" t="n">
        <v>1359</v>
      </c>
      <c r="I97" s="3" t="n">
        <v>293</v>
      </c>
      <c r="J97" s="6">
        <f>+H97-G97</f>
        <v/>
      </c>
      <c r="K97" s="6">
        <f>+I97-H97</f>
        <v/>
      </c>
      <c r="L97" s="7">
        <f>J97/G97</f>
        <v/>
      </c>
      <c r="M97" s="7">
        <f>K97/H97</f>
        <v/>
      </c>
      <c r="N97" s="8" t="n">
        <v>0.0471</v>
      </c>
      <c r="O97" s="8" t="n">
        <v>0.1311</v>
      </c>
      <c r="P97" s="3" t="n">
        <v>0.0289</v>
      </c>
      <c r="Q97" s="6">
        <f>+O97-N97</f>
        <v/>
      </c>
      <c r="R97" s="6">
        <f>+P97-O97</f>
        <v/>
      </c>
      <c r="S97" s="7">
        <f>Q97/N97</f>
        <v/>
      </c>
      <c r="T97" s="7">
        <f>R97/O97</f>
        <v/>
      </c>
      <c r="U97" s="10" t="inlineStr">
        <is>
          <t>4077</t>
        </is>
      </c>
      <c r="V97" s="10" t="inlineStr">
        <is>
          <t>9151</t>
        </is>
      </c>
      <c r="W97" s="3" t="inlineStr">
        <is>
          <t>3096</t>
        </is>
      </c>
      <c r="X97" s="6">
        <f>+V97-U97</f>
        <v/>
      </c>
      <c r="Y97" s="6">
        <f>+W97-V97</f>
        <v/>
      </c>
      <c r="Z97" s="7">
        <f>X97/U97</f>
        <v/>
      </c>
      <c r="AA97" s="7">
        <f>Y97/V97</f>
        <v/>
      </c>
      <c r="AB97" s="4" t="n"/>
      <c r="AC97" s="5" t="n"/>
      <c r="AD97" s="4" t="n"/>
      <c r="AE97" s="4" t="n"/>
      <c r="AF97" s="5" t="n"/>
      <c r="AG97" s="6">
        <f>AE97-AD97</f>
        <v/>
      </c>
      <c r="AH97" s="6">
        <f>+AF97-AE97</f>
        <v/>
      </c>
      <c r="AI97" s="7">
        <f>AG97/AD97</f>
        <v/>
      </c>
      <c r="AJ97" s="7">
        <f>AH97/AE97</f>
        <v/>
      </c>
      <c r="AK97" s="4" t="n"/>
      <c r="AL97" s="4" t="n"/>
      <c r="AM97" s="5" t="n"/>
      <c r="AN97" s="4" t="n">
        <v>64.45999999999999</v>
      </c>
      <c r="AO97" s="4" t="n">
        <v>62.63</v>
      </c>
      <c r="AP97" s="3" t="n">
        <v>63.04</v>
      </c>
      <c r="AQ97" s="9">
        <f>+AK97-AN97</f>
        <v/>
      </c>
      <c r="AR97" s="9">
        <f>+AL97-AO97</f>
        <v/>
      </c>
      <c r="AS97" s="9">
        <f>+AM97-AP97</f>
        <v/>
      </c>
      <c r="AT97" s="6">
        <f>AR97-AQ97</f>
        <v/>
      </c>
      <c r="AU97" s="6">
        <f>+AS97-AR97</f>
        <v/>
      </c>
      <c r="AV97" s="7">
        <f>AT97/AQ97</f>
        <v/>
      </c>
      <c r="AW97" s="7">
        <f>AU97/AR97</f>
        <v/>
      </c>
      <c r="AX97" s="1" t="inlineStr">
        <is>
          <t>N</t>
        </is>
      </c>
      <c r="AY97" s="1">
        <f>+IF(AND(D97&gt;0,E97&gt;0,F97&gt;0,S97&gt;0,T97&gt;0,AC97&gt;0,AB97&gt;0,AI97&gt;0,AJ97&gt;0,AS97&gt;AR97,AR97&gt;AQ97),"long buildup",IF(AND(D97&gt;0,E97&gt;0,F97&gt;0,S97&lt;0,T97&lt;0,AB97&lt;0,AC97&lt;0,AI97&lt;0,AJ97&lt;0,AS97&gt;AR97,AR97&gt;AQ97),"Short Covering",IF(AND(D97&lt;0,E97&lt;0,F97&lt;0,S97&lt;0,T97&lt;0,AB97&gt;0,AC97&gt;0,AI97&gt;0,AJ97&gt;0,AS97&lt;AR97,AR97&lt;AQ97),"Short Buildup",IF(AND(D97&lt;0,E97&lt;0,F97&lt;0,S97&lt;0,T97&lt;0,AB97&lt;0,AC97&lt;0,AI97&lt;0,AJ97&lt;0,AS97&lt;AR97,AR97&lt;AQ97),"LongUnwinding" ))))</f>
        <v/>
      </c>
      <c r="AZ97" s="1">
        <f>+IF(AND(D97&gt;0,E97&gt;0,F97&gt;0,L97&gt;0,M97&gt;0,S97&gt;0,T97&gt;0,Z97&gt;0,AA97&gt;0),"Buying Opportunity",IF(AND(D97&lt;0,E97&lt;0,F97&lt;0,L97&lt;0,M97&lt;0,S97&lt;0,T97&lt;0,Z97&lt;0,AA97&lt;0),"support Zone",IF(AND(D97&lt;0,E97&lt;0,F97&lt;0,L97&gt;0,M97&gt;0,S97&gt;0,T97&gt;0,Z97&gt;0,AA97&gt;0),"sell delivery")))</f>
        <v/>
      </c>
      <c r="BA97" s="1">
        <f>IF(AND(D97&gt;0,E97&gt;0,F97&gt;0,Z97&gt;0,AA97&gt;0,AB97&gt;0,AC97&gt;0,AI97&gt;0,AJ97&gt;0),"FII ENTERING")</f>
        <v/>
      </c>
      <c r="BB97" s="15" t="e">
        <v>#N/A</v>
      </c>
      <c r="BC97" s="1" t="n">
        <v>14757.27</v>
      </c>
      <c r="BD97" s="1">
        <f>IF(AND(E97&gt;0,F97&gt;0,AB97&gt;0,AC97&gt;0,AI97&gt;0,AJ97&gt;0,AS97&gt;AR97,AR97&gt;AQ97),"long buildup",IF(AND(E97&lt;0,F97&lt;0,AB97&gt;0,AC97&gt;0,AI97&gt;0,AJ97&gt;0,AS97&lt;AR97,AR97&lt;AQ97),"Short buildup"))</f>
        <v/>
      </c>
      <c r="BE97" s="1">
        <f>+IF(AND(F97&gt;0,M97&gt;0,T97&gt;0,AA97&gt;0),"buy")</f>
        <v/>
      </c>
    </row>
    <row r="98">
      <c r="A98" s="1" t="inlineStr">
        <is>
          <t>AMIORG</t>
        </is>
      </c>
      <c r="B98" s="1" t="n"/>
      <c r="C98" s="1" t="n"/>
      <c r="D98" s="2" t="n">
        <v>0.6696783273932486</v>
      </c>
      <c r="E98" s="2" t="n">
        <v>-3.677896540837964</v>
      </c>
      <c r="F98" s="3" t="n">
        <v>-0.5993210815872729</v>
      </c>
      <c r="G98" s="4" t="n">
        <v>20146</v>
      </c>
      <c r="H98" s="4" t="n">
        <v>18388</v>
      </c>
      <c r="I98" s="3" t="n">
        <v>22111</v>
      </c>
      <c r="J98" s="6">
        <f>+H98-G98</f>
        <v/>
      </c>
      <c r="K98" s="6">
        <f>+I98-H98</f>
        <v/>
      </c>
      <c r="L98" s="7">
        <f>J98/G98</f>
        <v/>
      </c>
      <c r="M98" s="7">
        <f>K98/H98</f>
        <v/>
      </c>
      <c r="N98" s="8" t="n">
        <v>39.1063</v>
      </c>
      <c r="O98" s="8" t="n">
        <v>43.0272</v>
      </c>
      <c r="P98" s="3" t="n">
        <v>44.88760000000001</v>
      </c>
      <c r="Q98" s="6">
        <f>+O98-N98</f>
        <v/>
      </c>
      <c r="R98" s="6">
        <f>+P98-O98</f>
        <v/>
      </c>
      <c r="S98" s="7">
        <f>Q98/N98</f>
        <v/>
      </c>
      <c r="T98" s="7">
        <f>R98/O98</f>
        <v/>
      </c>
      <c r="U98" s="10" t="inlineStr">
        <is>
          <t>74434</t>
        </is>
      </c>
      <c r="V98" s="10" t="inlineStr">
        <is>
          <t>79366</t>
        </is>
      </c>
      <c r="W98" s="3" t="inlineStr">
        <is>
          <t>79132</t>
        </is>
      </c>
      <c r="X98" s="6">
        <f>+V98-U98</f>
        <v/>
      </c>
      <c r="Y98" s="6">
        <f>+W98-V98</f>
        <v/>
      </c>
      <c r="Z98" s="7">
        <f>X98/U98</f>
        <v/>
      </c>
      <c r="AA98" s="7">
        <f>Y98/V98</f>
        <v/>
      </c>
      <c r="AB98" s="4" t="n"/>
      <c r="AC98" s="5" t="n"/>
      <c r="AD98" s="4" t="n"/>
      <c r="AE98" s="4" t="n"/>
      <c r="AF98" s="5" t="n"/>
      <c r="AG98" s="6">
        <f>AE98-AD98</f>
        <v/>
      </c>
      <c r="AH98" s="6">
        <f>+AF98-AE98</f>
        <v/>
      </c>
      <c r="AI98" s="7">
        <f>AG98/AD98</f>
        <v/>
      </c>
      <c r="AJ98" s="7">
        <f>AH98/AE98</f>
        <v/>
      </c>
      <c r="AK98" s="4" t="n"/>
      <c r="AL98" s="4" t="n"/>
      <c r="AM98" s="5" t="n"/>
      <c r="AN98" s="4" t="n">
        <v>2217.3</v>
      </c>
      <c r="AO98" s="4" t="n">
        <v>2135.75</v>
      </c>
      <c r="AP98" s="3" t="n">
        <v>2122.95</v>
      </c>
      <c r="AQ98" s="9">
        <f>+AK98-AN98</f>
        <v/>
      </c>
      <c r="AR98" s="9">
        <f>+AL98-AO98</f>
        <v/>
      </c>
      <c r="AS98" s="9">
        <f>+AM98-AP98</f>
        <v/>
      </c>
      <c r="AT98" s="6">
        <f>AR98-AQ98</f>
        <v/>
      </c>
      <c r="AU98" s="6">
        <f>+AS98-AR98</f>
        <v/>
      </c>
      <c r="AV98" s="7">
        <f>AT98/AQ98</f>
        <v/>
      </c>
      <c r="AW98" s="7">
        <f>AU98/AR98</f>
        <v/>
      </c>
      <c r="AX98" s="1" t="inlineStr">
        <is>
          <t>N</t>
        </is>
      </c>
      <c r="AY98" s="1">
        <f>+IF(AND(D98&gt;0,E98&gt;0,F98&gt;0,S98&gt;0,T98&gt;0,AC98&gt;0,AB98&gt;0,AI98&gt;0,AJ98&gt;0,AS98&gt;AR98,AR98&gt;AQ98),"long buildup",IF(AND(D98&gt;0,E98&gt;0,F98&gt;0,S98&lt;0,T98&lt;0,AB98&lt;0,AC98&lt;0,AI98&lt;0,AJ98&lt;0,AS98&gt;AR98,AR98&gt;AQ98),"Short Covering",IF(AND(D98&lt;0,E98&lt;0,F98&lt;0,S98&lt;0,T98&lt;0,AB98&gt;0,AC98&gt;0,AI98&gt;0,AJ98&gt;0,AS98&lt;AR98,AR98&lt;AQ98),"Short Buildup",IF(AND(D98&lt;0,E98&lt;0,F98&lt;0,S98&lt;0,T98&lt;0,AB98&lt;0,AC98&lt;0,AI98&lt;0,AJ98&lt;0,AS98&lt;AR98,AR98&lt;AQ98),"LongUnwinding" ))))</f>
        <v/>
      </c>
      <c r="AZ98" s="1">
        <f>+IF(AND(D98&gt;0,E98&gt;0,F98&gt;0,L98&gt;0,M98&gt;0,S98&gt;0,T98&gt;0,Z98&gt;0,AA98&gt;0),"Buying Opportunity",IF(AND(D98&lt;0,E98&lt;0,F98&lt;0,L98&lt;0,M98&lt;0,S98&lt;0,T98&lt;0,Z98&lt;0,AA98&lt;0),"support Zone",IF(AND(D98&lt;0,E98&lt;0,F98&lt;0,L98&gt;0,M98&gt;0,S98&gt;0,T98&gt;0,Z98&gt;0,AA98&gt;0),"sell delivery")))</f>
        <v/>
      </c>
      <c r="BA98" s="1">
        <f>IF(AND(D98&gt;0,E98&gt;0,F98&gt;0,Z98&gt;0,AA98&gt;0,AB98&gt;0,AC98&gt;0,AI98&gt;0,AJ98&gt;0),"FII ENTERING")</f>
        <v/>
      </c>
      <c r="BB98" s="15" t="e">
        <v>#N/A</v>
      </c>
      <c r="BC98" s="1" t="n">
        <v>75790.19233399999</v>
      </c>
      <c r="BD98" s="1">
        <f>IF(AND(E98&gt;0,F98&gt;0,AB98&gt;0,AC98&gt;0,AI98&gt;0,AJ98&gt;0,AS98&gt;AR98,AR98&gt;AQ98),"long buildup",IF(AND(E98&lt;0,F98&lt;0,AB98&gt;0,AC98&gt;0,AI98&gt;0,AJ98&gt;0,AS98&lt;AR98,AR98&lt;AQ98),"Short buildup"))</f>
        <v/>
      </c>
      <c r="BE98" s="1">
        <f>+IF(AND(F98&gt;0,M98&gt;0,T98&gt;0,AA98&gt;0),"buy")</f>
        <v/>
      </c>
    </row>
    <row r="99">
      <c r="A99" s="1" t="inlineStr">
        <is>
          <t>AMJLAND</t>
        </is>
      </c>
      <c r="B99" s="1" t="n"/>
      <c r="C99" s="1" t="n"/>
      <c r="D99" s="2" t="n">
        <v>-1.701671010271347</v>
      </c>
      <c r="E99" s="2" t="n">
        <v>-0.0779787897692005</v>
      </c>
      <c r="F99" s="3" t="n">
        <v>1.919775245824885</v>
      </c>
      <c r="G99" s="4" t="n">
        <v>2474</v>
      </c>
      <c r="H99" s="4" t="n">
        <v>3136</v>
      </c>
      <c r="I99" s="3" t="n">
        <v>2504</v>
      </c>
      <c r="J99" s="6">
        <f>+H99-G99</f>
        <v/>
      </c>
      <c r="K99" s="6">
        <f>+I99-H99</f>
        <v/>
      </c>
      <c r="L99" s="7">
        <f>J99/G99</f>
        <v/>
      </c>
      <c r="M99" s="7">
        <f>K99/H99</f>
        <v/>
      </c>
      <c r="N99" s="8" t="n">
        <v>1.142</v>
      </c>
      <c r="O99" s="8" t="n">
        <v>0.8943000000000001</v>
      </c>
      <c r="P99" s="3" t="n">
        <v>0.9379000000000001</v>
      </c>
      <c r="Q99" s="6">
        <f>+O99-N99</f>
        <v/>
      </c>
      <c r="R99" s="6">
        <f>+P99-O99</f>
        <v/>
      </c>
      <c r="S99" s="7">
        <f>Q99/N99</f>
        <v/>
      </c>
      <c r="T99" s="7">
        <f>R99/O99</f>
        <v/>
      </c>
      <c r="U99" s="10" t="inlineStr">
        <is>
          <t>92467</t>
        </is>
      </c>
      <c r="V99" s="10" t="inlineStr">
        <is>
          <t>67099</t>
        </is>
      </c>
      <c r="W99" s="3" t="inlineStr">
        <is>
          <t>65360</t>
        </is>
      </c>
      <c r="X99" s="6">
        <f>+V99-U99</f>
        <v/>
      </c>
      <c r="Y99" s="6">
        <f>+W99-V99</f>
        <v/>
      </c>
      <c r="Z99" s="7">
        <f>X99/U99</f>
        <v/>
      </c>
      <c r="AA99" s="7">
        <f>Y99/V99</f>
        <v/>
      </c>
      <c r="AB99" s="4" t="n"/>
      <c r="AC99" s="5" t="n"/>
      <c r="AD99" s="4" t="n"/>
      <c r="AE99" s="4" t="n"/>
      <c r="AF99" s="5" t="n"/>
      <c r="AG99" s="6">
        <f>AE99-AD99</f>
        <v/>
      </c>
      <c r="AH99" s="6">
        <f>+AF99-AE99</f>
        <v/>
      </c>
      <c r="AI99" s="7">
        <f>AG99/AD99</f>
        <v/>
      </c>
      <c r="AJ99" s="7">
        <f>AH99/AE99</f>
        <v/>
      </c>
      <c r="AK99" s="4" t="n"/>
      <c r="AL99" s="4" t="n"/>
      <c r="AM99" s="5" t="n"/>
      <c r="AN99" s="4" t="n">
        <v>64.12</v>
      </c>
      <c r="AO99" s="4" t="n">
        <v>64.06999999999999</v>
      </c>
      <c r="AP99" s="3" t="n">
        <v>65.3</v>
      </c>
      <c r="AQ99" s="9">
        <f>+AK99-AN99</f>
        <v/>
      </c>
      <c r="AR99" s="9">
        <f>+AL99-AO99</f>
        <v/>
      </c>
      <c r="AS99" s="9">
        <f>+AM99-AP99</f>
        <v/>
      </c>
      <c r="AT99" s="6">
        <f>AR99-AQ99</f>
        <v/>
      </c>
      <c r="AU99" s="6">
        <f>+AS99-AR99</f>
        <v/>
      </c>
      <c r="AV99" s="7">
        <f>AT99/AQ99</f>
        <v/>
      </c>
      <c r="AW99" s="7">
        <f>AU99/AR99</f>
        <v/>
      </c>
      <c r="AX99" s="1" t="inlineStr">
        <is>
          <t>N</t>
        </is>
      </c>
      <c r="AY99" s="1">
        <f>+IF(AND(D99&gt;0,E99&gt;0,F99&gt;0,S99&gt;0,T99&gt;0,AC99&gt;0,AB99&gt;0,AI99&gt;0,AJ99&gt;0,AS99&gt;AR99,AR99&gt;AQ99),"long buildup",IF(AND(D99&gt;0,E99&gt;0,F99&gt;0,S99&lt;0,T99&lt;0,AB99&lt;0,AC99&lt;0,AI99&lt;0,AJ99&lt;0,AS99&gt;AR99,AR99&gt;AQ99),"Short Covering",IF(AND(D99&lt;0,E99&lt;0,F99&lt;0,S99&lt;0,T99&lt;0,AB99&gt;0,AC99&gt;0,AI99&gt;0,AJ99&gt;0,AS99&lt;AR99,AR99&lt;AQ99),"Short Buildup",IF(AND(D99&lt;0,E99&lt;0,F99&lt;0,S99&lt;0,T99&lt;0,AB99&lt;0,AC99&lt;0,AI99&lt;0,AJ99&lt;0,AS99&lt;AR99,AR99&lt;AQ99),"LongUnwinding" ))))</f>
        <v/>
      </c>
      <c r="AZ99" s="1">
        <f>+IF(AND(D99&gt;0,E99&gt;0,F99&gt;0,L99&gt;0,M99&gt;0,S99&gt;0,T99&gt;0,Z99&gt;0,AA99&gt;0),"Buying Opportunity",IF(AND(D99&lt;0,E99&lt;0,F99&lt;0,L99&lt;0,M99&lt;0,S99&lt;0,T99&lt;0,Z99&lt;0,AA99&lt;0),"support Zone",IF(AND(D99&lt;0,E99&lt;0,F99&lt;0,L99&gt;0,M99&gt;0,S99&gt;0,T99&gt;0,Z99&gt;0,AA99&gt;0),"sell delivery")))</f>
        <v/>
      </c>
      <c r="BA99" s="1">
        <f>IF(AND(D99&gt;0,E99&gt;0,F99&gt;0,Z99&gt;0,AA99&gt;0,AB99&gt;0,AC99&gt;0,AI99&gt;0,AJ99&gt;0),"FII ENTERING")</f>
        <v/>
      </c>
      <c r="BB99" s="15" t="e">
        <v>#N/A</v>
      </c>
      <c r="BC99" s="1" t="n">
        <v>6498.1425</v>
      </c>
      <c r="BD99" s="1">
        <f>IF(AND(E99&gt;0,F99&gt;0,AB99&gt;0,AC99&gt;0,AI99&gt;0,AJ99&gt;0,AS99&gt;AR99,AR99&gt;AQ99),"long buildup",IF(AND(E99&lt;0,F99&lt;0,AB99&gt;0,AC99&gt;0,AI99&gt;0,AJ99&gt;0,AS99&lt;AR99,AR99&lt;AQ99),"Short buildup"))</f>
        <v/>
      </c>
      <c r="BE99" s="1">
        <f>+IF(AND(F99&gt;0,M99&gt;0,T99&gt;0,AA99&gt;0),"buy")</f>
        <v/>
      </c>
    </row>
    <row r="100">
      <c r="A100" s="1" t="inlineStr">
        <is>
          <t>AMNPLST</t>
        </is>
      </c>
      <c r="B100" s="1" t="n"/>
      <c r="C100" s="1" t="n"/>
      <c r="D100" s="2" t="n">
        <v>-1.597966224804806</v>
      </c>
      <c r="E100" s="2" t="n">
        <v>1.162576121055558</v>
      </c>
      <c r="F100" s="3" t="n">
        <v>-1.641736592484495</v>
      </c>
      <c r="G100" s="4" t="n">
        <v>839</v>
      </c>
      <c r="H100" s="4" t="n">
        <v>431</v>
      </c>
      <c r="I100" s="3" t="n">
        <v>451</v>
      </c>
      <c r="J100" s="6">
        <f>+H100-G100</f>
        <v/>
      </c>
      <c r="K100" s="6">
        <f>+I100-H100</f>
        <v/>
      </c>
      <c r="L100" s="7">
        <f>J100/G100</f>
        <v/>
      </c>
      <c r="M100" s="7">
        <f>K100/H100</f>
        <v/>
      </c>
      <c r="N100" s="8" t="n">
        <v>0.3604</v>
      </c>
      <c r="O100" s="8" t="n">
        <v>0.2432</v>
      </c>
      <c r="P100" s="3" t="n">
        <v>0.237</v>
      </c>
      <c r="Q100" s="6">
        <f>+O100-N100</f>
        <v/>
      </c>
      <c r="R100" s="6">
        <f>+P100-O100</f>
        <v/>
      </c>
      <c r="S100" s="7">
        <f>Q100/N100</f>
        <v/>
      </c>
      <c r="T100" s="7">
        <f>R100/O100</f>
        <v/>
      </c>
      <c r="U100" s="10" t="inlineStr">
        <is>
          <t>8191</t>
        </is>
      </c>
      <c r="V100" s="10" t="inlineStr">
        <is>
          <t>5546</t>
        </is>
      </c>
      <c r="W100" s="3" t="inlineStr">
        <is>
          <t>5687</t>
        </is>
      </c>
      <c r="X100" s="6">
        <f>+V100-U100</f>
        <v/>
      </c>
      <c r="Y100" s="6">
        <f>+W100-V100</f>
        <v/>
      </c>
      <c r="Z100" s="7">
        <f>X100/U100</f>
        <v/>
      </c>
      <c r="AA100" s="7">
        <f>Y100/V100</f>
        <v/>
      </c>
      <c r="AB100" s="4" t="n"/>
      <c r="AC100" s="5" t="n"/>
      <c r="AD100" s="4" t="n"/>
      <c r="AE100" s="4" t="n"/>
      <c r="AF100" s="5" t="n"/>
      <c r="AG100" s="6">
        <f>AE100-AD100</f>
        <v/>
      </c>
      <c r="AH100" s="6">
        <f>+AF100-AE100</f>
        <v/>
      </c>
      <c r="AI100" s="7">
        <f>AG100/AD100</f>
        <v/>
      </c>
      <c r="AJ100" s="7">
        <f>AH100/AE100</f>
        <v/>
      </c>
      <c r="AK100" s="4" t="n"/>
      <c r="AL100" s="4" t="n"/>
      <c r="AM100" s="5" t="n"/>
      <c r="AN100" s="4" t="n">
        <v>270.95</v>
      </c>
      <c r="AO100" s="4" t="n">
        <v>274.1</v>
      </c>
      <c r="AP100" s="3" t="n">
        <v>269.6</v>
      </c>
      <c r="AQ100" s="9">
        <f>+AK100-AN100</f>
        <v/>
      </c>
      <c r="AR100" s="9">
        <f>+AL100-AO100</f>
        <v/>
      </c>
      <c r="AS100" s="9">
        <f>+AM100-AP100</f>
        <v/>
      </c>
      <c r="AT100" s="6">
        <f>AR100-AQ100</f>
        <v/>
      </c>
      <c r="AU100" s="6">
        <f>+AS100-AR100</f>
        <v/>
      </c>
      <c r="AV100" s="7">
        <f>AT100/AQ100</f>
        <v/>
      </c>
      <c r="AW100" s="7">
        <f>AU100/AR100</f>
        <v/>
      </c>
      <c r="AX100" s="1" t="inlineStr">
        <is>
          <t>N</t>
        </is>
      </c>
      <c r="AY100" s="1">
        <f>+IF(AND(D100&gt;0,E100&gt;0,F100&gt;0,S100&gt;0,T100&gt;0,AC100&gt;0,AB100&gt;0,AI100&gt;0,AJ100&gt;0,AS100&gt;AR100,AR100&gt;AQ100),"long buildup",IF(AND(D100&gt;0,E100&gt;0,F100&gt;0,S100&lt;0,T100&lt;0,AB100&lt;0,AC100&lt;0,AI100&lt;0,AJ100&lt;0,AS100&gt;AR100,AR100&gt;AQ100),"Short Covering",IF(AND(D100&lt;0,E100&lt;0,F100&lt;0,S100&lt;0,T100&lt;0,AB100&gt;0,AC100&gt;0,AI100&gt;0,AJ100&gt;0,AS100&lt;AR100,AR100&lt;AQ100),"Short Buildup",IF(AND(D100&lt;0,E100&lt;0,F100&lt;0,S100&lt;0,T100&lt;0,AB100&lt;0,AC100&lt;0,AI100&lt;0,AJ100&lt;0,AS100&lt;AR100,AR100&lt;AQ100),"LongUnwinding" ))))</f>
        <v/>
      </c>
      <c r="AZ100" s="1">
        <f>+IF(AND(D100&gt;0,E100&gt;0,F100&gt;0,L100&gt;0,M100&gt;0,S100&gt;0,T100&gt;0,Z100&gt;0,AA100&gt;0),"Buying Opportunity",IF(AND(D100&lt;0,E100&lt;0,F100&lt;0,L100&lt;0,M100&lt;0,S100&lt;0,T100&lt;0,Z100&lt;0,AA100&lt;0),"support Zone",IF(AND(D100&lt;0,E100&lt;0,F100&lt;0,L100&gt;0,M100&gt;0,S100&gt;0,T100&gt;0,Z100&gt;0,AA100&gt;0),"sell delivery")))</f>
        <v/>
      </c>
      <c r="BA100" s="1">
        <f>IF(AND(D100&gt;0,E100&gt;0,F100&gt;0,Z100&gt;0,AA100&gt;0,AB100&gt;0,AC100&gt;0,AI100&gt;0,AJ100&gt;0),"FII ENTERING")</f>
        <v/>
      </c>
      <c r="BB100" s="15" t="e">
        <v>#N/A</v>
      </c>
      <c r="BC100" s="1" t="n">
        <v>3411.78</v>
      </c>
      <c r="BD100" s="1">
        <f>IF(AND(E100&gt;0,F100&gt;0,AB100&gt;0,AC100&gt;0,AI100&gt;0,AJ100&gt;0,AS100&gt;AR100,AR100&gt;AQ100),"long buildup",IF(AND(E100&lt;0,F100&lt;0,AB100&gt;0,AC100&gt;0,AI100&gt;0,AJ100&gt;0,AS100&lt;AR100,AR100&lt;AQ100),"Short buildup"))</f>
        <v/>
      </c>
      <c r="BE100" s="1">
        <f>+IF(AND(F100&gt;0,M100&gt;0,T100&gt;0,AA100&gt;0),"buy")</f>
        <v/>
      </c>
    </row>
    <row r="101">
      <c r="A101" s="1" t="inlineStr">
        <is>
          <t>AMRUTANJAN</t>
        </is>
      </c>
      <c r="B101" s="1" t="n"/>
      <c r="C101" s="1" t="n"/>
      <c r="D101" s="2" t="n">
        <v>-0.358589547778743</v>
      </c>
      <c r="E101" s="2" t="n">
        <v>-0.03332222592469177</v>
      </c>
      <c r="F101" s="3" t="n">
        <v>0.07333333333332727</v>
      </c>
      <c r="G101" s="4" t="n">
        <v>1287</v>
      </c>
      <c r="H101" s="4" t="n">
        <v>1078</v>
      </c>
      <c r="I101" s="3" t="n">
        <v>1591</v>
      </c>
      <c r="J101" s="6">
        <f>+H101-G101</f>
        <v/>
      </c>
      <c r="K101" s="6">
        <f>+I101-H101</f>
        <v/>
      </c>
      <c r="L101" s="7">
        <f>J101/G101</f>
        <v/>
      </c>
      <c r="M101" s="7">
        <f>K101/H101</f>
        <v/>
      </c>
      <c r="N101" s="8" t="n">
        <v>1.6295</v>
      </c>
      <c r="O101" s="8" t="n">
        <v>1.839</v>
      </c>
      <c r="P101" s="3" t="n">
        <v>1.3754</v>
      </c>
      <c r="Q101" s="6">
        <f>+O101-N101</f>
        <v/>
      </c>
      <c r="R101" s="6">
        <f>+P101-O101</f>
        <v/>
      </c>
      <c r="S101" s="7">
        <f>Q101/N101</f>
        <v/>
      </c>
      <c r="T101" s="7">
        <f>R101/O101</f>
        <v/>
      </c>
      <c r="U101" s="10" t="inlineStr">
        <is>
          <t>15696</t>
        </is>
      </c>
      <c r="V101" s="10" t="inlineStr">
        <is>
          <t>21834</t>
        </is>
      </c>
      <c r="W101" s="3" t="inlineStr">
        <is>
          <t>13963</t>
        </is>
      </c>
      <c r="X101" s="6">
        <f>+V101-U101</f>
        <v/>
      </c>
      <c r="Y101" s="6">
        <f>+W101-V101</f>
        <v/>
      </c>
      <c r="Z101" s="7">
        <f>X101/U101</f>
        <v/>
      </c>
      <c r="AA101" s="7">
        <f>Y101/V101</f>
        <v/>
      </c>
      <c r="AB101" s="4" t="n"/>
      <c r="AC101" s="5" t="n"/>
      <c r="AD101" s="4" t="n"/>
      <c r="AE101" s="4" t="n"/>
      <c r="AF101" s="5" t="n"/>
      <c r="AG101" s="6">
        <f>AE101-AD101</f>
        <v/>
      </c>
      <c r="AH101" s="6">
        <f>+AF101-AE101</f>
        <v/>
      </c>
      <c r="AI101" s="7">
        <f>AG101/AD101</f>
        <v/>
      </c>
      <c r="AJ101" s="7">
        <f>AH101/AE101</f>
        <v/>
      </c>
      <c r="AK101" s="4" t="n"/>
      <c r="AL101" s="4" t="n"/>
      <c r="AM101" s="5" t="n"/>
      <c r="AN101" s="4" t="n">
        <v>750.25</v>
      </c>
      <c r="AO101" s="4" t="n">
        <v>750</v>
      </c>
      <c r="AP101" s="3" t="n">
        <v>750.55</v>
      </c>
      <c r="AQ101" s="9">
        <f>+AK101-AN101</f>
        <v/>
      </c>
      <c r="AR101" s="9">
        <f>+AL101-AO101</f>
        <v/>
      </c>
      <c r="AS101" s="9">
        <f>+AM101-AP101</f>
        <v/>
      </c>
      <c r="AT101" s="6">
        <f>AR101-AQ101</f>
        <v/>
      </c>
      <c r="AU101" s="6">
        <f>+AS101-AR101</f>
        <v/>
      </c>
      <c r="AV101" s="7">
        <f>AT101/AQ101</f>
        <v/>
      </c>
      <c r="AW101" s="7">
        <f>AU101/AR101</f>
        <v/>
      </c>
      <c r="AX101" s="1" t="inlineStr">
        <is>
          <t>N</t>
        </is>
      </c>
      <c r="AY101" s="1">
        <f>+IF(AND(D101&gt;0,E101&gt;0,F101&gt;0,S101&gt;0,T101&gt;0,AC101&gt;0,AB101&gt;0,AI101&gt;0,AJ101&gt;0,AS101&gt;AR101,AR101&gt;AQ101),"long buildup",IF(AND(D101&gt;0,E101&gt;0,F101&gt;0,S101&lt;0,T101&lt;0,AB101&lt;0,AC101&lt;0,AI101&lt;0,AJ101&lt;0,AS101&gt;AR101,AR101&gt;AQ101),"Short Covering",IF(AND(D101&lt;0,E101&lt;0,F101&lt;0,S101&lt;0,T101&lt;0,AB101&gt;0,AC101&gt;0,AI101&gt;0,AJ101&gt;0,AS101&lt;AR101,AR101&lt;AQ101),"Short Buildup",IF(AND(D101&lt;0,E101&lt;0,F101&lt;0,S101&lt;0,T101&lt;0,AB101&lt;0,AC101&lt;0,AI101&lt;0,AJ101&lt;0,AS101&lt;AR101,AR101&lt;AQ101),"LongUnwinding" ))))</f>
        <v/>
      </c>
      <c r="AZ101" s="1">
        <f>+IF(AND(D101&gt;0,E101&gt;0,F101&gt;0,L101&gt;0,M101&gt;0,S101&gt;0,T101&gt;0,Z101&gt;0,AA101&gt;0),"Buying Opportunity",IF(AND(D101&lt;0,E101&lt;0,F101&lt;0,L101&lt;0,M101&lt;0,S101&lt;0,T101&lt;0,Z101&lt;0,AA101&lt;0),"support Zone",IF(AND(D101&lt;0,E101&lt;0,F101&lt;0,L101&gt;0,M101&gt;0,S101&gt;0,T101&gt;0,Z101&gt;0,AA101&gt;0),"sell delivery")))</f>
        <v/>
      </c>
      <c r="BA101" s="1">
        <f>IF(AND(D101&gt;0,E101&gt;0,F101&gt;0,Z101&gt;0,AA101&gt;0,AB101&gt;0,AC101&gt;0,AI101&gt;0,AJ101&gt;0),"FII ENTERING")</f>
        <v/>
      </c>
      <c r="BB101" s="15" t="e">
        <v>#N/A</v>
      </c>
      <c r="BC101" s="1" t="n">
        <v>343.46715</v>
      </c>
      <c r="BD101" s="1">
        <f>IF(AND(E101&gt;0,F101&gt;0,AB101&gt;0,AC101&gt;0,AI101&gt;0,AJ101&gt;0,AS101&gt;AR101,AR101&gt;AQ101),"long buildup",IF(AND(E101&lt;0,F101&lt;0,AB101&gt;0,AC101&gt;0,AI101&gt;0,AJ101&gt;0,AS101&lt;AR101,AR101&lt;AQ101),"Short buildup"))</f>
        <v/>
      </c>
      <c r="BE101" s="1">
        <f>+IF(AND(F101&gt;0,M101&gt;0,T101&gt;0,AA101&gt;0),"buy")</f>
        <v/>
      </c>
    </row>
    <row r="102">
      <c r="A102" s="1" t="inlineStr">
        <is>
          <t>ANANDRATHI</t>
        </is>
      </c>
      <c r="B102" s="1" t="n"/>
      <c r="C102" s="1" t="n"/>
      <c r="D102" s="2" t="n">
        <v>-1.07762741988098</v>
      </c>
      <c r="E102" s="2" t="n">
        <v>-1.312243435940001</v>
      </c>
      <c r="F102" s="3" t="n">
        <v>-1.639646490833893</v>
      </c>
      <c r="G102" s="4" t="n">
        <v>5980</v>
      </c>
      <c r="H102" s="4" t="n">
        <v>7601</v>
      </c>
      <c r="I102" s="3" t="n">
        <v>7812</v>
      </c>
      <c r="J102" s="6">
        <f>+H102-G102</f>
        <v/>
      </c>
      <c r="K102" s="6">
        <f>+I102-H102</f>
        <v/>
      </c>
      <c r="L102" s="7">
        <f>J102/G102</f>
        <v/>
      </c>
      <c r="M102" s="7">
        <f>K102/H102</f>
        <v/>
      </c>
      <c r="N102" s="8" t="n">
        <v>15.486</v>
      </c>
      <c r="O102" s="8" t="n">
        <v>17.0214</v>
      </c>
      <c r="P102" s="3" t="n">
        <v>15.4493</v>
      </c>
      <c r="Q102" s="6">
        <f>+O102-N102</f>
        <v/>
      </c>
      <c r="R102" s="6">
        <f>+P102-O102</f>
        <v/>
      </c>
      <c r="S102" s="7">
        <f>Q102/N102</f>
        <v/>
      </c>
      <c r="T102" s="7">
        <f>R102/O102</f>
        <v/>
      </c>
      <c r="U102" s="10" t="inlineStr">
        <is>
          <t>17858</t>
        </is>
      </c>
      <c r="V102" s="10" t="inlineStr">
        <is>
          <t>19022</t>
        </is>
      </c>
      <c r="W102" s="3" t="inlineStr">
        <is>
          <t>18600</t>
        </is>
      </c>
      <c r="X102" s="6">
        <f>+V102-U102</f>
        <v/>
      </c>
      <c r="Y102" s="6">
        <f>+W102-V102</f>
        <v/>
      </c>
      <c r="Z102" s="7">
        <f>X102/U102</f>
        <v/>
      </c>
      <c r="AA102" s="7">
        <f>Y102/V102</f>
        <v/>
      </c>
      <c r="AB102" s="4" t="n"/>
      <c r="AC102" s="5" t="n"/>
      <c r="AD102" s="4" t="n"/>
      <c r="AE102" s="4" t="n"/>
      <c r="AF102" s="5" t="n"/>
      <c r="AG102" s="6">
        <f>AE102-AD102</f>
        <v/>
      </c>
      <c r="AH102" s="6">
        <f>+AF102-AE102</f>
        <v/>
      </c>
      <c r="AI102" s="7">
        <f>AG102/AD102</f>
        <v/>
      </c>
      <c r="AJ102" s="7">
        <f>AH102/AE102</f>
        <v/>
      </c>
      <c r="AK102" s="4" t="n"/>
      <c r="AL102" s="4" t="n"/>
      <c r="AM102" s="5" t="n"/>
      <c r="AN102" s="4" t="n">
        <v>4397.05</v>
      </c>
      <c r="AO102" s="4" t="n">
        <v>4339.35</v>
      </c>
      <c r="AP102" s="3" t="n">
        <v>4268.2</v>
      </c>
      <c r="AQ102" s="9">
        <f>+AK102-AN102</f>
        <v/>
      </c>
      <c r="AR102" s="9">
        <f>+AL102-AO102</f>
        <v/>
      </c>
      <c r="AS102" s="9">
        <f>+AM102-AP102</f>
        <v/>
      </c>
      <c r="AT102" s="6">
        <f>AR102-AQ102</f>
        <v/>
      </c>
      <c r="AU102" s="6">
        <f>+AS102-AR102</f>
        <v/>
      </c>
      <c r="AV102" s="7">
        <f>AT102/AQ102</f>
        <v/>
      </c>
      <c r="AW102" s="7">
        <f>AU102/AR102</f>
        <v/>
      </c>
      <c r="AX102" s="1" t="inlineStr">
        <is>
          <t>N</t>
        </is>
      </c>
      <c r="AY102" s="1">
        <f>+IF(AND(D102&gt;0,E102&gt;0,F102&gt;0,S102&gt;0,T102&gt;0,AC102&gt;0,AB102&gt;0,AI102&gt;0,AJ102&gt;0,AS102&gt;AR102,AR102&gt;AQ102),"long buildup",IF(AND(D102&gt;0,E102&gt;0,F102&gt;0,S102&lt;0,T102&lt;0,AB102&lt;0,AC102&lt;0,AI102&lt;0,AJ102&lt;0,AS102&gt;AR102,AR102&gt;AQ102),"Short Covering",IF(AND(D102&lt;0,E102&lt;0,F102&lt;0,S102&lt;0,T102&lt;0,AB102&gt;0,AC102&gt;0,AI102&gt;0,AJ102&gt;0,AS102&lt;AR102,AR102&lt;AQ102),"Short Buildup",IF(AND(D102&lt;0,E102&lt;0,F102&lt;0,S102&lt;0,T102&lt;0,AB102&lt;0,AC102&lt;0,AI102&lt;0,AJ102&lt;0,AS102&lt;AR102,AR102&lt;AQ102),"LongUnwinding" ))))</f>
        <v/>
      </c>
      <c r="AZ102" s="1">
        <f>+IF(AND(D102&gt;0,E102&gt;0,F102&gt;0,L102&gt;0,M102&gt;0,S102&gt;0,T102&gt;0,Z102&gt;0,AA102&gt;0),"Buying Opportunity",IF(AND(D102&lt;0,E102&lt;0,F102&lt;0,L102&lt;0,M102&lt;0,S102&lt;0,T102&lt;0,Z102&lt;0,AA102&lt;0),"support Zone",IF(AND(D102&lt;0,E102&lt;0,F102&lt;0,L102&gt;0,M102&gt;0,S102&gt;0,T102&gt;0,Z102&gt;0,AA102&gt;0),"sell delivery")))</f>
        <v/>
      </c>
      <c r="BA102" s="1">
        <f>IF(AND(D102&gt;0,E102&gt;0,F102&gt;0,Z102&gt;0,AA102&gt;0,AB102&gt;0,AC102&gt;0,AI102&gt;0,AJ102&gt;0),"FII ENTERING")</f>
        <v/>
      </c>
      <c r="BB102" s="15" t="e">
        <v>#N/A</v>
      </c>
      <c r="BC102" s="1" t="n">
        <v>9993.834521499999</v>
      </c>
      <c r="BD102" s="1">
        <f>IF(AND(E102&gt;0,F102&gt;0,AB102&gt;0,AC102&gt;0,AI102&gt;0,AJ102&gt;0,AS102&gt;AR102,AR102&gt;AQ102),"long buildup",IF(AND(E102&lt;0,F102&lt;0,AB102&gt;0,AC102&gt;0,AI102&gt;0,AJ102&gt;0,AS102&lt;AR102,AR102&lt;AQ102),"Short buildup"))</f>
        <v/>
      </c>
      <c r="BE102" s="1">
        <f>+IF(AND(F102&gt;0,M102&gt;0,T102&gt;0,AA102&gt;0),"buy")</f>
        <v/>
      </c>
    </row>
    <row r="103">
      <c r="A103" s="1" t="inlineStr">
        <is>
          <t>ANANTRAJ</t>
        </is>
      </c>
      <c r="B103" s="1" t="n"/>
      <c r="C103" s="1" t="n"/>
      <c r="D103" s="2" t="n">
        <v>-1.477064841791462</v>
      </c>
      <c r="E103" s="2" t="n">
        <v>3.541709648579878</v>
      </c>
      <c r="F103" s="3" t="n">
        <v>0.8833687566418825</v>
      </c>
      <c r="G103" s="4" t="n">
        <v>20766</v>
      </c>
      <c r="H103" s="4" t="n">
        <v>57791</v>
      </c>
      <c r="I103" s="3" t="n">
        <v>34039</v>
      </c>
      <c r="J103" s="6">
        <f>+H103-G103</f>
        <v/>
      </c>
      <c r="K103" s="6">
        <f>+I103-H103</f>
        <v/>
      </c>
      <c r="L103" s="7">
        <f>J103/G103</f>
        <v/>
      </c>
      <c r="M103" s="7">
        <f>K103/H103</f>
        <v/>
      </c>
      <c r="N103" s="8" t="n">
        <v>31.5609</v>
      </c>
      <c r="O103" s="8" t="n">
        <v>122.4774</v>
      </c>
      <c r="P103" s="3" t="n">
        <v>68.59140000000001</v>
      </c>
      <c r="Q103" s="6">
        <f>+O103-N103</f>
        <v/>
      </c>
      <c r="R103" s="6">
        <f>+P103-O103</f>
        <v/>
      </c>
      <c r="S103" s="7">
        <f>Q103/N103</f>
        <v/>
      </c>
      <c r="T103" s="7">
        <f>R103/O103</f>
        <v/>
      </c>
      <c r="U103" s="10" t="inlineStr">
        <is>
          <t>236789</t>
        </is>
      </c>
      <c r="V103" s="10" t="inlineStr">
        <is>
          <t>689213</t>
        </is>
      </c>
      <c r="W103" s="3" t="inlineStr">
        <is>
          <t>367665</t>
        </is>
      </c>
      <c r="X103" s="6">
        <f>+V103-U103</f>
        <v/>
      </c>
      <c r="Y103" s="6">
        <f>+W103-V103</f>
        <v/>
      </c>
      <c r="Z103" s="7">
        <f>X103/U103</f>
        <v/>
      </c>
      <c r="AA103" s="7">
        <f>Y103/V103</f>
        <v/>
      </c>
      <c r="AB103" s="4" t="n"/>
      <c r="AC103" s="5" t="n"/>
      <c r="AD103" s="4" t="n"/>
      <c r="AE103" s="4" t="n"/>
      <c r="AF103" s="5" t="n"/>
      <c r="AG103" s="6">
        <f>AE103-AD103</f>
        <v/>
      </c>
      <c r="AH103" s="6">
        <f>+AF103-AE103</f>
        <v/>
      </c>
      <c r="AI103" s="7">
        <f>AG103/AD103</f>
        <v/>
      </c>
      <c r="AJ103" s="7">
        <f>AH103/AE103</f>
        <v/>
      </c>
      <c r="AK103" s="4" t="n"/>
      <c r="AL103" s="4" t="n"/>
      <c r="AM103" s="5" t="n"/>
      <c r="AN103" s="4" t="n">
        <v>727.05</v>
      </c>
      <c r="AO103" s="4" t="n">
        <v>752.8</v>
      </c>
      <c r="AP103" s="3" t="n">
        <v>759.45</v>
      </c>
      <c r="AQ103" s="9">
        <f>+AK103-AN103</f>
        <v/>
      </c>
      <c r="AR103" s="9">
        <f>+AL103-AO103</f>
        <v/>
      </c>
      <c r="AS103" s="9">
        <f>+AM103-AP103</f>
        <v/>
      </c>
      <c r="AT103" s="6">
        <f>AR103-AQ103</f>
        <v/>
      </c>
      <c r="AU103" s="6">
        <f>+AS103-AR103</f>
        <v/>
      </c>
      <c r="AV103" s="7">
        <f>AT103/AQ103</f>
        <v/>
      </c>
      <c r="AW103" s="7">
        <f>AU103/AR103</f>
        <v/>
      </c>
      <c r="AX103" s="1" t="inlineStr">
        <is>
          <t>N</t>
        </is>
      </c>
      <c r="AY103" s="1">
        <f>+IF(AND(D103&gt;0,E103&gt;0,F103&gt;0,S103&gt;0,T103&gt;0,AC103&gt;0,AB103&gt;0,AI103&gt;0,AJ103&gt;0,AS103&gt;AR103,AR103&gt;AQ103),"long buildup",IF(AND(D103&gt;0,E103&gt;0,F103&gt;0,S103&lt;0,T103&lt;0,AB103&lt;0,AC103&lt;0,AI103&lt;0,AJ103&lt;0,AS103&gt;AR103,AR103&gt;AQ103),"Short Covering",IF(AND(D103&lt;0,E103&lt;0,F103&lt;0,S103&lt;0,T103&lt;0,AB103&gt;0,AC103&gt;0,AI103&gt;0,AJ103&gt;0,AS103&lt;AR103,AR103&lt;AQ103),"Short Buildup",IF(AND(D103&lt;0,E103&lt;0,F103&lt;0,S103&lt;0,T103&lt;0,AB103&lt;0,AC103&lt;0,AI103&lt;0,AJ103&lt;0,AS103&lt;AR103,AR103&lt;AQ103),"LongUnwinding" ))))</f>
        <v/>
      </c>
      <c r="AZ103" s="1">
        <f>+IF(AND(D103&gt;0,E103&gt;0,F103&gt;0,L103&gt;0,M103&gt;0,S103&gt;0,T103&gt;0,Z103&gt;0,AA103&gt;0),"Buying Opportunity",IF(AND(D103&lt;0,E103&lt;0,F103&lt;0,L103&lt;0,M103&lt;0,S103&lt;0,T103&lt;0,Z103&lt;0,AA103&lt;0),"support Zone",IF(AND(D103&lt;0,E103&lt;0,F103&lt;0,L103&gt;0,M103&gt;0,S103&gt;0,T103&gt;0,Z103&gt;0,AA103&gt;0),"sell delivery")))</f>
        <v/>
      </c>
      <c r="BA103" s="1">
        <f>IF(AND(D103&gt;0,E103&gt;0,F103&gt;0,Z103&gt;0,AA103&gt;0,AB103&gt;0,AC103&gt;0,AI103&gt;0,AJ103&gt;0),"FII ENTERING")</f>
        <v/>
      </c>
      <c r="BB103" s="15" t="e">
        <v>#N/A</v>
      </c>
      <c r="BC103" s="1" t="n">
        <v>1479.2</v>
      </c>
      <c r="BD103" s="1">
        <f>IF(AND(E103&gt;0,F103&gt;0,AB103&gt;0,AC103&gt;0,AI103&gt;0,AJ103&gt;0,AS103&gt;AR103,AR103&gt;AQ103),"long buildup",IF(AND(E103&lt;0,F103&lt;0,AB103&gt;0,AC103&gt;0,AI103&gt;0,AJ103&gt;0,AS103&lt;AR103,AR103&lt;AQ103),"Short buildup"))</f>
        <v/>
      </c>
      <c r="BE103" s="1">
        <f>+IF(AND(F103&gt;0,M103&gt;0,T103&gt;0,AA103&gt;0),"buy")</f>
        <v/>
      </c>
    </row>
    <row r="104">
      <c r="A104" s="1" t="inlineStr">
        <is>
          <t>ANDHRAPAP</t>
        </is>
      </c>
      <c r="B104" s="1" t="n"/>
      <c r="C104" s="1" t="n"/>
      <c r="D104" s="2" t="n">
        <v>0.326700326700325</v>
      </c>
      <c r="E104" s="2" t="n">
        <v>-0.8387606078547547</v>
      </c>
      <c r="F104" s="3" t="n">
        <v>-0.4975619464623345</v>
      </c>
      <c r="G104" s="4" t="n">
        <v>2569</v>
      </c>
      <c r="H104" s="4" t="n">
        <v>2044</v>
      </c>
      <c r="I104" s="3" t="n">
        <v>2214</v>
      </c>
      <c r="J104" s="6">
        <f>+H104-G104</f>
        <v/>
      </c>
      <c r="K104" s="6">
        <f>+I104-H104</f>
        <v/>
      </c>
      <c r="L104" s="7">
        <f>J104/G104</f>
        <v/>
      </c>
      <c r="M104" s="7">
        <f>K104/H104</f>
        <v/>
      </c>
      <c r="N104" s="8" t="n">
        <v>1.2344</v>
      </c>
      <c r="O104" s="8" t="n">
        <v>0.7872</v>
      </c>
      <c r="P104" s="3" t="n">
        <v>0.8811</v>
      </c>
      <c r="Q104" s="6">
        <f>+O104-N104</f>
        <v/>
      </c>
      <c r="R104" s="6">
        <f>+P104-O104</f>
        <v/>
      </c>
      <c r="S104" s="7">
        <f>Q104/N104</f>
        <v/>
      </c>
      <c r="T104" s="7">
        <f>R104/O104</f>
        <v/>
      </c>
      <c r="U104" s="10" t="inlineStr">
        <is>
          <t>70088</t>
        </is>
      </c>
      <c r="V104" s="10" t="inlineStr">
        <is>
          <t>43275</t>
        </is>
      </c>
      <c r="W104" s="3" t="inlineStr">
        <is>
          <t>35480</t>
        </is>
      </c>
      <c r="X104" s="6">
        <f>+V104-U104</f>
        <v/>
      </c>
      <c r="Y104" s="6">
        <f>+W104-V104</f>
        <v/>
      </c>
      <c r="Z104" s="7">
        <f>X104/U104</f>
        <v/>
      </c>
      <c r="AA104" s="7">
        <f>Y104/V104</f>
        <v/>
      </c>
      <c r="AB104" s="4" t="n"/>
      <c r="AC104" s="5" t="n"/>
      <c r="AD104" s="4" t="n"/>
      <c r="AE104" s="4" t="n"/>
      <c r="AF104" s="5" t="n"/>
      <c r="AG104" s="6">
        <f>AE104-AD104</f>
        <v/>
      </c>
      <c r="AH104" s="6">
        <f>+AF104-AE104</f>
        <v/>
      </c>
      <c r="AI104" s="7">
        <f>AG104/AD104</f>
        <v/>
      </c>
      <c r="AJ104" s="7">
        <f>AH104/AE104</f>
        <v/>
      </c>
      <c r="AK104" s="4" t="n"/>
      <c r="AL104" s="4" t="n"/>
      <c r="AM104" s="5" t="n"/>
      <c r="AN104" s="4" t="n">
        <v>101.34</v>
      </c>
      <c r="AO104" s="4" t="n">
        <v>100.49</v>
      </c>
      <c r="AP104" s="3" t="n">
        <v>99.98999999999999</v>
      </c>
      <c r="AQ104" s="9">
        <f>+AK104-AN104</f>
        <v/>
      </c>
      <c r="AR104" s="9">
        <f>+AL104-AO104</f>
        <v/>
      </c>
      <c r="AS104" s="9">
        <f>+AM104-AP104</f>
        <v/>
      </c>
      <c r="AT104" s="6">
        <f>AR104-AQ104</f>
        <v/>
      </c>
      <c r="AU104" s="6">
        <f>+AS104-AR104</f>
        <v/>
      </c>
      <c r="AV104" s="7">
        <f>AT104/AQ104</f>
        <v/>
      </c>
      <c r="AW104" s="7">
        <f>AU104/AR104</f>
        <v/>
      </c>
      <c r="AX104" s="1" t="inlineStr">
        <is>
          <t>N</t>
        </is>
      </c>
      <c r="AY104" s="1">
        <f>+IF(AND(D104&gt;0,E104&gt;0,F104&gt;0,S104&gt;0,T104&gt;0,AC104&gt;0,AB104&gt;0,AI104&gt;0,AJ104&gt;0,AS104&gt;AR104,AR104&gt;AQ104),"long buildup",IF(AND(D104&gt;0,E104&gt;0,F104&gt;0,S104&lt;0,T104&lt;0,AB104&lt;0,AC104&lt;0,AI104&lt;0,AJ104&lt;0,AS104&gt;AR104,AR104&gt;AQ104),"Short Covering",IF(AND(D104&lt;0,E104&lt;0,F104&lt;0,S104&lt;0,T104&lt;0,AB104&gt;0,AC104&gt;0,AI104&gt;0,AJ104&gt;0,AS104&lt;AR104,AR104&lt;AQ104),"Short Buildup",IF(AND(D104&lt;0,E104&lt;0,F104&lt;0,S104&lt;0,T104&lt;0,AB104&lt;0,AC104&lt;0,AI104&lt;0,AJ104&lt;0,AS104&lt;AR104,AR104&lt;AQ104),"LongUnwinding" ))))</f>
        <v/>
      </c>
      <c r="AZ104" s="1">
        <f>+IF(AND(D104&gt;0,E104&gt;0,F104&gt;0,L104&gt;0,M104&gt;0,S104&gt;0,T104&gt;0,Z104&gt;0,AA104&gt;0),"Buying Opportunity",IF(AND(D104&lt;0,E104&lt;0,F104&lt;0,L104&lt;0,M104&lt;0,S104&lt;0,T104&lt;0,Z104&lt;0,AA104&lt;0),"support Zone",IF(AND(D104&lt;0,E104&lt;0,F104&lt;0,L104&gt;0,M104&gt;0,S104&gt;0,T104&gt;0,Z104&gt;0,AA104&gt;0),"sell delivery")))</f>
        <v/>
      </c>
      <c r="BA104" s="1">
        <f>IF(AND(D104&gt;0,E104&gt;0,F104&gt;0,Z104&gt;0,AA104&gt;0,AB104&gt;0,AC104&gt;0,AI104&gt;0,AJ104&gt;0),"FII ENTERING")</f>
        <v/>
      </c>
      <c r="BB104" s="15" t="e">
        <v>#N/A</v>
      </c>
      <c r="BC104" s="1" t="n">
        <v>14611.796805</v>
      </c>
      <c r="BD104" s="1">
        <f>IF(AND(E104&gt;0,F104&gt;0,AB104&gt;0,AC104&gt;0,AI104&gt;0,AJ104&gt;0,AS104&gt;AR104,AR104&gt;AQ104),"long buildup",IF(AND(E104&lt;0,F104&lt;0,AB104&gt;0,AC104&gt;0,AI104&gt;0,AJ104&gt;0,AS104&lt;AR104,AR104&lt;AQ104),"Short buildup"))</f>
        <v/>
      </c>
      <c r="BE104" s="1">
        <f>+IF(AND(F104&gt;0,M104&gt;0,T104&gt;0,AA104&gt;0),"buy")</f>
        <v/>
      </c>
    </row>
    <row r="105">
      <c r="A105" s="1" t="inlineStr">
        <is>
          <t>ANDHRSUGAR</t>
        </is>
      </c>
      <c r="B105" s="1" t="n"/>
      <c r="C105" s="1" t="n"/>
      <c r="D105" s="2" t="n">
        <v>-2.796245600312866</v>
      </c>
      <c r="E105" s="2" t="n">
        <v>-1.699859183262923</v>
      </c>
      <c r="F105" s="3" t="n">
        <v>0.6855622633786982</v>
      </c>
      <c r="G105" s="4" t="n">
        <v>3874</v>
      </c>
      <c r="H105" s="4" t="n">
        <v>3505</v>
      </c>
      <c r="I105" s="3" t="n">
        <v>3122</v>
      </c>
      <c r="J105" s="6">
        <f>+H105-G105</f>
        <v/>
      </c>
      <c r="K105" s="6">
        <f>+I105-H105</f>
        <v/>
      </c>
      <c r="L105" s="7">
        <f>J105/G105</f>
        <v/>
      </c>
      <c r="M105" s="7">
        <f>K105/H105</f>
        <v/>
      </c>
      <c r="N105" s="8" t="n">
        <v>2.8327</v>
      </c>
      <c r="O105" s="8" t="n">
        <v>2.1963</v>
      </c>
      <c r="P105" s="3" t="n">
        <v>1.3674</v>
      </c>
      <c r="Q105" s="6">
        <f>+O105-N105</f>
        <v/>
      </c>
      <c r="R105" s="6">
        <f>+P105-O105</f>
        <v/>
      </c>
      <c r="S105" s="7">
        <f>Q105/N105</f>
        <v/>
      </c>
      <c r="T105" s="7">
        <f>R105/O105</f>
        <v/>
      </c>
      <c r="U105" s="10" t="inlineStr">
        <is>
          <t>172955</t>
        </is>
      </c>
      <c r="V105" s="10" t="inlineStr">
        <is>
          <t>140662</t>
        </is>
      </c>
      <c r="W105" s="3" t="inlineStr">
        <is>
          <t>59245</t>
        </is>
      </c>
      <c r="X105" s="6">
        <f>+V105-U105</f>
        <v/>
      </c>
      <c r="Y105" s="6">
        <f>+W105-V105</f>
        <v/>
      </c>
      <c r="Z105" s="7">
        <f>X105/U105</f>
        <v/>
      </c>
      <c r="AA105" s="7">
        <f>Y105/V105</f>
        <v/>
      </c>
      <c r="AB105" s="4" t="n"/>
      <c r="AC105" s="5" t="n"/>
      <c r="AD105" s="4" t="n"/>
      <c r="AE105" s="4" t="n"/>
      <c r="AF105" s="5" t="n"/>
      <c r="AG105" s="6">
        <f>AE105-AD105</f>
        <v/>
      </c>
      <c r="AH105" s="6">
        <f>+AF105-AE105</f>
        <v/>
      </c>
      <c r="AI105" s="7">
        <f>AG105/AD105</f>
        <v/>
      </c>
      <c r="AJ105" s="7">
        <f>AH105/AE105</f>
        <v/>
      </c>
      <c r="AK105" s="4" t="n"/>
      <c r="AL105" s="4" t="n"/>
      <c r="AM105" s="5" t="n"/>
      <c r="AN105" s="4" t="n">
        <v>99.42</v>
      </c>
      <c r="AO105" s="4" t="n">
        <v>97.73</v>
      </c>
      <c r="AP105" s="3" t="n">
        <v>98.40000000000001</v>
      </c>
      <c r="AQ105" s="9">
        <f>+AK105-AN105</f>
        <v/>
      </c>
      <c r="AR105" s="9">
        <f>+AL105-AO105</f>
        <v/>
      </c>
      <c r="AS105" s="9">
        <f>+AM105-AP105</f>
        <v/>
      </c>
      <c r="AT105" s="6">
        <f>AR105-AQ105</f>
        <v/>
      </c>
      <c r="AU105" s="6">
        <f>+AS105-AR105</f>
        <v/>
      </c>
      <c r="AV105" s="7">
        <f>AT105/AQ105</f>
        <v/>
      </c>
      <c r="AW105" s="7">
        <f>AU105/AR105</f>
        <v/>
      </c>
      <c r="AX105" s="1" t="inlineStr">
        <is>
          <t>N</t>
        </is>
      </c>
      <c r="AY105" s="1">
        <f>+IF(AND(D105&gt;0,E105&gt;0,F105&gt;0,S105&gt;0,T105&gt;0,AC105&gt;0,AB105&gt;0,AI105&gt;0,AJ105&gt;0,AS105&gt;AR105,AR105&gt;AQ105),"long buildup",IF(AND(D105&gt;0,E105&gt;0,F105&gt;0,S105&lt;0,T105&lt;0,AB105&lt;0,AC105&lt;0,AI105&lt;0,AJ105&lt;0,AS105&gt;AR105,AR105&gt;AQ105),"Short Covering",IF(AND(D105&lt;0,E105&lt;0,F105&lt;0,S105&lt;0,T105&lt;0,AB105&gt;0,AC105&gt;0,AI105&gt;0,AJ105&gt;0,AS105&lt;AR105,AR105&lt;AQ105),"Short Buildup",IF(AND(D105&lt;0,E105&lt;0,F105&lt;0,S105&lt;0,T105&lt;0,AB105&lt;0,AC105&lt;0,AI105&lt;0,AJ105&lt;0,AS105&lt;AR105,AR105&lt;AQ105),"LongUnwinding" ))))</f>
        <v/>
      </c>
      <c r="AZ105" s="1">
        <f>+IF(AND(D105&gt;0,E105&gt;0,F105&gt;0,L105&gt;0,M105&gt;0,S105&gt;0,T105&gt;0,Z105&gt;0,AA105&gt;0),"Buying Opportunity",IF(AND(D105&lt;0,E105&lt;0,F105&lt;0,L105&lt;0,M105&lt;0,S105&lt;0,T105&lt;0,Z105&lt;0,AA105&lt;0),"support Zone",IF(AND(D105&lt;0,E105&lt;0,F105&lt;0,L105&gt;0,M105&gt;0,S105&gt;0,T105&gt;0,Z105&gt;0,AA105&gt;0),"sell delivery")))</f>
        <v/>
      </c>
      <c r="BA105" s="1">
        <f>IF(AND(D105&gt;0,E105&gt;0,F105&gt;0,Z105&gt;0,AA105&gt;0,AB105&gt;0,AC105&gt;0,AI105&gt;0,AJ105&gt;0),"FII ENTERING")</f>
        <v/>
      </c>
      <c r="BB105" s="15" t="e">
        <v>#N/A</v>
      </c>
      <c r="BC105" s="1" t="n">
        <v>51749.433056</v>
      </c>
      <c r="BD105" s="1">
        <f>IF(AND(E105&gt;0,F105&gt;0,AB105&gt;0,AC105&gt;0,AI105&gt;0,AJ105&gt;0,AS105&gt;AR105,AR105&gt;AQ105),"long buildup",IF(AND(E105&lt;0,F105&lt;0,AB105&gt;0,AC105&gt;0,AI105&gt;0,AJ105&gt;0,AS105&lt;AR105,AR105&lt;AQ105),"Short buildup"))</f>
        <v/>
      </c>
      <c r="BE105" s="1">
        <f>+IF(AND(F105&gt;0,M105&gt;0,T105&gt;0,AA105&gt;0),"buy")</f>
        <v/>
      </c>
    </row>
    <row r="106">
      <c r="A106" s="1" t="inlineStr">
        <is>
          <t>ANGELONE</t>
        </is>
      </c>
      <c r="B106" s="1" t="n"/>
      <c r="C106" s="1" t="n"/>
      <c r="D106" s="2" t="n">
        <v>0.2166735451919216</v>
      </c>
      <c r="E106" s="2" t="n">
        <v>0.9795414098924777</v>
      </c>
      <c r="F106" s="3" t="n">
        <v>-1.280277320593671</v>
      </c>
      <c r="G106" s="4" t="n">
        <v>87327</v>
      </c>
      <c r="H106" s="4" t="n">
        <v>79135</v>
      </c>
      <c r="I106" s="3" t="n">
        <v>138618</v>
      </c>
      <c r="J106" s="6">
        <f>+H106-G106</f>
        <v/>
      </c>
      <c r="K106" s="6">
        <f>+I106-H106</f>
        <v/>
      </c>
      <c r="L106" s="7">
        <f>J106/G106</f>
        <v/>
      </c>
      <c r="M106" s="7">
        <f>K106/H106</f>
        <v/>
      </c>
      <c r="N106" s="8" t="n">
        <v>418.7097</v>
      </c>
      <c r="O106" s="8" t="n">
        <v>420.3432</v>
      </c>
      <c r="P106" s="3" t="n">
        <v>746.5505000000001</v>
      </c>
      <c r="Q106" s="6">
        <f>+O106-N106</f>
        <v/>
      </c>
      <c r="R106" s="6">
        <f>+P106-O106</f>
        <v/>
      </c>
      <c r="S106" s="7">
        <f>Q106/N106</f>
        <v/>
      </c>
      <c r="T106" s="7">
        <f>R106/O106</f>
        <v/>
      </c>
      <c r="U106" s="10" t="inlineStr">
        <is>
          <t>237535</t>
        </is>
      </c>
      <c r="V106" s="10" t="inlineStr">
        <is>
          <t>245286</t>
        </is>
      </c>
      <c r="W106" s="3" t="inlineStr">
        <is>
          <t>258328</t>
        </is>
      </c>
      <c r="X106" s="6">
        <f>+V106-U106</f>
        <v/>
      </c>
      <c r="Y106" s="6">
        <f>+W106-V106</f>
        <v/>
      </c>
      <c r="Z106" s="7">
        <f>X106/U106</f>
        <v/>
      </c>
      <c r="AA106" s="7">
        <f>Y106/V106</f>
        <v/>
      </c>
      <c r="AB106" s="4" t="n">
        <v>4200</v>
      </c>
      <c r="AC106" s="5" t="n">
        <v>12600</v>
      </c>
      <c r="AD106" s="4" t="n">
        <v>311</v>
      </c>
      <c r="AE106" s="4" t="n">
        <v>274</v>
      </c>
      <c r="AF106" s="5" t="n">
        <v>464</v>
      </c>
      <c r="AG106" s="6">
        <f>AE106-AD106</f>
        <v/>
      </c>
      <c r="AH106" s="6">
        <f>+AF106-AE106</f>
        <v/>
      </c>
      <c r="AI106" s="7">
        <f>AG106/AD106</f>
        <v/>
      </c>
      <c r="AJ106" s="7">
        <f>AH106/AE106</f>
        <v/>
      </c>
      <c r="AK106" s="4" t="n">
        <v>3429.2</v>
      </c>
      <c r="AL106" s="4" t="n">
        <v>3458.4</v>
      </c>
      <c r="AM106" s="5" t="n">
        <v>3408.85</v>
      </c>
      <c r="AN106" s="4" t="n">
        <v>3399.55</v>
      </c>
      <c r="AO106" s="4" t="n">
        <v>3432.85</v>
      </c>
      <c r="AP106" s="3" t="n">
        <v>3388.9</v>
      </c>
      <c r="AQ106" s="9">
        <f>+AK106-AN106</f>
        <v/>
      </c>
      <c r="AR106" s="9">
        <f>+AL106-AO106</f>
        <v/>
      </c>
      <c r="AS106" s="9">
        <f>+AM106-AP106</f>
        <v/>
      </c>
      <c r="AT106" s="6">
        <f>AR106-AQ106</f>
        <v/>
      </c>
      <c r="AU106" s="6">
        <f>+AS106-AR106</f>
        <v/>
      </c>
      <c r="AV106" s="7">
        <f>AT106/AQ106</f>
        <v/>
      </c>
      <c r="AW106" s="7">
        <f>AU106/AR106</f>
        <v/>
      </c>
      <c r="AX106" s="1" t="inlineStr">
        <is>
          <t>N</t>
        </is>
      </c>
      <c r="AY106" s="1">
        <f>+IF(AND(D106&gt;0,E106&gt;0,F106&gt;0,S106&gt;0,T106&gt;0,AC106&gt;0,AB106&gt;0,AI106&gt;0,AJ106&gt;0,AS106&gt;AR106,AR106&gt;AQ106),"long buildup",IF(AND(D106&gt;0,E106&gt;0,F106&gt;0,S106&lt;0,T106&lt;0,AB106&lt;0,AC106&lt;0,AI106&lt;0,AJ106&lt;0,AS106&gt;AR106,AR106&gt;AQ106),"Short Covering",IF(AND(D106&lt;0,E106&lt;0,F106&lt;0,S106&lt;0,T106&lt;0,AB106&gt;0,AC106&gt;0,AI106&gt;0,AJ106&gt;0,AS106&lt;AR106,AR106&lt;AQ106),"Short Buildup",IF(AND(D106&lt;0,E106&lt;0,F106&lt;0,S106&lt;0,T106&lt;0,AB106&lt;0,AC106&lt;0,AI106&lt;0,AJ106&lt;0,AS106&lt;AR106,AR106&lt;AQ106),"LongUnwinding" ))))</f>
        <v/>
      </c>
      <c r="AZ106" s="1">
        <f>+IF(AND(D106&gt;0,E106&gt;0,F106&gt;0,L106&gt;0,M106&gt;0,S106&gt;0,T106&gt;0,Z106&gt;0,AA106&gt;0),"Buying Opportunity",IF(AND(D106&lt;0,E106&lt;0,F106&lt;0,L106&lt;0,M106&lt;0,S106&lt;0,T106&lt;0,Z106&lt;0,AA106&lt;0),"support Zone",IF(AND(D106&lt;0,E106&lt;0,F106&lt;0,L106&gt;0,M106&gt;0,S106&gt;0,T106&gt;0,Z106&gt;0,AA106&gt;0),"sell delivery")))</f>
        <v/>
      </c>
      <c r="BA106" s="1">
        <f>IF(AND(D106&gt;0,E106&gt;0,F106&gt;0,Z106&gt;0,AA106&gt;0,AB106&gt;0,AC106&gt;0,AI106&gt;0,AJ106&gt;0),"FII ENTERING")</f>
        <v/>
      </c>
      <c r="BB106" s="15" t="e">
        <v>#N/A</v>
      </c>
      <c r="BC106" s="1" t="n">
        <v>6280.65</v>
      </c>
      <c r="BD106" s="1">
        <f>IF(AND(E106&gt;0,F106&gt;0,AB106&gt;0,AC106&gt;0,AI106&gt;0,AJ106&gt;0,AS106&gt;AR106,AR106&gt;AQ106),"long buildup",IF(AND(E106&lt;0,F106&lt;0,AB106&gt;0,AC106&gt;0,AI106&gt;0,AJ106&gt;0,AS106&lt;AR106,AR106&lt;AQ106),"Short buildup"))</f>
        <v/>
      </c>
      <c r="BE106" s="1">
        <f>+IF(AND(F106&gt;0,M106&gt;0,T106&gt;0,AA106&gt;0),"buy")</f>
        <v/>
      </c>
    </row>
    <row r="107">
      <c r="A107" s="1" t="inlineStr">
        <is>
          <t>ANIKINDS</t>
        </is>
      </c>
      <c r="B107" s="1" t="n"/>
      <c r="C107" s="1" t="n"/>
      <c r="D107" s="2" t="n">
        <v>0.8533042846768316</v>
      </c>
      <c r="E107" s="2" t="n">
        <v>1.998199819981997</v>
      </c>
      <c r="F107" s="3" t="n">
        <v>1.923755735968944</v>
      </c>
      <c r="G107" s="4" t="n">
        <v>33</v>
      </c>
      <c r="H107" s="4" t="n">
        <v>38</v>
      </c>
      <c r="I107" s="3" t="n">
        <v>39</v>
      </c>
      <c r="J107" s="6">
        <f>+H107-G107</f>
        <v/>
      </c>
      <c r="K107" s="6">
        <f>+I107-H107</f>
        <v/>
      </c>
      <c r="L107" s="7">
        <f>J107/G107</f>
        <v/>
      </c>
      <c r="M107" s="7">
        <f>K107/H107</f>
        <v/>
      </c>
      <c r="N107" s="8" t="n">
        <v>0.0318</v>
      </c>
      <c r="O107" s="8" t="n">
        <v>0.0873</v>
      </c>
      <c r="P107" s="3" t="n">
        <v>0.06030000000000001</v>
      </c>
      <c r="Q107" s="6">
        <f>+O107-N107</f>
        <v/>
      </c>
      <c r="R107" s="6">
        <f>+P107-O107</f>
        <v/>
      </c>
      <c r="S107" s="7">
        <f>Q107/N107</f>
        <v/>
      </c>
      <c r="T107" s="7">
        <f>R107/O107</f>
        <v/>
      </c>
      <c r="U107" s="10" t="inlineStr">
        <is>
          <t>-</t>
        </is>
      </c>
      <c r="V107" s="10" t="inlineStr">
        <is>
          <t>-</t>
        </is>
      </c>
      <c r="W107" s="3" t="inlineStr">
        <is>
          <t>-</t>
        </is>
      </c>
      <c r="X107" s="6">
        <f>+V107-U107</f>
        <v/>
      </c>
      <c r="Y107" s="6">
        <f>+W107-V107</f>
        <v/>
      </c>
      <c r="Z107" s="7">
        <f>X107/U107</f>
        <v/>
      </c>
      <c r="AA107" s="7">
        <f>Y107/V107</f>
        <v/>
      </c>
      <c r="AB107" s="4" t="n"/>
      <c r="AC107" s="5" t="n"/>
      <c r="AD107" s="4" t="n"/>
      <c r="AE107" s="4" t="n"/>
      <c r="AF107" s="5" t="n"/>
      <c r="AG107" s="6">
        <f>AE107-AD107</f>
        <v/>
      </c>
      <c r="AH107" s="6">
        <f>+AF107-AE107</f>
        <v/>
      </c>
      <c r="AI107" s="7">
        <f>AG107/AD107</f>
        <v/>
      </c>
      <c r="AJ107" s="7">
        <f>AH107/AE107</f>
        <v/>
      </c>
      <c r="AK107" s="4" t="n"/>
      <c r="AL107" s="4" t="n"/>
      <c r="AM107" s="5" t="n"/>
      <c r="AN107" s="4" t="n">
        <v>111.1</v>
      </c>
      <c r="AO107" s="4" t="n">
        <v>113.32</v>
      </c>
      <c r="AP107" s="3" t="n">
        <v>115.5</v>
      </c>
      <c r="AQ107" s="9">
        <f>+AK107-AN107</f>
        <v/>
      </c>
      <c r="AR107" s="9">
        <f>+AL107-AO107</f>
        <v/>
      </c>
      <c r="AS107" s="9">
        <f>+AM107-AP107</f>
        <v/>
      </c>
      <c r="AT107" s="6">
        <f>AR107-AQ107</f>
        <v/>
      </c>
      <c r="AU107" s="6">
        <f>+AS107-AR107</f>
        <v/>
      </c>
      <c r="AV107" s="7">
        <f>AT107/AQ107</f>
        <v/>
      </c>
      <c r="AW107" s="7">
        <f>AU107/AR107</f>
        <v/>
      </c>
      <c r="AX107" s="1" t="inlineStr">
        <is>
          <t>N</t>
        </is>
      </c>
      <c r="AY107" s="1">
        <f>+IF(AND(D107&gt;0,E107&gt;0,F107&gt;0,S107&gt;0,T107&gt;0,AC107&gt;0,AB107&gt;0,AI107&gt;0,AJ107&gt;0,AS107&gt;AR107,AR107&gt;AQ107),"long buildup",IF(AND(D107&gt;0,E107&gt;0,F107&gt;0,S107&lt;0,T107&lt;0,AB107&lt;0,AC107&lt;0,AI107&lt;0,AJ107&lt;0,AS107&gt;AR107,AR107&gt;AQ107),"Short Covering",IF(AND(D107&lt;0,E107&lt;0,F107&lt;0,S107&lt;0,T107&lt;0,AB107&gt;0,AC107&gt;0,AI107&gt;0,AJ107&gt;0,AS107&lt;AR107,AR107&lt;AQ107),"Short Buildup",IF(AND(D107&lt;0,E107&lt;0,F107&lt;0,S107&lt;0,T107&lt;0,AB107&lt;0,AC107&lt;0,AI107&lt;0,AJ107&lt;0,AS107&lt;AR107,AR107&lt;AQ107),"LongUnwinding" ))))</f>
        <v/>
      </c>
      <c r="AZ107" s="1">
        <f>+IF(AND(D107&gt;0,E107&gt;0,F107&gt;0,L107&gt;0,M107&gt;0,S107&gt;0,T107&gt;0,Z107&gt;0,AA107&gt;0),"Buying Opportunity",IF(AND(D107&lt;0,E107&lt;0,F107&lt;0,L107&lt;0,M107&lt;0,S107&lt;0,T107&lt;0,Z107&lt;0,AA107&lt;0),"support Zone",IF(AND(D107&lt;0,E107&lt;0,F107&lt;0,L107&gt;0,M107&gt;0,S107&gt;0,T107&gt;0,Z107&gt;0,AA107&gt;0),"sell delivery")))</f>
        <v/>
      </c>
      <c r="BA107" s="1">
        <f>IF(AND(D107&gt;0,E107&gt;0,F107&gt;0,Z107&gt;0,AA107&gt;0,AB107&gt;0,AC107&gt;0,AI107&gt;0,AJ107&gt;0),"FII ENTERING")</f>
        <v/>
      </c>
      <c r="BB107" s="15" t="e">
        <v>#N/A</v>
      </c>
      <c r="BC107" s="1" t="n">
        <v>9502.314181</v>
      </c>
      <c r="BD107" s="1">
        <f>IF(AND(E107&gt;0,F107&gt;0,AB107&gt;0,AC107&gt;0,AI107&gt;0,AJ107&gt;0,AS107&gt;AR107,AR107&gt;AQ107),"long buildup",IF(AND(E107&lt;0,F107&lt;0,AB107&gt;0,AC107&gt;0,AI107&gt;0,AJ107&gt;0,AS107&lt;AR107,AR107&lt;AQ107),"Short buildup"))</f>
        <v/>
      </c>
      <c r="BE107" s="1">
        <f>+IF(AND(F107&gt;0,M107&gt;0,T107&gt;0,AA107&gt;0),"buy")</f>
        <v/>
      </c>
    </row>
    <row r="108">
      <c r="A108" s="1" t="inlineStr">
        <is>
          <t>ANKITMETAL</t>
        </is>
      </c>
      <c r="B108" s="1" t="n"/>
      <c r="C108" s="1" t="n"/>
      <c r="D108" s="2" t="n">
        <v>-0.5089058524173032</v>
      </c>
      <c r="E108" s="2" t="n">
        <v>-0.5089058524173032</v>
      </c>
      <c r="F108" s="3" t="n">
        <v>-0.5089058524173032</v>
      </c>
      <c r="G108" s="4" t="n">
        <v>85</v>
      </c>
      <c r="H108" s="4" t="n">
        <v>85</v>
      </c>
      <c r="I108" s="3" t="n">
        <v>85</v>
      </c>
      <c r="J108" s="6">
        <f>+H108-G108</f>
        <v/>
      </c>
      <c r="K108" s="6">
        <f>+I108-H108</f>
        <v/>
      </c>
      <c r="L108" s="7">
        <f>J108/G108</f>
        <v/>
      </c>
      <c r="M108" s="7">
        <f>K108/H108</f>
        <v/>
      </c>
      <c r="N108" s="8" t="n">
        <v>0.0139</v>
      </c>
      <c r="O108" s="8" t="n">
        <v>0.0139</v>
      </c>
      <c r="P108" s="3" t="n">
        <v>0.0139</v>
      </c>
      <c r="Q108" s="6">
        <f>+O108-N108</f>
        <v/>
      </c>
      <c r="R108" s="6">
        <f>+P108-O108</f>
        <v/>
      </c>
      <c r="S108" s="7">
        <f>Q108/N108</f>
        <v/>
      </c>
      <c r="T108" s="7">
        <f>R108/O108</f>
        <v/>
      </c>
      <c r="U108" s="10" t="inlineStr">
        <is>
          <t>-</t>
        </is>
      </c>
      <c r="V108" s="10" t="inlineStr">
        <is>
          <t>-</t>
        </is>
      </c>
      <c r="W108" s="3" t="inlineStr">
        <is>
          <t>-</t>
        </is>
      </c>
      <c r="X108" s="6">
        <f>+V108-U108</f>
        <v/>
      </c>
      <c r="Y108" s="6">
        <f>+W108-V108</f>
        <v/>
      </c>
      <c r="Z108" s="7">
        <f>X108/U108</f>
        <v/>
      </c>
      <c r="AA108" s="7">
        <f>Y108/V108</f>
        <v/>
      </c>
      <c r="AB108" s="4" t="n"/>
      <c r="AC108" s="5" t="n"/>
      <c r="AD108" s="4" t="n"/>
      <c r="AE108" s="4" t="n"/>
      <c r="AF108" s="5" t="n"/>
      <c r="AG108" s="6">
        <f>AE108-AD108</f>
        <v/>
      </c>
      <c r="AH108" s="6">
        <f>+AF108-AE108</f>
        <v/>
      </c>
      <c r="AI108" s="7">
        <f>AG108/AD108</f>
        <v/>
      </c>
      <c r="AJ108" s="7">
        <f>AH108/AE108</f>
        <v/>
      </c>
      <c r="AK108" s="4" t="n"/>
      <c r="AL108" s="4" t="n"/>
      <c r="AM108" s="5" t="n"/>
      <c r="AN108" s="4" t="n">
        <v>3.91</v>
      </c>
      <c r="AO108" s="4" t="n">
        <v>3.91</v>
      </c>
      <c r="AP108" s="3" t="n">
        <v>3.91</v>
      </c>
      <c r="AQ108" s="9">
        <f>+AK108-AN108</f>
        <v/>
      </c>
      <c r="AR108" s="9">
        <f>+AL108-AO108</f>
        <v/>
      </c>
      <c r="AS108" s="9">
        <f>+AM108-AP108</f>
        <v/>
      </c>
      <c r="AT108" s="6">
        <f>AR108-AQ108</f>
        <v/>
      </c>
      <c r="AU108" s="6">
        <f>+AS108-AR108</f>
        <v/>
      </c>
      <c r="AV108" s="7">
        <f>AT108/AQ108</f>
        <v/>
      </c>
      <c r="AW108" s="7">
        <f>AU108/AR108</f>
        <v/>
      </c>
      <c r="AX108" s="1" t="inlineStr">
        <is>
          <t>N</t>
        </is>
      </c>
      <c r="AY108" s="1">
        <f>+IF(AND(D108&gt;0,E108&gt;0,F108&gt;0,S108&gt;0,T108&gt;0,AC108&gt;0,AB108&gt;0,AI108&gt;0,AJ108&gt;0,AS108&gt;AR108,AR108&gt;AQ108),"long buildup",IF(AND(D108&gt;0,E108&gt;0,F108&gt;0,S108&lt;0,T108&lt;0,AB108&lt;0,AC108&lt;0,AI108&lt;0,AJ108&lt;0,AS108&gt;AR108,AR108&gt;AQ108),"Short Covering",IF(AND(D108&lt;0,E108&lt;0,F108&lt;0,S108&lt;0,T108&lt;0,AB108&gt;0,AC108&gt;0,AI108&gt;0,AJ108&gt;0,AS108&lt;AR108,AR108&lt;AQ108),"Short Buildup",IF(AND(D108&lt;0,E108&lt;0,F108&lt;0,S108&lt;0,T108&lt;0,AB108&lt;0,AC108&lt;0,AI108&lt;0,AJ108&lt;0,AS108&lt;AR108,AR108&lt;AQ108),"LongUnwinding" ))))</f>
        <v/>
      </c>
      <c r="AZ108" s="1">
        <f>+IF(AND(D108&gt;0,E108&gt;0,F108&gt;0,L108&gt;0,M108&gt;0,S108&gt;0,T108&gt;0,Z108&gt;0,AA108&gt;0),"Buying Opportunity",IF(AND(D108&lt;0,E108&lt;0,F108&lt;0,L108&lt;0,M108&lt;0,S108&lt;0,T108&lt;0,Z108&lt;0,AA108&lt;0),"support Zone",IF(AND(D108&lt;0,E108&lt;0,F108&lt;0,L108&gt;0,M108&gt;0,S108&gt;0,T108&gt;0,Z108&gt;0,AA108&gt;0),"sell delivery")))</f>
        <v/>
      </c>
      <c r="BA108" s="1">
        <f>IF(AND(D108&gt;0,E108&gt;0,F108&gt;0,Z108&gt;0,AA108&gt;0,AB108&gt;0,AC108&gt;0,AI108&gt;0,AJ108&gt;0),"FII ENTERING")</f>
        <v/>
      </c>
      <c r="BB108" s="15" t="e">
        <v>#N/A</v>
      </c>
      <c r="BC108" s="1" t="n">
        <v>86584.4694825</v>
      </c>
      <c r="BD108" s="1">
        <f>IF(AND(E108&gt;0,F108&gt;0,AB108&gt;0,AC108&gt;0,AI108&gt;0,AJ108&gt;0,AS108&gt;AR108,AR108&gt;AQ108),"long buildup",IF(AND(E108&lt;0,F108&lt;0,AB108&gt;0,AC108&gt;0,AI108&gt;0,AJ108&gt;0,AS108&lt;AR108,AR108&lt;AQ108),"Short buildup"))</f>
        <v/>
      </c>
      <c r="BE108" s="1">
        <f>+IF(AND(F108&gt;0,M108&gt;0,T108&gt;0,AA108&gt;0),"buy")</f>
        <v/>
      </c>
    </row>
    <row r="109">
      <c r="A109" s="1" t="inlineStr">
        <is>
          <t>ANMOL</t>
        </is>
      </c>
      <c r="B109" s="1" t="n"/>
      <c r="C109" s="1" t="n"/>
      <c r="D109" s="2" t="n">
        <v>-0.4073319755600848</v>
      </c>
      <c r="E109" s="2" t="n">
        <v>-1.261077027948197</v>
      </c>
      <c r="F109" s="3" t="n">
        <v>-1.139109423541589</v>
      </c>
      <c r="G109" s="4" t="n">
        <v>423</v>
      </c>
      <c r="H109" s="4" t="n">
        <v>909</v>
      </c>
      <c r="I109" s="3" t="n">
        <v>537</v>
      </c>
      <c r="J109" s="6">
        <f>+H109-G109</f>
        <v/>
      </c>
      <c r="K109" s="6">
        <f>+I109-H109</f>
        <v/>
      </c>
      <c r="L109" s="7">
        <f>J109/G109</f>
        <v/>
      </c>
      <c r="M109" s="7">
        <f>K109/H109</f>
        <v/>
      </c>
      <c r="N109" s="8" t="n">
        <v>0.1525</v>
      </c>
      <c r="O109" s="8" t="n">
        <v>0.2324</v>
      </c>
      <c r="P109" s="3" t="n">
        <v>0.16</v>
      </c>
      <c r="Q109" s="6">
        <f>+O109-N109</f>
        <v/>
      </c>
      <c r="R109" s="6">
        <f>+P109-O109</f>
        <v/>
      </c>
      <c r="S109" s="7">
        <f>Q109/N109</f>
        <v/>
      </c>
      <c r="T109" s="7">
        <f>R109/O109</f>
        <v/>
      </c>
      <c r="U109" s="10" t="inlineStr">
        <is>
          <t>42133</t>
        </is>
      </c>
      <c r="V109" s="10" t="inlineStr">
        <is>
          <t>46883</t>
        </is>
      </c>
      <c r="W109" s="3" t="inlineStr">
        <is>
          <t>33176</t>
        </is>
      </c>
      <c r="X109" s="6">
        <f>+V109-U109</f>
        <v/>
      </c>
      <c r="Y109" s="6">
        <f>+W109-V109</f>
        <v/>
      </c>
      <c r="Z109" s="7">
        <f>X109/U109</f>
        <v/>
      </c>
      <c r="AA109" s="7">
        <f>Y109/V109</f>
        <v/>
      </c>
      <c r="AB109" s="4" t="n"/>
      <c r="AC109" s="5" t="n"/>
      <c r="AD109" s="4" t="n"/>
      <c r="AE109" s="4" t="n"/>
      <c r="AF109" s="5" t="n"/>
      <c r="AG109" s="6">
        <f>AE109-AD109</f>
        <v/>
      </c>
      <c r="AH109" s="6">
        <f>+AF109-AE109</f>
        <v/>
      </c>
      <c r="AI109" s="7">
        <f>AG109/AD109</f>
        <v/>
      </c>
      <c r="AJ109" s="7">
        <f>AH109/AE109</f>
        <v/>
      </c>
      <c r="AK109" s="4" t="n"/>
      <c r="AL109" s="4" t="n"/>
      <c r="AM109" s="5" t="n"/>
      <c r="AN109" s="4" t="n">
        <v>29.34</v>
      </c>
      <c r="AO109" s="4" t="n">
        <v>28.97</v>
      </c>
      <c r="AP109" s="3" t="n">
        <v>28.64</v>
      </c>
      <c r="AQ109" s="9">
        <f>+AK109-AN109</f>
        <v/>
      </c>
      <c r="AR109" s="9">
        <f>+AL109-AO109</f>
        <v/>
      </c>
      <c r="AS109" s="9">
        <f>+AM109-AP109</f>
        <v/>
      </c>
      <c r="AT109" s="6">
        <f>AR109-AQ109</f>
        <v/>
      </c>
      <c r="AU109" s="6">
        <f>+AS109-AR109</f>
        <v/>
      </c>
      <c r="AV109" s="7">
        <f>AT109/AQ109</f>
        <v/>
      </c>
      <c r="AW109" s="7">
        <f>AU109/AR109</f>
        <v/>
      </c>
      <c r="AX109" s="1" t="inlineStr">
        <is>
          <t>N</t>
        </is>
      </c>
      <c r="AY109" s="1">
        <f>+IF(AND(D109&gt;0,E109&gt;0,F109&gt;0,S109&gt;0,T109&gt;0,AC109&gt;0,AB109&gt;0,AI109&gt;0,AJ109&gt;0,AS109&gt;AR109,AR109&gt;AQ109),"long buildup",IF(AND(D109&gt;0,E109&gt;0,F109&gt;0,S109&lt;0,T109&lt;0,AB109&lt;0,AC109&lt;0,AI109&lt;0,AJ109&lt;0,AS109&gt;AR109,AR109&gt;AQ109),"Short Covering",IF(AND(D109&lt;0,E109&lt;0,F109&lt;0,S109&lt;0,T109&lt;0,AB109&gt;0,AC109&gt;0,AI109&gt;0,AJ109&gt;0,AS109&lt;AR109,AR109&lt;AQ109),"Short Buildup",IF(AND(D109&lt;0,E109&lt;0,F109&lt;0,S109&lt;0,T109&lt;0,AB109&lt;0,AC109&lt;0,AI109&lt;0,AJ109&lt;0,AS109&lt;AR109,AR109&lt;AQ109),"LongUnwinding" ))))</f>
        <v/>
      </c>
      <c r="AZ109" s="1">
        <f>+IF(AND(D109&gt;0,E109&gt;0,F109&gt;0,L109&gt;0,M109&gt;0,S109&gt;0,T109&gt;0,Z109&gt;0,AA109&gt;0),"Buying Opportunity",IF(AND(D109&lt;0,E109&lt;0,F109&lt;0,L109&lt;0,M109&lt;0,S109&lt;0,T109&lt;0,Z109&lt;0,AA109&lt;0),"support Zone",IF(AND(D109&lt;0,E109&lt;0,F109&lt;0,L109&gt;0,M109&gt;0,S109&gt;0,T109&gt;0,Z109&gt;0,AA109&gt;0),"sell delivery")))</f>
        <v/>
      </c>
      <c r="BA109" s="1">
        <f>IF(AND(D109&gt;0,E109&gt;0,F109&gt;0,Z109&gt;0,AA109&gt;0,AB109&gt;0,AC109&gt;0,AI109&gt;0,AJ109&gt;0),"FII ENTERING")</f>
        <v/>
      </c>
      <c r="BB109" s="15" t="e">
        <v>#N/A</v>
      </c>
      <c r="BC109" s="1" t="n">
        <v>4286.106591000001</v>
      </c>
      <c r="BD109" s="1">
        <f>IF(AND(E109&gt;0,F109&gt;0,AB109&gt;0,AC109&gt;0,AI109&gt;0,AJ109&gt;0,AS109&gt;AR109,AR109&gt;AQ109),"long buildup",IF(AND(E109&lt;0,F109&lt;0,AB109&gt;0,AC109&gt;0,AI109&gt;0,AJ109&gt;0,AS109&lt;AR109,AR109&lt;AQ109),"Short buildup"))</f>
        <v/>
      </c>
      <c r="BE109" s="1">
        <f>+IF(AND(F109&gt;0,M109&gt;0,T109&gt;0,AA109&gt;0),"buy")</f>
        <v/>
      </c>
    </row>
    <row r="110">
      <c r="A110" s="1" t="inlineStr">
        <is>
          <t>ANTGRAPHIC</t>
        </is>
      </c>
      <c r="B110" s="1" t="n"/>
      <c r="C110" s="1" t="n"/>
      <c r="D110" s="2" t="n">
        <v>3.164556962025305</v>
      </c>
      <c r="E110" s="2" t="n">
        <v>4.294478527607366</v>
      </c>
      <c r="F110" s="3" t="n">
        <v>1.176470588235295</v>
      </c>
      <c r="G110" s="4" t="n">
        <v>993</v>
      </c>
      <c r="H110" s="4" t="n">
        <v>965</v>
      </c>
      <c r="I110" s="3" t="n">
        <v>1288</v>
      </c>
      <c r="J110" s="6">
        <f>+H110-G110</f>
        <v/>
      </c>
      <c r="K110" s="6">
        <f>+I110-H110</f>
        <v/>
      </c>
      <c r="L110" s="7">
        <f>J110/G110</f>
        <v/>
      </c>
      <c r="M110" s="7">
        <f>K110/H110</f>
        <v/>
      </c>
      <c r="N110" s="8" t="n">
        <v>0.1295</v>
      </c>
      <c r="O110" s="8" t="n">
        <v>0.1801</v>
      </c>
      <c r="P110" s="3" t="n">
        <v>0.147</v>
      </c>
      <c r="Q110" s="6">
        <f>+O110-N110</f>
        <v/>
      </c>
      <c r="R110" s="6">
        <f>+P110-O110</f>
        <v/>
      </c>
      <c r="S110" s="7">
        <f>Q110/N110</f>
        <v/>
      </c>
      <c r="T110" s="7">
        <f>R110/O110</f>
        <v/>
      </c>
      <c r="U110" s="10" t="inlineStr">
        <is>
          <t>-</t>
        </is>
      </c>
      <c r="V110" s="10" t="inlineStr">
        <is>
          <t>-</t>
        </is>
      </c>
      <c r="W110" s="3" t="inlineStr">
        <is>
          <t>-</t>
        </is>
      </c>
      <c r="X110" s="6">
        <f>+V110-U110</f>
        <v/>
      </c>
      <c r="Y110" s="6">
        <f>+W110-V110</f>
        <v/>
      </c>
      <c r="Z110" s="7">
        <f>X110/U110</f>
        <v/>
      </c>
      <c r="AA110" s="7">
        <f>Y110/V110</f>
        <v/>
      </c>
      <c r="AB110" s="4" t="n"/>
      <c r="AC110" s="5" t="n"/>
      <c r="AD110" s="4" t="n"/>
      <c r="AE110" s="4" t="n"/>
      <c r="AF110" s="5" t="n"/>
      <c r="AG110" s="6">
        <f>AE110-AD110</f>
        <v/>
      </c>
      <c r="AH110" s="6">
        <f>+AF110-AE110</f>
        <v/>
      </c>
      <c r="AI110" s="7">
        <f>AG110/AD110</f>
        <v/>
      </c>
      <c r="AJ110" s="7">
        <f>AH110/AE110</f>
        <v/>
      </c>
      <c r="AK110" s="4" t="n"/>
      <c r="AL110" s="4" t="n"/>
      <c r="AM110" s="5" t="n"/>
      <c r="AN110" s="4" t="n">
        <v>1.63</v>
      </c>
      <c r="AO110" s="4" t="n">
        <v>1.7</v>
      </c>
      <c r="AP110" s="3" t="n">
        <v>1.72</v>
      </c>
      <c r="AQ110" s="9">
        <f>+AK110-AN110</f>
        <v/>
      </c>
      <c r="AR110" s="9">
        <f>+AL110-AO110</f>
        <v/>
      </c>
      <c r="AS110" s="9">
        <f>+AM110-AP110</f>
        <v/>
      </c>
      <c r="AT110" s="6">
        <f>AR110-AQ110</f>
        <v/>
      </c>
      <c r="AU110" s="6">
        <f>+AS110-AR110</f>
        <v/>
      </c>
      <c r="AV110" s="7">
        <f>AT110/AQ110</f>
        <v/>
      </c>
      <c r="AW110" s="7">
        <f>AU110/AR110</f>
        <v/>
      </c>
      <c r="AX110" s="1" t="inlineStr">
        <is>
          <t>N</t>
        </is>
      </c>
      <c r="AY110" s="1">
        <f>+IF(AND(D110&gt;0,E110&gt;0,F110&gt;0,S110&gt;0,T110&gt;0,AC110&gt;0,AB110&gt;0,AI110&gt;0,AJ110&gt;0,AS110&gt;AR110,AR110&gt;AQ110),"long buildup",IF(AND(D110&gt;0,E110&gt;0,F110&gt;0,S110&lt;0,T110&lt;0,AB110&lt;0,AC110&lt;0,AI110&lt;0,AJ110&lt;0,AS110&gt;AR110,AR110&gt;AQ110),"Short Covering",IF(AND(D110&lt;0,E110&lt;0,F110&lt;0,S110&lt;0,T110&lt;0,AB110&gt;0,AC110&gt;0,AI110&gt;0,AJ110&gt;0,AS110&lt;AR110,AR110&lt;AQ110),"Short Buildup",IF(AND(D110&lt;0,E110&lt;0,F110&lt;0,S110&lt;0,T110&lt;0,AB110&lt;0,AC110&lt;0,AI110&lt;0,AJ110&lt;0,AS110&lt;AR110,AR110&lt;AQ110),"LongUnwinding" ))))</f>
        <v/>
      </c>
      <c r="AZ110" s="1">
        <f>+IF(AND(D110&gt;0,E110&gt;0,F110&gt;0,L110&gt;0,M110&gt;0,S110&gt;0,T110&gt;0,Z110&gt;0,AA110&gt;0),"Buying Opportunity",IF(AND(D110&lt;0,E110&lt;0,F110&lt;0,L110&lt;0,M110&lt;0,S110&lt;0,T110&lt;0,Z110&lt;0,AA110&lt;0),"support Zone",IF(AND(D110&lt;0,E110&lt;0,F110&lt;0,L110&gt;0,M110&gt;0,S110&gt;0,T110&gt;0,Z110&gt;0,AA110&gt;0),"sell delivery")))</f>
        <v/>
      </c>
      <c r="BA110" s="1">
        <f>IF(AND(D110&gt;0,E110&gt;0,F110&gt;0,Z110&gt;0,AA110&gt;0,AB110&gt;0,AC110&gt;0,AI110&gt;0,AJ110&gt;0),"FII ENTERING")</f>
        <v/>
      </c>
      <c r="BB110" s="15" t="e">
        <v>#N/A</v>
      </c>
      <c r="BC110" s="1" t="n">
        <v>29113.15608</v>
      </c>
      <c r="BD110" s="1">
        <f>IF(AND(E110&gt;0,F110&gt;0,AB110&gt;0,AC110&gt;0,AI110&gt;0,AJ110&gt;0,AS110&gt;AR110,AR110&gt;AQ110),"long buildup",IF(AND(E110&lt;0,F110&lt;0,AB110&gt;0,AC110&gt;0,AI110&gt;0,AJ110&gt;0,AS110&lt;AR110,AR110&lt;AQ110),"Short buildup"))</f>
        <v/>
      </c>
      <c r="BE110" s="1">
        <f>+IF(AND(F110&gt;0,M110&gt;0,T110&gt;0,AA110&gt;0),"buy")</f>
        <v/>
      </c>
    </row>
    <row r="111">
      <c r="A111" s="1" t="inlineStr">
        <is>
          <t>ANUP</t>
        </is>
      </c>
      <c r="B111" s="1" t="n"/>
      <c r="C111" s="1" t="n"/>
      <c r="D111" s="2" t="n">
        <v>1.469498468981131</v>
      </c>
      <c r="E111" s="2" t="n">
        <v>3.118282533208403</v>
      </c>
      <c r="F111" s="3" t="n">
        <v>-0.2993251820672097</v>
      </c>
      <c r="G111" s="4" t="n">
        <v>7226</v>
      </c>
      <c r="H111" s="4" t="n">
        <v>19839</v>
      </c>
      <c r="I111" s="3" t="n">
        <v>10440</v>
      </c>
      <c r="J111" s="6">
        <f>+H111-G111</f>
        <v/>
      </c>
      <c r="K111" s="6">
        <f>+I111-H111</f>
        <v/>
      </c>
      <c r="L111" s="7">
        <f>J111/G111</f>
        <v/>
      </c>
      <c r="M111" s="7">
        <f>K111/H111</f>
        <v/>
      </c>
      <c r="N111" s="8" t="n">
        <v>13.3296</v>
      </c>
      <c r="O111" s="8" t="n">
        <v>46.3776</v>
      </c>
      <c r="P111" s="3" t="n">
        <v>20.994</v>
      </c>
      <c r="Q111" s="6">
        <f>+O111-N111</f>
        <v/>
      </c>
      <c r="R111" s="6">
        <f>+P111-O111</f>
        <v/>
      </c>
      <c r="S111" s="7">
        <f>Q111/N111</f>
        <v/>
      </c>
      <c r="T111" s="7">
        <f>R111/O111</f>
        <v/>
      </c>
      <c r="U111" s="10" t="inlineStr">
        <is>
          <t>17436</t>
        </is>
      </c>
      <c r="V111" s="10" t="inlineStr">
        <is>
          <t>52404</t>
        </is>
      </c>
      <c r="W111" s="3" t="inlineStr">
        <is>
          <t>19410</t>
        </is>
      </c>
      <c r="X111" s="6">
        <f>+V111-U111</f>
        <v/>
      </c>
      <c r="Y111" s="6">
        <f>+W111-V111</f>
        <v/>
      </c>
      <c r="Z111" s="7">
        <f>X111/U111</f>
        <v/>
      </c>
      <c r="AA111" s="7">
        <f>Y111/V111</f>
        <v/>
      </c>
      <c r="AB111" s="4" t="n"/>
      <c r="AC111" s="5" t="n"/>
      <c r="AD111" s="4" t="n"/>
      <c r="AE111" s="4" t="n"/>
      <c r="AF111" s="5" t="n"/>
      <c r="AG111" s="6">
        <f>AE111-AD111</f>
        <v/>
      </c>
      <c r="AH111" s="6">
        <f>+AF111-AE111</f>
        <v/>
      </c>
      <c r="AI111" s="7">
        <f>AG111/AD111</f>
        <v/>
      </c>
      <c r="AJ111" s="7">
        <f>AH111/AE111</f>
        <v/>
      </c>
      <c r="AK111" s="4" t="n"/>
      <c r="AL111" s="4" t="n"/>
      <c r="AM111" s="5" t="n"/>
      <c r="AN111" s="4" t="n">
        <v>3628.6</v>
      </c>
      <c r="AO111" s="4" t="n">
        <v>3741.75</v>
      </c>
      <c r="AP111" s="3" t="n">
        <v>3730.55</v>
      </c>
      <c r="AQ111" s="9">
        <f>+AK111-AN111</f>
        <v/>
      </c>
      <c r="AR111" s="9">
        <f>+AL111-AO111</f>
        <v/>
      </c>
      <c r="AS111" s="9">
        <f>+AM111-AP111</f>
        <v/>
      </c>
      <c r="AT111" s="6">
        <f>AR111-AQ111</f>
        <v/>
      </c>
      <c r="AU111" s="6">
        <f>+AS111-AR111</f>
        <v/>
      </c>
      <c r="AV111" s="7">
        <f>AT111/AQ111</f>
        <v/>
      </c>
      <c r="AW111" s="7">
        <f>AU111/AR111</f>
        <v/>
      </c>
      <c r="AX111" s="1" t="inlineStr">
        <is>
          <t>N</t>
        </is>
      </c>
      <c r="AY111" s="1">
        <f>+IF(AND(D111&gt;0,E111&gt;0,F111&gt;0,S111&gt;0,T111&gt;0,AC111&gt;0,AB111&gt;0,AI111&gt;0,AJ111&gt;0,AS111&gt;AR111,AR111&gt;AQ111),"long buildup",IF(AND(D111&gt;0,E111&gt;0,F111&gt;0,S111&lt;0,T111&lt;0,AB111&lt;0,AC111&lt;0,AI111&lt;0,AJ111&lt;0,AS111&gt;AR111,AR111&gt;AQ111),"Short Covering",IF(AND(D111&lt;0,E111&lt;0,F111&lt;0,S111&lt;0,T111&lt;0,AB111&gt;0,AC111&gt;0,AI111&gt;0,AJ111&gt;0,AS111&lt;AR111,AR111&lt;AQ111),"Short Buildup",IF(AND(D111&lt;0,E111&lt;0,F111&lt;0,S111&lt;0,T111&lt;0,AB111&lt;0,AC111&lt;0,AI111&lt;0,AJ111&lt;0,AS111&lt;AR111,AR111&lt;AQ111),"LongUnwinding" ))))</f>
        <v/>
      </c>
      <c r="AZ111" s="1">
        <f>+IF(AND(D111&gt;0,E111&gt;0,F111&gt;0,L111&gt;0,M111&gt;0,S111&gt;0,T111&gt;0,Z111&gt;0,AA111&gt;0),"Buying Opportunity",IF(AND(D111&lt;0,E111&lt;0,F111&lt;0,L111&lt;0,M111&lt;0,S111&lt;0,T111&lt;0,Z111&lt;0,AA111&lt;0),"support Zone",IF(AND(D111&lt;0,E111&lt;0,F111&lt;0,L111&gt;0,M111&gt;0,S111&gt;0,T111&gt;0,Z111&gt;0,AA111&gt;0),"sell delivery")))</f>
        <v/>
      </c>
      <c r="BA111" s="1">
        <f>IF(AND(D111&gt;0,E111&gt;0,F111&gt;0,Z111&gt;0,AA111&gt;0,AB111&gt;0,AC111&gt;0,AI111&gt;0,AJ111&gt;0),"FII ENTERING")</f>
        <v/>
      </c>
      <c r="BB111" s="15" t="e">
        <v>#N/A</v>
      </c>
      <c r="BC111" s="1" t="n">
        <v>170501.4994365</v>
      </c>
      <c r="BD111" s="1">
        <f>IF(AND(E111&gt;0,F111&gt;0,AB111&gt;0,AC111&gt;0,AI111&gt;0,AJ111&gt;0,AS111&gt;AR111,AR111&gt;AQ111),"long buildup",IF(AND(E111&lt;0,F111&lt;0,AB111&gt;0,AC111&gt;0,AI111&gt;0,AJ111&gt;0,AS111&lt;AR111,AR111&lt;AQ111),"Short buildup"))</f>
        <v/>
      </c>
      <c r="BE111" s="1">
        <f>+IF(AND(F111&gt;0,M111&gt;0,T111&gt;0,AA111&gt;0),"buy")</f>
        <v/>
      </c>
    </row>
    <row r="112">
      <c r="A112" s="1" t="inlineStr">
        <is>
          <t>ANURAS</t>
        </is>
      </c>
      <c r="B112" s="1" t="n"/>
      <c r="C112" s="1" t="n"/>
      <c r="D112" s="2" t="n">
        <v>-0.2011941848390388</v>
      </c>
      <c r="E112" s="2" t="n">
        <v>-1.593288677895558</v>
      </c>
      <c r="F112" s="3" t="n">
        <v>-0.1982553528945281</v>
      </c>
      <c r="G112" s="4" t="n">
        <v>12927</v>
      </c>
      <c r="H112" s="4" t="n">
        <v>6014</v>
      </c>
      <c r="I112" s="3" t="n">
        <v>5039</v>
      </c>
      <c r="J112" s="6">
        <f>+H112-G112</f>
        <v/>
      </c>
      <c r="K112" s="6">
        <f>+I112-H112</f>
        <v/>
      </c>
      <c r="L112" s="7">
        <f>J112/G112</f>
        <v/>
      </c>
      <c r="M112" s="7">
        <f>K112/H112</f>
        <v/>
      </c>
      <c r="N112" s="8" t="n">
        <v>13.1947</v>
      </c>
      <c r="O112" s="8" t="n">
        <v>14.3394</v>
      </c>
      <c r="P112" s="3" t="n">
        <v>4.2845</v>
      </c>
      <c r="Q112" s="6">
        <f>+O112-N112</f>
        <v/>
      </c>
      <c r="R112" s="6">
        <f>+P112-O112</f>
        <v/>
      </c>
      <c r="S112" s="7">
        <f>Q112/N112</f>
        <v/>
      </c>
      <c r="T112" s="7">
        <f>R112/O112</f>
        <v/>
      </c>
      <c r="U112" s="10" t="inlineStr">
        <is>
          <t>63060</t>
        </is>
      </c>
      <c r="V112" s="10" t="inlineStr">
        <is>
          <t>135083</t>
        </is>
      </c>
      <c r="W112" s="3" t="inlineStr">
        <is>
          <t>20141</t>
        </is>
      </c>
      <c r="X112" s="6">
        <f>+V112-U112</f>
        <v/>
      </c>
      <c r="Y112" s="6">
        <f>+W112-V112</f>
        <v/>
      </c>
      <c r="Z112" s="7">
        <f>X112/U112</f>
        <v/>
      </c>
      <c r="AA112" s="7">
        <f>Y112/V112</f>
        <v/>
      </c>
      <c r="AB112" s="4" t="n"/>
      <c r="AC112" s="5" t="n"/>
      <c r="AD112" s="4" t="n"/>
      <c r="AE112" s="4" t="n"/>
      <c r="AF112" s="5" t="n"/>
      <c r="AG112" s="6">
        <f>AE112-AD112</f>
        <v/>
      </c>
      <c r="AH112" s="6">
        <f>+AF112-AE112</f>
        <v/>
      </c>
      <c r="AI112" s="7">
        <f>AG112/AD112</f>
        <v/>
      </c>
      <c r="AJ112" s="7">
        <f>AH112/AE112</f>
        <v/>
      </c>
      <c r="AK112" s="4" t="n"/>
      <c r="AL112" s="4" t="n"/>
      <c r="AM112" s="5" t="n"/>
      <c r="AN112" s="4" t="n">
        <v>768.85</v>
      </c>
      <c r="AO112" s="4" t="n">
        <v>756.6</v>
      </c>
      <c r="AP112" s="3" t="n">
        <v>755.1</v>
      </c>
      <c r="AQ112" s="9">
        <f>+AK112-AN112</f>
        <v/>
      </c>
      <c r="AR112" s="9">
        <f>+AL112-AO112</f>
        <v/>
      </c>
      <c r="AS112" s="9">
        <f>+AM112-AP112</f>
        <v/>
      </c>
      <c r="AT112" s="6">
        <f>AR112-AQ112</f>
        <v/>
      </c>
      <c r="AU112" s="6">
        <f>+AS112-AR112</f>
        <v/>
      </c>
      <c r="AV112" s="7">
        <f>AT112/AQ112</f>
        <v/>
      </c>
      <c r="AW112" s="7">
        <f>AU112/AR112</f>
        <v/>
      </c>
      <c r="AX112" s="1" t="inlineStr">
        <is>
          <t>N</t>
        </is>
      </c>
      <c r="AY112" s="1">
        <f>+IF(AND(D112&gt;0,E112&gt;0,F112&gt;0,S112&gt;0,T112&gt;0,AC112&gt;0,AB112&gt;0,AI112&gt;0,AJ112&gt;0,AS112&gt;AR112,AR112&gt;AQ112),"long buildup",IF(AND(D112&gt;0,E112&gt;0,F112&gt;0,S112&lt;0,T112&lt;0,AB112&lt;0,AC112&lt;0,AI112&lt;0,AJ112&lt;0,AS112&gt;AR112,AR112&gt;AQ112),"Short Covering",IF(AND(D112&lt;0,E112&lt;0,F112&lt;0,S112&lt;0,T112&lt;0,AB112&gt;0,AC112&gt;0,AI112&gt;0,AJ112&gt;0,AS112&lt;AR112,AR112&lt;AQ112),"Short Buildup",IF(AND(D112&lt;0,E112&lt;0,F112&lt;0,S112&lt;0,T112&lt;0,AB112&lt;0,AC112&lt;0,AI112&lt;0,AJ112&lt;0,AS112&lt;AR112,AR112&lt;AQ112),"LongUnwinding" ))))</f>
        <v/>
      </c>
      <c r="AZ112" s="1">
        <f>+IF(AND(D112&gt;0,E112&gt;0,F112&gt;0,L112&gt;0,M112&gt;0,S112&gt;0,T112&gt;0,Z112&gt;0,AA112&gt;0),"Buying Opportunity",IF(AND(D112&lt;0,E112&lt;0,F112&lt;0,L112&lt;0,M112&lt;0,S112&lt;0,T112&lt;0,Z112&lt;0,AA112&lt;0),"support Zone",IF(AND(D112&lt;0,E112&lt;0,F112&lt;0,L112&gt;0,M112&gt;0,S112&gt;0,T112&gt;0,Z112&gt;0,AA112&gt;0),"sell delivery")))</f>
        <v/>
      </c>
      <c r="BA112" s="1">
        <f>IF(AND(D112&gt;0,E112&gt;0,F112&gt;0,Z112&gt;0,AA112&gt;0,AB112&gt;0,AC112&gt;0,AI112&gt;0,AJ112&gt;0),"FII ENTERING")</f>
        <v/>
      </c>
      <c r="BB112" s="15" t="e">
        <v>#N/A</v>
      </c>
      <c r="BC112" s="1" t="n">
        <v>137123.7954345</v>
      </c>
      <c r="BD112" s="1">
        <f>IF(AND(E112&gt;0,F112&gt;0,AB112&gt;0,AC112&gt;0,AI112&gt;0,AJ112&gt;0,AS112&gt;AR112,AR112&gt;AQ112),"long buildup",IF(AND(E112&lt;0,F112&lt;0,AB112&gt;0,AC112&gt;0,AI112&gt;0,AJ112&gt;0,AS112&lt;AR112,AR112&lt;AQ112),"Short buildup"))</f>
        <v/>
      </c>
      <c r="BE112" s="1">
        <f>+IF(AND(F112&gt;0,M112&gt;0,T112&gt;0,AA112&gt;0),"buy")</f>
        <v/>
      </c>
    </row>
    <row r="113">
      <c r="A113" s="1" t="inlineStr">
        <is>
          <t>APARINDS</t>
        </is>
      </c>
      <c r="B113" s="1" t="n"/>
      <c r="C113" s="1" t="n"/>
      <c r="D113" s="2" t="n">
        <v>2.949499018176322</v>
      </c>
      <c r="E113" s="2" t="n">
        <v>-2.197409863646142</v>
      </c>
      <c r="F113" s="3" t="n">
        <v>-0.4575571946493311</v>
      </c>
      <c r="G113" s="4" t="n">
        <v>24527</v>
      </c>
      <c r="H113" s="4" t="n">
        <v>16055</v>
      </c>
      <c r="I113" s="3" t="n">
        <v>18380</v>
      </c>
      <c r="J113" s="6">
        <f>+H113-G113</f>
        <v/>
      </c>
      <c r="K113" s="6">
        <f>+I113-H113</f>
        <v/>
      </c>
      <c r="L113" s="7">
        <f>J113/G113</f>
        <v/>
      </c>
      <c r="M113" s="7">
        <f>K113/H113</f>
        <v/>
      </c>
      <c r="N113" s="8" t="n">
        <v>89.4577</v>
      </c>
      <c r="O113" s="8" t="n">
        <v>70.3994</v>
      </c>
      <c r="P113" s="3" t="n">
        <v>64.7366</v>
      </c>
      <c r="Q113" s="6">
        <f>+O113-N113</f>
        <v/>
      </c>
      <c r="R113" s="6">
        <f>+P113-O113</f>
        <v/>
      </c>
      <c r="S113" s="7">
        <f>Q113/N113</f>
        <v/>
      </c>
      <c r="T113" s="7">
        <f>R113/O113</f>
        <v/>
      </c>
      <c r="U113" s="10" t="inlineStr">
        <is>
          <t>30331</t>
        </is>
      </c>
      <c r="V113" s="10" t="inlineStr">
        <is>
          <t>28502</t>
        </is>
      </c>
      <c r="W113" s="3" t="inlineStr">
        <is>
          <t>28824</t>
        </is>
      </c>
      <c r="X113" s="6">
        <f>+V113-U113</f>
        <v/>
      </c>
      <c r="Y113" s="6">
        <f>+W113-V113</f>
        <v/>
      </c>
      <c r="Z113" s="7">
        <f>X113/U113</f>
        <v/>
      </c>
      <c r="AA113" s="7">
        <f>Y113/V113</f>
        <v/>
      </c>
      <c r="AB113" s="4" t="n"/>
      <c r="AC113" s="5" t="n"/>
      <c r="AD113" s="4" t="n"/>
      <c r="AE113" s="4" t="n"/>
      <c r="AF113" s="5" t="n"/>
      <c r="AG113" s="6">
        <f>AE113-AD113</f>
        <v/>
      </c>
      <c r="AH113" s="6">
        <f>+AF113-AE113</f>
        <v/>
      </c>
      <c r="AI113" s="7">
        <f>AG113/AD113</f>
        <v/>
      </c>
      <c r="AJ113" s="7">
        <f>AH113/AE113</f>
        <v/>
      </c>
      <c r="AK113" s="4" t="n"/>
      <c r="AL113" s="4" t="n"/>
      <c r="AM113" s="5" t="n"/>
      <c r="AN113" s="4" t="n">
        <v>10223.4</v>
      </c>
      <c r="AO113" s="4" t="n">
        <v>9998.75</v>
      </c>
      <c r="AP113" s="3" t="n">
        <v>9953</v>
      </c>
      <c r="AQ113" s="9">
        <f>+AK113-AN113</f>
        <v/>
      </c>
      <c r="AR113" s="9">
        <f>+AL113-AO113</f>
        <v/>
      </c>
      <c r="AS113" s="9">
        <f>+AM113-AP113</f>
        <v/>
      </c>
      <c r="AT113" s="6">
        <f>AR113-AQ113</f>
        <v/>
      </c>
      <c r="AU113" s="6">
        <f>+AS113-AR113</f>
        <v/>
      </c>
      <c r="AV113" s="7">
        <f>AT113/AQ113</f>
        <v/>
      </c>
      <c r="AW113" s="7">
        <f>AU113/AR113</f>
        <v/>
      </c>
      <c r="AX113" s="1" t="inlineStr">
        <is>
          <t>N</t>
        </is>
      </c>
      <c r="AY113" s="1">
        <f>+IF(AND(D113&gt;0,E113&gt;0,F113&gt;0,S113&gt;0,T113&gt;0,AC113&gt;0,AB113&gt;0,AI113&gt;0,AJ113&gt;0,AS113&gt;AR113,AR113&gt;AQ113),"long buildup",IF(AND(D113&gt;0,E113&gt;0,F113&gt;0,S113&lt;0,T113&lt;0,AB113&lt;0,AC113&lt;0,AI113&lt;0,AJ113&lt;0,AS113&gt;AR113,AR113&gt;AQ113),"Short Covering",IF(AND(D113&lt;0,E113&lt;0,F113&lt;0,S113&lt;0,T113&lt;0,AB113&gt;0,AC113&gt;0,AI113&gt;0,AJ113&gt;0,AS113&lt;AR113,AR113&lt;AQ113),"Short Buildup",IF(AND(D113&lt;0,E113&lt;0,F113&lt;0,S113&lt;0,T113&lt;0,AB113&lt;0,AC113&lt;0,AI113&lt;0,AJ113&lt;0,AS113&lt;AR113,AR113&lt;AQ113),"LongUnwinding" ))))</f>
        <v/>
      </c>
      <c r="AZ113" s="1">
        <f>+IF(AND(D113&gt;0,E113&gt;0,F113&gt;0,L113&gt;0,M113&gt;0,S113&gt;0,T113&gt;0,Z113&gt;0,AA113&gt;0),"Buying Opportunity",IF(AND(D113&lt;0,E113&lt;0,F113&lt;0,L113&lt;0,M113&lt;0,S113&lt;0,T113&lt;0,Z113&lt;0,AA113&lt;0),"support Zone",IF(AND(D113&lt;0,E113&lt;0,F113&lt;0,L113&gt;0,M113&gt;0,S113&gt;0,T113&gt;0,Z113&gt;0,AA113&gt;0),"sell delivery")))</f>
        <v/>
      </c>
      <c r="BA113" s="1">
        <f>IF(AND(D113&gt;0,E113&gt;0,F113&gt;0,Z113&gt;0,AA113&gt;0,AB113&gt;0,AC113&gt;0,AI113&gt;0,AJ113&gt;0),"FII ENTERING")</f>
        <v/>
      </c>
      <c r="BB113" s="15" t="e">
        <v>#N/A</v>
      </c>
      <c r="BC113" s="1" t="n">
        <v>34451.38995</v>
      </c>
      <c r="BD113" s="1">
        <f>IF(AND(E113&gt;0,F113&gt;0,AB113&gt;0,AC113&gt;0,AI113&gt;0,AJ113&gt;0,AS113&gt;AR113,AR113&gt;AQ113),"long buildup",IF(AND(E113&lt;0,F113&lt;0,AB113&gt;0,AC113&gt;0,AI113&gt;0,AJ113&gt;0,AS113&lt;AR113,AR113&lt;AQ113),"Short buildup"))</f>
        <v/>
      </c>
      <c r="BE113" s="1">
        <f>+IF(AND(F113&gt;0,M113&gt;0,T113&gt;0,AA113&gt;0),"buy")</f>
        <v/>
      </c>
    </row>
    <row r="114">
      <c r="A114" s="1" t="inlineStr">
        <is>
          <t>APCL</t>
        </is>
      </c>
      <c r="B114" s="1" t="n"/>
      <c r="C114" s="1" t="n"/>
      <c r="D114" s="2" t="n">
        <v>2.703938718344475</v>
      </c>
      <c r="E114" s="2" t="n">
        <v>-1.068685294445056</v>
      </c>
      <c r="F114" s="3" t="n">
        <v>-2.514909418251377</v>
      </c>
      <c r="G114" s="4" t="n">
        <v>1081</v>
      </c>
      <c r="H114" s="4" t="n">
        <v>499</v>
      </c>
      <c r="I114" s="3" t="n">
        <v>558</v>
      </c>
      <c r="J114" s="6">
        <f>+H114-G114</f>
        <v/>
      </c>
      <c r="K114" s="6">
        <f>+I114-H114</f>
        <v/>
      </c>
      <c r="L114" s="7">
        <f>J114/G114</f>
        <v/>
      </c>
      <c r="M114" s="7">
        <f>K114/H114</f>
        <v/>
      </c>
      <c r="N114" s="8" t="n">
        <v>0.6368</v>
      </c>
      <c r="O114" s="8" t="n">
        <v>0.4972</v>
      </c>
      <c r="P114" s="3" t="n">
        <v>0.167</v>
      </c>
      <c r="Q114" s="6">
        <f>+O114-N114</f>
        <v/>
      </c>
      <c r="R114" s="6">
        <f>+P114-O114</f>
        <v/>
      </c>
      <c r="S114" s="7">
        <f>Q114/N114</f>
        <v/>
      </c>
      <c r="T114" s="7">
        <f>R114/O114</f>
        <v/>
      </c>
      <c r="U114" s="10" t="inlineStr">
        <is>
          <t>18262</t>
        </is>
      </c>
      <c r="V114" s="10" t="inlineStr">
        <is>
          <t>20853</t>
        </is>
      </c>
      <c r="W114" s="3" t="inlineStr">
        <is>
          <t>5496</t>
        </is>
      </c>
      <c r="X114" s="6">
        <f>+V114-U114</f>
        <v/>
      </c>
      <c r="Y114" s="6">
        <f>+W114-V114</f>
        <v/>
      </c>
      <c r="Z114" s="7">
        <f>X114/U114</f>
        <v/>
      </c>
      <c r="AA114" s="7">
        <f>Y114/V114</f>
        <v/>
      </c>
      <c r="AB114" s="4" t="n"/>
      <c r="AC114" s="5" t="n"/>
      <c r="AD114" s="4" t="n"/>
      <c r="AE114" s="4" t="n"/>
      <c r="AF114" s="5" t="n"/>
      <c r="AG114" s="6">
        <f>AE114-AD114</f>
        <v/>
      </c>
      <c r="AH114" s="6">
        <f>+AF114-AE114</f>
        <v/>
      </c>
      <c r="AI114" s="7">
        <f>AG114/AD114</f>
        <v/>
      </c>
      <c r="AJ114" s="7">
        <f>AH114/AE114</f>
        <v/>
      </c>
      <c r="AK114" s="4" t="n"/>
      <c r="AL114" s="4" t="n"/>
      <c r="AM114" s="5" t="n"/>
      <c r="AN114" s="4" t="n">
        <v>179.66</v>
      </c>
      <c r="AO114" s="4" t="n">
        <v>177.74</v>
      </c>
      <c r="AP114" s="3" t="n">
        <v>173.27</v>
      </c>
      <c r="AQ114" s="9">
        <f>+AK114-AN114</f>
        <v/>
      </c>
      <c r="AR114" s="9">
        <f>+AL114-AO114</f>
        <v/>
      </c>
      <c r="AS114" s="9">
        <f>+AM114-AP114</f>
        <v/>
      </c>
      <c r="AT114" s="6">
        <f>AR114-AQ114</f>
        <v/>
      </c>
      <c r="AU114" s="6">
        <f>+AS114-AR114</f>
        <v/>
      </c>
      <c r="AV114" s="7">
        <f>AT114/AQ114</f>
        <v/>
      </c>
      <c r="AW114" s="7">
        <f>AU114/AR114</f>
        <v/>
      </c>
      <c r="AX114" s="1" t="inlineStr">
        <is>
          <t>N</t>
        </is>
      </c>
      <c r="AY114" s="1">
        <f>+IF(AND(D114&gt;0,E114&gt;0,F114&gt;0,S114&gt;0,T114&gt;0,AC114&gt;0,AB114&gt;0,AI114&gt;0,AJ114&gt;0,AS114&gt;AR114,AR114&gt;AQ114),"long buildup",IF(AND(D114&gt;0,E114&gt;0,F114&gt;0,S114&lt;0,T114&lt;0,AB114&lt;0,AC114&lt;0,AI114&lt;0,AJ114&lt;0,AS114&gt;AR114,AR114&gt;AQ114),"Short Covering",IF(AND(D114&lt;0,E114&lt;0,F114&lt;0,S114&lt;0,T114&lt;0,AB114&gt;0,AC114&gt;0,AI114&gt;0,AJ114&gt;0,AS114&lt;AR114,AR114&lt;AQ114),"Short Buildup",IF(AND(D114&lt;0,E114&lt;0,F114&lt;0,S114&lt;0,T114&lt;0,AB114&lt;0,AC114&lt;0,AI114&lt;0,AJ114&lt;0,AS114&lt;AR114,AR114&lt;AQ114),"LongUnwinding" ))))</f>
        <v/>
      </c>
      <c r="AZ114" s="1">
        <f>+IF(AND(D114&gt;0,E114&gt;0,F114&gt;0,L114&gt;0,M114&gt;0,S114&gt;0,T114&gt;0,Z114&gt;0,AA114&gt;0),"Buying Opportunity",IF(AND(D114&lt;0,E114&lt;0,F114&lt;0,L114&lt;0,M114&lt;0,S114&lt;0,T114&lt;0,Z114&lt;0,AA114&lt;0),"support Zone",IF(AND(D114&lt;0,E114&lt;0,F114&lt;0,L114&gt;0,M114&gt;0,S114&gt;0,T114&gt;0,Z114&gt;0,AA114&gt;0),"sell delivery")))</f>
        <v/>
      </c>
      <c r="BA114" s="1">
        <f>IF(AND(D114&gt;0,E114&gt;0,F114&gt;0,Z114&gt;0,AA114&gt;0,AB114&gt;0,AC114&gt;0,AI114&gt;0,AJ114&gt;0),"FII ENTERING")</f>
        <v/>
      </c>
      <c r="BB114" s="15" t="e">
        <v>#N/A</v>
      </c>
      <c r="BC114" s="1" t="n">
        <v>752971.0612725</v>
      </c>
      <c r="BD114" s="1">
        <f>IF(AND(E114&gt;0,F114&gt;0,AB114&gt;0,AC114&gt;0,AI114&gt;0,AJ114&gt;0,AS114&gt;AR114,AR114&gt;AQ114),"long buildup",IF(AND(E114&lt;0,F114&lt;0,AB114&gt;0,AC114&gt;0,AI114&gt;0,AJ114&gt;0,AS114&lt;AR114,AR114&lt;AQ114),"Short buildup"))</f>
        <v/>
      </c>
      <c r="BE114" s="1">
        <f>+IF(AND(F114&gt;0,M114&gt;0,T114&gt;0,AA114&gt;0),"buy")</f>
        <v/>
      </c>
    </row>
    <row r="115">
      <c r="A115" s="1" t="inlineStr">
        <is>
          <t>APCOTEXIND</t>
        </is>
      </c>
      <c r="B115" s="1" t="n"/>
      <c r="C115" s="1" t="n"/>
      <c r="D115" s="2" t="n">
        <v>-1.044622130513286</v>
      </c>
      <c r="E115" s="2" t="n">
        <v>-3.258178026847387</v>
      </c>
      <c r="F115" s="3" t="n">
        <v>4.351340428398231</v>
      </c>
      <c r="G115" s="4" t="n">
        <v>2100</v>
      </c>
      <c r="H115" s="4" t="n">
        <v>2062</v>
      </c>
      <c r="I115" s="3" t="n">
        <v>2967</v>
      </c>
      <c r="J115" s="6">
        <f>+H115-G115</f>
        <v/>
      </c>
      <c r="K115" s="6">
        <f>+I115-H115</f>
        <v/>
      </c>
      <c r="L115" s="7">
        <f>J115/G115</f>
        <v/>
      </c>
      <c r="M115" s="7">
        <f>K115/H115</f>
        <v/>
      </c>
      <c r="N115" s="8" t="n">
        <v>1.3803</v>
      </c>
      <c r="O115" s="8" t="n">
        <v>1.3343</v>
      </c>
      <c r="P115" s="3" t="n">
        <v>2.016</v>
      </c>
      <c r="Q115" s="6">
        <f>+O115-N115</f>
        <v/>
      </c>
      <c r="R115" s="6">
        <f>+P115-O115</f>
        <v/>
      </c>
      <c r="S115" s="7">
        <f>Q115/N115</f>
        <v/>
      </c>
      <c r="T115" s="7">
        <f>R115/O115</f>
        <v/>
      </c>
      <c r="U115" s="10" t="inlineStr">
        <is>
          <t>22472</t>
        </is>
      </c>
      <c r="V115" s="10" t="inlineStr">
        <is>
          <t>25753</t>
        </is>
      </c>
      <c r="W115" s="3" t="inlineStr">
        <is>
          <t>27154</t>
        </is>
      </c>
      <c r="X115" s="6">
        <f>+V115-U115</f>
        <v/>
      </c>
      <c r="Y115" s="6">
        <f>+W115-V115</f>
        <v/>
      </c>
      <c r="Z115" s="7">
        <f>X115/U115</f>
        <v/>
      </c>
      <c r="AA115" s="7">
        <f>Y115/V115</f>
        <v/>
      </c>
      <c r="AB115" s="4" t="n"/>
      <c r="AC115" s="5" t="n"/>
      <c r="AD115" s="4" t="n"/>
      <c r="AE115" s="4" t="n"/>
      <c r="AF115" s="5" t="n"/>
      <c r="AG115" s="6">
        <f>AE115-AD115</f>
        <v/>
      </c>
      <c r="AH115" s="6">
        <f>+AF115-AE115</f>
        <v/>
      </c>
      <c r="AI115" s="7">
        <f>AG115/AD115</f>
        <v/>
      </c>
      <c r="AJ115" s="7">
        <f>AH115/AE115</f>
        <v/>
      </c>
      <c r="AK115" s="4" t="n"/>
      <c r="AL115" s="4" t="n"/>
      <c r="AM115" s="5" t="n"/>
      <c r="AN115" s="4" t="n">
        <v>383.65</v>
      </c>
      <c r="AO115" s="4" t="n">
        <v>371.15</v>
      </c>
      <c r="AP115" s="3" t="n">
        <v>387.3</v>
      </c>
      <c r="AQ115" s="9">
        <f>+AK115-AN115</f>
        <v/>
      </c>
      <c r="AR115" s="9">
        <f>+AL115-AO115</f>
        <v/>
      </c>
      <c r="AS115" s="9">
        <f>+AM115-AP115</f>
        <v/>
      </c>
      <c r="AT115" s="6">
        <f>AR115-AQ115</f>
        <v/>
      </c>
      <c r="AU115" s="6">
        <f>+AS115-AR115</f>
        <v/>
      </c>
      <c r="AV115" s="7">
        <f>AT115/AQ115</f>
        <v/>
      </c>
      <c r="AW115" s="7">
        <f>AU115/AR115</f>
        <v/>
      </c>
      <c r="AX115" s="1" t="inlineStr">
        <is>
          <t>N</t>
        </is>
      </c>
      <c r="AY115" s="1">
        <f>+IF(AND(D115&gt;0,E115&gt;0,F115&gt;0,S115&gt;0,T115&gt;0,AC115&gt;0,AB115&gt;0,AI115&gt;0,AJ115&gt;0,AS115&gt;AR115,AR115&gt;AQ115),"long buildup",IF(AND(D115&gt;0,E115&gt;0,F115&gt;0,S115&lt;0,T115&lt;0,AB115&lt;0,AC115&lt;0,AI115&lt;0,AJ115&lt;0,AS115&gt;AR115,AR115&gt;AQ115),"Short Covering",IF(AND(D115&lt;0,E115&lt;0,F115&lt;0,S115&lt;0,T115&lt;0,AB115&gt;0,AC115&gt;0,AI115&gt;0,AJ115&gt;0,AS115&lt;AR115,AR115&lt;AQ115),"Short Buildup",IF(AND(D115&lt;0,E115&lt;0,F115&lt;0,S115&lt;0,T115&lt;0,AB115&lt;0,AC115&lt;0,AI115&lt;0,AJ115&lt;0,AS115&lt;AR115,AR115&lt;AQ115),"LongUnwinding" ))))</f>
        <v/>
      </c>
      <c r="AZ115" s="1">
        <f>+IF(AND(D115&gt;0,E115&gt;0,F115&gt;0,L115&gt;0,M115&gt;0,S115&gt;0,T115&gt;0,Z115&gt;0,AA115&gt;0),"Buying Opportunity",IF(AND(D115&lt;0,E115&lt;0,F115&lt;0,L115&lt;0,M115&lt;0,S115&lt;0,T115&lt;0,Z115&lt;0,AA115&lt;0),"support Zone",IF(AND(D115&lt;0,E115&lt;0,F115&lt;0,L115&gt;0,M115&gt;0,S115&gt;0,T115&gt;0,Z115&gt;0,AA115&gt;0),"sell delivery")))</f>
        <v/>
      </c>
      <c r="BA115" s="1">
        <f>IF(AND(D115&gt;0,E115&gt;0,F115&gt;0,Z115&gt;0,AA115&gt;0,AB115&gt;0,AC115&gt;0,AI115&gt;0,AJ115&gt;0),"FII ENTERING")</f>
        <v/>
      </c>
      <c r="BB115" s="15" t="e">
        <v>#N/A</v>
      </c>
      <c r="BC115" s="1" t="n">
        <v>38132.434171</v>
      </c>
      <c r="BD115" s="1">
        <f>IF(AND(E115&gt;0,F115&gt;0,AB115&gt;0,AC115&gt;0,AI115&gt;0,AJ115&gt;0,AS115&gt;AR115,AR115&gt;AQ115),"long buildup",IF(AND(E115&lt;0,F115&lt;0,AB115&gt;0,AC115&gt;0,AI115&gt;0,AJ115&gt;0,AS115&lt;AR115,AR115&lt;AQ115),"Short buildup"))</f>
        <v/>
      </c>
      <c r="BE115" s="1">
        <f>+IF(AND(F115&gt;0,M115&gt;0,T115&gt;0,AA115&gt;0),"buy")</f>
        <v/>
      </c>
    </row>
    <row r="116">
      <c r="A116" s="1" t="inlineStr">
        <is>
          <t>APEX</t>
        </is>
      </c>
      <c r="B116" s="1" t="n"/>
      <c r="C116" s="1" t="n"/>
      <c r="D116" s="2" t="n">
        <v>-1.034083697315855</v>
      </c>
      <c r="E116" s="2" t="n">
        <v>-2.976235382874403</v>
      </c>
      <c r="F116" s="3" t="n">
        <v>0.657050658994595</v>
      </c>
      <c r="G116" s="4" t="n">
        <v>3372</v>
      </c>
      <c r="H116" s="4" t="n">
        <v>1682</v>
      </c>
      <c r="I116" s="3" t="n">
        <v>3968</v>
      </c>
      <c r="J116" s="6">
        <f>+H116-G116</f>
        <v/>
      </c>
      <c r="K116" s="6">
        <f>+I116-H116</f>
        <v/>
      </c>
      <c r="L116" s="7">
        <f>J116/G116</f>
        <v/>
      </c>
      <c r="M116" s="7">
        <f>K116/H116</f>
        <v/>
      </c>
      <c r="N116" s="8" t="n">
        <v>2.6787</v>
      </c>
      <c r="O116" s="8" t="n">
        <v>1.2938</v>
      </c>
      <c r="P116" s="3" t="n">
        <v>2.9182</v>
      </c>
      <c r="Q116" s="6">
        <f>+O116-N116</f>
        <v/>
      </c>
      <c r="R116" s="6">
        <f>+P116-O116</f>
        <v/>
      </c>
      <c r="S116" s="7">
        <f>Q116/N116</f>
        <v/>
      </c>
      <c r="T116" s="7">
        <f>R116/O116</f>
        <v/>
      </c>
      <c r="U116" s="10" t="inlineStr">
        <is>
          <t>40110</t>
        </is>
      </c>
      <c r="V116" s="10" t="inlineStr">
        <is>
          <t>26022</t>
        </is>
      </c>
      <c r="W116" s="3" t="inlineStr">
        <is>
          <t>43573</t>
        </is>
      </c>
      <c r="X116" s="6">
        <f>+V116-U116</f>
        <v/>
      </c>
      <c r="Y116" s="6">
        <f>+W116-V116</f>
        <v/>
      </c>
      <c r="Z116" s="7">
        <f>X116/U116</f>
        <v/>
      </c>
      <c r="AA116" s="7">
        <f>Y116/V116</f>
        <v/>
      </c>
      <c r="AB116" s="4" t="n"/>
      <c r="AC116" s="5" t="n"/>
      <c r="AD116" s="4" t="n"/>
      <c r="AE116" s="4" t="n"/>
      <c r="AF116" s="5" t="n"/>
      <c r="AG116" s="6">
        <f>AE116-AD116</f>
        <v/>
      </c>
      <c r="AH116" s="6">
        <f>+AF116-AE116</f>
        <v/>
      </c>
      <c r="AI116" s="7">
        <f>AG116/AD116</f>
        <v/>
      </c>
      <c r="AJ116" s="7">
        <f>AH116/AE116</f>
        <v/>
      </c>
      <c r="AK116" s="4" t="n"/>
      <c r="AL116" s="4" t="n"/>
      <c r="AM116" s="5" t="n"/>
      <c r="AN116" s="4" t="n">
        <v>265.1</v>
      </c>
      <c r="AO116" s="4" t="n">
        <v>257.21</v>
      </c>
      <c r="AP116" s="3" t="n">
        <v>258.9</v>
      </c>
      <c r="AQ116" s="9">
        <f>+AK116-AN116</f>
        <v/>
      </c>
      <c r="AR116" s="9">
        <f>+AL116-AO116</f>
        <v/>
      </c>
      <c r="AS116" s="9">
        <f>+AM116-AP116</f>
        <v/>
      </c>
      <c r="AT116" s="6">
        <f>AR116-AQ116</f>
        <v/>
      </c>
      <c r="AU116" s="6">
        <f>+AS116-AR116</f>
        <v/>
      </c>
      <c r="AV116" s="7">
        <f>AT116/AQ116</f>
        <v/>
      </c>
      <c r="AW116" s="7">
        <f>AU116/AR116</f>
        <v/>
      </c>
      <c r="AX116" s="1" t="inlineStr">
        <is>
          <t>N</t>
        </is>
      </c>
      <c r="AY116" s="1">
        <f>+IF(AND(D116&gt;0,E116&gt;0,F116&gt;0,S116&gt;0,T116&gt;0,AC116&gt;0,AB116&gt;0,AI116&gt;0,AJ116&gt;0,AS116&gt;AR116,AR116&gt;AQ116),"long buildup",IF(AND(D116&gt;0,E116&gt;0,F116&gt;0,S116&lt;0,T116&lt;0,AB116&lt;0,AC116&lt;0,AI116&lt;0,AJ116&lt;0,AS116&gt;AR116,AR116&gt;AQ116),"Short Covering",IF(AND(D116&lt;0,E116&lt;0,F116&lt;0,S116&lt;0,T116&lt;0,AB116&gt;0,AC116&gt;0,AI116&gt;0,AJ116&gt;0,AS116&lt;AR116,AR116&lt;AQ116),"Short Buildup",IF(AND(D116&lt;0,E116&lt;0,F116&lt;0,S116&lt;0,T116&lt;0,AB116&lt;0,AC116&lt;0,AI116&lt;0,AJ116&lt;0,AS116&lt;AR116,AR116&lt;AQ116),"LongUnwinding" ))))</f>
        <v/>
      </c>
      <c r="AZ116" s="1">
        <f>+IF(AND(D116&gt;0,E116&gt;0,F116&gt;0,L116&gt;0,M116&gt;0,S116&gt;0,T116&gt;0,Z116&gt;0,AA116&gt;0),"Buying Opportunity",IF(AND(D116&lt;0,E116&lt;0,F116&lt;0,L116&lt;0,M116&lt;0,S116&lt;0,T116&lt;0,Z116&lt;0,AA116&lt;0),"support Zone",IF(AND(D116&lt;0,E116&lt;0,F116&lt;0,L116&gt;0,M116&gt;0,S116&gt;0,T116&gt;0,Z116&gt;0,AA116&gt;0),"sell delivery")))</f>
        <v/>
      </c>
      <c r="BA116" s="1">
        <f>IF(AND(D116&gt;0,E116&gt;0,F116&gt;0,Z116&gt;0,AA116&gt;0,AB116&gt;0,AC116&gt;0,AI116&gt;0,AJ116&gt;0),"FII ENTERING")</f>
        <v/>
      </c>
      <c r="BB116" s="15" t="e">
        <v>#N/A</v>
      </c>
      <c r="BC116" s="1" t="n">
        <v>5298.708598</v>
      </c>
      <c r="BD116" s="1">
        <f>IF(AND(E116&gt;0,F116&gt;0,AB116&gt;0,AC116&gt;0,AI116&gt;0,AJ116&gt;0,AS116&gt;AR116,AR116&gt;AQ116),"long buildup",IF(AND(E116&lt;0,F116&lt;0,AB116&gt;0,AC116&gt;0,AI116&gt;0,AJ116&gt;0,AS116&lt;AR116,AR116&lt;AQ116),"Short buildup"))</f>
        <v/>
      </c>
      <c r="BE116" s="1">
        <f>+IF(AND(F116&gt;0,M116&gt;0,T116&gt;0,AA116&gt;0),"buy")</f>
        <v/>
      </c>
    </row>
    <row r="117">
      <c r="A117" s="1" t="inlineStr">
        <is>
          <t>APLAPOLLO</t>
        </is>
      </c>
      <c r="B117" s="1" t="n"/>
      <c r="C117" s="1" t="n"/>
      <c r="D117" s="2" t="n">
        <v>-1.546137735616615</v>
      </c>
      <c r="E117" s="2" t="n">
        <v>0.5224300819620933</v>
      </c>
      <c r="F117" s="3" t="n">
        <v>-0.6068527681822425</v>
      </c>
      <c r="G117" s="4" t="n">
        <v>29017</v>
      </c>
      <c r="H117" s="4" t="n">
        <v>18196</v>
      </c>
      <c r="I117" s="3" t="n">
        <v>22193</v>
      </c>
      <c r="J117" s="6">
        <f>+H117-G117</f>
        <v/>
      </c>
      <c r="K117" s="6">
        <f>+I117-H117</f>
        <v/>
      </c>
      <c r="L117" s="7">
        <f>J117/G117</f>
        <v/>
      </c>
      <c r="M117" s="7">
        <f>K117/H117</f>
        <v/>
      </c>
      <c r="N117" s="8" t="n">
        <v>49.9745</v>
      </c>
      <c r="O117" s="8" t="n">
        <v>36.0453</v>
      </c>
      <c r="P117" s="3" t="n">
        <v>96.1812</v>
      </c>
      <c r="Q117" s="6">
        <f>+O117-N117</f>
        <v/>
      </c>
      <c r="R117" s="6">
        <f>+P117-O117</f>
        <v/>
      </c>
      <c r="S117" s="7">
        <f>Q117/N117</f>
        <v/>
      </c>
      <c r="T117" s="7">
        <f>R117/O117</f>
        <v/>
      </c>
      <c r="U117" s="10" t="inlineStr">
        <is>
          <t>167677</t>
        </is>
      </c>
      <c r="V117" s="10" t="inlineStr">
        <is>
          <t>74691</t>
        </is>
      </c>
      <c r="W117" s="3" t="inlineStr">
        <is>
          <t>445297</t>
        </is>
      </c>
      <c r="X117" s="6">
        <f>+V117-U117</f>
        <v/>
      </c>
      <c r="Y117" s="6">
        <f>+W117-V117</f>
        <v/>
      </c>
      <c r="Z117" s="7">
        <f>X117/U117</f>
        <v/>
      </c>
      <c r="AA117" s="7">
        <f>Y117/V117</f>
        <v/>
      </c>
      <c r="AB117" s="4" t="n">
        <v>-6300</v>
      </c>
      <c r="AC117" s="5" t="n">
        <v>11900</v>
      </c>
      <c r="AD117" s="4" t="n">
        <v>61</v>
      </c>
      <c r="AE117" s="4" t="n">
        <v>73</v>
      </c>
      <c r="AF117" s="5" t="n">
        <v>139</v>
      </c>
      <c r="AG117" s="6">
        <f>AE117-AD117</f>
        <v/>
      </c>
      <c r="AH117" s="6">
        <f>+AF117-AE117</f>
        <v/>
      </c>
      <c r="AI117" s="7">
        <f>AG117/AD117</f>
        <v/>
      </c>
      <c r="AJ117" s="7">
        <f>AH117/AE117</f>
        <v/>
      </c>
      <c r="AK117" s="4" t="n">
        <v>1610</v>
      </c>
      <c r="AL117" s="4" t="n">
        <v>1624.7</v>
      </c>
      <c r="AM117" s="5" t="n">
        <v>1613.5</v>
      </c>
      <c r="AN117" s="4" t="n">
        <v>1598.3</v>
      </c>
      <c r="AO117" s="4" t="n">
        <v>1606.65</v>
      </c>
      <c r="AP117" s="3" t="n">
        <v>1596.9</v>
      </c>
      <c r="AQ117" s="9">
        <f>+AK117-AN117</f>
        <v/>
      </c>
      <c r="AR117" s="9">
        <f>+AL117-AO117</f>
        <v/>
      </c>
      <c r="AS117" s="9">
        <f>+AM117-AP117</f>
        <v/>
      </c>
      <c r="AT117" s="6">
        <f>AR117-AQ117</f>
        <v/>
      </c>
      <c r="AU117" s="6">
        <f>+AS117-AR117</f>
        <v/>
      </c>
      <c r="AV117" s="7">
        <f>AT117/AQ117</f>
        <v/>
      </c>
      <c r="AW117" s="7">
        <f>AU117/AR117</f>
        <v/>
      </c>
      <c r="AX117" s="1" t="inlineStr">
        <is>
          <t>N</t>
        </is>
      </c>
      <c r="AY117" s="1">
        <f>+IF(AND(D117&gt;0,E117&gt;0,F117&gt;0,S117&gt;0,T117&gt;0,AC117&gt;0,AB117&gt;0,AI117&gt;0,AJ117&gt;0,AS117&gt;AR117,AR117&gt;AQ117),"long buildup",IF(AND(D117&gt;0,E117&gt;0,F117&gt;0,S117&lt;0,T117&lt;0,AB117&lt;0,AC117&lt;0,AI117&lt;0,AJ117&lt;0,AS117&gt;AR117,AR117&gt;AQ117),"Short Covering",IF(AND(D117&lt;0,E117&lt;0,F117&lt;0,S117&lt;0,T117&lt;0,AB117&gt;0,AC117&gt;0,AI117&gt;0,AJ117&gt;0,AS117&lt;AR117,AR117&lt;AQ117),"Short Buildup",IF(AND(D117&lt;0,E117&lt;0,F117&lt;0,S117&lt;0,T117&lt;0,AB117&lt;0,AC117&lt;0,AI117&lt;0,AJ117&lt;0,AS117&lt;AR117,AR117&lt;AQ117),"LongUnwinding" ))))</f>
        <v/>
      </c>
      <c r="AZ117" s="1">
        <f>+IF(AND(D117&gt;0,E117&gt;0,F117&gt;0,L117&gt;0,M117&gt;0,S117&gt;0,T117&gt;0,Z117&gt;0,AA117&gt;0),"Buying Opportunity",IF(AND(D117&lt;0,E117&lt;0,F117&lt;0,L117&lt;0,M117&lt;0,S117&lt;0,T117&lt;0,Z117&lt;0,AA117&lt;0),"support Zone",IF(AND(D117&lt;0,E117&lt;0,F117&lt;0,L117&gt;0,M117&gt;0,S117&gt;0,T117&gt;0,Z117&gt;0,AA117&gt;0),"sell delivery")))</f>
        <v/>
      </c>
      <c r="BA117" s="1">
        <f>IF(AND(D117&gt;0,E117&gt;0,F117&gt;0,Z117&gt;0,AA117&gt;0,AB117&gt;0,AC117&gt;0,AI117&gt;0,AJ117&gt;0),"FII ENTERING")</f>
        <v/>
      </c>
      <c r="BB117" s="15" t="e">
        <v>#N/A</v>
      </c>
      <c r="BC117" s="1" t="n">
        <v>76059.19439999999</v>
      </c>
      <c r="BD117" s="1">
        <f>IF(AND(E117&gt;0,F117&gt;0,AB117&gt;0,AC117&gt;0,AI117&gt;0,AJ117&gt;0,AS117&gt;AR117,AR117&gt;AQ117),"long buildup",IF(AND(E117&lt;0,F117&lt;0,AB117&gt;0,AC117&gt;0,AI117&gt;0,AJ117&gt;0,AS117&lt;AR117,AR117&lt;AQ117),"Short buildup"))</f>
        <v/>
      </c>
      <c r="BE117" s="1">
        <f>+IF(AND(F117&gt;0,M117&gt;0,T117&gt;0,AA117&gt;0),"buy")</f>
        <v/>
      </c>
    </row>
    <row r="118">
      <c r="A118" s="1" t="inlineStr">
        <is>
          <t>APLLTD</t>
        </is>
      </c>
      <c r="B118" s="1" t="n"/>
      <c r="C118" s="1" t="n"/>
      <c r="D118" s="2" t="n">
        <v>-1.145210936085449</v>
      </c>
      <c r="E118" s="2" t="n">
        <v>-4.20806813498787</v>
      </c>
      <c r="F118" s="3" t="n">
        <v>1.53441682600382</v>
      </c>
      <c r="G118" s="4" t="n">
        <v>24195</v>
      </c>
      <c r="H118" s="4" t="n">
        <v>16305</v>
      </c>
      <c r="I118" s="3" t="n">
        <v>13640</v>
      </c>
      <c r="J118" s="6">
        <f>+H118-G118</f>
        <v/>
      </c>
      <c r="K118" s="6">
        <f>+I118-H118</f>
        <v/>
      </c>
      <c r="L118" s="7">
        <f>J118/G118</f>
        <v/>
      </c>
      <c r="M118" s="7">
        <f>K118/H118</f>
        <v/>
      </c>
      <c r="N118" s="8" t="n">
        <v>24.9813</v>
      </c>
      <c r="O118" s="8" t="n">
        <v>22.9104</v>
      </c>
      <c r="P118" s="3" t="n">
        <v>11.6003</v>
      </c>
      <c r="Q118" s="6">
        <f>+O118-N118</f>
        <v/>
      </c>
      <c r="R118" s="6">
        <f>+P118-O118</f>
        <v/>
      </c>
      <c r="S118" s="7">
        <f>Q118/N118</f>
        <v/>
      </c>
      <c r="T118" s="7">
        <f>R118/O118</f>
        <v/>
      </c>
      <c r="U118" s="10" t="inlineStr">
        <is>
          <t>131841</t>
        </is>
      </c>
      <c r="V118" s="10" t="inlineStr">
        <is>
          <t>115672</t>
        </is>
      </c>
      <c r="W118" s="3" t="inlineStr">
        <is>
          <t>32006</t>
        </is>
      </c>
      <c r="X118" s="6">
        <f>+V118-U118</f>
        <v/>
      </c>
      <c r="Y118" s="6">
        <f>+W118-V118</f>
        <v/>
      </c>
      <c r="Z118" s="7">
        <f>X118/U118</f>
        <v/>
      </c>
      <c r="AA118" s="7">
        <f>Y118/V118</f>
        <v/>
      </c>
      <c r="AB118" s="4" t="n"/>
      <c r="AC118" s="5" t="n"/>
      <c r="AD118" s="4" t="n"/>
      <c r="AE118" s="4" t="n"/>
      <c r="AF118" s="5" t="n"/>
      <c r="AG118" s="6">
        <f>AE118-AD118</f>
        <v/>
      </c>
      <c r="AH118" s="6">
        <f>+AF118-AE118</f>
        <v/>
      </c>
      <c r="AI118" s="7">
        <f>AG118/AD118</f>
        <v/>
      </c>
      <c r="AJ118" s="7">
        <f>AH118/AE118</f>
        <v/>
      </c>
      <c r="AK118" s="4" t="n"/>
      <c r="AL118" s="4" t="n"/>
      <c r="AM118" s="5" t="n"/>
      <c r="AN118" s="4" t="n">
        <v>1091.95</v>
      </c>
      <c r="AO118" s="4" t="n">
        <v>1046</v>
      </c>
      <c r="AP118" s="3" t="n">
        <v>1062.05</v>
      </c>
      <c r="AQ118" s="9">
        <f>+AK118-AN118</f>
        <v/>
      </c>
      <c r="AR118" s="9">
        <f>+AL118-AO118</f>
        <v/>
      </c>
      <c r="AS118" s="9">
        <f>+AM118-AP118</f>
        <v/>
      </c>
      <c r="AT118" s="6">
        <f>AR118-AQ118</f>
        <v/>
      </c>
      <c r="AU118" s="6">
        <f>+AS118-AR118</f>
        <v/>
      </c>
      <c r="AV118" s="7">
        <f>AT118/AQ118</f>
        <v/>
      </c>
      <c r="AW118" s="7">
        <f>AU118/AR118</f>
        <v/>
      </c>
      <c r="AX118" s="1" t="inlineStr">
        <is>
          <t>N</t>
        </is>
      </c>
      <c r="AY118" s="1">
        <f>+IF(AND(D118&gt;0,E118&gt;0,F118&gt;0,S118&gt;0,T118&gt;0,AC118&gt;0,AB118&gt;0,AI118&gt;0,AJ118&gt;0,AS118&gt;AR118,AR118&gt;AQ118),"long buildup",IF(AND(D118&gt;0,E118&gt;0,F118&gt;0,S118&lt;0,T118&lt;0,AB118&lt;0,AC118&lt;0,AI118&lt;0,AJ118&lt;0,AS118&gt;AR118,AR118&gt;AQ118),"Short Covering",IF(AND(D118&lt;0,E118&lt;0,F118&lt;0,S118&lt;0,T118&lt;0,AB118&gt;0,AC118&gt;0,AI118&gt;0,AJ118&gt;0,AS118&lt;AR118,AR118&lt;AQ118),"Short Buildup",IF(AND(D118&lt;0,E118&lt;0,F118&lt;0,S118&lt;0,T118&lt;0,AB118&lt;0,AC118&lt;0,AI118&lt;0,AJ118&lt;0,AS118&lt;AR118,AR118&lt;AQ118),"LongUnwinding" ))))</f>
        <v/>
      </c>
      <c r="AZ118" s="1">
        <f>+IF(AND(D118&gt;0,E118&gt;0,F118&gt;0,L118&gt;0,M118&gt;0,S118&gt;0,T118&gt;0,Z118&gt;0,AA118&gt;0),"Buying Opportunity",IF(AND(D118&lt;0,E118&lt;0,F118&lt;0,L118&lt;0,M118&lt;0,S118&lt;0,T118&lt;0,Z118&lt;0,AA118&lt;0),"support Zone",IF(AND(D118&lt;0,E118&lt;0,F118&lt;0,L118&gt;0,M118&gt;0,S118&gt;0,T118&gt;0,Z118&gt;0,AA118&gt;0),"sell delivery")))</f>
        <v/>
      </c>
      <c r="BA118" s="1">
        <f>IF(AND(D118&gt;0,E118&gt;0,F118&gt;0,Z118&gt;0,AA118&gt;0,AB118&gt;0,AC118&gt;0,AI118&gt;0,AJ118&gt;0),"FII ENTERING")</f>
        <v/>
      </c>
      <c r="BB118" s="15" t="e">
        <v>#N/A</v>
      </c>
      <c r="BC118" s="1" t="n">
        <v>90900.47241</v>
      </c>
      <c r="BD118" s="1">
        <f>IF(AND(E118&gt;0,F118&gt;0,AB118&gt;0,AC118&gt;0,AI118&gt;0,AJ118&gt;0,AS118&gt;AR118,AR118&gt;AQ118),"long buildup",IF(AND(E118&lt;0,F118&lt;0,AB118&gt;0,AC118&gt;0,AI118&gt;0,AJ118&gt;0,AS118&lt;AR118,AR118&lt;AQ118),"Short buildup"))</f>
        <v/>
      </c>
      <c r="BE118" s="1">
        <f>+IF(AND(F118&gt;0,M118&gt;0,T118&gt;0,AA118&gt;0),"buy")</f>
        <v/>
      </c>
    </row>
    <row r="119">
      <c r="A119" s="1" t="inlineStr">
        <is>
          <t>APOLLO</t>
        </is>
      </c>
      <c r="B119" s="1" t="n"/>
      <c r="C119" s="1" t="n"/>
      <c r="D119" s="2" t="n">
        <v>0.6907059421025826</v>
      </c>
      <c r="E119" s="2" t="n">
        <v>-1.139917280338944</v>
      </c>
      <c r="F119" s="3" t="n">
        <v>-1.316326530612251</v>
      </c>
      <c r="G119" s="4" t="n">
        <v>6491</v>
      </c>
      <c r="H119" s="4" t="n">
        <v>6934</v>
      </c>
      <c r="I119" s="3" t="n">
        <v>7752</v>
      </c>
      <c r="J119" s="6">
        <f>+H119-G119</f>
        <v/>
      </c>
      <c r="K119" s="6">
        <f>+I119-H119</f>
        <v/>
      </c>
      <c r="L119" s="7">
        <f>J119/G119</f>
        <v/>
      </c>
      <c r="M119" s="7">
        <f>K119/H119</f>
        <v/>
      </c>
      <c r="N119" s="8" t="n">
        <v>9.850800000000001</v>
      </c>
      <c r="O119" s="8" t="n">
        <v>7.300599999999999</v>
      </c>
      <c r="P119" s="3" t="n">
        <v>8.869899999999999</v>
      </c>
      <c r="Q119" s="6">
        <f>+O119-N119</f>
        <v/>
      </c>
      <c r="R119" s="6">
        <f>+P119-O119</f>
        <v/>
      </c>
      <c r="S119" s="7">
        <f>Q119/N119</f>
        <v/>
      </c>
      <c r="T119" s="7">
        <f>R119/O119</f>
        <v/>
      </c>
      <c r="U119" s="10" t="inlineStr">
        <is>
          <t>470912</t>
        </is>
      </c>
      <c r="V119" s="10" t="inlineStr">
        <is>
          <t>444451</t>
        </is>
      </c>
      <c r="W119" s="3" t="inlineStr">
        <is>
          <t>487498</t>
        </is>
      </c>
      <c r="X119" s="6">
        <f>+V119-U119</f>
        <v/>
      </c>
      <c r="Y119" s="6">
        <f>+W119-V119</f>
        <v/>
      </c>
      <c r="Z119" s="7">
        <f>X119/U119</f>
        <v/>
      </c>
      <c r="AA119" s="7">
        <f>Y119/V119</f>
        <v/>
      </c>
      <c r="AB119" s="4" t="n"/>
      <c r="AC119" s="5" t="n"/>
      <c r="AD119" s="4" t="n"/>
      <c r="AE119" s="4" t="n"/>
      <c r="AF119" s="5" t="n"/>
      <c r="AG119" s="6">
        <f>AE119-AD119</f>
        <v/>
      </c>
      <c r="AH119" s="6">
        <f>+AF119-AE119</f>
        <v/>
      </c>
      <c r="AI119" s="7">
        <f>AG119/AD119</f>
        <v/>
      </c>
      <c r="AJ119" s="7">
        <f>AH119/AE119</f>
        <v/>
      </c>
      <c r="AK119" s="4" t="n"/>
      <c r="AL119" s="4" t="n"/>
      <c r="AM119" s="5" t="n"/>
      <c r="AN119" s="4" t="n">
        <v>99.13</v>
      </c>
      <c r="AO119" s="4" t="n">
        <v>98</v>
      </c>
      <c r="AP119" s="3" t="n">
        <v>96.70999999999999</v>
      </c>
      <c r="AQ119" s="9">
        <f>+AK119-AN119</f>
        <v/>
      </c>
      <c r="AR119" s="9">
        <f>+AL119-AO119</f>
        <v/>
      </c>
      <c r="AS119" s="9">
        <f>+AM119-AP119</f>
        <v/>
      </c>
      <c r="AT119" s="6">
        <f>AR119-AQ119</f>
        <v/>
      </c>
      <c r="AU119" s="6">
        <f>+AS119-AR119</f>
        <v/>
      </c>
      <c r="AV119" s="7">
        <f>AT119/AQ119</f>
        <v/>
      </c>
      <c r="AW119" s="7">
        <f>AU119/AR119</f>
        <v/>
      </c>
      <c r="AX119" s="1" t="inlineStr">
        <is>
          <t>N</t>
        </is>
      </c>
      <c r="AY119" s="1">
        <f>+IF(AND(D119&gt;0,E119&gt;0,F119&gt;0,S119&gt;0,T119&gt;0,AC119&gt;0,AB119&gt;0,AI119&gt;0,AJ119&gt;0,AS119&gt;AR119,AR119&gt;AQ119),"long buildup",IF(AND(D119&gt;0,E119&gt;0,F119&gt;0,S119&lt;0,T119&lt;0,AB119&lt;0,AC119&lt;0,AI119&lt;0,AJ119&lt;0,AS119&gt;AR119,AR119&gt;AQ119),"Short Covering",IF(AND(D119&lt;0,E119&lt;0,F119&lt;0,S119&lt;0,T119&lt;0,AB119&gt;0,AC119&gt;0,AI119&gt;0,AJ119&gt;0,AS119&lt;AR119,AR119&lt;AQ119),"Short Buildup",IF(AND(D119&lt;0,E119&lt;0,F119&lt;0,S119&lt;0,T119&lt;0,AB119&lt;0,AC119&lt;0,AI119&lt;0,AJ119&lt;0,AS119&lt;AR119,AR119&lt;AQ119),"LongUnwinding" ))))</f>
        <v/>
      </c>
      <c r="AZ119" s="1">
        <f>+IF(AND(D119&gt;0,E119&gt;0,F119&gt;0,L119&gt;0,M119&gt;0,S119&gt;0,T119&gt;0,Z119&gt;0,AA119&gt;0),"Buying Opportunity",IF(AND(D119&lt;0,E119&lt;0,F119&lt;0,L119&lt;0,M119&lt;0,S119&lt;0,T119&lt;0,Z119&lt;0,AA119&lt;0),"support Zone",IF(AND(D119&lt;0,E119&lt;0,F119&lt;0,L119&gt;0,M119&gt;0,S119&gt;0,T119&gt;0,Z119&gt;0,AA119&gt;0),"sell delivery")))</f>
        <v/>
      </c>
      <c r="BA119" s="1">
        <f>IF(AND(D119&gt;0,E119&gt;0,F119&gt;0,Z119&gt;0,AA119&gt;0,AB119&gt;0,AC119&gt;0,AI119&gt;0,AJ119&gt;0),"FII ENTERING")</f>
        <v/>
      </c>
      <c r="BB119" s="15" t="e">
        <v>#N/A</v>
      </c>
      <c r="BC119" s="1" t="n">
        <v>134695.362284</v>
      </c>
      <c r="BD119" s="1">
        <f>IF(AND(E119&gt;0,F119&gt;0,AB119&gt;0,AC119&gt;0,AI119&gt;0,AJ119&gt;0,AS119&gt;AR119,AR119&gt;AQ119),"long buildup",IF(AND(E119&lt;0,F119&lt;0,AB119&gt;0,AC119&gt;0,AI119&gt;0,AJ119&gt;0,AS119&lt;AR119,AR119&lt;AQ119),"Short buildup"))</f>
        <v/>
      </c>
      <c r="BE119" s="1">
        <f>+IF(AND(F119&gt;0,M119&gt;0,T119&gt;0,AA119&gt;0),"buy")</f>
        <v/>
      </c>
    </row>
    <row r="120">
      <c r="A120" s="1" t="inlineStr">
        <is>
          <t>APOLLOHOSP</t>
        </is>
      </c>
      <c r="B120" s="1" t="n"/>
      <c r="C120" s="1" t="n">
        <v>0.0063</v>
      </c>
      <c r="D120" s="2" t="n">
        <v>1.136629789344612</v>
      </c>
      <c r="E120" s="2" t="n">
        <v>-1.548877506538794</v>
      </c>
      <c r="F120" s="3" t="n">
        <v>0.4476207607477336</v>
      </c>
      <c r="G120" s="4" t="n">
        <v>46988</v>
      </c>
      <c r="H120" s="4" t="n">
        <v>48637</v>
      </c>
      <c r="I120" s="3" t="n">
        <v>51174</v>
      </c>
      <c r="J120" s="6">
        <f>+H120-G120</f>
        <v/>
      </c>
      <c r="K120" s="6">
        <f>+I120-H120</f>
        <v/>
      </c>
      <c r="L120" s="7">
        <f>J120/G120</f>
        <v/>
      </c>
      <c r="M120" s="7">
        <f>K120/H120</f>
        <v/>
      </c>
      <c r="N120" s="8" t="n">
        <v>286.3648</v>
      </c>
      <c r="O120" s="8" t="n">
        <v>287.0066</v>
      </c>
      <c r="P120" s="3" t="n">
        <v>228.2324</v>
      </c>
      <c r="Q120" s="6">
        <f>+O120-N120</f>
        <v/>
      </c>
      <c r="R120" s="6">
        <f>+P120-O120</f>
        <v/>
      </c>
      <c r="S120" s="7">
        <f>Q120/N120</f>
        <v/>
      </c>
      <c r="T120" s="7">
        <f>R120/O120</f>
        <v/>
      </c>
      <c r="U120" s="10" t="inlineStr">
        <is>
          <t>261229</t>
        </is>
      </c>
      <c r="V120" s="10" t="inlineStr">
        <is>
          <t>183996</t>
        </is>
      </c>
      <c r="W120" s="3" t="inlineStr">
        <is>
          <t>194502</t>
        </is>
      </c>
      <c r="X120" s="6">
        <f>+V120-U120</f>
        <v/>
      </c>
      <c r="Y120" s="6">
        <f>+W120-V120</f>
        <v/>
      </c>
      <c r="Z120" s="7">
        <f>X120/U120</f>
        <v/>
      </c>
      <c r="AA120" s="7">
        <f>Y120/V120</f>
        <v/>
      </c>
      <c r="AB120" s="4" t="n">
        <v>15000</v>
      </c>
      <c r="AC120" s="5" t="n">
        <v>5750</v>
      </c>
      <c r="AD120" s="4" t="n">
        <v>139</v>
      </c>
      <c r="AE120" s="4" t="n">
        <v>358</v>
      </c>
      <c r="AF120" s="5" t="n">
        <v>224</v>
      </c>
      <c r="AG120" s="6">
        <f>AE120-AD120</f>
        <v/>
      </c>
      <c r="AH120" s="6">
        <f>+AF120-AE120</f>
        <v/>
      </c>
      <c r="AI120" s="7">
        <f>AG120/AD120</f>
        <v/>
      </c>
      <c r="AJ120" s="7">
        <f>AH120/AE120</f>
        <v/>
      </c>
      <c r="AK120" s="4" t="n">
        <v>7399.4</v>
      </c>
      <c r="AL120" s="4" t="n">
        <v>7309</v>
      </c>
      <c r="AM120" s="5" t="n">
        <v>7336.55</v>
      </c>
      <c r="AN120" s="4" t="n">
        <v>7340.8</v>
      </c>
      <c r="AO120" s="4" t="n">
        <v>7227.1</v>
      </c>
      <c r="AP120" s="3" t="n">
        <v>7259.45</v>
      </c>
      <c r="AQ120" s="9">
        <f>+AK120-AN120</f>
        <v/>
      </c>
      <c r="AR120" s="9">
        <f>+AL120-AO120</f>
        <v/>
      </c>
      <c r="AS120" s="9">
        <f>+AM120-AP120</f>
        <v/>
      </c>
      <c r="AT120" s="6">
        <f>AR120-AQ120</f>
        <v/>
      </c>
      <c r="AU120" s="6">
        <f>+AS120-AR120</f>
        <v/>
      </c>
      <c r="AV120" s="7">
        <f>AT120/AQ120</f>
        <v/>
      </c>
      <c r="AW120" s="7">
        <f>AU120/AR120</f>
        <v/>
      </c>
      <c r="AX120" s="1" t="inlineStr">
        <is>
          <t>Y</t>
        </is>
      </c>
      <c r="AY120" s="1">
        <f>+IF(AND(D120&gt;0,E120&gt;0,F120&gt;0,S120&gt;0,T120&gt;0,AC120&gt;0,AB120&gt;0,AI120&gt;0,AJ120&gt;0,AS120&gt;AR120,AR120&gt;AQ120),"long buildup",IF(AND(D120&gt;0,E120&gt;0,F120&gt;0,S120&lt;0,T120&lt;0,AB120&lt;0,AC120&lt;0,AI120&lt;0,AJ120&lt;0,AS120&gt;AR120,AR120&gt;AQ120),"Short Covering",IF(AND(D120&lt;0,E120&lt;0,F120&lt;0,S120&lt;0,T120&lt;0,AB120&gt;0,AC120&gt;0,AI120&gt;0,AJ120&gt;0,AS120&lt;AR120,AR120&lt;AQ120),"Short Buildup",IF(AND(D120&lt;0,E120&lt;0,F120&lt;0,S120&lt;0,T120&lt;0,AB120&lt;0,AC120&lt;0,AI120&lt;0,AJ120&lt;0,AS120&lt;AR120,AR120&lt;AQ120),"LongUnwinding" ))))</f>
        <v/>
      </c>
      <c r="AZ120" s="1">
        <f>+IF(AND(D120&gt;0,E120&gt;0,F120&gt;0,L120&gt;0,M120&gt;0,S120&gt;0,T120&gt;0,Z120&gt;0,AA120&gt;0),"Buying Opportunity",IF(AND(D120&lt;0,E120&lt;0,F120&lt;0,L120&lt;0,M120&lt;0,S120&lt;0,T120&lt;0,Z120&lt;0,AA120&lt;0),"support Zone",IF(AND(D120&lt;0,E120&lt;0,F120&lt;0,L120&gt;0,M120&gt;0,S120&gt;0,T120&gt;0,Z120&gt;0,AA120&gt;0),"sell delivery")))</f>
        <v/>
      </c>
      <c r="BA120" s="1">
        <f>IF(AND(D120&gt;0,E120&gt;0,F120&gt;0,Z120&gt;0,AA120&gt;0,AB120&gt;0,AC120&gt;0,AI120&gt;0,AJ120&gt;0),"FII ENTERING")</f>
        <v/>
      </c>
      <c r="BB120" s="15" t="e">
        <v>#N/A</v>
      </c>
      <c r="BC120" s="1" t="n">
        <v>286056.958123</v>
      </c>
      <c r="BD120" s="1">
        <f>IF(AND(E120&gt;0,F120&gt;0,AB120&gt;0,AC120&gt;0,AI120&gt;0,AJ120&gt;0,AS120&gt;AR120,AR120&gt;AQ120),"long buildup",IF(AND(E120&lt;0,F120&lt;0,AB120&gt;0,AC120&gt;0,AI120&gt;0,AJ120&gt;0,AS120&lt;AR120,AR120&lt;AQ120),"Short buildup"))</f>
        <v/>
      </c>
      <c r="BE120" s="1">
        <f>+IF(AND(F120&gt;0,M120&gt;0,T120&gt;0,AA120&gt;0),"buy")</f>
        <v/>
      </c>
    </row>
    <row r="121">
      <c r="A121" s="1" t="inlineStr">
        <is>
          <t>APOLLOPIPE</t>
        </is>
      </c>
      <c r="B121" s="1" t="n"/>
      <c r="C121" s="1" t="n"/>
      <c r="D121" s="2" t="n">
        <v>0.6775774001876369</v>
      </c>
      <c r="E121" s="2" t="n">
        <v>-0.745495961896866</v>
      </c>
      <c r="F121" s="3" t="n">
        <v>-0.6050490298351834</v>
      </c>
      <c r="G121" s="4" t="n">
        <v>1433</v>
      </c>
      <c r="H121" s="4" t="n">
        <v>1517</v>
      </c>
      <c r="I121" s="3" t="n">
        <v>1697</v>
      </c>
      <c r="J121" s="6">
        <f>+H121-G121</f>
        <v/>
      </c>
      <c r="K121" s="6">
        <f>+I121-H121</f>
        <v/>
      </c>
      <c r="L121" s="7">
        <f>J121/G121</f>
        <v/>
      </c>
      <c r="M121" s="7">
        <f>K121/H121</f>
        <v/>
      </c>
      <c r="N121" s="8" t="n">
        <v>1.4742</v>
      </c>
      <c r="O121" s="8" t="n">
        <v>2.5021</v>
      </c>
      <c r="P121" s="3" t="n">
        <v>0.8771</v>
      </c>
      <c r="Q121" s="6">
        <f>+O121-N121</f>
        <v/>
      </c>
      <c r="R121" s="6">
        <f>+P121-O121</f>
        <v/>
      </c>
      <c r="S121" s="7">
        <f>Q121/N121</f>
        <v/>
      </c>
      <c r="T121" s="7">
        <f>R121/O121</f>
        <v/>
      </c>
      <c r="U121" s="10" t="inlineStr">
        <is>
          <t>17579</t>
        </is>
      </c>
      <c r="V121" s="10" t="inlineStr">
        <is>
          <t>38825</t>
        </is>
      </c>
      <c r="W121" s="3" t="inlineStr">
        <is>
          <t>10284</t>
        </is>
      </c>
      <c r="X121" s="6">
        <f>+V121-U121</f>
        <v/>
      </c>
      <c r="Y121" s="6">
        <f>+W121-V121</f>
        <v/>
      </c>
      <c r="Z121" s="7">
        <f>X121/U121</f>
        <v/>
      </c>
      <c r="AA121" s="7">
        <f>Y121/V121</f>
        <v/>
      </c>
      <c r="AB121" s="4" t="n"/>
      <c r="AC121" s="5" t="n"/>
      <c r="AD121" s="4" t="n"/>
      <c r="AE121" s="4" t="n"/>
      <c r="AF121" s="5" t="n"/>
      <c r="AG121" s="6">
        <f>AE121-AD121</f>
        <v/>
      </c>
      <c r="AH121" s="6">
        <f>+AF121-AE121</f>
        <v/>
      </c>
      <c r="AI121" s="7">
        <f>AG121/AD121</f>
        <v/>
      </c>
      <c r="AJ121" s="7">
        <f>AH121/AE121</f>
        <v/>
      </c>
      <c r="AK121" s="4" t="n"/>
      <c r="AL121" s="4" t="n"/>
      <c r="AM121" s="5" t="n"/>
      <c r="AN121" s="4" t="n">
        <v>482.9</v>
      </c>
      <c r="AO121" s="4" t="n">
        <v>479.3</v>
      </c>
      <c r="AP121" s="3" t="n">
        <v>476.4</v>
      </c>
      <c r="AQ121" s="9">
        <f>+AK121-AN121</f>
        <v/>
      </c>
      <c r="AR121" s="9">
        <f>+AL121-AO121</f>
        <v/>
      </c>
      <c r="AS121" s="9">
        <f>+AM121-AP121</f>
        <v/>
      </c>
      <c r="AT121" s="6">
        <f>AR121-AQ121</f>
        <v/>
      </c>
      <c r="AU121" s="6">
        <f>+AS121-AR121</f>
        <v/>
      </c>
      <c r="AV121" s="7">
        <f>AT121/AQ121</f>
        <v/>
      </c>
      <c r="AW121" s="7">
        <f>AU121/AR121</f>
        <v/>
      </c>
      <c r="AX121" s="1" t="inlineStr">
        <is>
          <t>Y</t>
        </is>
      </c>
      <c r="AY121" s="1">
        <f>+IF(AND(D121&gt;0,E121&gt;0,F121&gt;0,S121&gt;0,T121&gt;0,AC121&gt;0,AB121&gt;0,AI121&gt;0,AJ121&gt;0,AS121&gt;AR121,AR121&gt;AQ121),"long buildup",IF(AND(D121&gt;0,E121&gt;0,F121&gt;0,S121&lt;0,T121&lt;0,AB121&lt;0,AC121&lt;0,AI121&lt;0,AJ121&lt;0,AS121&gt;AR121,AR121&gt;AQ121),"Short Covering",IF(AND(D121&lt;0,E121&lt;0,F121&lt;0,S121&lt;0,T121&lt;0,AB121&gt;0,AC121&gt;0,AI121&gt;0,AJ121&gt;0,AS121&lt;AR121,AR121&lt;AQ121),"Short Buildup",IF(AND(D121&lt;0,E121&lt;0,F121&lt;0,S121&lt;0,T121&lt;0,AB121&lt;0,AC121&lt;0,AI121&lt;0,AJ121&lt;0,AS121&lt;AR121,AR121&lt;AQ121),"LongUnwinding" ))))</f>
        <v/>
      </c>
      <c r="AZ121" s="1">
        <f>+IF(AND(D121&gt;0,E121&gt;0,F121&gt;0,L121&gt;0,M121&gt;0,S121&gt;0,T121&gt;0,Z121&gt;0,AA121&gt;0),"Buying Opportunity",IF(AND(D121&lt;0,E121&lt;0,F121&lt;0,L121&lt;0,M121&lt;0,S121&lt;0,T121&lt;0,Z121&lt;0,AA121&lt;0),"support Zone",IF(AND(D121&lt;0,E121&lt;0,F121&lt;0,L121&gt;0,M121&gt;0,S121&gt;0,T121&gt;0,Z121&gt;0,AA121&gt;0),"sell delivery")))</f>
        <v/>
      </c>
      <c r="BA121" s="1">
        <f>IF(AND(D121&gt;0,E121&gt;0,F121&gt;0,Z121&gt;0,AA121&gt;0,AB121&gt;0,AC121&gt;0,AI121&gt;0,AJ121&gt;0),"FII ENTERING")</f>
        <v/>
      </c>
      <c r="BB121" s="15" t="e">
        <v>#N/A</v>
      </c>
      <c r="BC121" s="1" t="n">
        <v>3331823.45826</v>
      </c>
      <c r="BD121" s="1">
        <f>IF(AND(E121&gt;0,F121&gt;0,AB121&gt;0,AC121&gt;0,AI121&gt;0,AJ121&gt;0,AS121&gt;AR121,AR121&gt;AQ121),"long buildup",IF(AND(E121&lt;0,F121&lt;0,AB121&gt;0,AC121&gt;0,AI121&gt;0,AJ121&gt;0,AS121&lt;AR121,AR121&lt;AQ121),"Short buildup"))</f>
        <v/>
      </c>
      <c r="BE121" s="1">
        <f>+IF(AND(F121&gt;0,M121&gt;0,T121&gt;0,AA121&gt;0),"buy")</f>
        <v/>
      </c>
    </row>
    <row r="122">
      <c r="A122" s="1" t="inlineStr">
        <is>
          <t>APOLLOTYRE</t>
        </is>
      </c>
      <c r="B122" s="1" t="n"/>
      <c r="C122" s="1" t="n"/>
      <c r="D122" s="2" t="n">
        <v>0.02771618625276742</v>
      </c>
      <c r="E122" s="2" t="n">
        <v>-0.06465318186016859</v>
      </c>
      <c r="F122" s="3" t="n">
        <v>1.256931608133078</v>
      </c>
      <c r="G122" s="4" t="n">
        <v>18939</v>
      </c>
      <c r="H122" s="4" t="n">
        <v>15928</v>
      </c>
      <c r="I122" s="3" t="n">
        <v>38527</v>
      </c>
      <c r="J122" s="6">
        <f>+H122-G122</f>
        <v/>
      </c>
      <c r="K122" s="6">
        <f>+I122-H122</f>
        <v/>
      </c>
      <c r="L122" s="7">
        <f>J122/G122</f>
        <v/>
      </c>
      <c r="M122" s="7">
        <f>K122/H122</f>
        <v/>
      </c>
      <c r="N122" s="8" t="n">
        <v>47.07600000000001</v>
      </c>
      <c r="O122" s="8" t="n">
        <v>59.6957</v>
      </c>
      <c r="P122" s="3" t="n">
        <v>116.5654</v>
      </c>
      <c r="Q122" s="6">
        <f>+O122-N122</f>
        <v/>
      </c>
      <c r="R122" s="6">
        <f>+P122-O122</f>
        <v/>
      </c>
      <c r="S122" s="7">
        <f>Q122/N122</f>
        <v/>
      </c>
      <c r="T122" s="7">
        <f>R122/O122</f>
        <v/>
      </c>
      <c r="U122" s="10" t="inlineStr">
        <is>
          <t>508544</t>
        </is>
      </c>
      <c r="V122" s="10" t="inlineStr">
        <is>
          <t>651531</t>
        </is>
      </c>
      <c r="W122" s="3" t="inlineStr">
        <is>
          <t>970661</t>
        </is>
      </c>
      <c r="X122" s="6">
        <f>+V122-U122</f>
        <v/>
      </c>
      <c r="Y122" s="6">
        <f>+W122-V122</f>
        <v/>
      </c>
      <c r="Z122" s="7">
        <f>X122/U122</f>
        <v/>
      </c>
      <c r="AA122" s="7">
        <f>Y122/V122</f>
        <v/>
      </c>
      <c r="AB122" s="4" t="n">
        <v>66300</v>
      </c>
      <c r="AC122" s="5" t="n">
        <v>185300</v>
      </c>
      <c r="AD122" s="4" t="n">
        <v>143</v>
      </c>
      <c r="AE122" s="4" t="n">
        <v>207</v>
      </c>
      <c r="AF122" s="5" t="n">
        <v>316</v>
      </c>
      <c r="AG122" s="6">
        <f>AE122-AD122</f>
        <v/>
      </c>
      <c r="AH122" s="6">
        <f>+AF122-AE122</f>
        <v/>
      </c>
      <c r="AI122" s="7">
        <f>AG122/AD122</f>
        <v/>
      </c>
      <c r="AJ122" s="7">
        <f>AH122/AE122</f>
        <v/>
      </c>
      <c r="AK122" s="4" t="n">
        <v>535.15</v>
      </c>
      <c r="AL122" s="4" t="n">
        <v>536</v>
      </c>
      <c r="AM122" s="5" t="n">
        <v>541.65</v>
      </c>
      <c r="AN122" s="4" t="n">
        <v>541.35</v>
      </c>
      <c r="AO122" s="4" t="n">
        <v>541</v>
      </c>
      <c r="AP122" s="3" t="n">
        <v>547.8</v>
      </c>
      <c r="AQ122" s="9">
        <f>+AK122-AN122</f>
        <v/>
      </c>
      <c r="AR122" s="9">
        <f>+AL122-AO122</f>
        <v/>
      </c>
      <c r="AS122" s="9">
        <f>+AM122-AP122</f>
        <v/>
      </c>
      <c r="AT122" s="6">
        <f>AR122-AQ122</f>
        <v/>
      </c>
      <c r="AU122" s="6">
        <f>+AS122-AR122</f>
        <v/>
      </c>
      <c r="AV122" s="7">
        <f>AT122/AQ122</f>
        <v/>
      </c>
      <c r="AW122" s="7">
        <f>AU122/AR122</f>
        <v/>
      </c>
      <c r="AX122" s="1" t="inlineStr">
        <is>
          <t>N</t>
        </is>
      </c>
      <c r="AY122" s="1">
        <f>+IF(AND(D122&gt;0,E122&gt;0,F122&gt;0,S122&gt;0,T122&gt;0,AC122&gt;0,AB122&gt;0,AI122&gt;0,AJ122&gt;0,AS122&gt;AR122,AR122&gt;AQ122),"long buildup",IF(AND(D122&gt;0,E122&gt;0,F122&gt;0,S122&lt;0,T122&lt;0,AB122&lt;0,AC122&lt;0,AI122&lt;0,AJ122&lt;0,AS122&gt;AR122,AR122&gt;AQ122),"Short Covering",IF(AND(D122&lt;0,E122&lt;0,F122&lt;0,S122&lt;0,T122&lt;0,AB122&gt;0,AC122&gt;0,AI122&gt;0,AJ122&gt;0,AS122&lt;AR122,AR122&lt;AQ122),"Short Buildup",IF(AND(D122&lt;0,E122&lt;0,F122&lt;0,S122&lt;0,T122&lt;0,AB122&lt;0,AC122&lt;0,AI122&lt;0,AJ122&lt;0,AS122&lt;AR122,AR122&lt;AQ122),"LongUnwinding" ))))</f>
        <v/>
      </c>
      <c r="AZ122" s="1">
        <f>+IF(AND(D122&gt;0,E122&gt;0,F122&gt;0,L122&gt;0,M122&gt;0,S122&gt;0,T122&gt;0,Z122&gt;0,AA122&gt;0),"Buying Opportunity",IF(AND(D122&lt;0,E122&lt;0,F122&lt;0,L122&lt;0,M122&lt;0,S122&lt;0,T122&lt;0,Z122&lt;0,AA122&lt;0),"support Zone",IF(AND(D122&lt;0,E122&lt;0,F122&lt;0,L122&gt;0,M122&gt;0,S122&gt;0,T122&gt;0,Z122&gt;0,AA122&gt;0),"sell delivery")))</f>
        <v/>
      </c>
      <c r="BA122" s="1">
        <f>IF(AND(D122&gt;0,E122&gt;0,F122&gt;0,Z122&gt;0,AA122&gt;0,AB122&gt;0,AC122&gt;0,AI122&gt;0,AJ122&gt;0),"FII ENTERING")</f>
        <v/>
      </c>
      <c r="BB122" s="15" t="e">
        <v>#N/A</v>
      </c>
      <c r="BC122" s="1" t="n">
        <v>11594.124484</v>
      </c>
      <c r="BD122" s="1">
        <f>IF(AND(E122&gt;0,F122&gt;0,AB122&gt;0,AC122&gt;0,AI122&gt;0,AJ122&gt;0,AS122&gt;AR122,AR122&gt;AQ122),"long buildup",IF(AND(E122&lt;0,F122&lt;0,AB122&gt;0,AC122&gt;0,AI122&gt;0,AJ122&gt;0,AS122&lt;AR122,AR122&lt;AQ122),"Short buildup"))</f>
        <v/>
      </c>
      <c r="BE122" s="1">
        <f>+IF(AND(F122&gt;0,M122&gt;0,T122&gt;0,AA122&gt;0),"buy")</f>
        <v/>
      </c>
    </row>
    <row r="123">
      <c r="A123" s="1" t="inlineStr">
        <is>
          <t>APOLSINHOT</t>
        </is>
      </c>
      <c r="B123" s="1" t="n"/>
      <c r="C123" s="1" t="n"/>
      <c r="D123" s="2" t="n">
        <v>-0.783296726560637</v>
      </c>
      <c r="E123" s="2" t="n">
        <v>-2.005707732110001</v>
      </c>
      <c r="F123" s="3" t="n">
        <v>-1.026101630331233</v>
      </c>
      <c r="G123" s="4" t="n">
        <v>369</v>
      </c>
      <c r="H123" s="4" t="n">
        <v>336</v>
      </c>
      <c r="I123" s="3" t="n">
        <v>300</v>
      </c>
      <c r="J123" s="6">
        <f>+H123-G123</f>
        <v/>
      </c>
      <c r="K123" s="6">
        <f>+I123-H123</f>
        <v/>
      </c>
      <c r="L123" s="7">
        <f>J123/G123</f>
        <v/>
      </c>
      <c r="M123" s="7">
        <f>K123/H123</f>
        <v/>
      </c>
      <c r="N123" s="8" t="n">
        <v>0.1826</v>
      </c>
      <c r="O123" s="8" t="n">
        <v>0.1739</v>
      </c>
      <c r="P123" s="3" t="n">
        <v>0.1991</v>
      </c>
      <c r="Q123" s="6">
        <f>+O123-N123</f>
        <v/>
      </c>
      <c r="R123" s="6">
        <f>+P123-O123</f>
        <v/>
      </c>
      <c r="S123" s="7">
        <f>Q123/N123</f>
        <v/>
      </c>
      <c r="T123" s="7">
        <f>R123/O123</f>
        <v/>
      </c>
      <c r="U123" s="10" t="inlineStr">
        <is>
          <t>558</t>
        </is>
      </c>
      <c r="V123" s="10" t="inlineStr">
        <is>
          <t>648</t>
        </is>
      </c>
      <c r="W123" s="3" t="inlineStr">
        <is>
          <t>671</t>
        </is>
      </c>
      <c r="X123" s="6">
        <f>+V123-U123</f>
        <v/>
      </c>
      <c r="Y123" s="6">
        <f>+W123-V123</f>
        <v/>
      </c>
      <c r="Z123" s="7">
        <f>X123/U123</f>
        <v/>
      </c>
      <c r="AA123" s="7">
        <f>Y123/V123</f>
        <v/>
      </c>
      <c r="AB123" s="4" t="n"/>
      <c r="AC123" s="5" t="n"/>
      <c r="AD123" s="4" t="n"/>
      <c r="AE123" s="4" t="n"/>
      <c r="AF123" s="5" t="n"/>
      <c r="AG123" s="6">
        <f>AE123-AD123</f>
        <v/>
      </c>
      <c r="AH123" s="6">
        <f>+AF123-AE123</f>
        <v/>
      </c>
      <c r="AI123" s="7">
        <f>AG123/AD123</f>
        <v/>
      </c>
      <c r="AJ123" s="7">
        <f>AH123/AE123</f>
        <v/>
      </c>
      <c r="AK123" s="4" t="n"/>
      <c r="AL123" s="4" t="n"/>
      <c r="AM123" s="5" t="n"/>
      <c r="AN123" s="4" t="n">
        <v>1874.65</v>
      </c>
      <c r="AO123" s="4" t="n">
        <v>1837.05</v>
      </c>
      <c r="AP123" s="3" t="n">
        <v>1818.2</v>
      </c>
      <c r="AQ123" s="9">
        <f>+AK123-AN123</f>
        <v/>
      </c>
      <c r="AR123" s="9">
        <f>+AL123-AO123</f>
        <v/>
      </c>
      <c r="AS123" s="9">
        <f>+AM123-AP123</f>
        <v/>
      </c>
      <c r="AT123" s="6">
        <f>AR123-AQ123</f>
        <v/>
      </c>
      <c r="AU123" s="6">
        <f>+AS123-AR123</f>
        <v/>
      </c>
      <c r="AV123" s="7">
        <f>AT123/AQ123</f>
        <v/>
      </c>
      <c r="AW123" s="7">
        <f>AU123/AR123</f>
        <v/>
      </c>
      <c r="AX123" s="1" t="inlineStr">
        <is>
          <t>Y</t>
        </is>
      </c>
      <c r="AY123" s="1">
        <f>+IF(AND(D123&gt;0,E123&gt;0,F123&gt;0,S123&gt;0,T123&gt;0,AC123&gt;0,AB123&gt;0,AI123&gt;0,AJ123&gt;0,AS123&gt;AR123,AR123&gt;AQ123),"long buildup",IF(AND(D123&gt;0,E123&gt;0,F123&gt;0,S123&lt;0,T123&lt;0,AB123&lt;0,AC123&lt;0,AI123&lt;0,AJ123&lt;0,AS123&gt;AR123,AR123&gt;AQ123),"Short Covering",IF(AND(D123&lt;0,E123&lt;0,F123&lt;0,S123&lt;0,T123&lt;0,AB123&gt;0,AC123&gt;0,AI123&gt;0,AJ123&gt;0,AS123&lt;AR123,AR123&lt;AQ123),"Short Buildup",IF(AND(D123&lt;0,E123&lt;0,F123&lt;0,S123&lt;0,T123&lt;0,AB123&lt;0,AC123&lt;0,AI123&lt;0,AJ123&lt;0,AS123&lt;AR123,AR123&lt;AQ123),"LongUnwinding" ))))</f>
        <v/>
      </c>
      <c r="AZ123" s="1">
        <f>+IF(AND(D123&gt;0,E123&gt;0,F123&gt;0,L123&gt;0,M123&gt;0,S123&gt;0,T123&gt;0,Z123&gt;0,AA123&gt;0),"Buying Opportunity",IF(AND(D123&lt;0,E123&lt;0,F123&lt;0,L123&lt;0,M123&lt;0,S123&lt;0,T123&lt;0,Z123&lt;0,AA123&lt;0),"support Zone",IF(AND(D123&lt;0,E123&lt;0,F123&lt;0,L123&gt;0,M123&gt;0,S123&gt;0,T123&gt;0,Z123&gt;0,AA123&gt;0),"sell delivery")))</f>
        <v/>
      </c>
      <c r="BA123" s="1">
        <f>IF(AND(D123&gt;0,E123&gt;0,F123&gt;0,Z123&gt;0,AA123&gt;0,AB123&gt;0,AC123&gt;0,AI123&gt;0,AJ123&gt;0),"FII ENTERING")</f>
        <v/>
      </c>
      <c r="BB123" s="15" t="n">
        <v>0.0199</v>
      </c>
      <c r="BC123" s="1" t="n">
        <v>24338684.72346</v>
      </c>
      <c r="BD123" s="1">
        <f>IF(AND(E123&gt;0,F123&gt;0,AB123&gt;0,AC123&gt;0,AI123&gt;0,AJ123&gt;0,AS123&gt;AR123,AR123&gt;AQ123),"long buildup",IF(AND(E123&lt;0,F123&lt;0,AB123&gt;0,AC123&gt;0,AI123&gt;0,AJ123&gt;0,AS123&lt;AR123,AR123&lt;AQ123),"Short buildup"))</f>
        <v/>
      </c>
      <c r="BE123" s="1">
        <f>+IF(AND(F123&gt;0,M123&gt;0,T123&gt;0,AA123&gt;0),"buy")</f>
        <v/>
      </c>
    </row>
    <row r="124">
      <c r="A124" s="1" t="inlineStr">
        <is>
          <t>APTECHT</t>
        </is>
      </c>
      <c r="B124" s="1" t="n"/>
      <c r="C124" s="1" t="n"/>
      <c r="D124" s="2" t="n">
        <v>-0.1014713343480345</v>
      </c>
      <c r="E124" s="2" t="n">
        <v>-0.5135150386547016</v>
      </c>
      <c r="F124" s="3" t="n">
        <v>10.9585933068633</v>
      </c>
      <c r="G124" s="4" t="n">
        <v>3124</v>
      </c>
      <c r="H124" s="4" t="n">
        <v>2501</v>
      </c>
      <c r="I124" s="3" t="n">
        <v>38630</v>
      </c>
      <c r="J124" s="6">
        <f>+H124-G124</f>
        <v/>
      </c>
      <c r="K124" s="6">
        <f>+I124-H124</f>
        <v/>
      </c>
      <c r="L124" s="7">
        <f>J124/G124</f>
        <v/>
      </c>
      <c r="M124" s="7">
        <f>K124/H124</f>
        <v/>
      </c>
      <c r="N124" s="8" t="n">
        <v>2.6306</v>
      </c>
      <c r="O124" s="8" t="n">
        <v>1.968</v>
      </c>
      <c r="P124" s="3" t="n">
        <v>69.5848</v>
      </c>
      <c r="Q124" s="6">
        <f>+O124-N124</f>
        <v/>
      </c>
      <c r="R124" s="6">
        <f>+P124-O124</f>
        <v/>
      </c>
      <c r="S124" s="7">
        <f>Q124/N124</f>
        <v/>
      </c>
      <c r="T124" s="7">
        <f>R124/O124</f>
        <v/>
      </c>
      <c r="U124" s="10" t="inlineStr">
        <is>
          <t>60313</t>
        </is>
      </c>
      <c r="V124" s="10" t="inlineStr">
        <is>
          <t>48295</t>
        </is>
      </c>
      <c r="W124" s="3" t="inlineStr">
        <is>
          <t>490822</t>
        </is>
      </c>
      <c r="X124" s="6">
        <f>+V124-U124</f>
        <v/>
      </c>
      <c r="Y124" s="6">
        <f>+W124-V124</f>
        <v/>
      </c>
      <c r="Z124" s="7">
        <f>X124/U124</f>
        <v/>
      </c>
      <c r="AA124" s="7">
        <f>Y124/V124</f>
        <v/>
      </c>
      <c r="AB124" s="4" t="n"/>
      <c r="AC124" s="5" t="n"/>
      <c r="AD124" s="4" t="n"/>
      <c r="AE124" s="4" t="n"/>
      <c r="AF124" s="5" t="n"/>
      <c r="AG124" s="6">
        <f>AE124-AD124</f>
        <v/>
      </c>
      <c r="AH124" s="6">
        <f>+AF124-AE124</f>
        <v/>
      </c>
      <c r="AI124" s="7">
        <f>AG124/AD124</f>
        <v/>
      </c>
      <c r="AJ124" s="7">
        <f>AH124/AE124</f>
        <v/>
      </c>
      <c r="AK124" s="4" t="n"/>
      <c r="AL124" s="4" t="n"/>
      <c r="AM124" s="5" t="n"/>
      <c r="AN124" s="4" t="n">
        <v>177.21</v>
      </c>
      <c r="AO124" s="4" t="n">
        <v>176.3</v>
      </c>
      <c r="AP124" s="3" t="n">
        <v>195.62</v>
      </c>
      <c r="AQ124" s="9">
        <f>+AK124-AN124</f>
        <v/>
      </c>
      <c r="AR124" s="9">
        <f>+AL124-AO124</f>
        <v/>
      </c>
      <c r="AS124" s="9">
        <f>+AM124-AP124</f>
        <v/>
      </c>
      <c r="AT124" s="6">
        <f>AR124-AQ124</f>
        <v/>
      </c>
      <c r="AU124" s="6">
        <f>+AS124-AR124</f>
        <v/>
      </c>
      <c r="AV124" s="7">
        <f>AT124/AQ124</f>
        <v/>
      </c>
      <c r="AW124" s="7">
        <f>AU124/AR124</f>
        <v/>
      </c>
      <c r="AX124" s="1" t="inlineStr">
        <is>
          <t>N</t>
        </is>
      </c>
      <c r="AY124" s="1">
        <f>+IF(AND(D124&gt;0,E124&gt;0,F124&gt;0,S124&gt;0,T124&gt;0,AC124&gt;0,AB124&gt;0,AI124&gt;0,AJ124&gt;0,AS124&gt;AR124,AR124&gt;AQ124),"long buildup",IF(AND(D124&gt;0,E124&gt;0,F124&gt;0,S124&lt;0,T124&lt;0,AB124&lt;0,AC124&lt;0,AI124&lt;0,AJ124&lt;0,AS124&gt;AR124,AR124&gt;AQ124),"Short Covering",IF(AND(D124&lt;0,E124&lt;0,F124&lt;0,S124&lt;0,T124&lt;0,AB124&gt;0,AC124&gt;0,AI124&gt;0,AJ124&gt;0,AS124&lt;AR124,AR124&lt;AQ124),"Short Buildup",IF(AND(D124&lt;0,E124&lt;0,F124&lt;0,S124&lt;0,T124&lt;0,AB124&lt;0,AC124&lt;0,AI124&lt;0,AJ124&lt;0,AS124&lt;AR124,AR124&lt;AQ124),"LongUnwinding" ))))</f>
        <v/>
      </c>
      <c r="AZ124" s="1">
        <f>+IF(AND(D124&gt;0,E124&gt;0,F124&gt;0,L124&gt;0,M124&gt;0,S124&gt;0,T124&gt;0,Z124&gt;0,AA124&gt;0),"Buying Opportunity",IF(AND(D124&lt;0,E124&lt;0,F124&lt;0,L124&lt;0,M124&lt;0,S124&lt;0,T124&lt;0,Z124&lt;0,AA124&lt;0),"support Zone",IF(AND(D124&lt;0,E124&lt;0,F124&lt;0,L124&gt;0,M124&gt;0,S124&gt;0,T124&gt;0,Z124&gt;0,AA124&gt;0),"sell delivery")))</f>
        <v/>
      </c>
      <c r="BA124" s="1">
        <f>IF(AND(D124&gt;0,E124&gt;0,F124&gt;0,Z124&gt;0,AA124&gt;0,AB124&gt;0,AC124&gt;0,AI124&gt;0,AJ124&gt;0),"FII ENTERING")</f>
        <v/>
      </c>
      <c r="BB124" s="15" t="e">
        <v>#N/A</v>
      </c>
      <c r="BC124" s="1" t="n">
        <v>44580.859686</v>
      </c>
      <c r="BD124" s="1">
        <f>IF(AND(E124&gt;0,F124&gt;0,AB124&gt;0,AC124&gt;0,AI124&gt;0,AJ124&gt;0,AS124&gt;AR124,AR124&gt;AQ124),"long buildup",IF(AND(E124&lt;0,F124&lt;0,AB124&gt;0,AC124&gt;0,AI124&gt;0,AJ124&gt;0,AS124&lt;AR124,AR124&lt;AQ124),"Short buildup"))</f>
        <v/>
      </c>
      <c r="BE124" s="1">
        <f>+IF(AND(F124&gt;0,M124&gt;0,T124&gt;0,AA124&gt;0),"buy")</f>
        <v/>
      </c>
    </row>
    <row r="125">
      <c r="A125" s="1" t="inlineStr">
        <is>
          <t>APTUS</t>
        </is>
      </c>
      <c r="B125" s="1" t="n"/>
      <c r="C125" s="1" t="n"/>
      <c r="D125" s="2" t="n">
        <v>-0.921366163621915</v>
      </c>
      <c r="E125" s="2" t="n">
        <v>-0.8177008177008214</v>
      </c>
      <c r="F125" s="3" t="n">
        <v>-0.3879728419010632</v>
      </c>
      <c r="G125" s="4" t="n">
        <v>17445</v>
      </c>
      <c r="H125" s="4" t="n">
        <v>17103</v>
      </c>
      <c r="I125" s="3" t="n">
        <v>24957</v>
      </c>
      <c r="J125" s="6">
        <f>+H125-G125</f>
        <v/>
      </c>
      <c r="K125" s="6">
        <f>+I125-H125</f>
        <v/>
      </c>
      <c r="L125" s="7">
        <f>J125/G125</f>
        <v/>
      </c>
      <c r="M125" s="7">
        <f>K125/H125</f>
        <v/>
      </c>
      <c r="N125" s="8" t="n">
        <v>14.0479</v>
      </c>
      <c r="O125" s="8" t="n">
        <v>13.5561</v>
      </c>
      <c r="P125" s="3" t="n">
        <v>29.1039</v>
      </c>
      <c r="Q125" s="6">
        <f>+O125-N125</f>
        <v/>
      </c>
      <c r="R125" s="6">
        <f>+P125-O125</f>
        <v/>
      </c>
      <c r="S125" s="7">
        <f>Q125/N125</f>
        <v/>
      </c>
      <c r="T125" s="7">
        <f>R125/O125</f>
        <v/>
      </c>
      <c r="U125" s="10" t="inlineStr">
        <is>
          <t>279942</t>
        </is>
      </c>
      <c r="V125" s="10" t="inlineStr">
        <is>
          <t>283556</t>
        </is>
      </c>
      <c r="W125" s="3" t="inlineStr">
        <is>
          <t>720235</t>
        </is>
      </c>
      <c r="X125" s="6">
        <f>+V125-U125</f>
        <v/>
      </c>
      <c r="Y125" s="6">
        <f>+W125-V125</f>
        <v/>
      </c>
      <c r="Z125" s="7">
        <f>X125/U125</f>
        <v/>
      </c>
      <c r="AA125" s="7">
        <f>Y125/V125</f>
        <v/>
      </c>
      <c r="AB125" s="4" t="n"/>
      <c r="AC125" s="5" t="n"/>
      <c r="AD125" s="4" t="n"/>
      <c r="AE125" s="4" t="n"/>
      <c r="AF125" s="5" t="n"/>
      <c r="AG125" s="6">
        <f>AE125-AD125</f>
        <v/>
      </c>
      <c r="AH125" s="6">
        <f>+AF125-AE125</f>
        <v/>
      </c>
      <c r="AI125" s="7">
        <f>AG125/AD125</f>
        <v/>
      </c>
      <c r="AJ125" s="7">
        <f>AH125/AE125</f>
        <v/>
      </c>
      <c r="AK125" s="4" t="n"/>
      <c r="AL125" s="4" t="n"/>
      <c r="AM125" s="5" t="n"/>
      <c r="AN125" s="4" t="n">
        <v>311.85</v>
      </c>
      <c r="AO125" s="4" t="n">
        <v>309.3</v>
      </c>
      <c r="AP125" s="3" t="n">
        <v>308.1</v>
      </c>
      <c r="AQ125" s="9">
        <f>+AK125-AN125</f>
        <v/>
      </c>
      <c r="AR125" s="9">
        <f>+AL125-AO125</f>
        <v/>
      </c>
      <c r="AS125" s="9">
        <f>+AM125-AP125</f>
        <v/>
      </c>
      <c r="AT125" s="6">
        <f>AR125-AQ125</f>
        <v/>
      </c>
      <c r="AU125" s="6">
        <f>+AS125-AR125</f>
        <v/>
      </c>
      <c r="AV125" s="7">
        <f>AT125/AQ125</f>
        <v/>
      </c>
      <c r="AW125" s="7">
        <f>AU125/AR125</f>
        <v/>
      </c>
      <c r="AX125" s="1" t="inlineStr">
        <is>
          <t>N</t>
        </is>
      </c>
      <c r="AY125" s="1">
        <f>+IF(AND(D125&gt;0,E125&gt;0,F125&gt;0,S125&gt;0,T125&gt;0,AC125&gt;0,AB125&gt;0,AI125&gt;0,AJ125&gt;0,AS125&gt;AR125,AR125&gt;AQ125),"long buildup",IF(AND(D125&gt;0,E125&gt;0,F125&gt;0,S125&lt;0,T125&lt;0,AB125&lt;0,AC125&lt;0,AI125&lt;0,AJ125&lt;0,AS125&gt;AR125,AR125&gt;AQ125),"Short Covering",IF(AND(D125&lt;0,E125&lt;0,F125&lt;0,S125&lt;0,T125&lt;0,AB125&gt;0,AC125&gt;0,AI125&gt;0,AJ125&gt;0,AS125&lt;AR125,AR125&lt;AQ125),"Short Buildup",IF(AND(D125&lt;0,E125&lt;0,F125&lt;0,S125&lt;0,T125&lt;0,AB125&lt;0,AC125&lt;0,AI125&lt;0,AJ125&lt;0,AS125&lt;AR125,AR125&lt;AQ125),"LongUnwinding" ))))</f>
        <v/>
      </c>
      <c r="AZ125" s="1">
        <f>+IF(AND(D125&gt;0,E125&gt;0,F125&gt;0,L125&gt;0,M125&gt;0,S125&gt;0,T125&gt;0,Z125&gt;0,AA125&gt;0),"Buying Opportunity",IF(AND(D125&lt;0,E125&lt;0,F125&lt;0,L125&lt;0,M125&lt;0,S125&lt;0,T125&lt;0,Z125&lt;0,AA125&lt;0),"support Zone",IF(AND(D125&lt;0,E125&lt;0,F125&lt;0,L125&gt;0,M125&gt;0,S125&gt;0,T125&gt;0,Z125&gt;0,AA125&gt;0),"sell delivery")))</f>
        <v/>
      </c>
      <c r="BA125" s="1">
        <f>IF(AND(D125&gt;0,E125&gt;0,F125&gt;0,Z125&gt;0,AA125&gt;0,AB125&gt;0,AC125&gt;0,AI125&gt;0,AJ125&gt;0),"FII ENTERING")</f>
        <v/>
      </c>
      <c r="BB125" s="15" t="e">
        <v>#N/A</v>
      </c>
      <c r="BC125" s="1" t="n">
        <v>14917.293504</v>
      </c>
      <c r="BD125" s="1">
        <f>IF(AND(E125&gt;0,F125&gt;0,AB125&gt;0,AC125&gt;0,AI125&gt;0,AJ125&gt;0,AS125&gt;AR125,AR125&gt;AQ125),"long buildup",IF(AND(E125&lt;0,F125&lt;0,AB125&gt;0,AC125&gt;0,AI125&gt;0,AJ125&gt;0,AS125&lt;AR125,AR125&lt;AQ125),"Short buildup"))</f>
        <v/>
      </c>
      <c r="BE125" s="1">
        <f>+IF(AND(F125&gt;0,M125&gt;0,T125&gt;0,AA125&gt;0),"buy")</f>
        <v/>
      </c>
    </row>
    <row r="126">
      <c r="A126" s="1" t="inlineStr">
        <is>
          <t>ARCHIDPLY</t>
        </is>
      </c>
      <c r="B126" s="1" t="n"/>
      <c r="C126" s="1" t="n"/>
      <c r="D126" s="2" t="n">
        <v>2.499320836729141</v>
      </c>
      <c r="E126" s="2" t="n">
        <v>-0.3710575139146583</v>
      </c>
      <c r="F126" s="3" t="n">
        <v>-0.5320563979781806</v>
      </c>
      <c r="G126" s="4" t="n">
        <v>407</v>
      </c>
      <c r="H126" s="4" t="n">
        <v>219</v>
      </c>
      <c r="I126" s="3" t="n">
        <v>297</v>
      </c>
      <c r="J126" s="6">
        <f>+H126-G126</f>
        <v/>
      </c>
      <c r="K126" s="6">
        <f>+I126-H126</f>
        <v/>
      </c>
      <c r="L126" s="7">
        <f>J126/G126</f>
        <v/>
      </c>
      <c r="M126" s="7">
        <f>K126/H126</f>
        <v/>
      </c>
      <c r="N126" s="8" t="n">
        <v>0.1215</v>
      </c>
      <c r="O126" s="8" t="n">
        <v>0.09810000000000001</v>
      </c>
      <c r="P126" s="3" t="n">
        <v>0.08220000000000001</v>
      </c>
      <c r="Q126" s="6">
        <f>+O126-N126</f>
        <v/>
      </c>
      <c r="R126" s="6">
        <f>+P126-O126</f>
        <v/>
      </c>
      <c r="S126" s="7">
        <f>Q126/N126</f>
        <v/>
      </c>
      <c r="T126" s="7">
        <f>R126/O126</f>
        <v/>
      </c>
      <c r="U126" s="10" t="inlineStr">
        <is>
          <t>6742</t>
        </is>
      </c>
      <c r="V126" s="10" t="inlineStr">
        <is>
          <t>6107</t>
        </is>
      </c>
      <c r="W126" s="3" t="inlineStr">
        <is>
          <t>4563</t>
        </is>
      </c>
      <c r="X126" s="6">
        <f>+V126-U126</f>
        <v/>
      </c>
      <c r="Y126" s="6">
        <f>+W126-V126</f>
        <v/>
      </c>
      <c r="Z126" s="7">
        <f>X126/U126</f>
        <v/>
      </c>
      <c r="AA126" s="7">
        <f>Y126/V126</f>
        <v/>
      </c>
      <c r="AB126" s="4" t="n"/>
      <c r="AC126" s="5" t="n"/>
      <c r="AD126" s="4" t="n"/>
      <c r="AE126" s="4" t="n"/>
      <c r="AF126" s="5" t="n"/>
      <c r="AG126" s="6">
        <f>AE126-AD126</f>
        <v/>
      </c>
      <c r="AH126" s="6">
        <f>+AF126-AE126</f>
        <v/>
      </c>
      <c r="AI126" s="7">
        <f>AG126/AD126</f>
        <v/>
      </c>
      <c r="AJ126" s="7">
        <f>AH126/AE126</f>
        <v/>
      </c>
      <c r="AK126" s="4" t="n"/>
      <c r="AL126" s="4" t="n"/>
      <c r="AM126" s="5" t="n"/>
      <c r="AN126" s="4" t="n">
        <v>113.19</v>
      </c>
      <c r="AO126" s="4" t="n">
        <v>112.77</v>
      </c>
      <c r="AP126" s="3" t="n">
        <v>112.17</v>
      </c>
      <c r="AQ126" s="9">
        <f>+AK126-AN126</f>
        <v/>
      </c>
      <c r="AR126" s="9">
        <f>+AL126-AO126</f>
        <v/>
      </c>
      <c r="AS126" s="9">
        <f>+AM126-AP126</f>
        <v/>
      </c>
      <c r="AT126" s="6">
        <f>AR126-AQ126</f>
        <v/>
      </c>
      <c r="AU126" s="6">
        <f>+AS126-AR126</f>
        <v/>
      </c>
      <c r="AV126" s="7">
        <f>AT126/AQ126</f>
        <v/>
      </c>
      <c r="AW126" s="7">
        <f>AU126/AR126</f>
        <v/>
      </c>
      <c r="AX126" s="1" t="inlineStr">
        <is>
          <t>N</t>
        </is>
      </c>
      <c r="AY126" s="1">
        <f>+IF(AND(D126&gt;0,E126&gt;0,F126&gt;0,S126&gt;0,T126&gt;0,AC126&gt;0,AB126&gt;0,AI126&gt;0,AJ126&gt;0,AS126&gt;AR126,AR126&gt;AQ126),"long buildup",IF(AND(D126&gt;0,E126&gt;0,F126&gt;0,S126&lt;0,T126&lt;0,AB126&lt;0,AC126&lt;0,AI126&lt;0,AJ126&lt;0,AS126&gt;AR126,AR126&gt;AQ126),"Short Covering",IF(AND(D126&lt;0,E126&lt;0,F126&lt;0,S126&lt;0,T126&lt;0,AB126&gt;0,AC126&gt;0,AI126&gt;0,AJ126&gt;0,AS126&lt;AR126,AR126&lt;AQ126),"Short Buildup",IF(AND(D126&lt;0,E126&lt;0,F126&lt;0,S126&lt;0,T126&lt;0,AB126&lt;0,AC126&lt;0,AI126&lt;0,AJ126&lt;0,AS126&lt;AR126,AR126&lt;AQ126),"LongUnwinding" ))))</f>
        <v/>
      </c>
      <c r="AZ126" s="1">
        <f>+IF(AND(D126&gt;0,E126&gt;0,F126&gt;0,L126&gt;0,M126&gt;0,S126&gt;0,T126&gt;0,Z126&gt;0,AA126&gt;0),"Buying Opportunity",IF(AND(D126&lt;0,E126&lt;0,F126&lt;0,L126&lt;0,M126&lt;0,S126&lt;0,T126&lt;0,Z126&lt;0,AA126&lt;0),"support Zone",IF(AND(D126&lt;0,E126&lt;0,F126&lt;0,L126&gt;0,M126&gt;0,S126&gt;0,T126&gt;0,Z126&gt;0,AA126&gt;0),"sell delivery")))</f>
        <v/>
      </c>
      <c r="BA126" s="1">
        <f>IF(AND(D126&gt;0,E126&gt;0,F126&gt;0,Z126&gt;0,AA126&gt;0,AB126&gt;0,AC126&gt;0,AI126&gt;0,AJ126&gt;0),"FII ENTERING")</f>
        <v/>
      </c>
      <c r="BB126" s="15" t="e">
        <v>#N/A</v>
      </c>
      <c r="BC126" s="1" t="n">
        <v>196527.52749</v>
      </c>
      <c r="BD126" s="1">
        <f>IF(AND(E126&gt;0,F126&gt;0,AB126&gt;0,AC126&gt;0,AI126&gt;0,AJ126&gt;0,AS126&gt;AR126,AR126&gt;AQ126),"long buildup",IF(AND(E126&lt;0,F126&lt;0,AB126&gt;0,AC126&gt;0,AI126&gt;0,AJ126&gt;0,AS126&lt;AR126,AR126&lt;AQ126),"Short buildup"))</f>
        <v/>
      </c>
      <c r="BE126" s="1">
        <f>+IF(AND(F126&gt;0,M126&gt;0,T126&gt;0,AA126&gt;0),"buy")</f>
        <v/>
      </c>
    </row>
    <row r="127">
      <c r="A127" s="1" t="inlineStr">
        <is>
          <t>ARCHIES</t>
        </is>
      </c>
      <c r="B127" s="1" t="n"/>
      <c r="C127" s="1" t="n"/>
      <c r="D127" s="2" t="n">
        <v>1.263883569513603</v>
      </c>
      <c r="E127" s="2" t="n">
        <v>-1.664145234493197</v>
      </c>
      <c r="F127" s="3" t="n">
        <v>-0.6923076923076912</v>
      </c>
      <c r="G127" s="4" t="n">
        <v>135</v>
      </c>
      <c r="H127" s="4" t="n">
        <v>101</v>
      </c>
      <c r="I127" s="3" t="n">
        <v>78</v>
      </c>
      <c r="J127" s="6">
        <f>+H127-G127</f>
        <v/>
      </c>
      <c r="K127" s="6">
        <f>+I127-H127</f>
        <v/>
      </c>
      <c r="L127" s="7">
        <f>J127/G127</f>
        <v/>
      </c>
      <c r="M127" s="7">
        <f>K127/H127</f>
        <v/>
      </c>
      <c r="N127" s="8" t="n">
        <v>0.1288</v>
      </c>
      <c r="O127" s="8" t="n">
        <v>0.03870000000000001</v>
      </c>
      <c r="P127" s="3" t="n">
        <v>0.0235</v>
      </c>
      <c r="Q127" s="6">
        <f>+O127-N127</f>
        <v/>
      </c>
      <c r="R127" s="6">
        <f>+P127-O127</f>
        <v/>
      </c>
      <c r="S127" s="7">
        <f>Q127/N127</f>
        <v/>
      </c>
      <c r="T127" s="7">
        <f>R127/O127</f>
        <v/>
      </c>
      <c r="U127" s="10" t="inlineStr">
        <is>
          <t>-</t>
        </is>
      </c>
      <c r="V127" s="10" t="inlineStr">
        <is>
          <t>-</t>
        </is>
      </c>
      <c r="W127" s="3" t="inlineStr">
        <is>
          <t>-</t>
        </is>
      </c>
      <c r="X127" s="6">
        <f>+V127-U127</f>
        <v/>
      </c>
      <c r="Y127" s="6">
        <f>+W127-V127</f>
        <v/>
      </c>
      <c r="Z127" s="7">
        <f>X127/U127</f>
        <v/>
      </c>
      <c r="AA127" s="7">
        <f>Y127/V127</f>
        <v/>
      </c>
      <c r="AB127" s="4" t="n"/>
      <c r="AC127" s="5" t="n"/>
      <c r="AD127" s="4" t="n"/>
      <c r="AE127" s="4" t="n"/>
      <c r="AF127" s="5" t="n"/>
      <c r="AG127" s="6">
        <f>AE127-AD127</f>
        <v/>
      </c>
      <c r="AH127" s="6">
        <f>+AF127-AE127</f>
        <v/>
      </c>
      <c r="AI127" s="7">
        <f>AG127/AD127</f>
        <v/>
      </c>
      <c r="AJ127" s="7">
        <f>AH127/AE127</f>
        <v/>
      </c>
      <c r="AK127" s="4" t="n"/>
      <c r="AL127" s="4" t="n"/>
      <c r="AM127" s="5" t="n"/>
      <c r="AN127" s="4" t="n">
        <v>26.44</v>
      </c>
      <c r="AO127" s="4" t="n">
        <v>26</v>
      </c>
      <c r="AP127" s="3" t="n">
        <v>25.82</v>
      </c>
      <c r="AQ127" s="9">
        <f>+AK127-AN127</f>
        <v/>
      </c>
      <c r="AR127" s="9">
        <f>+AL127-AO127</f>
        <v/>
      </c>
      <c r="AS127" s="9">
        <f>+AM127-AP127</f>
        <v/>
      </c>
      <c r="AT127" s="6">
        <f>AR127-AQ127</f>
        <v/>
      </c>
      <c r="AU127" s="6">
        <f>+AS127-AR127</f>
        <v/>
      </c>
      <c r="AV127" s="7">
        <f>AT127/AQ127</f>
        <v/>
      </c>
      <c r="AW127" s="7">
        <f>AU127/AR127</f>
        <v/>
      </c>
      <c r="AX127" s="1" t="inlineStr">
        <is>
          <t>Y</t>
        </is>
      </c>
      <c r="AY127" s="1">
        <f>+IF(AND(D127&gt;0,E127&gt;0,F127&gt;0,S127&gt;0,T127&gt;0,AC127&gt;0,AB127&gt;0,AI127&gt;0,AJ127&gt;0,AS127&gt;AR127,AR127&gt;AQ127),"long buildup",IF(AND(D127&gt;0,E127&gt;0,F127&gt;0,S127&lt;0,T127&lt;0,AB127&lt;0,AC127&lt;0,AI127&lt;0,AJ127&lt;0,AS127&gt;AR127,AR127&gt;AQ127),"Short Covering",IF(AND(D127&lt;0,E127&lt;0,F127&lt;0,S127&lt;0,T127&lt;0,AB127&gt;0,AC127&gt;0,AI127&gt;0,AJ127&gt;0,AS127&lt;AR127,AR127&lt;AQ127),"Short Buildup",IF(AND(D127&lt;0,E127&lt;0,F127&lt;0,S127&lt;0,T127&lt;0,AB127&lt;0,AC127&lt;0,AI127&lt;0,AJ127&lt;0,AS127&lt;AR127,AR127&lt;AQ127),"LongUnwinding" ))))</f>
        <v/>
      </c>
      <c r="AZ127" s="1">
        <f>+IF(AND(D127&gt;0,E127&gt;0,F127&gt;0,L127&gt;0,M127&gt;0,S127&gt;0,T127&gt;0,Z127&gt;0,AA127&gt;0),"Buying Opportunity",IF(AND(D127&lt;0,E127&lt;0,F127&lt;0,L127&lt;0,M127&lt;0,S127&lt;0,T127&lt;0,Z127&lt;0,AA127&lt;0),"support Zone",IF(AND(D127&lt;0,E127&lt;0,F127&lt;0,L127&gt;0,M127&gt;0,S127&gt;0,T127&gt;0,Z127&gt;0,AA127&gt;0),"sell delivery")))</f>
        <v/>
      </c>
      <c r="BA127" s="1">
        <f>IF(AND(D127&gt;0,E127&gt;0,F127&gt;0,Z127&gt;0,AA127&gt;0,AB127&gt;0,AC127&gt;0,AI127&gt;0,AJ127&gt;0),"FII ENTERING")</f>
        <v/>
      </c>
      <c r="BB127" s="15" t="e">
        <v>#N/A</v>
      </c>
      <c r="BC127" s="1" t="n">
        <v>686580.70097</v>
      </c>
      <c r="BD127" s="1">
        <f>IF(AND(E127&gt;0,F127&gt;0,AB127&gt;0,AC127&gt;0,AI127&gt;0,AJ127&gt;0,AS127&gt;AR127,AR127&gt;AQ127),"long buildup",IF(AND(E127&lt;0,F127&lt;0,AB127&gt;0,AC127&gt;0,AI127&gt;0,AJ127&gt;0,AS127&lt;AR127,AR127&lt;AQ127),"Short buildup"))</f>
        <v/>
      </c>
      <c r="BE127" s="1">
        <f>+IF(AND(F127&gt;0,M127&gt;0,T127&gt;0,AA127&gt;0),"buy")</f>
        <v/>
      </c>
    </row>
    <row r="128">
      <c r="A128" s="1" t="inlineStr">
        <is>
          <t>ARE&amp;M</t>
        </is>
      </c>
      <c r="B128" s="1" t="n"/>
      <c r="C128" s="1" t="n"/>
      <c r="D128" s="2" t="n">
        <v>0.4733727810650922</v>
      </c>
      <c r="E128" s="2" t="n">
        <v>-1.489418290968512</v>
      </c>
      <c r="F128" s="3" t="n">
        <v>-0.2044201025957391</v>
      </c>
      <c r="G128" s="4" t="n">
        <v>26268</v>
      </c>
      <c r="H128" s="4" t="n">
        <v>23636</v>
      </c>
      <c r="I128" s="3" t="n">
        <v>21100</v>
      </c>
      <c r="J128" s="6">
        <f>+H128-G128</f>
        <v/>
      </c>
      <c r="K128" s="6">
        <f>+I128-H128</f>
        <v/>
      </c>
      <c r="L128" s="7">
        <f>J128/G128</f>
        <v/>
      </c>
      <c r="M128" s="7">
        <f>K128/H128</f>
        <v/>
      </c>
      <c r="N128" s="8" t="n">
        <v>71.6799</v>
      </c>
      <c r="O128" s="8" t="n">
        <v>36.8985</v>
      </c>
      <c r="P128" s="3" t="n">
        <v>26.0776</v>
      </c>
      <c r="Q128" s="6">
        <f>+O128-N128</f>
        <v/>
      </c>
      <c r="R128" s="6">
        <f>+P128-O128</f>
        <v/>
      </c>
      <c r="S128" s="7">
        <f>Q128/N128</f>
        <v/>
      </c>
      <c r="T128" s="7">
        <f>R128/O128</f>
        <v/>
      </c>
      <c r="U128" s="10" t="inlineStr">
        <is>
          <t>315599</t>
        </is>
      </c>
      <c r="V128" s="10" t="inlineStr">
        <is>
          <t>146073</t>
        </is>
      </c>
      <c r="W128" s="3" t="inlineStr">
        <is>
          <t>88028</t>
        </is>
      </c>
      <c r="X128" s="6">
        <f>+V128-U128</f>
        <v/>
      </c>
      <c r="Y128" s="6">
        <f>+W128-V128</f>
        <v/>
      </c>
      <c r="Z128" s="7">
        <f>X128/U128</f>
        <v/>
      </c>
      <c r="AA128" s="7">
        <f>Y128/V128</f>
        <v/>
      </c>
      <c r="AB128" s="4" t="n"/>
      <c r="AC128" s="5" t="n"/>
      <c r="AD128" s="4" t="n"/>
      <c r="AE128" s="4" t="n"/>
      <c r="AF128" s="5" t="n"/>
      <c r="AG128" s="6">
        <f>AE128-AD128</f>
        <v/>
      </c>
      <c r="AH128" s="6">
        <f>+AF128-AE128</f>
        <v/>
      </c>
      <c r="AI128" s="7">
        <f>AG128/AD128</f>
        <v/>
      </c>
      <c r="AJ128" s="7">
        <f>AH128/AE128</f>
        <v/>
      </c>
      <c r="AK128" s="4" t="n"/>
      <c r="AL128" s="4" t="n"/>
      <c r="AM128" s="5" t="n"/>
      <c r="AN128" s="4" t="n">
        <v>1315.95</v>
      </c>
      <c r="AO128" s="4" t="n">
        <v>1296.35</v>
      </c>
      <c r="AP128" s="3" t="n">
        <v>1293.7</v>
      </c>
      <c r="AQ128" s="9">
        <f>+AK128-AN128</f>
        <v/>
      </c>
      <c r="AR128" s="9">
        <f>+AL128-AO128</f>
        <v/>
      </c>
      <c r="AS128" s="9">
        <f>+AM128-AP128</f>
        <v/>
      </c>
      <c r="AT128" s="6">
        <f>AR128-AQ128</f>
        <v/>
      </c>
      <c r="AU128" s="6">
        <f>+AS128-AR128</f>
        <v/>
      </c>
      <c r="AV128" s="7">
        <f>AT128/AQ128</f>
        <v/>
      </c>
      <c r="AW128" s="7">
        <f>AU128/AR128</f>
        <v/>
      </c>
      <c r="AX128" s="1" t="inlineStr">
        <is>
          <t>Y</t>
        </is>
      </c>
      <c r="AY128" s="1">
        <f>+IF(AND(D128&gt;0,E128&gt;0,F128&gt;0,S128&gt;0,T128&gt;0,AC128&gt;0,AB128&gt;0,AI128&gt;0,AJ128&gt;0,AS128&gt;AR128,AR128&gt;AQ128),"long buildup",IF(AND(D128&gt;0,E128&gt;0,F128&gt;0,S128&lt;0,T128&lt;0,AB128&lt;0,AC128&lt;0,AI128&lt;0,AJ128&lt;0,AS128&gt;AR128,AR128&gt;AQ128),"Short Covering",IF(AND(D128&lt;0,E128&lt;0,F128&lt;0,S128&lt;0,T128&lt;0,AB128&gt;0,AC128&gt;0,AI128&gt;0,AJ128&gt;0,AS128&lt;AR128,AR128&lt;AQ128),"Short Buildup",IF(AND(D128&lt;0,E128&lt;0,F128&lt;0,S128&lt;0,T128&lt;0,AB128&lt;0,AC128&lt;0,AI128&lt;0,AJ128&lt;0,AS128&lt;AR128,AR128&lt;AQ128),"LongUnwinding" ))))</f>
        <v/>
      </c>
      <c r="AZ128" s="1">
        <f>+IF(AND(D128&gt;0,E128&gt;0,F128&gt;0,L128&gt;0,M128&gt;0,S128&gt;0,T128&gt;0,Z128&gt;0,AA128&gt;0),"Buying Opportunity",IF(AND(D128&lt;0,E128&lt;0,F128&lt;0,L128&lt;0,M128&lt;0,S128&lt;0,T128&lt;0,Z128&lt;0,AA128&lt;0),"support Zone",IF(AND(D128&lt;0,E128&lt;0,F128&lt;0,L128&gt;0,M128&gt;0,S128&gt;0,T128&gt;0,Z128&gt;0,AA128&gt;0),"sell delivery")))</f>
        <v/>
      </c>
      <c r="BA128" s="1">
        <f>IF(AND(D128&gt;0,E128&gt;0,F128&gt;0,Z128&gt;0,AA128&gt;0,AB128&gt;0,AC128&gt;0,AI128&gt;0,AJ128&gt;0),"FII ENTERING")</f>
        <v/>
      </c>
      <c r="BB128" s="15" t="e">
        <v>#N/A</v>
      </c>
      <c r="BC128" s="1" t="n">
        <v>3248377.246908</v>
      </c>
      <c r="BD128" s="1">
        <f>IF(AND(E128&gt;0,F128&gt;0,AB128&gt;0,AC128&gt;0,AI128&gt;0,AJ128&gt;0,AS128&gt;AR128,AR128&gt;AQ128),"long buildup",IF(AND(E128&lt;0,F128&lt;0,AB128&gt;0,AC128&gt;0,AI128&gt;0,AJ128&gt;0,AS128&lt;AR128,AR128&lt;AQ128),"Short buildup"))</f>
        <v/>
      </c>
      <c r="BE128" s="1">
        <f>+IF(AND(F128&gt;0,M128&gt;0,T128&gt;0,AA128&gt;0),"buy")</f>
        <v/>
      </c>
    </row>
    <row r="129">
      <c r="A129" s="1" t="inlineStr">
        <is>
          <t>ARENTERP</t>
        </is>
      </c>
      <c r="B129" s="1" t="n"/>
      <c r="C129" s="1" t="n"/>
      <c r="D129" s="2" t="n">
        <v>-6.416275430359939</v>
      </c>
      <c r="E129" s="2" t="n">
        <v>-5.002787068004463</v>
      </c>
      <c r="F129" s="3" t="n">
        <v>-5.002200381399438</v>
      </c>
      <c r="G129" s="4" t="n">
        <v>1298</v>
      </c>
      <c r="H129" s="4" t="n">
        <v>112</v>
      </c>
      <c r="I129" s="3" t="n">
        <v>99</v>
      </c>
      <c r="J129" s="6">
        <f>+H129-G129</f>
        <v/>
      </c>
      <c r="K129" s="6">
        <f>+I129-H129</f>
        <v/>
      </c>
      <c r="L129" s="7">
        <f>J129/G129</f>
        <v/>
      </c>
      <c r="M129" s="7">
        <f>K129/H129</f>
        <v/>
      </c>
      <c r="N129" s="8" t="n">
        <v>0.3585</v>
      </c>
      <c r="O129" s="8" t="n">
        <v>0.0336</v>
      </c>
      <c r="P129" s="3" t="n">
        <v>0.0308</v>
      </c>
      <c r="Q129" s="6">
        <f>+O129-N129</f>
        <v/>
      </c>
      <c r="R129" s="6">
        <f>+P129-O129</f>
        <v/>
      </c>
      <c r="S129" s="7">
        <f>Q129/N129</f>
        <v/>
      </c>
      <c r="T129" s="7">
        <f>R129/O129</f>
        <v/>
      </c>
      <c r="U129" s="10" t="inlineStr">
        <is>
          <t>19750</t>
        </is>
      </c>
      <c r="V129" s="10" t="inlineStr">
        <is>
          <t>-</t>
        </is>
      </c>
      <c r="W129" s="3" t="inlineStr">
        <is>
          <t>-</t>
        </is>
      </c>
      <c r="X129" s="6">
        <f>+V129-U129</f>
        <v/>
      </c>
      <c r="Y129" s="6">
        <f>+W129-V129</f>
        <v/>
      </c>
      <c r="Z129" s="7">
        <f>X129/U129</f>
        <v/>
      </c>
      <c r="AA129" s="7">
        <f>Y129/V129</f>
        <v/>
      </c>
      <c r="AB129" s="4" t="n"/>
      <c r="AC129" s="5" t="n"/>
      <c r="AD129" s="4" t="n"/>
      <c r="AE129" s="4" t="n"/>
      <c r="AF129" s="5" t="n"/>
      <c r="AG129" s="6">
        <f>AE129-AD129</f>
        <v/>
      </c>
      <c r="AH129" s="6">
        <f>+AF129-AE129</f>
        <v/>
      </c>
      <c r="AI129" s="7">
        <f>AG129/AD129</f>
        <v/>
      </c>
      <c r="AJ129" s="7">
        <f>AH129/AE129</f>
        <v/>
      </c>
      <c r="AK129" s="4" t="n"/>
      <c r="AL129" s="4" t="n"/>
      <c r="AM129" s="5" t="n"/>
      <c r="AN129" s="4" t="n">
        <v>71.76000000000001</v>
      </c>
      <c r="AO129" s="4" t="n">
        <v>68.17</v>
      </c>
      <c r="AP129" s="3" t="n">
        <v>64.76000000000001</v>
      </c>
      <c r="AQ129" s="9">
        <f>+AK129-AN129</f>
        <v/>
      </c>
      <c r="AR129" s="9">
        <f>+AL129-AO129</f>
        <v/>
      </c>
      <c r="AS129" s="9">
        <f>+AM129-AP129</f>
        <v/>
      </c>
      <c r="AT129" s="6">
        <f>AR129-AQ129</f>
        <v/>
      </c>
      <c r="AU129" s="6">
        <f>+AS129-AR129</f>
        <v/>
      </c>
      <c r="AV129" s="7">
        <f>AT129/AQ129</f>
        <v/>
      </c>
      <c r="AW129" s="7">
        <f>AU129/AR129</f>
        <v/>
      </c>
      <c r="AX129" s="1" t="inlineStr">
        <is>
          <t>N</t>
        </is>
      </c>
      <c r="AY129" s="1">
        <f>+IF(AND(D129&gt;0,E129&gt;0,F129&gt;0,S129&gt;0,T129&gt;0,AC129&gt;0,AB129&gt;0,AI129&gt;0,AJ129&gt;0,AS129&gt;AR129,AR129&gt;AQ129),"long buildup",IF(AND(D129&gt;0,E129&gt;0,F129&gt;0,S129&lt;0,T129&lt;0,AB129&lt;0,AC129&lt;0,AI129&lt;0,AJ129&lt;0,AS129&gt;AR129,AR129&gt;AQ129),"Short Covering",IF(AND(D129&lt;0,E129&lt;0,F129&lt;0,S129&lt;0,T129&lt;0,AB129&gt;0,AC129&gt;0,AI129&gt;0,AJ129&gt;0,AS129&lt;AR129,AR129&lt;AQ129),"Short Buildup",IF(AND(D129&lt;0,E129&lt;0,F129&lt;0,S129&lt;0,T129&lt;0,AB129&lt;0,AC129&lt;0,AI129&lt;0,AJ129&lt;0,AS129&lt;AR129,AR129&lt;AQ129),"LongUnwinding" ))))</f>
        <v/>
      </c>
      <c r="AZ129" s="1">
        <f>+IF(AND(D129&gt;0,E129&gt;0,F129&gt;0,L129&gt;0,M129&gt;0,S129&gt;0,T129&gt;0,Z129&gt;0,AA129&gt;0),"Buying Opportunity",IF(AND(D129&lt;0,E129&lt;0,F129&lt;0,L129&lt;0,M129&lt;0,S129&lt;0,T129&lt;0,Z129&lt;0,AA129&lt;0),"support Zone",IF(AND(D129&lt;0,E129&lt;0,F129&lt;0,L129&gt;0,M129&gt;0,S129&gt;0,T129&gt;0,Z129&gt;0,AA129&gt;0),"sell delivery")))</f>
        <v/>
      </c>
      <c r="BA129" s="1">
        <f>IF(AND(D129&gt;0,E129&gt;0,F129&gt;0,Z129&gt;0,AA129&gt;0,AB129&gt;0,AC129&gt;0,AI129&gt;0,AJ129&gt;0),"FII ENTERING")</f>
        <v/>
      </c>
      <c r="BB129" s="15" t="e">
        <v>#N/A</v>
      </c>
      <c r="BC129" s="1" t="n">
        <v>112292.0366375</v>
      </c>
      <c r="BD129" s="1">
        <f>IF(AND(E129&gt;0,F129&gt;0,AB129&gt;0,AC129&gt;0,AI129&gt;0,AJ129&gt;0,AS129&gt;AR129,AR129&gt;AQ129),"long buildup",IF(AND(E129&lt;0,F129&lt;0,AB129&gt;0,AC129&gt;0,AI129&gt;0,AJ129&gt;0,AS129&lt;AR129,AR129&lt;AQ129),"Short buildup"))</f>
        <v/>
      </c>
      <c r="BE129" s="1">
        <f>+IF(AND(F129&gt;0,M129&gt;0,T129&gt;0,AA129&gt;0),"buy")</f>
        <v/>
      </c>
    </row>
    <row r="130">
      <c r="A130" s="1" t="inlineStr">
        <is>
          <t>ARIES</t>
        </is>
      </c>
      <c r="B130" s="1" t="n"/>
      <c r="C130" s="1" t="n"/>
      <c r="D130" s="2" t="n">
        <v>-0.3039513677811456</v>
      </c>
      <c r="E130" s="2" t="n">
        <v>1.593680709534368</v>
      </c>
      <c r="F130" s="3" t="n">
        <v>5.265311690083211</v>
      </c>
      <c r="G130" s="4" t="n">
        <v>4580</v>
      </c>
      <c r="H130" s="4" t="n">
        <v>10661</v>
      </c>
      <c r="I130" s="3" t="n">
        <v>36163</v>
      </c>
      <c r="J130" s="6">
        <f>+H130-G130</f>
        <v/>
      </c>
      <c r="K130" s="6">
        <f>+I130-H130</f>
        <v/>
      </c>
      <c r="L130" s="7">
        <f>J130/G130</f>
        <v/>
      </c>
      <c r="M130" s="7">
        <f>K130/H130</f>
        <v/>
      </c>
      <c r="N130" s="8" t="n">
        <v>5.081700000000001</v>
      </c>
      <c r="O130" s="8" t="n">
        <v>17.435</v>
      </c>
      <c r="P130" s="3" t="n">
        <v>68.0364</v>
      </c>
      <c r="Q130" s="6">
        <f>+O130-N130</f>
        <v/>
      </c>
      <c r="R130" s="6">
        <f>+P130-O130</f>
        <v/>
      </c>
      <c r="S130" s="7">
        <f>Q130/N130</f>
        <v/>
      </c>
      <c r="T130" s="7">
        <f>R130/O130</f>
        <v/>
      </c>
      <c r="U130" s="10" t="inlineStr">
        <is>
          <t>44475</t>
        </is>
      </c>
      <c r="V130" s="10" t="inlineStr">
        <is>
          <t>128299</t>
        </is>
      </c>
      <c r="W130" s="3" t="inlineStr">
        <is>
          <t>294910</t>
        </is>
      </c>
      <c r="X130" s="6">
        <f>+V130-U130</f>
        <v/>
      </c>
      <c r="Y130" s="6">
        <f>+W130-V130</f>
        <v/>
      </c>
      <c r="Z130" s="7">
        <f>X130/U130</f>
        <v/>
      </c>
      <c r="AA130" s="7">
        <f>Y130/V130</f>
        <v/>
      </c>
      <c r="AB130" s="4" t="n"/>
      <c r="AC130" s="5" t="n"/>
      <c r="AD130" s="4" t="n"/>
      <c r="AE130" s="4" t="n"/>
      <c r="AF130" s="5" t="n"/>
      <c r="AG130" s="6">
        <f>AE130-AD130</f>
        <v/>
      </c>
      <c r="AH130" s="6">
        <f>+AF130-AE130</f>
        <v/>
      </c>
      <c r="AI130" s="7">
        <f>AG130/AD130</f>
        <v/>
      </c>
      <c r="AJ130" s="7">
        <f>AH130/AE130</f>
        <v/>
      </c>
      <c r="AK130" s="4" t="n"/>
      <c r="AL130" s="4" t="n"/>
      <c r="AM130" s="5" t="n"/>
      <c r="AN130" s="4" t="n">
        <v>360.8</v>
      </c>
      <c r="AO130" s="4" t="n">
        <v>366.55</v>
      </c>
      <c r="AP130" s="3" t="n">
        <v>385.85</v>
      </c>
      <c r="AQ130" s="9">
        <f>+AK130-AN130</f>
        <v/>
      </c>
      <c r="AR130" s="9">
        <f>+AL130-AO130</f>
        <v/>
      </c>
      <c r="AS130" s="9">
        <f>+AM130-AP130</f>
        <v/>
      </c>
      <c r="AT130" s="6">
        <f>AR130-AQ130</f>
        <v/>
      </c>
      <c r="AU130" s="6">
        <f>+AS130-AR130</f>
        <v/>
      </c>
      <c r="AV130" s="7">
        <f>AT130/AQ130</f>
        <v/>
      </c>
      <c r="AW130" s="7">
        <f>AU130/AR130</f>
        <v/>
      </c>
      <c r="AX130" s="1" t="inlineStr">
        <is>
          <t>Y</t>
        </is>
      </c>
      <c r="AY130" s="1">
        <f>+IF(AND(D130&gt;0,E130&gt;0,F130&gt;0,S130&gt;0,T130&gt;0,AC130&gt;0,AB130&gt;0,AI130&gt;0,AJ130&gt;0,AS130&gt;AR130,AR130&gt;AQ130),"long buildup",IF(AND(D130&gt;0,E130&gt;0,F130&gt;0,S130&lt;0,T130&lt;0,AB130&lt;0,AC130&lt;0,AI130&lt;0,AJ130&lt;0,AS130&gt;AR130,AR130&gt;AQ130),"Short Covering",IF(AND(D130&lt;0,E130&lt;0,F130&lt;0,S130&lt;0,T130&lt;0,AB130&gt;0,AC130&gt;0,AI130&gt;0,AJ130&gt;0,AS130&lt;AR130,AR130&lt;AQ130),"Short Buildup",IF(AND(D130&lt;0,E130&lt;0,F130&lt;0,S130&lt;0,T130&lt;0,AB130&lt;0,AC130&lt;0,AI130&lt;0,AJ130&lt;0,AS130&lt;AR130,AR130&lt;AQ130),"LongUnwinding" ))))</f>
        <v/>
      </c>
      <c r="AZ130" s="1">
        <f>+IF(AND(D130&gt;0,E130&gt;0,F130&gt;0,L130&gt;0,M130&gt;0,S130&gt;0,T130&gt;0,Z130&gt;0,AA130&gt;0),"Buying Opportunity",IF(AND(D130&lt;0,E130&lt;0,F130&lt;0,L130&lt;0,M130&lt;0,S130&lt;0,T130&lt;0,Z130&lt;0,AA130&lt;0),"support Zone",IF(AND(D130&lt;0,E130&lt;0,F130&lt;0,L130&gt;0,M130&gt;0,S130&gt;0,T130&gt;0,Z130&gt;0,AA130&gt;0),"sell delivery")))</f>
        <v/>
      </c>
      <c r="BA130" s="1">
        <f>IF(AND(D130&gt;0,E130&gt;0,F130&gt;0,Z130&gt;0,AA130&gt;0,AB130&gt;0,AC130&gt;0,AI130&gt;0,AJ130&gt;0),"FII ENTERING")</f>
        <v/>
      </c>
      <c r="BB130" s="15" t="e">
        <v>#N/A</v>
      </c>
      <c r="BC130" s="1" t="n">
        <v>752325</v>
      </c>
      <c r="BD130" s="1">
        <f>IF(AND(E130&gt;0,F130&gt;0,AB130&gt;0,AC130&gt;0,AI130&gt;0,AJ130&gt;0,AS130&gt;AR130,AR130&gt;AQ130),"long buildup",IF(AND(E130&lt;0,F130&lt;0,AB130&gt;0,AC130&gt;0,AI130&gt;0,AJ130&gt;0,AS130&lt;AR130,AR130&lt;AQ130),"Short buildup"))</f>
        <v/>
      </c>
      <c r="BE130" s="1">
        <f>+IF(AND(F130&gt;0,M130&gt;0,T130&gt;0,AA130&gt;0),"buy")</f>
        <v/>
      </c>
    </row>
    <row r="131">
      <c r="A131" s="1" t="inlineStr">
        <is>
          <t>ARIHANTCAP</t>
        </is>
      </c>
      <c r="B131" s="1" t="n"/>
      <c r="C131" s="1" t="n"/>
      <c r="D131" s="2" t="n">
        <v>-0.1078360891445044</v>
      </c>
      <c r="E131" s="2" t="n">
        <v>-1.42137459517812</v>
      </c>
      <c r="F131" s="3" t="n">
        <v>1.405365942690278</v>
      </c>
      <c r="G131" s="4" t="n">
        <v>4613</v>
      </c>
      <c r="H131" s="4" t="n">
        <v>4897</v>
      </c>
      <c r="I131" s="3" t="n">
        <v>4131</v>
      </c>
      <c r="J131" s="6">
        <f>+H131-G131</f>
        <v/>
      </c>
      <c r="K131" s="6">
        <f>+I131-H131</f>
        <v/>
      </c>
      <c r="L131" s="7">
        <f>J131/G131</f>
        <v/>
      </c>
      <c r="M131" s="7">
        <f>K131/H131</f>
        <v/>
      </c>
      <c r="N131" s="8" t="n">
        <v>5.9211</v>
      </c>
      <c r="O131" s="8" t="n">
        <v>3.5595</v>
      </c>
      <c r="P131" s="3" t="n">
        <v>4.8299</v>
      </c>
      <c r="Q131" s="6">
        <f>+O131-N131</f>
        <v/>
      </c>
      <c r="R131" s="6">
        <f>+P131-O131</f>
        <v/>
      </c>
      <c r="S131" s="7">
        <f>Q131/N131</f>
        <v/>
      </c>
      <c r="T131" s="7">
        <f>R131/O131</f>
        <v/>
      </c>
      <c r="U131" s="10" t="inlineStr">
        <is>
          <t>262107</t>
        </is>
      </c>
      <c r="V131" s="10" t="inlineStr">
        <is>
          <t>168008</t>
        </is>
      </c>
      <c r="W131" s="3" t="inlineStr">
        <is>
          <t>171126</t>
        </is>
      </c>
      <c r="X131" s="6">
        <f>+V131-U131</f>
        <v/>
      </c>
      <c r="Y131" s="6">
        <f>+W131-V131</f>
        <v/>
      </c>
      <c r="Z131" s="7">
        <f>X131/U131</f>
        <v/>
      </c>
      <c r="AA131" s="7">
        <f>Y131/V131</f>
        <v/>
      </c>
      <c r="AB131" s="4" t="n"/>
      <c r="AC131" s="5" t="n"/>
      <c r="AD131" s="4" t="n"/>
      <c r="AE131" s="4" t="n"/>
      <c r="AF131" s="5" t="n"/>
      <c r="AG131" s="6">
        <f>AE131-AD131</f>
        <v/>
      </c>
      <c r="AH131" s="6">
        <f>+AF131-AE131</f>
        <v/>
      </c>
      <c r="AI131" s="7">
        <f>AG131/AD131</f>
        <v/>
      </c>
      <c r="AJ131" s="7">
        <f>AH131/AE131</f>
        <v/>
      </c>
      <c r="AK131" s="4" t="n"/>
      <c r="AL131" s="4" t="n"/>
      <c r="AM131" s="5" t="n"/>
      <c r="AN131" s="4" t="n">
        <v>111.16</v>
      </c>
      <c r="AO131" s="4" t="n">
        <v>109.58</v>
      </c>
      <c r="AP131" s="3" t="n">
        <v>111.12</v>
      </c>
      <c r="AQ131" s="9">
        <f>+AK131-AN131</f>
        <v/>
      </c>
      <c r="AR131" s="9">
        <f>+AL131-AO131</f>
        <v/>
      </c>
      <c r="AS131" s="9">
        <f>+AM131-AP131</f>
        <v/>
      </c>
      <c r="AT131" s="6">
        <f>AR131-AQ131</f>
        <v/>
      </c>
      <c r="AU131" s="6">
        <f>+AS131-AR131</f>
        <v/>
      </c>
      <c r="AV131" s="7">
        <f>AT131/AQ131</f>
        <v/>
      </c>
      <c r="AW131" s="7">
        <f>AU131/AR131</f>
        <v/>
      </c>
      <c r="AX131" s="1" t="inlineStr">
        <is>
          <t>N</t>
        </is>
      </c>
      <c r="AY131" s="1">
        <f>+IF(AND(D131&gt;0,E131&gt;0,F131&gt;0,S131&gt;0,T131&gt;0,AC131&gt;0,AB131&gt;0,AI131&gt;0,AJ131&gt;0,AS131&gt;AR131,AR131&gt;AQ131),"long buildup",IF(AND(D131&gt;0,E131&gt;0,F131&gt;0,S131&lt;0,T131&lt;0,AB131&lt;0,AC131&lt;0,AI131&lt;0,AJ131&lt;0,AS131&gt;AR131,AR131&gt;AQ131),"Short Covering",IF(AND(D131&lt;0,E131&lt;0,F131&lt;0,S131&lt;0,T131&lt;0,AB131&gt;0,AC131&gt;0,AI131&gt;0,AJ131&gt;0,AS131&lt;AR131,AR131&lt;AQ131),"Short Buildup",IF(AND(D131&lt;0,E131&lt;0,F131&lt;0,S131&lt;0,T131&lt;0,AB131&lt;0,AC131&lt;0,AI131&lt;0,AJ131&lt;0,AS131&lt;AR131,AR131&lt;AQ131),"LongUnwinding" ))))</f>
        <v/>
      </c>
      <c r="AZ131" s="1">
        <f>+IF(AND(D131&gt;0,E131&gt;0,F131&gt;0,L131&gt;0,M131&gt;0,S131&gt;0,T131&gt;0,Z131&gt;0,AA131&gt;0),"Buying Opportunity",IF(AND(D131&lt;0,E131&lt;0,F131&lt;0,L131&lt;0,M131&lt;0,S131&lt;0,T131&lt;0,Z131&lt;0,AA131&lt;0),"support Zone",IF(AND(D131&lt;0,E131&lt;0,F131&lt;0,L131&gt;0,M131&gt;0,S131&gt;0,T131&gt;0,Z131&gt;0,AA131&gt;0),"sell delivery")))</f>
        <v/>
      </c>
      <c r="BA131" s="1">
        <f>IF(AND(D131&gt;0,E131&gt;0,F131&gt;0,Z131&gt;0,AA131&gt;0,AB131&gt;0,AC131&gt;0,AI131&gt;0,AJ131&gt;0),"FII ENTERING")</f>
        <v/>
      </c>
      <c r="BB131" s="15" t="e">
        <v>#N/A</v>
      </c>
      <c r="BC131" s="1" t="n">
        <v>19111.5</v>
      </c>
      <c r="BD131" s="1">
        <f>IF(AND(E131&gt;0,F131&gt;0,AB131&gt;0,AC131&gt;0,AI131&gt;0,AJ131&gt;0,AS131&gt;AR131,AR131&gt;AQ131),"long buildup",IF(AND(E131&lt;0,F131&lt;0,AB131&gt;0,AC131&gt;0,AI131&gt;0,AJ131&gt;0,AS131&lt;AR131,AR131&lt;AQ131),"Short buildup"))</f>
        <v/>
      </c>
      <c r="BE131" s="1">
        <f>+IF(AND(F131&gt;0,M131&gt;0,T131&gt;0,AA131&gt;0),"buy")</f>
        <v/>
      </c>
    </row>
    <row r="132">
      <c r="A132" s="1" t="inlineStr">
        <is>
          <t>ARIHANTSUP</t>
        </is>
      </c>
      <c r="B132" s="1" t="n"/>
      <c r="C132" s="1" t="n"/>
      <c r="D132" s="2" t="n">
        <v>4.187700780174391</v>
      </c>
      <c r="E132" s="2" t="n">
        <v>2.907168814007265</v>
      </c>
      <c r="F132" s="3" t="n">
        <v>-2.771535580524342</v>
      </c>
      <c r="G132" s="4" t="n">
        <v>4270</v>
      </c>
      <c r="H132" s="4" t="n">
        <v>4788</v>
      </c>
      <c r="I132" s="3" t="n">
        <v>3987</v>
      </c>
      <c r="J132" s="6">
        <f>+H132-G132</f>
        <v/>
      </c>
      <c r="K132" s="6">
        <f>+I132-H132</f>
        <v/>
      </c>
      <c r="L132" s="7">
        <f>J132/G132</f>
        <v/>
      </c>
      <c r="M132" s="7">
        <f>K132/H132</f>
        <v/>
      </c>
      <c r="N132" s="8" t="n">
        <v>7.8584</v>
      </c>
      <c r="O132" s="8" t="n">
        <v>7.0562</v>
      </c>
      <c r="P132" s="3" t="n">
        <v>8.1104</v>
      </c>
      <c r="Q132" s="6">
        <f>+O132-N132</f>
        <v/>
      </c>
      <c r="R132" s="6">
        <f>+P132-O132</f>
        <v/>
      </c>
      <c r="S132" s="7">
        <f>Q132/N132</f>
        <v/>
      </c>
      <c r="T132" s="7">
        <f>R132/O132</f>
        <v/>
      </c>
      <c r="U132" s="10" t="inlineStr">
        <is>
          <t>86559</t>
        </is>
      </c>
      <c r="V132" s="10" t="inlineStr">
        <is>
          <t>70944</t>
        </is>
      </c>
      <c r="W132" s="3" t="inlineStr">
        <is>
          <t>77433</t>
        </is>
      </c>
      <c r="X132" s="6">
        <f>+V132-U132</f>
        <v/>
      </c>
      <c r="Y132" s="6">
        <f>+W132-V132</f>
        <v/>
      </c>
      <c r="Z132" s="7">
        <f>X132/U132</f>
        <v/>
      </c>
      <c r="AA132" s="7">
        <f>Y132/V132</f>
        <v/>
      </c>
      <c r="AB132" s="4" t="n"/>
      <c r="AC132" s="5" t="n"/>
      <c r="AD132" s="4" t="n"/>
      <c r="AE132" s="4" t="n"/>
      <c r="AF132" s="5" t="n"/>
      <c r="AG132" s="6">
        <f>AE132-AD132</f>
        <v/>
      </c>
      <c r="AH132" s="6">
        <f>+AF132-AE132</f>
        <v/>
      </c>
      <c r="AI132" s="7">
        <f>AG132/AD132</f>
        <v/>
      </c>
      <c r="AJ132" s="7">
        <f>AH132/AE132</f>
        <v/>
      </c>
      <c r="AK132" s="4" t="n"/>
      <c r="AL132" s="4" t="n"/>
      <c r="AM132" s="5" t="n"/>
      <c r="AN132" s="4" t="n">
        <v>454.05</v>
      </c>
      <c r="AO132" s="4" t="n">
        <v>467.25</v>
      </c>
      <c r="AP132" s="3" t="n">
        <v>454.3</v>
      </c>
      <c r="AQ132" s="9">
        <f>+AK132-AN132</f>
        <v/>
      </c>
      <c r="AR132" s="9">
        <f>+AL132-AO132</f>
        <v/>
      </c>
      <c r="AS132" s="9">
        <f>+AM132-AP132</f>
        <v/>
      </c>
      <c r="AT132" s="6">
        <f>AR132-AQ132</f>
        <v/>
      </c>
      <c r="AU132" s="6">
        <f>+AS132-AR132</f>
        <v/>
      </c>
      <c r="AV132" s="7">
        <f>AT132/AQ132</f>
        <v/>
      </c>
      <c r="AW132" s="7">
        <f>AU132/AR132</f>
        <v/>
      </c>
      <c r="AX132" s="1" t="inlineStr">
        <is>
          <t>N</t>
        </is>
      </c>
      <c r="AY132" s="1">
        <f>+IF(AND(D132&gt;0,E132&gt;0,F132&gt;0,S132&gt;0,T132&gt;0,AC132&gt;0,AB132&gt;0,AI132&gt;0,AJ132&gt;0,AS132&gt;AR132,AR132&gt;AQ132),"long buildup",IF(AND(D132&gt;0,E132&gt;0,F132&gt;0,S132&lt;0,T132&lt;0,AB132&lt;0,AC132&lt;0,AI132&lt;0,AJ132&lt;0,AS132&gt;AR132,AR132&gt;AQ132),"Short Covering",IF(AND(D132&lt;0,E132&lt;0,F132&lt;0,S132&lt;0,T132&lt;0,AB132&gt;0,AC132&gt;0,AI132&gt;0,AJ132&gt;0,AS132&lt;AR132,AR132&lt;AQ132),"Short Buildup",IF(AND(D132&lt;0,E132&lt;0,F132&lt;0,S132&lt;0,T132&lt;0,AB132&lt;0,AC132&lt;0,AI132&lt;0,AJ132&lt;0,AS132&lt;AR132,AR132&lt;AQ132),"LongUnwinding" ))))</f>
        <v/>
      </c>
      <c r="AZ132" s="1">
        <f>+IF(AND(D132&gt;0,E132&gt;0,F132&gt;0,L132&gt;0,M132&gt;0,S132&gt;0,T132&gt;0,Z132&gt;0,AA132&gt;0),"Buying Opportunity",IF(AND(D132&lt;0,E132&lt;0,F132&lt;0,L132&lt;0,M132&lt;0,S132&lt;0,T132&lt;0,Z132&lt;0,AA132&lt;0),"support Zone",IF(AND(D132&lt;0,E132&lt;0,F132&lt;0,L132&gt;0,M132&gt;0,S132&gt;0,T132&gt;0,Z132&gt;0,AA132&gt;0),"sell delivery")))</f>
        <v/>
      </c>
      <c r="BA132" s="1">
        <f>IF(AND(D132&gt;0,E132&gt;0,F132&gt;0,Z132&gt;0,AA132&gt;0,AB132&gt;0,AC132&gt;0,AI132&gt;0,AJ132&gt;0),"FII ENTERING")</f>
        <v/>
      </c>
      <c r="BB132" s="15" t="e">
        <v>#N/A</v>
      </c>
      <c r="BC132" s="1" t="n">
        <v>203008.153752</v>
      </c>
      <c r="BD132" s="1">
        <f>IF(AND(E132&gt;0,F132&gt;0,AB132&gt;0,AC132&gt;0,AI132&gt;0,AJ132&gt;0,AS132&gt;AR132,AR132&gt;AQ132),"long buildup",IF(AND(E132&lt;0,F132&lt;0,AB132&gt;0,AC132&gt;0,AI132&gt;0,AJ132&gt;0,AS132&lt;AR132,AR132&lt;AQ132),"Short buildup"))</f>
        <v/>
      </c>
      <c r="BE132" s="1">
        <f>+IF(AND(F132&gt;0,M132&gt;0,T132&gt;0,AA132&gt;0),"buy")</f>
        <v/>
      </c>
    </row>
    <row r="133">
      <c r="A133" s="1" t="inlineStr">
        <is>
          <t>ARMANFIN</t>
        </is>
      </c>
      <c r="B133" s="1" t="n"/>
      <c r="C133" s="1" t="n"/>
      <c r="D133" s="2" t="n">
        <v>-3.152684623937452</v>
      </c>
      <c r="E133" s="2" t="n">
        <v>-1.507295755869929</v>
      </c>
      <c r="F133" s="3" t="n">
        <v>-0.5339349501785982</v>
      </c>
      <c r="G133" s="4" t="n">
        <v>4712</v>
      </c>
      <c r="H133" s="4" t="n">
        <v>4777</v>
      </c>
      <c r="I133" s="3" t="n">
        <v>3006</v>
      </c>
      <c r="J133" s="6">
        <f>+H133-G133</f>
        <v/>
      </c>
      <c r="K133" s="6">
        <f>+I133-H133</f>
        <v/>
      </c>
      <c r="L133" s="7">
        <f>J133/G133</f>
        <v/>
      </c>
      <c r="M133" s="7">
        <f>K133/H133</f>
        <v/>
      </c>
      <c r="N133" s="8" t="n">
        <v>3.9437</v>
      </c>
      <c r="O133" s="8" t="n">
        <v>5.2826</v>
      </c>
      <c r="P133" s="3" t="n">
        <v>2.2675</v>
      </c>
      <c r="Q133" s="6">
        <f>+O133-N133</f>
        <v/>
      </c>
      <c r="R133" s="6">
        <f>+P133-O133</f>
        <v/>
      </c>
      <c r="S133" s="7">
        <f>Q133/N133</f>
        <v/>
      </c>
      <c r="T133" s="7">
        <f>R133/O133</f>
        <v/>
      </c>
      <c r="U133" s="10" t="inlineStr">
        <is>
          <t>15154</t>
        </is>
      </c>
      <c r="V133" s="10" t="inlineStr">
        <is>
          <t>27113</t>
        </is>
      </c>
      <c r="W133" s="3" t="inlineStr">
        <is>
          <t>8708</t>
        </is>
      </c>
      <c r="X133" s="6">
        <f>+V133-U133</f>
        <v/>
      </c>
      <c r="Y133" s="6">
        <f>+W133-V133</f>
        <v/>
      </c>
      <c r="Z133" s="7">
        <f>X133/U133</f>
        <v/>
      </c>
      <c r="AA133" s="7">
        <f>Y133/V133</f>
        <v/>
      </c>
      <c r="AB133" s="4" t="n"/>
      <c r="AC133" s="5" t="n"/>
      <c r="AD133" s="4" t="n"/>
      <c r="AE133" s="4" t="n"/>
      <c r="AF133" s="5" t="n"/>
      <c r="AG133" s="6">
        <f>AE133-AD133</f>
        <v/>
      </c>
      <c r="AH133" s="6">
        <f>+AF133-AE133</f>
        <v/>
      </c>
      <c r="AI133" s="7">
        <f>AG133/AD133</f>
        <v/>
      </c>
      <c r="AJ133" s="7">
        <f>AH133/AE133</f>
        <v/>
      </c>
      <c r="AK133" s="4" t="n"/>
      <c r="AL133" s="4" t="n"/>
      <c r="AM133" s="5" t="n"/>
      <c r="AN133" s="4" t="n">
        <v>1350.1</v>
      </c>
      <c r="AO133" s="4" t="n">
        <v>1329.75</v>
      </c>
      <c r="AP133" s="3" t="n">
        <v>1322.65</v>
      </c>
      <c r="AQ133" s="9">
        <f>+AK133-AN133</f>
        <v/>
      </c>
      <c r="AR133" s="9">
        <f>+AL133-AO133</f>
        <v/>
      </c>
      <c r="AS133" s="9">
        <f>+AM133-AP133</f>
        <v/>
      </c>
      <c r="AT133" s="6">
        <f>AR133-AQ133</f>
        <v/>
      </c>
      <c r="AU133" s="6">
        <f>+AS133-AR133</f>
        <v/>
      </c>
      <c r="AV133" s="7">
        <f>AT133/AQ133</f>
        <v/>
      </c>
      <c r="AW133" s="7">
        <f>AU133/AR133</f>
        <v/>
      </c>
      <c r="AX133" s="1" t="inlineStr">
        <is>
          <t>N</t>
        </is>
      </c>
      <c r="AY133" s="1">
        <f>+IF(AND(D133&gt;0,E133&gt;0,F133&gt;0,S133&gt;0,T133&gt;0,AC133&gt;0,AB133&gt;0,AI133&gt;0,AJ133&gt;0,AS133&gt;AR133,AR133&gt;AQ133),"long buildup",IF(AND(D133&gt;0,E133&gt;0,F133&gt;0,S133&lt;0,T133&lt;0,AB133&lt;0,AC133&lt;0,AI133&lt;0,AJ133&lt;0,AS133&gt;AR133,AR133&gt;AQ133),"Short Covering",IF(AND(D133&lt;0,E133&lt;0,F133&lt;0,S133&lt;0,T133&lt;0,AB133&gt;0,AC133&gt;0,AI133&gt;0,AJ133&gt;0,AS133&lt;AR133,AR133&lt;AQ133),"Short Buildup",IF(AND(D133&lt;0,E133&lt;0,F133&lt;0,S133&lt;0,T133&lt;0,AB133&lt;0,AC133&lt;0,AI133&lt;0,AJ133&lt;0,AS133&lt;AR133,AR133&lt;AQ133),"LongUnwinding" ))))</f>
        <v/>
      </c>
      <c r="AZ133" s="1">
        <f>+IF(AND(D133&gt;0,E133&gt;0,F133&gt;0,L133&gt;0,M133&gt;0,S133&gt;0,T133&gt;0,Z133&gt;0,AA133&gt;0),"Buying Opportunity",IF(AND(D133&lt;0,E133&lt;0,F133&lt;0,L133&lt;0,M133&lt;0,S133&lt;0,T133&lt;0,Z133&lt;0,AA133&lt;0),"support Zone",IF(AND(D133&lt;0,E133&lt;0,F133&lt;0,L133&gt;0,M133&gt;0,S133&gt;0,T133&gt;0,Z133&gt;0,AA133&gt;0),"sell delivery")))</f>
        <v/>
      </c>
      <c r="BA133" s="1">
        <f>IF(AND(D133&gt;0,E133&gt;0,F133&gt;0,Z133&gt;0,AA133&gt;0,AB133&gt;0,AC133&gt;0,AI133&gt;0,AJ133&gt;0),"FII ENTERING")</f>
        <v/>
      </c>
      <c r="BB133" s="15" t="e">
        <v>#N/A</v>
      </c>
      <c r="BC133" s="1" t="n">
        <v>10571924.4228375</v>
      </c>
      <c r="BD133" s="1">
        <f>IF(AND(E133&gt;0,F133&gt;0,AB133&gt;0,AC133&gt;0,AI133&gt;0,AJ133&gt;0,AS133&gt;AR133,AR133&gt;AQ133),"long buildup",IF(AND(E133&lt;0,F133&lt;0,AB133&gt;0,AC133&gt;0,AI133&gt;0,AJ133&gt;0,AS133&lt;AR133,AR133&lt;AQ133),"Short buildup"))</f>
        <v/>
      </c>
      <c r="BE133" s="1">
        <f>+IF(AND(F133&gt;0,M133&gt;0,T133&gt;0,AA133&gt;0),"buy")</f>
        <v/>
      </c>
    </row>
    <row r="134">
      <c r="A134" s="1" t="inlineStr">
        <is>
          <t>AROGRANITE</t>
        </is>
      </c>
      <c r="B134" s="1" t="n"/>
      <c r="C134" s="1" t="n"/>
      <c r="D134" s="2" t="n">
        <v>-0.3537735849056598</v>
      </c>
      <c r="E134" s="2" t="n">
        <v>-0.8481262327416167</v>
      </c>
      <c r="F134" s="3" t="n">
        <v>-2.864531529739417</v>
      </c>
      <c r="G134" s="4" t="n">
        <v>249</v>
      </c>
      <c r="H134" s="4" t="n">
        <v>270</v>
      </c>
      <c r="I134" s="3" t="n">
        <v>577</v>
      </c>
      <c r="J134" s="6">
        <f>+H134-G134</f>
        <v/>
      </c>
      <c r="K134" s="6">
        <f>+I134-H134</f>
        <v/>
      </c>
      <c r="L134" s="7">
        <f>J134/G134</f>
        <v/>
      </c>
      <c r="M134" s="7">
        <f>K134/H134</f>
        <v/>
      </c>
      <c r="N134" s="8" t="n">
        <v>0.0532</v>
      </c>
      <c r="O134" s="8" t="n">
        <v>0.0283</v>
      </c>
      <c r="P134" s="3" t="n">
        <v>0.1073</v>
      </c>
      <c r="Q134" s="6">
        <f>+O134-N134</f>
        <v/>
      </c>
      <c r="R134" s="6">
        <f>+P134-O134</f>
        <v/>
      </c>
      <c r="S134" s="7">
        <f>Q134/N134</f>
        <v/>
      </c>
      <c r="T134" s="7">
        <f>R134/O134</f>
        <v/>
      </c>
      <c r="U134" s="10" t="inlineStr">
        <is>
          <t>8291</t>
        </is>
      </c>
      <c r="V134" s="10" t="inlineStr">
        <is>
          <t>2777</t>
        </is>
      </c>
      <c r="W134" s="3" t="inlineStr">
        <is>
          <t>14599</t>
        </is>
      </c>
      <c r="X134" s="6">
        <f>+V134-U134</f>
        <v/>
      </c>
      <c r="Y134" s="6">
        <f>+W134-V134</f>
        <v/>
      </c>
      <c r="Z134" s="7">
        <f>X134/U134</f>
        <v/>
      </c>
      <c r="AA134" s="7">
        <f>Y134/V134</f>
        <v/>
      </c>
      <c r="AB134" s="4" t="n"/>
      <c r="AC134" s="5" t="n"/>
      <c r="AD134" s="4" t="n"/>
      <c r="AE134" s="4" t="n"/>
      <c r="AF134" s="5" t="n"/>
      <c r="AG134" s="6">
        <f>AE134-AD134</f>
        <v/>
      </c>
      <c r="AH134" s="6">
        <f>+AF134-AE134</f>
        <v/>
      </c>
      <c r="AI134" s="7">
        <f>AG134/AD134</f>
        <v/>
      </c>
      <c r="AJ134" s="7">
        <f>AH134/AE134</f>
        <v/>
      </c>
      <c r="AK134" s="4" t="n"/>
      <c r="AL134" s="4" t="n"/>
      <c r="AM134" s="5" t="n"/>
      <c r="AN134" s="4" t="n">
        <v>50.7</v>
      </c>
      <c r="AO134" s="4" t="n">
        <v>50.27</v>
      </c>
      <c r="AP134" s="3" t="n">
        <v>48.83</v>
      </c>
      <c r="AQ134" s="9">
        <f>+AK134-AN134</f>
        <v/>
      </c>
      <c r="AR134" s="9">
        <f>+AL134-AO134</f>
        <v/>
      </c>
      <c r="AS134" s="9">
        <f>+AM134-AP134</f>
        <v/>
      </c>
      <c r="AT134" s="6">
        <f>AR134-AQ134</f>
        <v/>
      </c>
      <c r="AU134" s="6">
        <f>+AS134-AR134</f>
        <v/>
      </c>
      <c r="AV134" s="7">
        <f>AT134/AQ134</f>
        <v/>
      </c>
      <c r="AW134" s="7">
        <f>AU134/AR134</f>
        <v/>
      </c>
      <c r="AX134" s="1" t="inlineStr">
        <is>
          <t>N</t>
        </is>
      </c>
      <c r="AY134" s="1">
        <f>+IF(AND(D134&gt;0,E134&gt;0,F134&gt;0,S134&gt;0,T134&gt;0,AC134&gt;0,AB134&gt;0,AI134&gt;0,AJ134&gt;0,AS134&gt;AR134,AR134&gt;AQ134),"long buildup",IF(AND(D134&gt;0,E134&gt;0,F134&gt;0,S134&lt;0,T134&lt;0,AB134&lt;0,AC134&lt;0,AI134&lt;0,AJ134&lt;0,AS134&gt;AR134,AR134&gt;AQ134),"Short Covering",IF(AND(D134&lt;0,E134&lt;0,F134&lt;0,S134&lt;0,T134&lt;0,AB134&gt;0,AC134&gt;0,AI134&gt;0,AJ134&gt;0,AS134&lt;AR134,AR134&lt;AQ134),"Short Buildup",IF(AND(D134&lt;0,E134&lt;0,F134&lt;0,S134&lt;0,T134&lt;0,AB134&lt;0,AC134&lt;0,AI134&lt;0,AJ134&lt;0,AS134&lt;AR134,AR134&lt;AQ134),"LongUnwinding" ))))</f>
        <v/>
      </c>
      <c r="AZ134" s="1">
        <f>+IF(AND(D134&gt;0,E134&gt;0,F134&gt;0,L134&gt;0,M134&gt;0,S134&gt;0,T134&gt;0,Z134&gt;0,AA134&gt;0),"Buying Opportunity",IF(AND(D134&lt;0,E134&lt;0,F134&lt;0,L134&lt;0,M134&lt;0,S134&lt;0,T134&lt;0,Z134&lt;0,AA134&lt;0),"support Zone",IF(AND(D134&lt;0,E134&lt;0,F134&lt;0,L134&gt;0,M134&gt;0,S134&gt;0,T134&gt;0,Z134&gt;0,AA134&gt;0),"sell delivery")))</f>
        <v/>
      </c>
      <c r="BA134" s="1">
        <f>IF(AND(D134&gt;0,E134&gt;0,F134&gt;0,Z134&gt;0,AA134&gt;0,AB134&gt;0,AC134&gt;0,AI134&gt;0,AJ134&gt;0),"FII ENTERING")</f>
        <v/>
      </c>
      <c r="BB134" s="15" t="e">
        <v>#N/A</v>
      </c>
      <c r="BC134" s="1" t="n">
        <v>5379</v>
      </c>
      <c r="BD134" s="1">
        <f>IF(AND(E134&gt;0,F134&gt;0,AB134&gt;0,AC134&gt;0,AI134&gt;0,AJ134&gt;0,AS134&gt;AR134,AR134&gt;AQ134),"long buildup",IF(AND(E134&lt;0,F134&lt;0,AB134&gt;0,AC134&gt;0,AI134&gt;0,AJ134&gt;0,AS134&lt;AR134,AR134&lt;AQ134),"Short buildup"))</f>
        <v/>
      </c>
      <c r="BE134" s="1">
        <f>+IF(AND(F134&gt;0,M134&gt;0,T134&gt;0,AA134&gt;0),"buy")</f>
        <v/>
      </c>
    </row>
    <row r="135">
      <c r="A135" s="1" t="inlineStr">
        <is>
          <t>ARROWGREEN</t>
        </is>
      </c>
      <c r="B135" s="1" t="n"/>
      <c r="C135" s="1" t="n"/>
      <c r="D135" s="2" t="n">
        <v>4.994654947143375</v>
      </c>
      <c r="E135" s="2" t="n">
        <v>-1.176537134453316</v>
      </c>
      <c r="F135" s="3" t="n">
        <v>-1.276400892908245</v>
      </c>
      <c r="G135" s="4" t="n">
        <v>2390</v>
      </c>
      <c r="H135" s="4" t="n">
        <v>6961</v>
      </c>
      <c r="I135" s="3" t="n">
        <v>2911</v>
      </c>
      <c r="J135" s="6">
        <f>+H135-G135</f>
        <v/>
      </c>
      <c r="K135" s="6">
        <f>+I135-H135</f>
        <v/>
      </c>
      <c r="L135" s="7">
        <f>J135/G135</f>
        <v/>
      </c>
      <c r="M135" s="7">
        <f>K135/H135</f>
        <v/>
      </c>
      <c r="N135" s="8" t="n">
        <v>8.126300000000001</v>
      </c>
      <c r="O135" s="8" t="n">
        <v>10.9845</v>
      </c>
      <c r="P135" s="3" t="n">
        <v>3.1552</v>
      </c>
      <c r="Q135" s="6">
        <f>+O135-N135</f>
        <v/>
      </c>
      <c r="R135" s="6">
        <f>+P135-O135</f>
        <v/>
      </c>
      <c r="S135" s="7">
        <f>Q135/N135</f>
        <v/>
      </c>
      <c r="T135" s="7">
        <f>R135/O135</f>
        <v/>
      </c>
      <c r="U135" s="10" t="inlineStr">
        <is>
          <t>47137</t>
        </is>
      </c>
      <c r="V135" s="10" t="inlineStr">
        <is>
          <t>70057</t>
        </is>
      </c>
      <c r="W135" s="3" t="inlineStr">
        <is>
          <t>19128</t>
        </is>
      </c>
      <c r="X135" s="6">
        <f>+V135-U135</f>
        <v/>
      </c>
      <c r="Y135" s="6">
        <f>+W135-V135</f>
        <v/>
      </c>
      <c r="Z135" s="7">
        <f>X135/U135</f>
        <v/>
      </c>
      <c r="AA135" s="7">
        <f>Y135/V135</f>
        <v/>
      </c>
      <c r="AB135" s="4" t="n"/>
      <c r="AC135" s="5" t="n"/>
      <c r="AD135" s="4" t="n"/>
      <c r="AE135" s="4" t="n"/>
      <c r="AF135" s="5" t="n"/>
      <c r="AG135" s="6">
        <f>AE135-AD135</f>
        <v/>
      </c>
      <c r="AH135" s="6">
        <f>+AF135-AE135</f>
        <v/>
      </c>
      <c r="AI135" s="7">
        <f>AG135/AD135</f>
        <v/>
      </c>
      <c r="AJ135" s="7">
        <f>AH135/AE135</f>
        <v/>
      </c>
      <c r="AK135" s="4" t="n"/>
      <c r="AL135" s="4" t="n"/>
      <c r="AM135" s="5" t="n"/>
      <c r="AN135" s="4" t="n">
        <v>883.95</v>
      </c>
      <c r="AO135" s="4" t="n">
        <v>873.55</v>
      </c>
      <c r="AP135" s="3" t="n">
        <v>862.4</v>
      </c>
      <c r="AQ135" s="9">
        <f>+AK135-AN135</f>
        <v/>
      </c>
      <c r="AR135" s="9">
        <f>+AL135-AO135</f>
        <v/>
      </c>
      <c r="AS135" s="9">
        <f>+AM135-AP135</f>
        <v/>
      </c>
      <c r="AT135" s="6">
        <f>AR135-AQ135</f>
        <v/>
      </c>
      <c r="AU135" s="6">
        <f>+AS135-AR135</f>
        <v/>
      </c>
      <c r="AV135" s="7">
        <f>AT135/AQ135</f>
        <v/>
      </c>
      <c r="AW135" s="7">
        <f>AU135/AR135</f>
        <v/>
      </c>
      <c r="AX135" s="1" t="inlineStr">
        <is>
          <t>Y</t>
        </is>
      </c>
      <c r="AY135" s="1">
        <f>+IF(AND(D135&gt;0,E135&gt;0,F135&gt;0,S135&gt;0,T135&gt;0,AC135&gt;0,AB135&gt;0,AI135&gt;0,AJ135&gt;0,AS135&gt;AR135,AR135&gt;AQ135),"long buildup",IF(AND(D135&gt;0,E135&gt;0,F135&gt;0,S135&lt;0,T135&lt;0,AB135&lt;0,AC135&lt;0,AI135&lt;0,AJ135&lt;0,AS135&gt;AR135,AR135&gt;AQ135),"Short Covering",IF(AND(D135&lt;0,E135&lt;0,F135&lt;0,S135&lt;0,T135&lt;0,AB135&gt;0,AC135&gt;0,AI135&gt;0,AJ135&gt;0,AS135&lt;AR135,AR135&lt;AQ135),"Short Buildup",IF(AND(D135&lt;0,E135&lt;0,F135&lt;0,S135&lt;0,T135&lt;0,AB135&lt;0,AC135&lt;0,AI135&lt;0,AJ135&lt;0,AS135&lt;AR135,AR135&lt;AQ135),"LongUnwinding" ))))</f>
        <v/>
      </c>
      <c r="AZ135" s="1">
        <f>+IF(AND(D135&gt;0,E135&gt;0,F135&gt;0,L135&gt;0,M135&gt;0,S135&gt;0,T135&gt;0,Z135&gt;0,AA135&gt;0),"Buying Opportunity",IF(AND(D135&lt;0,E135&lt;0,F135&lt;0,L135&lt;0,M135&lt;0,S135&lt;0,T135&lt;0,Z135&lt;0,AA135&lt;0),"support Zone",IF(AND(D135&lt;0,E135&lt;0,F135&lt;0,L135&gt;0,M135&gt;0,S135&gt;0,T135&gt;0,Z135&gt;0,AA135&gt;0),"sell delivery")))</f>
        <v/>
      </c>
      <c r="BA135" s="1">
        <f>IF(AND(D135&gt;0,E135&gt;0,F135&gt;0,Z135&gt;0,AA135&gt;0,AB135&gt;0,AC135&gt;0,AI135&gt;0,AJ135&gt;0),"FII ENTERING")</f>
        <v/>
      </c>
      <c r="BB135" s="15" t="e">
        <v>#N/A</v>
      </c>
      <c r="BC135" s="1" t="n">
        <v>2095665.6158555</v>
      </c>
      <c r="BD135" s="1">
        <f>IF(AND(E135&gt;0,F135&gt;0,AB135&gt;0,AC135&gt;0,AI135&gt;0,AJ135&gt;0,AS135&gt;AR135,AR135&gt;AQ135),"long buildup",IF(AND(E135&lt;0,F135&lt;0,AB135&gt;0,AC135&gt;0,AI135&gt;0,AJ135&gt;0,AS135&lt;AR135,AR135&lt;AQ135),"Short buildup"))</f>
        <v/>
      </c>
      <c r="BE135" s="1">
        <f>+IF(AND(F135&gt;0,M135&gt;0,T135&gt;0,AA135&gt;0),"buy")</f>
        <v/>
      </c>
    </row>
    <row r="136">
      <c r="A136" s="1" t="inlineStr">
        <is>
          <t>ARSHIYA</t>
        </is>
      </c>
      <c r="B136" s="1" t="n"/>
      <c r="C136" s="1" t="n"/>
      <c r="D136" s="2" t="n">
        <v>0.4987531172069941</v>
      </c>
      <c r="E136" s="2" t="n">
        <v>0.2481389578163719</v>
      </c>
      <c r="F136" s="3" t="n">
        <v>0</v>
      </c>
      <c r="G136" s="4" t="n">
        <v>220</v>
      </c>
      <c r="H136" s="4" t="n">
        <v>152</v>
      </c>
      <c r="I136" s="3" t="n">
        <v>203</v>
      </c>
      <c r="J136" s="6">
        <f>+H136-G136</f>
        <v/>
      </c>
      <c r="K136" s="6">
        <f>+I136-H136</f>
        <v/>
      </c>
      <c r="L136" s="7">
        <f>J136/G136</f>
        <v/>
      </c>
      <c r="M136" s="7">
        <f>K136/H136</f>
        <v/>
      </c>
      <c r="N136" s="8" t="n">
        <v>0.1162</v>
      </c>
      <c r="O136" s="8" t="n">
        <v>0.0935</v>
      </c>
      <c r="P136" s="3" t="n">
        <v>0.18</v>
      </c>
      <c r="Q136" s="6">
        <f>+O136-N136</f>
        <v/>
      </c>
      <c r="R136" s="6">
        <f>+P136-O136</f>
        <v/>
      </c>
      <c r="S136" s="7">
        <f>Q136/N136</f>
        <v/>
      </c>
      <c r="T136" s="7">
        <f>R136/O136</f>
        <v/>
      </c>
      <c r="U136" s="10" t="inlineStr">
        <is>
          <t>-</t>
        </is>
      </c>
      <c r="V136" s="10" t="inlineStr">
        <is>
          <t>-</t>
        </is>
      </c>
      <c r="W136" s="3" t="inlineStr">
        <is>
          <t>-</t>
        </is>
      </c>
      <c r="X136" s="6">
        <f>+V136-U136</f>
        <v/>
      </c>
      <c r="Y136" s="6">
        <f>+W136-V136</f>
        <v/>
      </c>
      <c r="Z136" s="7">
        <f>X136/U136</f>
        <v/>
      </c>
      <c r="AA136" s="7">
        <f>Y136/V136</f>
        <v/>
      </c>
      <c r="AB136" s="4" t="n"/>
      <c r="AC136" s="5" t="n"/>
      <c r="AD136" s="4" t="n"/>
      <c r="AE136" s="4" t="n"/>
      <c r="AF136" s="5" t="n"/>
      <c r="AG136" s="6">
        <f>AE136-AD136</f>
        <v/>
      </c>
      <c r="AH136" s="6">
        <f>+AF136-AE136</f>
        <v/>
      </c>
      <c r="AI136" s="7">
        <f>AG136/AD136</f>
        <v/>
      </c>
      <c r="AJ136" s="7">
        <f>AH136/AE136</f>
        <v/>
      </c>
      <c r="AK136" s="4" t="n"/>
      <c r="AL136" s="4" t="n"/>
      <c r="AM136" s="5" t="n"/>
      <c r="AN136" s="4" t="n">
        <v>4.03</v>
      </c>
      <c r="AO136" s="4" t="n">
        <v>4.04</v>
      </c>
      <c r="AP136" s="3" t="n">
        <v>4.04</v>
      </c>
      <c r="AQ136" s="9">
        <f>+AK136-AN136</f>
        <v/>
      </c>
      <c r="AR136" s="9">
        <f>+AL136-AO136</f>
        <v/>
      </c>
      <c r="AS136" s="9">
        <f>+AM136-AP136</f>
        <v/>
      </c>
      <c r="AT136" s="6">
        <f>AR136-AQ136</f>
        <v/>
      </c>
      <c r="AU136" s="6">
        <f>+AS136-AR136</f>
        <v/>
      </c>
      <c r="AV136" s="7">
        <f>AT136/AQ136</f>
        <v/>
      </c>
      <c r="AW136" s="7">
        <f>AU136/AR136</f>
        <v/>
      </c>
      <c r="AX136" s="1" t="inlineStr">
        <is>
          <t>N</t>
        </is>
      </c>
      <c r="AY136" s="1">
        <f>+IF(AND(D136&gt;0,E136&gt;0,F136&gt;0,S136&gt;0,T136&gt;0,AC136&gt;0,AB136&gt;0,AI136&gt;0,AJ136&gt;0,AS136&gt;AR136,AR136&gt;AQ136),"long buildup",IF(AND(D136&gt;0,E136&gt;0,F136&gt;0,S136&lt;0,T136&lt;0,AB136&lt;0,AC136&lt;0,AI136&lt;0,AJ136&lt;0,AS136&gt;AR136,AR136&gt;AQ136),"Short Covering",IF(AND(D136&lt;0,E136&lt;0,F136&lt;0,S136&lt;0,T136&lt;0,AB136&gt;0,AC136&gt;0,AI136&gt;0,AJ136&gt;0,AS136&lt;AR136,AR136&lt;AQ136),"Short Buildup",IF(AND(D136&lt;0,E136&lt;0,F136&lt;0,S136&lt;0,T136&lt;0,AB136&lt;0,AC136&lt;0,AI136&lt;0,AJ136&lt;0,AS136&lt;AR136,AR136&lt;AQ136),"LongUnwinding" ))))</f>
        <v/>
      </c>
      <c r="AZ136" s="1">
        <f>+IF(AND(D136&gt;0,E136&gt;0,F136&gt;0,L136&gt;0,M136&gt;0,S136&gt;0,T136&gt;0,Z136&gt;0,AA136&gt;0),"Buying Opportunity",IF(AND(D136&lt;0,E136&lt;0,F136&lt;0,L136&lt;0,M136&lt;0,S136&lt;0,T136&lt;0,Z136&lt;0,AA136&lt;0),"support Zone",IF(AND(D136&lt;0,E136&lt;0,F136&lt;0,L136&gt;0,M136&gt;0,S136&gt;0,T136&gt;0,Z136&gt;0,AA136&gt;0),"sell delivery")))</f>
        <v/>
      </c>
      <c r="BA136" s="1">
        <f>IF(AND(D136&gt;0,E136&gt;0,F136&gt;0,Z136&gt;0,AA136&gt;0,AB136&gt;0,AC136&gt;0,AI136&gt;0,AJ136&gt;0),"FII ENTERING")</f>
        <v/>
      </c>
      <c r="BB136" s="15" t="e">
        <v>#N/A</v>
      </c>
      <c r="BC136" s="1" t="n">
        <v>39223.47</v>
      </c>
      <c r="BD136" s="1">
        <f>IF(AND(E136&gt;0,F136&gt;0,AB136&gt;0,AC136&gt;0,AI136&gt;0,AJ136&gt;0,AS136&gt;AR136,AR136&gt;AQ136),"long buildup",IF(AND(E136&lt;0,F136&lt;0,AB136&gt;0,AC136&gt;0,AI136&gt;0,AJ136&gt;0,AS136&lt;AR136,AR136&lt;AQ136),"Short buildup"))</f>
        <v/>
      </c>
      <c r="BE136" s="1">
        <f>+IF(AND(F136&gt;0,M136&gt;0,T136&gt;0,AA136&gt;0),"buy")</f>
        <v/>
      </c>
    </row>
    <row r="137">
      <c r="A137" s="1" t="inlineStr">
        <is>
          <t>ARTEMISMED</t>
        </is>
      </c>
      <c r="B137" s="1" t="n"/>
      <c r="C137" s="1" t="n"/>
      <c r="D137" s="2" t="n">
        <v>-1.248164464023495</v>
      </c>
      <c r="E137" s="2" t="n">
        <v>-2.810408921933082</v>
      </c>
      <c r="F137" s="3" t="n">
        <v>0.4742962056303584</v>
      </c>
      <c r="G137" s="4" t="n">
        <v>2436</v>
      </c>
      <c r="H137" s="4" t="n">
        <v>4913</v>
      </c>
      <c r="I137" s="3" t="n">
        <v>4573</v>
      </c>
      <c r="J137" s="6">
        <f>+H137-G137</f>
        <v/>
      </c>
      <c r="K137" s="6">
        <f>+I137-H137</f>
        <v/>
      </c>
      <c r="L137" s="7">
        <f>J137/G137</f>
        <v/>
      </c>
      <c r="M137" s="7">
        <f>K137/H137</f>
        <v/>
      </c>
      <c r="N137" s="8" t="n">
        <v>3.2299</v>
      </c>
      <c r="O137" s="8" t="n">
        <v>5.4747</v>
      </c>
      <c r="P137" s="3" t="n">
        <v>3.5668</v>
      </c>
      <c r="Q137" s="6">
        <f>+O137-N137</f>
        <v/>
      </c>
      <c r="R137" s="6">
        <f>+P137-O137</f>
        <v/>
      </c>
      <c r="S137" s="7">
        <f>Q137/N137</f>
        <v/>
      </c>
      <c r="T137" s="7">
        <f>R137/O137</f>
        <v/>
      </c>
      <c r="U137" s="10" t="inlineStr">
        <is>
          <t>41064</t>
        </is>
      </c>
      <c r="V137" s="10" t="inlineStr">
        <is>
          <t>83481</t>
        </is>
      </c>
      <c r="W137" s="3" t="inlineStr">
        <is>
          <t>44299</t>
        </is>
      </c>
      <c r="X137" s="6">
        <f>+V137-U137</f>
        <v/>
      </c>
      <c r="Y137" s="6">
        <f>+W137-V137</f>
        <v/>
      </c>
      <c r="Z137" s="7">
        <f>X137/U137</f>
        <v/>
      </c>
      <c r="AA137" s="7">
        <f>Y137/V137</f>
        <v/>
      </c>
      <c r="AB137" s="4" t="n"/>
      <c r="AC137" s="5" t="n"/>
      <c r="AD137" s="4" t="n"/>
      <c r="AE137" s="4" t="n"/>
      <c r="AF137" s="5" t="n"/>
      <c r="AG137" s="6">
        <f>AE137-AD137</f>
        <v/>
      </c>
      <c r="AH137" s="6">
        <f>+AF137-AE137</f>
        <v/>
      </c>
      <c r="AI137" s="7">
        <f>AG137/AD137</f>
        <v/>
      </c>
      <c r="AJ137" s="7">
        <f>AH137/AE137</f>
        <v/>
      </c>
      <c r="AK137" s="4" t="n"/>
      <c r="AL137" s="4" t="n"/>
      <c r="AM137" s="5" t="n"/>
      <c r="AN137" s="4" t="n">
        <v>336.25</v>
      </c>
      <c r="AO137" s="4" t="n">
        <v>326.8</v>
      </c>
      <c r="AP137" s="3" t="n">
        <v>328.35</v>
      </c>
      <c r="AQ137" s="9">
        <f>+AK137-AN137</f>
        <v/>
      </c>
      <c r="AR137" s="9">
        <f>+AL137-AO137</f>
        <v/>
      </c>
      <c r="AS137" s="9">
        <f>+AM137-AP137</f>
        <v/>
      </c>
      <c r="AT137" s="6">
        <f>AR137-AQ137</f>
        <v/>
      </c>
      <c r="AU137" s="6">
        <f>+AS137-AR137</f>
        <v/>
      </c>
      <c r="AV137" s="7">
        <f>AT137/AQ137</f>
        <v/>
      </c>
      <c r="AW137" s="7">
        <f>AU137/AR137</f>
        <v/>
      </c>
      <c r="AX137" s="1" t="inlineStr">
        <is>
          <t>Y</t>
        </is>
      </c>
      <c r="AY137" s="1">
        <f>+IF(AND(D137&gt;0,E137&gt;0,F137&gt;0,S137&gt;0,T137&gt;0,AC137&gt;0,AB137&gt;0,AI137&gt;0,AJ137&gt;0,AS137&gt;AR137,AR137&gt;AQ137),"long buildup",IF(AND(D137&gt;0,E137&gt;0,F137&gt;0,S137&lt;0,T137&lt;0,AB137&lt;0,AC137&lt;0,AI137&lt;0,AJ137&lt;0,AS137&gt;AR137,AR137&gt;AQ137),"Short Covering",IF(AND(D137&lt;0,E137&lt;0,F137&lt;0,S137&lt;0,T137&lt;0,AB137&gt;0,AC137&gt;0,AI137&gt;0,AJ137&gt;0,AS137&lt;AR137,AR137&lt;AQ137),"Short Buildup",IF(AND(D137&lt;0,E137&lt;0,F137&lt;0,S137&lt;0,T137&lt;0,AB137&lt;0,AC137&lt;0,AI137&lt;0,AJ137&lt;0,AS137&lt;AR137,AR137&lt;AQ137),"LongUnwinding" ))))</f>
        <v/>
      </c>
      <c r="AZ137" s="1">
        <f>+IF(AND(D137&gt;0,E137&gt;0,F137&gt;0,L137&gt;0,M137&gt;0,S137&gt;0,T137&gt;0,Z137&gt;0,AA137&gt;0),"Buying Opportunity",IF(AND(D137&lt;0,E137&lt;0,F137&lt;0,L137&lt;0,M137&lt;0,S137&lt;0,T137&lt;0,Z137&lt;0,AA137&lt;0),"support Zone",IF(AND(D137&lt;0,E137&lt;0,F137&lt;0,L137&gt;0,M137&gt;0,S137&gt;0,T137&gt;0,Z137&gt;0,AA137&gt;0),"sell delivery")))</f>
        <v/>
      </c>
      <c r="BA137" s="1">
        <f>IF(AND(D137&gt;0,E137&gt;0,F137&gt;0,Z137&gt;0,AA137&gt;0,AB137&gt;0,AC137&gt;0,AI137&gt;0,AJ137&gt;0),"FII ENTERING")</f>
        <v/>
      </c>
      <c r="BB137" s="15" t="e">
        <v>#N/A</v>
      </c>
      <c r="BC137" s="1" t="n">
        <v>3831997.040443</v>
      </c>
      <c r="BD137" s="1">
        <f>IF(AND(E137&gt;0,F137&gt;0,AB137&gt;0,AC137&gt;0,AI137&gt;0,AJ137&gt;0,AS137&gt;AR137,AR137&gt;AQ137),"long buildup",IF(AND(E137&lt;0,F137&lt;0,AB137&gt;0,AC137&gt;0,AI137&gt;0,AJ137&gt;0,AS137&lt;AR137,AR137&lt;AQ137),"Short buildup"))</f>
        <v/>
      </c>
      <c r="BE137" s="1">
        <f>+IF(AND(F137&gt;0,M137&gt;0,T137&gt;0,AA137&gt;0),"buy")</f>
        <v/>
      </c>
    </row>
    <row r="138">
      <c r="A138" s="1" t="inlineStr">
        <is>
          <t>ARTNIRMAN</t>
        </is>
      </c>
      <c r="B138" s="1" t="n"/>
      <c r="C138" s="1" t="n"/>
      <c r="D138" s="2" t="n">
        <v>-1.014258415404965</v>
      </c>
      <c r="E138" s="2" t="n">
        <v>-3.920403920403921</v>
      </c>
      <c r="F138" s="3" t="n">
        <v>-5.007727975270482</v>
      </c>
      <c r="G138" s="4" t="n">
        <v>552</v>
      </c>
      <c r="H138" s="4" t="n">
        <v>317</v>
      </c>
      <c r="I138" s="3" t="n">
        <v>274</v>
      </c>
      <c r="J138" s="6">
        <f>+H138-G138</f>
        <v/>
      </c>
      <c r="K138" s="6">
        <f>+I138-H138</f>
        <v/>
      </c>
      <c r="L138" s="7">
        <f>J138/G138</f>
        <v/>
      </c>
      <c r="M138" s="7">
        <f>K138/H138</f>
        <v/>
      </c>
      <c r="N138" s="8" t="n">
        <v>0.13</v>
      </c>
      <c r="O138" s="8" t="n">
        <v>0.1214</v>
      </c>
      <c r="P138" s="3" t="n">
        <v>0.1818</v>
      </c>
      <c r="Q138" s="6">
        <f>+O138-N138</f>
        <v/>
      </c>
      <c r="R138" s="6">
        <f>+P138-O138</f>
        <v/>
      </c>
      <c r="S138" s="7">
        <f>Q138/N138</f>
        <v/>
      </c>
      <c r="T138" s="7">
        <f>R138/O138</f>
        <v/>
      </c>
      <c r="U138" s="10" t="inlineStr">
        <is>
          <t>11285</t>
        </is>
      </c>
      <c r="V138" s="10" t="inlineStr">
        <is>
          <t>-</t>
        </is>
      </c>
      <c r="W138" s="3" t="inlineStr">
        <is>
          <t>-</t>
        </is>
      </c>
      <c r="X138" s="6">
        <f>+V138-U138</f>
        <v/>
      </c>
      <c r="Y138" s="6">
        <f>+W138-V138</f>
        <v/>
      </c>
      <c r="Z138" s="7">
        <f>X138/U138</f>
        <v/>
      </c>
      <c r="AA138" s="7">
        <f>Y138/V138</f>
        <v/>
      </c>
      <c r="AB138" s="4" t="n"/>
      <c r="AC138" s="5" t="n"/>
      <c r="AD138" s="4" t="n"/>
      <c r="AE138" s="4" t="n"/>
      <c r="AF138" s="5" t="n"/>
      <c r="AG138" s="6">
        <f>AE138-AD138</f>
        <v/>
      </c>
      <c r="AH138" s="6">
        <f>+AF138-AE138</f>
        <v/>
      </c>
      <c r="AI138" s="7">
        <f>AG138/AD138</f>
        <v/>
      </c>
      <c r="AJ138" s="7">
        <f>AH138/AE138</f>
        <v/>
      </c>
      <c r="AK138" s="4" t="n"/>
      <c r="AL138" s="4" t="n"/>
      <c r="AM138" s="5" t="n"/>
      <c r="AN138" s="4" t="n">
        <v>67.34</v>
      </c>
      <c r="AO138" s="4" t="n">
        <v>64.7</v>
      </c>
      <c r="AP138" s="3" t="n">
        <v>61.46</v>
      </c>
      <c r="AQ138" s="9">
        <f>+AK138-AN138</f>
        <v/>
      </c>
      <c r="AR138" s="9">
        <f>+AL138-AO138</f>
        <v/>
      </c>
      <c r="AS138" s="9">
        <f>+AM138-AP138</f>
        <v/>
      </c>
      <c r="AT138" s="6">
        <f>AR138-AQ138</f>
        <v/>
      </c>
      <c r="AU138" s="6">
        <f>+AS138-AR138</f>
        <v/>
      </c>
      <c r="AV138" s="7">
        <f>AT138/AQ138</f>
        <v/>
      </c>
      <c r="AW138" s="7">
        <f>AU138/AR138</f>
        <v/>
      </c>
      <c r="AX138" s="1" t="inlineStr">
        <is>
          <t>N</t>
        </is>
      </c>
      <c r="AY138" s="1">
        <f>+IF(AND(D138&gt;0,E138&gt;0,F138&gt;0,S138&gt;0,T138&gt;0,AC138&gt;0,AB138&gt;0,AI138&gt;0,AJ138&gt;0,AS138&gt;AR138,AR138&gt;AQ138),"long buildup",IF(AND(D138&gt;0,E138&gt;0,F138&gt;0,S138&lt;0,T138&lt;0,AB138&lt;0,AC138&lt;0,AI138&lt;0,AJ138&lt;0,AS138&gt;AR138,AR138&gt;AQ138),"Short Covering",IF(AND(D138&lt;0,E138&lt;0,F138&lt;0,S138&lt;0,T138&lt;0,AB138&gt;0,AC138&gt;0,AI138&gt;0,AJ138&gt;0,AS138&lt;AR138,AR138&lt;AQ138),"Short Buildup",IF(AND(D138&lt;0,E138&lt;0,F138&lt;0,S138&lt;0,T138&lt;0,AB138&lt;0,AC138&lt;0,AI138&lt;0,AJ138&lt;0,AS138&lt;AR138,AR138&lt;AQ138),"LongUnwinding" ))))</f>
        <v/>
      </c>
      <c r="AZ138" s="1">
        <f>+IF(AND(D138&gt;0,E138&gt;0,F138&gt;0,L138&gt;0,M138&gt;0,S138&gt;0,T138&gt;0,Z138&gt;0,AA138&gt;0),"Buying Opportunity",IF(AND(D138&lt;0,E138&lt;0,F138&lt;0,L138&lt;0,M138&lt;0,S138&lt;0,T138&lt;0,Z138&lt;0,AA138&lt;0),"support Zone",IF(AND(D138&lt;0,E138&lt;0,F138&lt;0,L138&gt;0,M138&gt;0,S138&gt;0,T138&gt;0,Z138&gt;0,AA138&gt;0),"sell delivery")))</f>
        <v/>
      </c>
      <c r="BA138" s="1">
        <f>IF(AND(D138&gt;0,E138&gt;0,F138&gt;0,Z138&gt;0,AA138&gt;0,AB138&gt;0,AC138&gt;0,AI138&gt;0,AJ138&gt;0),"FII ENTERING")</f>
        <v/>
      </c>
      <c r="BB138" s="15" t="e">
        <v>#N/A</v>
      </c>
      <c r="BC138" s="1" t="n">
        <v>31236.22605</v>
      </c>
      <c r="BD138" s="1">
        <f>IF(AND(E138&gt;0,F138&gt;0,AB138&gt;0,AC138&gt;0,AI138&gt;0,AJ138&gt;0,AS138&gt;AR138,AR138&gt;AQ138),"long buildup",IF(AND(E138&lt;0,F138&lt;0,AB138&gt;0,AC138&gt;0,AI138&gt;0,AJ138&gt;0,AS138&lt;AR138,AR138&lt;AQ138),"Short buildup"))</f>
        <v/>
      </c>
      <c r="BE138" s="1">
        <f>+IF(AND(F138&gt;0,M138&gt;0,T138&gt;0,AA138&gt;0),"buy")</f>
        <v/>
      </c>
    </row>
    <row r="139">
      <c r="A139" s="1" t="inlineStr">
        <is>
          <t>ARVEE</t>
        </is>
      </c>
      <c r="B139" s="1" t="n"/>
      <c r="C139" s="1" t="n"/>
      <c r="D139" s="2" t="n">
        <v>9.995723754543503</v>
      </c>
      <c r="E139" s="2" t="n">
        <v>9.996112352998345</v>
      </c>
      <c r="F139" s="3" t="n">
        <v>-5.001104484205873</v>
      </c>
      <c r="G139" s="4" t="n">
        <v>182</v>
      </c>
      <c r="H139" s="4" t="n">
        <v>272</v>
      </c>
      <c r="I139" s="3" t="n">
        <v>216</v>
      </c>
      <c r="J139" s="6">
        <f>+H139-G139</f>
        <v/>
      </c>
      <c r="K139" s="6">
        <f>+I139-H139</f>
        <v/>
      </c>
      <c r="L139" s="7">
        <f>J139/G139</f>
        <v/>
      </c>
      <c r="M139" s="7">
        <f>K139/H139</f>
        <v/>
      </c>
      <c r="N139" s="8" t="n">
        <v>0.1684</v>
      </c>
      <c r="O139" s="8" t="n">
        <v>0.4863</v>
      </c>
      <c r="P139" s="3" t="n">
        <v>0.2665</v>
      </c>
      <c r="Q139" s="6">
        <f>+O139-N139</f>
        <v/>
      </c>
      <c r="R139" s="6">
        <f>+P139-O139</f>
        <v/>
      </c>
      <c r="S139" s="7">
        <f>Q139/N139</f>
        <v/>
      </c>
      <c r="T139" s="7">
        <f>R139/O139</f>
        <v/>
      </c>
      <c r="U139" s="10" t="inlineStr">
        <is>
          <t>4862</t>
        </is>
      </c>
      <c r="V139" s="10" t="inlineStr">
        <is>
          <t>11652</t>
        </is>
      </c>
      <c r="W139" s="3" t="inlineStr">
        <is>
          <t>10392</t>
        </is>
      </c>
      <c r="X139" s="6">
        <f>+V139-U139</f>
        <v/>
      </c>
      <c r="Y139" s="6">
        <f>+W139-V139</f>
        <v/>
      </c>
      <c r="Z139" s="7">
        <f>X139/U139</f>
        <v/>
      </c>
      <c r="AA139" s="7">
        <f>Y139/V139</f>
        <v/>
      </c>
      <c r="AB139" s="4" t="n"/>
      <c r="AC139" s="5" t="n"/>
      <c r="AD139" s="4" t="n"/>
      <c r="AE139" s="4" t="n"/>
      <c r="AF139" s="5" t="n"/>
      <c r="AG139" s="6">
        <f>AE139-AD139</f>
        <v/>
      </c>
      <c r="AH139" s="6">
        <f>+AF139-AE139</f>
        <v/>
      </c>
      <c r="AI139" s="7">
        <f>AG139/AD139</f>
        <v/>
      </c>
      <c r="AJ139" s="7">
        <f>AH139/AE139</f>
        <v/>
      </c>
      <c r="AK139" s="4" t="n"/>
      <c r="AL139" s="4" t="n"/>
      <c r="AM139" s="5" t="n"/>
      <c r="AN139" s="4" t="n">
        <v>205.78</v>
      </c>
      <c r="AO139" s="4" t="n">
        <v>226.35</v>
      </c>
      <c r="AP139" s="3" t="n">
        <v>215.03</v>
      </c>
      <c r="AQ139" s="9">
        <f>+AK139-AN139</f>
        <v/>
      </c>
      <c r="AR139" s="9">
        <f>+AL139-AO139</f>
        <v/>
      </c>
      <c r="AS139" s="9">
        <f>+AM139-AP139</f>
        <v/>
      </c>
      <c r="AT139" s="6">
        <f>AR139-AQ139</f>
        <v/>
      </c>
      <c r="AU139" s="6">
        <f>+AS139-AR139</f>
        <v/>
      </c>
      <c r="AV139" s="7">
        <f>AT139/AQ139</f>
        <v/>
      </c>
      <c r="AW139" s="7">
        <f>AU139/AR139</f>
        <v/>
      </c>
      <c r="AX139" s="1" t="inlineStr">
        <is>
          <t>Y</t>
        </is>
      </c>
      <c r="AY139" s="1">
        <f>+IF(AND(D139&gt;0,E139&gt;0,F139&gt;0,S139&gt;0,T139&gt;0,AC139&gt;0,AB139&gt;0,AI139&gt;0,AJ139&gt;0,AS139&gt;AR139,AR139&gt;AQ139),"long buildup",IF(AND(D139&gt;0,E139&gt;0,F139&gt;0,S139&lt;0,T139&lt;0,AB139&lt;0,AC139&lt;0,AI139&lt;0,AJ139&lt;0,AS139&gt;AR139,AR139&gt;AQ139),"Short Covering",IF(AND(D139&lt;0,E139&lt;0,F139&lt;0,S139&lt;0,T139&lt;0,AB139&gt;0,AC139&gt;0,AI139&gt;0,AJ139&gt;0,AS139&lt;AR139,AR139&lt;AQ139),"Short Buildup",IF(AND(D139&lt;0,E139&lt;0,F139&lt;0,S139&lt;0,T139&lt;0,AB139&lt;0,AC139&lt;0,AI139&lt;0,AJ139&lt;0,AS139&lt;AR139,AR139&lt;AQ139),"LongUnwinding" ))))</f>
        <v/>
      </c>
      <c r="AZ139" s="1">
        <f>+IF(AND(D139&gt;0,E139&gt;0,F139&gt;0,L139&gt;0,M139&gt;0,S139&gt;0,T139&gt;0,Z139&gt;0,AA139&gt;0),"Buying Opportunity",IF(AND(D139&lt;0,E139&lt;0,F139&lt;0,L139&lt;0,M139&lt;0,S139&lt;0,T139&lt;0,Z139&lt;0,AA139&lt;0),"support Zone",IF(AND(D139&lt;0,E139&lt;0,F139&lt;0,L139&gt;0,M139&gt;0,S139&gt;0,T139&gt;0,Z139&gt;0,AA139&gt;0),"sell delivery")))</f>
        <v/>
      </c>
      <c r="BA139" s="1">
        <f>IF(AND(D139&gt;0,E139&gt;0,F139&gt;0,Z139&gt;0,AA139&gt;0,AB139&gt;0,AC139&gt;0,AI139&gt;0,AJ139&gt;0),"FII ENTERING")</f>
        <v/>
      </c>
      <c r="BB139" s="15" t="e">
        <v>#N/A</v>
      </c>
      <c r="BC139" s="1" t="n">
        <v>5163876.961117</v>
      </c>
      <c r="BD139" s="1">
        <f>IF(AND(E139&gt;0,F139&gt;0,AB139&gt;0,AC139&gt;0,AI139&gt;0,AJ139&gt;0,AS139&gt;AR139,AR139&gt;AQ139),"long buildup",IF(AND(E139&lt;0,F139&lt;0,AB139&gt;0,AC139&gt;0,AI139&gt;0,AJ139&gt;0,AS139&lt;AR139,AR139&lt;AQ139),"Short buildup"))</f>
        <v/>
      </c>
      <c r="BE139" s="1">
        <f>+IF(AND(F139&gt;0,M139&gt;0,T139&gt;0,AA139&gt;0),"buy")</f>
        <v/>
      </c>
    </row>
    <row r="140">
      <c r="A140" s="1" t="inlineStr">
        <is>
          <t>ARVIND</t>
        </is>
      </c>
      <c r="B140" s="1" t="n"/>
      <c r="C140" s="1" t="n"/>
      <c r="D140" s="2" t="n">
        <v>2.824317855433224</v>
      </c>
      <c r="E140" s="2" t="n">
        <v>0.2327746741154562</v>
      </c>
      <c r="F140" s="3" t="n">
        <v>-2.635856943799355</v>
      </c>
      <c r="G140" s="4" t="n">
        <v>95392</v>
      </c>
      <c r="H140" s="4" t="n">
        <v>26946</v>
      </c>
      <c r="I140" s="3" t="n">
        <v>32392</v>
      </c>
      <c r="J140" s="6">
        <f>+H140-G140</f>
        <v/>
      </c>
      <c r="K140" s="6">
        <f>+I140-H140</f>
        <v/>
      </c>
      <c r="L140" s="7">
        <f>J140/G140</f>
        <v/>
      </c>
      <c r="M140" s="7">
        <f>K140/H140</f>
        <v/>
      </c>
      <c r="N140" s="8" t="n">
        <v>124.9224</v>
      </c>
      <c r="O140" s="8" t="n">
        <v>45.8033</v>
      </c>
      <c r="P140" s="3" t="n">
        <v>35.20820000000001</v>
      </c>
      <c r="Q140" s="6">
        <f>+O140-N140</f>
        <v/>
      </c>
      <c r="R140" s="6">
        <f>+P140-O140</f>
        <v/>
      </c>
      <c r="S140" s="7">
        <f>Q140/N140</f>
        <v/>
      </c>
      <c r="T140" s="7">
        <f>R140/O140</f>
        <v/>
      </c>
      <c r="U140" s="10" t="inlineStr">
        <is>
          <t>1060025</t>
        </is>
      </c>
      <c r="V140" s="10" t="inlineStr">
        <is>
          <t>596849</t>
        </is>
      </c>
      <c r="W140" s="3" t="inlineStr">
        <is>
          <t>316351</t>
        </is>
      </c>
      <c r="X140" s="6">
        <f>+V140-U140</f>
        <v/>
      </c>
      <c r="Y140" s="6">
        <f>+W140-V140</f>
        <v/>
      </c>
      <c r="Z140" s="7">
        <f>X140/U140</f>
        <v/>
      </c>
      <c r="AA140" s="7">
        <f>Y140/V140</f>
        <v/>
      </c>
      <c r="AB140" s="4" t="n"/>
      <c r="AC140" s="5" t="n"/>
      <c r="AD140" s="4" t="n"/>
      <c r="AE140" s="4" t="n"/>
      <c r="AF140" s="5" t="n"/>
      <c r="AG140" s="6">
        <f>AE140-AD140</f>
        <v/>
      </c>
      <c r="AH140" s="6">
        <f>+AF140-AE140</f>
        <v/>
      </c>
      <c r="AI140" s="7">
        <f>AG140/AD140</f>
        <v/>
      </c>
      <c r="AJ140" s="7">
        <f>AH140/AE140</f>
        <v/>
      </c>
      <c r="AK140" s="4" t="n"/>
      <c r="AL140" s="4" t="n"/>
      <c r="AM140" s="5" t="n"/>
      <c r="AN140" s="4" t="n">
        <v>429.6</v>
      </c>
      <c r="AO140" s="4" t="n">
        <v>430.6</v>
      </c>
      <c r="AP140" s="3" t="n">
        <v>419.25</v>
      </c>
      <c r="AQ140" s="9">
        <f>+AK140-AN140</f>
        <v/>
      </c>
      <c r="AR140" s="9">
        <f>+AL140-AO140</f>
        <v/>
      </c>
      <c r="AS140" s="9">
        <f>+AM140-AP140</f>
        <v/>
      </c>
      <c r="AT140" s="6">
        <f>AR140-AQ140</f>
        <v/>
      </c>
      <c r="AU140" s="6">
        <f>+AS140-AR140</f>
        <v/>
      </c>
      <c r="AV140" s="7">
        <f>AT140/AQ140</f>
        <v/>
      </c>
      <c r="AW140" s="7">
        <f>AU140/AR140</f>
        <v/>
      </c>
      <c r="AX140" s="1" t="inlineStr">
        <is>
          <t>N</t>
        </is>
      </c>
      <c r="AY140" s="1">
        <f>+IF(AND(D140&gt;0,E140&gt;0,F140&gt;0,S140&gt;0,T140&gt;0,AC140&gt;0,AB140&gt;0,AI140&gt;0,AJ140&gt;0,AS140&gt;AR140,AR140&gt;AQ140),"long buildup",IF(AND(D140&gt;0,E140&gt;0,F140&gt;0,S140&lt;0,T140&lt;0,AB140&lt;0,AC140&lt;0,AI140&lt;0,AJ140&lt;0,AS140&gt;AR140,AR140&gt;AQ140),"Short Covering",IF(AND(D140&lt;0,E140&lt;0,F140&lt;0,S140&lt;0,T140&lt;0,AB140&gt;0,AC140&gt;0,AI140&gt;0,AJ140&gt;0,AS140&lt;AR140,AR140&lt;AQ140),"Short Buildup",IF(AND(D140&lt;0,E140&lt;0,F140&lt;0,S140&lt;0,T140&lt;0,AB140&lt;0,AC140&lt;0,AI140&lt;0,AJ140&lt;0,AS140&lt;AR140,AR140&lt;AQ140),"LongUnwinding" ))))</f>
        <v/>
      </c>
      <c r="AZ140" s="1">
        <f>+IF(AND(D140&gt;0,E140&gt;0,F140&gt;0,L140&gt;0,M140&gt;0,S140&gt;0,T140&gt;0,Z140&gt;0,AA140&gt;0),"Buying Opportunity",IF(AND(D140&lt;0,E140&lt;0,F140&lt;0,L140&lt;0,M140&lt;0,S140&lt;0,T140&lt;0,Z140&lt;0,AA140&lt;0),"support Zone",IF(AND(D140&lt;0,E140&lt;0,F140&lt;0,L140&gt;0,M140&gt;0,S140&gt;0,T140&gt;0,Z140&gt;0,AA140&gt;0),"sell delivery")))</f>
        <v/>
      </c>
      <c r="BA140" s="1">
        <f>IF(AND(D140&gt;0,E140&gt;0,F140&gt;0,Z140&gt;0,AA140&gt;0,AB140&gt;0,AC140&gt;0,AI140&gt;0,AJ140&gt;0),"FII ENTERING")</f>
        <v/>
      </c>
      <c r="BB140" s="15" t="e">
        <v>#N/A</v>
      </c>
      <c r="BC140" s="1" t="n">
        <v>6273.645696</v>
      </c>
      <c r="BD140" s="1">
        <f>IF(AND(E140&gt;0,F140&gt;0,AB140&gt;0,AC140&gt;0,AI140&gt;0,AJ140&gt;0,AS140&gt;AR140,AR140&gt;AQ140),"long buildup",IF(AND(E140&lt;0,F140&lt;0,AB140&gt;0,AC140&gt;0,AI140&gt;0,AJ140&gt;0,AS140&lt;AR140,AR140&lt;AQ140),"Short buildup"))</f>
        <v/>
      </c>
      <c r="BE140" s="1">
        <f>+IF(AND(F140&gt;0,M140&gt;0,T140&gt;0,AA140&gt;0),"buy")</f>
        <v/>
      </c>
    </row>
    <row r="141">
      <c r="A141" s="1" t="inlineStr">
        <is>
          <t>ARVINDFASN</t>
        </is>
      </c>
      <c r="B141" s="1" t="n"/>
      <c r="C141" s="1" t="n"/>
      <c r="D141" s="2" t="n">
        <v>-0.08456262332047952</v>
      </c>
      <c r="E141" s="2" t="n">
        <v>-1.683280045138244</v>
      </c>
      <c r="F141" s="3" t="n">
        <v>-0.2486848397895657</v>
      </c>
      <c r="G141" s="4" t="n">
        <v>30079</v>
      </c>
      <c r="H141" s="4" t="n">
        <v>22794</v>
      </c>
      <c r="I141" s="3" t="n">
        <v>32078</v>
      </c>
      <c r="J141" s="6">
        <f>+H141-G141</f>
        <v/>
      </c>
      <c r="K141" s="6">
        <f>+I141-H141</f>
        <v/>
      </c>
      <c r="L141" s="7">
        <f>J141/G141</f>
        <v/>
      </c>
      <c r="M141" s="7">
        <f>K141/H141</f>
        <v/>
      </c>
      <c r="N141" s="8" t="n">
        <v>34.6901</v>
      </c>
      <c r="O141" s="8" t="n">
        <v>24.1933</v>
      </c>
      <c r="P141" s="3" t="n">
        <v>37.8909</v>
      </c>
      <c r="Q141" s="6">
        <f>+O141-N141</f>
        <v/>
      </c>
      <c r="R141" s="6">
        <f>+P141-O141</f>
        <v/>
      </c>
      <c r="S141" s="7">
        <f>Q141/N141</f>
        <v/>
      </c>
      <c r="T141" s="7">
        <f>R141/O141</f>
        <v/>
      </c>
      <c r="U141" s="10" t="inlineStr">
        <is>
          <t>282850</t>
        </is>
      </c>
      <c r="V141" s="10" t="inlineStr">
        <is>
          <t>295603</t>
        </is>
      </c>
      <c r="W141" s="3" t="inlineStr">
        <is>
          <t>355250</t>
        </is>
      </c>
      <c r="X141" s="6">
        <f>+V141-U141</f>
        <v/>
      </c>
      <c r="Y141" s="6">
        <f>+W141-V141</f>
        <v/>
      </c>
      <c r="Z141" s="7">
        <f>X141/U141</f>
        <v/>
      </c>
      <c r="AA141" s="7">
        <f>Y141/V141</f>
        <v/>
      </c>
      <c r="AB141" s="4" t="n"/>
      <c r="AC141" s="5" t="n"/>
      <c r="AD141" s="4" t="n"/>
      <c r="AE141" s="4" t="n"/>
      <c r="AF141" s="5" t="n"/>
      <c r="AG141" s="6">
        <f>AE141-AD141</f>
        <v/>
      </c>
      <c r="AH141" s="6">
        <f>+AF141-AE141</f>
        <v/>
      </c>
      <c r="AI141" s="7">
        <f>AG141/AD141</f>
        <v/>
      </c>
      <c r="AJ141" s="7">
        <f>AH141/AE141</f>
        <v/>
      </c>
      <c r="AK141" s="4" t="n"/>
      <c r="AL141" s="4" t="n"/>
      <c r="AM141" s="5" t="n"/>
      <c r="AN141" s="4" t="n">
        <v>531.7</v>
      </c>
      <c r="AO141" s="4" t="n">
        <v>522.75</v>
      </c>
      <c r="AP141" s="3" t="n">
        <v>521.45</v>
      </c>
      <c r="AQ141" s="9">
        <f>+AK141-AN141</f>
        <v/>
      </c>
      <c r="AR141" s="9">
        <f>+AL141-AO141</f>
        <v/>
      </c>
      <c r="AS141" s="9">
        <f>+AM141-AP141</f>
        <v/>
      </c>
      <c r="AT141" s="6">
        <f>AR141-AQ141</f>
        <v/>
      </c>
      <c r="AU141" s="6">
        <f>+AS141-AR141</f>
        <v/>
      </c>
      <c r="AV141" s="7">
        <f>AT141/AQ141</f>
        <v/>
      </c>
      <c r="AW141" s="7">
        <f>AU141/AR141</f>
        <v/>
      </c>
      <c r="AX141" s="1" t="inlineStr">
        <is>
          <t>N</t>
        </is>
      </c>
      <c r="AY141" s="1">
        <f>+IF(AND(D141&gt;0,E141&gt;0,F141&gt;0,S141&gt;0,T141&gt;0,AC141&gt;0,AB141&gt;0,AI141&gt;0,AJ141&gt;0,AS141&gt;AR141,AR141&gt;AQ141),"long buildup",IF(AND(D141&gt;0,E141&gt;0,F141&gt;0,S141&lt;0,T141&lt;0,AB141&lt;0,AC141&lt;0,AI141&lt;0,AJ141&lt;0,AS141&gt;AR141,AR141&gt;AQ141),"Short Covering",IF(AND(D141&lt;0,E141&lt;0,F141&lt;0,S141&lt;0,T141&lt;0,AB141&gt;0,AC141&gt;0,AI141&gt;0,AJ141&gt;0,AS141&lt;AR141,AR141&lt;AQ141),"Short Buildup",IF(AND(D141&lt;0,E141&lt;0,F141&lt;0,S141&lt;0,T141&lt;0,AB141&lt;0,AC141&lt;0,AI141&lt;0,AJ141&lt;0,AS141&lt;AR141,AR141&lt;AQ141),"LongUnwinding" ))))</f>
        <v/>
      </c>
      <c r="AZ141" s="1">
        <f>+IF(AND(D141&gt;0,E141&gt;0,F141&gt;0,L141&gt;0,M141&gt;0,S141&gt;0,T141&gt;0,Z141&gt;0,AA141&gt;0),"Buying Opportunity",IF(AND(D141&lt;0,E141&lt;0,F141&lt;0,L141&lt;0,M141&lt;0,S141&lt;0,T141&lt;0,Z141&lt;0,AA141&lt;0),"support Zone",IF(AND(D141&lt;0,E141&lt;0,F141&lt;0,L141&gt;0,M141&gt;0,S141&gt;0,T141&gt;0,Z141&gt;0,AA141&gt;0),"sell delivery")))</f>
        <v/>
      </c>
      <c r="BA141" s="1">
        <f>IF(AND(D141&gt;0,E141&gt;0,F141&gt;0,Z141&gt;0,AA141&gt;0,AB141&gt;0,AC141&gt;0,AI141&gt;0,AJ141&gt;0),"FII ENTERING")</f>
        <v/>
      </c>
      <c r="BB141" s="15" t="e">
        <v>#N/A</v>
      </c>
      <c r="BC141" s="1" t="n">
        <v>159763.7997</v>
      </c>
      <c r="BD141" s="1">
        <f>IF(AND(E141&gt;0,F141&gt;0,AB141&gt;0,AC141&gt;0,AI141&gt;0,AJ141&gt;0,AS141&gt;AR141,AR141&gt;AQ141),"long buildup",IF(AND(E141&lt;0,F141&lt;0,AB141&gt;0,AC141&gt;0,AI141&gt;0,AJ141&gt;0,AS141&lt;AR141,AR141&lt;AQ141),"Short buildup"))</f>
        <v/>
      </c>
      <c r="BE141" s="1">
        <f>+IF(AND(F141&gt;0,M141&gt;0,T141&gt;0,AA141&gt;0),"buy")</f>
        <v/>
      </c>
    </row>
    <row r="142">
      <c r="A142" s="1" t="inlineStr">
        <is>
          <t>ARVSMART</t>
        </is>
      </c>
      <c r="B142" s="1" t="n"/>
      <c r="C142" s="1" t="n"/>
      <c r="D142" s="2" t="n">
        <v>-0.9743135518157685</v>
      </c>
      <c r="E142" s="2" t="n">
        <v>-0.268336314847938</v>
      </c>
      <c r="F142" s="3" t="n">
        <v>-0.3534687417567948</v>
      </c>
      <c r="G142" s="4" t="n">
        <v>1677</v>
      </c>
      <c r="H142" s="4" t="n">
        <v>1513</v>
      </c>
      <c r="I142" s="3" t="n">
        <v>3786</v>
      </c>
      <c r="J142" s="6">
        <f>+H142-G142</f>
        <v/>
      </c>
      <c r="K142" s="6">
        <f>+I142-H142</f>
        <v/>
      </c>
      <c r="L142" s="7">
        <f>J142/G142</f>
        <v/>
      </c>
      <c r="M142" s="7">
        <f>K142/H142</f>
        <v/>
      </c>
      <c r="N142" s="8" t="n">
        <v>1.4796</v>
      </c>
      <c r="O142" s="8" t="n">
        <v>1.6609</v>
      </c>
      <c r="P142" s="3" t="n">
        <v>2.3962</v>
      </c>
      <c r="Q142" s="6">
        <f>+O142-N142</f>
        <v/>
      </c>
      <c r="R142" s="6">
        <f>+P142-O142</f>
        <v/>
      </c>
      <c r="S142" s="7">
        <f>Q142/N142</f>
        <v/>
      </c>
      <c r="T142" s="7">
        <f>R142/O142</f>
        <v/>
      </c>
      <c r="U142" s="10" t="inlineStr">
        <is>
          <t>9888</t>
        </is>
      </c>
      <c r="V142" s="10" t="inlineStr">
        <is>
          <t>11578</t>
        </is>
      </c>
      <c r="W142" s="3" t="inlineStr">
        <is>
          <t>12078</t>
        </is>
      </c>
      <c r="X142" s="6">
        <f>+V142-U142</f>
        <v/>
      </c>
      <c r="Y142" s="6">
        <f>+W142-V142</f>
        <v/>
      </c>
      <c r="Z142" s="7">
        <f>X142/U142</f>
        <v/>
      </c>
      <c r="AA142" s="7">
        <f>Y142/V142</f>
        <v/>
      </c>
      <c r="AB142" s="4" t="n"/>
      <c r="AC142" s="5" t="n"/>
      <c r="AD142" s="4" t="n"/>
      <c r="AE142" s="4" t="n"/>
      <c r="AF142" s="5" t="n"/>
      <c r="AG142" s="6">
        <f>AE142-AD142</f>
        <v/>
      </c>
      <c r="AH142" s="6">
        <f>+AF142-AE142</f>
        <v/>
      </c>
      <c r="AI142" s="7">
        <f>AG142/AD142</f>
        <v/>
      </c>
      <c r="AJ142" s="7">
        <f>AH142/AE142</f>
        <v/>
      </c>
      <c r="AK142" s="4" t="n"/>
      <c r="AL142" s="4" t="n"/>
      <c r="AM142" s="5" t="n"/>
      <c r="AN142" s="4" t="n">
        <v>950.3</v>
      </c>
      <c r="AO142" s="4" t="n">
        <v>947.75</v>
      </c>
      <c r="AP142" s="3" t="n">
        <v>944.4</v>
      </c>
      <c r="AQ142" s="9">
        <f>+AK142-AN142</f>
        <v/>
      </c>
      <c r="AR142" s="9">
        <f>+AL142-AO142</f>
        <v/>
      </c>
      <c r="AS142" s="9">
        <f>+AM142-AP142</f>
        <v/>
      </c>
      <c r="AT142" s="6">
        <f>AR142-AQ142</f>
        <v/>
      </c>
      <c r="AU142" s="6">
        <f>+AS142-AR142</f>
        <v/>
      </c>
      <c r="AV142" s="7">
        <f>AT142/AQ142</f>
        <v/>
      </c>
      <c r="AW142" s="7">
        <f>AU142/AR142</f>
        <v/>
      </c>
      <c r="AX142" s="1" t="inlineStr">
        <is>
          <t>N</t>
        </is>
      </c>
      <c r="AY142" s="1">
        <f>+IF(AND(D142&gt;0,E142&gt;0,F142&gt;0,S142&gt;0,T142&gt;0,AC142&gt;0,AB142&gt;0,AI142&gt;0,AJ142&gt;0,AS142&gt;AR142,AR142&gt;AQ142),"long buildup",IF(AND(D142&gt;0,E142&gt;0,F142&gt;0,S142&lt;0,T142&lt;0,AB142&lt;0,AC142&lt;0,AI142&lt;0,AJ142&lt;0,AS142&gt;AR142,AR142&gt;AQ142),"Short Covering",IF(AND(D142&lt;0,E142&lt;0,F142&lt;0,S142&lt;0,T142&lt;0,AB142&gt;0,AC142&gt;0,AI142&gt;0,AJ142&gt;0,AS142&lt;AR142,AR142&lt;AQ142),"Short Buildup",IF(AND(D142&lt;0,E142&lt;0,F142&lt;0,S142&lt;0,T142&lt;0,AB142&lt;0,AC142&lt;0,AI142&lt;0,AJ142&lt;0,AS142&lt;AR142,AR142&lt;AQ142),"LongUnwinding" ))))</f>
        <v/>
      </c>
      <c r="AZ142" s="1">
        <f>+IF(AND(D142&gt;0,E142&gt;0,F142&gt;0,L142&gt;0,M142&gt;0,S142&gt;0,T142&gt;0,Z142&gt;0,AA142&gt;0),"Buying Opportunity",IF(AND(D142&lt;0,E142&lt;0,F142&lt;0,L142&lt;0,M142&lt;0,S142&lt;0,T142&lt;0,Z142&lt;0,AA142&lt;0),"support Zone",IF(AND(D142&lt;0,E142&lt;0,F142&lt;0,L142&gt;0,M142&gt;0,S142&gt;0,T142&gt;0,Z142&gt;0,AA142&gt;0),"sell delivery")))</f>
        <v/>
      </c>
      <c r="BA142" s="1">
        <f>IF(AND(D142&gt;0,E142&gt;0,F142&gt;0,Z142&gt;0,AA142&gt;0,AB142&gt;0,AC142&gt;0,AI142&gt;0,AJ142&gt;0),"FII ENTERING")</f>
        <v/>
      </c>
      <c r="BB142" s="15" t="e">
        <v>#N/A</v>
      </c>
      <c r="BC142" s="1" t="n">
        <v>12586.526166</v>
      </c>
      <c r="BD142" s="1">
        <f>IF(AND(E142&gt;0,F142&gt;0,AB142&gt;0,AC142&gt;0,AI142&gt;0,AJ142&gt;0,AS142&gt;AR142,AR142&gt;AQ142),"long buildup",IF(AND(E142&lt;0,F142&lt;0,AB142&gt;0,AC142&gt;0,AI142&gt;0,AJ142&gt;0,AS142&lt;AR142,AR142&lt;AQ142),"Short buildup"))</f>
        <v/>
      </c>
      <c r="BE142" s="1">
        <f>+IF(AND(F142&gt;0,M142&gt;0,T142&gt;0,AA142&gt;0),"buy")</f>
        <v/>
      </c>
    </row>
    <row r="143">
      <c r="A143" s="1" t="inlineStr">
        <is>
          <t>ASAHIINDIA</t>
        </is>
      </c>
      <c r="B143" s="1" t="n"/>
      <c r="C143" s="1" t="n"/>
      <c r="D143" s="2" t="n">
        <v>-2.268705763397377</v>
      </c>
      <c r="E143" s="2" t="n">
        <v>-1.04106045910119</v>
      </c>
      <c r="F143" s="3" t="n">
        <v>-0.1568217459487775</v>
      </c>
      <c r="G143" s="4" t="n">
        <v>14419</v>
      </c>
      <c r="H143" s="4" t="n">
        <v>6082</v>
      </c>
      <c r="I143" s="3" t="n">
        <v>6315</v>
      </c>
      <c r="J143" s="6">
        <f>+H143-G143</f>
        <v/>
      </c>
      <c r="K143" s="6">
        <f>+I143-H143</f>
        <v/>
      </c>
      <c r="L143" s="7">
        <f>J143/G143</f>
        <v/>
      </c>
      <c r="M143" s="7">
        <f>K143/H143</f>
        <v/>
      </c>
      <c r="N143" s="8" t="n">
        <v>14.9074</v>
      </c>
      <c r="O143" s="8" t="n">
        <v>4.912500000000001</v>
      </c>
      <c r="P143" s="3" t="n">
        <v>5.4966</v>
      </c>
      <c r="Q143" s="6">
        <f>+O143-N143</f>
        <v/>
      </c>
      <c r="R143" s="6">
        <f>+P143-O143</f>
        <v/>
      </c>
      <c r="S143" s="7">
        <f>Q143/N143</f>
        <v/>
      </c>
      <c r="T143" s="7">
        <f>R143/O143</f>
        <v/>
      </c>
      <c r="U143" s="10" t="inlineStr">
        <is>
          <t>64988</t>
        </is>
      </c>
      <c r="V143" s="10" t="inlineStr">
        <is>
          <t>19662</t>
        </is>
      </c>
      <c r="W143" s="3" t="inlineStr">
        <is>
          <t>24619</t>
        </is>
      </c>
      <c r="X143" s="6">
        <f>+V143-U143</f>
        <v/>
      </c>
      <c r="Y143" s="6">
        <f>+W143-V143</f>
        <v/>
      </c>
      <c r="Z143" s="7">
        <f>X143/U143</f>
        <v/>
      </c>
      <c r="AA143" s="7">
        <f>Y143/V143</f>
        <v/>
      </c>
      <c r="AB143" s="4" t="n"/>
      <c r="AC143" s="5" t="n"/>
      <c r="AD143" s="4" t="n"/>
      <c r="AE143" s="4" t="n"/>
      <c r="AF143" s="5" t="n"/>
      <c r="AG143" s="6">
        <f>AE143-AD143</f>
        <v/>
      </c>
      <c r="AH143" s="6">
        <f>+AF143-AE143</f>
        <v/>
      </c>
      <c r="AI143" s="7">
        <f>AG143/AD143</f>
        <v/>
      </c>
      <c r="AJ143" s="7">
        <f>AH143/AE143</f>
        <v/>
      </c>
      <c r="AK143" s="4" t="n"/>
      <c r="AL143" s="4" t="n"/>
      <c r="AM143" s="5" t="n"/>
      <c r="AN143" s="4" t="n">
        <v>773.25</v>
      </c>
      <c r="AO143" s="4" t="n">
        <v>765.2</v>
      </c>
      <c r="AP143" s="3" t="n">
        <v>764</v>
      </c>
      <c r="AQ143" s="9">
        <f>+AK143-AN143</f>
        <v/>
      </c>
      <c r="AR143" s="9">
        <f>+AL143-AO143</f>
        <v/>
      </c>
      <c r="AS143" s="9">
        <f>+AM143-AP143</f>
        <v/>
      </c>
      <c r="AT143" s="6">
        <f>AR143-AQ143</f>
        <v/>
      </c>
      <c r="AU143" s="6">
        <f>+AS143-AR143</f>
        <v/>
      </c>
      <c r="AV143" s="7">
        <f>AT143/AQ143</f>
        <v/>
      </c>
      <c r="AW143" s="7">
        <f>AU143/AR143</f>
        <v/>
      </c>
      <c r="AX143" s="1" t="inlineStr">
        <is>
          <t>N</t>
        </is>
      </c>
      <c r="AY143" s="1">
        <f>+IF(AND(D143&gt;0,E143&gt;0,F143&gt;0,S143&gt;0,T143&gt;0,AC143&gt;0,AB143&gt;0,AI143&gt;0,AJ143&gt;0,AS143&gt;AR143,AR143&gt;AQ143),"long buildup",IF(AND(D143&gt;0,E143&gt;0,F143&gt;0,S143&lt;0,T143&lt;0,AB143&lt;0,AC143&lt;0,AI143&lt;0,AJ143&lt;0,AS143&gt;AR143,AR143&gt;AQ143),"Short Covering",IF(AND(D143&lt;0,E143&lt;0,F143&lt;0,S143&lt;0,T143&lt;0,AB143&gt;0,AC143&gt;0,AI143&gt;0,AJ143&gt;0,AS143&lt;AR143,AR143&lt;AQ143),"Short Buildup",IF(AND(D143&lt;0,E143&lt;0,F143&lt;0,S143&lt;0,T143&lt;0,AB143&lt;0,AC143&lt;0,AI143&lt;0,AJ143&lt;0,AS143&lt;AR143,AR143&lt;AQ143),"LongUnwinding" ))))</f>
        <v/>
      </c>
      <c r="AZ143" s="1">
        <f>+IF(AND(D143&gt;0,E143&gt;0,F143&gt;0,L143&gt;0,M143&gt;0,S143&gt;0,T143&gt;0,Z143&gt;0,AA143&gt;0),"Buying Opportunity",IF(AND(D143&lt;0,E143&lt;0,F143&lt;0,L143&lt;0,M143&lt;0,S143&lt;0,T143&lt;0,Z143&lt;0,AA143&lt;0),"support Zone",IF(AND(D143&lt;0,E143&lt;0,F143&lt;0,L143&gt;0,M143&gt;0,S143&gt;0,T143&gt;0,Z143&gt;0,AA143&gt;0),"sell delivery")))</f>
        <v/>
      </c>
      <c r="BA143" s="1">
        <f>IF(AND(D143&gt;0,E143&gt;0,F143&gt;0,Z143&gt;0,AA143&gt;0,AB143&gt;0,AC143&gt;0,AI143&gt;0,AJ143&gt;0),"FII ENTERING")</f>
        <v/>
      </c>
      <c r="BB143" s="15" t="e">
        <v>#N/A</v>
      </c>
      <c r="BC143" s="1" t="n">
        <v>37114.15068</v>
      </c>
      <c r="BD143" s="1">
        <f>IF(AND(E143&gt;0,F143&gt;0,AB143&gt;0,AC143&gt;0,AI143&gt;0,AJ143&gt;0,AS143&gt;AR143,AR143&gt;AQ143),"long buildup",IF(AND(E143&lt;0,F143&lt;0,AB143&gt;0,AC143&gt;0,AI143&gt;0,AJ143&gt;0,AS143&lt;AR143,AR143&lt;AQ143),"Short buildup"))</f>
        <v/>
      </c>
      <c r="BE143" s="1">
        <f>+IF(AND(F143&gt;0,M143&gt;0,T143&gt;0,AA143&gt;0),"buy")</f>
        <v/>
      </c>
    </row>
    <row r="144">
      <c r="A144" s="1" t="inlineStr">
        <is>
          <t>ASAHISONG</t>
        </is>
      </c>
      <c r="B144" s="1" t="n"/>
      <c r="C144" s="1" t="n"/>
      <c r="D144" s="2" t="n">
        <v>-0.105472870033983</v>
      </c>
      <c r="E144" s="2" t="n">
        <v>-3.120600656968562</v>
      </c>
      <c r="F144" s="3" t="n">
        <v>-1.441026883022521</v>
      </c>
      <c r="G144" s="4" t="n">
        <v>409</v>
      </c>
      <c r="H144" s="4" t="n">
        <v>448</v>
      </c>
      <c r="I144" s="3" t="n">
        <v>1374</v>
      </c>
      <c r="J144" s="6">
        <f>+H144-G144</f>
        <v/>
      </c>
      <c r="K144" s="6">
        <f>+I144-H144</f>
        <v/>
      </c>
      <c r="L144" s="7">
        <f>J144/G144</f>
        <v/>
      </c>
      <c r="M144" s="7">
        <f>K144/H144</f>
        <v/>
      </c>
      <c r="N144" s="8" t="n">
        <v>0.2912</v>
      </c>
      <c r="O144" s="8" t="n">
        <v>0.7373999999999999</v>
      </c>
      <c r="P144" s="3" t="n">
        <v>1.5861</v>
      </c>
      <c r="Q144" s="6">
        <f>+O144-N144</f>
        <v/>
      </c>
      <c r="R144" s="6">
        <f>+P144-O144</f>
        <v/>
      </c>
      <c r="S144" s="7">
        <f>Q144/N144</f>
        <v/>
      </c>
      <c r="T144" s="7">
        <f>R144/O144</f>
        <v/>
      </c>
      <c r="U144" s="10" t="inlineStr">
        <is>
          <t>4664</t>
        </is>
      </c>
      <c r="V144" s="10" t="inlineStr">
        <is>
          <t>16112</t>
        </is>
      </c>
      <c r="W144" s="3" t="inlineStr">
        <is>
          <t>33267</t>
        </is>
      </c>
      <c r="X144" s="6">
        <f>+V144-U144</f>
        <v/>
      </c>
      <c r="Y144" s="6">
        <f>+W144-V144</f>
        <v/>
      </c>
      <c r="Z144" s="7">
        <f>X144/U144</f>
        <v/>
      </c>
      <c r="AA144" s="7">
        <f>Y144/V144</f>
        <v/>
      </c>
      <c r="AB144" s="4" t="n"/>
      <c r="AC144" s="5" t="n"/>
      <c r="AD144" s="4" t="n"/>
      <c r="AE144" s="4" t="n"/>
      <c r="AF144" s="5" t="n"/>
      <c r="AG144" s="6">
        <f>AE144-AD144</f>
        <v/>
      </c>
      <c r="AH144" s="6">
        <f>+AF144-AE144</f>
        <v/>
      </c>
      <c r="AI144" s="7">
        <f>AG144/AD144</f>
        <v/>
      </c>
      <c r="AJ144" s="7">
        <f>AH144/AE144</f>
        <v/>
      </c>
      <c r="AK144" s="4" t="n"/>
      <c r="AL144" s="4" t="n"/>
      <c r="AM144" s="5" t="n"/>
      <c r="AN144" s="4" t="n">
        <v>426.2</v>
      </c>
      <c r="AO144" s="4" t="n">
        <v>412.9</v>
      </c>
      <c r="AP144" s="3" t="n">
        <v>406.95</v>
      </c>
      <c r="AQ144" s="9">
        <f>+AK144-AN144</f>
        <v/>
      </c>
      <c r="AR144" s="9">
        <f>+AL144-AO144</f>
        <v/>
      </c>
      <c r="AS144" s="9">
        <f>+AM144-AP144</f>
        <v/>
      </c>
      <c r="AT144" s="6">
        <f>AR144-AQ144</f>
        <v/>
      </c>
      <c r="AU144" s="6">
        <f>+AS144-AR144</f>
        <v/>
      </c>
      <c r="AV144" s="7">
        <f>AT144/AQ144</f>
        <v/>
      </c>
      <c r="AW144" s="7">
        <f>AU144/AR144</f>
        <v/>
      </c>
      <c r="AX144" s="1" t="inlineStr">
        <is>
          <t>Y</t>
        </is>
      </c>
      <c r="AY144" s="1">
        <f>+IF(AND(D144&gt;0,E144&gt;0,F144&gt;0,S144&gt;0,T144&gt;0,AC144&gt;0,AB144&gt;0,AI144&gt;0,AJ144&gt;0,AS144&gt;AR144,AR144&gt;AQ144),"long buildup",IF(AND(D144&gt;0,E144&gt;0,F144&gt;0,S144&lt;0,T144&lt;0,AB144&lt;0,AC144&lt;0,AI144&lt;0,AJ144&lt;0,AS144&gt;AR144,AR144&gt;AQ144),"Short Covering",IF(AND(D144&lt;0,E144&lt;0,F144&lt;0,S144&lt;0,T144&lt;0,AB144&gt;0,AC144&gt;0,AI144&gt;0,AJ144&gt;0,AS144&lt;AR144,AR144&lt;AQ144),"Short Buildup",IF(AND(D144&lt;0,E144&lt;0,F144&lt;0,S144&lt;0,T144&lt;0,AB144&lt;0,AC144&lt;0,AI144&lt;0,AJ144&lt;0,AS144&lt;AR144,AR144&lt;AQ144),"LongUnwinding" ))))</f>
        <v/>
      </c>
      <c r="AZ144" s="1">
        <f>+IF(AND(D144&gt;0,E144&gt;0,F144&gt;0,L144&gt;0,M144&gt;0,S144&gt;0,T144&gt;0,Z144&gt;0,AA144&gt;0),"Buying Opportunity",IF(AND(D144&lt;0,E144&lt;0,F144&lt;0,L144&lt;0,M144&lt;0,S144&lt;0,T144&lt;0,Z144&lt;0,AA144&lt;0),"support Zone",IF(AND(D144&lt;0,E144&lt;0,F144&lt;0,L144&gt;0,M144&gt;0,S144&gt;0,T144&gt;0,Z144&gt;0,AA144&gt;0),"sell delivery")))</f>
        <v/>
      </c>
      <c r="BA144" s="1">
        <f>IF(AND(D144&gt;0,E144&gt;0,F144&gt;0,Z144&gt;0,AA144&gt;0,AB144&gt;0,AC144&gt;0,AI144&gt;0,AJ144&gt;0),"FII ENTERING")</f>
        <v/>
      </c>
      <c r="BB144" s="15" t="e">
        <v>#N/A</v>
      </c>
      <c r="BC144" s="1" t="n">
        <v>564670.013535</v>
      </c>
      <c r="BD144" s="1">
        <f>IF(AND(E144&gt;0,F144&gt;0,AB144&gt;0,AC144&gt;0,AI144&gt;0,AJ144&gt;0,AS144&gt;AR144,AR144&gt;AQ144),"long buildup",IF(AND(E144&lt;0,F144&lt;0,AB144&gt;0,AC144&gt;0,AI144&gt;0,AJ144&gt;0,AS144&lt;AR144,AR144&lt;AQ144),"Short buildup"))</f>
        <v/>
      </c>
      <c r="BE144" s="1">
        <f>+IF(AND(F144&gt;0,M144&gt;0,T144&gt;0,AA144&gt;0),"buy")</f>
        <v/>
      </c>
    </row>
    <row r="145">
      <c r="A145" s="1" t="inlineStr">
        <is>
          <t>ASAL</t>
        </is>
      </c>
      <c r="B145" s="1" t="n"/>
      <c r="C145" s="1" t="n"/>
      <c r="D145" s="2" t="n">
        <v>0.8006626173384965</v>
      </c>
      <c r="E145" s="2" t="n">
        <v>-2.930703916735153</v>
      </c>
      <c r="F145" s="3" t="n">
        <v>-1.241534988713312</v>
      </c>
      <c r="G145" s="4" t="n">
        <v>3063</v>
      </c>
      <c r="H145" s="4" t="n">
        <v>1985</v>
      </c>
      <c r="I145" s="3" t="n">
        <v>2091</v>
      </c>
      <c r="J145" s="6">
        <f>+H145-G145</f>
        <v/>
      </c>
      <c r="K145" s="6">
        <f>+I145-H145</f>
        <v/>
      </c>
      <c r="L145" s="7">
        <f>J145/G145</f>
        <v/>
      </c>
      <c r="M145" s="7">
        <f>K145/H145</f>
        <v/>
      </c>
      <c r="N145" s="8" t="n">
        <v>2.2973</v>
      </c>
      <c r="O145" s="8" t="n">
        <v>1.6018</v>
      </c>
      <c r="P145" s="3" t="n">
        <v>1.6327</v>
      </c>
      <c r="Q145" s="6">
        <f>+O145-N145</f>
        <v/>
      </c>
      <c r="R145" s="6">
        <f>+P145-O145</f>
        <v/>
      </c>
      <c r="S145" s="7">
        <f>Q145/N145</f>
        <v/>
      </c>
      <c r="T145" s="7">
        <f>R145/O145</f>
        <v/>
      </c>
      <c r="U145" s="10" t="inlineStr">
        <is>
          <t>19267</t>
        </is>
      </c>
      <c r="V145" s="10" t="inlineStr">
        <is>
          <t>12638</t>
        </is>
      </c>
      <c r="W145" s="3" t="inlineStr">
        <is>
          <t>11063</t>
        </is>
      </c>
      <c r="X145" s="6">
        <f>+V145-U145</f>
        <v/>
      </c>
      <c r="Y145" s="6">
        <f>+W145-V145</f>
        <v/>
      </c>
      <c r="Z145" s="7">
        <f>X145/U145</f>
        <v/>
      </c>
      <c r="AA145" s="7">
        <f>Y145/V145</f>
        <v/>
      </c>
      <c r="AB145" s="4" t="n"/>
      <c r="AC145" s="5" t="n"/>
      <c r="AD145" s="4" t="n"/>
      <c r="AE145" s="4" t="n"/>
      <c r="AF145" s="5" t="n"/>
      <c r="AG145" s="6">
        <f>AE145-AD145</f>
        <v/>
      </c>
      <c r="AH145" s="6">
        <f>+AF145-AE145</f>
        <v/>
      </c>
      <c r="AI145" s="7">
        <f>AG145/AD145</f>
        <v/>
      </c>
      <c r="AJ145" s="7">
        <f>AH145/AE145</f>
        <v/>
      </c>
      <c r="AK145" s="4" t="n"/>
      <c r="AL145" s="4" t="n"/>
      <c r="AM145" s="5" t="n"/>
      <c r="AN145" s="4" t="n">
        <v>730.2</v>
      </c>
      <c r="AO145" s="4" t="n">
        <v>708.8</v>
      </c>
      <c r="AP145" s="3" t="n">
        <v>700</v>
      </c>
      <c r="AQ145" s="9">
        <f>+AK145-AN145</f>
        <v/>
      </c>
      <c r="AR145" s="9">
        <f>+AL145-AO145</f>
        <v/>
      </c>
      <c r="AS145" s="9">
        <f>+AM145-AP145</f>
        <v/>
      </c>
      <c r="AT145" s="6">
        <f>AR145-AQ145</f>
        <v/>
      </c>
      <c r="AU145" s="6">
        <f>+AS145-AR145</f>
        <v/>
      </c>
      <c r="AV145" s="7">
        <f>AT145/AQ145</f>
        <v/>
      </c>
      <c r="AW145" s="7">
        <f>AU145/AR145</f>
        <v/>
      </c>
      <c r="AX145" s="1" t="inlineStr">
        <is>
          <t>N</t>
        </is>
      </c>
      <c r="AY145" s="1">
        <f>+IF(AND(D145&gt;0,E145&gt;0,F145&gt;0,S145&gt;0,T145&gt;0,AC145&gt;0,AB145&gt;0,AI145&gt;0,AJ145&gt;0,AS145&gt;AR145,AR145&gt;AQ145),"long buildup",IF(AND(D145&gt;0,E145&gt;0,F145&gt;0,S145&lt;0,T145&lt;0,AB145&lt;0,AC145&lt;0,AI145&lt;0,AJ145&lt;0,AS145&gt;AR145,AR145&gt;AQ145),"Short Covering",IF(AND(D145&lt;0,E145&lt;0,F145&lt;0,S145&lt;0,T145&lt;0,AB145&gt;0,AC145&gt;0,AI145&gt;0,AJ145&gt;0,AS145&lt;AR145,AR145&lt;AQ145),"Short Buildup",IF(AND(D145&lt;0,E145&lt;0,F145&lt;0,S145&lt;0,T145&lt;0,AB145&lt;0,AC145&lt;0,AI145&lt;0,AJ145&lt;0,AS145&lt;AR145,AR145&lt;AQ145),"LongUnwinding" ))))</f>
        <v/>
      </c>
      <c r="AZ145" s="1">
        <f>+IF(AND(D145&gt;0,E145&gt;0,F145&gt;0,L145&gt;0,M145&gt;0,S145&gt;0,T145&gt;0,Z145&gt;0,AA145&gt;0),"Buying Opportunity",IF(AND(D145&lt;0,E145&lt;0,F145&lt;0,L145&lt;0,M145&lt;0,S145&lt;0,T145&lt;0,Z145&lt;0,AA145&lt;0),"support Zone",IF(AND(D145&lt;0,E145&lt;0,F145&lt;0,L145&gt;0,M145&gt;0,S145&gt;0,T145&gt;0,Z145&gt;0,AA145&gt;0),"sell delivery")))</f>
        <v/>
      </c>
      <c r="BA145" s="1">
        <f>IF(AND(D145&gt;0,E145&gt;0,F145&gt;0,Z145&gt;0,AA145&gt;0,AB145&gt;0,AC145&gt;0,AI145&gt;0,AJ145&gt;0),"FII ENTERING")</f>
        <v/>
      </c>
      <c r="BB145" s="15" t="e">
        <v>#N/A</v>
      </c>
      <c r="BC145" s="1" t="n">
        <v>68527.8</v>
      </c>
      <c r="BD145" s="1">
        <f>IF(AND(E145&gt;0,F145&gt;0,AB145&gt;0,AC145&gt;0,AI145&gt;0,AJ145&gt;0,AS145&gt;AR145,AR145&gt;AQ145),"long buildup",IF(AND(E145&lt;0,F145&lt;0,AB145&gt;0,AC145&gt;0,AI145&gt;0,AJ145&gt;0,AS145&lt;AR145,AR145&lt;AQ145),"Short buildup"))</f>
        <v/>
      </c>
      <c r="BE145" s="1">
        <f>+IF(AND(F145&gt;0,M145&gt;0,T145&gt;0,AA145&gt;0),"buy")</f>
        <v/>
      </c>
    </row>
    <row r="146">
      <c r="A146" s="1" t="inlineStr">
        <is>
          <t>ASALCBR</t>
        </is>
      </c>
      <c r="B146" s="1" t="n"/>
      <c r="C146" s="1" t="n"/>
      <c r="D146" s="2" t="n">
        <v>1.997555931566084</v>
      </c>
      <c r="E146" s="2" t="n">
        <v>-0.1244182295746656</v>
      </c>
      <c r="F146" s="3" t="n">
        <v>2.080834179200882</v>
      </c>
      <c r="G146" s="4" t="n">
        <v>4642</v>
      </c>
      <c r="H146" s="4" t="n">
        <v>3366</v>
      </c>
      <c r="I146" s="3" t="n">
        <v>5462</v>
      </c>
      <c r="J146" s="6">
        <f>+H146-G146</f>
        <v/>
      </c>
      <c r="K146" s="6">
        <f>+I146-H146</f>
        <v/>
      </c>
      <c r="L146" s="7">
        <f>J146/G146</f>
        <v/>
      </c>
      <c r="M146" s="7">
        <f>K146/H146</f>
        <v/>
      </c>
      <c r="N146" s="8" t="n">
        <v>5.9742</v>
      </c>
      <c r="O146" s="8" t="n">
        <v>5.3375</v>
      </c>
      <c r="P146" s="3" t="n">
        <v>7.0716</v>
      </c>
      <c r="Q146" s="6">
        <f>+O146-N146</f>
        <v/>
      </c>
      <c r="R146" s="6">
        <f>+P146-O146</f>
        <v/>
      </c>
      <c r="S146" s="7">
        <f>Q146/N146</f>
        <v/>
      </c>
      <c r="T146" s="7">
        <f>R146/O146</f>
        <v/>
      </c>
      <c r="U146" s="10" t="inlineStr">
        <is>
          <t>31217</t>
        </is>
      </c>
      <c r="V146" s="10" t="inlineStr">
        <is>
          <t>23167</t>
        </is>
      </c>
      <c r="W146" s="3" t="inlineStr">
        <is>
          <t>34369</t>
        </is>
      </c>
      <c r="X146" s="6">
        <f>+V146-U146</f>
        <v/>
      </c>
      <c r="Y146" s="6">
        <f>+W146-V146</f>
        <v/>
      </c>
      <c r="Z146" s="7">
        <f>X146/U146</f>
        <v/>
      </c>
      <c r="AA146" s="7">
        <f>Y146/V146</f>
        <v/>
      </c>
      <c r="AB146" s="4" t="n"/>
      <c r="AC146" s="5" t="n"/>
      <c r="AD146" s="4" t="n"/>
      <c r="AE146" s="4" t="n"/>
      <c r="AF146" s="5" t="n"/>
      <c r="AG146" s="6">
        <f>AE146-AD146</f>
        <v/>
      </c>
      <c r="AH146" s="6">
        <f>+AF146-AE146</f>
        <v/>
      </c>
      <c r="AI146" s="7">
        <f>AG146/AD146</f>
        <v/>
      </c>
      <c r="AJ146" s="7">
        <f>AH146/AE146</f>
        <v/>
      </c>
      <c r="AK146" s="4" t="n"/>
      <c r="AL146" s="4" t="n"/>
      <c r="AM146" s="5" t="n"/>
      <c r="AN146" s="4" t="n">
        <v>1085.05</v>
      </c>
      <c r="AO146" s="4" t="n">
        <v>1083.7</v>
      </c>
      <c r="AP146" s="3" t="n">
        <v>1106.25</v>
      </c>
      <c r="AQ146" s="9">
        <f>+AK146-AN146</f>
        <v/>
      </c>
      <c r="AR146" s="9">
        <f>+AL146-AO146</f>
        <v/>
      </c>
      <c r="AS146" s="9">
        <f>+AM146-AP146</f>
        <v/>
      </c>
      <c r="AT146" s="6">
        <f>AR146-AQ146</f>
        <v/>
      </c>
      <c r="AU146" s="6">
        <f>+AS146-AR146</f>
        <v/>
      </c>
      <c r="AV146" s="7">
        <f>AT146/AQ146</f>
        <v/>
      </c>
      <c r="AW146" s="7">
        <f>AU146/AR146</f>
        <v/>
      </c>
      <c r="AX146" s="1" t="inlineStr">
        <is>
          <t>N</t>
        </is>
      </c>
      <c r="AY146" s="1">
        <f>+IF(AND(D146&gt;0,E146&gt;0,F146&gt;0,S146&gt;0,T146&gt;0,AC146&gt;0,AB146&gt;0,AI146&gt;0,AJ146&gt;0,AS146&gt;AR146,AR146&gt;AQ146),"long buildup",IF(AND(D146&gt;0,E146&gt;0,F146&gt;0,S146&lt;0,T146&lt;0,AB146&lt;0,AC146&lt;0,AI146&lt;0,AJ146&lt;0,AS146&gt;AR146,AR146&gt;AQ146),"Short Covering",IF(AND(D146&lt;0,E146&lt;0,F146&lt;0,S146&lt;0,T146&lt;0,AB146&gt;0,AC146&gt;0,AI146&gt;0,AJ146&gt;0,AS146&lt;AR146,AR146&lt;AQ146),"Short Buildup",IF(AND(D146&lt;0,E146&lt;0,F146&lt;0,S146&lt;0,T146&lt;0,AB146&lt;0,AC146&lt;0,AI146&lt;0,AJ146&lt;0,AS146&lt;AR146,AR146&lt;AQ146),"LongUnwinding" ))))</f>
        <v/>
      </c>
      <c r="AZ146" s="1">
        <f>+IF(AND(D146&gt;0,E146&gt;0,F146&gt;0,L146&gt;0,M146&gt;0,S146&gt;0,T146&gt;0,Z146&gt;0,AA146&gt;0),"Buying Opportunity",IF(AND(D146&lt;0,E146&lt;0,F146&lt;0,L146&lt;0,M146&lt;0,S146&lt;0,T146&lt;0,Z146&lt;0,AA146&lt;0),"support Zone",IF(AND(D146&lt;0,E146&lt;0,F146&lt;0,L146&gt;0,M146&gt;0,S146&gt;0,T146&gt;0,Z146&gt;0,AA146&gt;0),"sell delivery")))</f>
        <v/>
      </c>
      <c r="BA146" s="1">
        <f>IF(AND(D146&gt;0,E146&gt;0,F146&gt;0,Z146&gt;0,AA146&gt;0,AB146&gt;0,AC146&gt;0,AI146&gt;0,AJ146&gt;0),"FII ENTERING")</f>
        <v/>
      </c>
      <c r="BB146" s="15" t="e">
        <v>#N/A</v>
      </c>
      <c r="BC146" s="1" t="n">
        <v>68426.66422999999</v>
      </c>
      <c r="BD146" s="1">
        <f>IF(AND(E146&gt;0,F146&gt;0,AB146&gt;0,AC146&gt;0,AI146&gt;0,AJ146&gt;0,AS146&gt;AR146,AR146&gt;AQ146),"long buildup",IF(AND(E146&lt;0,F146&lt;0,AB146&gt;0,AC146&gt;0,AI146&gt;0,AJ146&gt;0,AS146&lt;AR146,AR146&lt;AQ146),"Short buildup"))</f>
        <v/>
      </c>
      <c r="BE146" s="1">
        <f>+IF(AND(F146&gt;0,M146&gt;0,T146&gt;0,AA146&gt;0),"buy")</f>
        <v/>
      </c>
    </row>
    <row r="147">
      <c r="A147" s="1" t="inlineStr">
        <is>
          <t>ASHAPURMIN</t>
        </is>
      </c>
      <c r="B147" s="1" t="n"/>
      <c r="C147" s="1" t="n"/>
      <c r="D147" s="2" t="n">
        <v>9.849650763584696</v>
      </c>
      <c r="E147" s="2" t="n">
        <v>-1.41179006358444</v>
      </c>
      <c r="F147" s="3" t="n">
        <v>-2.164407520769562</v>
      </c>
      <c r="G147" s="4" t="n">
        <v>20458</v>
      </c>
      <c r="H147" s="4" t="n">
        <v>18058</v>
      </c>
      <c r="I147" s="3" t="n">
        <v>11180</v>
      </c>
      <c r="J147" s="6">
        <f>+H147-G147</f>
        <v/>
      </c>
      <c r="K147" s="6">
        <f>+I147-H147</f>
        <v/>
      </c>
      <c r="L147" s="7">
        <f>J147/G147</f>
        <v/>
      </c>
      <c r="M147" s="7">
        <f>K147/H147</f>
        <v/>
      </c>
      <c r="N147" s="8" t="n">
        <v>102.5886</v>
      </c>
      <c r="O147" s="8" t="n">
        <v>49.3719</v>
      </c>
      <c r="P147" s="3" t="n">
        <v>26.828</v>
      </c>
      <c r="Q147" s="6">
        <f>+O147-N147</f>
        <v/>
      </c>
      <c r="R147" s="6">
        <f>+P147-O147</f>
        <v/>
      </c>
      <c r="S147" s="7">
        <f>Q147/N147</f>
        <v/>
      </c>
      <c r="T147" s="7">
        <f>R147/O147</f>
        <v/>
      </c>
      <c r="U147" s="10" t="inlineStr">
        <is>
          <t>1065245</t>
        </is>
      </c>
      <c r="V147" s="10" t="inlineStr">
        <is>
          <t>479214</t>
        </is>
      </c>
      <c r="W147" s="3" t="inlineStr">
        <is>
          <t>257421</t>
        </is>
      </c>
      <c r="X147" s="6">
        <f>+V147-U147</f>
        <v/>
      </c>
      <c r="Y147" s="6">
        <f>+W147-V147</f>
        <v/>
      </c>
      <c r="Z147" s="7">
        <f>X147/U147</f>
        <v/>
      </c>
      <c r="AA147" s="7">
        <f>Y147/V147</f>
        <v/>
      </c>
      <c r="AB147" s="4" t="n"/>
      <c r="AC147" s="5" t="n"/>
      <c r="AD147" s="4" t="n"/>
      <c r="AE147" s="4" t="n"/>
      <c r="AF147" s="5" t="n"/>
      <c r="AG147" s="6">
        <f>AE147-AD147</f>
        <v/>
      </c>
      <c r="AH147" s="6">
        <f>+AF147-AE147</f>
        <v/>
      </c>
      <c r="AI147" s="7">
        <f>AG147/AD147</f>
        <v/>
      </c>
      <c r="AJ147" s="7">
        <f>AH147/AE147</f>
        <v/>
      </c>
      <c r="AK147" s="4" t="n"/>
      <c r="AL147" s="4" t="n"/>
      <c r="AM147" s="5" t="n"/>
      <c r="AN147" s="4" t="n">
        <v>463.95</v>
      </c>
      <c r="AO147" s="4" t="n">
        <v>457.4</v>
      </c>
      <c r="AP147" s="3" t="n">
        <v>447.5</v>
      </c>
      <c r="AQ147" s="9">
        <f>+AK147-AN147</f>
        <v/>
      </c>
      <c r="AR147" s="9">
        <f>+AL147-AO147</f>
        <v/>
      </c>
      <c r="AS147" s="9">
        <f>+AM147-AP147</f>
        <v/>
      </c>
      <c r="AT147" s="6">
        <f>AR147-AQ147</f>
        <v/>
      </c>
      <c r="AU147" s="6">
        <f>+AS147-AR147</f>
        <v/>
      </c>
      <c r="AV147" s="7">
        <f>AT147/AQ147</f>
        <v/>
      </c>
      <c r="AW147" s="7">
        <f>AU147/AR147</f>
        <v/>
      </c>
      <c r="AX147" s="1" t="inlineStr">
        <is>
          <t>Y</t>
        </is>
      </c>
      <c r="AY147" s="1">
        <f>+IF(AND(D147&gt;0,E147&gt;0,F147&gt;0,S147&gt;0,T147&gt;0,AC147&gt;0,AB147&gt;0,AI147&gt;0,AJ147&gt;0,AS147&gt;AR147,AR147&gt;AQ147),"long buildup",IF(AND(D147&gt;0,E147&gt;0,F147&gt;0,S147&lt;0,T147&lt;0,AB147&lt;0,AC147&lt;0,AI147&lt;0,AJ147&lt;0,AS147&gt;AR147,AR147&gt;AQ147),"Short Covering",IF(AND(D147&lt;0,E147&lt;0,F147&lt;0,S147&lt;0,T147&lt;0,AB147&gt;0,AC147&gt;0,AI147&gt;0,AJ147&gt;0,AS147&lt;AR147,AR147&lt;AQ147),"Short Buildup",IF(AND(D147&lt;0,E147&lt;0,F147&lt;0,S147&lt;0,T147&lt;0,AB147&lt;0,AC147&lt;0,AI147&lt;0,AJ147&lt;0,AS147&lt;AR147,AR147&lt;AQ147),"LongUnwinding" ))))</f>
        <v/>
      </c>
      <c r="AZ147" s="1">
        <f>+IF(AND(D147&gt;0,E147&gt;0,F147&gt;0,L147&gt;0,M147&gt;0,S147&gt;0,T147&gt;0,Z147&gt;0,AA147&gt;0),"Buying Opportunity",IF(AND(D147&lt;0,E147&lt;0,F147&lt;0,L147&lt;0,M147&lt;0,S147&lt;0,T147&lt;0,Z147&lt;0,AA147&lt;0),"support Zone",IF(AND(D147&lt;0,E147&lt;0,F147&lt;0,L147&gt;0,M147&gt;0,S147&gt;0,T147&gt;0,Z147&gt;0,AA147&gt;0),"sell delivery")))</f>
        <v/>
      </c>
      <c r="BA147" s="1">
        <f>IF(AND(D147&gt;0,E147&gt;0,F147&gt;0,Z147&gt;0,AA147&gt;0,AB147&gt;0,AC147&gt;0,AI147&gt;0,AJ147&gt;0),"FII ENTERING")</f>
        <v/>
      </c>
      <c r="BB147" s="15" t="n">
        <v>0.028</v>
      </c>
      <c r="BC147" s="1" t="n">
        <v>21365557.159193</v>
      </c>
      <c r="BD147" s="1">
        <f>IF(AND(E147&gt;0,F147&gt;0,AB147&gt;0,AC147&gt;0,AI147&gt;0,AJ147&gt;0,AS147&gt;AR147,AR147&gt;AQ147),"long buildup",IF(AND(E147&lt;0,F147&lt;0,AB147&gt;0,AC147&gt;0,AI147&gt;0,AJ147&gt;0,AS147&lt;AR147,AR147&lt;AQ147),"Short buildup"))</f>
        <v/>
      </c>
      <c r="BE147" s="1">
        <f>+IF(AND(F147&gt;0,M147&gt;0,T147&gt;0,AA147&gt;0),"buy")</f>
        <v/>
      </c>
    </row>
    <row r="148">
      <c r="A148" s="1" t="inlineStr">
        <is>
          <t>ASHIANA</t>
        </is>
      </c>
      <c r="B148" s="1" t="n"/>
      <c r="C148" s="1" t="n"/>
      <c r="D148" s="2" t="n">
        <v>-0.8477141992128403</v>
      </c>
      <c r="E148" s="2" t="n">
        <v>-2.900763358778626</v>
      </c>
      <c r="F148" s="3" t="n">
        <v>3.176100628930825</v>
      </c>
      <c r="G148" s="4" t="n">
        <v>987</v>
      </c>
      <c r="H148" s="4" t="n">
        <v>2167</v>
      </c>
      <c r="I148" s="3" t="n">
        <v>2318</v>
      </c>
      <c r="J148" s="6">
        <f>+H148-G148</f>
        <v/>
      </c>
      <c r="K148" s="6">
        <f>+I148-H148</f>
        <v/>
      </c>
      <c r="L148" s="7">
        <f>J148/G148</f>
        <v/>
      </c>
      <c r="M148" s="7">
        <f>K148/H148</f>
        <v/>
      </c>
      <c r="N148" s="8" t="n">
        <v>0.6319</v>
      </c>
      <c r="O148" s="8" t="n">
        <v>1.2174</v>
      </c>
      <c r="P148" s="3" t="n">
        <v>1.5323</v>
      </c>
      <c r="Q148" s="6">
        <f>+O148-N148</f>
        <v/>
      </c>
      <c r="R148" s="6">
        <f>+P148-O148</f>
        <v/>
      </c>
      <c r="S148" s="7">
        <f>Q148/N148</f>
        <v/>
      </c>
      <c r="T148" s="7">
        <f>R148/O148</f>
        <v/>
      </c>
      <c r="U148" s="10" t="inlineStr">
        <is>
          <t>8722</t>
        </is>
      </c>
      <c r="V148" s="10" t="inlineStr">
        <is>
          <t>22023</t>
        </is>
      </c>
      <c r="W148" s="3" t="inlineStr">
        <is>
          <t>32193</t>
        </is>
      </c>
      <c r="X148" s="6">
        <f>+V148-U148</f>
        <v/>
      </c>
      <c r="Y148" s="6">
        <f>+W148-V148</f>
        <v/>
      </c>
      <c r="Z148" s="7">
        <f>X148/U148</f>
        <v/>
      </c>
      <c r="AA148" s="7">
        <f>Y148/V148</f>
        <v/>
      </c>
      <c r="AB148" s="4" t="n"/>
      <c r="AC148" s="5" t="n"/>
      <c r="AD148" s="4" t="n"/>
      <c r="AE148" s="4" t="n"/>
      <c r="AF148" s="5" t="n"/>
      <c r="AG148" s="6">
        <f>AE148-AD148</f>
        <v/>
      </c>
      <c r="AH148" s="6">
        <f>+AF148-AE148</f>
        <v/>
      </c>
      <c r="AI148" s="7">
        <f>AG148/AD148</f>
        <v/>
      </c>
      <c r="AJ148" s="7">
        <f>AH148/AE148</f>
        <v/>
      </c>
      <c r="AK148" s="4" t="n"/>
      <c r="AL148" s="4" t="n"/>
      <c r="AM148" s="5" t="n"/>
      <c r="AN148" s="4" t="n">
        <v>327.5</v>
      </c>
      <c r="AO148" s="4" t="n">
        <v>318</v>
      </c>
      <c r="AP148" s="3" t="n">
        <v>328.1</v>
      </c>
      <c r="AQ148" s="9">
        <f>+AK148-AN148</f>
        <v/>
      </c>
      <c r="AR148" s="9">
        <f>+AL148-AO148</f>
        <v/>
      </c>
      <c r="AS148" s="9">
        <f>+AM148-AP148</f>
        <v/>
      </c>
      <c r="AT148" s="6">
        <f>AR148-AQ148</f>
        <v/>
      </c>
      <c r="AU148" s="6">
        <f>+AS148-AR148</f>
        <v/>
      </c>
      <c r="AV148" s="7">
        <f>AT148/AQ148</f>
        <v/>
      </c>
      <c r="AW148" s="7">
        <f>AU148/AR148</f>
        <v/>
      </c>
      <c r="AX148" s="1" t="inlineStr">
        <is>
          <t>N</t>
        </is>
      </c>
      <c r="AY148" s="1">
        <f>+IF(AND(D148&gt;0,E148&gt;0,F148&gt;0,S148&gt;0,T148&gt;0,AC148&gt;0,AB148&gt;0,AI148&gt;0,AJ148&gt;0,AS148&gt;AR148,AR148&gt;AQ148),"long buildup",IF(AND(D148&gt;0,E148&gt;0,F148&gt;0,S148&lt;0,T148&lt;0,AB148&lt;0,AC148&lt;0,AI148&lt;0,AJ148&lt;0,AS148&gt;AR148,AR148&gt;AQ148),"Short Covering",IF(AND(D148&lt;0,E148&lt;0,F148&lt;0,S148&lt;0,T148&lt;0,AB148&gt;0,AC148&gt;0,AI148&gt;0,AJ148&gt;0,AS148&lt;AR148,AR148&lt;AQ148),"Short Buildup",IF(AND(D148&lt;0,E148&lt;0,F148&lt;0,S148&lt;0,T148&lt;0,AB148&lt;0,AC148&lt;0,AI148&lt;0,AJ148&lt;0,AS148&lt;AR148,AR148&lt;AQ148),"LongUnwinding" ))))</f>
        <v/>
      </c>
      <c r="AZ148" s="1">
        <f>+IF(AND(D148&gt;0,E148&gt;0,F148&gt;0,L148&gt;0,M148&gt;0,S148&gt;0,T148&gt;0,Z148&gt;0,AA148&gt;0),"Buying Opportunity",IF(AND(D148&lt;0,E148&lt;0,F148&lt;0,L148&lt;0,M148&lt;0,S148&lt;0,T148&lt;0,Z148&lt;0,AA148&lt;0),"support Zone",IF(AND(D148&lt;0,E148&lt;0,F148&lt;0,L148&gt;0,M148&gt;0,S148&gt;0,T148&gt;0,Z148&gt;0,AA148&gt;0),"sell delivery")))</f>
        <v/>
      </c>
      <c r="BA148" s="1">
        <f>IF(AND(D148&gt;0,E148&gt;0,F148&gt;0,Z148&gt;0,AA148&gt;0,AB148&gt;0,AC148&gt;0,AI148&gt;0,AJ148&gt;0),"FII ENTERING")</f>
        <v/>
      </c>
      <c r="BB148" s="15" t="e">
        <v>#N/A</v>
      </c>
      <c r="BC148" s="1" t="e">
        <v>#N/A</v>
      </c>
      <c r="BD148" s="1">
        <f>IF(AND(E148&gt;0,F148&gt;0,AB148&gt;0,AC148&gt;0,AI148&gt;0,AJ148&gt;0,AS148&gt;AR148,AR148&gt;AQ148),"long buildup",IF(AND(E148&lt;0,F148&lt;0,AB148&gt;0,AC148&gt;0,AI148&gt;0,AJ148&gt;0,AS148&lt;AR148,AR148&lt;AQ148),"Short buildup"))</f>
        <v/>
      </c>
      <c r="BE148" s="1">
        <f>+IF(AND(F148&gt;0,M148&gt;0,T148&gt;0,AA148&gt;0),"buy")</f>
        <v/>
      </c>
    </row>
    <row r="149">
      <c r="A149" s="1" t="inlineStr">
        <is>
          <t>ASHIMASYN</t>
        </is>
      </c>
      <c r="B149" s="1" t="n"/>
      <c r="C149" s="1" t="n"/>
      <c r="D149" s="2" t="n">
        <v>-2.012471655328801</v>
      </c>
      <c r="E149" s="2" t="n">
        <v>1.995950245877922</v>
      </c>
      <c r="F149" s="3" t="n">
        <v>1.98525241066365</v>
      </c>
      <c r="G149" s="4" t="n">
        <v>162</v>
      </c>
      <c r="H149" s="4" t="n">
        <v>194</v>
      </c>
      <c r="I149" s="3" t="n">
        <v>226</v>
      </c>
      <c r="J149" s="6">
        <f>+H149-G149</f>
        <v/>
      </c>
      <c r="K149" s="6">
        <f>+I149-H149</f>
        <v/>
      </c>
      <c r="L149" s="7">
        <f>J149/G149</f>
        <v/>
      </c>
      <c r="M149" s="7">
        <f>K149/H149</f>
        <v/>
      </c>
      <c r="N149" s="8" t="n">
        <v>0.1693</v>
      </c>
      <c r="O149" s="8" t="n">
        <v>0.4412</v>
      </c>
      <c r="P149" s="3" t="n">
        <v>0.6445000000000001</v>
      </c>
      <c r="Q149" s="6">
        <f>+O149-N149</f>
        <v/>
      </c>
      <c r="R149" s="6">
        <f>+P149-O149</f>
        <v/>
      </c>
      <c r="S149" s="7">
        <f>Q149/N149</f>
        <v/>
      </c>
      <c r="T149" s="7">
        <f>R149/O149</f>
        <v/>
      </c>
      <c r="U149" s="10" t="inlineStr">
        <is>
          <t>-</t>
        </is>
      </c>
      <c r="V149" s="10" t="inlineStr">
        <is>
          <t>-</t>
        </is>
      </c>
      <c r="W149" s="3" t="inlineStr">
        <is>
          <t>-</t>
        </is>
      </c>
      <c r="X149" s="6">
        <f>+V149-U149</f>
        <v/>
      </c>
      <c r="Y149" s="6">
        <f>+W149-V149</f>
        <v/>
      </c>
      <c r="Z149" s="7">
        <f>X149/U149</f>
        <v/>
      </c>
      <c r="AA149" s="7">
        <f>Y149/V149</f>
        <v/>
      </c>
      <c r="AB149" s="4" t="n"/>
      <c r="AC149" s="5" t="n"/>
      <c r="AD149" s="4" t="n"/>
      <c r="AE149" s="4" t="n"/>
      <c r="AF149" s="5" t="n"/>
      <c r="AG149" s="6">
        <f>AE149-AD149</f>
        <v/>
      </c>
      <c r="AH149" s="6">
        <f>+AF149-AE149</f>
        <v/>
      </c>
      <c r="AI149" s="7">
        <f>AG149/AD149</f>
        <v/>
      </c>
      <c r="AJ149" s="7">
        <f>AH149/AE149</f>
        <v/>
      </c>
      <c r="AK149" s="4" t="n"/>
      <c r="AL149" s="4" t="n"/>
      <c r="AM149" s="5" t="n"/>
      <c r="AN149" s="4" t="n">
        <v>34.57</v>
      </c>
      <c r="AO149" s="4" t="n">
        <v>35.26</v>
      </c>
      <c r="AP149" s="3" t="n">
        <v>35.96</v>
      </c>
      <c r="AQ149" s="9">
        <f>+AK149-AN149</f>
        <v/>
      </c>
      <c r="AR149" s="9">
        <f>+AL149-AO149</f>
        <v/>
      </c>
      <c r="AS149" s="9">
        <f>+AM149-AP149</f>
        <v/>
      </c>
      <c r="AT149" s="6">
        <f>AR149-AQ149</f>
        <v/>
      </c>
      <c r="AU149" s="6">
        <f>+AS149-AR149</f>
        <v/>
      </c>
      <c r="AV149" s="7">
        <f>AT149/AQ149</f>
        <v/>
      </c>
      <c r="AW149" s="7">
        <f>AU149/AR149</f>
        <v/>
      </c>
      <c r="AX149" s="1" t="inlineStr">
        <is>
          <t>N</t>
        </is>
      </c>
      <c r="AY149" s="1">
        <f>+IF(AND(D149&gt;0,E149&gt;0,F149&gt;0,S149&gt;0,T149&gt;0,AC149&gt;0,AB149&gt;0,AI149&gt;0,AJ149&gt;0,AS149&gt;AR149,AR149&gt;AQ149),"long buildup",IF(AND(D149&gt;0,E149&gt;0,F149&gt;0,S149&lt;0,T149&lt;0,AB149&lt;0,AC149&lt;0,AI149&lt;0,AJ149&lt;0,AS149&gt;AR149,AR149&gt;AQ149),"Short Covering",IF(AND(D149&lt;0,E149&lt;0,F149&lt;0,S149&lt;0,T149&lt;0,AB149&gt;0,AC149&gt;0,AI149&gt;0,AJ149&gt;0,AS149&lt;AR149,AR149&lt;AQ149),"Short Buildup",IF(AND(D149&lt;0,E149&lt;0,F149&lt;0,S149&lt;0,T149&lt;0,AB149&lt;0,AC149&lt;0,AI149&lt;0,AJ149&lt;0,AS149&lt;AR149,AR149&lt;AQ149),"LongUnwinding" ))))</f>
        <v/>
      </c>
      <c r="AZ149" s="1">
        <f>+IF(AND(D149&gt;0,E149&gt;0,F149&gt;0,L149&gt;0,M149&gt;0,S149&gt;0,T149&gt;0,Z149&gt;0,AA149&gt;0),"Buying Opportunity",IF(AND(D149&lt;0,E149&lt;0,F149&lt;0,L149&lt;0,M149&lt;0,S149&lt;0,T149&lt;0,Z149&lt;0,AA149&lt;0),"support Zone",IF(AND(D149&lt;0,E149&lt;0,F149&lt;0,L149&gt;0,M149&gt;0,S149&gt;0,T149&gt;0,Z149&gt;0,AA149&gt;0),"sell delivery")))</f>
        <v/>
      </c>
      <c r="BA149" s="1">
        <f>IF(AND(D149&gt;0,E149&gt;0,F149&gt;0,Z149&gt;0,AA149&gt;0,AB149&gt;0,AC149&gt;0,AI149&gt;0,AJ149&gt;0),"FII ENTERING")</f>
        <v/>
      </c>
      <c r="BB149" s="15" t="e">
        <v>#N/A</v>
      </c>
      <c r="BC149" s="1" t="n">
        <v>15028.29294</v>
      </c>
      <c r="BD149" s="1">
        <f>IF(AND(E149&gt;0,F149&gt;0,AB149&gt;0,AC149&gt;0,AI149&gt;0,AJ149&gt;0,AS149&gt;AR149,AR149&gt;AQ149),"long buildup",IF(AND(E149&lt;0,F149&lt;0,AB149&gt;0,AC149&gt;0,AI149&gt;0,AJ149&gt;0,AS149&lt;AR149,AR149&lt;AQ149),"Short buildup"))</f>
        <v/>
      </c>
      <c r="BE149" s="1">
        <f>+IF(AND(F149&gt;0,M149&gt;0,T149&gt;0,AA149&gt;0),"buy")</f>
        <v/>
      </c>
    </row>
    <row r="150">
      <c r="A150" s="1" t="inlineStr">
        <is>
          <t>ASHOKA</t>
        </is>
      </c>
      <c r="B150" s="1" t="n"/>
      <c r="C150" s="1" t="n"/>
      <c r="D150" s="2" t="n">
        <v>0.266593752136178</v>
      </c>
      <c r="E150" s="2" t="n">
        <v>-1.700981728933736</v>
      </c>
      <c r="F150" s="3" t="n">
        <v>2.333807261504324</v>
      </c>
      <c r="G150" s="4" t="n">
        <v>30732</v>
      </c>
      <c r="H150" s="4" t="n">
        <v>32746</v>
      </c>
      <c r="I150" s="3" t="n">
        <v>37559</v>
      </c>
      <c r="J150" s="6">
        <f>+H150-G150</f>
        <v/>
      </c>
      <c r="K150" s="6">
        <f>+I150-H150</f>
        <v/>
      </c>
      <c r="L150" s="7">
        <f>J150/G150</f>
        <v/>
      </c>
      <c r="M150" s="7">
        <f>K150/H150</f>
        <v/>
      </c>
      <c r="N150" s="8" t="n">
        <v>74.7342</v>
      </c>
      <c r="O150" s="8" t="n">
        <v>68.9696</v>
      </c>
      <c r="P150" s="3" t="n">
        <v>89.1465</v>
      </c>
      <c r="Q150" s="6">
        <f>+O150-N150</f>
        <v/>
      </c>
      <c r="R150" s="6">
        <f>+P150-O150</f>
        <v/>
      </c>
      <c r="S150" s="7">
        <f>Q150/N150</f>
        <v/>
      </c>
      <c r="T150" s="7">
        <f>R150/O150</f>
        <v/>
      </c>
      <c r="U150" s="10" t="inlineStr">
        <is>
          <t>945599</t>
        </is>
      </c>
      <c r="V150" s="10" t="inlineStr">
        <is>
          <t>791304</t>
        </is>
      </c>
      <c r="W150" s="3" t="inlineStr">
        <is>
          <t>1126841</t>
        </is>
      </c>
      <c r="X150" s="6">
        <f>+V150-U150</f>
        <v/>
      </c>
      <c r="Y150" s="6">
        <f>+W150-V150</f>
        <v/>
      </c>
      <c r="Z150" s="7">
        <f>X150/U150</f>
        <v/>
      </c>
      <c r="AA150" s="7">
        <f>Y150/V150</f>
        <v/>
      </c>
      <c r="AB150" s="4" t="n"/>
      <c r="AC150" s="5" t="n"/>
      <c r="AD150" s="4" t="n"/>
      <c r="AE150" s="4" t="n"/>
      <c r="AF150" s="5" t="n"/>
      <c r="AG150" s="6">
        <f>AE150-AD150</f>
        <v/>
      </c>
      <c r="AH150" s="6">
        <f>+AF150-AE150</f>
        <v/>
      </c>
      <c r="AI150" s="7">
        <f>AG150/AD150</f>
        <v/>
      </c>
      <c r="AJ150" s="7">
        <f>AH150/AE150</f>
        <v/>
      </c>
      <c r="AK150" s="4" t="n"/>
      <c r="AL150" s="4" t="n"/>
      <c r="AM150" s="5" t="n"/>
      <c r="AN150" s="4" t="n">
        <v>293.36</v>
      </c>
      <c r="AO150" s="4" t="n">
        <v>288.37</v>
      </c>
      <c r="AP150" s="3" t="n">
        <v>295.1</v>
      </c>
      <c r="AQ150" s="9">
        <f>+AK150-AN150</f>
        <v/>
      </c>
      <c r="AR150" s="9">
        <f>+AL150-AO150</f>
        <v/>
      </c>
      <c r="AS150" s="9">
        <f>+AM150-AP150</f>
        <v/>
      </c>
      <c r="AT150" s="6">
        <f>AR150-AQ150</f>
        <v/>
      </c>
      <c r="AU150" s="6">
        <f>+AS150-AR150</f>
        <v/>
      </c>
      <c r="AV150" s="7">
        <f>AT150/AQ150</f>
        <v/>
      </c>
      <c r="AW150" s="7">
        <f>AU150/AR150</f>
        <v/>
      </c>
      <c r="AX150" s="1" t="inlineStr">
        <is>
          <t>N</t>
        </is>
      </c>
      <c r="AY150" s="1">
        <f>+IF(AND(D150&gt;0,E150&gt;0,F150&gt;0,S150&gt;0,T150&gt;0,AC150&gt;0,AB150&gt;0,AI150&gt;0,AJ150&gt;0,AS150&gt;AR150,AR150&gt;AQ150),"long buildup",IF(AND(D150&gt;0,E150&gt;0,F150&gt;0,S150&lt;0,T150&lt;0,AB150&lt;0,AC150&lt;0,AI150&lt;0,AJ150&lt;0,AS150&gt;AR150,AR150&gt;AQ150),"Short Covering",IF(AND(D150&lt;0,E150&lt;0,F150&lt;0,S150&lt;0,T150&lt;0,AB150&gt;0,AC150&gt;0,AI150&gt;0,AJ150&gt;0,AS150&lt;AR150,AR150&lt;AQ150),"Short Buildup",IF(AND(D150&lt;0,E150&lt;0,F150&lt;0,S150&lt;0,T150&lt;0,AB150&lt;0,AC150&lt;0,AI150&lt;0,AJ150&lt;0,AS150&lt;AR150,AR150&lt;AQ150),"LongUnwinding" ))))</f>
        <v/>
      </c>
      <c r="AZ150" s="1">
        <f>+IF(AND(D150&gt;0,E150&gt;0,F150&gt;0,L150&gt;0,M150&gt;0,S150&gt;0,T150&gt;0,Z150&gt;0,AA150&gt;0),"Buying Opportunity",IF(AND(D150&lt;0,E150&lt;0,F150&lt;0,L150&lt;0,M150&lt;0,S150&lt;0,T150&lt;0,Z150&lt;0,AA150&lt;0),"support Zone",IF(AND(D150&lt;0,E150&lt;0,F150&lt;0,L150&gt;0,M150&gt;0,S150&gt;0,T150&gt;0,Z150&gt;0,AA150&gt;0),"sell delivery")))</f>
        <v/>
      </c>
      <c r="BA150" s="1">
        <f>IF(AND(D150&gt;0,E150&gt;0,F150&gt;0,Z150&gt;0,AA150&gt;0,AB150&gt;0,AC150&gt;0,AI150&gt;0,AJ150&gt;0),"FII ENTERING")</f>
        <v/>
      </c>
      <c r="BB150" s="15" t="e">
        <v>#N/A</v>
      </c>
      <c r="BC150" s="1" t="e">
        <v>#N/A</v>
      </c>
      <c r="BD150" s="1">
        <f>IF(AND(E150&gt;0,F150&gt;0,AB150&gt;0,AC150&gt;0,AI150&gt;0,AJ150&gt;0,AS150&gt;AR150,AR150&gt;AQ150),"long buildup",IF(AND(E150&lt;0,F150&lt;0,AB150&gt;0,AC150&gt;0,AI150&gt;0,AJ150&gt;0,AS150&lt;AR150,AR150&lt;AQ150),"Short buildup"))</f>
        <v/>
      </c>
      <c r="BE150" s="1">
        <f>+IF(AND(F150&gt;0,M150&gt;0,T150&gt;0,AA150&gt;0),"buy")</f>
        <v/>
      </c>
    </row>
    <row r="151">
      <c r="A151" s="1" t="inlineStr">
        <is>
          <t>ASHOKAMET</t>
        </is>
      </c>
      <c r="B151" s="1" t="n"/>
      <c r="C151" s="1" t="n"/>
      <c r="D151" s="2" t="n">
        <v>-0.794281175536137</v>
      </c>
      <c r="E151" s="2" t="n">
        <v>-3.602882305844684</v>
      </c>
      <c r="F151" s="3" t="n">
        <v>-0.7059800664451751</v>
      </c>
      <c r="G151" s="4" t="n">
        <v>289</v>
      </c>
      <c r="H151" s="4" t="n">
        <v>319</v>
      </c>
      <c r="I151" s="3" t="n">
        <v>389</v>
      </c>
      <c r="J151" s="6">
        <f>+H151-G151</f>
        <v/>
      </c>
      <c r="K151" s="6">
        <f>+I151-H151</f>
        <v/>
      </c>
      <c r="L151" s="7">
        <f>J151/G151</f>
        <v/>
      </c>
      <c r="M151" s="7">
        <f>K151/H151</f>
        <v/>
      </c>
      <c r="N151" s="8" t="n">
        <v>0.1175</v>
      </c>
      <c r="O151" s="8" t="n">
        <v>0.1293</v>
      </c>
      <c r="P151" s="3" t="n">
        <v>0.113</v>
      </c>
      <c r="Q151" s="6">
        <f>+O151-N151</f>
        <v/>
      </c>
      <c r="R151" s="6">
        <f>+P151-O151</f>
        <v/>
      </c>
      <c r="S151" s="7">
        <f>Q151/N151</f>
        <v/>
      </c>
      <c r="T151" s="7">
        <f>R151/O151</f>
        <v/>
      </c>
      <c r="U151" s="10" t="inlineStr">
        <is>
          <t>-</t>
        </is>
      </c>
      <c r="V151" s="10" t="inlineStr">
        <is>
          <t>-</t>
        </is>
      </c>
      <c r="W151" s="3" t="inlineStr">
        <is>
          <t>-</t>
        </is>
      </c>
      <c r="X151" s="6">
        <f>+V151-U151</f>
        <v/>
      </c>
      <c r="Y151" s="6">
        <f>+W151-V151</f>
        <v/>
      </c>
      <c r="Z151" s="7">
        <f>X151/U151</f>
        <v/>
      </c>
      <c r="AA151" s="7">
        <f>Y151/V151</f>
        <v/>
      </c>
      <c r="AB151" s="4" t="n"/>
      <c r="AC151" s="5" t="n"/>
      <c r="AD151" s="4" t="n"/>
      <c r="AE151" s="4" t="n"/>
      <c r="AF151" s="5" t="n"/>
      <c r="AG151" s="6">
        <f>AE151-AD151</f>
        <v/>
      </c>
      <c r="AH151" s="6">
        <f>+AF151-AE151</f>
        <v/>
      </c>
      <c r="AI151" s="7">
        <f>AG151/AD151</f>
        <v/>
      </c>
      <c r="AJ151" s="7">
        <f>AH151/AE151</f>
        <v/>
      </c>
      <c r="AK151" s="4" t="n"/>
      <c r="AL151" s="4" t="n"/>
      <c r="AM151" s="5" t="n"/>
      <c r="AN151" s="4" t="n">
        <v>24.98</v>
      </c>
      <c r="AO151" s="4" t="n">
        <v>24.08</v>
      </c>
      <c r="AP151" s="3" t="n">
        <v>23.91</v>
      </c>
      <c r="AQ151" s="9">
        <f>+AK151-AN151</f>
        <v/>
      </c>
      <c r="AR151" s="9">
        <f>+AL151-AO151</f>
        <v/>
      </c>
      <c r="AS151" s="9">
        <f>+AM151-AP151</f>
        <v/>
      </c>
      <c r="AT151" s="6">
        <f>AR151-AQ151</f>
        <v/>
      </c>
      <c r="AU151" s="6">
        <f>+AS151-AR151</f>
        <v/>
      </c>
      <c r="AV151" s="7">
        <f>AT151/AQ151</f>
        <v/>
      </c>
      <c r="AW151" s="7">
        <f>AU151/AR151</f>
        <v/>
      </c>
      <c r="AX151" s="1" t="inlineStr">
        <is>
          <t>N</t>
        </is>
      </c>
      <c r="AY151" s="1">
        <f>+IF(AND(D151&gt;0,E151&gt;0,F151&gt;0,S151&gt;0,T151&gt;0,AC151&gt;0,AB151&gt;0,AI151&gt;0,AJ151&gt;0,AS151&gt;AR151,AR151&gt;AQ151),"long buildup",IF(AND(D151&gt;0,E151&gt;0,F151&gt;0,S151&lt;0,T151&lt;0,AB151&lt;0,AC151&lt;0,AI151&lt;0,AJ151&lt;0,AS151&gt;AR151,AR151&gt;AQ151),"Short Covering",IF(AND(D151&lt;0,E151&lt;0,F151&lt;0,S151&lt;0,T151&lt;0,AB151&gt;0,AC151&gt;0,AI151&gt;0,AJ151&gt;0,AS151&lt;AR151,AR151&lt;AQ151),"Short Buildup",IF(AND(D151&lt;0,E151&lt;0,F151&lt;0,S151&lt;0,T151&lt;0,AB151&lt;0,AC151&lt;0,AI151&lt;0,AJ151&lt;0,AS151&lt;AR151,AR151&lt;AQ151),"LongUnwinding" ))))</f>
        <v/>
      </c>
      <c r="AZ151" s="1">
        <f>+IF(AND(D151&gt;0,E151&gt;0,F151&gt;0,L151&gt;0,M151&gt;0,S151&gt;0,T151&gt;0,Z151&gt;0,AA151&gt;0),"Buying Opportunity",IF(AND(D151&lt;0,E151&lt;0,F151&lt;0,L151&lt;0,M151&lt;0,S151&lt;0,T151&lt;0,Z151&lt;0,AA151&lt;0),"support Zone",IF(AND(D151&lt;0,E151&lt;0,F151&lt;0,L151&gt;0,M151&gt;0,S151&gt;0,T151&gt;0,Z151&gt;0,AA151&gt;0),"sell delivery")))</f>
        <v/>
      </c>
      <c r="BA151" s="1">
        <f>IF(AND(D151&gt;0,E151&gt;0,F151&gt;0,Z151&gt;0,AA151&gt;0,AB151&gt;0,AC151&gt;0,AI151&gt;0,AJ151&gt;0),"FII ENTERING")</f>
        <v/>
      </c>
      <c r="BB151" s="15" t="e">
        <v>#N/A</v>
      </c>
      <c r="BC151" s="1" t="e">
        <v>#N/A</v>
      </c>
      <c r="BD151" s="1">
        <f>IF(AND(E151&gt;0,F151&gt;0,AB151&gt;0,AC151&gt;0,AI151&gt;0,AJ151&gt;0,AS151&gt;AR151,AR151&gt;AQ151),"long buildup",IF(AND(E151&lt;0,F151&lt;0,AB151&gt;0,AC151&gt;0,AI151&gt;0,AJ151&gt;0,AS151&lt;AR151,AR151&lt;AQ151),"Short buildup"))</f>
        <v/>
      </c>
      <c r="BE151" s="1">
        <f>+IF(AND(F151&gt;0,M151&gt;0,T151&gt;0,AA151&gt;0),"buy")</f>
        <v/>
      </c>
    </row>
    <row r="152">
      <c r="A152" s="1" t="inlineStr">
        <is>
          <t>ASHOKLEY</t>
        </is>
      </c>
      <c r="B152" s="1" t="n"/>
      <c r="C152" s="1" t="n"/>
      <c r="D152" s="2" t="n">
        <v>0.9696016771488465</v>
      </c>
      <c r="E152" s="2" t="n">
        <v>-0.5104247772298671</v>
      </c>
      <c r="F152" s="3" t="n">
        <v>0.8434782608695642</v>
      </c>
      <c r="G152" s="4" t="n">
        <v>30084</v>
      </c>
      <c r="H152" s="4" t="n">
        <v>26079</v>
      </c>
      <c r="I152" s="3" t="n">
        <v>59879</v>
      </c>
      <c r="J152" s="6">
        <f>+H152-G152</f>
        <v/>
      </c>
      <c r="K152" s="6">
        <f>+I152-H152</f>
        <v/>
      </c>
      <c r="L152" s="7">
        <f>J152/G152</f>
        <v/>
      </c>
      <c r="M152" s="7">
        <f>K152/H152</f>
        <v/>
      </c>
      <c r="N152" s="8" t="n">
        <v>92.4438</v>
      </c>
      <c r="O152" s="8" t="n">
        <v>94.03750000000001</v>
      </c>
      <c r="P152" s="3" t="n">
        <v>190.3082</v>
      </c>
      <c r="Q152" s="6">
        <f>+O152-N152</f>
        <v/>
      </c>
      <c r="R152" s="6">
        <f>+P152-O152</f>
        <v/>
      </c>
      <c r="S152" s="7">
        <f>Q152/N152</f>
        <v/>
      </c>
      <c r="T152" s="7">
        <f>R152/O152</f>
        <v/>
      </c>
      <c r="U152" s="10" t="inlineStr">
        <is>
          <t>2151929</t>
        </is>
      </c>
      <c r="V152" s="10" t="inlineStr">
        <is>
          <t>2614934</t>
        </is>
      </c>
      <c r="W152" s="3" t="inlineStr">
        <is>
          <t>1976479</t>
        </is>
      </c>
      <c r="X152" s="6">
        <f>+V152-U152</f>
        <v/>
      </c>
      <c r="Y152" s="6">
        <f>+W152-V152</f>
        <v/>
      </c>
      <c r="Z152" s="7">
        <f>X152/U152</f>
        <v/>
      </c>
      <c r="AA152" s="7">
        <f>Y152/V152</f>
        <v/>
      </c>
      <c r="AB152" s="4" t="n">
        <v>197500</v>
      </c>
      <c r="AC152" s="5" t="n">
        <v>392500</v>
      </c>
      <c r="AD152" s="4" t="n">
        <v>410</v>
      </c>
      <c r="AE152" s="4" t="n">
        <v>437</v>
      </c>
      <c r="AF152" s="5" t="n">
        <v>972</v>
      </c>
      <c r="AG152" s="6">
        <f>AE152-AD152</f>
        <v/>
      </c>
      <c r="AH152" s="6">
        <f>+AF152-AE152</f>
        <v/>
      </c>
      <c r="AI152" s="7">
        <f>AG152/AD152</f>
        <v/>
      </c>
      <c r="AJ152" s="7">
        <f>AH152/AE152</f>
        <v/>
      </c>
      <c r="AK152" s="4" t="n">
        <v>231.85</v>
      </c>
      <c r="AL152" s="4" t="n">
        <v>231.1</v>
      </c>
      <c r="AM152" s="5" t="n">
        <v>233.15</v>
      </c>
      <c r="AN152" s="4" t="n">
        <v>231.18</v>
      </c>
      <c r="AO152" s="4" t="n">
        <v>230</v>
      </c>
      <c r="AP152" s="3" t="n">
        <v>231.94</v>
      </c>
      <c r="AQ152" s="9">
        <f>+AK152-AN152</f>
        <v/>
      </c>
      <c r="AR152" s="9">
        <f>+AL152-AO152</f>
        <v/>
      </c>
      <c r="AS152" s="9">
        <f>+AM152-AP152</f>
        <v/>
      </c>
      <c r="AT152" s="6">
        <f>AR152-AQ152</f>
        <v/>
      </c>
      <c r="AU152" s="6">
        <f>+AS152-AR152</f>
        <v/>
      </c>
      <c r="AV152" s="7">
        <f>AT152/AQ152</f>
        <v/>
      </c>
      <c r="AW152" s="7">
        <f>AU152/AR152</f>
        <v/>
      </c>
      <c r="AX152" s="1" t="inlineStr">
        <is>
          <t>N</t>
        </is>
      </c>
      <c r="AY152" s="1">
        <f>+IF(AND(D152&gt;0,E152&gt;0,F152&gt;0,S152&gt;0,T152&gt;0,AC152&gt;0,AB152&gt;0,AI152&gt;0,AJ152&gt;0,AS152&gt;AR152,AR152&gt;AQ152),"long buildup",IF(AND(D152&gt;0,E152&gt;0,F152&gt;0,S152&lt;0,T152&lt;0,AB152&lt;0,AC152&lt;0,AI152&lt;0,AJ152&lt;0,AS152&gt;AR152,AR152&gt;AQ152),"Short Covering",IF(AND(D152&lt;0,E152&lt;0,F152&lt;0,S152&lt;0,T152&lt;0,AB152&gt;0,AC152&gt;0,AI152&gt;0,AJ152&gt;0,AS152&lt;AR152,AR152&lt;AQ152),"Short Buildup",IF(AND(D152&lt;0,E152&lt;0,F152&lt;0,S152&lt;0,T152&lt;0,AB152&lt;0,AC152&lt;0,AI152&lt;0,AJ152&lt;0,AS152&lt;AR152,AR152&lt;AQ152),"LongUnwinding" ))))</f>
        <v/>
      </c>
      <c r="AZ152" s="1">
        <f>+IF(AND(D152&gt;0,E152&gt;0,F152&gt;0,L152&gt;0,M152&gt;0,S152&gt;0,T152&gt;0,Z152&gt;0,AA152&gt;0),"Buying Opportunity",IF(AND(D152&lt;0,E152&lt;0,F152&lt;0,L152&lt;0,M152&lt;0,S152&lt;0,T152&lt;0,Z152&lt;0,AA152&lt;0),"support Zone",IF(AND(D152&lt;0,E152&lt;0,F152&lt;0,L152&gt;0,M152&gt;0,S152&gt;0,T152&gt;0,Z152&gt;0,AA152&gt;0),"sell delivery")))</f>
        <v/>
      </c>
      <c r="BA152" s="1">
        <f>IF(AND(D152&gt;0,E152&gt;0,F152&gt;0,Z152&gt;0,AA152&gt;0,AB152&gt;0,AC152&gt;0,AI152&gt;0,AJ152&gt;0),"FII ENTERING")</f>
        <v/>
      </c>
      <c r="BB152" s="15" t="e">
        <v>#N/A</v>
      </c>
      <c r="BC152" s="1" t="n">
        <v>23241.398708</v>
      </c>
      <c r="BD152" s="1">
        <f>IF(AND(E152&gt;0,F152&gt;0,AB152&gt;0,AC152&gt;0,AI152&gt;0,AJ152&gt;0,AS152&gt;AR152,AR152&gt;AQ152),"long buildup",IF(AND(E152&lt;0,F152&lt;0,AB152&gt;0,AC152&gt;0,AI152&gt;0,AJ152&gt;0,AS152&lt;AR152,AR152&lt;AQ152),"Short buildup"))</f>
        <v/>
      </c>
      <c r="BE152" s="1">
        <f>+IF(AND(F152&gt;0,M152&gt;0,T152&gt;0,AA152&gt;0),"buy")</f>
        <v/>
      </c>
    </row>
    <row r="153">
      <c r="A153" s="1" t="inlineStr">
        <is>
          <t>ASIANENE</t>
        </is>
      </c>
      <c r="B153" s="1" t="n"/>
      <c r="C153" s="1" t="n"/>
      <c r="D153" s="2" t="n">
        <v>11.67904470656763</v>
      </c>
      <c r="E153" s="2" t="n">
        <v>-0.7041335245794729</v>
      </c>
      <c r="F153" s="3" t="n">
        <v>-0.1969796454366382</v>
      </c>
      <c r="G153" s="4" t="n">
        <v>25041</v>
      </c>
      <c r="H153" s="4" t="n">
        <v>16896</v>
      </c>
      <c r="I153" s="3" t="n">
        <v>4014</v>
      </c>
      <c r="J153" s="6">
        <f>+H153-G153</f>
        <v/>
      </c>
      <c r="K153" s="6">
        <f>+I153-H153</f>
        <v/>
      </c>
      <c r="L153" s="7">
        <f>J153/G153</f>
        <v/>
      </c>
      <c r="M153" s="7">
        <f>K153/H153</f>
        <v/>
      </c>
      <c r="N153" s="8" t="n">
        <v>55.3473</v>
      </c>
      <c r="O153" s="8" t="n">
        <v>29.1169</v>
      </c>
      <c r="P153" s="3" t="n">
        <v>6.3917</v>
      </c>
      <c r="Q153" s="6">
        <f>+O153-N153</f>
        <v/>
      </c>
      <c r="R153" s="6">
        <f>+P153-O153</f>
        <v/>
      </c>
      <c r="S153" s="7">
        <f>Q153/N153</f>
        <v/>
      </c>
      <c r="T153" s="7">
        <f>R153/O153</f>
        <v/>
      </c>
      <c r="U153" s="10" t="inlineStr">
        <is>
          <t>443870</t>
        </is>
      </c>
      <c r="V153" s="10" t="inlineStr">
        <is>
          <t>328662</t>
        </is>
      </c>
      <c r="W153" s="3" t="inlineStr">
        <is>
          <t>92184</t>
        </is>
      </c>
      <c r="X153" s="6">
        <f>+V153-U153</f>
        <v/>
      </c>
      <c r="Y153" s="6">
        <f>+W153-V153</f>
        <v/>
      </c>
      <c r="Z153" s="7">
        <f>X153/U153</f>
        <v/>
      </c>
      <c r="AA153" s="7">
        <f>Y153/V153</f>
        <v/>
      </c>
      <c r="AB153" s="4" t="n"/>
      <c r="AC153" s="5" t="n"/>
      <c r="AD153" s="4" t="n"/>
      <c r="AE153" s="4" t="n"/>
      <c r="AF153" s="5" t="n"/>
      <c r="AG153" s="6">
        <f>AE153-AD153</f>
        <v/>
      </c>
      <c r="AH153" s="6">
        <f>+AF153-AE153</f>
        <v/>
      </c>
      <c r="AI153" s="7">
        <f>AG153/AD153</f>
        <v/>
      </c>
      <c r="AJ153" s="7">
        <f>AH153/AE153</f>
        <v/>
      </c>
      <c r="AK153" s="4" t="n"/>
      <c r="AL153" s="4" t="n"/>
      <c r="AM153" s="5" t="n"/>
      <c r="AN153" s="4" t="n">
        <v>383.45</v>
      </c>
      <c r="AO153" s="4" t="n">
        <v>380.75</v>
      </c>
      <c r="AP153" s="3" t="n">
        <v>380</v>
      </c>
      <c r="AQ153" s="9">
        <f>+AK153-AN153</f>
        <v/>
      </c>
      <c r="AR153" s="9">
        <f>+AL153-AO153</f>
        <v/>
      </c>
      <c r="AS153" s="9">
        <f>+AM153-AP153</f>
        <v/>
      </c>
      <c r="AT153" s="6">
        <f>AR153-AQ153</f>
        <v/>
      </c>
      <c r="AU153" s="6">
        <f>+AS153-AR153</f>
        <v/>
      </c>
      <c r="AV153" s="7">
        <f>AT153/AQ153</f>
        <v/>
      </c>
      <c r="AW153" s="7">
        <f>AU153/AR153</f>
        <v/>
      </c>
      <c r="AX153" s="1" t="inlineStr">
        <is>
          <t>Y</t>
        </is>
      </c>
      <c r="AY153" s="1">
        <f>+IF(AND(D153&gt;0,E153&gt;0,F153&gt;0,S153&gt;0,T153&gt;0,AC153&gt;0,AB153&gt;0,AI153&gt;0,AJ153&gt;0,AS153&gt;AR153,AR153&gt;AQ153),"long buildup",IF(AND(D153&gt;0,E153&gt;0,F153&gt;0,S153&lt;0,T153&lt;0,AB153&lt;0,AC153&lt;0,AI153&lt;0,AJ153&lt;0,AS153&gt;AR153,AR153&gt;AQ153),"Short Covering",IF(AND(D153&lt;0,E153&lt;0,F153&lt;0,S153&lt;0,T153&lt;0,AB153&gt;0,AC153&gt;0,AI153&gt;0,AJ153&gt;0,AS153&lt;AR153,AR153&lt;AQ153),"Short Buildup",IF(AND(D153&lt;0,E153&lt;0,F153&lt;0,S153&lt;0,T153&lt;0,AB153&lt;0,AC153&lt;0,AI153&lt;0,AJ153&lt;0,AS153&lt;AR153,AR153&lt;AQ153),"LongUnwinding" ))))</f>
        <v/>
      </c>
      <c r="AZ153" s="1">
        <f>+IF(AND(D153&gt;0,E153&gt;0,F153&gt;0,L153&gt;0,M153&gt;0,S153&gt;0,T153&gt;0,Z153&gt;0,AA153&gt;0),"Buying Opportunity",IF(AND(D153&lt;0,E153&lt;0,F153&lt;0,L153&lt;0,M153&lt;0,S153&lt;0,T153&lt;0,Z153&lt;0,AA153&lt;0),"support Zone",IF(AND(D153&lt;0,E153&lt;0,F153&lt;0,L153&gt;0,M153&gt;0,S153&gt;0,T153&gt;0,Z153&gt;0,AA153&gt;0),"sell delivery")))</f>
        <v/>
      </c>
      <c r="BA153" s="1">
        <f>IF(AND(D153&gt;0,E153&gt;0,F153&gt;0,Z153&gt;0,AA153&gt;0,AB153&gt;0,AC153&gt;0,AI153&gt;0,AJ153&gt;0),"FII ENTERING")</f>
        <v/>
      </c>
      <c r="BB153" s="15" t="n">
        <v>0.0081</v>
      </c>
      <c r="BC153" s="1" t="n">
        <v>10621505.83612</v>
      </c>
      <c r="BD153" s="1">
        <f>IF(AND(E153&gt;0,F153&gt;0,AB153&gt;0,AC153&gt;0,AI153&gt;0,AJ153&gt;0,AS153&gt;AR153,AR153&gt;AQ153),"long buildup",IF(AND(E153&lt;0,F153&lt;0,AB153&gt;0,AC153&gt;0,AI153&gt;0,AJ153&gt;0,AS153&lt;AR153,AR153&lt;AQ153),"Short buildup"))</f>
        <v/>
      </c>
      <c r="BE153" s="1">
        <f>+IF(AND(F153&gt;0,M153&gt;0,T153&gt;0,AA153&gt;0),"buy")</f>
        <v/>
      </c>
    </row>
    <row r="154">
      <c r="A154" s="1" t="inlineStr">
        <is>
          <t>ASIANHOTNR</t>
        </is>
      </c>
      <c r="B154" s="1" t="n"/>
      <c r="C154" s="1" t="n"/>
      <c r="D154" s="2" t="n">
        <v>0.4531798971434466</v>
      </c>
      <c r="E154" s="2" t="n">
        <v>-2.407745336577453</v>
      </c>
      <c r="F154" s="3" t="n">
        <v>1.106321092816702</v>
      </c>
      <c r="G154" s="4" t="n">
        <v>628</v>
      </c>
      <c r="H154" s="4" t="n">
        <v>694</v>
      </c>
      <c r="I154" s="3" t="n">
        <v>661</v>
      </c>
      <c r="J154" s="6">
        <f>+H154-G154</f>
        <v/>
      </c>
      <c r="K154" s="6">
        <f>+I154-H154</f>
        <v/>
      </c>
      <c r="L154" s="7">
        <f>J154/G154</f>
        <v/>
      </c>
      <c r="M154" s="7">
        <f>K154/H154</f>
        <v/>
      </c>
      <c r="N154" s="8" t="n">
        <v>0.1852</v>
      </c>
      <c r="O154" s="8" t="n">
        <v>0.1802</v>
      </c>
      <c r="P154" s="3" t="n">
        <v>0.1237</v>
      </c>
      <c r="Q154" s="6">
        <f>+O154-N154</f>
        <v/>
      </c>
      <c r="R154" s="6">
        <f>+P154-O154</f>
        <v/>
      </c>
      <c r="S154" s="7">
        <f>Q154/N154</f>
        <v/>
      </c>
      <c r="T154" s="7">
        <f>R154/O154</f>
        <v/>
      </c>
      <c r="U154" s="10" t="inlineStr">
        <is>
          <t>5544</t>
        </is>
      </c>
      <c r="V154" s="10" t="inlineStr">
        <is>
          <t>6042</t>
        </is>
      </c>
      <c r="W154" s="3" t="inlineStr">
        <is>
          <t>3023</t>
        </is>
      </c>
      <c r="X154" s="6">
        <f>+V154-U154</f>
        <v/>
      </c>
      <c r="Y154" s="6">
        <f>+W154-V154</f>
        <v/>
      </c>
      <c r="Z154" s="7">
        <f>X154/U154</f>
        <v/>
      </c>
      <c r="AA154" s="7">
        <f>Y154/V154</f>
        <v/>
      </c>
      <c r="AB154" s="4" t="n"/>
      <c r="AC154" s="5" t="n"/>
      <c r="AD154" s="4" t="n"/>
      <c r="AE154" s="4" t="n"/>
      <c r="AF154" s="5" t="n"/>
      <c r="AG154" s="6">
        <f>AE154-AD154</f>
        <v/>
      </c>
      <c r="AH154" s="6">
        <f>+AF154-AE154</f>
        <v/>
      </c>
      <c r="AI154" s="7">
        <f>AG154/AD154</f>
        <v/>
      </c>
      <c r="AJ154" s="7">
        <f>AH154/AE154</f>
        <v/>
      </c>
      <c r="AK154" s="4" t="n"/>
      <c r="AL154" s="4" t="n"/>
      <c r="AM154" s="5" t="n"/>
      <c r="AN154" s="4" t="n">
        <v>197.28</v>
      </c>
      <c r="AO154" s="4" t="n">
        <v>192.53</v>
      </c>
      <c r="AP154" s="3" t="n">
        <v>194.66</v>
      </c>
      <c r="AQ154" s="9">
        <f>+AK154-AN154</f>
        <v/>
      </c>
      <c r="AR154" s="9">
        <f>+AL154-AO154</f>
        <v/>
      </c>
      <c r="AS154" s="9">
        <f>+AM154-AP154</f>
        <v/>
      </c>
      <c r="AT154" s="6">
        <f>AR154-AQ154</f>
        <v/>
      </c>
      <c r="AU154" s="6">
        <f>+AS154-AR154</f>
        <v/>
      </c>
      <c r="AV154" s="7">
        <f>AT154/AQ154</f>
        <v/>
      </c>
      <c r="AW154" s="7">
        <f>AU154/AR154</f>
        <v/>
      </c>
      <c r="AX154" s="1" t="inlineStr">
        <is>
          <t>Y</t>
        </is>
      </c>
      <c r="AY154" s="1">
        <f>+IF(AND(D154&gt;0,E154&gt;0,F154&gt;0,S154&gt;0,T154&gt;0,AC154&gt;0,AB154&gt;0,AI154&gt;0,AJ154&gt;0,AS154&gt;AR154,AR154&gt;AQ154),"long buildup",IF(AND(D154&gt;0,E154&gt;0,F154&gt;0,S154&lt;0,T154&lt;0,AB154&lt;0,AC154&lt;0,AI154&lt;0,AJ154&lt;0,AS154&gt;AR154,AR154&gt;AQ154),"Short Covering",IF(AND(D154&lt;0,E154&lt;0,F154&lt;0,S154&lt;0,T154&lt;0,AB154&gt;0,AC154&gt;0,AI154&gt;0,AJ154&gt;0,AS154&lt;AR154,AR154&lt;AQ154),"Short Buildup",IF(AND(D154&lt;0,E154&lt;0,F154&lt;0,S154&lt;0,T154&lt;0,AB154&lt;0,AC154&lt;0,AI154&lt;0,AJ154&lt;0,AS154&lt;AR154,AR154&lt;AQ154),"LongUnwinding" ))))</f>
        <v/>
      </c>
      <c r="AZ154" s="1">
        <f>+IF(AND(D154&gt;0,E154&gt;0,F154&gt;0,L154&gt;0,M154&gt;0,S154&gt;0,T154&gt;0,Z154&gt;0,AA154&gt;0),"Buying Opportunity",IF(AND(D154&lt;0,E154&lt;0,F154&lt;0,L154&lt;0,M154&lt;0,S154&lt;0,T154&lt;0,Z154&lt;0,AA154&lt;0),"support Zone",IF(AND(D154&lt;0,E154&lt;0,F154&lt;0,L154&gt;0,M154&gt;0,S154&gt;0,T154&gt;0,Z154&gt;0,AA154&gt;0),"sell delivery")))</f>
        <v/>
      </c>
      <c r="BA154" s="1">
        <f>IF(AND(D154&gt;0,E154&gt;0,F154&gt;0,Z154&gt;0,AA154&gt;0,AB154&gt;0,AC154&gt;0,AI154&gt;0,AJ154&gt;0),"FII ENTERING")</f>
        <v/>
      </c>
      <c r="BB154" s="15" t="e">
        <v>#N/A</v>
      </c>
      <c r="BC154" s="1" t="n">
        <v>383456.873241</v>
      </c>
      <c r="BD154" s="1">
        <f>IF(AND(E154&gt;0,F154&gt;0,AB154&gt;0,AC154&gt;0,AI154&gt;0,AJ154&gt;0,AS154&gt;AR154,AR154&gt;AQ154),"long buildup",IF(AND(E154&lt;0,F154&lt;0,AB154&gt;0,AC154&gt;0,AI154&gt;0,AJ154&gt;0,AS154&lt;AR154,AR154&lt;AQ154),"Short buildup"))</f>
        <v/>
      </c>
      <c r="BE154" s="1">
        <f>+IF(AND(F154&gt;0,M154&gt;0,T154&gt;0,AA154&gt;0),"buy")</f>
        <v/>
      </c>
    </row>
    <row r="155">
      <c r="A155" s="1" t="inlineStr">
        <is>
          <t>ASIANPAINT</t>
        </is>
      </c>
      <c r="B155" s="1" t="n"/>
      <c r="C155" s="1" t="n">
        <v>0.0177</v>
      </c>
      <c r="D155" s="2" t="n">
        <v>1.188831679852656</v>
      </c>
      <c r="E155" s="2" t="n">
        <v>-1.147975013444752</v>
      </c>
      <c r="F155" s="3" t="n">
        <v>0.7574647946265994</v>
      </c>
      <c r="G155" s="4" t="n">
        <v>83254</v>
      </c>
      <c r="H155" s="4" t="n">
        <v>82311</v>
      </c>
      <c r="I155" s="3" t="n">
        <v>120910</v>
      </c>
      <c r="J155" s="6">
        <f>+H155-G155</f>
        <v/>
      </c>
      <c r="K155" s="6">
        <f>+I155-H155</f>
        <v/>
      </c>
      <c r="L155" s="7">
        <f>J155/G155</f>
        <v/>
      </c>
      <c r="M155" s="7">
        <f>K155/H155</f>
        <v/>
      </c>
      <c r="N155" s="8" t="n">
        <v>322.9982</v>
      </c>
      <c r="O155" s="8" t="n">
        <v>260.8231</v>
      </c>
      <c r="P155" s="3" t="n">
        <v>274.8118</v>
      </c>
      <c r="Q155" s="6">
        <f>+O155-N155</f>
        <v/>
      </c>
      <c r="R155" s="6">
        <f>+P155-O155</f>
        <v/>
      </c>
      <c r="S155" s="7">
        <f>Q155/N155</f>
        <v/>
      </c>
      <c r="T155" s="7">
        <f>R155/O155</f>
        <v/>
      </c>
      <c r="U155" s="10" t="inlineStr">
        <is>
          <t>710628</t>
        </is>
      </c>
      <c r="V155" s="10" t="inlineStr">
        <is>
          <t>570654</t>
        </is>
      </c>
      <c r="W155" s="3" t="inlineStr">
        <is>
          <t>517238</t>
        </is>
      </c>
      <c r="X155" s="6">
        <f>+V155-U155</f>
        <v/>
      </c>
      <c r="Y155" s="6">
        <f>+W155-V155</f>
        <v/>
      </c>
      <c r="Z155" s="7">
        <f>X155/U155</f>
        <v/>
      </c>
      <c r="AA155" s="7">
        <f>Y155/V155</f>
        <v/>
      </c>
      <c r="AB155" s="4" t="n">
        <v>117800</v>
      </c>
      <c r="AC155" s="5" t="n">
        <v>46600</v>
      </c>
      <c r="AD155" s="4" t="n">
        <v>1230</v>
      </c>
      <c r="AE155" s="4" t="n">
        <v>1276</v>
      </c>
      <c r="AF155" s="5" t="n">
        <v>1820</v>
      </c>
      <c r="AG155" s="6">
        <f>AE155-AD155</f>
        <v/>
      </c>
      <c r="AH155" s="6">
        <f>+AF155-AE155</f>
        <v/>
      </c>
      <c r="AI155" s="7">
        <f>AG155/AD155</f>
        <v/>
      </c>
      <c r="AJ155" s="7">
        <f>AH155/AE155</f>
        <v/>
      </c>
      <c r="AK155" s="4" t="n">
        <v>2443.05</v>
      </c>
      <c r="AL155" s="4" t="n">
        <v>2410.2</v>
      </c>
      <c r="AM155" s="5" t="n">
        <v>2428.65</v>
      </c>
      <c r="AN155" s="4" t="n">
        <v>2417.3</v>
      </c>
      <c r="AO155" s="4" t="n">
        <v>2389.55</v>
      </c>
      <c r="AP155" s="3" t="n">
        <v>2407.65</v>
      </c>
      <c r="AQ155" s="9">
        <f>+AK155-AN155</f>
        <v/>
      </c>
      <c r="AR155" s="9">
        <f>+AL155-AO155</f>
        <v/>
      </c>
      <c r="AS155" s="9">
        <f>+AM155-AP155</f>
        <v/>
      </c>
      <c r="AT155" s="6">
        <f>AR155-AQ155</f>
        <v/>
      </c>
      <c r="AU155" s="6">
        <f>+AS155-AR155</f>
        <v/>
      </c>
      <c r="AV155" s="7">
        <f>AT155/AQ155</f>
        <v/>
      </c>
      <c r="AW155" s="7">
        <f>AU155/AR155</f>
        <v/>
      </c>
      <c r="AX155" s="1" t="inlineStr">
        <is>
          <t>Y</t>
        </is>
      </c>
      <c r="AY155" s="1">
        <f>+IF(AND(D155&gt;0,E155&gt;0,F155&gt;0,S155&gt;0,T155&gt;0,AC155&gt;0,AB155&gt;0,AI155&gt;0,AJ155&gt;0,AS155&gt;AR155,AR155&gt;AQ155),"long buildup",IF(AND(D155&gt;0,E155&gt;0,F155&gt;0,S155&lt;0,T155&lt;0,AB155&lt;0,AC155&lt;0,AI155&lt;0,AJ155&lt;0,AS155&gt;AR155,AR155&gt;AQ155),"Short Covering",IF(AND(D155&lt;0,E155&lt;0,F155&lt;0,S155&lt;0,T155&lt;0,AB155&gt;0,AC155&gt;0,AI155&gt;0,AJ155&gt;0,AS155&lt;AR155,AR155&lt;AQ155),"Short Buildup",IF(AND(D155&lt;0,E155&lt;0,F155&lt;0,S155&lt;0,T155&lt;0,AB155&lt;0,AC155&lt;0,AI155&lt;0,AJ155&lt;0,AS155&lt;AR155,AR155&lt;AQ155),"LongUnwinding" ))))</f>
        <v/>
      </c>
      <c r="AZ155" s="1">
        <f>+IF(AND(D155&gt;0,E155&gt;0,F155&gt;0,L155&gt;0,M155&gt;0,S155&gt;0,T155&gt;0,Z155&gt;0,AA155&gt;0),"Buying Opportunity",IF(AND(D155&lt;0,E155&lt;0,F155&lt;0,L155&lt;0,M155&lt;0,S155&lt;0,T155&lt;0,Z155&lt;0,AA155&lt;0),"support Zone",IF(AND(D155&lt;0,E155&lt;0,F155&lt;0,L155&gt;0,M155&gt;0,S155&gt;0,T155&gt;0,Z155&gt;0,AA155&gt;0),"sell delivery")))</f>
        <v/>
      </c>
      <c r="BA155" s="1">
        <f>IF(AND(D155&gt;0,E155&gt;0,F155&gt;0,Z155&gt;0,AA155&gt;0,AB155&gt;0,AC155&gt;0,AI155&gt;0,AJ155&gt;0),"FII ENTERING")</f>
        <v/>
      </c>
      <c r="BB155" s="15" t="e">
        <v>#N/A</v>
      </c>
      <c r="BC155" s="1" t="n">
        <v>1118564.621154</v>
      </c>
      <c r="BD155" s="1">
        <f>IF(AND(E155&gt;0,F155&gt;0,AB155&gt;0,AC155&gt;0,AI155&gt;0,AJ155&gt;0,AS155&gt;AR155,AR155&gt;AQ155),"long buildup",IF(AND(E155&lt;0,F155&lt;0,AB155&gt;0,AC155&gt;0,AI155&gt;0,AJ155&gt;0,AS155&lt;AR155,AR155&lt;AQ155),"Short buildup"))</f>
        <v/>
      </c>
      <c r="BE155" s="1">
        <f>+IF(AND(F155&gt;0,M155&gt;0,T155&gt;0,AA155&gt;0),"buy")</f>
        <v/>
      </c>
    </row>
    <row r="156">
      <c r="A156" s="1" t="inlineStr">
        <is>
          <t>ASIANTILES</t>
        </is>
      </c>
      <c r="B156" s="1" t="n"/>
      <c r="C156" s="1" t="n"/>
      <c r="D156" s="2" t="n">
        <v>6.137703032916502</v>
      </c>
      <c r="E156" s="2" t="n">
        <v>1.137594799566635</v>
      </c>
      <c r="F156" s="3" t="n">
        <v>-1.888055704338525</v>
      </c>
      <c r="G156" s="4" t="n">
        <v>26196</v>
      </c>
      <c r="H156" s="4" t="n">
        <v>11231</v>
      </c>
      <c r="I156" s="3" t="n">
        <v>4326</v>
      </c>
      <c r="J156" s="6">
        <f>+H156-G156</f>
        <v/>
      </c>
      <c r="K156" s="6">
        <f>+I156-H156</f>
        <v/>
      </c>
      <c r="L156" s="7">
        <f>J156/G156</f>
        <v/>
      </c>
      <c r="M156" s="7">
        <f>K156/H156</f>
        <v/>
      </c>
      <c r="N156" s="8" t="n">
        <v>44.9223</v>
      </c>
      <c r="O156" s="8" t="n">
        <v>10.5808</v>
      </c>
      <c r="P156" s="3" t="n">
        <v>7.428400000000001</v>
      </c>
      <c r="Q156" s="6">
        <f>+O156-N156</f>
        <v/>
      </c>
      <c r="R156" s="6">
        <f>+P156-O156</f>
        <v/>
      </c>
      <c r="S156" s="7">
        <f>Q156/N156</f>
        <v/>
      </c>
      <c r="T156" s="7">
        <f>R156/O156</f>
        <v/>
      </c>
      <c r="U156" s="10" t="inlineStr">
        <is>
          <t>1496481</t>
        </is>
      </c>
      <c r="V156" s="10" t="inlineStr">
        <is>
          <t>551772</t>
        </is>
      </c>
      <c r="W156" s="3" t="inlineStr">
        <is>
          <t>392991</t>
        </is>
      </c>
      <c r="X156" s="6">
        <f>+V156-U156</f>
        <v/>
      </c>
      <c r="Y156" s="6">
        <f>+W156-V156</f>
        <v/>
      </c>
      <c r="Z156" s="7">
        <f>X156/U156</f>
        <v/>
      </c>
      <c r="AA156" s="7">
        <f>Y156/V156</f>
        <v/>
      </c>
      <c r="AB156" s="4" t="n"/>
      <c r="AC156" s="5" t="n"/>
      <c r="AD156" s="4" t="n"/>
      <c r="AE156" s="4" t="n"/>
      <c r="AF156" s="5" t="n"/>
      <c r="AG156" s="6">
        <f>AE156-AD156</f>
        <v/>
      </c>
      <c r="AH156" s="6">
        <f>+AF156-AE156</f>
        <v/>
      </c>
      <c r="AI156" s="7">
        <f>AG156/AD156</f>
        <v/>
      </c>
      <c r="AJ156" s="7">
        <f>AH156/AE156</f>
        <v/>
      </c>
      <c r="AK156" s="4" t="n"/>
      <c r="AL156" s="4" t="n"/>
      <c r="AM156" s="5" t="n"/>
      <c r="AN156" s="4" t="n">
        <v>73.84</v>
      </c>
      <c r="AO156" s="4" t="n">
        <v>74.68000000000001</v>
      </c>
      <c r="AP156" s="3" t="n">
        <v>73.27</v>
      </c>
      <c r="AQ156" s="9">
        <f>+AK156-AN156</f>
        <v/>
      </c>
      <c r="AR156" s="9">
        <f>+AL156-AO156</f>
        <v/>
      </c>
      <c r="AS156" s="9">
        <f>+AM156-AP156</f>
        <v/>
      </c>
      <c r="AT156" s="6">
        <f>AR156-AQ156</f>
        <v/>
      </c>
      <c r="AU156" s="6">
        <f>+AS156-AR156</f>
        <v/>
      </c>
      <c r="AV156" s="7">
        <f>AT156/AQ156</f>
        <v/>
      </c>
      <c r="AW156" s="7">
        <f>AU156/AR156</f>
        <v/>
      </c>
      <c r="AX156" s="1" t="inlineStr">
        <is>
          <t>Y</t>
        </is>
      </c>
      <c r="AY156" s="1">
        <f>+IF(AND(D156&gt;0,E156&gt;0,F156&gt;0,S156&gt;0,T156&gt;0,AC156&gt;0,AB156&gt;0,AI156&gt;0,AJ156&gt;0,AS156&gt;AR156,AR156&gt;AQ156),"long buildup",IF(AND(D156&gt;0,E156&gt;0,F156&gt;0,S156&lt;0,T156&lt;0,AB156&lt;0,AC156&lt;0,AI156&lt;0,AJ156&lt;0,AS156&gt;AR156,AR156&gt;AQ156),"Short Covering",IF(AND(D156&lt;0,E156&lt;0,F156&lt;0,S156&lt;0,T156&lt;0,AB156&gt;0,AC156&gt;0,AI156&gt;0,AJ156&gt;0,AS156&lt;AR156,AR156&lt;AQ156),"Short Buildup",IF(AND(D156&lt;0,E156&lt;0,F156&lt;0,S156&lt;0,T156&lt;0,AB156&lt;0,AC156&lt;0,AI156&lt;0,AJ156&lt;0,AS156&lt;AR156,AR156&lt;AQ156),"LongUnwinding" ))))</f>
        <v/>
      </c>
      <c r="AZ156" s="1">
        <f>+IF(AND(D156&gt;0,E156&gt;0,F156&gt;0,L156&gt;0,M156&gt;0,S156&gt;0,T156&gt;0,Z156&gt;0,AA156&gt;0),"Buying Opportunity",IF(AND(D156&lt;0,E156&lt;0,F156&lt;0,L156&lt;0,M156&lt;0,S156&lt;0,T156&lt;0,Z156&lt;0,AA156&lt;0),"support Zone",IF(AND(D156&lt;0,E156&lt;0,F156&lt;0,L156&gt;0,M156&gt;0,S156&gt;0,T156&gt;0,Z156&gt;0,AA156&gt;0),"sell delivery")))</f>
        <v/>
      </c>
      <c r="BA156" s="1">
        <f>IF(AND(D156&gt;0,E156&gt;0,F156&gt;0,Z156&gt;0,AA156&gt;0,AB156&gt;0,AC156&gt;0,AI156&gt;0,AJ156&gt;0),"FII ENTERING")</f>
        <v/>
      </c>
      <c r="BB156" s="15" t="n">
        <v>0.0106</v>
      </c>
      <c r="BC156" s="1" t="n">
        <v>15386362.910584</v>
      </c>
      <c r="BD156" s="1">
        <f>IF(AND(E156&gt;0,F156&gt;0,AB156&gt;0,AC156&gt;0,AI156&gt;0,AJ156&gt;0,AS156&gt;AR156,AR156&gt;AQ156),"long buildup",IF(AND(E156&lt;0,F156&lt;0,AB156&gt;0,AC156&gt;0,AI156&gt;0,AJ156&gt;0,AS156&lt;AR156,AR156&lt;AQ156),"Short buildup"))</f>
        <v/>
      </c>
      <c r="BE156" s="1">
        <f>+IF(AND(F156&gt;0,M156&gt;0,T156&gt;0,AA156&gt;0),"buy")</f>
        <v/>
      </c>
    </row>
    <row r="157">
      <c r="A157" s="1" t="inlineStr">
        <is>
          <t>ASKAUTOLTD</t>
        </is>
      </c>
      <c r="B157" s="1" t="n"/>
      <c r="C157" s="1" t="n"/>
      <c r="D157" s="2" t="n">
        <v>0.3243462396107776</v>
      </c>
      <c r="E157" s="2" t="n">
        <v>-2.232774297837938</v>
      </c>
      <c r="F157" s="3" t="n">
        <v>-0.3720161206985659</v>
      </c>
      <c r="G157" s="4" t="n">
        <v>18094</v>
      </c>
      <c r="H157" s="4" t="n">
        <v>8051</v>
      </c>
      <c r="I157" s="3" t="n">
        <v>10240</v>
      </c>
      <c r="J157" s="6">
        <f>+H157-G157</f>
        <v/>
      </c>
      <c r="K157" s="6">
        <f>+I157-H157</f>
        <v/>
      </c>
      <c r="L157" s="7">
        <f>J157/G157</f>
        <v/>
      </c>
      <c r="M157" s="7">
        <f>K157/H157</f>
        <v/>
      </c>
      <c r="N157" s="8" t="n">
        <v>24.8472</v>
      </c>
      <c r="O157" s="8" t="n">
        <v>10.831</v>
      </c>
      <c r="P157" s="3" t="n">
        <v>13.4817</v>
      </c>
      <c r="Q157" s="6">
        <f>+O157-N157</f>
        <v/>
      </c>
      <c r="R157" s="6">
        <f>+P157-O157</f>
        <v/>
      </c>
      <c r="S157" s="7">
        <f>Q157/N157</f>
        <v/>
      </c>
      <c r="T157" s="7">
        <f>R157/O157</f>
        <v/>
      </c>
      <c r="U157" s="10" t="inlineStr">
        <is>
          <t>197551</t>
        </is>
      </c>
      <c r="V157" s="10" t="inlineStr">
        <is>
          <t>112019</t>
        </is>
      </c>
      <c r="W157" s="3" t="inlineStr">
        <is>
          <t>141712</t>
        </is>
      </c>
      <c r="X157" s="6">
        <f>+V157-U157</f>
        <v/>
      </c>
      <c r="Y157" s="6">
        <f>+W157-V157</f>
        <v/>
      </c>
      <c r="Z157" s="7">
        <f>X157/U157</f>
        <v/>
      </c>
      <c r="AA157" s="7">
        <f>Y157/V157</f>
        <v/>
      </c>
      <c r="AB157" s="4" t="n"/>
      <c r="AC157" s="5" t="n"/>
      <c r="AD157" s="4" t="n"/>
      <c r="AE157" s="4" t="n"/>
      <c r="AF157" s="5" t="n"/>
      <c r="AG157" s="6">
        <f>AE157-AD157</f>
        <v/>
      </c>
      <c r="AH157" s="6">
        <f>+AF157-AE157</f>
        <v/>
      </c>
      <c r="AI157" s="7">
        <f>AG157/AD157</f>
        <v/>
      </c>
      <c r="AJ157" s="7">
        <f>AH157/AE157</f>
        <v/>
      </c>
      <c r="AK157" s="4" t="n"/>
      <c r="AL157" s="4" t="n"/>
      <c r="AM157" s="5" t="n"/>
      <c r="AN157" s="4" t="n">
        <v>494.9</v>
      </c>
      <c r="AO157" s="4" t="n">
        <v>483.85</v>
      </c>
      <c r="AP157" s="3" t="n">
        <v>482.05</v>
      </c>
      <c r="AQ157" s="9">
        <f>+AK157-AN157</f>
        <v/>
      </c>
      <c r="AR157" s="9">
        <f>+AL157-AO157</f>
        <v/>
      </c>
      <c r="AS157" s="9">
        <f>+AM157-AP157</f>
        <v/>
      </c>
      <c r="AT157" s="6">
        <f>AR157-AQ157</f>
        <v/>
      </c>
      <c r="AU157" s="6">
        <f>+AS157-AR157</f>
        <v/>
      </c>
      <c r="AV157" s="7">
        <f>AT157/AQ157</f>
        <v/>
      </c>
      <c r="AW157" s="7">
        <f>AU157/AR157</f>
        <v/>
      </c>
      <c r="AX157" s="1" t="inlineStr">
        <is>
          <t>N</t>
        </is>
      </c>
      <c r="AY157" s="1">
        <f>+IF(AND(D157&gt;0,E157&gt;0,F157&gt;0,S157&gt;0,T157&gt;0,AC157&gt;0,AB157&gt;0,AI157&gt;0,AJ157&gt;0,AS157&gt;AR157,AR157&gt;AQ157),"long buildup",IF(AND(D157&gt;0,E157&gt;0,F157&gt;0,S157&lt;0,T157&lt;0,AB157&lt;0,AC157&lt;0,AI157&lt;0,AJ157&lt;0,AS157&gt;AR157,AR157&gt;AQ157),"Short Covering",IF(AND(D157&lt;0,E157&lt;0,F157&lt;0,S157&lt;0,T157&lt;0,AB157&gt;0,AC157&gt;0,AI157&gt;0,AJ157&gt;0,AS157&lt;AR157,AR157&lt;AQ157),"Short Buildup",IF(AND(D157&lt;0,E157&lt;0,F157&lt;0,S157&lt;0,T157&lt;0,AB157&lt;0,AC157&lt;0,AI157&lt;0,AJ157&lt;0,AS157&lt;AR157,AR157&lt;AQ157),"LongUnwinding" ))))</f>
        <v/>
      </c>
      <c r="AZ157" s="1">
        <f>+IF(AND(D157&gt;0,E157&gt;0,F157&gt;0,L157&gt;0,M157&gt;0,S157&gt;0,T157&gt;0,Z157&gt;0,AA157&gt;0),"Buying Opportunity",IF(AND(D157&lt;0,E157&lt;0,F157&lt;0,L157&lt;0,M157&lt;0,S157&lt;0,T157&lt;0,Z157&lt;0,AA157&lt;0),"support Zone",IF(AND(D157&lt;0,E157&lt;0,F157&lt;0,L157&gt;0,M157&gt;0,S157&gt;0,T157&gt;0,Z157&gt;0,AA157&gt;0),"sell delivery")))</f>
        <v/>
      </c>
      <c r="BA157" s="1">
        <f>IF(AND(D157&gt;0,E157&gt;0,F157&gt;0,Z157&gt;0,AA157&gt;0,AB157&gt;0,AC157&gt;0,AI157&gt;0,AJ157&gt;0),"FII ENTERING")</f>
        <v/>
      </c>
      <c r="BB157" s="15" t="e">
        <v>#N/A</v>
      </c>
      <c r="BC157" s="1" t="n">
        <v>70280.71640399999</v>
      </c>
      <c r="BD157" s="1">
        <f>IF(AND(E157&gt;0,F157&gt;0,AB157&gt;0,AC157&gt;0,AI157&gt;0,AJ157&gt;0,AS157&gt;AR157,AR157&gt;AQ157),"long buildup",IF(AND(E157&lt;0,F157&lt;0,AB157&gt;0,AC157&gt;0,AI157&gt;0,AJ157&gt;0,AS157&lt;AR157,AR157&lt;AQ157),"Short buildup"))</f>
        <v/>
      </c>
      <c r="BE157" s="1">
        <f>+IF(AND(F157&gt;0,M157&gt;0,T157&gt;0,AA157&gt;0),"buy")</f>
        <v/>
      </c>
    </row>
    <row r="158">
      <c r="A158" s="1" t="inlineStr">
        <is>
          <t>ASMS</t>
        </is>
      </c>
      <c r="B158" s="1" t="n"/>
      <c r="C158" s="1" t="n"/>
      <c r="D158" s="2" t="n">
        <v>-2.693266832917701</v>
      </c>
      <c r="E158" s="2" t="n">
        <v>-2.614044079959003</v>
      </c>
      <c r="F158" s="3" t="n">
        <v>1.368421052631587</v>
      </c>
      <c r="G158" s="4" t="n">
        <v>1952</v>
      </c>
      <c r="H158" s="4" t="n">
        <v>1213</v>
      </c>
      <c r="I158" s="3" t="n">
        <v>1596</v>
      </c>
      <c r="J158" s="6">
        <f>+H158-G158</f>
        <v/>
      </c>
      <c r="K158" s="6">
        <f>+I158-H158</f>
        <v/>
      </c>
      <c r="L158" s="7">
        <f>J158/G158</f>
        <v/>
      </c>
      <c r="M158" s="7">
        <f>K158/H158</f>
        <v/>
      </c>
      <c r="N158" s="8" t="n">
        <v>0.5405</v>
      </c>
      <c r="O158" s="8" t="n">
        <v>0.4141</v>
      </c>
      <c r="P158" s="3" t="n">
        <v>0.7529000000000001</v>
      </c>
      <c r="Q158" s="6">
        <f>+O158-N158</f>
        <v/>
      </c>
      <c r="R158" s="6">
        <f>+P158-O158</f>
        <v/>
      </c>
      <c r="S158" s="7">
        <f>Q158/N158</f>
        <v/>
      </c>
      <c r="T158" s="7">
        <f>R158/O158</f>
        <v/>
      </c>
      <c r="U158" s="10" t="inlineStr">
        <is>
          <t>162790</t>
        </is>
      </c>
      <c r="V158" s="10" t="inlineStr">
        <is>
          <t>133421</t>
        </is>
      </c>
      <c r="W158" s="3" t="inlineStr">
        <is>
          <t>179280</t>
        </is>
      </c>
      <c r="X158" s="6">
        <f>+V158-U158</f>
        <v/>
      </c>
      <c r="Y158" s="6">
        <f>+W158-V158</f>
        <v/>
      </c>
      <c r="Z158" s="7">
        <f>X158/U158</f>
        <v/>
      </c>
      <c r="AA158" s="7">
        <f>Y158/V158</f>
        <v/>
      </c>
      <c r="AB158" s="4" t="n"/>
      <c r="AC158" s="5" t="n"/>
      <c r="AD158" s="4" t="n"/>
      <c r="AE158" s="4" t="n"/>
      <c r="AF158" s="5" t="n"/>
      <c r="AG158" s="6">
        <f>AE158-AD158</f>
        <v/>
      </c>
      <c r="AH158" s="6">
        <f>+AF158-AE158</f>
        <v/>
      </c>
      <c r="AI158" s="7">
        <f>AG158/AD158</f>
        <v/>
      </c>
      <c r="AJ158" s="7">
        <f>AH158/AE158</f>
        <v/>
      </c>
      <c r="AK158" s="4" t="n"/>
      <c r="AL158" s="4" t="n"/>
      <c r="AM158" s="5" t="n"/>
      <c r="AN158" s="4" t="n">
        <v>19.51</v>
      </c>
      <c r="AO158" s="4" t="n">
        <v>19</v>
      </c>
      <c r="AP158" s="3" t="n">
        <v>19.26</v>
      </c>
      <c r="AQ158" s="9">
        <f>+AK158-AN158</f>
        <v/>
      </c>
      <c r="AR158" s="9">
        <f>+AL158-AO158</f>
        <v/>
      </c>
      <c r="AS158" s="9">
        <f>+AM158-AP158</f>
        <v/>
      </c>
      <c r="AT158" s="6">
        <f>AR158-AQ158</f>
        <v/>
      </c>
      <c r="AU158" s="6">
        <f>+AS158-AR158</f>
        <v/>
      </c>
      <c r="AV158" s="7">
        <f>AT158/AQ158</f>
        <v/>
      </c>
      <c r="AW158" s="7">
        <f>AU158/AR158</f>
        <v/>
      </c>
      <c r="AX158" s="1" t="inlineStr">
        <is>
          <t>N</t>
        </is>
      </c>
      <c r="AY158" s="1">
        <f>+IF(AND(D158&gt;0,E158&gt;0,F158&gt;0,S158&gt;0,T158&gt;0,AC158&gt;0,AB158&gt;0,AI158&gt;0,AJ158&gt;0,AS158&gt;AR158,AR158&gt;AQ158),"long buildup",IF(AND(D158&gt;0,E158&gt;0,F158&gt;0,S158&lt;0,T158&lt;0,AB158&lt;0,AC158&lt;0,AI158&lt;0,AJ158&lt;0,AS158&gt;AR158,AR158&gt;AQ158),"Short Covering",IF(AND(D158&lt;0,E158&lt;0,F158&lt;0,S158&lt;0,T158&lt;0,AB158&gt;0,AC158&gt;0,AI158&gt;0,AJ158&gt;0,AS158&lt;AR158,AR158&lt;AQ158),"Short Buildup",IF(AND(D158&lt;0,E158&lt;0,F158&lt;0,S158&lt;0,T158&lt;0,AB158&lt;0,AC158&lt;0,AI158&lt;0,AJ158&lt;0,AS158&lt;AR158,AR158&lt;AQ158),"LongUnwinding" ))))</f>
        <v/>
      </c>
      <c r="AZ158" s="1">
        <f>+IF(AND(D158&gt;0,E158&gt;0,F158&gt;0,L158&gt;0,M158&gt;0,S158&gt;0,T158&gt;0,Z158&gt;0,AA158&gt;0),"Buying Opportunity",IF(AND(D158&lt;0,E158&lt;0,F158&lt;0,L158&lt;0,M158&lt;0,S158&lt;0,T158&lt;0,Z158&lt;0,AA158&lt;0),"support Zone",IF(AND(D158&lt;0,E158&lt;0,F158&lt;0,L158&gt;0,M158&gt;0,S158&gt;0,T158&gt;0,Z158&gt;0,AA158&gt;0),"sell delivery")))</f>
        <v/>
      </c>
      <c r="BA158" s="1">
        <f>IF(AND(D158&gt;0,E158&gt;0,F158&gt;0,Z158&gt;0,AA158&gt;0,AB158&gt;0,AC158&gt;0,AI158&gt;0,AJ158&gt;0),"FII ENTERING")</f>
        <v/>
      </c>
      <c r="BB158" s="15" t="e">
        <v>#N/A</v>
      </c>
      <c r="BC158" s="1" t="n">
        <v>3664950.931055</v>
      </c>
      <c r="BD158" s="1">
        <f>IF(AND(E158&gt;0,F158&gt;0,AB158&gt;0,AC158&gt;0,AI158&gt;0,AJ158&gt;0,AS158&gt;AR158,AR158&gt;AQ158),"long buildup",IF(AND(E158&lt;0,F158&lt;0,AB158&gt;0,AC158&gt;0,AI158&gt;0,AJ158&gt;0,AS158&lt;AR158,AR158&lt;AQ158),"Short buildup"))</f>
        <v/>
      </c>
      <c r="BE158" s="1">
        <f>+IF(AND(F158&gt;0,M158&gt;0,T158&gt;0,AA158&gt;0),"buy")</f>
        <v/>
      </c>
    </row>
    <row r="159">
      <c r="A159" s="1" t="inlineStr">
        <is>
          <t>ASPINWALL</t>
        </is>
      </c>
      <c r="B159" s="1" t="n"/>
      <c r="C159" s="1" t="n"/>
      <c r="D159" s="2" t="n">
        <v>-0.07922674694977024</v>
      </c>
      <c r="E159" s="2" t="n">
        <v>-0.5391690453536279</v>
      </c>
      <c r="F159" s="3" t="n">
        <v>-0.1753826530612281</v>
      </c>
      <c r="G159" s="4" t="n">
        <v>740</v>
      </c>
      <c r="H159" s="4" t="n">
        <v>289</v>
      </c>
      <c r="I159" s="3" t="n">
        <v>626</v>
      </c>
      <c r="J159" s="6">
        <f>+H159-G159</f>
        <v/>
      </c>
      <c r="K159" s="6">
        <f>+I159-H159</f>
        <v/>
      </c>
      <c r="L159" s="7">
        <f>J159/G159</f>
        <v/>
      </c>
      <c r="M159" s="7">
        <f>K159/H159</f>
        <v/>
      </c>
      <c r="N159" s="8" t="n">
        <v>0.756</v>
      </c>
      <c r="O159" s="8" t="n">
        <v>0.5592</v>
      </c>
      <c r="P159" s="3" t="n">
        <v>0.4079</v>
      </c>
      <c r="Q159" s="6">
        <f>+O159-N159</f>
        <v/>
      </c>
      <c r="R159" s="6">
        <f>+P159-O159</f>
        <v/>
      </c>
      <c r="S159" s="7">
        <f>Q159/N159</f>
        <v/>
      </c>
      <c r="T159" s="7">
        <f>R159/O159</f>
        <v/>
      </c>
      <c r="U159" s="10" t="inlineStr">
        <is>
          <t>16616</t>
        </is>
      </c>
      <c r="V159" s="10" t="inlineStr">
        <is>
          <t>15704</t>
        </is>
      </c>
      <c r="W159" s="3" t="inlineStr">
        <is>
          <t>8161</t>
        </is>
      </c>
      <c r="X159" s="6">
        <f>+V159-U159</f>
        <v/>
      </c>
      <c r="Y159" s="6">
        <f>+W159-V159</f>
        <v/>
      </c>
      <c r="Z159" s="7">
        <f>X159/U159</f>
        <v/>
      </c>
      <c r="AA159" s="7">
        <f>Y159/V159</f>
        <v/>
      </c>
      <c r="AB159" s="4" t="n"/>
      <c r="AC159" s="5" t="n"/>
      <c r="AD159" s="4" t="n"/>
      <c r="AE159" s="4" t="n"/>
      <c r="AF159" s="5" t="n"/>
      <c r="AG159" s="6">
        <f>AE159-AD159</f>
        <v/>
      </c>
      <c r="AH159" s="6">
        <f>+AF159-AE159</f>
        <v/>
      </c>
      <c r="AI159" s="7">
        <f>AG159/AD159</f>
        <v/>
      </c>
      <c r="AJ159" s="7">
        <f>AH159/AE159</f>
        <v/>
      </c>
      <c r="AK159" s="4" t="n"/>
      <c r="AL159" s="4" t="n"/>
      <c r="AM159" s="5" t="n"/>
      <c r="AN159" s="4" t="n">
        <v>315.3</v>
      </c>
      <c r="AO159" s="4" t="n">
        <v>313.6</v>
      </c>
      <c r="AP159" s="3" t="n">
        <v>313.05</v>
      </c>
      <c r="AQ159" s="9">
        <f>+AK159-AN159</f>
        <v/>
      </c>
      <c r="AR159" s="9">
        <f>+AL159-AO159</f>
        <v/>
      </c>
      <c r="AS159" s="9">
        <f>+AM159-AP159</f>
        <v/>
      </c>
      <c r="AT159" s="6">
        <f>AR159-AQ159</f>
        <v/>
      </c>
      <c r="AU159" s="6">
        <f>+AS159-AR159</f>
        <v/>
      </c>
      <c r="AV159" s="7">
        <f>AT159/AQ159</f>
        <v/>
      </c>
      <c r="AW159" s="7">
        <f>AU159/AR159</f>
        <v/>
      </c>
      <c r="AX159" s="1" t="inlineStr">
        <is>
          <t>Y</t>
        </is>
      </c>
      <c r="AY159" s="1">
        <f>+IF(AND(D159&gt;0,E159&gt;0,F159&gt;0,S159&gt;0,T159&gt;0,AC159&gt;0,AB159&gt;0,AI159&gt;0,AJ159&gt;0,AS159&gt;AR159,AR159&gt;AQ159),"long buildup",IF(AND(D159&gt;0,E159&gt;0,F159&gt;0,S159&lt;0,T159&lt;0,AB159&lt;0,AC159&lt;0,AI159&lt;0,AJ159&lt;0,AS159&gt;AR159,AR159&gt;AQ159),"Short Covering",IF(AND(D159&lt;0,E159&lt;0,F159&lt;0,S159&lt;0,T159&lt;0,AB159&gt;0,AC159&gt;0,AI159&gt;0,AJ159&gt;0,AS159&lt;AR159,AR159&lt;AQ159),"Short Buildup",IF(AND(D159&lt;0,E159&lt;0,F159&lt;0,S159&lt;0,T159&lt;0,AB159&lt;0,AC159&lt;0,AI159&lt;0,AJ159&lt;0,AS159&lt;AR159,AR159&lt;AQ159),"LongUnwinding" ))))</f>
        <v/>
      </c>
      <c r="AZ159" s="1">
        <f>+IF(AND(D159&gt;0,E159&gt;0,F159&gt;0,L159&gt;0,M159&gt;0,S159&gt;0,T159&gt;0,Z159&gt;0,AA159&gt;0),"Buying Opportunity",IF(AND(D159&lt;0,E159&lt;0,F159&lt;0,L159&lt;0,M159&lt;0,S159&lt;0,T159&lt;0,Z159&lt;0,AA159&lt;0),"support Zone",IF(AND(D159&lt;0,E159&lt;0,F159&lt;0,L159&gt;0,M159&gt;0,S159&gt;0,T159&gt;0,Z159&gt;0,AA159&gt;0),"sell delivery")))</f>
        <v/>
      </c>
      <c r="BA159" s="1">
        <f>IF(AND(D159&gt;0,E159&gt;0,F159&gt;0,Z159&gt;0,AA159&gt;0,AB159&gt;0,AC159&gt;0,AI159&gt;0,AJ159&gt;0),"FII ENTERING")</f>
        <v/>
      </c>
      <c r="BB159" s="15" t="n">
        <v>0.0221</v>
      </c>
      <c r="BC159" s="1" t="n">
        <v>31032344.0774915</v>
      </c>
      <c r="BD159" s="1">
        <f>IF(AND(E159&gt;0,F159&gt;0,AB159&gt;0,AC159&gt;0,AI159&gt;0,AJ159&gt;0,AS159&gt;AR159,AR159&gt;AQ159),"long buildup",IF(AND(E159&lt;0,F159&lt;0,AB159&gt;0,AC159&gt;0,AI159&gt;0,AJ159&gt;0,AS159&lt;AR159,AR159&lt;AQ159),"Short buildup"))</f>
        <v/>
      </c>
      <c r="BE159" s="1">
        <f>+IF(AND(F159&gt;0,M159&gt;0,T159&gt;0,AA159&gt;0),"buy")</f>
        <v/>
      </c>
    </row>
    <row r="160">
      <c r="A160" s="1" t="inlineStr">
        <is>
          <t>ASTEC</t>
        </is>
      </c>
      <c r="B160" s="1" t="n"/>
      <c r="C160" s="1" t="n"/>
      <c r="D160" s="2" t="n">
        <v>0.7662481536189026</v>
      </c>
      <c r="E160" s="2" t="n">
        <v>-0.6642235455794777</v>
      </c>
      <c r="F160" s="3" t="n">
        <v>-0.2029052340327457</v>
      </c>
      <c r="G160" s="4" t="n">
        <v>497</v>
      </c>
      <c r="H160" s="4" t="n">
        <v>504</v>
      </c>
      <c r="I160" s="3" t="n">
        <v>566</v>
      </c>
      <c r="J160" s="6">
        <f>+H160-G160</f>
        <v/>
      </c>
      <c r="K160" s="6">
        <f>+I160-H160</f>
        <v/>
      </c>
      <c r="L160" s="7">
        <f>J160/G160</f>
        <v/>
      </c>
      <c r="M160" s="7">
        <f>K160/H160</f>
        <v/>
      </c>
      <c r="N160" s="8" t="n">
        <v>0.8614000000000001</v>
      </c>
      <c r="O160" s="8" t="n">
        <v>0.8020999999999999</v>
      </c>
      <c r="P160" s="3" t="n">
        <v>1.0656</v>
      </c>
      <c r="Q160" s="6">
        <f>+O160-N160</f>
        <v/>
      </c>
      <c r="R160" s="6">
        <f>+P160-O160</f>
        <v/>
      </c>
      <c r="S160" s="7">
        <f>Q160/N160</f>
        <v/>
      </c>
      <c r="T160" s="7">
        <f>R160/O160</f>
        <v/>
      </c>
      <c r="U160" s="10" t="inlineStr">
        <is>
          <t>5176</t>
        </is>
      </c>
      <c r="V160" s="10" t="inlineStr">
        <is>
          <t>4723</t>
        </is>
      </c>
      <c r="W160" s="3" t="inlineStr">
        <is>
          <t>5958</t>
        </is>
      </c>
      <c r="X160" s="6">
        <f>+V160-U160</f>
        <v/>
      </c>
      <c r="Y160" s="6">
        <f>+W160-V160</f>
        <v/>
      </c>
      <c r="Z160" s="7">
        <f>X160/U160</f>
        <v/>
      </c>
      <c r="AA160" s="7">
        <f>Y160/V160</f>
        <v/>
      </c>
      <c r="AB160" s="4" t="n"/>
      <c r="AC160" s="5" t="n"/>
      <c r="AD160" s="4" t="n"/>
      <c r="AE160" s="4" t="n"/>
      <c r="AF160" s="5" t="n"/>
      <c r="AG160" s="6">
        <f>AE160-AD160</f>
        <v/>
      </c>
      <c r="AH160" s="6">
        <f>+AF160-AE160</f>
        <v/>
      </c>
      <c r="AI160" s="7">
        <f>AG160/AD160</f>
        <v/>
      </c>
      <c r="AJ160" s="7">
        <f>AH160/AE160</f>
        <v/>
      </c>
      <c r="AK160" s="4" t="n"/>
      <c r="AL160" s="4" t="n"/>
      <c r="AM160" s="5" t="n"/>
      <c r="AN160" s="4" t="n">
        <v>1091.5</v>
      </c>
      <c r="AO160" s="4" t="n">
        <v>1084.25</v>
      </c>
      <c r="AP160" s="3" t="n">
        <v>1082.05</v>
      </c>
      <c r="AQ160" s="9">
        <f>+AK160-AN160</f>
        <v/>
      </c>
      <c r="AR160" s="9">
        <f>+AL160-AO160</f>
        <v/>
      </c>
      <c r="AS160" s="9">
        <f>+AM160-AP160</f>
        <v/>
      </c>
      <c r="AT160" s="6">
        <f>AR160-AQ160</f>
        <v/>
      </c>
      <c r="AU160" s="6">
        <f>+AS160-AR160</f>
        <v/>
      </c>
      <c r="AV160" s="7">
        <f>AT160/AQ160</f>
        <v/>
      </c>
      <c r="AW160" s="7">
        <f>AU160/AR160</f>
        <v/>
      </c>
      <c r="AX160" s="1" t="inlineStr">
        <is>
          <t>N</t>
        </is>
      </c>
      <c r="AY160" s="1">
        <f>+IF(AND(D160&gt;0,E160&gt;0,F160&gt;0,S160&gt;0,T160&gt;0,AC160&gt;0,AB160&gt;0,AI160&gt;0,AJ160&gt;0,AS160&gt;AR160,AR160&gt;AQ160),"long buildup",IF(AND(D160&gt;0,E160&gt;0,F160&gt;0,S160&lt;0,T160&lt;0,AB160&lt;0,AC160&lt;0,AI160&lt;0,AJ160&lt;0,AS160&gt;AR160,AR160&gt;AQ160),"Short Covering",IF(AND(D160&lt;0,E160&lt;0,F160&lt;0,S160&lt;0,T160&lt;0,AB160&gt;0,AC160&gt;0,AI160&gt;0,AJ160&gt;0,AS160&lt;AR160,AR160&lt;AQ160),"Short Buildup",IF(AND(D160&lt;0,E160&lt;0,F160&lt;0,S160&lt;0,T160&lt;0,AB160&lt;0,AC160&lt;0,AI160&lt;0,AJ160&lt;0,AS160&lt;AR160,AR160&lt;AQ160),"LongUnwinding" ))))</f>
        <v/>
      </c>
      <c r="AZ160" s="1">
        <f>+IF(AND(D160&gt;0,E160&gt;0,F160&gt;0,L160&gt;0,M160&gt;0,S160&gt;0,T160&gt;0,Z160&gt;0,AA160&gt;0),"Buying Opportunity",IF(AND(D160&lt;0,E160&lt;0,F160&lt;0,L160&lt;0,M160&lt;0,S160&lt;0,T160&lt;0,Z160&lt;0,AA160&lt;0),"support Zone",IF(AND(D160&lt;0,E160&lt;0,F160&lt;0,L160&gt;0,M160&gt;0,S160&gt;0,T160&gt;0,Z160&gt;0,AA160&gt;0),"sell delivery")))</f>
        <v/>
      </c>
      <c r="BA160" s="1">
        <f>IF(AND(D160&gt;0,E160&gt;0,F160&gt;0,Z160&gt;0,AA160&gt;0,AB160&gt;0,AC160&gt;0,AI160&gt;0,AJ160&gt;0),"FII ENTERING")</f>
        <v/>
      </c>
      <c r="BB160" s="15" t="e">
        <v>#N/A</v>
      </c>
      <c r="BC160" s="1" t="n">
        <v>57947.743839</v>
      </c>
      <c r="BD160" s="1">
        <f>IF(AND(E160&gt;0,F160&gt;0,AB160&gt;0,AC160&gt;0,AI160&gt;0,AJ160&gt;0,AS160&gt;AR160,AR160&gt;AQ160),"long buildup",IF(AND(E160&lt;0,F160&lt;0,AB160&gt;0,AC160&gt;0,AI160&gt;0,AJ160&gt;0,AS160&lt;AR160,AR160&lt;AQ160),"Short buildup"))</f>
        <v/>
      </c>
      <c r="BE160" s="1">
        <f>+IF(AND(F160&gt;0,M160&gt;0,T160&gt;0,AA160&gt;0),"buy")</f>
        <v/>
      </c>
    </row>
    <row r="161">
      <c r="A161" s="1" t="inlineStr">
        <is>
          <t>ASTERDM</t>
        </is>
      </c>
      <c r="B161" s="1" t="n"/>
      <c r="C161" s="1" t="n"/>
      <c r="D161" s="2" t="n">
        <v>0.6172204505709289</v>
      </c>
      <c r="E161" s="2" t="n">
        <v>-1.073509866066864</v>
      </c>
      <c r="F161" s="3" t="n">
        <v>-0.7234394377842083</v>
      </c>
      <c r="G161" s="4" t="n">
        <v>23134</v>
      </c>
      <c r="H161" s="4" t="n">
        <v>29523</v>
      </c>
      <c r="I161" s="3" t="n">
        <v>21953</v>
      </c>
      <c r="J161" s="6">
        <f>+H161-G161</f>
        <v/>
      </c>
      <c r="K161" s="6">
        <f>+I161-H161</f>
        <v/>
      </c>
      <c r="L161" s="7">
        <f>J161/G161</f>
        <v/>
      </c>
      <c r="M161" s="7">
        <f>K161/H161</f>
        <v/>
      </c>
      <c r="N161" s="8" t="n">
        <v>25.0428</v>
      </c>
      <c r="O161" s="8" t="n">
        <v>24.2204</v>
      </c>
      <c r="P161" s="3" t="n">
        <v>24.0599</v>
      </c>
      <c r="Q161" s="6">
        <f>+O161-N161</f>
        <v/>
      </c>
      <c r="R161" s="6">
        <f>+P161-O161</f>
        <v/>
      </c>
      <c r="S161" s="7">
        <f>Q161/N161</f>
        <v/>
      </c>
      <c r="T161" s="7">
        <f>R161/O161</f>
        <v/>
      </c>
      <c r="U161" s="10" t="inlineStr">
        <is>
          <t>262741</t>
        </is>
      </c>
      <c r="V161" s="10" t="inlineStr">
        <is>
          <t>299714</t>
        </is>
      </c>
      <c r="W161" s="3" t="inlineStr">
        <is>
          <t>258391</t>
        </is>
      </c>
      <c r="X161" s="6">
        <f>+V161-U161</f>
        <v/>
      </c>
      <c r="Y161" s="6">
        <f>+W161-V161</f>
        <v/>
      </c>
      <c r="Z161" s="7">
        <f>X161/U161</f>
        <v/>
      </c>
      <c r="AA161" s="7">
        <f>Y161/V161</f>
        <v/>
      </c>
      <c r="AB161" s="4" t="n"/>
      <c r="AC161" s="5" t="n"/>
      <c r="AD161" s="4" t="n"/>
      <c r="AE161" s="4" t="n"/>
      <c r="AF161" s="5" t="n"/>
      <c r="AG161" s="6">
        <f>AE161-AD161</f>
        <v/>
      </c>
      <c r="AH161" s="6">
        <f>+AF161-AE161</f>
        <v/>
      </c>
      <c r="AI161" s="7">
        <f>AG161/AD161</f>
        <v/>
      </c>
      <c r="AJ161" s="7">
        <f>AH161/AE161</f>
        <v/>
      </c>
      <c r="AK161" s="4" t="n"/>
      <c r="AL161" s="4" t="n"/>
      <c r="AM161" s="5" t="n"/>
      <c r="AN161" s="4" t="n">
        <v>489.05</v>
      </c>
      <c r="AO161" s="4" t="n">
        <v>483.8</v>
      </c>
      <c r="AP161" s="3" t="n">
        <v>480.3</v>
      </c>
      <c r="AQ161" s="9">
        <f>+AK161-AN161</f>
        <v/>
      </c>
      <c r="AR161" s="9">
        <f>+AL161-AO161</f>
        <v/>
      </c>
      <c r="AS161" s="9">
        <f>+AM161-AP161</f>
        <v/>
      </c>
      <c r="AT161" s="6">
        <f>AR161-AQ161</f>
        <v/>
      </c>
      <c r="AU161" s="6">
        <f>+AS161-AR161</f>
        <v/>
      </c>
      <c r="AV161" s="7">
        <f>AT161/AQ161</f>
        <v/>
      </c>
      <c r="AW161" s="7">
        <f>AU161/AR161</f>
        <v/>
      </c>
      <c r="AX161" s="1" t="inlineStr">
        <is>
          <t>N</t>
        </is>
      </c>
      <c r="AY161" s="1">
        <f>+IF(AND(D161&gt;0,E161&gt;0,F161&gt;0,S161&gt;0,T161&gt;0,AC161&gt;0,AB161&gt;0,AI161&gt;0,AJ161&gt;0,AS161&gt;AR161,AR161&gt;AQ161),"long buildup",IF(AND(D161&gt;0,E161&gt;0,F161&gt;0,S161&lt;0,T161&lt;0,AB161&lt;0,AC161&lt;0,AI161&lt;0,AJ161&lt;0,AS161&gt;AR161,AR161&gt;AQ161),"Short Covering",IF(AND(D161&lt;0,E161&lt;0,F161&lt;0,S161&lt;0,T161&lt;0,AB161&gt;0,AC161&gt;0,AI161&gt;0,AJ161&gt;0,AS161&lt;AR161,AR161&lt;AQ161),"Short Buildup",IF(AND(D161&lt;0,E161&lt;0,F161&lt;0,S161&lt;0,T161&lt;0,AB161&lt;0,AC161&lt;0,AI161&lt;0,AJ161&lt;0,AS161&lt;AR161,AR161&lt;AQ161),"LongUnwinding" ))))</f>
        <v/>
      </c>
      <c r="AZ161" s="1">
        <f>+IF(AND(D161&gt;0,E161&gt;0,F161&gt;0,L161&gt;0,M161&gt;0,S161&gt;0,T161&gt;0,Z161&gt;0,AA161&gt;0),"Buying Opportunity",IF(AND(D161&lt;0,E161&lt;0,F161&lt;0,L161&lt;0,M161&lt;0,S161&lt;0,T161&lt;0,Z161&lt;0,AA161&lt;0),"support Zone",IF(AND(D161&lt;0,E161&lt;0,F161&lt;0,L161&gt;0,M161&gt;0,S161&gt;0,T161&gt;0,Z161&gt;0,AA161&gt;0),"sell delivery")))</f>
        <v/>
      </c>
      <c r="BA161" s="1">
        <f>IF(AND(D161&gt;0,E161&gt;0,F161&gt;0,Z161&gt;0,AA161&gt;0,AB161&gt;0,AC161&gt;0,AI161&gt;0,AJ161&gt;0),"FII ENTERING")</f>
        <v/>
      </c>
      <c r="BB161" s="15" t="e">
        <v>#N/A</v>
      </c>
      <c r="BC161" s="1" t="n">
        <v>570030.7929999999</v>
      </c>
      <c r="BD161" s="1">
        <f>IF(AND(E161&gt;0,F161&gt;0,AB161&gt;0,AC161&gt;0,AI161&gt;0,AJ161&gt;0,AS161&gt;AR161,AR161&gt;AQ161),"long buildup",IF(AND(E161&lt;0,F161&lt;0,AB161&gt;0,AC161&gt;0,AI161&gt;0,AJ161&gt;0,AS161&lt;AR161,AR161&lt;AQ161),"Short buildup"))</f>
        <v/>
      </c>
      <c r="BE161" s="1">
        <f>+IF(AND(F161&gt;0,M161&gt;0,T161&gt;0,AA161&gt;0),"buy")</f>
        <v/>
      </c>
    </row>
    <row r="162">
      <c r="A162" s="1" t="inlineStr">
        <is>
          <t>ASTRAL</t>
        </is>
      </c>
      <c r="B162" s="1" t="n"/>
      <c r="C162" s="1" t="n"/>
      <c r="D162" s="2" t="n">
        <v>0.2977560024903229</v>
      </c>
      <c r="E162" s="2" t="n">
        <v>-1.03905216851537</v>
      </c>
      <c r="F162" s="3" t="n">
        <v>0.04363477691720053</v>
      </c>
      <c r="G162" s="4" t="n">
        <v>16470</v>
      </c>
      <c r="H162" s="4" t="n">
        <v>18842</v>
      </c>
      <c r="I162" s="3" t="n">
        <v>25484</v>
      </c>
      <c r="J162" s="6">
        <f>+H162-G162</f>
        <v/>
      </c>
      <c r="K162" s="6">
        <f>+I162-H162</f>
        <v/>
      </c>
      <c r="L162" s="7">
        <f>J162/G162</f>
        <v/>
      </c>
      <c r="M162" s="7">
        <f>K162/H162</f>
        <v/>
      </c>
      <c r="N162" s="8" t="n">
        <v>46.6786</v>
      </c>
      <c r="O162" s="8" t="n">
        <v>94.0843</v>
      </c>
      <c r="P162" s="3" t="n">
        <v>90.09180000000001</v>
      </c>
      <c r="Q162" s="6">
        <f>+O162-N162</f>
        <v/>
      </c>
      <c r="R162" s="6">
        <f>+P162-O162</f>
        <v/>
      </c>
      <c r="S162" s="7">
        <f>Q162/N162</f>
        <v/>
      </c>
      <c r="T162" s="7">
        <f>R162/O162</f>
        <v/>
      </c>
      <c r="U162" s="10" t="inlineStr">
        <is>
          <t>155263</t>
        </is>
      </c>
      <c r="V162" s="10" t="inlineStr">
        <is>
          <t>391528</t>
        </is>
      </c>
      <c r="W162" s="3" t="inlineStr">
        <is>
          <t>330586</t>
        </is>
      </c>
      <c r="X162" s="6">
        <f>+V162-U162</f>
        <v/>
      </c>
      <c r="Y162" s="6">
        <f>+W162-V162</f>
        <v/>
      </c>
      <c r="Z162" s="7">
        <f>X162/U162</f>
        <v/>
      </c>
      <c r="AA162" s="7">
        <f>Y162/V162</f>
        <v/>
      </c>
      <c r="AB162" s="4" t="n">
        <v>7707</v>
      </c>
      <c r="AC162" s="5" t="n">
        <v>13946</v>
      </c>
      <c r="AD162" s="4" t="n">
        <v>75</v>
      </c>
      <c r="AE162" s="4" t="n">
        <v>109</v>
      </c>
      <c r="AF162" s="5" t="n">
        <v>217</v>
      </c>
      <c r="AG162" s="6">
        <f>AE162-AD162</f>
        <v/>
      </c>
      <c r="AH162" s="6">
        <f>+AF162-AE162</f>
        <v/>
      </c>
      <c r="AI162" s="7">
        <f>AG162/AD162</f>
        <v/>
      </c>
      <c r="AJ162" s="7">
        <f>AH162/AE162</f>
        <v/>
      </c>
      <c r="AK162" s="4" t="n">
        <v>1873.05</v>
      </c>
      <c r="AL162" s="4" t="n">
        <v>1851.2</v>
      </c>
      <c r="AM162" s="5" t="n">
        <v>1853.7</v>
      </c>
      <c r="AN162" s="4" t="n">
        <v>1852.65</v>
      </c>
      <c r="AO162" s="4" t="n">
        <v>1833.4</v>
      </c>
      <c r="AP162" s="3" t="n">
        <v>1834.2</v>
      </c>
      <c r="AQ162" s="9">
        <f>+AK162-AN162</f>
        <v/>
      </c>
      <c r="AR162" s="9">
        <f>+AL162-AO162</f>
        <v/>
      </c>
      <c r="AS162" s="9">
        <f>+AM162-AP162</f>
        <v/>
      </c>
      <c r="AT162" s="6">
        <f>AR162-AQ162</f>
        <v/>
      </c>
      <c r="AU162" s="6">
        <f>+AS162-AR162</f>
        <v/>
      </c>
      <c r="AV162" s="7">
        <f>AT162/AQ162</f>
        <v/>
      </c>
      <c r="AW162" s="7">
        <f>AU162/AR162</f>
        <v/>
      </c>
      <c r="AX162" s="1" t="inlineStr">
        <is>
          <t>N</t>
        </is>
      </c>
      <c r="AY162" s="1">
        <f>+IF(AND(D162&gt;0,E162&gt;0,F162&gt;0,S162&gt;0,T162&gt;0,AC162&gt;0,AB162&gt;0,AI162&gt;0,AJ162&gt;0,AS162&gt;AR162,AR162&gt;AQ162),"long buildup",IF(AND(D162&gt;0,E162&gt;0,F162&gt;0,S162&lt;0,T162&lt;0,AB162&lt;0,AC162&lt;0,AI162&lt;0,AJ162&lt;0,AS162&gt;AR162,AR162&gt;AQ162),"Short Covering",IF(AND(D162&lt;0,E162&lt;0,F162&lt;0,S162&lt;0,T162&lt;0,AB162&gt;0,AC162&gt;0,AI162&gt;0,AJ162&gt;0,AS162&lt;AR162,AR162&lt;AQ162),"Short Buildup",IF(AND(D162&lt;0,E162&lt;0,F162&lt;0,S162&lt;0,T162&lt;0,AB162&lt;0,AC162&lt;0,AI162&lt;0,AJ162&lt;0,AS162&lt;AR162,AR162&lt;AQ162),"LongUnwinding" ))))</f>
        <v/>
      </c>
      <c r="AZ162" s="1">
        <f>+IF(AND(D162&gt;0,E162&gt;0,F162&gt;0,L162&gt;0,M162&gt;0,S162&gt;0,T162&gt;0,Z162&gt;0,AA162&gt;0),"Buying Opportunity",IF(AND(D162&lt;0,E162&lt;0,F162&lt;0,L162&lt;0,M162&lt;0,S162&lt;0,T162&lt;0,Z162&lt;0,AA162&lt;0),"support Zone",IF(AND(D162&lt;0,E162&lt;0,F162&lt;0,L162&gt;0,M162&gt;0,S162&gt;0,T162&gt;0,Z162&gt;0,AA162&gt;0),"sell delivery")))</f>
        <v/>
      </c>
      <c r="BA162" s="1">
        <f>IF(AND(D162&gt;0,E162&gt;0,F162&gt;0,Z162&gt;0,AA162&gt;0,AB162&gt;0,AC162&gt;0,AI162&gt;0,AJ162&gt;0),"FII ENTERING")</f>
        <v/>
      </c>
      <c r="BB162" s="15" t="e">
        <v>#N/A</v>
      </c>
      <c r="BC162" s="1" t="n">
        <v>52450</v>
      </c>
      <c r="BD162" s="1">
        <f>IF(AND(E162&gt;0,F162&gt;0,AB162&gt;0,AC162&gt;0,AI162&gt;0,AJ162&gt;0,AS162&gt;AR162,AR162&gt;AQ162),"long buildup",IF(AND(E162&lt;0,F162&lt;0,AB162&gt;0,AC162&gt;0,AI162&gt;0,AJ162&gt;0,AS162&lt;AR162,AR162&lt;AQ162),"Short buildup"))</f>
        <v/>
      </c>
      <c r="BE162" s="1">
        <f>+IF(AND(F162&gt;0,M162&gt;0,T162&gt;0,AA162&gt;0),"buy")</f>
        <v/>
      </c>
    </row>
    <row r="163">
      <c r="A163" s="1" t="inlineStr">
        <is>
          <t>ASTRAMICRO</t>
        </is>
      </c>
      <c r="B163" s="1" t="n"/>
      <c r="C163" s="1" t="n"/>
      <c r="D163" s="2" t="n">
        <v>1.2178366225331</v>
      </c>
      <c r="E163" s="2" t="n">
        <v>0.6478682050965632</v>
      </c>
      <c r="F163" s="3" t="n">
        <v>2.065963707699856</v>
      </c>
      <c r="G163" s="4" t="n">
        <v>14519</v>
      </c>
      <c r="H163" s="4" t="n">
        <v>20589</v>
      </c>
      <c r="I163" s="3" t="n">
        <v>58369</v>
      </c>
      <c r="J163" s="6">
        <f>+H163-G163</f>
        <v/>
      </c>
      <c r="K163" s="6">
        <f>+I163-H163</f>
        <v/>
      </c>
      <c r="L163" s="7">
        <f>J163/G163</f>
        <v/>
      </c>
      <c r="M163" s="7">
        <f>K163/H163</f>
        <v/>
      </c>
      <c r="N163" s="8" t="n">
        <v>19.5764</v>
      </c>
      <c r="O163" s="8" t="n">
        <v>31.6844</v>
      </c>
      <c r="P163" s="3" t="n">
        <v>94.3158</v>
      </c>
      <c r="Q163" s="6">
        <f>+O163-N163</f>
        <v/>
      </c>
      <c r="R163" s="6">
        <f>+P163-O163</f>
        <v/>
      </c>
      <c r="S163" s="7">
        <f>Q163/N163</f>
        <v/>
      </c>
      <c r="T163" s="7">
        <f>R163/O163</f>
        <v/>
      </c>
      <c r="U163" s="10" t="inlineStr">
        <is>
          <t>104165</t>
        </is>
      </c>
      <c r="V163" s="10" t="inlineStr">
        <is>
          <t>144507</t>
        </is>
      </c>
      <c r="W163" s="3" t="inlineStr">
        <is>
          <t>269213</t>
        </is>
      </c>
      <c r="X163" s="6">
        <f>+V163-U163</f>
        <v/>
      </c>
      <c r="Y163" s="6">
        <f>+W163-V163</f>
        <v/>
      </c>
      <c r="Z163" s="7">
        <f>X163/U163</f>
        <v/>
      </c>
      <c r="AA163" s="7">
        <f>Y163/V163</f>
        <v/>
      </c>
      <c r="AB163" s="4" t="n"/>
      <c r="AC163" s="5" t="n"/>
      <c r="AD163" s="4" t="n"/>
      <c r="AE163" s="4" t="n"/>
      <c r="AF163" s="5" t="n"/>
      <c r="AG163" s="6">
        <f>AE163-AD163</f>
        <v/>
      </c>
      <c r="AH163" s="6">
        <f>+AF163-AE163</f>
        <v/>
      </c>
      <c r="AI163" s="7">
        <f>AG163/AD163</f>
        <v/>
      </c>
      <c r="AJ163" s="7">
        <f>AH163/AE163</f>
        <v/>
      </c>
      <c r="AK163" s="4" t="n"/>
      <c r="AL163" s="4" t="n"/>
      <c r="AM163" s="5" t="n"/>
      <c r="AN163" s="4" t="n">
        <v>810.35</v>
      </c>
      <c r="AO163" s="4" t="n">
        <v>815.6</v>
      </c>
      <c r="AP163" s="3" t="n">
        <v>832.45</v>
      </c>
      <c r="AQ163" s="9">
        <f>+AK163-AN163</f>
        <v/>
      </c>
      <c r="AR163" s="9">
        <f>+AL163-AO163</f>
        <v/>
      </c>
      <c r="AS163" s="9">
        <f>+AM163-AP163</f>
        <v/>
      </c>
      <c r="AT163" s="6">
        <f>AR163-AQ163</f>
        <v/>
      </c>
      <c r="AU163" s="6">
        <f>+AS163-AR163</f>
        <v/>
      </c>
      <c r="AV163" s="7">
        <f>AT163/AQ163</f>
        <v/>
      </c>
      <c r="AW163" s="7">
        <f>AU163/AR163</f>
        <v/>
      </c>
      <c r="AX163" s="1" t="inlineStr">
        <is>
          <t>Y</t>
        </is>
      </c>
      <c r="AY163" s="1">
        <f>+IF(AND(D163&gt;0,E163&gt;0,F163&gt;0,S163&gt;0,T163&gt;0,AC163&gt;0,AB163&gt;0,AI163&gt;0,AJ163&gt;0,AS163&gt;AR163,AR163&gt;AQ163),"long buildup",IF(AND(D163&gt;0,E163&gt;0,F163&gt;0,S163&lt;0,T163&lt;0,AB163&lt;0,AC163&lt;0,AI163&lt;0,AJ163&lt;0,AS163&gt;AR163,AR163&gt;AQ163),"Short Covering",IF(AND(D163&lt;0,E163&lt;0,F163&lt;0,S163&lt;0,T163&lt;0,AB163&gt;0,AC163&gt;0,AI163&gt;0,AJ163&gt;0,AS163&lt;AR163,AR163&lt;AQ163),"Short Buildup",IF(AND(D163&lt;0,E163&lt;0,F163&lt;0,S163&lt;0,T163&lt;0,AB163&lt;0,AC163&lt;0,AI163&lt;0,AJ163&lt;0,AS163&lt;AR163,AR163&lt;AQ163),"LongUnwinding" ))))</f>
        <v/>
      </c>
      <c r="AZ163" s="1">
        <f>+IF(AND(D163&gt;0,E163&gt;0,F163&gt;0,L163&gt;0,M163&gt;0,S163&gt;0,T163&gt;0,Z163&gt;0,AA163&gt;0),"Buying Opportunity",IF(AND(D163&lt;0,E163&lt;0,F163&lt;0,L163&lt;0,M163&lt;0,S163&lt;0,T163&lt;0,Z163&lt;0,AA163&lt;0),"support Zone",IF(AND(D163&lt;0,E163&lt;0,F163&lt;0,L163&gt;0,M163&gt;0,S163&gt;0,T163&gt;0,Z163&gt;0,AA163&gt;0),"sell delivery")))</f>
        <v/>
      </c>
      <c r="BA163" s="1">
        <f>IF(AND(D163&gt;0,E163&gt;0,F163&gt;0,Z163&gt;0,AA163&gt;0,AB163&gt;0,AC163&gt;0,AI163&gt;0,AJ163&gt;0),"FII ENTERING")</f>
        <v/>
      </c>
      <c r="BB163" s="15" t="e">
        <v>#N/A</v>
      </c>
      <c r="BC163" s="1" t="n">
        <v>3264160.75315</v>
      </c>
      <c r="BD163" s="1">
        <f>IF(AND(E163&gt;0,F163&gt;0,AB163&gt;0,AC163&gt;0,AI163&gt;0,AJ163&gt;0,AS163&gt;AR163,AR163&gt;AQ163),"long buildup",IF(AND(E163&lt;0,F163&lt;0,AB163&gt;0,AC163&gt;0,AI163&gt;0,AJ163&gt;0,AS163&lt;AR163,AR163&lt;AQ163),"Short buildup"))</f>
        <v/>
      </c>
      <c r="BE163" s="1">
        <f>+IF(AND(F163&gt;0,M163&gt;0,T163&gt;0,AA163&gt;0),"buy")</f>
        <v/>
      </c>
    </row>
    <row r="164">
      <c r="A164" s="1" t="inlineStr">
        <is>
          <t>ASTRAZEN</t>
        </is>
      </c>
      <c r="B164" s="1" t="n"/>
      <c r="C164" s="1" t="n"/>
      <c r="D164" s="2" t="n">
        <v>-0.1666905514364831</v>
      </c>
      <c r="E164" s="2" t="n">
        <v>0.4895738893925602</v>
      </c>
      <c r="F164" s="3" t="n">
        <v>-0.3902020931071788</v>
      </c>
      <c r="G164" s="4" t="n">
        <v>1531</v>
      </c>
      <c r="H164" s="4" t="n">
        <v>1857</v>
      </c>
      <c r="I164" s="3" t="n">
        <v>2247</v>
      </c>
      <c r="J164" s="6">
        <f>+H164-G164</f>
        <v/>
      </c>
      <c r="K164" s="6">
        <f>+I164-H164</f>
        <v/>
      </c>
      <c r="L164" s="7">
        <f>J164/G164</f>
        <v/>
      </c>
      <c r="M164" s="7">
        <f>K164/H164</f>
        <v/>
      </c>
      <c r="N164" s="8" t="n">
        <v>3.6954</v>
      </c>
      <c r="O164" s="8" t="n">
        <v>3.3185</v>
      </c>
      <c r="P164" s="3" t="n">
        <v>4.2175</v>
      </c>
      <c r="Q164" s="6">
        <f>+O164-N164</f>
        <v/>
      </c>
      <c r="R164" s="6">
        <f>+P164-O164</f>
        <v/>
      </c>
      <c r="S164" s="7">
        <f>Q164/N164</f>
        <v/>
      </c>
      <c r="T164" s="7">
        <f>R164/O164</f>
        <v/>
      </c>
      <c r="U164" s="10" t="inlineStr">
        <is>
          <t>3406</t>
        </is>
      </c>
      <c r="V164" s="10" t="inlineStr">
        <is>
          <t>1553</t>
        </is>
      </c>
      <c r="W164" s="3" t="inlineStr">
        <is>
          <t>1733</t>
        </is>
      </c>
      <c r="X164" s="6">
        <f>+V164-U164</f>
        <v/>
      </c>
      <c r="Y164" s="6">
        <f>+W164-V164</f>
        <v/>
      </c>
      <c r="Z164" s="7">
        <f>X164/U164</f>
        <v/>
      </c>
      <c r="AA164" s="7">
        <f>Y164/V164</f>
        <v/>
      </c>
      <c r="AB164" s="4" t="n"/>
      <c r="AC164" s="5" t="n"/>
      <c r="AD164" s="4" t="n"/>
      <c r="AE164" s="4" t="n"/>
      <c r="AF164" s="5" t="n"/>
      <c r="AG164" s="6">
        <f>AE164-AD164</f>
        <v/>
      </c>
      <c r="AH164" s="6">
        <f>+AF164-AE164</f>
        <v/>
      </c>
      <c r="AI164" s="7">
        <f>AG164/AD164</f>
        <v/>
      </c>
      <c r="AJ164" s="7">
        <f>AH164/AE164</f>
        <v/>
      </c>
      <c r="AK164" s="4" t="n"/>
      <c r="AL164" s="4" t="n"/>
      <c r="AM164" s="5" t="n"/>
      <c r="AN164" s="4" t="n">
        <v>6618</v>
      </c>
      <c r="AO164" s="4" t="n">
        <v>6650.4</v>
      </c>
      <c r="AP164" s="3" t="n">
        <v>6624.45</v>
      </c>
      <c r="AQ164" s="9">
        <f>+AK164-AN164</f>
        <v/>
      </c>
      <c r="AR164" s="9">
        <f>+AL164-AO164</f>
        <v/>
      </c>
      <c r="AS164" s="9">
        <f>+AM164-AP164</f>
        <v/>
      </c>
      <c r="AT164" s="6">
        <f>AR164-AQ164</f>
        <v/>
      </c>
      <c r="AU164" s="6">
        <f>+AS164-AR164</f>
        <v/>
      </c>
      <c r="AV164" s="7">
        <f>AT164/AQ164</f>
        <v/>
      </c>
      <c r="AW164" s="7">
        <f>AU164/AR164</f>
        <v/>
      </c>
      <c r="AX164" s="1" t="inlineStr">
        <is>
          <t>Y</t>
        </is>
      </c>
      <c r="AY164" s="1">
        <f>+IF(AND(D164&gt;0,E164&gt;0,F164&gt;0,S164&gt;0,T164&gt;0,AC164&gt;0,AB164&gt;0,AI164&gt;0,AJ164&gt;0,AS164&gt;AR164,AR164&gt;AQ164),"long buildup",IF(AND(D164&gt;0,E164&gt;0,F164&gt;0,S164&lt;0,T164&lt;0,AB164&lt;0,AC164&lt;0,AI164&lt;0,AJ164&lt;0,AS164&gt;AR164,AR164&gt;AQ164),"Short Covering",IF(AND(D164&lt;0,E164&lt;0,F164&lt;0,S164&lt;0,T164&lt;0,AB164&gt;0,AC164&gt;0,AI164&gt;0,AJ164&gt;0,AS164&lt;AR164,AR164&lt;AQ164),"Short Buildup",IF(AND(D164&lt;0,E164&lt;0,F164&lt;0,S164&lt;0,T164&lt;0,AB164&lt;0,AC164&lt;0,AI164&lt;0,AJ164&lt;0,AS164&lt;AR164,AR164&lt;AQ164),"LongUnwinding" ))))</f>
        <v/>
      </c>
      <c r="AZ164" s="1">
        <f>+IF(AND(D164&gt;0,E164&gt;0,F164&gt;0,L164&gt;0,M164&gt;0,S164&gt;0,T164&gt;0,Z164&gt;0,AA164&gt;0),"Buying Opportunity",IF(AND(D164&lt;0,E164&lt;0,F164&lt;0,L164&lt;0,M164&lt;0,S164&lt;0,T164&lt;0,Z164&lt;0,AA164&lt;0),"support Zone",IF(AND(D164&lt;0,E164&lt;0,F164&lt;0,L164&gt;0,M164&gt;0,S164&gt;0,T164&gt;0,Z164&gt;0,AA164&gt;0),"sell delivery")))</f>
        <v/>
      </c>
      <c r="BA164" s="1">
        <f>IF(AND(D164&gt;0,E164&gt;0,F164&gt;0,Z164&gt;0,AA164&gt;0,AB164&gt;0,AC164&gt;0,AI164&gt;0,AJ164&gt;0),"FII ENTERING")</f>
        <v/>
      </c>
      <c r="BB164" s="15" t="e">
        <v>#N/A</v>
      </c>
      <c r="BC164" s="1" t="n">
        <v>220167.451725</v>
      </c>
      <c r="BD164" s="1">
        <f>IF(AND(E164&gt;0,F164&gt;0,AB164&gt;0,AC164&gt;0,AI164&gt;0,AJ164&gt;0,AS164&gt;AR164,AR164&gt;AQ164),"long buildup",IF(AND(E164&lt;0,F164&lt;0,AB164&gt;0,AC164&gt;0,AI164&gt;0,AJ164&gt;0,AS164&lt;AR164,AR164&lt;AQ164),"Short buildup"))</f>
        <v/>
      </c>
      <c r="BE164" s="1">
        <f>+IF(AND(F164&gt;0,M164&gt;0,T164&gt;0,AA164&gt;0),"buy")</f>
        <v/>
      </c>
    </row>
    <row r="165">
      <c r="A165" s="1" t="inlineStr">
        <is>
          <t>ASTRON</t>
        </is>
      </c>
      <c r="B165" s="1" t="n"/>
      <c r="C165" s="1" t="n"/>
      <c r="D165" s="2" t="n">
        <v>-1.475826972010174</v>
      </c>
      <c r="E165" s="2" t="n">
        <v>1.962809917355367</v>
      </c>
      <c r="F165" s="3" t="n">
        <v>-0.1013171225937162</v>
      </c>
      <c r="G165" s="4" t="n">
        <v>343</v>
      </c>
      <c r="H165" s="4" t="n">
        <v>418</v>
      </c>
      <c r="I165" s="3" t="n">
        <v>284</v>
      </c>
      <c r="J165" s="6">
        <f>+H165-G165</f>
        <v/>
      </c>
      <c r="K165" s="6">
        <f>+I165-H165</f>
        <v/>
      </c>
      <c r="L165" s="7">
        <f>J165/G165</f>
        <v/>
      </c>
      <c r="M165" s="7">
        <f>K165/H165</f>
        <v/>
      </c>
      <c r="N165" s="8" t="n">
        <v>0.09609999999999999</v>
      </c>
      <c r="O165" s="8" t="n">
        <v>0.1543</v>
      </c>
      <c r="P165" s="3" t="n">
        <v>0.122</v>
      </c>
      <c r="Q165" s="6">
        <f>+O165-N165</f>
        <v/>
      </c>
      <c r="R165" s="6">
        <f>+P165-O165</f>
        <v/>
      </c>
      <c r="S165" s="7">
        <f>Q165/N165</f>
        <v/>
      </c>
      <c r="T165" s="7">
        <f>R165/O165</f>
        <v/>
      </c>
      <c r="U165" s="10" t="inlineStr">
        <is>
          <t>30971</t>
        </is>
      </c>
      <c r="V165" s="10" t="inlineStr">
        <is>
          <t>61424</t>
        </is>
      </c>
      <c r="W165" s="3" t="inlineStr">
        <is>
          <t>36456</t>
        </is>
      </c>
      <c r="X165" s="6">
        <f>+V165-U165</f>
        <v/>
      </c>
      <c r="Y165" s="6">
        <f>+W165-V165</f>
        <v/>
      </c>
      <c r="Z165" s="7">
        <f>X165/U165</f>
        <v/>
      </c>
      <c r="AA165" s="7">
        <f>Y165/V165</f>
        <v/>
      </c>
      <c r="AB165" s="4" t="n"/>
      <c r="AC165" s="5" t="n"/>
      <c r="AD165" s="4" t="n"/>
      <c r="AE165" s="4" t="n"/>
      <c r="AF165" s="5" t="n"/>
      <c r="AG165" s="6">
        <f>AE165-AD165</f>
        <v/>
      </c>
      <c r="AH165" s="6">
        <f>+AF165-AE165</f>
        <v/>
      </c>
      <c r="AI165" s="7">
        <f>AG165/AD165</f>
        <v/>
      </c>
      <c r="AJ165" s="7">
        <f>AH165/AE165</f>
        <v/>
      </c>
      <c r="AK165" s="4" t="n"/>
      <c r="AL165" s="4" t="n"/>
      <c r="AM165" s="5" t="n"/>
      <c r="AN165" s="4" t="n">
        <v>19.36</v>
      </c>
      <c r="AO165" s="4" t="n">
        <v>19.74</v>
      </c>
      <c r="AP165" s="3" t="n">
        <v>19.72</v>
      </c>
      <c r="AQ165" s="9">
        <f>+AK165-AN165</f>
        <v/>
      </c>
      <c r="AR165" s="9">
        <f>+AL165-AO165</f>
        <v/>
      </c>
      <c r="AS165" s="9">
        <f>+AM165-AP165</f>
        <v/>
      </c>
      <c r="AT165" s="6">
        <f>AR165-AQ165</f>
        <v/>
      </c>
      <c r="AU165" s="6">
        <f>+AS165-AR165</f>
        <v/>
      </c>
      <c r="AV165" s="7">
        <f>AT165/AQ165</f>
        <v/>
      </c>
      <c r="AW165" s="7">
        <f>AU165/AR165</f>
        <v/>
      </c>
      <c r="AX165" s="1" t="inlineStr">
        <is>
          <t>N</t>
        </is>
      </c>
      <c r="AY165" s="1">
        <f>+IF(AND(D165&gt;0,E165&gt;0,F165&gt;0,S165&gt;0,T165&gt;0,AC165&gt;0,AB165&gt;0,AI165&gt;0,AJ165&gt;0,AS165&gt;AR165,AR165&gt;AQ165),"long buildup",IF(AND(D165&gt;0,E165&gt;0,F165&gt;0,S165&lt;0,T165&lt;0,AB165&lt;0,AC165&lt;0,AI165&lt;0,AJ165&lt;0,AS165&gt;AR165,AR165&gt;AQ165),"Short Covering",IF(AND(D165&lt;0,E165&lt;0,F165&lt;0,S165&lt;0,T165&lt;0,AB165&gt;0,AC165&gt;0,AI165&gt;0,AJ165&gt;0,AS165&lt;AR165,AR165&lt;AQ165),"Short Buildup",IF(AND(D165&lt;0,E165&lt;0,F165&lt;0,S165&lt;0,T165&lt;0,AB165&lt;0,AC165&lt;0,AI165&lt;0,AJ165&lt;0,AS165&lt;AR165,AR165&lt;AQ165),"LongUnwinding" ))))</f>
        <v/>
      </c>
      <c r="AZ165" s="1">
        <f>+IF(AND(D165&gt;0,E165&gt;0,F165&gt;0,L165&gt;0,M165&gt;0,S165&gt;0,T165&gt;0,Z165&gt;0,AA165&gt;0),"Buying Opportunity",IF(AND(D165&lt;0,E165&lt;0,F165&lt;0,L165&lt;0,M165&lt;0,S165&lt;0,T165&lt;0,Z165&lt;0,AA165&lt;0),"support Zone",IF(AND(D165&lt;0,E165&lt;0,F165&lt;0,L165&gt;0,M165&gt;0,S165&gt;0,T165&gt;0,Z165&gt;0,AA165&gt;0),"sell delivery")))</f>
        <v/>
      </c>
      <c r="BA165" s="1">
        <f>IF(AND(D165&gt;0,E165&gt;0,F165&gt;0,Z165&gt;0,AA165&gt;0,AB165&gt;0,AC165&gt;0,AI165&gt;0,AJ165&gt;0),"FII ENTERING")</f>
        <v/>
      </c>
      <c r="BB165" s="15" t="e">
        <v>#N/A</v>
      </c>
      <c r="BC165" s="1" t="n">
        <v>7610.563764</v>
      </c>
      <c r="BD165" s="1">
        <f>IF(AND(E165&gt;0,F165&gt;0,AB165&gt;0,AC165&gt;0,AI165&gt;0,AJ165&gt;0,AS165&gt;AR165,AR165&gt;AQ165),"long buildup",IF(AND(E165&lt;0,F165&lt;0,AB165&gt;0,AC165&gt;0,AI165&gt;0,AJ165&gt;0,AS165&lt;AR165,AR165&lt;AQ165),"Short buildup"))</f>
        <v/>
      </c>
      <c r="BE165" s="1">
        <f>+IF(AND(F165&gt;0,M165&gt;0,T165&gt;0,AA165&gt;0),"buy")</f>
        <v/>
      </c>
    </row>
    <row r="166">
      <c r="A166" s="1" t="inlineStr">
        <is>
          <t>ATALREAL</t>
        </is>
      </c>
      <c r="B166" s="1" t="n"/>
      <c r="C166" s="1" t="n"/>
      <c r="D166" s="2" t="n">
        <v>-3.583061889250811</v>
      </c>
      <c r="E166" s="2" t="n">
        <v>4.307432432432431</v>
      </c>
      <c r="F166" s="3" t="n">
        <v>3.643724696356284</v>
      </c>
      <c r="G166" s="4" t="n">
        <v>426</v>
      </c>
      <c r="H166" s="4" t="n">
        <v>500</v>
      </c>
      <c r="I166" s="3" t="n">
        <v>506</v>
      </c>
      <c r="J166" s="6">
        <f>+H166-G166</f>
        <v/>
      </c>
      <c r="K166" s="6">
        <f>+I166-H166</f>
        <v/>
      </c>
      <c r="L166" s="7">
        <f>J166/G166</f>
        <v/>
      </c>
      <c r="M166" s="7">
        <f>K166/H166</f>
        <v/>
      </c>
      <c r="N166" s="8" t="n">
        <v>0.2688</v>
      </c>
      <c r="O166" s="8" t="n">
        <v>0.6989</v>
      </c>
      <c r="P166" s="3" t="n">
        <v>0.8243</v>
      </c>
      <c r="Q166" s="6">
        <f>+O166-N166</f>
        <v/>
      </c>
      <c r="R166" s="6">
        <f>+P166-O166</f>
        <v/>
      </c>
      <c r="S166" s="7">
        <f>Q166/N166</f>
        <v/>
      </c>
      <c r="T166" s="7">
        <f>R166/O166</f>
        <v/>
      </c>
      <c r="U166" s="10" t="inlineStr">
        <is>
          <t>-</t>
        </is>
      </c>
      <c r="V166" s="10" t="inlineStr">
        <is>
          <t>-</t>
        </is>
      </c>
      <c r="W166" s="3" t="inlineStr">
        <is>
          <t>-</t>
        </is>
      </c>
      <c r="X166" s="6">
        <f>+V166-U166</f>
        <v/>
      </c>
      <c r="Y166" s="6">
        <f>+W166-V166</f>
        <v/>
      </c>
      <c r="Z166" s="7">
        <f>X166/U166</f>
        <v/>
      </c>
      <c r="AA166" s="7">
        <f>Y166/V166</f>
        <v/>
      </c>
      <c r="AB166" s="4" t="n"/>
      <c r="AC166" s="5" t="n"/>
      <c r="AD166" s="4" t="n"/>
      <c r="AE166" s="4" t="n"/>
      <c r="AF166" s="5" t="n"/>
      <c r="AG166" s="6">
        <f>AE166-AD166</f>
        <v/>
      </c>
      <c r="AH166" s="6">
        <f>+AF166-AE166</f>
        <v/>
      </c>
      <c r="AI166" s="7">
        <f>AG166/AD166</f>
        <v/>
      </c>
      <c r="AJ166" s="7">
        <f>AH166/AE166</f>
        <v/>
      </c>
      <c r="AK166" s="4" t="n"/>
      <c r="AL166" s="4" t="n"/>
      <c r="AM166" s="5" t="n"/>
      <c r="AN166" s="4" t="n">
        <v>11.84</v>
      </c>
      <c r="AO166" s="4" t="n">
        <v>12.35</v>
      </c>
      <c r="AP166" s="3" t="n">
        <v>12.8</v>
      </c>
      <c r="AQ166" s="9">
        <f>+AK166-AN166</f>
        <v/>
      </c>
      <c r="AR166" s="9">
        <f>+AL166-AO166</f>
        <v/>
      </c>
      <c r="AS166" s="9">
        <f>+AM166-AP166</f>
        <v/>
      </c>
      <c r="AT166" s="6">
        <f>AR166-AQ166</f>
        <v/>
      </c>
      <c r="AU166" s="6">
        <f>+AS166-AR166</f>
        <v/>
      </c>
      <c r="AV166" s="7">
        <f>AT166/AQ166</f>
        <v/>
      </c>
      <c r="AW166" s="7">
        <f>AU166/AR166</f>
        <v/>
      </c>
      <c r="AX166" s="1" t="inlineStr">
        <is>
          <t>Y</t>
        </is>
      </c>
      <c r="AY166" s="1">
        <f>+IF(AND(D166&gt;0,E166&gt;0,F166&gt;0,S166&gt;0,T166&gt;0,AC166&gt;0,AB166&gt;0,AI166&gt;0,AJ166&gt;0,AS166&gt;AR166,AR166&gt;AQ166),"long buildup",IF(AND(D166&gt;0,E166&gt;0,F166&gt;0,S166&lt;0,T166&lt;0,AB166&lt;0,AC166&lt;0,AI166&lt;0,AJ166&lt;0,AS166&gt;AR166,AR166&gt;AQ166),"Short Covering",IF(AND(D166&lt;0,E166&lt;0,F166&lt;0,S166&lt;0,T166&lt;0,AB166&gt;0,AC166&gt;0,AI166&gt;0,AJ166&gt;0,AS166&lt;AR166,AR166&lt;AQ166),"Short Buildup",IF(AND(D166&lt;0,E166&lt;0,F166&lt;0,S166&lt;0,T166&lt;0,AB166&lt;0,AC166&lt;0,AI166&lt;0,AJ166&lt;0,AS166&lt;AR166,AR166&lt;AQ166),"LongUnwinding" ))))</f>
        <v/>
      </c>
      <c r="AZ166" s="1">
        <f>+IF(AND(D166&gt;0,E166&gt;0,F166&gt;0,L166&gt;0,M166&gt;0,S166&gt;0,T166&gt;0,Z166&gt;0,AA166&gt;0),"Buying Opportunity",IF(AND(D166&lt;0,E166&lt;0,F166&lt;0,L166&lt;0,M166&lt;0,S166&lt;0,T166&lt;0,Z166&lt;0,AA166&lt;0),"support Zone",IF(AND(D166&lt;0,E166&lt;0,F166&lt;0,L166&gt;0,M166&gt;0,S166&gt;0,T166&gt;0,Z166&gt;0,AA166&gt;0),"sell delivery")))</f>
        <v/>
      </c>
      <c r="BA166" s="1">
        <f>IF(AND(D166&gt;0,E166&gt;0,F166&gt;0,Z166&gt;0,AA166&gt;0,AB166&gt;0,AC166&gt;0,AI166&gt;0,AJ166&gt;0),"FII ENTERING")</f>
        <v/>
      </c>
      <c r="BB166" s="15" t="e">
        <v>#N/A</v>
      </c>
      <c r="BC166" s="1" t="n">
        <v>450450</v>
      </c>
      <c r="BD166" s="1">
        <f>IF(AND(E166&gt;0,F166&gt;0,AB166&gt;0,AC166&gt;0,AI166&gt;0,AJ166&gt;0,AS166&gt;AR166,AR166&gt;AQ166),"long buildup",IF(AND(E166&lt;0,F166&lt;0,AB166&gt;0,AC166&gt;0,AI166&gt;0,AJ166&gt;0,AS166&lt;AR166,AR166&lt;AQ166),"Short buildup"))</f>
        <v/>
      </c>
      <c r="BE166" s="1">
        <f>+IF(AND(F166&gt;0,M166&gt;0,T166&gt;0,AA166&gt;0),"buy")</f>
        <v/>
      </c>
    </row>
    <row r="167">
      <c r="A167" s="1" t="inlineStr">
        <is>
          <t>ATAM</t>
        </is>
      </c>
      <c r="B167" s="1" t="n"/>
      <c r="C167" s="1" t="n"/>
      <c r="D167" s="2" t="n">
        <v>1.616724738675953</v>
      </c>
      <c r="E167" s="2" t="n">
        <v>-2.880263338362357</v>
      </c>
      <c r="F167" s="3" t="n">
        <v>-0.6637480581838707</v>
      </c>
      <c r="G167" s="4" t="n">
        <v>887</v>
      </c>
      <c r="H167" s="4" t="n">
        <v>817</v>
      </c>
      <c r="I167" s="3" t="n">
        <v>1006</v>
      </c>
      <c r="J167" s="6">
        <f>+H167-G167</f>
        <v/>
      </c>
      <c r="K167" s="6">
        <f>+I167-H167</f>
        <v/>
      </c>
      <c r="L167" s="7">
        <f>J167/G167</f>
        <v/>
      </c>
      <c r="M167" s="7">
        <f>K167/H167</f>
        <v/>
      </c>
      <c r="N167" s="8" t="n">
        <v>0.344</v>
      </c>
      <c r="O167" s="8" t="n">
        <v>0.3975</v>
      </c>
      <c r="P167" s="3" t="n">
        <v>0.3702</v>
      </c>
      <c r="Q167" s="6">
        <f>+O167-N167</f>
        <v/>
      </c>
      <c r="R167" s="6">
        <f>+P167-O167</f>
        <v/>
      </c>
      <c r="S167" s="7">
        <f>Q167/N167</f>
        <v/>
      </c>
      <c r="T167" s="7">
        <f>R167/O167</f>
        <v/>
      </c>
      <c r="U167" s="10" t="inlineStr">
        <is>
          <t>14547</t>
        </is>
      </c>
      <c r="V167" s="10" t="inlineStr">
        <is>
          <t>15896</t>
        </is>
      </c>
      <c r="W167" s="3" t="inlineStr">
        <is>
          <t>12623</t>
        </is>
      </c>
      <c r="X167" s="6">
        <f>+V167-U167</f>
        <v/>
      </c>
      <c r="Y167" s="6">
        <f>+W167-V167</f>
        <v/>
      </c>
      <c r="Z167" s="7">
        <f>X167/U167</f>
        <v/>
      </c>
      <c r="AA167" s="7">
        <f>Y167/V167</f>
        <v/>
      </c>
      <c r="AB167" s="4" t="n"/>
      <c r="AC167" s="5" t="n"/>
      <c r="AD167" s="4" t="n"/>
      <c r="AE167" s="4" t="n"/>
      <c r="AF167" s="5" t="n"/>
      <c r="AG167" s="6">
        <f>AE167-AD167</f>
        <v/>
      </c>
      <c r="AH167" s="6">
        <f>+AF167-AE167</f>
        <v/>
      </c>
      <c r="AI167" s="7">
        <f>AG167/AD167</f>
        <v/>
      </c>
      <c r="AJ167" s="7">
        <f>AH167/AE167</f>
        <v/>
      </c>
      <c r="AK167" s="4" t="n"/>
      <c r="AL167" s="4" t="n"/>
      <c r="AM167" s="5" t="n"/>
      <c r="AN167" s="4" t="n">
        <v>145.82</v>
      </c>
      <c r="AO167" s="4" t="n">
        <v>141.62</v>
      </c>
      <c r="AP167" s="3" t="n">
        <v>140.68</v>
      </c>
      <c r="AQ167" s="9">
        <f>+AK167-AN167</f>
        <v/>
      </c>
      <c r="AR167" s="9">
        <f>+AL167-AO167</f>
        <v/>
      </c>
      <c r="AS167" s="9">
        <f>+AM167-AP167</f>
        <v/>
      </c>
      <c r="AT167" s="6">
        <f>AR167-AQ167</f>
        <v/>
      </c>
      <c r="AU167" s="6">
        <f>+AS167-AR167</f>
        <v/>
      </c>
      <c r="AV167" s="7">
        <f>AT167/AQ167</f>
        <v/>
      </c>
      <c r="AW167" s="7">
        <f>AU167/AR167</f>
        <v/>
      </c>
      <c r="AX167" s="1" t="inlineStr">
        <is>
          <t>N</t>
        </is>
      </c>
      <c r="AY167" s="1">
        <f>+IF(AND(D167&gt;0,E167&gt;0,F167&gt;0,S167&gt;0,T167&gt;0,AC167&gt;0,AB167&gt;0,AI167&gt;0,AJ167&gt;0,AS167&gt;AR167,AR167&gt;AQ167),"long buildup",IF(AND(D167&gt;0,E167&gt;0,F167&gt;0,S167&lt;0,T167&lt;0,AB167&lt;0,AC167&lt;0,AI167&lt;0,AJ167&lt;0,AS167&gt;AR167,AR167&gt;AQ167),"Short Covering",IF(AND(D167&lt;0,E167&lt;0,F167&lt;0,S167&lt;0,T167&lt;0,AB167&gt;0,AC167&gt;0,AI167&gt;0,AJ167&gt;0,AS167&lt;AR167,AR167&lt;AQ167),"Short Buildup",IF(AND(D167&lt;0,E167&lt;0,F167&lt;0,S167&lt;0,T167&lt;0,AB167&lt;0,AC167&lt;0,AI167&lt;0,AJ167&lt;0,AS167&lt;AR167,AR167&lt;AQ167),"LongUnwinding" ))))</f>
        <v/>
      </c>
      <c r="AZ167" s="1">
        <f>+IF(AND(D167&gt;0,E167&gt;0,F167&gt;0,L167&gt;0,M167&gt;0,S167&gt;0,T167&gt;0,Z167&gt;0,AA167&gt;0),"Buying Opportunity",IF(AND(D167&lt;0,E167&lt;0,F167&lt;0,L167&lt;0,M167&lt;0,S167&lt;0,T167&lt;0,Z167&lt;0,AA167&lt;0),"support Zone",IF(AND(D167&lt;0,E167&lt;0,F167&lt;0,L167&gt;0,M167&gt;0,S167&gt;0,T167&gt;0,Z167&gt;0,AA167&gt;0),"sell delivery")))</f>
        <v/>
      </c>
      <c r="BA167" s="1">
        <f>IF(AND(D167&gt;0,E167&gt;0,F167&gt;0,Z167&gt;0,AA167&gt;0,AB167&gt;0,AC167&gt;0,AI167&gt;0,AJ167&gt;0),"FII ENTERING")</f>
        <v/>
      </c>
      <c r="BB167" s="15" t="e">
        <v>#N/A</v>
      </c>
      <c r="BC167" s="1" t="n">
        <v>3298.202334</v>
      </c>
      <c r="BD167" s="1">
        <f>IF(AND(E167&gt;0,F167&gt;0,AB167&gt;0,AC167&gt;0,AI167&gt;0,AJ167&gt;0,AS167&gt;AR167,AR167&gt;AQ167),"long buildup",IF(AND(E167&lt;0,F167&lt;0,AB167&gt;0,AC167&gt;0,AI167&gt;0,AJ167&gt;0,AS167&lt;AR167,AR167&lt;AQ167),"Short buildup"))</f>
        <v/>
      </c>
      <c r="BE167" s="1">
        <f>+IF(AND(F167&gt;0,M167&gt;0,T167&gt;0,AA167&gt;0),"buy")</f>
        <v/>
      </c>
    </row>
    <row r="168">
      <c r="A168" s="1" t="inlineStr">
        <is>
          <t>ATFL</t>
        </is>
      </c>
      <c r="B168" s="1" t="n"/>
      <c r="C168" s="1" t="n"/>
      <c r="D168" s="2" t="n">
        <v>1.137522954499079</v>
      </c>
      <c r="E168" s="2" t="n">
        <v>-0.8120240076663204</v>
      </c>
      <c r="F168" s="3" t="n">
        <v>-0.2288213159768128</v>
      </c>
      <c r="G168" s="4" t="n">
        <v>2066</v>
      </c>
      <c r="H168" s="4" t="n">
        <v>1896</v>
      </c>
      <c r="I168" s="3" t="n">
        <v>1668</v>
      </c>
      <c r="J168" s="6">
        <f>+H168-G168</f>
        <v/>
      </c>
      <c r="K168" s="6">
        <f>+I168-H168</f>
        <v/>
      </c>
      <c r="L168" s="7">
        <f>J168/G168</f>
        <v/>
      </c>
      <c r="M168" s="7">
        <f>K168/H168</f>
        <v/>
      </c>
      <c r="N168" s="8" t="n">
        <v>2.7229</v>
      </c>
      <c r="O168" s="8" t="n">
        <v>3.6103</v>
      </c>
      <c r="P168" s="3" t="n">
        <v>2.669</v>
      </c>
      <c r="Q168" s="6">
        <f>+O168-N168</f>
        <v/>
      </c>
      <c r="R168" s="6">
        <f>+P168-O168</f>
        <v/>
      </c>
      <c r="S168" s="7">
        <f>Q168/N168</f>
        <v/>
      </c>
      <c r="T168" s="7">
        <f>R168/O168</f>
        <v/>
      </c>
      <c r="U168" s="10" t="inlineStr">
        <is>
          <t>14924</t>
        </is>
      </c>
      <c r="V168" s="10" t="inlineStr">
        <is>
          <t>21175</t>
        </is>
      </c>
      <c r="W168" s="3" t="inlineStr">
        <is>
          <t>20370</t>
        </is>
      </c>
      <c r="X168" s="6">
        <f>+V168-U168</f>
        <v/>
      </c>
      <c r="Y168" s="6">
        <f>+W168-V168</f>
        <v/>
      </c>
      <c r="Z168" s="7">
        <f>X168/U168</f>
        <v/>
      </c>
      <c r="AA168" s="7">
        <f>Y168/V168</f>
        <v/>
      </c>
      <c r="AB168" s="4" t="n"/>
      <c r="AC168" s="5" t="n"/>
      <c r="AD168" s="4" t="n"/>
      <c r="AE168" s="4" t="n"/>
      <c r="AF168" s="5" t="n"/>
      <c r="AG168" s="6">
        <f>AE168-AD168</f>
        <v/>
      </c>
      <c r="AH168" s="6">
        <f>+AF168-AE168</f>
        <v/>
      </c>
      <c r="AI168" s="7">
        <f>AG168/AD168</f>
        <v/>
      </c>
      <c r="AJ168" s="7">
        <f>AH168/AE168</f>
        <v/>
      </c>
      <c r="AK168" s="4" t="n"/>
      <c r="AL168" s="4" t="n"/>
      <c r="AM168" s="5" t="n"/>
      <c r="AN168" s="4" t="n">
        <v>991.35</v>
      </c>
      <c r="AO168" s="4" t="n">
        <v>983.3</v>
      </c>
      <c r="AP168" s="3" t="n">
        <v>981.05</v>
      </c>
      <c r="AQ168" s="9">
        <f>+AK168-AN168</f>
        <v/>
      </c>
      <c r="AR168" s="9">
        <f>+AL168-AO168</f>
        <v/>
      </c>
      <c r="AS168" s="9">
        <f>+AM168-AP168</f>
        <v/>
      </c>
      <c r="AT168" s="6">
        <f>AR168-AQ168</f>
        <v/>
      </c>
      <c r="AU168" s="6">
        <f>+AS168-AR168</f>
        <v/>
      </c>
      <c r="AV168" s="7">
        <f>AT168/AQ168</f>
        <v/>
      </c>
      <c r="AW168" s="7">
        <f>AU168/AR168</f>
        <v/>
      </c>
      <c r="AX168" s="1" t="inlineStr">
        <is>
          <t>N</t>
        </is>
      </c>
      <c r="AY168" s="1">
        <f>+IF(AND(D168&gt;0,E168&gt;0,F168&gt;0,S168&gt;0,T168&gt;0,AC168&gt;0,AB168&gt;0,AI168&gt;0,AJ168&gt;0,AS168&gt;AR168,AR168&gt;AQ168),"long buildup",IF(AND(D168&gt;0,E168&gt;0,F168&gt;0,S168&lt;0,T168&lt;0,AB168&lt;0,AC168&lt;0,AI168&lt;0,AJ168&lt;0,AS168&gt;AR168,AR168&gt;AQ168),"Short Covering",IF(AND(D168&lt;0,E168&lt;0,F168&lt;0,S168&lt;0,T168&lt;0,AB168&gt;0,AC168&gt;0,AI168&gt;0,AJ168&gt;0,AS168&lt;AR168,AR168&lt;AQ168),"Short Buildup",IF(AND(D168&lt;0,E168&lt;0,F168&lt;0,S168&lt;0,T168&lt;0,AB168&lt;0,AC168&lt;0,AI168&lt;0,AJ168&lt;0,AS168&lt;AR168,AR168&lt;AQ168),"LongUnwinding" ))))</f>
        <v/>
      </c>
      <c r="AZ168" s="1">
        <f>+IF(AND(D168&gt;0,E168&gt;0,F168&gt;0,L168&gt;0,M168&gt;0,S168&gt;0,T168&gt;0,Z168&gt;0,AA168&gt;0),"Buying Opportunity",IF(AND(D168&lt;0,E168&lt;0,F168&lt;0,L168&lt;0,M168&lt;0,S168&lt;0,T168&lt;0,Z168&lt;0,AA168&lt;0),"support Zone",IF(AND(D168&lt;0,E168&lt;0,F168&lt;0,L168&gt;0,M168&gt;0,S168&gt;0,T168&gt;0,Z168&gt;0,AA168&gt;0),"sell delivery")))</f>
        <v/>
      </c>
      <c r="BA168" s="1">
        <f>IF(AND(D168&gt;0,E168&gt;0,F168&gt;0,Z168&gt;0,AA168&gt;0,AB168&gt;0,AC168&gt;0,AI168&gt;0,AJ168&gt;0),"FII ENTERING")</f>
        <v/>
      </c>
      <c r="BB168" s="15" t="e">
        <v>#N/A</v>
      </c>
      <c r="BC168" s="1" t="n">
        <v>198672.73695</v>
      </c>
      <c r="BD168" s="1">
        <f>IF(AND(E168&gt;0,F168&gt;0,AB168&gt;0,AC168&gt;0,AI168&gt;0,AJ168&gt;0,AS168&gt;AR168,AR168&gt;AQ168),"long buildup",IF(AND(E168&lt;0,F168&lt;0,AB168&gt;0,AC168&gt;0,AI168&gt;0,AJ168&gt;0,AS168&lt;AR168,AR168&lt;AQ168),"Short buildup"))</f>
        <v/>
      </c>
      <c r="BE168" s="1">
        <f>+IF(AND(F168&gt;0,M168&gt;0,T168&gt;0,AA168&gt;0),"buy")</f>
        <v/>
      </c>
    </row>
    <row r="169">
      <c r="A169" s="1" t="inlineStr">
        <is>
          <t>ATGL</t>
        </is>
      </c>
      <c r="B169" s="1" t="n"/>
      <c r="C169" s="1" t="n"/>
      <c r="D169" s="2" t="n">
        <v>0.2865329512893919</v>
      </c>
      <c r="E169" s="2" t="n">
        <v>1.797909407665502</v>
      </c>
      <c r="F169" s="3" t="n">
        <v>-1.718236582694408</v>
      </c>
      <c r="G169" s="4" t="n">
        <v>44927</v>
      </c>
      <c r="H169" s="4" t="n">
        <v>150198</v>
      </c>
      <c r="I169" s="3" t="n">
        <v>48542</v>
      </c>
      <c r="J169" s="6">
        <f>+H169-G169</f>
        <v/>
      </c>
      <c r="K169" s="6">
        <f>+I169-H169</f>
        <v/>
      </c>
      <c r="L169" s="7">
        <f>J169/G169</f>
        <v/>
      </c>
      <c r="M169" s="7">
        <f>K169/H169</f>
        <v/>
      </c>
      <c r="N169" s="8" t="n">
        <v>76.0838</v>
      </c>
      <c r="O169" s="8" t="n">
        <v>329.3091000000001</v>
      </c>
      <c r="P169" s="3" t="n">
        <v>96.1384</v>
      </c>
      <c r="Q169" s="6">
        <f>+O169-N169</f>
        <v/>
      </c>
      <c r="R169" s="6">
        <f>+P169-O169</f>
        <v/>
      </c>
      <c r="S169" s="7">
        <f>Q169/N169</f>
        <v/>
      </c>
      <c r="T169" s="7">
        <f>R169/O169</f>
        <v/>
      </c>
      <c r="U169" s="10" t="inlineStr">
        <is>
          <t>204278</t>
        </is>
      </c>
      <c r="V169" s="10" t="inlineStr">
        <is>
          <t>526639</t>
        </is>
      </c>
      <c r="W169" s="3" t="inlineStr">
        <is>
          <t>298271</t>
        </is>
      </c>
      <c r="X169" s="6">
        <f>+V169-U169</f>
        <v/>
      </c>
      <c r="Y169" s="6">
        <f>+W169-V169</f>
        <v/>
      </c>
      <c r="Z169" s="7">
        <f>X169/U169</f>
        <v/>
      </c>
      <c r="AA169" s="7">
        <f>Y169/V169</f>
        <v/>
      </c>
      <c r="AB169" s="4" t="n">
        <v>18600</v>
      </c>
      <c r="AC169" s="5" t="n">
        <v>19375</v>
      </c>
      <c r="AD169" s="4" t="n">
        <v>220</v>
      </c>
      <c r="AE169" s="4" t="n">
        <v>332</v>
      </c>
      <c r="AF169" s="5" t="n">
        <v>191</v>
      </c>
      <c r="AG169" s="6">
        <f>AE169-AD169</f>
        <v/>
      </c>
      <c r="AH169" s="6">
        <f>+AF169-AE169</f>
        <v/>
      </c>
      <c r="AI169" s="7">
        <f>AG169/AD169</f>
        <v/>
      </c>
      <c r="AJ169" s="7">
        <f>AH169/AE169</f>
        <v/>
      </c>
      <c r="AK169" s="4" t="n">
        <v>720</v>
      </c>
      <c r="AL169" s="4" t="n">
        <v>721.8</v>
      </c>
      <c r="AM169" s="5" t="n">
        <v>708.8</v>
      </c>
      <c r="AN169" s="4" t="n">
        <v>717.5</v>
      </c>
      <c r="AO169" s="4" t="n">
        <v>730.4</v>
      </c>
      <c r="AP169" s="3" t="n">
        <v>717.85</v>
      </c>
      <c r="AQ169" s="9">
        <f>+AK169-AN169</f>
        <v/>
      </c>
      <c r="AR169" s="9">
        <f>+AL169-AO169</f>
        <v/>
      </c>
      <c r="AS169" s="9">
        <f>+AM169-AP169</f>
        <v/>
      </c>
      <c r="AT169" s="6">
        <f>AR169-AQ169</f>
        <v/>
      </c>
      <c r="AU169" s="6">
        <f>+AS169-AR169</f>
        <v/>
      </c>
      <c r="AV169" s="7">
        <f>AT169/AQ169</f>
        <v/>
      </c>
      <c r="AW169" s="7">
        <f>AU169/AR169</f>
        <v/>
      </c>
      <c r="AX169" s="1" t="inlineStr">
        <is>
          <t>N</t>
        </is>
      </c>
      <c r="AY169" s="1">
        <f>+IF(AND(D169&gt;0,E169&gt;0,F169&gt;0,S169&gt;0,T169&gt;0,AC169&gt;0,AB169&gt;0,AI169&gt;0,AJ169&gt;0,AS169&gt;AR169,AR169&gt;AQ169),"long buildup",IF(AND(D169&gt;0,E169&gt;0,F169&gt;0,S169&lt;0,T169&lt;0,AB169&lt;0,AC169&lt;0,AI169&lt;0,AJ169&lt;0,AS169&gt;AR169,AR169&gt;AQ169),"Short Covering",IF(AND(D169&lt;0,E169&lt;0,F169&lt;0,S169&lt;0,T169&lt;0,AB169&gt;0,AC169&gt;0,AI169&gt;0,AJ169&gt;0,AS169&lt;AR169,AR169&lt;AQ169),"Short Buildup",IF(AND(D169&lt;0,E169&lt;0,F169&lt;0,S169&lt;0,T169&lt;0,AB169&lt;0,AC169&lt;0,AI169&lt;0,AJ169&lt;0,AS169&lt;AR169,AR169&lt;AQ169),"LongUnwinding" ))))</f>
        <v/>
      </c>
      <c r="AZ169" s="1">
        <f>+IF(AND(D169&gt;0,E169&gt;0,F169&gt;0,L169&gt;0,M169&gt;0,S169&gt;0,T169&gt;0,Z169&gt;0,AA169&gt;0),"Buying Opportunity",IF(AND(D169&lt;0,E169&lt;0,F169&lt;0,L169&lt;0,M169&lt;0,S169&lt;0,T169&lt;0,Z169&lt;0,AA169&lt;0),"support Zone",IF(AND(D169&lt;0,E169&lt;0,F169&lt;0,L169&gt;0,M169&gt;0,S169&gt;0,T169&gt;0,Z169&gt;0,AA169&gt;0),"sell delivery")))</f>
        <v/>
      </c>
      <c r="BA169" s="1">
        <f>IF(AND(D169&gt;0,E169&gt;0,F169&gt;0,Z169&gt;0,AA169&gt;0,AB169&gt;0,AC169&gt;0,AI169&gt;0,AJ169&gt;0),"FII ENTERING")</f>
        <v/>
      </c>
      <c r="BB169" s="15" t="e">
        <v>#N/A</v>
      </c>
      <c r="BC169" s="1" t="n">
        <v>100519.462575</v>
      </c>
      <c r="BD169" s="1">
        <f>IF(AND(E169&gt;0,F169&gt;0,AB169&gt;0,AC169&gt;0,AI169&gt;0,AJ169&gt;0,AS169&gt;AR169,AR169&gt;AQ169),"long buildup",IF(AND(E169&lt;0,F169&lt;0,AB169&gt;0,AC169&gt;0,AI169&gt;0,AJ169&gt;0,AS169&lt;AR169,AR169&lt;AQ169),"Short buildup"))</f>
        <v/>
      </c>
      <c r="BE169" s="1">
        <f>+IF(AND(F169&gt;0,M169&gt;0,T169&gt;0,AA169&gt;0),"buy")</f>
        <v/>
      </c>
    </row>
    <row r="170">
      <c r="A170" s="1" t="inlineStr">
        <is>
          <t>ATL</t>
        </is>
      </c>
      <c r="B170" s="1" t="n"/>
      <c r="C170" s="1" t="n"/>
      <c r="D170" s="2" t="n">
        <v>0.5531505531505627</v>
      </c>
      <c r="E170" s="2" t="n">
        <v>-2.272183688112898</v>
      </c>
      <c r="F170" s="3" t="n">
        <v>-1.346059716103762</v>
      </c>
      <c r="G170" s="4" t="n">
        <v>2228</v>
      </c>
      <c r="H170" s="4" t="n">
        <v>2045</v>
      </c>
      <c r="I170" s="3" t="n">
        <v>2344</v>
      </c>
      <c r="J170" s="6">
        <f>+H170-G170</f>
        <v/>
      </c>
      <c r="K170" s="6">
        <f>+I170-H170</f>
        <v/>
      </c>
      <c r="L170" s="7">
        <f>J170/G170</f>
        <v/>
      </c>
      <c r="M170" s="7">
        <f>K170/H170</f>
        <v/>
      </c>
      <c r="N170" s="8" t="n">
        <v>1.0696</v>
      </c>
      <c r="O170" s="8" t="n">
        <v>0.9435</v>
      </c>
      <c r="P170" s="3" t="n">
        <v>0.9812000000000001</v>
      </c>
      <c r="Q170" s="6">
        <f>+O170-N170</f>
        <v/>
      </c>
      <c r="R170" s="6">
        <f>+P170-O170</f>
        <v/>
      </c>
      <c r="S170" s="7">
        <f>Q170/N170</f>
        <v/>
      </c>
      <c r="T170" s="7">
        <f>R170/O170</f>
        <v/>
      </c>
      <c r="U170" s="10" t="inlineStr">
        <is>
          <t>154878</t>
        </is>
      </c>
      <c r="V170" s="10" t="inlineStr">
        <is>
          <t>135195</t>
        </is>
      </c>
      <c r="W170" s="3" t="inlineStr">
        <is>
          <t>123053</t>
        </is>
      </c>
      <c r="X170" s="6">
        <f>+V170-U170</f>
        <v/>
      </c>
      <c r="Y170" s="6">
        <f>+W170-V170</f>
        <v/>
      </c>
      <c r="Z170" s="7">
        <f>X170/U170</f>
        <v/>
      </c>
      <c r="AA170" s="7">
        <f>Y170/V170</f>
        <v/>
      </c>
      <c r="AB170" s="4" t="n"/>
      <c r="AC170" s="5" t="n"/>
      <c r="AD170" s="4" t="n"/>
      <c r="AE170" s="4" t="n"/>
      <c r="AF170" s="5" t="n"/>
      <c r="AG170" s="6">
        <f>AE170-AD170</f>
        <v/>
      </c>
      <c r="AH170" s="6">
        <f>+AF170-AE170</f>
        <v/>
      </c>
      <c r="AI170" s="7">
        <f>AG170/AD170</f>
        <v/>
      </c>
      <c r="AJ170" s="7">
        <f>AH170/AE170</f>
        <v/>
      </c>
      <c r="AK170" s="4" t="n"/>
      <c r="AL170" s="4" t="n"/>
      <c r="AM170" s="5" t="n"/>
      <c r="AN170" s="4" t="n">
        <v>41.81</v>
      </c>
      <c r="AO170" s="4" t="n">
        <v>40.86</v>
      </c>
      <c r="AP170" s="3" t="n">
        <v>40.31</v>
      </c>
      <c r="AQ170" s="9">
        <f>+AK170-AN170</f>
        <v/>
      </c>
      <c r="AR170" s="9">
        <f>+AL170-AO170</f>
        <v/>
      </c>
      <c r="AS170" s="9">
        <f>+AM170-AP170</f>
        <v/>
      </c>
      <c r="AT170" s="6">
        <f>AR170-AQ170</f>
        <v/>
      </c>
      <c r="AU170" s="6">
        <f>+AS170-AR170</f>
        <v/>
      </c>
      <c r="AV170" s="7">
        <f>AT170/AQ170</f>
        <v/>
      </c>
      <c r="AW170" s="7">
        <f>AU170/AR170</f>
        <v/>
      </c>
      <c r="AX170" s="1" t="inlineStr">
        <is>
          <t>Y</t>
        </is>
      </c>
      <c r="AY170" s="1">
        <f>+IF(AND(D170&gt;0,E170&gt;0,F170&gt;0,S170&gt;0,T170&gt;0,AC170&gt;0,AB170&gt;0,AI170&gt;0,AJ170&gt;0,AS170&gt;AR170,AR170&gt;AQ170),"long buildup",IF(AND(D170&gt;0,E170&gt;0,F170&gt;0,S170&lt;0,T170&lt;0,AB170&lt;0,AC170&lt;0,AI170&lt;0,AJ170&lt;0,AS170&gt;AR170,AR170&gt;AQ170),"Short Covering",IF(AND(D170&lt;0,E170&lt;0,F170&lt;0,S170&lt;0,T170&lt;0,AB170&gt;0,AC170&gt;0,AI170&gt;0,AJ170&gt;0,AS170&lt;AR170,AR170&lt;AQ170),"Short Buildup",IF(AND(D170&lt;0,E170&lt;0,F170&lt;0,S170&lt;0,T170&lt;0,AB170&lt;0,AC170&lt;0,AI170&lt;0,AJ170&lt;0,AS170&lt;AR170,AR170&lt;AQ170),"LongUnwinding" ))))</f>
        <v/>
      </c>
      <c r="AZ170" s="1">
        <f>+IF(AND(D170&gt;0,E170&gt;0,F170&gt;0,L170&gt;0,M170&gt;0,S170&gt;0,T170&gt;0,Z170&gt;0,AA170&gt;0),"Buying Opportunity",IF(AND(D170&lt;0,E170&lt;0,F170&lt;0,L170&lt;0,M170&lt;0,S170&lt;0,T170&lt;0,Z170&lt;0,AA170&lt;0),"support Zone",IF(AND(D170&lt;0,E170&lt;0,F170&lt;0,L170&gt;0,M170&gt;0,S170&gt;0,T170&gt;0,Z170&gt;0,AA170&gt;0),"sell delivery")))</f>
        <v/>
      </c>
      <c r="BA170" s="1">
        <f>IF(AND(D170&gt;0,E170&gt;0,F170&gt;0,Z170&gt;0,AA170&gt;0,AB170&gt;0,AC170&gt;0,AI170&gt;0,AJ170&gt;0),"FII ENTERING")</f>
        <v/>
      </c>
      <c r="BB170" s="15" t="e">
        <v>#N/A</v>
      </c>
      <c r="BC170" s="1" t="n">
        <v>5458267.030763</v>
      </c>
      <c r="BD170" s="1">
        <f>IF(AND(E170&gt;0,F170&gt;0,AB170&gt;0,AC170&gt;0,AI170&gt;0,AJ170&gt;0,AS170&gt;AR170,AR170&gt;AQ170),"long buildup",IF(AND(E170&lt;0,F170&lt;0,AB170&gt;0,AC170&gt;0,AI170&gt;0,AJ170&gt;0,AS170&lt;AR170,AR170&lt;AQ170),"Short buildup"))</f>
        <v/>
      </c>
      <c r="BE170" s="1">
        <f>+IF(AND(F170&gt;0,M170&gt;0,T170&gt;0,AA170&gt;0),"buy")</f>
        <v/>
      </c>
    </row>
    <row r="171">
      <c r="A171" s="1" t="inlineStr">
        <is>
          <t>ATLANTA</t>
        </is>
      </c>
      <c r="B171" s="1" t="n"/>
      <c r="C171" s="1" t="n"/>
      <c r="D171" s="2" t="n">
        <v>4.925053533190572</v>
      </c>
      <c r="E171" s="2" t="n">
        <v>4.925053533190572</v>
      </c>
      <c r="F171" s="3" t="n">
        <v>4.925053533190572</v>
      </c>
      <c r="G171" s="4" t="n">
        <v>209</v>
      </c>
      <c r="H171" s="4" t="n">
        <v>209</v>
      </c>
      <c r="I171" s="3" t="n">
        <v>209</v>
      </c>
      <c r="J171" s="6">
        <f>+H171-G171</f>
        <v/>
      </c>
      <c r="K171" s="6">
        <f>+I171-H171</f>
        <v/>
      </c>
      <c r="L171" s="7">
        <f>J171/G171</f>
        <v/>
      </c>
      <c r="M171" s="7">
        <f>K171/H171</f>
        <v/>
      </c>
      <c r="N171" s="8" t="n">
        <v>0.173</v>
      </c>
      <c r="O171" s="8" t="n">
        <v>0.173</v>
      </c>
      <c r="P171" s="3" t="n">
        <v>0.173</v>
      </c>
      <c r="Q171" s="6">
        <f>+O171-N171</f>
        <v/>
      </c>
      <c r="R171" s="6">
        <f>+P171-O171</f>
        <v/>
      </c>
      <c r="S171" s="7">
        <f>Q171/N171</f>
        <v/>
      </c>
      <c r="T171" s="7">
        <f>R171/O171</f>
        <v/>
      </c>
      <c r="U171" s="10" t="inlineStr">
        <is>
          <t>-</t>
        </is>
      </c>
      <c r="V171" s="10" t="inlineStr">
        <is>
          <t>-</t>
        </is>
      </c>
      <c r="W171" s="3" t="inlineStr">
        <is>
          <t>-</t>
        </is>
      </c>
      <c r="X171" s="6">
        <f>+V171-U171</f>
        <v/>
      </c>
      <c r="Y171" s="6">
        <f>+W171-V171</f>
        <v/>
      </c>
      <c r="Z171" s="7">
        <f>X171/U171</f>
        <v/>
      </c>
      <c r="AA171" s="7">
        <f>Y171/V171</f>
        <v/>
      </c>
      <c r="AB171" s="4" t="n"/>
      <c r="AC171" s="5" t="n"/>
      <c r="AD171" s="4" t="n"/>
      <c r="AE171" s="4" t="n"/>
      <c r="AF171" s="5" t="n"/>
      <c r="AG171" s="6">
        <f>AE171-AD171</f>
        <v/>
      </c>
      <c r="AH171" s="6">
        <f>+AF171-AE171</f>
        <v/>
      </c>
      <c r="AI171" s="7">
        <f>AG171/AD171</f>
        <v/>
      </c>
      <c r="AJ171" s="7">
        <f>AH171/AE171</f>
        <v/>
      </c>
      <c r="AK171" s="4" t="n"/>
      <c r="AL171" s="4" t="n"/>
      <c r="AM171" s="5" t="n"/>
      <c r="AN171" s="4" t="n">
        <v>24.5</v>
      </c>
      <c r="AO171" s="4" t="n">
        <v>24.5</v>
      </c>
      <c r="AP171" s="3" t="n">
        <v>24.5</v>
      </c>
      <c r="AQ171" s="9">
        <f>+AK171-AN171</f>
        <v/>
      </c>
      <c r="AR171" s="9">
        <f>+AL171-AO171</f>
        <v/>
      </c>
      <c r="AS171" s="9">
        <f>+AM171-AP171</f>
        <v/>
      </c>
      <c r="AT171" s="6">
        <f>AR171-AQ171</f>
        <v/>
      </c>
      <c r="AU171" s="6">
        <f>+AS171-AR171</f>
        <v/>
      </c>
      <c r="AV171" s="7">
        <f>AT171/AQ171</f>
        <v/>
      </c>
      <c r="AW171" s="7">
        <f>AU171/AR171</f>
        <v/>
      </c>
      <c r="AX171" s="1" t="inlineStr">
        <is>
          <t>N</t>
        </is>
      </c>
      <c r="AY171" s="1">
        <f>+IF(AND(D171&gt;0,E171&gt;0,F171&gt;0,S171&gt;0,T171&gt;0,AC171&gt;0,AB171&gt;0,AI171&gt;0,AJ171&gt;0,AS171&gt;AR171,AR171&gt;AQ171),"long buildup",IF(AND(D171&gt;0,E171&gt;0,F171&gt;0,S171&lt;0,T171&lt;0,AB171&lt;0,AC171&lt;0,AI171&lt;0,AJ171&lt;0,AS171&gt;AR171,AR171&gt;AQ171),"Short Covering",IF(AND(D171&lt;0,E171&lt;0,F171&lt;0,S171&lt;0,T171&lt;0,AB171&gt;0,AC171&gt;0,AI171&gt;0,AJ171&gt;0,AS171&lt;AR171,AR171&lt;AQ171),"Short Buildup",IF(AND(D171&lt;0,E171&lt;0,F171&lt;0,S171&lt;0,T171&lt;0,AB171&lt;0,AC171&lt;0,AI171&lt;0,AJ171&lt;0,AS171&lt;AR171,AR171&lt;AQ171),"LongUnwinding" ))))</f>
        <v/>
      </c>
      <c r="AZ171" s="1">
        <f>+IF(AND(D171&gt;0,E171&gt;0,F171&gt;0,L171&gt;0,M171&gt;0,S171&gt;0,T171&gt;0,Z171&gt;0,AA171&gt;0),"Buying Opportunity",IF(AND(D171&lt;0,E171&lt;0,F171&lt;0,L171&lt;0,M171&lt;0,S171&lt;0,T171&lt;0,Z171&lt;0,AA171&lt;0),"support Zone",IF(AND(D171&lt;0,E171&lt;0,F171&lt;0,L171&gt;0,M171&gt;0,S171&gt;0,T171&gt;0,Z171&gt;0,AA171&gt;0),"sell delivery")))</f>
        <v/>
      </c>
      <c r="BA171" s="1">
        <f>IF(AND(D171&gt;0,E171&gt;0,F171&gt;0,Z171&gt;0,AA171&gt;0,AB171&gt;0,AC171&gt;0,AI171&gt;0,AJ171&gt;0),"FII ENTERING")</f>
        <v/>
      </c>
      <c r="BB171" s="15" t="e">
        <v>#N/A</v>
      </c>
      <c r="BC171" s="1" t="n">
        <v>3661.2</v>
      </c>
      <c r="BD171" s="1">
        <f>IF(AND(E171&gt;0,F171&gt;0,AB171&gt;0,AC171&gt;0,AI171&gt;0,AJ171&gt;0,AS171&gt;AR171,AR171&gt;AQ171),"long buildup",IF(AND(E171&lt;0,F171&lt;0,AB171&gt;0,AC171&gt;0,AI171&gt;0,AJ171&gt;0,AS171&lt;AR171,AR171&lt;AQ171),"Short buildup"))</f>
        <v/>
      </c>
      <c r="BE171" s="1">
        <f>+IF(AND(F171&gt;0,M171&gt;0,T171&gt;0,AA171&gt;0),"buy")</f>
        <v/>
      </c>
    </row>
    <row r="172">
      <c r="A172" s="1" t="inlineStr">
        <is>
          <t>ATUL</t>
        </is>
      </c>
      <c r="B172" s="1" t="n"/>
      <c r="C172" s="1" t="n"/>
      <c r="D172" s="2" t="n">
        <v>-0.155376838848206</v>
      </c>
      <c r="E172" s="2" t="n">
        <v>-3.007513775254629</v>
      </c>
      <c r="F172" s="3" t="n">
        <v>-0.6858464970872207</v>
      </c>
      <c r="G172" s="4" t="n">
        <v>8954</v>
      </c>
      <c r="H172" s="4" t="n">
        <v>16377</v>
      </c>
      <c r="I172" s="3" t="n">
        <v>12149</v>
      </c>
      <c r="J172" s="6">
        <f>+H172-G172</f>
        <v/>
      </c>
      <c r="K172" s="6">
        <f>+I172-H172</f>
        <v/>
      </c>
      <c r="L172" s="7">
        <f>J172/G172</f>
        <v/>
      </c>
      <c r="M172" s="7">
        <f>K172/H172</f>
        <v/>
      </c>
      <c r="N172" s="8" t="n">
        <v>26.7822</v>
      </c>
      <c r="O172" s="8" t="n">
        <v>55.081</v>
      </c>
      <c r="P172" s="3" t="n">
        <v>42.0112</v>
      </c>
      <c r="Q172" s="6">
        <f>+O172-N172</f>
        <v/>
      </c>
      <c r="R172" s="6">
        <f>+P172-O172</f>
        <v/>
      </c>
      <c r="S172" s="7">
        <f>Q172/N172</f>
        <v/>
      </c>
      <c r="T172" s="7">
        <f>R172/O172</f>
        <v/>
      </c>
      <c r="U172" s="10" t="inlineStr">
        <is>
          <t>12247</t>
        </is>
      </c>
      <c r="V172" s="10" t="inlineStr">
        <is>
          <t>32236</t>
        </is>
      </c>
      <c r="W172" s="3" t="inlineStr">
        <is>
          <t>17032</t>
        </is>
      </c>
      <c r="X172" s="6">
        <f>+V172-U172</f>
        <v/>
      </c>
      <c r="Y172" s="6">
        <f>+W172-V172</f>
        <v/>
      </c>
      <c r="Z172" s="7">
        <f>X172/U172</f>
        <v/>
      </c>
      <c r="AA172" s="7">
        <f>Y172/V172</f>
        <v/>
      </c>
      <c r="AB172" s="4" t="n">
        <v>5100</v>
      </c>
      <c r="AC172" s="5" t="n">
        <v>1300</v>
      </c>
      <c r="AD172" s="4" t="n">
        <v>59</v>
      </c>
      <c r="AE172" s="4" t="n">
        <v>257</v>
      </c>
      <c r="AF172" s="5" t="n">
        <v>184</v>
      </c>
      <c r="AG172" s="6">
        <f>AE172-AD172</f>
        <v/>
      </c>
      <c r="AH172" s="6">
        <f>+AF172-AE172</f>
        <v/>
      </c>
      <c r="AI172" s="7">
        <f>AG172/AD172</f>
        <v/>
      </c>
      <c r="AJ172" s="7">
        <f>AH172/AE172</f>
        <v/>
      </c>
      <c r="AK172" s="4" t="n">
        <v>7548.85</v>
      </c>
      <c r="AL172" s="4" t="n">
        <v>7314.35</v>
      </c>
      <c r="AM172" s="5" t="n">
        <v>7264.05</v>
      </c>
      <c r="AN172" s="4" t="n">
        <v>7486.25</v>
      </c>
      <c r="AO172" s="4" t="n">
        <v>7261.1</v>
      </c>
      <c r="AP172" s="3" t="n">
        <v>7211.3</v>
      </c>
      <c r="AQ172" s="9">
        <f>+AK172-AN172</f>
        <v/>
      </c>
      <c r="AR172" s="9">
        <f>+AL172-AO172</f>
        <v/>
      </c>
      <c r="AS172" s="9">
        <f>+AM172-AP172</f>
        <v/>
      </c>
      <c r="AT172" s="6">
        <f>AR172-AQ172</f>
        <v/>
      </c>
      <c r="AU172" s="6">
        <f>+AS172-AR172</f>
        <v/>
      </c>
      <c r="AV172" s="7">
        <f>AT172/AQ172</f>
        <v/>
      </c>
      <c r="AW172" s="7">
        <f>AU172/AR172</f>
        <v/>
      </c>
      <c r="AX172" s="1" t="inlineStr">
        <is>
          <t>N</t>
        </is>
      </c>
      <c r="AY172" s="1">
        <f>+IF(AND(D172&gt;0,E172&gt;0,F172&gt;0,S172&gt;0,T172&gt;0,AC172&gt;0,AB172&gt;0,AI172&gt;0,AJ172&gt;0,AS172&gt;AR172,AR172&gt;AQ172),"long buildup",IF(AND(D172&gt;0,E172&gt;0,F172&gt;0,S172&lt;0,T172&lt;0,AB172&lt;0,AC172&lt;0,AI172&lt;0,AJ172&lt;0,AS172&gt;AR172,AR172&gt;AQ172),"Short Covering",IF(AND(D172&lt;0,E172&lt;0,F172&lt;0,S172&lt;0,T172&lt;0,AB172&gt;0,AC172&gt;0,AI172&gt;0,AJ172&gt;0,AS172&lt;AR172,AR172&lt;AQ172),"Short Buildup",IF(AND(D172&lt;0,E172&lt;0,F172&lt;0,S172&lt;0,T172&lt;0,AB172&lt;0,AC172&lt;0,AI172&lt;0,AJ172&lt;0,AS172&lt;AR172,AR172&lt;AQ172),"LongUnwinding" ))))</f>
        <v/>
      </c>
      <c r="AZ172" s="1">
        <f>+IF(AND(D172&gt;0,E172&gt;0,F172&gt;0,L172&gt;0,M172&gt;0,S172&gt;0,T172&gt;0,Z172&gt;0,AA172&gt;0),"Buying Opportunity",IF(AND(D172&lt;0,E172&lt;0,F172&lt;0,L172&lt;0,M172&lt;0,S172&lt;0,T172&lt;0,Z172&lt;0,AA172&lt;0),"support Zone",IF(AND(D172&lt;0,E172&lt;0,F172&lt;0,L172&gt;0,M172&gt;0,S172&gt;0,T172&gt;0,Z172&gt;0,AA172&gt;0),"sell delivery")))</f>
        <v/>
      </c>
      <c r="BA172" s="1">
        <f>IF(AND(D172&gt;0,E172&gt;0,F172&gt;0,Z172&gt;0,AA172&gt;0,AB172&gt;0,AC172&gt;0,AI172&gt;0,AJ172&gt;0),"FII ENTERING")</f>
        <v/>
      </c>
      <c r="BB172" s="15" t="e">
        <v>#N/A</v>
      </c>
      <c r="BC172" s="1" t="n">
        <v>6142.9692</v>
      </c>
      <c r="BD172" s="1">
        <f>IF(AND(E172&gt;0,F172&gt;0,AB172&gt;0,AC172&gt;0,AI172&gt;0,AJ172&gt;0,AS172&gt;AR172,AR172&gt;AQ172),"long buildup",IF(AND(E172&lt;0,F172&lt;0,AB172&gt;0,AC172&gt;0,AI172&gt;0,AJ172&gt;0,AS172&lt;AR172,AR172&lt;AQ172),"Short buildup"))</f>
        <v/>
      </c>
      <c r="BE172" s="1">
        <f>+IF(AND(F172&gt;0,M172&gt;0,T172&gt;0,AA172&gt;0),"buy")</f>
        <v/>
      </c>
    </row>
    <row r="173">
      <c r="A173" s="1" t="inlineStr">
        <is>
          <t>ATULAUTO</t>
        </is>
      </c>
      <c r="B173" s="1" t="n"/>
      <c r="C173" s="1" t="n"/>
      <c r="D173" s="2" t="n">
        <v>-2.99479166666666</v>
      </c>
      <c r="E173" s="2" t="n">
        <v>0.18160284247927</v>
      </c>
      <c r="F173" s="3" t="n">
        <v>-0.9221311475409872</v>
      </c>
      <c r="G173" s="4" t="n">
        <v>3100</v>
      </c>
      <c r="H173" s="4" t="n">
        <v>2156</v>
      </c>
      <c r="I173" s="3" t="n">
        <v>2537</v>
      </c>
      <c r="J173" s="6">
        <f>+H173-G173</f>
        <v/>
      </c>
      <c r="K173" s="6">
        <f>+I173-H173</f>
        <v/>
      </c>
      <c r="L173" s="7">
        <f>J173/G173</f>
        <v/>
      </c>
      <c r="M173" s="7">
        <f>K173/H173</f>
        <v/>
      </c>
      <c r="N173" s="8" t="n">
        <v>4.558</v>
      </c>
      <c r="O173" s="8" t="n">
        <v>2.7323</v>
      </c>
      <c r="P173" s="3" t="n">
        <v>3.0809</v>
      </c>
      <c r="Q173" s="6">
        <f>+O173-N173</f>
        <v/>
      </c>
      <c r="R173" s="6">
        <f>+P173-O173</f>
        <v/>
      </c>
      <c r="S173" s="7">
        <f>Q173/N173</f>
        <v/>
      </c>
      <c r="T173" s="7">
        <f>R173/O173</f>
        <v/>
      </c>
      <c r="U173" s="10" t="inlineStr">
        <is>
          <t>38046</t>
        </is>
      </c>
      <c r="V173" s="10" t="inlineStr">
        <is>
          <t>16939</t>
        </is>
      </c>
      <c r="W173" s="3" t="inlineStr">
        <is>
          <t>21187</t>
        </is>
      </c>
      <c r="X173" s="6">
        <f>+V173-U173</f>
        <v/>
      </c>
      <c r="Y173" s="6">
        <f>+W173-V173</f>
        <v/>
      </c>
      <c r="Z173" s="7">
        <f>X173/U173</f>
        <v/>
      </c>
      <c r="AA173" s="7">
        <f>Y173/V173</f>
        <v/>
      </c>
      <c r="AB173" s="4" t="n"/>
      <c r="AC173" s="5" t="n"/>
      <c r="AD173" s="4" t="n"/>
      <c r="AE173" s="4" t="n"/>
      <c r="AF173" s="5" t="n"/>
      <c r="AG173" s="6">
        <f>AE173-AD173</f>
        <v/>
      </c>
      <c r="AH173" s="6">
        <f>+AF173-AE173</f>
        <v/>
      </c>
      <c r="AI173" s="7">
        <f>AG173/AD173</f>
        <v/>
      </c>
      <c r="AJ173" s="7">
        <f>AH173/AE173</f>
        <v/>
      </c>
      <c r="AK173" s="4" t="n"/>
      <c r="AL173" s="4" t="n"/>
      <c r="AM173" s="5" t="n"/>
      <c r="AN173" s="4" t="n">
        <v>633.25</v>
      </c>
      <c r="AO173" s="4" t="n">
        <v>634.4</v>
      </c>
      <c r="AP173" s="3" t="n">
        <v>628.55</v>
      </c>
      <c r="AQ173" s="9">
        <f>+AK173-AN173</f>
        <v/>
      </c>
      <c r="AR173" s="9">
        <f>+AL173-AO173</f>
        <v/>
      </c>
      <c r="AS173" s="9">
        <f>+AM173-AP173</f>
        <v/>
      </c>
      <c r="AT173" s="6">
        <f>AR173-AQ173</f>
        <v/>
      </c>
      <c r="AU173" s="6">
        <f>+AS173-AR173</f>
        <v/>
      </c>
      <c r="AV173" s="7">
        <f>AT173/AQ173</f>
        <v/>
      </c>
      <c r="AW173" s="7">
        <f>AU173/AR173</f>
        <v/>
      </c>
      <c r="AX173" s="1" t="inlineStr">
        <is>
          <t>Y</t>
        </is>
      </c>
      <c r="AY173" s="1">
        <f>+IF(AND(D173&gt;0,E173&gt;0,F173&gt;0,S173&gt;0,T173&gt;0,AC173&gt;0,AB173&gt;0,AI173&gt;0,AJ173&gt;0,AS173&gt;AR173,AR173&gt;AQ173),"long buildup",IF(AND(D173&gt;0,E173&gt;0,F173&gt;0,S173&lt;0,T173&lt;0,AB173&lt;0,AC173&lt;0,AI173&lt;0,AJ173&lt;0,AS173&gt;AR173,AR173&gt;AQ173),"Short Covering",IF(AND(D173&lt;0,E173&lt;0,F173&lt;0,S173&lt;0,T173&lt;0,AB173&gt;0,AC173&gt;0,AI173&gt;0,AJ173&gt;0,AS173&lt;AR173,AR173&lt;AQ173),"Short Buildup",IF(AND(D173&lt;0,E173&lt;0,F173&lt;0,S173&lt;0,T173&lt;0,AB173&lt;0,AC173&lt;0,AI173&lt;0,AJ173&lt;0,AS173&lt;AR173,AR173&lt;AQ173),"LongUnwinding" ))))</f>
        <v/>
      </c>
      <c r="AZ173" s="1">
        <f>+IF(AND(D173&gt;0,E173&gt;0,F173&gt;0,L173&gt;0,M173&gt;0,S173&gt;0,T173&gt;0,Z173&gt;0,AA173&gt;0),"Buying Opportunity",IF(AND(D173&lt;0,E173&lt;0,F173&lt;0,L173&lt;0,M173&lt;0,S173&lt;0,T173&lt;0,Z173&lt;0,AA173&lt;0),"support Zone",IF(AND(D173&lt;0,E173&lt;0,F173&lt;0,L173&gt;0,M173&gt;0,S173&gt;0,T173&gt;0,Z173&gt;0,AA173&gt;0),"sell delivery")))</f>
        <v/>
      </c>
      <c r="BA173" s="1">
        <f>IF(AND(D173&gt;0,E173&gt;0,F173&gt;0,Z173&gt;0,AA173&gt;0,AB173&gt;0,AC173&gt;0,AI173&gt;0,AJ173&gt;0),"FII ENTERING")</f>
        <v/>
      </c>
      <c r="BB173" s="1" t="e">
        <v>#N/A</v>
      </c>
      <c r="BC173" s="1" t="n">
        <v>3831979.374639</v>
      </c>
      <c r="BD173" s="1">
        <f>IF(AND(E173&gt;0,F173&gt;0,AB173&gt;0,AC173&gt;0,AI173&gt;0,AJ173&gt;0,AS173&gt;AR173,AR173&gt;AQ173),"long buildup",IF(AND(E173&lt;0,F173&lt;0,AB173&gt;0,AC173&gt;0,AI173&gt;0,AJ173&gt;0,AS173&lt;AR173,AR173&lt;AQ173),"Short buildup"))</f>
        <v/>
      </c>
      <c r="BE173" s="1">
        <f>+IF(AND(F173&gt;0,M173&gt;0,T173&gt;0,AA173&gt;0),"buy")</f>
        <v/>
      </c>
    </row>
    <row r="174">
      <c r="A174" s="1" t="inlineStr">
        <is>
          <t>AUBANK</t>
        </is>
      </c>
      <c r="B174" s="1" t="n"/>
      <c r="C174" s="1" t="n"/>
      <c r="D174" s="2" t="n">
        <v>-0.2029426686960819</v>
      </c>
      <c r="E174" s="2" t="n">
        <v>0.1609896627690106</v>
      </c>
      <c r="F174" s="3" t="n">
        <v>-1.099737754843076</v>
      </c>
      <c r="G174" s="4" t="n">
        <v>30460</v>
      </c>
      <c r="H174" s="4" t="n">
        <v>41972</v>
      </c>
      <c r="I174" s="3" t="n">
        <v>68422</v>
      </c>
      <c r="J174" s="6">
        <f>+H174-G174</f>
        <v/>
      </c>
      <c r="K174" s="6">
        <f>+I174-H174</f>
        <v/>
      </c>
      <c r="L174" s="7">
        <f>J174/G174</f>
        <v/>
      </c>
      <c r="M174" s="7">
        <f>K174/H174</f>
        <v/>
      </c>
      <c r="N174" s="8" t="n">
        <v>110.7262</v>
      </c>
      <c r="O174" s="8" t="n">
        <v>85.10959999999999</v>
      </c>
      <c r="P174" s="3" t="n">
        <v>82.0072</v>
      </c>
      <c r="Q174" s="6">
        <f>+O174-N174</f>
        <v/>
      </c>
      <c r="R174" s="6">
        <f>+P174-O174</f>
        <v/>
      </c>
      <c r="S174" s="7">
        <f>Q174/N174</f>
        <v/>
      </c>
      <c r="T174" s="7">
        <f>R174/O174</f>
        <v/>
      </c>
      <c r="U174" s="10" t="inlineStr">
        <is>
          <t>1358248</t>
        </is>
      </c>
      <c r="V174" s="10" t="inlineStr">
        <is>
          <t>781601</t>
        </is>
      </c>
      <c r="W174" s="3" t="inlineStr">
        <is>
          <t>544013</t>
        </is>
      </c>
      <c r="X174" s="6">
        <f>+V174-U174</f>
        <v/>
      </c>
      <c r="Y174" s="6">
        <f>+W174-V174</f>
        <v/>
      </c>
      <c r="Z174" s="7">
        <f>X174/U174</f>
        <v/>
      </c>
      <c r="AA174" s="7">
        <f>Y174/V174</f>
        <v/>
      </c>
      <c r="AB174" s="4" t="n">
        <v>82000</v>
      </c>
      <c r="AC174" s="5" t="n">
        <v>387000</v>
      </c>
      <c r="AD174" s="4" t="n">
        <v>217</v>
      </c>
      <c r="AE174" s="4" t="n">
        <v>526</v>
      </c>
      <c r="AF174" s="5" t="n">
        <v>1193</v>
      </c>
      <c r="AG174" s="6">
        <f>AE174-AD174</f>
        <v/>
      </c>
      <c r="AH174" s="6">
        <f>+AF174-AE174</f>
        <v/>
      </c>
      <c r="AI174" s="7">
        <f>AG174/AD174</f>
        <v/>
      </c>
      <c r="AJ174" s="7">
        <f>AH174/AE174</f>
        <v/>
      </c>
      <c r="AK174" s="4" t="n">
        <v>592.1</v>
      </c>
      <c r="AL174" s="4" t="n">
        <v>589.05</v>
      </c>
      <c r="AM174" s="5" t="n">
        <v>584.45</v>
      </c>
      <c r="AN174" s="4" t="n">
        <v>590.1</v>
      </c>
      <c r="AO174" s="4" t="n">
        <v>591.05</v>
      </c>
      <c r="AP174" s="3" t="n">
        <v>584.55</v>
      </c>
      <c r="AQ174" s="9">
        <f>+AK174-AN174</f>
        <v/>
      </c>
      <c r="AR174" s="9">
        <f>+AL174-AO174</f>
        <v/>
      </c>
      <c r="AS174" s="9">
        <f>+AM174-AP174</f>
        <v/>
      </c>
      <c r="AT174" s="6">
        <f>AR174-AQ174</f>
        <v/>
      </c>
      <c r="AU174" s="6">
        <f>+AS174-AR174</f>
        <v/>
      </c>
      <c r="AV174" s="7">
        <f>AT174/AQ174</f>
        <v/>
      </c>
      <c r="AW174" s="7">
        <f>AU174/AR174</f>
        <v/>
      </c>
      <c r="AX174" s="1" t="inlineStr">
        <is>
          <t>N</t>
        </is>
      </c>
      <c r="AY174" s="1">
        <f>+IF(AND(D174&gt;0,E174&gt;0,F174&gt;0,S174&gt;0,T174&gt;0,AC174&gt;0,AB174&gt;0,AI174&gt;0,AJ174&gt;0,AS174&gt;AR174,AR174&gt;AQ174),"long buildup",IF(AND(D174&gt;0,E174&gt;0,F174&gt;0,S174&lt;0,T174&lt;0,AB174&lt;0,AC174&lt;0,AI174&lt;0,AJ174&lt;0,AS174&gt;AR174,AR174&gt;AQ174),"Short Covering",IF(AND(D174&lt;0,E174&lt;0,F174&lt;0,S174&lt;0,T174&lt;0,AB174&gt;0,AC174&gt;0,AI174&gt;0,AJ174&gt;0,AS174&lt;AR174,AR174&lt;AQ174),"Short Buildup",IF(AND(D174&lt;0,E174&lt;0,F174&lt;0,S174&lt;0,T174&lt;0,AB174&lt;0,AC174&lt;0,AI174&lt;0,AJ174&lt;0,AS174&lt;AR174,AR174&lt;AQ174),"LongUnwinding" ))))</f>
        <v/>
      </c>
      <c r="AZ174" s="1">
        <f>+IF(AND(D174&gt;0,E174&gt;0,F174&gt;0,L174&gt;0,M174&gt;0,S174&gt;0,T174&gt;0,Z174&gt;0,AA174&gt;0),"Buying Opportunity",IF(AND(D174&lt;0,E174&lt;0,F174&lt;0,L174&lt;0,M174&lt;0,S174&lt;0,T174&lt;0,Z174&lt;0,AA174&lt;0),"support Zone",IF(AND(D174&lt;0,E174&lt;0,F174&lt;0,L174&gt;0,M174&gt;0,S174&gt;0,T174&gt;0,Z174&gt;0,AA174&gt;0),"sell delivery")))</f>
        <v/>
      </c>
      <c r="BA174" s="1">
        <f>IF(AND(D174&gt;0,E174&gt;0,F174&gt;0,Z174&gt;0,AA174&gt;0,AB174&gt;0,AC174&gt;0,AI174&gt;0,AJ174&gt;0),"FII ENTERING")</f>
        <v/>
      </c>
      <c r="BB174" s="15" t="e">
        <v>#N/A</v>
      </c>
      <c r="BC174" s="1" t="e">
        <v>#N/A</v>
      </c>
      <c r="BD174" s="1">
        <f>IF(AND(E174&gt;0,F174&gt;0,AB174&gt;0,AC174&gt;0,AI174&gt;0,AJ174&gt;0,AS174&gt;AR174,AR174&gt;AQ174),"long buildup",IF(AND(E174&lt;0,F174&lt;0,AB174&gt;0,AC174&gt;0,AI174&gt;0,AJ174&gt;0,AS174&lt;AR174,AR174&lt;AQ174),"Short buildup"))</f>
        <v/>
      </c>
      <c r="BE174" s="1">
        <f>+IF(AND(F174&gt;0,M174&gt;0,T174&gt;0,AA174&gt;0),"buy")</f>
        <v/>
      </c>
    </row>
    <row r="175">
      <c r="A175" s="1" t="inlineStr">
        <is>
          <t>AURIONPRO</t>
        </is>
      </c>
      <c r="B175" s="1" t="n"/>
      <c r="C175" s="1" t="n"/>
      <c r="D175" s="2" t="n">
        <v>7.732396428048599</v>
      </c>
      <c r="E175" s="2" t="n">
        <v>-4.329274921187078</v>
      </c>
      <c r="F175" s="3" t="n">
        <v>-2.073686901684515</v>
      </c>
      <c r="G175" s="4" t="n">
        <v>16257</v>
      </c>
      <c r="H175" s="4" t="n">
        <v>5934</v>
      </c>
      <c r="I175" s="3" t="n">
        <v>5428</v>
      </c>
      <c r="J175" s="6">
        <f>+H175-G175</f>
        <v/>
      </c>
      <c r="K175" s="6">
        <f>+I175-H175</f>
        <v/>
      </c>
      <c r="L175" s="7">
        <f>J175/G175</f>
        <v/>
      </c>
      <c r="M175" s="7">
        <f>K175/H175</f>
        <v/>
      </c>
      <c r="N175" s="8" t="n">
        <v>34.7269</v>
      </c>
      <c r="O175" s="8" t="n">
        <v>8.210599999999999</v>
      </c>
      <c r="P175" s="3" t="n">
        <v>7.0026</v>
      </c>
      <c r="Q175" s="6">
        <f>+O175-N175</f>
        <v/>
      </c>
      <c r="R175" s="6">
        <f>+P175-O175</f>
        <v/>
      </c>
      <c r="S175" s="7">
        <f>Q175/N175</f>
        <v/>
      </c>
      <c r="T175" s="7">
        <f>R175/O175</f>
        <v/>
      </c>
      <c r="U175" s="10" t="inlineStr">
        <is>
          <t>78916</t>
        </is>
      </c>
      <c r="V175" s="10" t="inlineStr">
        <is>
          <t>23748</t>
        </is>
      </c>
      <c r="W175" s="3" t="inlineStr">
        <is>
          <t>20352</t>
        </is>
      </c>
      <c r="X175" s="6">
        <f>+V175-U175</f>
        <v/>
      </c>
      <c r="Y175" s="6">
        <f>+W175-V175</f>
        <v/>
      </c>
      <c r="Z175" s="7">
        <f>X175/U175</f>
        <v/>
      </c>
      <c r="AA175" s="7">
        <f>Y175/V175</f>
        <v/>
      </c>
      <c r="AB175" s="4" t="n"/>
      <c r="AC175" s="5" t="n"/>
      <c r="AD175" s="4" t="n"/>
      <c r="AE175" s="4" t="n"/>
      <c r="AF175" s="5" t="n"/>
      <c r="AG175" s="6">
        <f>AE175-AD175</f>
        <v/>
      </c>
      <c r="AH175" s="6">
        <f>+AF175-AE175</f>
        <v/>
      </c>
      <c r="AI175" s="7">
        <f>AG175/AD175</f>
        <v/>
      </c>
      <c r="AJ175" s="7">
        <f>AH175/AE175</f>
        <v/>
      </c>
      <c r="AK175" s="4" t="n"/>
      <c r="AL175" s="4" t="n"/>
      <c r="AM175" s="5" t="n"/>
      <c r="AN175" s="4" t="n">
        <v>1839.8</v>
      </c>
      <c r="AO175" s="4" t="n">
        <v>1760.15</v>
      </c>
      <c r="AP175" s="3" t="n">
        <v>1723.65</v>
      </c>
      <c r="AQ175" s="9">
        <f>+AK175-AN175</f>
        <v/>
      </c>
      <c r="AR175" s="9">
        <f>+AL175-AO175</f>
        <v/>
      </c>
      <c r="AS175" s="9">
        <f>+AM175-AP175</f>
        <v/>
      </c>
      <c r="AT175" s="6">
        <f>AR175-AQ175</f>
        <v/>
      </c>
      <c r="AU175" s="6">
        <f>+AS175-AR175</f>
        <v/>
      </c>
      <c r="AV175" s="7">
        <f>AT175/AQ175</f>
        <v/>
      </c>
      <c r="AW175" s="7">
        <f>AU175/AR175</f>
        <v/>
      </c>
      <c r="AX175" s="1" t="inlineStr">
        <is>
          <t>Y</t>
        </is>
      </c>
      <c r="AY175" s="1">
        <f>+IF(AND(D175&gt;0,E175&gt;0,F175&gt;0,S175&gt;0,T175&gt;0,AC175&gt;0,AB175&gt;0,AI175&gt;0,AJ175&gt;0,AS175&gt;AR175,AR175&gt;AQ175),"long buildup",IF(AND(D175&gt;0,E175&gt;0,F175&gt;0,S175&lt;0,T175&lt;0,AB175&lt;0,AC175&lt;0,AI175&lt;0,AJ175&lt;0,AS175&gt;AR175,AR175&gt;AQ175),"Short Covering",IF(AND(D175&lt;0,E175&lt;0,F175&lt;0,S175&lt;0,T175&lt;0,AB175&gt;0,AC175&gt;0,AI175&gt;0,AJ175&gt;0,AS175&lt;AR175,AR175&lt;AQ175),"Short Buildup",IF(AND(D175&lt;0,E175&lt;0,F175&lt;0,S175&lt;0,T175&lt;0,AB175&lt;0,AC175&lt;0,AI175&lt;0,AJ175&lt;0,AS175&lt;AR175,AR175&lt;AQ175),"LongUnwinding" ))))</f>
        <v/>
      </c>
      <c r="AZ175" s="1">
        <f>+IF(AND(D175&gt;0,E175&gt;0,F175&gt;0,L175&gt;0,M175&gt;0,S175&gt;0,T175&gt;0,Z175&gt;0,AA175&gt;0),"Buying Opportunity",IF(AND(D175&lt;0,E175&lt;0,F175&lt;0,L175&lt;0,M175&lt;0,S175&lt;0,T175&lt;0,Z175&lt;0,AA175&lt;0),"support Zone",IF(AND(D175&lt;0,E175&lt;0,F175&lt;0,L175&gt;0,M175&gt;0,S175&gt;0,T175&gt;0,Z175&gt;0,AA175&gt;0),"sell delivery")))</f>
        <v/>
      </c>
      <c r="BA175" s="1">
        <f>IF(AND(D175&gt;0,E175&gt;0,F175&gt;0,Z175&gt;0,AA175&gt;0,AB175&gt;0,AC175&gt;0,AI175&gt;0,AJ175&gt;0),"FII ENTERING")</f>
        <v/>
      </c>
      <c r="BB175" s="15" t="e">
        <v>#N/A</v>
      </c>
      <c r="BC175" s="1" t="n">
        <v>2223392.492975</v>
      </c>
      <c r="BD175" s="1">
        <f>IF(AND(E175&gt;0,F175&gt;0,AB175&gt;0,AC175&gt;0,AI175&gt;0,AJ175&gt;0,AS175&gt;AR175,AR175&gt;AQ175),"long buildup",IF(AND(E175&lt;0,F175&lt;0,AB175&gt;0,AC175&gt;0,AI175&gt;0,AJ175&gt;0,AS175&lt;AR175,AR175&lt;AQ175),"Short buildup"))</f>
        <v/>
      </c>
      <c r="BE175" s="1">
        <f>+IF(AND(F175&gt;0,M175&gt;0,T175&gt;0,AA175&gt;0),"buy")</f>
        <v/>
      </c>
    </row>
    <row r="176">
      <c r="A176" s="1" t="inlineStr">
        <is>
          <t>AUROPHARMA</t>
        </is>
      </c>
      <c r="B176" s="1" t="n"/>
      <c r="C176" s="1" t="n"/>
      <c r="D176" s="2" t="n">
        <v>-0.9093848516692266</v>
      </c>
      <c r="E176" s="2" t="n">
        <v>-0.9177305543092549</v>
      </c>
      <c r="F176" s="3" t="n">
        <v>-0.5104561172402288</v>
      </c>
      <c r="G176" s="4" t="n">
        <v>51620</v>
      </c>
      <c r="H176" s="4" t="n">
        <v>35224</v>
      </c>
      <c r="I176" s="3" t="n">
        <v>54675</v>
      </c>
      <c r="J176" s="6">
        <f>+H176-G176</f>
        <v/>
      </c>
      <c r="K176" s="6">
        <f>+I176-H176</f>
        <v/>
      </c>
      <c r="L176" s="7">
        <f>J176/G176</f>
        <v/>
      </c>
      <c r="M176" s="7">
        <f>K176/H176</f>
        <v/>
      </c>
      <c r="N176" s="8" t="n">
        <v>99.9614</v>
      </c>
      <c r="O176" s="8" t="n">
        <v>87.59450000000001</v>
      </c>
      <c r="P176" s="3" t="n">
        <v>113.7445</v>
      </c>
      <c r="Q176" s="6">
        <f>+O176-N176</f>
        <v/>
      </c>
      <c r="R176" s="6">
        <f>+P176-O176</f>
        <v/>
      </c>
      <c r="S176" s="7">
        <f>Q176/N176</f>
        <v/>
      </c>
      <c r="T176" s="7">
        <f>R176/O176</f>
        <v/>
      </c>
      <c r="U176" s="10" t="inlineStr">
        <is>
          <t>501497</t>
        </is>
      </c>
      <c r="V176" s="10" t="inlineStr">
        <is>
          <t>339206</t>
        </is>
      </c>
      <c r="W176" s="3" t="inlineStr">
        <is>
          <t>347384</t>
        </is>
      </c>
      <c r="X176" s="6">
        <f>+V176-U176</f>
        <v/>
      </c>
      <c r="Y176" s="6">
        <f>+W176-V176</f>
        <v/>
      </c>
      <c r="Z176" s="7">
        <f>X176/U176</f>
        <v/>
      </c>
      <c r="AA176" s="7">
        <f>Y176/V176</f>
        <v/>
      </c>
      <c r="AB176" s="4" t="n">
        <v>23650</v>
      </c>
      <c r="AC176" s="5" t="n">
        <v>117700</v>
      </c>
      <c r="AD176" s="4" t="n">
        <v>197</v>
      </c>
      <c r="AE176" s="4" t="n">
        <v>197</v>
      </c>
      <c r="AF176" s="5" t="n">
        <v>779</v>
      </c>
      <c r="AG176" s="6">
        <f>AE176-AD176</f>
        <v/>
      </c>
      <c r="AH176" s="6">
        <f>+AF176-AE176</f>
        <v/>
      </c>
      <c r="AI176" s="7">
        <f>AG176/AD176</f>
        <v/>
      </c>
      <c r="AJ176" s="7">
        <f>AH176/AE176</f>
        <v/>
      </c>
      <c r="AK176" s="4" t="n">
        <v>1239.8</v>
      </c>
      <c r="AL176" s="4" t="n">
        <v>1228.7</v>
      </c>
      <c r="AM176" s="5" t="n">
        <v>1219.4</v>
      </c>
      <c r="AN176" s="4" t="n">
        <v>1225.85</v>
      </c>
      <c r="AO176" s="4" t="n">
        <v>1214.6</v>
      </c>
      <c r="AP176" s="3" t="n">
        <v>1208.4</v>
      </c>
      <c r="AQ176" s="9">
        <f>+AK176-AN176</f>
        <v/>
      </c>
      <c r="AR176" s="9">
        <f>+AL176-AO176</f>
        <v/>
      </c>
      <c r="AS176" s="9">
        <f>+AM176-AP176</f>
        <v/>
      </c>
      <c r="AT176" s="6">
        <f>AR176-AQ176</f>
        <v/>
      </c>
      <c r="AU176" s="6">
        <f>+AS176-AR176</f>
        <v/>
      </c>
      <c r="AV176" s="7">
        <f>AT176/AQ176</f>
        <v/>
      </c>
      <c r="AW176" s="7">
        <f>AU176/AR176</f>
        <v/>
      </c>
      <c r="AX176" s="1" t="inlineStr">
        <is>
          <t>N</t>
        </is>
      </c>
      <c r="AY176" s="1">
        <f>+IF(AND(D176&gt;0,E176&gt;0,F176&gt;0,S176&gt;0,T176&gt;0,AC176&gt;0,AB176&gt;0,AI176&gt;0,AJ176&gt;0,AS176&gt;AR176,AR176&gt;AQ176),"long buildup",IF(AND(D176&gt;0,E176&gt;0,F176&gt;0,S176&lt;0,T176&lt;0,AB176&lt;0,AC176&lt;0,AI176&lt;0,AJ176&lt;0,AS176&gt;AR176,AR176&gt;AQ176),"Short Covering",IF(AND(D176&lt;0,E176&lt;0,F176&lt;0,S176&lt;0,T176&lt;0,AB176&gt;0,AC176&gt;0,AI176&gt;0,AJ176&gt;0,AS176&lt;AR176,AR176&lt;AQ176),"Short Buildup",IF(AND(D176&lt;0,E176&lt;0,F176&lt;0,S176&lt;0,T176&lt;0,AB176&lt;0,AC176&lt;0,AI176&lt;0,AJ176&lt;0,AS176&lt;AR176,AR176&lt;AQ176),"LongUnwinding" ))))</f>
        <v/>
      </c>
      <c r="AZ176" s="1">
        <f>+IF(AND(D176&gt;0,E176&gt;0,F176&gt;0,L176&gt;0,M176&gt;0,S176&gt;0,T176&gt;0,Z176&gt;0,AA176&gt;0),"Buying Opportunity",IF(AND(D176&lt;0,E176&lt;0,F176&lt;0,L176&lt;0,M176&lt;0,S176&lt;0,T176&lt;0,Z176&lt;0,AA176&lt;0),"support Zone",IF(AND(D176&lt;0,E176&lt;0,F176&lt;0,L176&gt;0,M176&gt;0,S176&gt;0,T176&gt;0,Z176&gt;0,AA176&gt;0),"sell delivery")))</f>
        <v/>
      </c>
      <c r="BA176" s="1">
        <f>IF(AND(D176&gt;0,E176&gt;0,F176&gt;0,Z176&gt;0,AA176&gt;0,AB176&gt;0,AC176&gt;0,AI176&gt;0,AJ176&gt;0),"FII ENTERING")</f>
        <v/>
      </c>
      <c r="BB176" s="15" t="e">
        <v>#N/A</v>
      </c>
      <c r="BC176" s="1" t="n">
        <v>17004.787727</v>
      </c>
      <c r="BD176" s="1">
        <f>IF(AND(E176&gt;0,F176&gt;0,AB176&gt;0,AC176&gt;0,AI176&gt;0,AJ176&gt;0,AS176&gt;AR176,AR176&gt;AQ176),"long buildup",IF(AND(E176&lt;0,F176&lt;0,AB176&gt;0,AC176&gt;0,AI176&gt;0,AJ176&gt;0,AS176&lt;AR176,AR176&lt;AQ176),"Short buildup"))</f>
        <v/>
      </c>
      <c r="BE176" s="1">
        <f>+IF(AND(F176&gt;0,M176&gt;0,T176&gt;0,AA176&gt;0),"buy")</f>
        <v/>
      </c>
    </row>
    <row r="177">
      <c r="A177" s="1" t="inlineStr">
        <is>
          <t>AURUM</t>
        </is>
      </c>
      <c r="B177" s="1" t="n"/>
      <c r="C177" s="1" t="n"/>
      <c r="D177" s="2" t="n">
        <v>-0.4793426158411374</v>
      </c>
      <c r="E177" s="2" t="n">
        <v>-1.376146788990826</v>
      </c>
      <c r="F177" s="3" t="n">
        <v>2.000000000000005</v>
      </c>
      <c r="G177" s="4" t="n">
        <v>71</v>
      </c>
      <c r="H177" s="4" t="n">
        <v>68</v>
      </c>
      <c r="I177" s="3" t="n">
        <v>93</v>
      </c>
      <c r="J177" s="6">
        <f>+H177-G177</f>
        <v/>
      </c>
      <c r="K177" s="6">
        <f>+I177-H177</f>
        <v/>
      </c>
      <c r="L177" s="7">
        <f>J177/G177</f>
        <v/>
      </c>
      <c r="M177" s="7">
        <f>K177/H177</f>
        <v/>
      </c>
      <c r="N177" s="8" t="n">
        <v>0.21</v>
      </c>
      <c r="O177" s="8" t="n">
        <v>0.2391</v>
      </c>
      <c r="P177" s="3" t="n">
        <v>0.5181</v>
      </c>
      <c r="Q177" s="6">
        <f>+O177-N177</f>
        <v/>
      </c>
      <c r="R177" s="6">
        <f>+P177-O177</f>
        <v/>
      </c>
      <c r="S177" s="7">
        <f>Q177/N177</f>
        <v/>
      </c>
      <c r="T177" s="7">
        <f>R177/O177</f>
        <v/>
      </c>
      <c r="U177" s="10" t="inlineStr">
        <is>
          <t>-</t>
        </is>
      </c>
      <c r="V177" s="10" t="inlineStr">
        <is>
          <t>-</t>
        </is>
      </c>
      <c r="W177" s="3" t="inlineStr">
        <is>
          <t>-</t>
        </is>
      </c>
      <c r="X177" s="6">
        <f>+V177-U177</f>
        <v/>
      </c>
      <c r="Y177" s="6">
        <f>+W177-V177</f>
        <v/>
      </c>
      <c r="Z177" s="7">
        <f>X177/U177</f>
        <v/>
      </c>
      <c r="AA177" s="7">
        <f>Y177/V177</f>
        <v/>
      </c>
      <c r="AB177" s="4" t="n"/>
      <c r="AC177" s="5" t="n"/>
      <c r="AD177" s="4" t="n"/>
      <c r="AE177" s="4" t="n"/>
      <c r="AF177" s="5" t="n"/>
      <c r="AG177" s="6">
        <f>AE177-AD177</f>
        <v/>
      </c>
      <c r="AH177" s="6">
        <f>+AF177-AE177</f>
        <v/>
      </c>
      <c r="AI177" s="7">
        <f>AG177/AD177</f>
        <v/>
      </c>
      <c r="AJ177" s="7">
        <f>AH177/AE177</f>
        <v/>
      </c>
      <c r="AK177" s="4" t="n"/>
      <c r="AL177" s="4" t="n"/>
      <c r="AM177" s="5" t="n"/>
      <c r="AN177" s="4" t="n">
        <v>218</v>
      </c>
      <c r="AO177" s="4" t="n">
        <v>215</v>
      </c>
      <c r="AP177" s="3" t="n">
        <v>219.3</v>
      </c>
      <c r="AQ177" s="9">
        <f>+AK177-AN177</f>
        <v/>
      </c>
      <c r="AR177" s="9">
        <f>+AL177-AO177</f>
        <v/>
      </c>
      <c r="AS177" s="9">
        <f>+AM177-AP177</f>
        <v/>
      </c>
      <c r="AT177" s="6">
        <f>AR177-AQ177</f>
        <v/>
      </c>
      <c r="AU177" s="6">
        <f>+AS177-AR177</f>
        <v/>
      </c>
      <c r="AV177" s="7">
        <f>AT177/AQ177</f>
        <v/>
      </c>
      <c r="AW177" s="7">
        <f>AU177/AR177</f>
        <v/>
      </c>
      <c r="AX177" s="1" t="inlineStr">
        <is>
          <t>Y</t>
        </is>
      </c>
      <c r="AY177" s="1">
        <f>+IF(AND(D177&gt;0,E177&gt;0,F177&gt;0,S177&gt;0,T177&gt;0,AC177&gt;0,AB177&gt;0,AI177&gt;0,AJ177&gt;0,AS177&gt;AR177,AR177&gt;AQ177),"long buildup",IF(AND(D177&gt;0,E177&gt;0,F177&gt;0,S177&lt;0,T177&lt;0,AB177&lt;0,AC177&lt;0,AI177&lt;0,AJ177&lt;0,AS177&gt;AR177,AR177&gt;AQ177),"Short Covering",IF(AND(D177&lt;0,E177&lt;0,F177&lt;0,S177&lt;0,T177&lt;0,AB177&gt;0,AC177&gt;0,AI177&gt;0,AJ177&gt;0,AS177&lt;AR177,AR177&lt;AQ177),"Short Buildup",IF(AND(D177&lt;0,E177&lt;0,F177&lt;0,S177&lt;0,T177&lt;0,AB177&lt;0,AC177&lt;0,AI177&lt;0,AJ177&lt;0,AS177&lt;AR177,AR177&lt;AQ177),"LongUnwinding" ))))</f>
        <v/>
      </c>
      <c r="AZ177" s="1">
        <f>+IF(AND(D177&gt;0,E177&gt;0,F177&gt;0,L177&gt;0,M177&gt;0,S177&gt;0,T177&gt;0,Z177&gt;0,AA177&gt;0),"Buying Opportunity",IF(AND(D177&lt;0,E177&lt;0,F177&lt;0,L177&lt;0,M177&lt;0,S177&lt;0,T177&lt;0,Z177&lt;0,AA177&lt;0),"support Zone",IF(AND(D177&lt;0,E177&lt;0,F177&lt;0,L177&gt;0,M177&gt;0,S177&gt;0,T177&gt;0,Z177&gt;0,AA177&gt;0),"sell delivery")))</f>
        <v/>
      </c>
      <c r="BA177" s="1">
        <f>IF(AND(D177&gt;0,E177&gt;0,F177&gt;0,Z177&gt;0,AA177&gt;0,AB177&gt;0,AC177&gt;0,AI177&gt;0,AJ177&gt;0),"FII ENTERING")</f>
        <v/>
      </c>
      <c r="BB177" s="15" t="e">
        <v>#N/A</v>
      </c>
      <c r="BC177" s="1" t="n">
        <v>895904.5339</v>
      </c>
      <c r="BD177" s="1">
        <f>IF(AND(E177&gt;0,F177&gt;0,AB177&gt;0,AC177&gt;0,AI177&gt;0,AJ177&gt;0,AS177&gt;AR177,AR177&gt;AQ177),"long buildup",IF(AND(E177&lt;0,F177&lt;0,AB177&gt;0,AC177&gt;0,AI177&gt;0,AJ177&gt;0,AS177&lt;AR177,AR177&lt;AQ177),"Short buildup"))</f>
        <v/>
      </c>
      <c r="BE177" s="1">
        <f>+IF(AND(F177&gt;0,M177&gt;0,T177&gt;0,AA177&gt;0),"buy")</f>
        <v/>
      </c>
    </row>
    <row r="178">
      <c r="A178" s="1" t="inlineStr">
        <is>
          <t>AUSOMENT</t>
        </is>
      </c>
      <c r="B178" s="1" t="n"/>
      <c r="C178" s="1" t="n"/>
      <c r="D178" s="2" t="n">
        <v>-1.036036036036041</v>
      </c>
      <c r="E178" s="2" t="n">
        <v>1.001365498406926</v>
      </c>
      <c r="F178" s="3" t="n">
        <v>0.9463722397476315</v>
      </c>
      <c r="G178" s="4" t="n">
        <v>45</v>
      </c>
      <c r="H178" s="4" t="n">
        <v>42</v>
      </c>
      <c r="I178" s="3" t="n">
        <v>50</v>
      </c>
      <c r="J178" s="6">
        <f>+H178-G178</f>
        <v/>
      </c>
      <c r="K178" s="6">
        <f>+I178-H178</f>
        <v/>
      </c>
      <c r="L178" s="7">
        <f>J178/G178</f>
        <v/>
      </c>
      <c r="M178" s="7">
        <f>K178/H178</f>
        <v/>
      </c>
      <c r="N178" s="8" t="n">
        <v>0.0453</v>
      </c>
      <c r="O178" s="8" t="n">
        <v>0.0217</v>
      </c>
      <c r="P178" s="3" t="n">
        <v>0.0653</v>
      </c>
      <c r="Q178" s="6">
        <f>+O178-N178</f>
        <v/>
      </c>
      <c r="R178" s="6">
        <f>+P178-O178</f>
        <v/>
      </c>
      <c r="S178" s="7">
        <f>Q178/N178</f>
        <v/>
      </c>
      <c r="T178" s="7">
        <f>R178/O178</f>
        <v/>
      </c>
      <c r="U178" s="10" t="inlineStr">
        <is>
          <t>-</t>
        </is>
      </c>
      <c r="V178" s="10" t="inlineStr">
        <is>
          <t>-</t>
        </is>
      </c>
      <c r="W178" s="3" t="inlineStr">
        <is>
          <t>-</t>
        </is>
      </c>
      <c r="X178" s="6">
        <f>+V178-U178</f>
        <v/>
      </c>
      <c r="Y178" s="6">
        <f>+W178-V178</f>
        <v/>
      </c>
      <c r="Z178" s="7">
        <f>X178/U178</f>
        <v/>
      </c>
      <c r="AA178" s="7">
        <f>Y178/V178</f>
        <v/>
      </c>
      <c r="AB178" s="4" t="n"/>
      <c r="AC178" s="5" t="n"/>
      <c r="AD178" s="4" t="n"/>
      <c r="AE178" s="4" t="n"/>
      <c r="AF178" s="5" t="n"/>
      <c r="AG178" s="6">
        <f>AE178-AD178</f>
        <v/>
      </c>
      <c r="AH178" s="6">
        <f>+AF178-AE178</f>
        <v/>
      </c>
      <c r="AI178" s="7">
        <f>AG178/AD178</f>
        <v/>
      </c>
      <c r="AJ178" s="7">
        <f>AH178/AE178</f>
        <v/>
      </c>
      <c r="AK178" s="4" t="n"/>
      <c r="AL178" s="4" t="n"/>
      <c r="AM178" s="5" t="n"/>
      <c r="AN178" s="4" t="n">
        <v>109.85</v>
      </c>
      <c r="AO178" s="4" t="n">
        <v>110.95</v>
      </c>
      <c r="AP178" s="3" t="n">
        <v>112</v>
      </c>
      <c r="AQ178" s="9">
        <f>+AK178-AN178</f>
        <v/>
      </c>
      <c r="AR178" s="9">
        <f>+AL178-AO178</f>
        <v/>
      </c>
      <c r="AS178" s="9">
        <f>+AM178-AP178</f>
        <v/>
      </c>
      <c r="AT178" s="6">
        <f>AR178-AQ178</f>
        <v/>
      </c>
      <c r="AU178" s="6">
        <f>+AS178-AR178</f>
        <v/>
      </c>
      <c r="AV178" s="7">
        <f>AT178/AQ178</f>
        <v/>
      </c>
      <c r="AW178" s="7">
        <f>AU178/AR178</f>
        <v/>
      </c>
      <c r="AX178" s="1" t="inlineStr">
        <is>
          <t>N</t>
        </is>
      </c>
      <c r="AY178" s="1">
        <f>+IF(AND(D178&gt;0,E178&gt;0,F178&gt;0,S178&gt;0,T178&gt;0,AC178&gt;0,AB178&gt;0,AI178&gt;0,AJ178&gt;0,AS178&gt;AR178,AR178&gt;AQ178),"long buildup",IF(AND(D178&gt;0,E178&gt;0,F178&gt;0,S178&lt;0,T178&lt;0,AB178&lt;0,AC178&lt;0,AI178&lt;0,AJ178&lt;0,AS178&gt;AR178,AR178&gt;AQ178),"Short Covering",IF(AND(D178&lt;0,E178&lt;0,F178&lt;0,S178&lt;0,T178&lt;0,AB178&gt;0,AC178&gt;0,AI178&gt;0,AJ178&gt;0,AS178&lt;AR178,AR178&lt;AQ178),"Short Buildup",IF(AND(D178&lt;0,E178&lt;0,F178&lt;0,S178&lt;0,T178&lt;0,AB178&lt;0,AC178&lt;0,AI178&lt;0,AJ178&lt;0,AS178&lt;AR178,AR178&lt;AQ178),"LongUnwinding" ))))</f>
        <v/>
      </c>
      <c r="AZ178" s="1">
        <f>+IF(AND(D178&gt;0,E178&gt;0,F178&gt;0,L178&gt;0,M178&gt;0,S178&gt;0,T178&gt;0,Z178&gt;0,AA178&gt;0),"Buying Opportunity",IF(AND(D178&lt;0,E178&lt;0,F178&lt;0,L178&lt;0,M178&lt;0,S178&lt;0,T178&lt;0,Z178&lt;0,AA178&lt;0),"support Zone",IF(AND(D178&lt;0,E178&lt;0,F178&lt;0,L178&gt;0,M178&gt;0,S178&gt;0,T178&gt;0,Z178&gt;0,AA178&gt;0),"sell delivery")))</f>
        <v/>
      </c>
      <c r="BA178" s="1">
        <f>IF(AND(D178&gt;0,E178&gt;0,F178&gt;0,Z178&gt;0,AA178&gt;0,AB178&gt;0,AC178&gt;0,AI178&gt;0,AJ178&gt;0),"FII ENTERING")</f>
        <v/>
      </c>
      <c r="BB178" s="15" t="e">
        <v>#N/A</v>
      </c>
      <c r="BC178" s="1" t="n">
        <v>19188.699642</v>
      </c>
      <c r="BD178" s="1">
        <f>IF(AND(E178&gt;0,F178&gt;0,AB178&gt;0,AC178&gt;0,AI178&gt;0,AJ178&gt;0,AS178&gt;AR178,AR178&gt;AQ178),"long buildup",IF(AND(E178&lt;0,F178&lt;0,AB178&gt;0,AC178&gt;0,AI178&gt;0,AJ178&gt;0,AS178&lt;AR178,AR178&lt;AQ178),"Short buildup"))</f>
        <v/>
      </c>
      <c r="BE178" s="1">
        <f>+IF(AND(F178&gt;0,M178&gt;0,T178&gt;0,AA178&gt;0),"buy")</f>
        <v/>
      </c>
    </row>
    <row r="179">
      <c r="A179" s="1" t="inlineStr">
        <is>
          <t>AUTOAXLES</t>
        </is>
      </c>
      <c r="B179" s="1" t="n"/>
      <c r="C179" s="1" t="n"/>
      <c r="D179" s="2" t="n">
        <v>0.2186548574591777</v>
      </c>
      <c r="E179" s="2" t="n">
        <v>-0.6545334032975302</v>
      </c>
      <c r="F179" s="3" t="n">
        <v>0.136217057711556</v>
      </c>
      <c r="G179" s="4" t="n">
        <v>956</v>
      </c>
      <c r="H179" s="4" t="n">
        <v>1069</v>
      </c>
      <c r="I179" s="3" t="n">
        <v>821</v>
      </c>
      <c r="J179" s="6">
        <f>+H179-G179</f>
        <v/>
      </c>
      <c r="K179" s="6">
        <f>+I179-H179</f>
        <v/>
      </c>
      <c r="L179" s="7">
        <f>J179/G179</f>
        <v/>
      </c>
      <c r="M179" s="7">
        <f>K179/H179</f>
        <v/>
      </c>
      <c r="N179" s="8" t="n">
        <v>0.7976000000000001</v>
      </c>
      <c r="O179" s="8" t="n">
        <v>0.8717</v>
      </c>
      <c r="P179" s="3" t="n">
        <v>0.5995</v>
      </c>
      <c r="Q179" s="6">
        <f>+O179-N179</f>
        <v/>
      </c>
      <c r="R179" s="6">
        <f>+P179-O179</f>
        <v/>
      </c>
      <c r="S179" s="7">
        <f>Q179/N179</f>
        <v/>
      </c>
      <c r="T179" s="7">
        <f>R179/O179</f>
        <v/>
      </c>
      <c r="U179" s="10" t="inlineStr">
        <is>
          <t>2523</t>
        </is>
      </c>
      <c r="V179" s="10" t="inlineStr">
        <is>
          <t>2972</t>
        </is>
      </c>
      <c r="W179" s="3" t="inlineStr">
        <is>
          <t>1706</t>
        </is>
      </c>
      <c r="X179" s="6">
        <f>+V179-U179</f>
        <v/>
      </c>
      <c r="Y179" s="6">
        <f>+W179-V179</f>
        <v/>
      </c>
      <c r="Z179" s="7">
        <f>X179/U179</f>
        <v/>
      </c>
      <c r="AA179" s="7">
        <f>Y179/V179</f>
        <v/>
      </c>
      <c r="AB179" s="4" t="n"/>
      <c r="AC179" s="5" t="n"/>
      <c r="AD179" s="4" t="n"/>
      <c r="AE179" s="4" t="n"/>
      <c r="AF179" s="5" t="n"/>
      <c r="AG179" s="6">
        <f>AE179-AD179</f>
        <v/>
      </c>
      <c r="AH179" s="6">
        <f>+AF179-AE179</f>
        <v/>
      </c>
      <c r="AI179" s="7">
        <f>AG179/AD179</f>
        <v/>
      </c>
      <c r="AJ179" s="7">
        <f>AH179/AE179</f>
        <v/>
      </c>
      <c r="AK179" s="4" t="n"/>
      <c r="AL179" s="4" t="n"/>
      <c r="AM179" s="5" t="n"/>
      <c r="AN179" s="4" t="n">
        <v>1810.45</v>
      </c>
      <c r="AO179" s="4" t="n">
        <v>1798.6</v>
      </c>
      <c r="AP179" s="3" t="n">
        <v>1801.05</v>
      </c>
      <c r="AQ179" s="9">
        <f>+AK179-AN179</f>
        <v/>
      </c>
      <c r="AR179" s="9">
        <f>+AL179-AO179</f>
        <v/>
      </c>
      <c r="AS179" s="9">
        <f>+AM179-AP179</f>
        <v/>
      </c>
      <c r="AT179" s="6">
        <f>AR179-AQ179</f>
        <v/>
      </c>
      <c r="AU179" s="6">
        <f>+AS179-AR179</f>
        <v/>
      </c>
      <c r="AV179" s="7">
        <f>AT179/AQ179</f>
        <v/>
      </c>
      <c r="AW179" s="7">
        <f>AU179/AR179</f>
        <v/>
      </c>
      <c r="AX179" s="1" t="inlineStr">
        <is>
          <t>Y</t>
        </is>
      </c>
      <c r="AY179" s="1">
        <f>+IF(AND(D179&gt;0,E179&gt;0,F179&gt;0,S179&gt;0,T179&gt;0,AC179&gt;0,AB179&gt;0,AI179&gt;0,AJ179&gt;0,AS179&gt;AR179,AR179&gt;AQ179),"long buildup",IF(AND(D179&gt;0,E179&gt;0,F179&gt;0,S179&lt;0,T179&lt;0,AB179&lt;0,AC179&lt;0,AI179&lt;0,AJ179&lt;0,AS179&gt;AR179,AR179&gt;AQ179),"Short Covering",IF(AND(D179&lt;0,E179&lt;0,F179&lt;0,S179&lt;0,T179&lt;0,AB179&gt;0,AC179&gt;0,AI179&gt;0,AJ179&gt;0,AS179&lt;AR179,AR179&lt;AQ179),"Short Buildup",IF(AND(D179&lt;0,E179&lt;0,F179&lt;0,S179&lt;0,T179&lt;0,AB179&lt;0,AC179&lt;0,AI179&lt;0,AJ179&lt;0,AS179&lt;AR179,AR179&lt;AQ179),"LongUnwinding" ))))</f>
        <v/>
      </c>
      <c r="AZ179" s="1">
        <f>+IF(AND(D179&gt;0,E179&gt;0,F179&gt;0,L179&gt;0,M179&gt;0,S179&gt;0,T179&gt;0,Z179&gt;0,AA179&gt;0),"Buying Opportunity",IF(AND(D179&lt;0,E179&lt;0,F179&lt;0,L179&lt;0,M179&lt;0,S179&lt;0,T179&lt;0,Z179&lt;0,AA179&lt;0),"support Zone",IF(AND(D179&lt;0,E179&lt;0,F179&lt;0,L179&gt;0,M179&gt;0,S179&gt;0,T179&gt;0,Z179&gt;0,AA179&gt;0),"sell delivery")))</f>
        <v/>
      </c>
      <c r="BA179" s="1">
        <f>IF(AND(D179&gt;0,E179&gt;0,F179&gt;0,Z179&gt;0,AA179&gt;0,AB179&gt;0,AC179&gt;0,AI179&gt;0,AJ179&gt;0),"FII ENTERING")</f>
        <v/>
      </c>
      <c r="BB179" s="15" t="e">
        <v>#N/A</v>
      </c>
      <c r="BC179" s="1" t="n">
        <v>1807354.26748</v>
      </c>
      <c r="BD179" s="1">
        <f>IF(AND(E179&gt;0,F179&gt;0,AB179&gt;0,AC179&gt;0,AI179&gt;0,AJ179&gt;0,AS179&gt;AR179,AR179&gt;AQ179),"long buildup",IF(AND(E179&lt;0,F179&lt;0,AB179&gt;0,AC179&gt;0,AI179&gt;0,AJ179&gt;0,AS179&lt;AR179,AR179&lt;AQ179),"Short buildup"))</f>
        <v/>
      </c>
      <c r="BE179" s="1">
        <f>+IF(AND(F179&gt;0,M179&gt;0,T179&gt;0,AA179&gt;0),"buy")</f>
        <v/>
      </c>
    </row>
    <row r="180">
      <c r="A180" s="1" t="inlineStr">
        <is>
          <t>AUTOBEES</t>
        </is>
      </c>
      <c r="B180" s="1" t="n"/>
      <c r="C180" s="1" t="n"/>
      <c r="D180" s="2" t="n">
        <v>0.2427084618865455</v>
      </c>
      <c r="E180" s="2" t="n">
        <v>-0.7427774130006575</v>
      </c>
      <c r="F180" s="3" t="n">
        <v>0.3596973580849235</v>
      </c>
      <c r="G180" s="4" t="n">
        <v>2432</v>
      </c>
      <c r="H180" s="4" t="n">
        <v>4031</v>
      </c>
      <c r="I180" s="3" t="n">
        <v>4150</v>
      </c>
      <c r="J180" s="6">
        <f>+H180-G180</f>
        <v/>
      </c>
      <c r="K180" s="6">
        <f>+I180-H180</f>
        <v/>
      </c>
      <c r="L180" s="7">
        <f>J180/G180</f>
        <v/>
      </c>
      <c r="M180" s="7">
        <f>K180/H180</f>
        <v/>
      </c>
      <c r="N180" s="8" t="n">
        <v>2.6916</v>
      </c>
      <c r="O180" s="8" t="n">
        <v>3.1171</v>
      </c>
      <c r="P180" s="3" t="n">
        <v>3.7258</v>
      </c>
      <c r="Q180" s="6">
        <f>+O180-N180</f>
        <v/>
      </c>
      <c r="R180" s="6">
        <f>+P180-O180</f>
        <v/>
      </c>
      <c r="S180" s="7">
        <f>Q180/N180</f>
        <v/>
      </c>
      <c r="T180" s="7">
        <f>R180/O180</f>
        <v/>
      </c>
      <c r="U180" s="10" t="inlineStr">
        <is>
          <t>56026</t>
        </is>
      </c>
      <c r="V180" s="10" t="inlineStr">
        <is>
          <t>84069</t>
        </is>
      </c>
      <c r="W180" s="3" t="inlineStr">
        <is>
          <t>62349</t>
        </is>
      </c>
      <c r="X180" s="6">
        <f>+V180-U180</f>
        <v/>
      </c>
      <c r="Y180" s="6">
        <f>+W180-V180</f>
        <v/>
      </c>
      <c r="Z180" s="7">
        <f>X180/U180</f>
        <v/>
      </c>
      <c r="AA180" s="7">
        <f>Y180/V180</f>
        <v/>
      </c>
      <c r="AB180" s="4" t="n"/>
      <c r="AC180" s="5" t="n"/>
      <c r="AD180" s="4" t="n"/>
      <c r="AE180" s="4" t="n"/>
      <c r="AF180" s="5" t="n"/>
      <c r="AG180" s="6">
        <f>AE180-AD180</f>
        <v/>
      </c>
      <c r="AH180" s="6">
        <f>+AF180-AE180</f>
        <v/>
      </c>
      <c r="AI180" s="7">
        <f>AG180/AD180</f>
        <v/>
      </c>
      <c r="AJ180" s="7">
        <f>AH180/AE180</f>
        <v/>
      </c>
      <c r="AK180" s="4" t="n"/>
      <c r="AL180" s="4" t="n"/>
      <c r="AM180" s="5" t="n"/>
      <c r="AN180" s="4" t="n">
        <v>243.68</v>
      </c>
      <c r="AO180" s="4" t="n">
        <v>241.87</v>
      </c>
      <c r="AP180" s="3" t="n">
        <v>242.74</v>
      </c>
      <c r="AQ180" s="9">
        <f>+AK180-AN180</f>
        <v/>
      </c>
      <c r="AR180" s="9">
        <f>+AL180-AO180</f>
        <v/>
      </c>
      <c r="AS180" s="9">
        <f>+AM180-AP180</f>
        <v/>
      </c>
      <c r="AT180" s="6">
        <f>AR180-AQ180</f>
        <v/>
      </c>
      <c r="AU180" s="6">
        <f>+AS180-AR180</f>
        <v/>
      </c>
      <c r="AV180" s="7">
        <f>AT180/AQ180</f>
        <v/>
      </c>
      <c r="AW180" s="7">
        <f>AU180/AR180</f>
        <v/>
      </c>
      <c r="AX180" s="1" t="inlineStr">
        <is>
          <t>Y</t>
        </is>
      </c>
      <c r="AY180" s="1">
        <f>+IF(AND(D180&gt;0,E180&gt;0,F180&gt;0,S180&gt;0,T180&gt;0,AC180&gt;0,AB180&gt;0,AI180&gt;0,AJ180&gt;0,AS180&gt;AR180,AR180&gt;AQ180),"long buildup",IF(AND(D180&gt;0,E180&gt;0,F180&gt;0,S180&lt;0,T180&lt;0,AB180&lt;0,AC180&lt;0,AI180&lt;0,AJ180&lt;0,AS180&gt;AR180,AR180&gt;AQ180),"Short Covering",IF(AND(D180&lt;0,E180&lt;0,F180&lt;0,S180&lt;0,T180&lt;0,AB180&gt;0,AC180&gt;0,AI180&gt;0,AJ180&gt;0,AS180&lt;AR180,AR180&lt;AQ180),"Short Buildup",IF(AND(D180&lt;0,E180&lt;0,F180&lt;0,S180&lt;0,T180&lt;0,AB180&lt;0,AC180&lt;0,AI180&lt;0,AJ180&lt;0,AS180&lt;AR180,AR180&lt;AQ180),"LongUnwinding" ))))</f>
        <v/>
      </c>
      <c r="AZ180" s="1">
        <f>+IF(AND(D180&gt;0,E180&gt;0,F180&gt;0,L180&gt;0,M180&gt;0,S180&gt;0,T180&gt;0,Z180&gt;0,AA180&gt;0),"Buying Opportunity",IF(AND(D180&lt;0,E180&lt;0,F180&lt;0,L180&lt;0,M180&lt;0,S180&lt;0,T180&lt;0,Z180&lt;0,AA180&lt;0),"support Zone",IF(AND(D180&lt;0,E180&lt;0,F180&lt;0,L180&gt;0,M180&gt;0,S180&gt;0,T180&gt;0,Z180&gt;0,AA180&gt;0),"sell delivery")))</f>
        <v/>
      </c>
      <c r="BA180" s="1">
        <f>IF(AND(D180&gt;0,E180&gt;0,F180&gt;0,Z180&gt;0,AA180&gt;0,AB180&gt;0,AC180&gt;0,AI180&gt;0,AJ180&gt;0),"FII ENTERING")</f>
        <v/>
      </c>
      <c r="BB180" s="15" t="e">
        <v>#N/A</v>
      </c>
      <c r="BC180" s="1" t="e">
        <v>#N/A</v>
      </c>
      <c r="BD180" s="1">
        <f>IF(AND(E180&gt;0,F180&gt;0,AB180&gt;0,AC180&gt;0,AI180&gt;0,AJ180&gt;0,AS180&gt;AR180,AR180&gt;AQ180),"long buildup",IF(AND(E180&lt;0,F180&lt;0,AB180&gt;0,AC180&gt;0,AI180&gt;0,AJ180&gt;0,AS180&lt;AR180,AR180&lt;AQ180),"Short buildup"))</f>
        <v/>
      </c>
      <c r="BE180" s="1">
        <f>+IF(AND(F180&gt;0,M180&gt;0,T180&gt;0,AA180&gt;0),"buy")</f>
        <v/>
      </c>
    </row>
    <row r="181">
      <c r="A181" s="1" t="inlineStr">
        <is>
          <t>AUTOIND</t>
        </is>
      </c>
      <c r="B181" s="1" t="n"/>
      <c r="C181" s="1" t="n"/>
      <c r="D181" s="2" t="n">
        <v>0.1994450225459626</v>
      </c>
      <c r="E181" s="2" t="n">
        <v>6.897446992643877</v>
      </c>
      <c r="F181" s="3" t="n">
        <v>0.1214378238342015</v>
      </c>
      <c r="G181" s="4" t="n">
        <v>1670</v>
      </c>
      <c r="H181" s="4" t="n">
        <v>7883</v>
      </c>
      <c r="I181" s="3" t="n">
        <v>3210</v>
      </c>
      <c r="J181" s="6">
        <f>+H181-G181</f>
        <v/>
      </c>
      <c r="K181" s="6">
        <f>+I181-H181</f>
        <v/>
      </c>
      <c r="L181" s="7">
        <f>J181/G181</f>
        <v/>
      </c>
      <c r="M181" s="7">
        <f>K181/H181</f>
        <v/>
      </c>
      <c r="N181" s="8" t="n">
        <v>0.5988</v>
      </c>
      <c r="O181" s="8" t="n">
        <v>5.3262</v>
      </c>
      <c r="P181" s="3" t="n">
        <v>1.9869</v>
      </c>
      <c r="Q181" s="6">
        <f>+O181-N181</f>
        <v/>
      </c>
      <c r="R181" s="6">
        <f>+P181-O181</f>
        <v/>
      </c>
      <c r="S181" s="7">
        <f>Q181/N181</f>
        <v/>
      </c>
      <c r="T181" s="7">
        <f>R181/O181</f>
        <v/>
      </c>
      <c r="U181" s="10" t="inlineStr">
        <is>
          <t>32138</t>
        </is>
      </c>
      <c r="V181" s="10" t="inlineStr">
        <is>
          <t>209771</t>
        </is>
      </c>
      <c r="W181" s="3" t="inlineStr">
        <is>
          <t>86859</t>
        </is>
      </c>
      <c r="X181" s="6">
        <f>+V181-U181</f>
        <v/>
      </c>
      <c r="Y181" s="6">
        <f>+W181-V181</f>
        <v/>
      </c>
      <c r="Z181" s="7">
        <f>X181/U181</f>
        <v/>
      </c>
      <c r="AA181" s="7">
        <f>Y181/V181</f>
        <v/>
      </c>
      <c r="AB181" s="4" t="n"/>
      <c r="AC181" s="5" t="n"/>
      <c r="AD181" s="4" t="n"/>
      <c r="AE181" s="4" t="n"/>
      <c r="AF181" s="5" t="n"/>
      <c r="AG181" s="6">
        <f>AE181-AD181</f>
        <v/>
      </c>
      <c r="AH181" s="6">
        <f>+AF181-AE181</f>
        <v/>
      </c>
      <c r="AI181" s="7">
        <f>AG181/AD181</f>
        <v/>
      </c>
      <c r="AJ181" s="7">
        <f>AH181/AE181</f>
        <v/>
      </c>
      <c r="AK181" s="4" t="n"/>
      <c r="AL181" s="4" t="n"/>
      <c r="AM181" s="5" t="n"/>
      <c r="AN181" s="4" t="n">
        <v>115.55</v>
      </c>
      <c r="AO181" s="4" t="n">
        <v>123.52</v>
      </c>
      <c r="AP181" s="3" t="n">
        <v>123.67</v>
      </c>
      <c r="AQ181" s="9">
        <f>+AK181-AN181</f>
        <v/>
      </c>
      <c r="AR181" s="9">
        <f>+AL181-AO181</f>
        <v/>
      </c>
      <c r="AS181" s="9">
        <f>+AM181-AP181</f>
        <v/>
      </c>
      <c r="AT181" s="6">
        <f>AR181-AQ181</f>
        <v/>
      </c>
      <c r="AU181" s="6">
        <f>+AS181-AR181</f>
        <v/>
      </c>
      <c r="AV181" s="7">
        <f>AT181/AQ181</f>
        <v/>
      </c>
      <c r="AW181" s="7">
        <f>AU181/AR181</f>
        <v/>
      </c>
      <c r="AX181" s="1" t="inlineStr">
        <is>
          <t>N</t>
        </is>
      </c>
      <c r="AY181" s="1">
        <f>+IF(AND(D181&gt;0,E181&gt;0,F181&gt;0,S181&gt;0,T181&gt;0,AC181&gt;0,AB181&gt;0,AI181&gt;0,AJ181&gt;0,AS181&gt;AR181,AR181&gt;AQ181),"long buildup",IF(AND(D181&gt;0,E181&gt;0,F181&gt;0,S181&lt;0,T181&lt;0,AB181&lt;0,AC181&lt;0,AI181&lt;0,AJ181&lt;0,AS181&gt;AR181,AR181&gt;AQ181),"Short Covering",IF(AND(D181&lt;0,E181&lt;0,F181&lt;0,S181&lt;0,T181&lt;0,AB181&gt;0,AC181&gt;0,AI181&gt;0,AJ181&gt;0,AS181&lt;AR181,AR181&lt;AQ181),"Short Buildup",IF(AND(D181&lt;0,E181&lt;0,F181&lt;0,S181&lt;0,T181&lt;0,AB181&lt;0,AC181&lt;0,AI181&lt;0,AJ181&lt;0,AS181&lt;AR181,AR181&lt;AQ181),"LongUnwinding" ))))</f>
        <v/>
      </c>
      <c r="AZ181" s="1">
        <f>+IF(AND(D181&gt;0,E181&gt;0,F181&gt;0,L181&gt;0,M181&gt;0,S181&gt;0,T181&gt;0,Z181&gt;0,AA181&gt;0),"Buying Opportunity",IF(AND(D181&lt;0,E181&lt;0,F181&lt;0,L181&lt;0,M181&lt;0,S181&lt;0,T181&lt;0,Z181&lt;0,AA181&lt;0),"support Zone",IF(AND(D181&lt;0,E181&lt;0,F181&lt;0,L181&gt;0,M181&gt;0,S181&gt;0,T181&gt;0,Z181&gt;0,AA181&gt;0),"sell delivery")))</f>
        <v/>
      </c>
      <c r="BA181" s="1">
        <f>IF(AND(D181&gt;0,E181&gt;0,F181&gt;0,Z181&gt;0,AA181&gt;0,AB181&gt;0,AC181&gt;0,AI181&gt;0,AJ181&gt;0),"FII ENTERING")</f>
        <v/>
      </c>
      <c r="BB181" s="15" t="e">
        <v>#N/A</v>
      </c>
      <c r="BC181" s="1" t="n">
        <v>63170.3119</v>
      </c>
      <c r="BD181" s="1">
        <f>IF(AND(E181&gt;0,F181&gt;0,AB181&gt;0,AC181&gt;0,AI181&gt;0,AJ181&gt;0,AS181&gt;AR181,AR181&gt;AQ181),"long buildup",IF(AND(E181&lt;0,F181&lt;0,AB181&gt;0,AC181&gt;0,AI181&gt;0,AJ181&gt;0,AS181&lt;AR181,AR181&lt;AQ181),"Short buildup"))</f>
        <v/>
      </c>
      <c r="BE181" s="1">
        <f>+IF(AND(F181&gt;0,M181&gt;0,T181&gt;0,AA181&gt;0),"buy")</f>
        <v/>
      </c>
    </row>
    <row r="182">
      <c r="A182" s="1" t="inlineStr">
        <is>
          <t>AVADHSUGAR</t>
        </is>
      </c>
      <c r="B182" s="1" t="n"/>
      <c r="C182" s="1" t="n"/>
      <c r="D182" s="2" t="n">
        <v>-0.8572370590174819</v>
      </c>
      <c r="E182" s="2" t="n">
        <v>-2.144995011639504</v>
      </c>
      <c r="F182" s="3" t="n">
        <v>-2.268479184367039</v>
      </c>
      <c r="G182" s="4" t="n">
        <v>2358</v>
      </c>
      <c r="H182" s="4" t="n">
        <v>2402</v>
      </c>
      <c r="I182" s="3" t="n">
        <v>3667</v>
      </c>
      <c r="J182" s="6">
        <f>+H182-G182</f>
        <v/>
      </c>
      <c r="K182" s="6">
        <f>+I182-H182</f>
        <v/>
      </c>
      <c r="L182" s="7">
        <f>J182/G182</f>
        <v/>
      </c>
      <c r="M182" s="7">
        <f>K182/H182</f>
        <v/>
      </c>
      <c r="N182" s="8" t="n">
        <v>4.4628</v>
      </c>
      <c r="O182" s="8" t="n">
        <v>2.4626</v>
      </c>
      <c r="P182" s="3" t="n">
        <v>2.6508</v>
      </c>
      <c r="Q182" s="6">
        <f>+O182-N182</f>
        <v/>
      </c>
      <c r="R182" s="6">
        <f>+P182-O182</f>
        <v/>
      </c>
      <c r="S182" s="7">
        <f>Q182/N182</f>
        <v/>
      </c>
      <c r="T182" s="7">
        <f>R182/O182</f>
        <v/>
      </c>
      <c r="U182" s="10" t="inlineStr">
        <is>
          <t>33729</t>
        </is>
      </c>
      <c r="V182" s="10" t="inlineStr">
        <is>
          <t>24844</t>
        </is>
      </c>
      <c r="W182" s="3" t="inlineStr">
        <is>
          <t>18157</t>
        </is>
      </c>
      <c r="X182" s="6">
        <f>+V182-U182</f>
        <v/>
      </c>
      <c r="Y182" s="6">
        <f>+W182-V182</f>
        <v/>
      </c>
      <c r="Z182" s="7">
        <f>X182/U182</f>
        <v/>
      </c>
      <c r="AA182" s="7">
        <f>Y182/V182</f>
        <v/>
      </c>
      <c r="AB182" s="4" t="n"/>
      <c r="AC182" s="5" t="n"/>
      <c r="AD182" s="4" t="n"/>
      <c r="AE182" s="4" t="n"/>
      <c r="AF182" s="5" t="n"/>
      <c r="AG182" s="6">
        <f>AE182-AD182</f>
        <v/>
      </c>
      <c r="AH182" s="6">
        <f>+AF182-AE182</f>
        <v/>
      </c>
      <c r="AI182" s="7">
        <f>AG182/AD182</f>
        <v/>
      </c>
      <c r="AJ182" s="7">
        <f>AH182/AE182</f>
        <v/>
      </c>
      <c r="AK182" s="4" t="n"/>
      <c r="AL182" s="4" t="n"/>
      <c r="AM182" s="5" t="n"/>
      <c r="AN182" s="4" t="n">
        <v>601.4</v>
      </c>
      <c r="AO182" s="4" t="n">
        <v>588.5</v>
      </c>
      <c r="AP182" s="3" t="n">
        <v>575.15</v>
      </c>
      <c r="AQ182" s="9">
        <f>+AK182-AN182</f>
        <v/>
      </c>
      <c r="AR182" s="9">
        <f>+AL182-AO182</f>
        <v/>
      </c>
      <c r="AS182" s="9">
        <f>+AM182-AP182</f>
        <v/>
      </c>
      <c r="AT182" s="6">
        <f>AR182-AQ182</f>
        <v/>
      </c>
      <c r="AU182" s="6">
        <f>+AS182-AR182</f>
        <v/>
      </c>
      <c r="AV182" s="7">
        <f>AT182/AQ182</f>
        <v/>
      </c>
      <c r="AW182" s="7">
        <f>AU182/AR182</f>
        <v/>
      </c>
      <c r="AX182" s="1" t="inlineStr">
        <is>
          <t>Y</t>
        </is>
      </c>
      <c r="AY182" s="1">
        <f>+IF(AND(D182&gt;0,E182&gt;0,F182&gt;0,S182&gt;0,T182&gt;0,AC182&gt;0,AB182&gt;0,AI182&gt;0,AJ182&gt;0,AS182&gt;AR182,AR182&gt;AQ182),"long buildup",IF(AND(D182&gt;0,E182&gt;0,F182&gt;0,S182&lt;0,T182&lt;0,AB182&lt;0,AC182&lt;0,AI182&lt;0,AJ182&lt;0,AS182&gt;AR182,AR182&gt;AQ182),"Short Covering",IF(AND(D182&lt;0,E182&lt;0,F182&lt;0,S182&lt;0,T182&lt;0,AB182&gt;0,AC182&gt;0,AI182&gt;0,AJ182&gt;0,AS182&lt;AR182,AR182&lt;AQ182),"Short Buildup",IF(AND(D182&lt;0,E182&lt;0,F182&lt;0,S182&lt;0,T182&lt;0,AB182&lt;0,AC182&lt;0,AI182&lt;0,AJ182&lt;0,AS182&lt;AR182,AR182&lt;AQ182),"LongUnwinding" ))))</f>
        <v/>
      </c>
      <c r="AZ182" s="1">
        <f>+IF(AND(D182&gt;0,E182&gt;0,F182&gt;0,L182&gt;0,M182&gt;0,S182&gt;0,T182&gt;0,Z182&gt;0,AA182&gt;0),"Buying Opportunity",IF(AND(D182&lt;0,E182&lt;0,F182&lt;0,L182&lt;0,M182&lt;0,S182&lt;0,T182&lt;0,Z182&lt;0,AA182&lt;0),"support Zone",IF(AND(D182&lt;0,E182&lt;0,F182&lt;0,L182&gt;0,M182&gt;0,S182&gt;0,T182&gt;0,Z182&gt;0,AA182&gt;0),"sell delivery")))</f>
        <v/>
      </c>
      <c r="BA182" s="1">
        <f>IF(AND(D182&gt;0,E182&gt;0,F182&gt;0,Z182&gt;0,AA182&gt;0,AB182&gt;0,AC182&gt;0,AI182&gt;0,AJ182&gt;0),"FII ENTERING")</f>
        <v/>
      </c>
      <c r="BB182" s="15" t="e">
        <v>#N/A</v>
      </c>
      <c r="BC182" s="1" t="n">
        <v>774747.1776000001</v>
      </c>
      <c r="BD182" s="1">
        <f>IF(AND(E182&gt;0,F182&gt;0,AB182&gt;0,AC182&gt;0,AI182&gt;0,AJ182&gt;0,AS182&gt;AR182,AR182&gt;AQ182),"long buildup",IF(AND(E182&lt;0,F182&lt;0,AB182&gt;0,AC182&gt;0,AI182&gt;0,AJ182&gt;0,AS182&lt;AR182,AR182&lt;AQ182),"Short buildup"))</f>
        <v/>
      </c>
      <c r="BE182" s="1">
        <f>+IF(AND(F182&gt;0,M182&gt;0,T182&gt;0,AA182&gt;0),"buy")</f>
        <v/>
      </c>
    </row>
    <row r="183">
      <c r="A183" s="1" t="inlineStr">
        <is>
          <t>AVALON</t>
        </is>
      </c>
      <c r="B183" s="1" t="n"/>
      <c r="C183" s="1" t="n"/>
      <c r="D183" s="2" t="n">
        <v>1.225504037951095</v>
      </c>
      <c r="E183" s="2" t="n">
        <v>-2.923454586029909</v>
      </c>
      <c r="F183" s="3" t="n">
        <v>-1.936781609195405</v>
      </c>
      <c r="G183" s="4" t="n">
        <v>13791</v>
      </c>
      <c r="H183" s="4" t="n">
        <v>10271</v>
      </c>
      <c r="I183" s="3" t="n">
        <v>15268</v>
      </c>
      <c r="J183" s="6">
        <f>+H183-G183</f>
        <v/>
      </c>
      <c r="K183" s="6">
        <f>+I183-H183</f>
        <v/>
      </c>
      <c r="L183" s="7">
        <f>J183/G183</f>
        <v/>
      </c>
      <c r="M183" s="7">
        <f>K183/H183</f>
        <v/>
      </c>
      <c r="N183" s="8" t="n">
        <v>21.3835</v>
      </c>
      <c r="O183" s="8" t="n">
        <v>9.989700000000001</v>
      </c>
      <c r="P183" s="3" t="n">
        <v>18.5903</v>
      </c>
      <c r="Q183" s="6">
        <f>+O183-N183</f>
        <v/>
      </c>
      <c r="R183" s="6">
        <f>+P183-O183</f>
        <v/>
      </c>
      <c r="S183" s="7">
        <f>Q183/N183</f>
        <v/>
      </c>
      <c r="T183" s="7">
        <f>R183/O183</f>
        <v/>
      </c>
      <c r="U183" s="10" t="inlineStr">
        <is>
          <t>127828</t>
        </is>
      </c>
      <c r="V183" s="10" t="inlineStr">
        <is>
          <t>44898</t>
        </is>
      </c>
      <c r="W183" s="3" t="inlineStr">
        <is>
          <t>108358</t>
        </is>
      </c>
      <c r="X183" s="6">
        <f>+V183-U183</f>
        <v/>
      </c>
      <c r="Y183" s="6">
        <f>+W183-V183</f>
        <v/>
      </c>
      <c r="Z183" s="7">
        <f>X183/U183</f>
        <v/>
      </c>
      <c r="AA183" s="7">
        <f>Y183/V183</f>
        <v/>
      </c>
      <c r="AB183" s="4" t="n"/>
      <c r="AC183" s="5" t="n"/>
      <c r="AD183" s="4" t="n"/>
      <c r="AE183" s="4" t="n"/>
      <c r="AF183" s="5" t="n"/>
      <c r="AG183" s="6">
        <f>AE183-AD183</f>
        <v/>
      </c>
      <c r="AH183" s="6">
        <f>+AF183-AE183</f>
        <v/>
      </c>
      <c r="AI183" s="7">
        <f>AG183/AD183</f>
        <v/>
      </c>
      <c r="AJ183" s="7">
        <f>AH183/AE183</f>
        <v/>
      </c>
      <c r="AK183" s="4" t="n"/>
      <c r="AL183" s="4" t="n"/>
      <c r="AM183" s="5" t="n"/>
      <c r="AN183" s="4" t="n">
        <v>896.2</v>
      </c>
      <c r="AO183" s="4" t="n">
        <v>870</v>
      </c>
      <c r="AP183" s="3" t="n">
        <v>853.15</v>
      </c>
      <c r="AQ183" s="9">
        <f>+AK183-AN183</f>
        <v/>
      </c>
      <c r="AR183" s="9">
        <f>+AL183-AO183</f>
        <v/>
      </c>
      <c r="AS183" s="9">
        <f>+AM183-AP183</f>
        <v/>
      </c>
      <c r="AT183" s="6">
        <f>AR183-AQ183</f>
        <v/>
      </c>
      <c r="AU183" s="6">
        <f>+AS183-AR183</f>
        <v/>
      </c>
      <c r="AV183" s="7">
        <f>AT183/AQ183</f>
        <v/>
      </c>
      <c r="AW183" s="7">
        <f>AU183/AR183</f>
        <v/>
      </c>
      <c r="AX183" s="1" t="inlineStr">
        <is>
          <t>N</t>
        </is>
      </c>
      <c r="AY183" s="1">
        <f>+IF(AND(D183&gt;0,E183&gt;0,F183&gt;0,S183&gt;0,T183&gt;0,AC183&gt;0,AB183&gt;0,AI183&gt;0,AJ183&gt;0,AS183&gt;AR183,AR183&gt;AQ183),"long buildup",IF(AND(D183&gt;0,E183&gt;0,F183&gt;0,S183&lt;0,T183&lt;0,AB183&lt;0,AC183&lt;0,AI183&lt;0,AJ183&lt;0,AS183&gt;AR183,AR183&gt;AQ183),"Short Covering",IF(AND(D183&lt;0,E183&lt;0,F183&lt;0,S183&lt;0,T183&lt;0,AB183&gt;0,AC183&gt;0,AI183&gt;0,AJ183&gt;0,AS183&lt;AR183,AR183&lt;AQ183),"Short Buildup",IF(AND(D183&lt;0,E183&lt;0,F183&lt;0,S183&lt;0,T183&lt;0,AB183&lt;0,AC183&lt;0,AI183&lt;0,AJ183&lt;0,AS183&lt;AR183,AR183&lt;AQ183),"LongUnwinding" ))))</f>
        <v/>
      </c>
      <c r="AZ183" s="1">
        <f>+IF(AND(D183&gt;0,E183&gt;0,F183&gt;0,L183&gt;0,M183&gt;0,S183&gt;0,T183&gt;0,Z183&gt;0,AA183&gt;0),"Buying Opportunity",IF(AND(D183&lt;0,E183&lt;0,F183&lt;0,L183&lt;0,M183&lt;0,S183&lt;0,T183&lt;0,Z183&lt;0,AA183&lt;0),"support Zone",IF(AND(D183&lt;0,E183&lt;0,F183&lt;0,L183&gt;0,M183&gt;0,S183&gt;0,T183&gt;0,Z183&gt;0,AA183&gt;0),"sell delivery")))</f>
        <v/>
      </c>
      <c r="BA183" s="1">
        <f>IF(AND(D183&gt;0,E183&gt;0,F183&gt;0,Z183&gt;0,AA183&gt;0,AB183&gt;0,AC183&gt;0,AI183&gt;0,AJ183&gt;0),"FII ENTERING")</f>
        <v/>
      </c>
      <c r="BB183" s="15" t="e">
        <v>#N/A</v>
      </c>
      <c r="BC183" s="1" t="n">
        <v>41881.2486675</v>
      </c>
      <c r="BD183" s="1">
        <f>IF(AND(E183&gt;0,F183&gt;0,AB183&gt;0,AC183&gt;0,AI183&gt;0,AJ183&gt;0,AS183&gt;AR183,AR183&gt;AQ183),"long buildup",IF(AND(E183&lt;0,F183&lt;0,AB183&gt;0,AC183&gt;0,AI183&gt;0,AJ183&gt;0,AS183&lt;AR183,AR183&lt;AQ183),"Short buildup"))</f>
        <v/>
      </c>
      <c r="BE183" s="1">
        <f>+IF(AND(F183&gt;0,M183&gt;0,T183&gt;0,AA183&gt;0),"buy")</f>
        <v/>
      </c>
    </row>
    <row r="184">
      <c r="A184" s="1" t="inlineStr">
        <is>
          <t>AVANTIFEED</t>
        </is>
      </c>
      <c r="B184" s="1" t="n"/>
      <c r="C184" s="1" t="n"/>
      <c r="D184" s="2" t="n">
        <v>-1.329935494146695</v>
      </c>
      <c r="E184" s="2" t="n">
        <v>0.5165456012913713</v>
      </c>
      <c r="F184" s="3" t="n">
        <v>-0.4737433756222973</v>
      </c>
      <c r="G184" s="4" t="n">
        <v>13250</v>
      </c>
      <c r="H184" s="4" t="n">
        <v>19104</v>
      </c>
      <c r="I184" s="3" t="n">
        <v>14308</v>
      </c>
      <c r="J184" s="6">
        <f>+H184-G184</f>
        <v/>
      </c>
      <c r="K184" s="6">
        <f>+I184-H184</f>
        <v/>
      </c>
      <c r="L184" s="7">
        <f>J184/G184</f>
        <v/>
      </c>
      <c r="M184" s="7">
        <f>K184/H184</f>
        <v/>
      </c>
      <c r="N184" s="8" t="n">
        <v>15.8604</v>
      </c>
      <c r="O184" s="8" t="n">
        <v>18.7182</v>
      </c>
      <c r="P184" s="3" t="n">
        <v>14.3932</v>
      </c>
      <c r="Q184" s="6">
        <f>+O184-N184</f>
        <v/>
      </c>
      <c r="R184" s="6">
        <f>+P184-O184</f>
        <v/>
      </c>
      <c r="S184" s="7">
        <f>Q184/N184</f>
        <v/>
      </c>
      <c r="T184" s="7">
        <f>R184/O184</f>
        <v/>
      </c>
      <c r="U184" s="10" t="inlineStr">
        <is>
          <t>118700</t>
        </is>
      </c>
      <c r="V184" s="10" t="inlineStr">
        <is>
          <t>89266</t>
        </is>
      </c>
      <c r="W184" s="3" t="inlineStr">
        <is>
          <t>75310</t>
        </is>
      </c>
      <c r="X184" s="6">
        <f>+V184-U184</f>
        <v/>
      </c>
      <c r="Y184" s="6">
        <f>+W184-V184</f>
        <v/>
      </c>
      <c r="Z184" s="7">
        <f>X184/U184</f>
        <v/>
      </c>
      <c r="AA184" s="7">
        <f>Y184/V184</f>
        <v/>
      </c>
      <c r="AB184" s="4" t="n"/>
      <c r="AC184" s="5" t="n"/>
      <c r="AD184" s="4" t="n"/>
      <c r="AE184" s="4" t="n"/>
      <c r="AF184" s="5" t="n"/>
      <c r="AG184" s="6">
        <f>AE184-AD184</f>
        <v/>
      </c>
      <c r="AH184" s="6">
        <f>+AF184-AE184</f>
        <v/>
      </c>
      <c r="AI184" s="7">
        <f>AG184/AD184</f>
        <v/>
      </c>
      <c r="AJ184" s="7">
        <f>AH184/AE184</f>
        <v/>
      </c>
      <c r="AK184" s="4" t="n"/>
      <c r="AL184" s="4" t="n"/>
      <c r="AM184" s="5" t="n"/>
      <c r="AN184" s="4" t="n">
        <v>619.5</v>
      </c>
      <c r="AO184" s="4" t="n">
        <v>622.7</v>
      </c>
      <c r="AP184" s="3" t="n">
        <v>619.75</v>
      </c>
      <c r="AQ184" s="9">
        <f>+AK184-AN184</f>
        <v/>
      </c>
      <c r="AR184" s="9">
        <f>+AL184-AO184</f>
        <v/>
      </c>
      <c r="AS184" s="9">
        <f>+AM184-AP184</f>
        <v/>
      </c>
      <c r="AT184" s="6">
        <f>AR184-AQ184</f>
        <v/>
      </c>
      <c r="AU184" s="6">
        <f>+AS184-AR184</f>
        <v/>
      </c>
      <c r="AV184" s="7">
        <f>AT184/AQ184</f>
        <v/>
      </c>
      <c r="AW184" s="7">
        <f>AU184/AR184</f>
        <v/>
      </c>
      <c r="AX184" s="1" t="inlineStr">
        <is>
          <t>N</t>
        </is>
      </c>
      <c r="AY184" s="1">
        <f>+IF(AND(D184&gt;0,E184&gt;0,F184&gt;0,S184&gt;0,T184&gt;0,AC184&gt;0,AB184&gt;0,AI184&gt;0,AJ184&gt;0,AS184&gt;AR184,AR184&gt;AQ184),"long buildup",IF(AND(D184&gt;0,E184&gt;0,F184&gt;0,S184&lt;0,T184&lt;0,AB184&lt;0,AC184&lt;0,AI184&lt;0,AJ184&lt;0,AS184&gt;AR184,AR184&gt;AQ184),"Short Covering",IF(AND(D184&lt;0,E184&lt;0,F184&lt;0,S184&lt;0,T184&lt;0,AB184&gt;0,AC184&gt;0,AI184&gt;0,AJ184&gt;0,AS184&lt;AR184,AR184&lt;AQ184),"Short Buildup",IF(AND(D184&lt;0,E184&lt;0,F184&lt;0,S184&lt;0,T184&lt;0,AB184&lt;0,AC184&lt;0,AI184&lt;0,AJ184&lt;0,AS184&lt;AR184,AR184&lt;AQ184),"LongUnwinding" ))))</f>
        <v/>
      </c>
      <c r="AZ184" s="1">
        <f>+IF(AND(D184&gt;0,E184&gt;0,F184&gt;0,L184&gt;0,M184&gt;0,S184&gt;0,T184&gt;0,Z184&gt;0,AA184&gt;0),"Buying Opportunity",IF(AND(D184&lt;0,E184&lt;0,F184&lt;0,L184&lt;0,M184&lt;0,S184&lt;0,T184&lt;0,Z184&lt;0,AA184&lt;0),"support Zone",IF(AND(D184&lt;0,E184&lt;0,F184&lt;0,L184&gt;0,M184&gt;0,S184&gt;0,T184&gt;0,Z184&gt;0,AA184&gt;0),"sell delivery")))</f>
        <v/>
      </c>
      <c r="BA184" s="1">
        <f>IF(AND(D184&gt;0,E184&gt;0,F184&gt;0,Z184&gt;0,AA184&gt;0,AB184&gt;0,AC184&gt;0,AI184&gt;0,AJ184&gt;0),"FII ENTERING")</f>
        <v/>
      </c>
      <c r="BB184" s="15" t="e">
        <v>#N/A</v>
      </c>
      <c r="BC184" s="1" t="e">
        <v>#N/A</v>
      </c>
      <c r="BD184" s="1">
        <f>IF(AND(E184&gt;0,F184&gt;0,AB184&gt;0,AC184&gt;0,AI184&gt;0,AJ184&gt;0,AS184&gt;AR184,AR184&gt;AQ184),"long buildup",IF(AND(E184&lt;0,F184&lt;0,AB184&gt;0,AC184&gt;0,AI184&gt;0,AJ184&gt;0,AS184&lt;AR184,AR184&lt;AQ184),"Short buildup"))</f>
        <v/>
      </c>
      <c r="BE184" s="1">
        <f>+IF(AND(F184&gt;0,M184&gt;0,T184&gt;0,AA184&gt;0),"buy")</f>
        <v/>
      </c>
    </row>
    <row r="185">
      <c r="A185" s="1" t="inlineStr">
        <is>
          <t>AVG</t>
        </is>
      </c>
      <c r="B185" s="1" t="n"/>
      <c r="C185" s="1" t="n"/>
      <c r="D185" s="2" t="n">
        <v>1.914104557961479</v>
      </c>
      <c r="E185" s="2" t="n">
        <v>-2.124662519075012</v>
      </c>
      <c r="F185" s="3" t="n">
        <v>-2.326697049652192</v>
      </c>
      <c r="G185" s="4" t="n">
        <v>1425</v>
      </c>
      <c r="H185" s="4" t="n">
        <v>927</v>
      </c>
      <c r="I185" s="3" t="n">
        <v>6469</v>
      </c>
      <c r="J185" s="6">
        <f>+H185-G185</f>
        <v/>
      </c>
      <c r="K185" s="6">
        <f>+I185-H185</f>
        <v/>
      </c>
      <c r="L185" s="7">
        <f>J185/G185</f>
        <v/>
      </c>
      <c r="M185" s="7">
        <f>K185/H185</f>
        <v/>
      </c>
      <c r="N185" s="8" t="n">
        <v>2.3382</v>
      </c>
      <c r="O185" s="8" t="n">
        <v>1.415</v>
      </c>
      <c r="P185" s="3" t="n">
        <v>10.4714</v>
      </c>
      <c r="Q185" s="6">
        <f>+O185-N185</f>
        <v/>
      </c>
      <c r="R185" s="6">
        <f>+P185-O185</f>
        <v/>
      </c>
      <c r="S185" s="7">
        <f>Q185/N185</f>
        <v/>
      </c>
      <c r="T185" s="7">
        <f>R185/O185</f>
        <v/>
      </c>
      <c r="U185" s="10" t="inlineStr">
        <is>
          <t>25748</t>
        </is>
      </c>
      <c r="V185" s="10" t="inlineStr">
        <is>
          <t>21343</t>
        </is>
      </c>
      <c r="W185" s="3" t="inlineStr">
        <is>
          <t>82497</t>
        </is>
      </c>
      <c r="X185" s="6">
        <f>+V185-U185</f>
        <v/>
      </c>
      <c r="Y185" s="6">
        <f>+W185-V185</f>
        <v/>
      </c>
      <c r="Z185" s="7">
        <f>X185/U185</f>
        <v/>
      </c>
      <c r="AA185" s="7">
        <f>Y185/V185</f>
        <v/>
      </c>
      <c r="AB185" s="4" t="n"/>
      <c r="AC185" s="5" t="n"/>
      <c r="AD185" s="4" t="n"/>
      <c r="AE185" s="4" t="n"/>
      <c r="AF185" s="5" t="n"/>
      <c r="AG185" s="6">
        <f>AE185-AD185</f>
        <v/>
      </c>
      <c r="AH185" s="6">
        <f>+AF185-AE185</f>
        <v/>
      </c>
      <c r="AI185" s="7">
        <f>AG185/AD185</f>
        <v/>
      </c>
      <c r="AJ185" s="7">
        <f>AH185/AE185</f>
        <v/>
      </c>
      <c r="AK185" s="4" t="n"/>
      <c r="AL185" s="4" t="n"/>
      <c r="AM185" s="5" t="n"/>
      <c r="AN185" s="4" t="n">
        <v>425.95</v>
      </c>
      <c r="AO185" s="4" t="n">
        <v>416.9</v>
      </c>
      <c r="AP185" s="3" t="n">
        <v>407.2</v>
      </c>
      <c r="AQ185" s="9">
        <f>+AK185-AN185</f>
        <v/>
      </c>
      <c r="AR185" s="9">
        <f>+AL185-AO185</f>
        <v/>
      </c>
      <c r="AS185" s="9">
        <f>+AM185-AP185</f>
        <v/>
      </c>
      <c r="AT185" s="6">
        <f>AR185-AQ185</f>
        <v/>
      </c>
      <c r="AU185" s="6">
        <f>+AS185-AR185</f>
        <v/>
      </c>
      <c r="AV185" s="7">
        <f>AT185/AQ185</f>
        <v/>
      </c>
      <c r="AW185" s="7">
        <f>AU185/AR185</f>
        <v/>
      </c>
      <c r="AX185" s="1" t="inlineStr">
        <is>
          <t>Y</t>
        </is>
      </c>
      <c r="AY185" s="1">
        <f>+IF(AND(D185&gt;0,E185&gt;0,F185&gt;0,S185&gt;0,T185&gt;0,AC185&gt;0,AB185&gt;0,AI185&gt;0,AJ185&gt;0,AS185&gt;AR185,AR185&gt;AQ185),"long buildup",IF(AND(D185&gt;0,E185&gt;0,F185&gt;0,S185&lt;0,T185&lt;0,AB185&lt;0,AC185&lt;0,AI185&lt;0,AJ185&lt;0,AS185&gt;AR185,AR185&gt;AQ185),"Short Covering",IF(AND(D185&lt;0,E185&lt;0,F185&lt;0,S185&lt;0,T185&lt;0,AB185&gt;0,AC185&gt;0,AI185&gt;0,AJ185&gt;0,AS185&lt;AR185,AR185&lt;AQ185),"Short Buildup",IF(AND(D185&lt;0,E185&lt;0,F185&lt;0,S185&lt;0,T185&lt;0,AB185&lt;0,AC185&lt;0,AI185&lt;0,AJ185&lt;0,AS185&lt;AR185,AR185&lt;AQ185),"LongUnwinding" ))))</f>
        <v/>
      </c>
      <c r="AZ185" s="1">
        <f>+IF(AND(D185&gt;0,E185&gt;0,F185&gt;0,L185&gt;0,M185&gt;0,S185&gt;0,T185&gt;0,Z185&gt;0,AA185&gt;0),"Buying Opportunity",IF(AND(D185&lt;0,E185&lt;0,F185&lt;0,L185&lt;0,M185&lt;0,S185&lt;0,T185&lt;0,Z185&lt;0,AA185&lt;0),"support Zone",IF(AND(D185&lt;0,E185&lt;0,F185&lt;0,L185&gt;0,M185&gt;0,S185&gt;0,T185&gt;0,Z185&gt;0,AA185&gt;0),"sell delivery")))</f>
        <v/>
      </c>
      <c r="BA185" s="1">
        <f>IF(AND(D185&gt;0,E185&gt;0,F185&gt;0,Z185&gt;0,AA185&gt;0,AB185&gt;0,AC185&gt;0,AI185&gt;0,AJ185&gt;0),"FII ENTERING")</f>
        <v/>
      </c>
      <c r="BB185" s="15" t="e">
        <v>#N/A</v>
      </c>
      <c r="BC185" s="1" t="n">
        <v>609501.796875</v>
      </c>
      <c r="BD185" s="1">
        <f>IF(AND(E185&gt;0,F185&gt;0,AB185&gt;0,AC185&gt;0,AI185&gt;0,AJ185&gt;0,AS185&gt;AR185,AR185&gt;AQ185),"long buildup",IF(AND(E185&lt;0,F185&lt;0,AB185&gt;0,AC185&gt;0,AI185&gt;0,AJ185&gt;0,AS185&lt;AR185,AR185&lt;AQ185),"Short buildup"))</f>
        <v/>
      </c>
      <c r="BE185" s="1">
        <f>+IF(AND(F185&gt;0,M185&gt;0,T185&gt;0,AA185&gt;0),"buy")</f>
        <v/>
      </c>
    </row>
    <row r="186">
      <c r="A186" s="1" t="inlineStr">
        <is>
          <t>AVONMORE</t>
        </is>
      </c>
      <c r="B186" s="1" t="n"/>
      <c r="C186" s="1" t="n"/>
      <c r="D186" s="2" t="n">
        <v>-5.982404692082109</v>
      </c>
      <c r="E186" s="2" t="n">
        <v>-9.981285090455403</v>
      </c>
      <c r="F186" s="3" t="n">
        <v>4.296604296604303</v>
      </c>
      <c r="G186" s="4" t="n">
        <v>6161</v>
      </c>
      <c r="H186" s="4" t="n">
        <v>6269</v>
      </c>
      <c r="I186" s="3" t="n">
        <v>8412</v>
      </c>
      <c r="J186" s="6">
        <f>+H186-G186</f>
        <v/>
      </c>
      <c r="K186" s="6">
        <f>+I186-H186</f>
        <v/>
      </c>
      <c r="L186" s="7">
        <f>J186/G186</f>
        <v/>
      </c>
      <c r="M186" s="7">
        <f>K186/H186</f>
        <v/>
      </c>
      <c r="N186" s="8" t="n">
        <v>5.1063</v>
      </c>
      <c r="O186" s="8" t="n">
        <v>1.9281</v>
      </c>
      <c r="P186" s="3" t="n">
        <v>6.608200000000001</v>
      </c>
      <c r="Q186" s="6">
        <f>+O186-N186</f>
        <v/>
      </c>
      <c r="R186" s="6">
        <f>+P186-O186</f>
        <v/>
      </c>
      <c r="S186" s="7">
        <f>Q186/N186</f>
        <v/>
      </c>
      <c r="T186" s="7">
        <f>R186/O186</f>
        <v/>
      </c>
      <c r="U186" s="10" t="inlineStr">
        <is>
          <t>2223903</t>
        </is>
      </c>
      <c r="V186" s="10" t="inlineStr">
        <is>
          <t>789040</t>
        </is>
      </c>
      <c r="W186" s="3" t="inlineStr">
        <is>
          <t>1281295</t>
        </is>
      </c>
      <c r="X186" s="6">
        <f>+V186-U186</f>
        <v/>
      </c>
      <c r="Y186" s="6">
        <f>+W186-V186</f>
        <v/>
      </c>
      <c r="Z186" s="7">
        <f>X186/U186</f>
        <v/>
      </c>
      <c r="AA186" s="7">
        <f>Y186/V186</f>
        <v/>
      </c>
      <c r="AB186" s="4" t="n"/>
      <c r="AC186" s="5" t="n"/>
      <c r="AD186" s="4" t="n"/>
      <c r="AE186" s="4" t="n"/>
      <c r="AF186" s="5" t="n"/>
      <c r="AG186" s="6">
        <f>AE186-AD186</f>
        <v/>
      </c>
      <c r="AH186" s="6">
        <f>+AF186-AE186</f>
        <v/>
      </c>
      <c r="AI186" s="7">
        <f>AG186/AD186</f>
        <v/>
      </c>
      <c r="AJ186" s="7">
        <f>AH186/AE186</f>
        <v/>
      </c>
      <c r="AK186" s="4" t="n"/>
      <c r="AL186" s="4" t="n"/>
      <c r="AM186" s="5" t="n"/>
      <c r="AN186" s="4" t="n">
        <v>16.03</v>
      </c>
      <c r="AO186" s="4" t="n">
        <v>14.43</v>
      </c>
      <c r="AP186" s="3" t="n">
        <v>15.05</v>
      </c>
      <c r="AQ186" s="9">
        <f>+AK186-AN186</f>
        <v/>
      </c>
      <c r="AR186" s="9">
        <f>+AL186-AO186</f>
        <v/>
      </c>
      <c r="AS186" s="9">
        <f>+AM186-AP186</f>
        <v/>
      </c>
      <c r="AT186" s="6">
        <f>AR186-AQ186</f>
        <v/>
      </c>
      <c r="AU186" s="6">
        <f>+AS186-AR186</f>
        <v/>
      </c>
      <c r="AV186" s="7">
        <f>AT186/AQ186</f>
        <v/>
      </c>
      <c r="AW186" s="7">
        <f>AU186/AR186</f>
        <v/>
      </c>
      <c r="AX186" s="1" t="inlineStr">
        <is>
          <t>N</t>
        </is>
      </c>
      <c r="AY186" s="1">
        <f>+IF(AND(D186&gt;0,E186&gt;0,F186&gt;0,S186&gt;0,T186&gt;0,AC186&gt;0,AB186&gt;0,AI186&gt;0,AJ186&gt;0,AS186&gt;AR186,AR186&gt;AQ186),"long buildup",IF(AND(D186&gt;0,E186&gt;0,F186&gt;0,S186&lt;0,T186&lt;0,AB186&lt;0,AC186&lt;0,AI186&lt;0,AJ186&lt;0,AS186&gt;AR186,AR186&gt;AQ186),"Short Covering",IF(AND(D186&lt;0,E186&lt;0,F186&lt;0,S186&lt;0,T186&lt;0,AB186&gt;0,AC186&gt;0,AI186&gt;0,AJ186&gt;0,AS186&lt;AR186,AR186&lt;AQ186),"Short Buildup",IF(AND(D186&lt;0,E186&lt;0,F186&lt;0,S186&lt;0,T186&lt;0,AB186&lt;0,AC186&lt;0,AI186&lt;0,AJ186&lt;0,AS186&lt;AR186,AR186&lt;AQ186),"LongUnwinding" ))))</f>
        <v/>
      </c>
      <c r="AZ186" s="1">
        <f>+IF(AND(D186&gt;0,E186&gt;0,F186&gt;0,L186&gt;0,M186&gt;0,S186&gt;0,T186&gt;0,Z186&gt;0,AA186&gt;0),"Buying Opportunity",IF(AND(D186&lt;0,E186&lt;0,F186&lt;0,L186&lt;0,M186&lt;0,S186&lt;0,T186&lt;0,Z186&lt;0,AA186&lt;0),"support Zone",IF(AND(D186&lt;0,E186&lt;0,F186&lt;0,L186&gt;0,M186&gt;0,S186&gt;0,T186&gt;0,Z186&gt;0,AA186&gt;0),"sell delivery")))</f>
        <v/>
      </c>
      <c r="BA186" s="1">
        <f>IF(AND(D186&gt;0,E186&gt;0,F186&gt;0,Z186&gt;0,AA186&gt;0,AB186&gt;0,AC186&gt;0,AI186&gt;0,AJ186&gt;0),"FII ENTERING")</f>
        <v/>
      </c>
      <c r="BB186" s="15" t="e">
        <v>#N/A</v>
      </c>
      <c r="BC186" s="1" t="n">
        <v>2753.702784</v>
      </c>
      <c r="BD186" s="1">
        <f>IF(AND(E186&gt;0,F186&gt;0,AB186&gt;0,AC186&gt;0,AI186&gt;0,AJ186&gt;0,AS186&gt;AR186,AR186&gt;AQ186),"long buildup",IF(AND(E186&lt;0,F186&lt;0,AB186&gt;0,AC186&gt;0,AI186&gt;0,AJ186&gt;0,AS186&lt;AR186,AR186&lt;AQ186),"Short buildup"))</f>
        <v/>
      </c>
      <c r="BE186" s="1">
        <f>+IF(AND(F186&gt;0,M186&gt;0,T186&gt;0,AA186&gt;0),"buy")</f>
        <v/>
      </c>
    </row>
    <row r="187">
      <c r="A187" s="1" t="inlineStr">
        <is>
          <t>AVROIND</t>
        </is>
      </c>
      <c r="B187" s="1" t="n"/>
      <c r="C187" s="1" t="n"/>
      <c r="D187" s="2" t="n">
        <v>1.998243302591137</v>
      </c>
      <c r="E187" s="2" t="n">
        <v>1.996770721205586</v>
      </c>
      <c r="F187" s="3" t="n">
        <v>-2.005171231069592</v>
      </c>
      <c r="G187" s="4" t="n">
        <v>64</v>
      </c>
      <c r="H187" s="4" t="n">
        <v>91</v>
      </c>
      <c r="I187" s="3" t="n">
        <v>60</v>
      </c>
      <c r="J187" s="6">
        <f>+H187-G187</f>
        <v/>
      </c>
      <c r="K187" s="6">
        <f>+I187-H187</f>
        <v/>
      </c>
      <c r="L187" s="7">
        <f>J187/G187</f>
        <v/>
      </c>
      <c r="M187" s="7">
        <f>K187/H187</f>
        <v/>
      </c>
      <c r="N187" s="8" t="n">
        <v>0.406</v>
      </c>
      <c r="O187" s="8" t="n">
        <v>0.9814000000000001</v>
      </c>
      <c r="P187" s="3" t="n">
        <v>0.7267</v>
      </c>
      <c r="Q187" s="6">
        <f>+O187-N187</f>
        <v/>
      </c>
      <c r="R187" s="6">
        <f>+P187-O187</f>
        <v/>
      </c>
      <c r="S187" s="7">
        <f>Q187/N187</f>
        <v/>
      </c>
      <c r="T187" s="7">
        <f>R187/O187</f>
        <v/>
      </c>
      <c r="U187" s="10" t="inlineStr">
        <is>
          <t>-</t>
        </is>
      </c>
      <c r="V187" s="10" t="inlineStr">
        <is>
          <t>-</t>
        </is>
      </c>
      <c r="W187" s="3" t="inlineStr">
        <is>
          <t>-</t>
        </is>
      </c>
      <c r="X187" s="6">
        <f>+V187-U187</f>
        <v/>
      </c>
      <c r="Y187" s="6">
        <f>+W187-V187</f>
        <v/>
      </c>
      <c r="Z187" s="7">
        <f>X187/U187</f>
        <v/>
      </c>
      <c r="AA187" s="7">
        <f>Y187/V187</f>
        <v/>
      </c>
      <c r="AB187" s="4" t="n"/>
      <c r="AC187" s="5" t="n"/>
      <c r="AD187" s="4" t="n"/>
      <c r="AE187" s="4" t="n"/>
      <c r="AF187" s="5" t="n"/>
      <c r="AG187" s="6">
        <f>AE187-AD187</f>
        <v/>
      </c>
      <c r="AH187" s="6">
        <f>+AF187-AE187</f>
        <v/>
      </c>
      <c r="AI187" s="7">
        <f>AG187/AD187</f>
        <v/>
      </c>
      <c r="AJ187" s="7">
        <f>AH187/AE187</f>
        <v/>
      </c>
      <c r="AK187" s="4" t="n"/>
      <c r="AL187" s="4" t="n"/>
      <c r="AM187" s="5" t="n"/>
      <c r="AN187" s="4" t="n">
        <v>185.8</v>
      </c>
      <c r="AO187" s="4" t="n">
        <v>189.51</v>
      </c>
      <c r="AP187" s="3" t="n">
        <v>185.71</v>
      </c>
      <c r="AQ187" s="9">
        <f>+AK187-AN187</f>
        <v/>
      </c>
      <c r="AR187" s="9">
        <f>+AL187-AO187</f>
        <v/>
      </c>
      <c r="AS187" s="9">
        <f>+AM187-AP187</f>
        <v/>
      </c>
      <c r="AT187" s="6">
        <f>AR187-AQ187</f>
        <v/>
      </c>
      <c r="AU187" s="6">
        <f>+AS187-AR187</f>
        <v/>
      </c>
      <c r="AV187" s="7">
        <f>AT187/AQ187</f>
        <v/>
      </c>
      <c r="AW187" s="7">
        <f>AU187/AR187</f>
        <v/>
      </c>
      <c r="AX187" s="1" t="inlineStr">
        <is>
          <t>N</t>
        </is>
      </c>
      <c r="AY187" s="1">
        <f>+IF(AND(D187&gt;0,E187&gt;0,F187&gt;0,S187&gt;0,T187&gt;0,AC187&gt;0,AB187&gt;0,AI187&gt;0,AJ187&gt;0,AS187&gt;AR187,AR187&gt;AQ187),"long buildup",IF(AND(D187&gt;0,E187&gt;0,F187&gt;0,S187&lt;0,T187&lt;0,AB187&lt;0,AC187&lt;0,AI187&lt;0,AJ187&lt;0,AS187&gt;AR187,AR187&gt;AQ187),"Short Covering",IF(AND(D187&lt;0,E187&lt;0,F187&lt;0,S187&lt;0,T187&lt;0,AB187&gt;0,AC187&gt;0,AI187&gt;0,AJ187&gt;0,AS187&lt;AR187,AR187&lt;AQ187),"Short Buildup",IF(AND(D187&lt;0,E187&lt;0,F187&lt;0,S187&lt;0,T187&lt;0,AB187&lt;0,AC187&lt;0,AI187&lt;0,AJ187&lt;0,AS187&lt;AR187,AR187&lt;AQ187),"LongUnwinding" ))))</f>
        <v/>
      </c>
      <c r="AZ187" s="1">
        <f>+IF(AND(D187&gt;0,E187&gt;0,F187&gt;0,L187&gt;0,M187&gt;0,S187&gt;0,T187&gt;0,Z187&gt;0,AA187&gt;0),"Buying Opportunity",IF(AND(D187&lt;0,E187&lt;0,F187&lt;0,L187&lt;0,M187&lt;0,S187&lt;0,T187&lt;0,Z187&lt;0,AA187&lt;0),"support Zone",IF(AND(D187&lt;0,E187&lt;0,F187&lt;0,L187&gt;0,M187&gt;0,S187&gt;0,T187&gt;0,Z187&gt;0,AA187&gt;0),"sell delivery")))</f>
        <v/>
      </c>
      <c r="BA187" s="1">
        <f>IF(AND(D187&gt;0,E187&gt;0,F187&gt;0,Z187&gt;0,AA187&gt;0,AB187&gt;0,AC187&gt;0,AI187&gt;0,AJ187&gt;0),"FII ENTERING")</f>
        <v/>
      </c>
      <c r="BB187" s="15" t="e">
        <v>#N/A</v>
      </c>
      <c r="BC187" s="1" t="n">
        <v>197740.766124</v>
      </c>
      <c r="BD187" s="1">
        <f>IF(AND(E187&gt;0,F187&gt;0,AB187&gt;0,AC187&gt;0,AI187&gt;0,AJ187&gt;0,AS187&gt;AR187,AR187&gt;AQ187),"long buildup",IF(AND(E187&lt;0,F187&lt;0,AB187&gt;0,AC187&gt;0,AI187&gt;0,AJ187&gt;0,AS187&lt;AR187,AR187&lt;AQ187),"Short buildup"))</f>
        <v/>
      </c>
      <c r="BE187" s="1">
        <f>+IF(AND(F187&gt;0,M187&gt;0,T187&gt;0,AA187&gt;0),"buy")</f>
        <v/>
      </c>
    </row>
    <row r="188">
      <c r="A188" s="1" t="inlineStr">
        <is>
          <t>AVTNPL</t>
        </is>
      </c>
      <c r="B188" s="1" t="n"/>
      <c r="C188" s="1" t="n"/>
      <c r="D188" s="2" t="n">
        <v>-1.360460840789312</v>
      </c>
      <c r="E188" s="2" t="n">
        <v>-0.03727634194831154</v>
      </c>
      <c r="F188" s="3" t="n">
        <v>0.4101926662523285</v>
      </c>
      <c r="G188" s="4" t="n">
        <v>1396</v>
      </c>
      <c r="H188" s="4" t="n">
        <v>1195</v>
      </c>
      <c r="I188" s="3" t="n">
        <v>1178</v>
      </c>
      <c r="J188" s="6">
        <f>+H188-G188</f>
        <v/>
      </c>
      <c r="K188" s="6">
        <f>+I188-H188</f>
        <v/>
      </c>
      <c r="L188" s="7">
        <f>J188/G188</f>
        <v/>
      </c>
      <c r="M188" s="7">
        <f>K188/H188</f>
        <v/>
      </c>
      <c r="N188" s="8" t="n">
        <v>0.594</v>
      </c>
      <c r="O188" s="8" t="n">
        <v>0.45</v>
      </c>
      <c r="P188" s="3" t="n">
        <v>0.6154999999999999</v>
      </c>
      <c r="Q188" s="6">
        <f>+O188-N188</f>
        <v/>
      </c>
      <c r="R188" s="6">
        <f>+P188-O188</f>
        <v/>
      </c>
      <c r="S188" s="7">
        <f>Q188/N188</f>
        <v/>
      </c>
      <c r="T188" s="7">
        <f>R188/O188</f>
        <v/>
      </c>
      <c r="U188" s="10" t="inlineStr">
        <is>
          <t>43436</t>
        </is>
      </c>
      <c r="V188" s="10" t="inlineStr">
        <is>
          <t>32906</t>
        </is>
      </c>
      <c r="W188" s="3" t="inlineStr">
        <is>
          <t>44263</t>
        </is>
      </c>
      <c r="X188" s="6">
        <f>+V188-U188</f>
        <v/>
      </c>
      <c r="Y188" s="6">
        <f>+W188-V188</f>
        <v/>
      </c>
      <c r="Z188" s="7">
        <f>X188/U188</f>
        <v/>
      </c>
      <c r="AA188" s="7">
        <f>Y188/V188</f>
        <v/>
      </c>
      <c r="AB188" s="4" t="n"/>
      <c r="AC188" s="5" t="n"/>
      <c r="AD188" s="4" t="n"/>
      <c r="AE188" s="4" t="n"/>
      <c r="AF188" s="5" t="n"/>
      <c r="AG188" s="6">
        <f>AE188-AD188</f>
        <v/>
      </c>
      <c r="AH188" s="6">
        <f>+AF188-AE188</f>
        <v/>
      </c>
      <c r="AI188" s="7">
        <f>AG188/AD188</f>
        <v/>
      </c>
      <c r="AJ188" s="7">
        <f>AH188/AE188</f>
        <v/>
      </c>
      <c r="AK188" s="4" t="n"/>
      <c r="AL188" s="4" t="n"/>
      <c r="AM188" s="5" t="n"/>
      <c r="AN188" s="4" t="n">
        <v>80.48</v>
      </c>
      <c r="AO188" s="4" t="n">
        <v>80.45</v>
      </c>
      <c r="AP188" s="3" t="n">
        <v>80.78</v>
      </c>
      <c r="AQ188" s="9">
        <f>+AK188-AN188</f>
        <v/>
      </c>
      <c r="AR188" s="9">
        <f>+AL188-AO188</f>
        <v/>
      </c>
      <c r="AS188" s="9">
        <f>+AM188-AP188</f>
        <v/>
      </c>
      <c r="AT188" s="6">
        <f>AR188-AQ188</f>
        <v/>
      </c>
      <c r="AU188" s="6">
        <f>+AS188-AR188</f>
        <v/>
      </c>
      <c r="AV188" s="7">
        <f>AT188/AQ188</f>
        <v/>
      </c>
      <c r="AW188" s="7">
        <f>AU188/AR188</f>
        <v/>
      </c>
      <c r="AX188" s="1" t="inlineStr">
        <is>
          <t>N</t>
        </is>
      </c>
      <c r="AY188" s="1">
        <f>+IF(AND(D188&gt;0,E188&gt;0,F188&gt;0,S188&gt;0,T188&gt;0,AC188&gt;0,AB188&gt;0,AI188&gt;0,AJ188&gt;0,AS188&gt;AR188,AR188&gt;AQ188),"long buildup",IF(AND(D188&gt;0,E188&gt;0,F188&gt;0,S188&lt;0,T188&lt;0,AB188&lt;0,AC188&lt;0,AI188&lt;0,AJ188&lt;0,AS188&gt;AR188,AR188&gt;AQ188),"Short Covering",IF(AND(D188&lt;0,E188&lt;0,F188&lt;0,S188&lt;0,T188&lt;0,AB188&gt;0,AC188&gt;0,AI188&gt;0,AJ188&gt;0,AS188&lt;AR188,AR188&lt;AQ188),"Short Buildup",IF(AND(D188&lt;0,E188&lt;0,F188&lt;0,S188&lt;0,T188&lt;0,AB188&lt;0,AC188&lt;0,AI188&lt;0,AJ188&lt;0,AS188&lt;AR188,AR188&lt;AQ188),"LongUnwinding" ))))</f>
        <v/>
      </c>
      <c r="AZ188" s="1">
        <f>+IF(AND(D188&gt;0,E188&gt;0,F188&gt;0,L188&gt;0,M188&gt;0,S188&gt;0,T188&gt;0,Z188&gt;0,AA188&gt;0),"Buying Opportunity",IF(AND(D188&lt;0,E188&lt;0,F188&lt;0,L188&lt;0,M188&lt;0,S188&lt;0,T188&lt;0,Z188&lt;0,AA188&lt;0),"support Zone",IF(AND(D188&lt;0,E188&lt;0,F188&lt;0,L188&gt;0,M188&gt;0,S188&gt;0,T188&gt;0,Z188&gt;0,AA188&gt;0),"sell delivery")))</f>
        <v/>
      </c>
      <c r="BA188" s="1">
        <f>IF(AND(D188&gt;0,E188&gt;0,F188&gt;0,Z188&gt;0,AA188&gt;0,AB188&gt;0,AC188&gt;0,AI188&gt;0,AJ188&gt;0),"FII ENTERING")</f>
        <v/>
      </c>
      <c r="BB188" s="15" t="e">
        <v>#N/A</v>
      </c>
      <c r="BC188" s="1" t="n">
        <v>4930.853811</v>
      </c>
      <c r="BD188" s="1">
        <f>IF(AND(E188&gt;0,F188&gt;0,AB188&gt;0,AC188&gt;0,AI188&gt;0,AJ188&gt;0,AS188&gt;AR188,AR188&gt;AQ188),"long buildup",IF(AND(E188&lt;0,F188&lt;0,AB188&gt;0,AC188&gt;0,AI188&gt;0,AJ188&gt;0,AS188&lt;AR188,AR188&lt;AQ188),"Short buildup"))</f>
        <v/>
      </c>
      <c r="BE188" s="1">
        <f>+IF(AND(F188&gt;0,M188&gt;0,T188&gt;0,AA188&gt;0),"buy")</f>
        <v/>
      </c>
    </row>
    <row r="189">
      <c r="A189" s="1" t="inlineStr">
        <is>
          <t>AWHCL</t>
        </is>
      </c>
      <c r="B189" s="1" t="n"/>
      <c r="C189" s="1" t="n"/>
      <c r="D189" s="2" t="n">
        <v>-0.3865883577429052</v>
      </c>
      <c r="E189" s="2" t="n">
        <v>-0.2836032539741907</v>
      </c>
      <c r="F189" s="3" t="n">
        <v>-1.990868946935103</v>
      </c>
      <c r="G189" s="4" t="n">
        <v>3649</v>
      </c>
      <c r="H189" s="4" t="n">
        <v>5093</v>
      </c>
      <c r="I189" s="3" t="n">
        <v>5024</v>
      </c>
      <c r="J189" s="6">
        <f>+H189-G189</f>
        <v/>
      </c>
      <c r="K189" s="6">
        <f>+I189-H189</f>
        <v/>
      </c>
      <c r="L189" s="7">
        <f>J189/G189</f>
        <v/>
      </c>
      <c r="M189" s="7">
        <f>K189/H189</f>
        <v/>
      </c>
      <c r="N189" s="8" t="n">
        <v>5.1379</v>
      </c>
      <c r="O189" s="8" t="n">
        <v>7.3953</v>
      </c>
      <c r="P189" s="3" t="n">
        <v>5.5963</v>
      </c>
      <c r="Q189" s="6">
        <f>+O189-N189</f>
        <v/>
      </c>
      <c r="R189" s="6">
        <f>+P189-O189</f>
        <v/>
      </c>
      <c r="S189" s="7">
        <f>Q189/N189</f>
        <v/>
      </c>
      <c r="T189" s="7">
        <f>R189/O189</f>
        <v/>
      </c>
      <c r="U189" s="10" t="inlineStr">
        <is>
          <t>40366</t>
        </is>
      </c>
      <c r="V189" s="10" t="inlineStr">
        <is>
          <t>51679</t>
        </is>
      </c>
      <c r="W189" s="3" t="inlineStr">
        <is>
          <t>40318</t>
        </is>
      </c>
      <c r="X189" s="6">
        <f>+V189-U189</f>
        <v/>
      </c>
      <c r="Y189" s="6">
        <f>+W189-V189</f>
        <v/>
      </c>
      <c r="Z189" s="7">
        <f>X189/U189</f>
        <v/>
      </c>
      <c r="AA189" s="7">
        <f>Y189/V189</f>
        <v/>
      </c>
      <c r="AB189" s="4" t="n"/>
      <c r="AC189" s="5" t="n"/>
      <c r="AD189" s="4" t="n"/>
      <c r="AE189" s="4" t="n"/>
      <c r="AF189" s="5" t="n"/>
      <c r="AG189" s="6">
        <f>AE189-AD189</f>
        <v/>
      </c>
      <c r="AH189" s="6">
        <f>+AF189-AE189</f>
        <v/>
      </c>
      <c r="AI189" s="7">
        <f>AG189/AD189</f>
        <v/>
      </c>
      <c r="AJ189" s="7">
        <f>AH189/AE189</f>
        <v/>
      </c>
      <c r="AK189" s="4" t="n"/>
      <c r="AL189" s="4" t="n"/>
      <c r="AM189" s="5" t="n"/>
      <c r="AN189" s="4" t="n">
        <v>669.95</v>
      </c>
      <c r="AO189" s="4" t="n">
        <v>668.05</v>
      </c>
      <c r="AP189" s="3" t="n">
        <v>654.75</v>
      </c>
      <c r="AQ189" s="9">
        <f>+AK189-AN189</f>
        <v/>
      </c>
      <c r="AR189" s="9">
        <f>+AL189-AO189</f>
        <v/>
      </c>
      <c r="AS189" s="9">
        <f>+AM189-AP189</f>
        <v/>
      </c>
      <c r="AT189" s="6">
        <f>AR189-AQ189</f>
        <v/>
      </c>
      <c r="AU189" s="6">
        <f>+AS189-AR189</f>
        <v/>
      </c>
      <c r="AV189" s="7">
        <f>AT189/AQ189</f>
        <v/>
      </c>
      <c r="AW189" s="7">
        <f>AU189/AR189</f>
        <v/>
      </c>
      <c r="AX189" s="1" t="inlineStr">
        <is>
          <t>Y</t>
        </is>
      </c>
      <c r="AY189" s="1">
        <f>+IF(AND(D189&gt;0,E189&gt;0,F189&gt;0,S189&gt;0,T189&gt;0,AC189&gt;0,AB189&gt;0,AI189&gt;0,AJ189&gt;0,AS189&gt;AR189,AR189&gt;AQ189),"long buildup",IF(AND(D189&gt;0,E189&gt;0,F189&gt;0,S189&lt;0,T189&lt;0,AB189&lt;0,AC189&lt;0,AI189&lt;0,AJ189&lt;0,AS189&gt;AR189,AR189&gt;AQ189),"Short Covering",IF(AND(D189&lt;0,E189&lt;0,F189&lt;0,S189&lt;0,T189&lt;0,AB189&gt;0,AC189&gt;0,AI189&gt;0,AJ189&gt;0,AS189&lt;AR189,AR189&lt;AQ189),"Short Buildup",IF(AND(D189&lt;0,E189&lt;0,F189&lt;0,S189&lt;0,T189&lt;0,AB189&lt;0,AC189&lt;0,AI189&lt;0,AJ189&lt;0,AS189&lt;AR189,AR189&lt;AQ189),"LongUnwinding" ))))</f>
        <v/>
      </c>
      <c r="AZ189" s="1">
        <f>+IF(AND(D189&gt;0,E189&gt;0,F189&gt;0,L189&gt;0,M189&gt;0,S189&gt;0,T189&gt;0,Z189&gt;0,AA189&gt;0),"Buying Opportunity",IF(AND(D189&lt;0,E189&lt;0,F189&lt;0,L189&lt;0,M189&lt;0,S189&lt;0,T189&lt;0,Z189&lt;0,AA189&lt;0),"support Zone",IF(AND(D189&lt;0,E189&lt;0,F189&lt;0,L189&gt;0,M189&gt;0,S189&gt;0,T189&gt;0,Z189&gt;0,AA189&gt;0),"sell delivery")))</f>
        <v/>
      </c>
      <c r="BA189" s="1">
        <f>IF(AND(D189&gt;0,E189&gt;0,F189&gt;0,Z189&gt;0,AA189&gt;0,AB189&gt;0,AC189&gt;0,AI189&gt;0,AJ189&gt;0),"FII ENTERING")</f>
        <v/>
      </c>
      <c r="BB189" s="15" t="e">
        <v>#N/A</v>
      </c>
      <c r="BC189" s="1" t="n">
        <v>3048177.771693</v>
      </c>
      <c r="BD189" s="1">
        <f>IF(AND(E189&gt;0,F189&gt;0,AB189&gt;0,AC189&gt;0,AI189&gt;0,AJ189&gt;0,AS189&gt;AR189,AR189&gt;AQ189),"long buildup",IF(AND(E189&lt;0,F189&lt;0,AB189&gt;0,AC189&gt;0,AI189&gt;0,AJ189&gt;0,AS189&lt;AR189,AR189&lt;AQ189),"Short buildup"))</f>
        <v/>
      </c>
      <c r="BE189" s="1">
        <f>+IF(AND(F189&gt;0,M189&gt;0,T189&gt;0,AA189&gt;0),"buy")</f>
        <v/>
      </c>
    </row>
    <row r="190">
      <c r="A190" s="1" t="inlineStr">
        <is>
          <t>AWL</t>
        </is>
      </c>
      <c r="B190" s="1" t="n"/>
      <c r="C190" s="1" t="n"/>
      <c r="D190" s="2" t="n">
        <v>-0.01626809825931718</v>
      </c>
      <c r="E190" s="2" t="n">
        <v>0.0488122356003831</v>
      </c>
      <c r="F190" s="3" t="n">
        <v>-0.4553585948934712</v>
      </c>
      <c r="G190" s="4" t="n">
        <v>13567</v>
      </c>
      <c r="H190" s="4" t="n">
        <v>31377</v>
      </c>
      <c r="I190" s="3" t="n">
        <v>19520</v>
      </c>
      <c r="J190" s="6">
        <f>+H190-G190</f>
        <v/>
      </c>
      <c r="K190" s="6">
        <f>+I190-H190</f>
        <v/>
      </c>
      <c r="L190" s="7">
        <f>J190/G190</f>
        <v/>
      </c>
      <c r="M190" s="7">
        <f>K190/H190</f>
        <v/>
      </c>
      <c r="N190" s="8" t="n">
        <v>19.9127</v>
      </c>
      <c r="O190" s="8" t="n">
        <v>62.5457</v>
      </c>
      <c r="P190" s="3" t="n">
        <v>31.1609</v>
      </c>
      <c r="Q190" s="6">
        <f>+O190-N190</f>
        <v/>
      </c>
      <c r="R190" s="6">
        <f>+P190-O190</f>
        <v/>
      </c>
      <c r="S190" s="7">
        <f>Q190/N190</f>
        <v/>
      </c>
      <c r="T190" s="7">
        <f>R190/O190</f>
        <v/>
      </c>
      <c r="U190" s="10" t="inlineStr">
        <is>
          <t>287648</t>
        </is>
      </c>
      <c r="V190" s="10" t="inlineStr">
        <is>
          <t>615338</t>
        </is>
      </c>
      <c r="W190" s="3" t="inlineStr">
        <is>
          <t>401551</t>
        </is>
      </c>
      <c r="X190" s="6">
        <f>+V190-U190</f>
        <v/>
      </c>
      <c r="Y190" s="6">
        <f>+W190-V190</f>
        <v/>
      </c>
      <c r="Z190" s="7">
        <f>X190/U190</f>
        <v/>
      </c>
      <c r="AA190" s="7">
        <f>Y190/V190</f>
        <v/>
      </c>
      <c r="AB190" s="4" t="n"/>
      <c r="AC190" s="5" t="n"/>
      <c r="AD190" s="4" t="n"/>
      <c r="AE190" s="4" t="n"/>
      <c r="AF190" s="5" t="n"/>
      <c r="AG190" s="6">
        <f>AE190-AD190</f>
        <v/>
      </c>
      <c r="AH190" s="6">
        <f>+AF190-AE190</f>
        <v/>
      </c>
      <c r="AI190" s="7">
        <f>AG190/AD190</f>
        <v/>
      </c>
      <c r="AJ190" s="7">
        <f>AH190/AE190</f>
        <v/>
      </c>
      <c r="AK190" s="4" t="n"/>
      <c r="AL190" s="4" t="n"/>
      <c r="AM190" s="5" t="n"/>
      <c r="AN190" s="4" t="n">
        <v>307.3</v>
      </c>
      <c r="AO190" s="4" t="n">
        <v>307.45</v>
      </c>
      <c r="AP190" s="3" t="n">
        <v>306.05</v>
      </c>
      <c r="AQ190" s="9">
        <f>+AK190-AN190</f>
        <v/>
      </c>
      <c r="AR190" s="9">
        <f>+AL190-AO190</f>
        <v/>
      </c>
      <c r="AS190" s="9">
        <f>+AM190-AP190</f>
        <v/>
      </c>
      <c r="AT190" s="6">
        <f>AR190-AQ190</f>
        <v/>
      </c>
      <c r="AU190" s="6">
        <f>+AS190-AR190</f>
        <v/>
      </c>
      <c r="AV190" s="7">
        <f>AT190/AQ190</f>
        <v/>
      </c>
      <c r="AW190" s="7">
        <f>AU190/AR190</f>
        <v/>
      </c>
      <c r="AX190" s="1" t="inlineStr">
        <is>
          <t>Y</t>
        </is>
      </c>
      <c r="AY190" s="1">
        <f>+IF(AND(D190&gt;0,E190&gt;0,F190&gt;0,S190&gt;0,T190&gt;0,AC190&gt;0,AB190&gt;0,AI190&gt;0,AJ190&gt;0,AS190&gt;AR190,AR190&gt;AQ190),"long buildup",IF(AND(D190&gt;0,E190&gt;0,F190&gt;0,S190&lt;0,T190&lt;0,AB190&lt;0,AC190&lt;0,AI190&lt;0,AJ190&lt;0,AS190&gt;AR190,AR190&gt;AQ190),"Short Covering",IF(AND(D190&lt;0,E190&lt;0,F190&lt;0,S190&lt;0,T190&lt;0,AB190&gt;0,AC190&gt;0,AI190&gt;0,AJ190&gt;0,AS190&lt;AR190,AR190&lt;AQ190),"Short Buildup",IF(AND(D190&lt;0,E190&lt;0,F190&lt;0,S190&lt;0,T190&lt;0,AB190&lt;0,AC190&lt;0,AI190&lt;0,AJ190&lt;0,AS190&lt;AR190,AR190&lt;AQ190),"LongUnwinding" ))))</f>
        <v/>
      </c>
      <c r="AZ190" s="1">
        <f>+IF(AND(D190&gt;0,E190&gt;0,F190&gt;0,L190&gt;0,M190&gt;0,S190&gt;0,T190&gt;0,Z190&gt;0,AA190&gt;0),"Buying Opportunity",IF(AND(D190&lt;0,E190&lt;0,F190&lt;0,L190&lt;0,M190&lt;0,S190&lt;0,T190&lt;0,Z190&lt;0,AA190&lt;0),"support Zone",IF(AND(D190&lt;0,E190&lt;0,F190&lt;0,L190&gt;0,M190&gt;0,S190&gt;0,T190&gt;0,Z190&gt;0,AA190&gt;0),"sell delivery")))</f>
        <v/>
      </c>
      <c r="BA190" s="1">
        <f>IF(AND(D190&gt;0,E190&gt;0,F190&gt;0,Z190&gt;0,AA190&gt;0,AB190&gt;0,AC190&gt;0,AI190&gt;0,AJ190&gt;0),"FII ENTERING")</f>
        <v/>
      </c>
      <c r="BB190" s="15" t="e">
        <v>#N/A</v>
      </c>
      <c r="BC190" s="1" t="n">
        <v>522950.80875</v>
      </c>
      <c r="BD190" s="1">
        <f>IF(AND(E190&gt;0,F190&gt;0,AB190&gt;0,AC190&gt;0,AI190&gt;0,AJ190&gt;0,AS190&gt;AR190,AR190&gt;AQ190),"long buildup",IF(AND(E190&lt;0,F190&lt;0,AB190&gt;0,AC190&gt;0,AI190&gt;0,AJ190&gt;0,AS190&lt;AR190,AR190&lt;AQ190),"Short buildup"))</f>
        <v/>
      </c>
      <c r="BE190" s="1">
        <f>+IF(AND(F190&gt;0,M190&gt;0,T190&gt;0,AA190&gt;0),"buy")</f>
        <v/>
      </c>
    </row>
    <row r="191">
      <c r="A191" s="1" t="inlineStr">
        <is>
          <t>AXISBANK</t>
        </is>
      </c>
      <c r="B191" s="1" t="n"/>
      <c r="C191" s="1" t="n">
        <v>0.0338</v>
      </c>
      <c r="D191" s="2" t="n">
        <v>-0.5547609760326</v>
      </c>
      <c r="E191" s="2" t="n">
        <v>-0.1394639354979219</v>
      </c>
      <c r="F191" s="3" t="n">
        <v>0.2182167328590756</v>
      </c>
      <c r="G191" s="4" t="n">
        <v>185882</v>
      </c>
      <c r="H191" s="4" t="n">
        <v>144279</v>
      </c>
      <c r="I191" s="3" t="n">
        <v>192015</v>
      </c>
      <c r="J191" s="6">
        <f>+H191-G191</f>
        <v/>
      </c>
      <c r="K191" s="6">
        <f>+I191-H191</f>
        <v/>
      </c>
      <c r="L191" s="7">
        <f>J191/G191</f>
        <v/>
      </c>
      <c r="M191" s="7">
        <f>K191/H191</f>
        <v/>
      </c>
      <c r="N191" s="8" t="n">
        <v>897.2583999999999</v>
      </c>
      <c r="O191" s="8" t="n">
        <v>554.4897</v>
      </c>
      <c r="P191" s="3" t="n">
        <v>991.9184</v>
      </c>
      <c r="Q191" s="6">
        <f>+O191-N191</f>
        <v/>
      </c>
      <c r="R191" s="6">
        <f>+P191-O191</f>
        <v/>
      </c>
      <c r="S191" s="7">
        <f>Q191/N191</f>
        <v/>
      </c>
      <c r="T191" s="7">
        <f>R191/O191</f>
        <v/>
      </c>
      <c r="U191" s="10" t="inlineStr">
        <is>
          <t>5704687</t>
        </is>
      </c>
      <c r="V191" s="10" t="inlineStr">
        <is>
          <t>2638955</t>
        </is>
      </c>
      <c r="W191" s="3" t="inlineStr">
        <is>
          <t>5351803</t>
        </is>
      </c>
      <c r="X191" s="6">
        <f>+V191-U191</f>
        <v/>
      </c>
      <c r="Y191" s="6">
        <f>+W191-V191</f>
        <v/>
      </c>
      <c r="Z191" s="7">
        <f>X191/U191</f>
        <v/>
      </c>
      <c r="AA191" s="7">
        <f>Y191/V191</f>
        <v/>
      </c>
      <c r="AB191" s="4" t="n">
        <v>381875</v>
      </c>
      <c r="AC191" s="5" t="n">
        <v>1041875</v>
      </c>
      <c r="AD191" s="4" t="n">
        <v>1289</v>
      </c>
      <c r="AE191" s="4" t="n">
        <v>1135</v>
      </c>
      <c r="AF191" s="5" t="n">
        <v>5482</v>
      </c>
      <c r="AG191" s="6">
        <f>AE191-AD191</f>
        <v/>
      </c>
      <c r="AH191" s="6">
        <f>+AF191-AE191</f>
        <v/>
      </c>
      <c r="AI191" s="7">
        <f>AG191/AD191</f>
        <v/>
      </c>
      <c r="AJ191" s="7">
        <f>AH191/AE191</f>
        <v/>
      </c>
      <c r="AK191" s="4" t="n">
        <v>1157.75</v>
      </c>
      <c r="AL191" s="4" t="n">
        <v>1157.65</v>
      </c>
      <c r="AM191" s="5" t="n">
        <v>1158.65</v>
      </c>
      <c r="AN191" s="4" t="n">
        <v>1147.25</v>
      </c>
      <c r="AO191" s="4" t="n">
        <v>1145.65</v>
      </c>
      <c r="AP191" s="3" t="n">
        <v>1148.15</v>
      </c>
      <c r="AQ191" s="9">
        <f>+AK191-AN191</f>
        <v/>
      </c>
      <c r="AR191" s="9">
        <f>+AL191-AO191</f>
        <v/>
      </c>
      <c r="AS191" s="9">
        <f>+AM191-AP191</f>
        <v/>
      </c>
      <c r="AT191" s="6">
        <f>AR191-AQ191</f>
        <v/>
      </c>
      <c r="AU191" s="6">
        <f>+AS191-AR191</f>
        <v/>
      </c>
      <c r="AV191" s="7">
        <f>AT191/AQ191</f>
        <v/>
      </c>
      <c r="AW191" s="7">
        <f>AU191/AR191</f>
        <v/>
      </c>
      <c r="AX191" s="1" t="inlineStr">
        <is>
          <t>N</t>
        </is>
      </c>
      <c r="AY191" s="1">
        <f>+IF(AND(D191&gt;0,E191&gt;0,F191&gt;0,S191&gt;0,T191&gt;0,AC191&gt;0,AB191&gt;0,AI191&gt;0,AJ191&gt;0,AS191&gt;AR191,AR191&gt;AQ191),"long buildup",IF(AND(D191&gt;0,E191&gt;0,F191&gt;0,S191&lt;0,T191&lt;0,AB191&lt;0,AC191&lt;0,AI191&lt;0,AJ191&lt;0,AS191&gt;AR191,AR191&gt;AQ191),"Short Covering",IF(AND(D191&lt;0,E191&lt;0,F191&lt;0,S191&lt;0,T191&lt;0,AB191&gt;0,AC191&gt;0,AI191&gt;0,AJ191&gt;0,AS191&lt;AR191,AR191&lt;AQ191),"Short Buildup",IF(AND(D191&lt;0,E191&lt;0,F191&lt;0,S191&lt;0,T191&lt;0,AB191&lt;0,AC191&lt;0,AI191&lt;0,AJ191&lt;0,AS191&lt;AR191,AR191&lt;AQ191),"LongUnwinding" ))))</f>
        <v/>
      </c>
      <c r="AZ191" s="1">
        <f>+IF(AND(D191&gt;0,E191&gt;0,F191&gt;0,L191&gt;0,M191&gt;0,S191&gt;0,T191&gt;0,Z191&gt;0,AA191&gt;0),"Buying Opportunity",IF(AND(D191&lt;0,E191&lt;0,F191&lt;0,L191&lt;0,M191&lt;0,S191&lt;0,T191&lt;0,Z191&lt;0,AA191&lt;0),"support Zone",IF(AND(D191&lt;0,E191&lt;0,F191&lt;0,L191&gt;0,M191&gt;0,S191&gt;0,T191&gt;0,Z191&gt;0,AA191&gt;0),"sell delivery")))</f>
        <v/>
      </c>
      <c r="BA191" s="1">
        <f>IF(AND(D191&gt;0,E191&gt;0,F191&gt;0,Z191&gt;0,AA191&gt;0,AB191&gt;0,AC191&gt;0,AI191&gt;0,AJ191&gt;0),"FII ENTERING")</f>
        <v/>
      </c>
      <c r="BB191" s="15" t="e">
        <v>#N/A</v>
      </c>
      <c r="BC191" s="1" t="n">
        <v>232516.75446</v>
      </c>
      <c r="BD191" s="1">
        <f>IF(AND(E191&gt;0,F191&gt;0,AB191&gt;0,AC191&gt;0,AI191&gt;0,AJ191&gt;0,AS191&gt;AR191,AR191&gt;AQ191),"long buildup",IF(AND(E191&lt;0,F191&lt;0,AB191&gt;0,AC191&gt;0,AI191&gt;0,AJ191&gt;0,AS191&lt;AR191,AR191&lt;AQ191),"Short buildup"))</f>
        <v/>
      </c>
      <c r="BE191" s="1">
        <f>+IF(AND(F191&gt;0,M191&gt;0,T191&gt;0,AA191&gt;0),"buy")</f>
        <v/>
      </c>
    </row>
    <row r="192">
      <c r="A192" s="1" t="inlineStr">
        <is>
          <t>AXISBNKETF</t>
        </is>
      </c>
      <c r="B192" s="1" t="n"/>
      <c r="C192" s="1" t="n"/>
      <c r="D192" s="2" t="n">
        <v>-0.3588232063416576</v>
      </c>
      <c r="E192" s="2" t="n">
        <v>-0.1708710750179047</v>
      </c>
      <c r="F192" s="3" t="n">
        <v>0.5687046784701878</v>
      </c>
      <c r="G192" s="4" t="n">
        <v>622</v>
      </c>
      <c r="H192" s="4" t="n">
        <v>33</v>
      </c>
      <c r="I192" s="3" t="n">
        <v>50</v>
      </c>
      <c r="J192" s="6">
        <f>+H192-G192</f>
        <v/>
      </c>
      <c r="K192" s="6">
        <f>+I192-H192</f>
        <v/>
      </c>
      <c r="L192" s="7">
        <f>J192/G192</f>
        <v/>
      </c>
      <c r="M192" s="7">
        <f>K192/H192</f>
        <v/>
      </c>
      <c r="N192" s="8" t="n">
        <v>1.1241</v>
      </c>
      <c r="O192" s="8" t="n">
        <v>0.0127</v>
      </c>
      <c r="P192" s="3" t="n">
        <v>0.0224</v>
      </c>
      <c r="Q192" s="6">
        <f>+O192-N192</f>
        <v/>
      </c>
      <c r="R192" s="6">
        <f>+P192-O192</f>
        <v/>
      </c>
      <c r="S192" s="7">
        <f>Q192/N192</f>
        <v/>
      </c>
      <c r="T192" s="7">
        <f>R192/O192</f>
        <v/>
      </c>
      <c r="U192" s="10" t="inlineStr">
        <is>
          <t>20485</t>
        </is>
      </c>
      <c r="V192" s="10" t="inlineStr">
        <is>
          <t>133</t>
        </is>
      </c>
      <c r="W192" s="3" t="inlineStr">
        <is>
          <t>411</t>
        </is>
      </c>
      <c r="X192" s="6">
        <f>+V192-U192</f>
        <v/>
      </c>
      <c r="Y192" s="6">
        <f>+W192-V192</f>
        <v/>
      </c>
      <c r="Z192" s="7">
        <f>X192/U192</f>
        <v/>
      </c>
      <c r="AA192" s="7">
        <f>Y192/V192</f>
        <v/>
      </c>
      <c r="AB192" s="4" t="n"/>
      <c r="AC192" s="5" t="n"/>
      <c r="AD192" s="4" t="n"/>
      <c r="AE192" s="4" t="n"/>
      <c r="AF192" s="5" t="n"/>
      <c r="AG192" s="6">
        <f>AE192-AD192</f>
        <v/>
      </c>
      <c r="AH192" s="6">
        <f>+AF192-AE192</f>
        <v/>
      </c>
      <c r="AI192" s="7">
        <f>AG192/AD192</f>
        <v/>
      </c>
      <c r="AJ192" s="7">
        <f>AH192/AE192</f>
        <v/>
      </c>
      <c r="AK192" s="4" t="n"/>
      <c r="AL192" s="4" t="n"/>
      <c r="AM192" s="5" t="n"/>
      <c r="AN192" s="4" t="n">
        <v>544.27</v>
      </c>
      <c r="AO192" s="4" t="n">
        <v>543.34</v>
      </c>
      <c r="AP192" s="3" t="n">
        <v>546.4299999999999</v>
      </c>
      <c r="AQ192" s="9">
        <f>+AK192-AN192</f>
        <v/>
      </c>
      <c r="AR192" s="9">
        <f>+AL192-AO192</f>
        <v/>
      </c>
      <c r="AS192" s="9">
        <f>+AM192-AP192</f>
        <v/>
      </c>
      <c r="AT192" s="6">
        <f>AR192-AQ192</f>
        <v/>
      </c>
      <c r="AU192" s="6">
        <f>+AS192-AR192</f>
        <v/>
      </c>
      <c r="AV192" s="7">
        <f>AT192/AQ192</f>
        <v/>
      </c>
      <c r="AW192" s="7">
        <f>AU192/AR192</f>
        <v/>
      </c>
      <c r="AX192" s="1" t="inlineStr">
        <is>
          <t>Y</t>
        </is>
      </c>
      <c r="AY192" s="1">
        <f>+IF(AND(D192&gt;0,E192&gt;0,F192&gt;0,S192&gt;0,T192&gt;0,AC192&gt;0,AB192&gt;0,AI192&gt;0,AJ192&gt;0,AS192&gt;AR192,AR192&gt;AQ192),"long buildup",IF(AND(D192&gt;0,E192&gt;0,F192&gt;0,S192&lt;0,T192&lt;0,AB192&lt;0,AC192&lt;0,AI192&lt;0,AJ192&lt;0,AS192&gt;AR192,AR192&gt;AQ192),"Short Covering",IF(AND(D192&lt;0,E192&lt;0,F192&lt;0,S192&lt;0,T192&lt;0,AB192&gt;0,AC192&gt;0,AI192&gt;0,AJ192&gt;0,AS192&lt;AR192,AR192&lt;AQ192),"Short Buildup",IF(AND(D192&lt;0,E192&lt;0,F192&lt;0,S192&lt;0,T192&lt;0,AB192&lt;0,AC192&lt;0,AI192&lt;0,AJ192&lt;0,AS192&lt;AR192,AR192&lt;AQ192),"LongUnwinding" ))))</f>
        <v/>
      </c>
      <c r="AZ192" s="1">
        <f>+IF(AND(D192&gt;0,E192&gt;0,F192&gt;0,L192&gt;0,M192&gt;0,S192&gt;0,T192&gt;0,Z192&gt;0,AA192&gt;0),"Buying Opportunity",IF(AND(D192&lt;0,E192&lt;0,F192&lt;0,L192&lt;0,M192&lt;0,S192&lt;0,T192&lt;0,Z192&lt;0,AA192&lt;0),"support Zone",IF(AND(D192&lt;0,E192&lt;0,F192&lt;0,L192&gt;0,M192&gt;0,S192&gt;0,T192&gt;0,Z192&gt;0,AA192&gt;0),"sell delivery")))</f>
        <v/>
      </c>
      <c r="BA192" s="1">
        <f>IF(AND(D192&gt;0,E192&gt;0,F192&gt;0,Z192&gt;0,AA192&gt;0,AB192&gt;0,AC192&gt;0,AI192&gt;0,AJ192&gt;0),"FII ENTERING")</f>
        <v/>
      </c>
      <c r="BB192" s="15" t="e">
        <v>#N/A</v>
      </c>
      <c r="BC192" s="1" t="n">
        <v>7430407.03305</v>
      </c>
      <c r="BD192" s="1">
        <f>IF(AND(E192&gt;0,F192&gt;0,AB192&gt;0,AC192&gt;0,AI192&gt;0,AJ192&gt;0,AS192&gt;AR192,AR192&gt;AQ192),"long buildup",IF(AND(E192&lt;0,F192&lt;0,AB192&gt;0,AC192&gt;0,AI192&gt;0,AJ192&gt;0,AS192&lt;AR192,AR192&lt;AQ192),"Short buildup"))</f>
        <v/>
      </c>
      <c r="BE192" s="1">
        <f>+IF(AND(F192&gt;0,M192&gt;0,T192&gt;0,AA192&gt;0),"buy")</f>
        <v/>
      </c>
    </row>
    <row r="193">
      <c r="A193" s="1" t="inlineStr">
        <is>
          <t>AXISBPSETF</t>
        </is>
      </c>
      <c r="B193" s="1" t="n"/>
      <c r="C193" s="1" t="n"/>
      <c r="D193" s="2" t="n">
        <v>0.08196721311476692</v>
      </c>
      <c r="E193" s="2" t="n">
        <v>-0.08190008190009469</v>
      </c>
      <c r="F193" s="3" t="n">
        <v>-0.1639344262295047</v>
      </c>
      <c r="G193" s="4" t="n">
        <v>408</v>
      </c>
      <c r="H193" s="4" t="n">
        <v>465</v>
      </c>
      <c r="I193" s="3" t="n">
        <v>421</v>
      </c>
      <c r="J193" s="6">
        <f>+H193-G193</f>
        <v/>
      </c>
      <c r="K193" s="6">
        <f>+I193-H193</f>
        <v/>
      </c>
      <c r="L193" s="7">
        <f>J193/G193</f>
        <v/>
      </c>
      <c r="M193" s="7">
        <f>K193/H193</f>
        <v/>
      </c>
      <c r="N193" s="8" t="n">
        <v>0.0306</v>
      </c>
      <c r="O193" s="8" t="n">
        <v>0.0282</v>
      </c>
      <c r="P193" s="3" t="n">
        <v>0.8566</v>
      </c>
      <c r="Q193" s="6">
        <f>+O193-N193</f>
        <v/>
      </c>
      <c r="R193" s="6">
        <f>+P193-O193</f>
        <v/>
      </c>
      <c r="S193" s="7">
        <f>Q193/N193</f>
        <v/>
      </c>
      <c r="T193" s="7">
        <f>R193/O193</f>
        <v/>
      </c>
      <c r="U193" s="10" t="inlineStr">
        <is>
          <t>23555</t>
        </is>
      </c>
      <c r="V193" s="10" t="inlineStr">
        <is>
          <t>14874</t>
        </is>
      </c>
      <c r="W193" s="3" t="inlineStr">
        <is>
          <t>675234</t>
        </is>
      </c>
      <c r="X193" s="6">
        <f>+V193-U193</f>
        <v/>
      </c>
      <c r="Y193" s="6">
        <f>+W193-V193</f>
        <v/>
      </c>
      <c r="Z193" s="7">
        <f>X193/U193</f>
        <v/>
      </c>
      <c r="AA193" s="7">
        <f>Y193/V193</f>
        <v/>
      </c>
      <c r="AB193" s="4" t="n"/>
      <c r="AC193" s="5" t="n"/>
      <c r="AD193" s="4" t="n"/>
      <c r="AE193" s="4" t="n"/>
      <c r="AF193" s="5" t="n"/>
      <c r="AG193" s="6">
        <f>AE193-AD193</f>
        <v/>
      </c>
      <c r="AH193" s="6">
        <f>+AF193-AE193</f>
        <v/>
      </c>
      <c r="AI193" s="7">
        <f>AG193/AD193</f>
        <v/>
      </c>
      <c r="AJ193" s="7">
        <f>AH193/AE193</f>
        <v/>
      </c>
      <c r="AK193" s="4" t="n"/>
      <c r="AL193" s="4" t="n"/>
      <c r="AM193" s="5" t="n"/>
      <c r="AN193" s="4" t="n">
        <v>12.21</v>
      </c>
      <c r="AO193" s="4" t="n">
        <v>12.2</v>
      </c>
      <c r="AP193" s="3" t="n">
        <v>12.18</v>
      </c>
      <c r="AQ193" s="9">
        <f>+AK193-AN193</f>
        <v/>
      </c>
      <c r="AR193" s="9">
        <f>+AL193-AO193</f>
        <v/>
      </c>
      <c r="AS193" s="9">
        <f>+AM193-AP193</f>
        <v/>
      </c>
      <c r="AT193" s="6">
        <f>AR193-AQ193</f>
        <v/>
      </c>
      <c r="AU193" s="6">
        <f>+AS193-AR193</f>
        <v/>
      </c>
      <c r="AV193" s="7">
        <f>AT193/AQ193</f>
        <v/>
      </c>
      <c r="AW193" s="7">
        <f>AU193/AR193</f>
        <v/>
      </c>
      <c r="AX193" s="1" t="inlineStr">
        <is>
          <t>N</t>
        </is>
      </c>
      <c r="AY193" s="1">
        <f>+IF(AND(D193&gt;0,E193&gt;0,F193&gt;0,S193&gt;0,T193&gt;0,AC193&gt;0,AB193&gt;0,AI193&gt;0,AJ193&gt;0,AS193&gt;AR193,AR193&gt;AQ193),"long buildup",IF(AND(D193&gt;0,E193&gt;0,F193&gt;0,S193&lt;0,T193&lt;0,AB193&lt;0,AC193&lt;0,AI193&lt;0,AJ193&lt;0,AS193&gt;AR193,AR193&gt;AQ193),"Short Covering",IF(AND(D193&lt;0,E193&lt;0,F193&lt;0,S193&lt;0,T193&lt;0,AB193&gt;0,AC193&gt;0,AI193&gt;0,AJ193&gt;0,AS193&lt;AR193,AR193&lt;AQ193),"Short Buildup",IF(AND(D193&lt;0,E193&lt;0,F193&lt;0,S193&lt;0,T193&lt;0,AB193&lt;0,AC193&lt;0,AI193&lt;0,AJ193&lt;0,AS193&lt;AR193,AR193&lt;AQ193),"LongUnwinding" ))))</f>
        <v/>
      </c>
      <c r="AZ193" s="1">
        <f>+IF(AND(D193&gt;0,E193&gt;0,F193&gt;0,L193&gt;0,M193&gt;0,S193&gt;0,T193&gt;0,Z193&gt;0,AA193&gt;0),"Buying Opportunity",IF(AND(D193&lt;0,E193&lt;0,F193&lt;0,L193&lt;0,M193&lt;0,S193&lt;0,T193&lt;0,Z193&lt;0,AA193&lt;0),"support Zone",IF(AND(D193&lt;0,E193&lt;0,F193&lt;0,L193&gt;0,M193&gt;0,S193&gt;0,T193&gt;0,Z193&gt;0,AA193&gt;0),"sell delivery")))</f>
        <v/>
      </c>
      <c r="BA193" s="1">
        <f>IF(AND(D193&gt;0,E193&gt;0,F193&gt;0,Z193&gt;0,AA193&gt;0,AB193&gt;0,AC193&gt;0,AI193&gt;0,AJ193&gt;0),"FII ENTERING")</f>
        <v/>
      </c>
      <c r="BB193" s="15" t="e">
        <v>#N/A</v>
      </c>
      <c r="BC193" s="1" t="n">
        <v>103774.31514</v>
      </c>
      <c r="BD193" s="1">
        <f>IF(AND(E193&gt;0,F193&gt;0,AB193&gt;0,AC193&gt;0,AI193&gt;0,AJ193&gt;0,AS193&gt;AR193,AR193&gt;AQ193),"long buildup",IF(AND(E193&lt;0,F193&lt;0,AB193&gt;0,AC193&gt;0,AI193&gt;0,AJ193&gt;0,AS193&lt;AR193,AR193&lt;AQ193),"Short buildup"))</f>
        <v/>
      </c>
      <c r="BE193" s="1">
        <f>+IF(AND(F193&gt;0,M193&gt;0,T193&gt;0,AA193&gt;0),"buy")</f>
        <v/>
      </c>
    </row>
    <row r="194">
      <c r="A194" s="1" t="inlineStr">
        <is>
          <t>AXISCADES</t>
        </is>
      </c>
      <c r="B194" s="1" t="n"/>
      <c r="C194" s="1" t="n"/>
      <c r="D194" s="2" t="n">
        <v>-0.3195739014647057</v>
      </c>
      <c r="E194" s="2" t="n">
        <v>0.9974174013714328</v>
      </c>
      <c r="F194" s="3" t="n">
        <v>-0.1058107750639113</v>
      </c>
      <c r="G194" s="4" t="n">
        <v>3440</v>
      </c>
      <c r="H194" s="4" t="n">
        <v>7252</v>
      </c>
      <c r="I194" s="3" t="n">
        <v>4819</v>
      </c>
      <c r="J194" s="6">
        <f>+H194-G194</f>
        <v/>
      </c>
      <c r="K194" s="6">
        <f>+I194-H194</f>
        <v/>
      </c>
      <c r="L194" s="7">
        <f>J194/G194</f>
        <v/>
      </c>
      <c r="M194" s="7">
        <f>K194/H194</f>
        <v/>
      </c>
      <c r="N194" s="8" t="n">
        <v>6.658200000000001</v>
      </c>
      <c r="O194" s="8" t="n">
        <v>13.6802</v>
      </c>
      <c r="P194" s="3" t="n">
        <v>8.9321</v>
      </c>
      <c r="Q194" s="6">
        <f>+O194-N194</f>
        <v/>
      </c>
      <c r="R194" s="6">
        <f>+P194-O194</f>
        <v/>
      </c>
      <c r="S194" s="7">
        <f>Q194/N194</f>
        <v/>
      </c>
      <c r="T194" s="7">
        <f>R194/O194</f>
        <v/>
      </c>
      <c r="U194" s="10" t="inlineStr">
        <is>
          <t>52009</t>
        </is>
      </c>
      <c r="V194" s="10" t="inlineStr">
        <is>
          <t>88156</t>
        </is>
      </c>
      <c r="W194" s="3" t="inlineStr">
        <is>
          <t>71642</t>
        </is>
      </c>
      <c r="X194" s="6">
        <f>+V194-U194</f>
        <v/>
      </c>
      <c r="Y194" s="6">
        <f>+W194-V194</f>
        <v/>
      </c>
      <c r="Z194" s="7">
        <f>X194/U194</f>
        <v/>
      </c>
      <c r="AA194" s="7">
        <f>Y194/V194</f>
        <v/>
      </c>
      <c r="AB194" s="4" t="n"/>
      <c r="AC194" s="5" t="n"/>
      <c r="AD194" s="4" t="n"/>
      <c r="AE194" s="4" t="n"/>
      <c r="AF194" s="5" t="n"/>
      <c r="AG194" s="6">
        <f>AE194-AD194</f>
        <v/>
      </c>
      <c r="AH194" s="6">
        <f>+AF194-AE194</f>
        <v/>
      </c>
      <c r="AI194" s="7">
        <f>AG194/AD194</f>
        <v/>
      </c>
      <c r="AJ194" s="7">
        <f>AH194/AE194</f>
        <v/>
      </c>
      <c r="AK194" s="4" t="n"/>
      <c r="AL194" s="4" t="n"/>
      <c r="AM194" s="5" t="n"/>
      <c r="AN194" s="4" t="n">
        <v>561.45</v>
      </c>
      <c r="AO194" s="4" t="n">
        <v>567.05</v>
      </c>
      <c r="AP194" s="3" t="n">
        <v>566.45</v>
      </c>
      <c r="AQ194" s="9">
        <f>+AK194-AN194</f>
        <v/>
      </c>
      <c r="AR194" s="9">
        <f>+AL194-AO194</f>
        <v/>
      </c>
      <c r="AS194" s="9">
        <f>+AM194-AP194</f>
        <v/>
      </c>
      <c r="AT194" s="6">
        <f>AR194-AQ194</f>
        <v/>
      </c>
      <c r="AU194" s="6">
        <f>+AS194-AR194</f>
        <v/>
      </c>
      <c r="AV194" s="7">
        <f>AT194/AQ194</f>
        <v/>
      </c>
      <c r="AW194" s="7">
        <f>AU194/AR194</f>
        <v/>
      </c>
      <c r="AX194" s="1" t="inlineStr">
        <is>
          <t>N</t>
        </is>
      </c>
      <c r="AY194" s="1">
        <f>+IF(AND(D194&gt;0,E194&gt;0,F194&gt;0,S194&gt;0,T194&gt;0,AC194&gt;0,AB194&gt;0,AI194&gt;0,AJ194&gt;0,AS194&gt;AR194,AR194&gt;AQ194),"long buildup",IF(AND(D194&gt;0,E194&gt;0,F194&gt;0,S194&lt;0,T194&lt;0,AB194&lt;0,AC194&lt;0,AI194&lt;0,AJ194&lt;0,AS194&gt;AR194,AR194&gt;AQ194),"Short Covering",IF(AND(D194&lt;0,E194&lt;0,F194&lt;0,S194&lt;0,T194&lt;0,AB194&gt;0,AC194&gt;0,AI194&gt;0,AJ194&gt;0,AS194&lt;AR194,AR194&lt;AQ194),"Short Buildup",IF(AND(D194&lt;0,E194&lt;0,F194&lt;0,S194&lt;0,T194&lt;0,AB194&lt;0,AC194&lt;0,AI194&lt;0,AJ194&lt;0,AS194&lt;AR194,AR194&lt;AQ194),"LongUnwinding" ))))</f>
        <v/>
      </c>
      <c r="AZ194" s="1">
        <f>+IF(AND(D194&gt;0,E194&gt;0,F194&gt;0,L194&gt;0,M194&gt;0,S194&gt;0,T194&gt;0,Z194&gt;0,AA194&gt;0),"Buying Opportunity",IF(AND(D194&lt;0,E194&lt;0,F194&lt;0,L194&lt;0,M194&lt;0,S194&lt;0,T194&lt;0,Z194&lt;0,AA194&lt;0),"support Zone",IF(AND(D194&lt;0,E194&lt;0,F194&lt;0,L194&gt;0,M194&gt;0,S194&gt;0,T194&gt;0,Z194&gt;0,AA194&gt;0),"sell delivery")))</f>
        <v/>
      </c>
      <c r="BA194" s="1">
        <f>IF(AND(D194&gt;0,E194&gt;0,F194&gt;0,Z194&gt;0,AA194&gt;0,AB194&gt;0,AC194&gt;0,AI194&gt;0,AJ194&gt;0),"FII ENTERING")</f>
        <v/>
      </c>
      <c r="BB194" s="15" t="e">
        <v>#N/A</v>
      </c>
      <c r="BC194" s="1" t="n">
        <v>92662.36487999999</v>
      </c>
      <c r="BD194" s="1">
        <f>IF(AND(E194&gt;0,F194&gt;0,AB194&gt;0,AC194&gt;0,AI194&gt;0,AJ194&gt;0,AS194&gt;AR194,AR194&gt;AQ194),"long buildup",IF(AND(E194&lt;0,F194&lt;0,AB194&gt;0,AC194&gt;0,AI194&gt;0,AJ194&gt;0,AS194&lt;AR194,AR194&lt;AQ194),"Short buildup"))</f>
        <v/>
      </c>
      <c r="BE194" s="1">
        <f>+IF(AND(F194&gt;0,M194&gt;0,T194&gt;0,AA194&gt;0),"buy")</f>
        <v/>
      </c>
    </row>
    <row r="195">
      <c r="A195" s="1" t="inlineStr">
        <is>
          <t>AXISCETF</t>
        </is>
      </c>
      <c r="B195" s="1" t="n"/>
      <c r="C195" s="1" t="n"/>
      <c r="D195" s="2" t="n">
        <v>0.4588325261279686</v>
      </c>
      <c r="E195" s="2" t="n">
        <v>-0.6005244015901277</v>
      </c>
      <c r="F195" s="3" t="n">
        <v>1.2423417290674</v>
      </c>
      <c r="G195" s="4" t="n">
        <v>66</v>
      </c>
      <c r="H195" s="4" t="n">
        <v>67</v>
      </c>
      <c r="I195" s="3" t="n">
        <v>61</v>
      </c>
      <c r="J195" s="6">
        <f>+H195-G195</f>
        <v/>
      </c>
      <c r="K195" s="6">
        <f>+I195-H195</f>
        <v/>
      </c>
      <c r="L195" s="7">
        <f>J195/G195</f>
        <v/>
      </c>
      <c r="M195" s="7">
        <f>K195/H195</f>
        <v/>
      </c>
      <c r="N195" s="8" t="n">
        <v>0.0199</v>
      </c>
      <c r="O195" s="8" t="n">
        <v>0.0138</v>
      </c>
      <c r="P195" s="3" t="n">
        <v>0.1304</v>
      </c>
      <c r="Q195" s="6">
        <f>+O195-N195</f>
        <v/>
      </c>
      <c r="R195" s="6">
        <f>+P195-O195</f>
        <v/>
      </c>
      <c r="S195" s="7">
        <f>Q195/N195</f>
        <v/>
      </c>
      <c r="T195" s="7">
        <f>R195/O195</f>
        <v/>
      </c>
      <c r="U195" s="10" t="inlineStr">
        <is>
          <t>1581</t>
        </is>
      </c>
      <c r="V195" s="10" t="inlineStr">
        <is>
          <t>910</t>
        </is>
      </c>
      <c r="W195" s="3" t="inlineStr">
        <is>
          <t>10581</t>
        </is>
      </c>
      <c r="X195" s="6">
        <f>+V195-U195</f>
        <v/>
      </c>
      <c r="Y195" s="6">
        <f>+W195-V195</f>
        <v/>
      </c>
      <c r="Z195" s="7">
        <f>X195/U195</f>
        <v/>
      </c>
      <c r="AA195" s="7">
        <f>Y195/V195</f>
        <v/>
      </c>
      <c r="AB195" s="4" t="n"/>
      <c r="AC195" s="5" t="n"/>
      <c r="AD195" s="4" t="n"/>
      <c r="AE195" s="4" t="n"/>
      <c r="AF195" s="5" t="n"/>
      <c r="AG195" s="6">
        <f>AE195-AD195</f>
        <v/>
      </c>
      <c r="AH195" s="6">
        <f>+AF195-AE195</f>
        <v/>
      </c>
      <c r="AI195" s="7">
        <f>AG195/AD195</f>
        <v/>
      </c>
      <c r="AJ195" s="7">
        <f>AH195/AE195</f>
        <v/>
      </c>
      <c r="AK195" s="4" t="n"/>
      <c r="AL195" s="4" t="n"/>
      <c r="AM195" s="5" t="n"/>
      <c r="AN195" s="4" t="n">
        <v>118.23</v>
      </c>
      <c r="AO195" s="4" t="n">
        <v>117.52</v>
      </c>
      <c r="AP195" s="3" t="n">
        <v>118.98</v>
      </c>
      <c r="AQ195" s="9">
        <f>+AK195-AN195</f>
        <v/>
      </c>
      <c r="AR195" s="9">
        <f>+AL195-AO195</f>
        <v/>
      </c>
      <c r="AS195" s="9">
        <f>+AM195-AP195</f>
        <v/>
      </c>
      <c r="AT195" s="6">
        <f>AR195-AQ195</f>
        <v/>
      </c>
      <c r="AU195" s="6">
        <f>+AS195-AR195</f>
        <v/>
      </c>
      <c r="AV195" s="7">
        <f>AT195/AQ195</f>
        <v/>
      </c>
      <c r="AW195" s="7">
        <f>AU195/AR195</f>
        <v/>
      </c>
      <c r="AX195" s="1" t="inlineStr">
        <is>
          <t>N</t>
        </is>
      </c>
      <c r="AY195" s="1">
        <f>+IF(AND(D195&gt;0,E195&gt;0,F195&gt;0,S195&gt;0,T195&gt;0,AC195&gt;0,AB195&gt;0,AI195&gt;0,AJ195&gt;0,AS195&gt;AR195,AR195&gt;AQ195),"long buildup",IF(AND(D195&gt;0,E195&gt;0,F195&gt;0,S195&lt;0,T195&lt;0,AB195&lt;0,AC195&lt;0,AI195&lt;0,AJ195&lt;0,AS195&gt;AR195,AR195&gt;AQ195),"Short Covering",IF(AND(D195&lt;0,E195&lt;0,F195&lt;0,S195&lt;0,T195&lt;0,AB195&gt;0,AC195&gt;0,AI195&gt;0,AJ195&gt;0,AS195&lt;AR195,AR195&lt;AQ195),"Short Buildup",IF(AND(D195&lt;0,E195&lt;0,F195&lt;0,S195&lt;0,T195&lt;0,AB195&lt;0,AC195&lt;0,AI195&lt;0,AJ195&lt;0,AS195&lt;AR195,AR195&lt;AQ195),"LongUnwinding" ))))</f>
        <v/>
      </c>
      <c r="AZ195" s="1">
        <f>+IF(AND(D195&gt;0,E195&gt;0,F195&gt;0,L195&gt;0,M195&gt;0,S195&gt;0,T195&gt;0,Z195&gt;0,AA195&gt;0),"Buying Opportunity",IF(AND(D195&lt;0,E195&lt;0,F195&lt;0,L195&lt;0,M195&lt;0,S195&lt;0,T195&lt;0,Z195&lt;0,AA195&lt;0),"support Zone",IF(AND(D195&lt;0,E195&lt;0,F195&lt;0,L195&gt;0,M195&gt;0,S195&gt;0,T195&gt;0,Z195&gt;0,AA195&gt;0),"sell delivery")))</f>
        <v/>
      </c>
      <c r="BA195" s="1">
        <f>IF(AND(D195&gt;0,E195&gt;0,F195&gt;0,Z195&gt;0,AA195&gt;0,AB195&gt;0,AC195&gt;0,AI195&gt;0,AJ195&gt;0),"FII ENTERING")</f>
        <v/>
      </c>
      <c r="BB195" s="15" t="e">
        <v>#N/A</v>
      </c>
      <c r="BC195" s="1" t="n">
        <v>68848.69395</v>
      </c>
      <c r="BD195" s="1">
        <f>IF(AND(E195&gt;0,F195&gt;0,AB195&gt;0,AC195&gt;0,AI195&gt;0,AJ195&gt;0,AS195&gt;AR195,AR195&gt;AQ195),"long buildup",IF(AND(E195&lt;0,F195&lt;0,AB195&gt;0,AC195&gt;0,AI195&gt;0,AJ195&gt;0,AS195&lt;AR195,AR195&lt;AQ195),"Short buildup"))</f>
        <v/>
      </c>
      <c r="BE195" s="1">
        <f>+IF(AND(F195&gt;0,M195&gt;0,T195&gt;0,AA195&gt;0),"buy")</f>
        <v/>
      </c>
    </row>
    <row r="196">
      <c r="A196" s="1" t="inlineStr">
        <is>
          <t>AXISGOLD</t>
        </is>
      </c>
      <c r="B196" s="1" t="n"/>
      <c r="C196" s="1" t="n"/>
      <c r="D196" s="2" t="n">
        <v>0.5685310387215804</v>
      </c>
      <c r="E196" s="2" t="n">
        <v>0.7028265851795168</v>
      </c>
      <c r="F196" s="3" t="n">
        <v>-1.517220452131695</v>
      </c>
      <c r="G196" s="4" t="n">
        <v>1397</v>
      </c>
      <c r="H196" s="4" t="n">
        <v>1267</v>
      </c>
      <c r="I196" s="3" t="n">
        <v>1760</v>
      </c>
      <c r="J196" s="6">
        <f>+H196-G196</f>
        <v/>
      </c>
      <c r="K196" s="6">
        <f>+I196-H196</f>
        <v/>
      </c>
      <c r="L196" s="7">
        <f>J196/G196</f>
        <v/>
      </c>
      <c r="M196" s="7">
        <f>K196/H196</f>
        <v/>
      </c>
      <c r="N196" s="8" t="n">
        <v>1.1009</v>
      </c>
      <c r="O196" s="8" t="n">
        <v>0.7776999999999999</v>
      </c>
      <c r="P196" s="3" t="n">
        <v>9.2544</v>
      </c>
      <c r="Q196" s="6">
        <f>+O196-N196</f>
        <v/>
      </c>
      <c r="R196" s="6">
        <f>+P196-O196</f>
        <v/>
      </c>
      <c r="S196" s="7">
        <f>Q196/N196</f>
        <v/>
      </c>
      <c r="T196" s="7">
        <f>R196/O196</f>
        <v/>
      </c>
      <c r="U196" s="10" t="inlineStr">
        <is>
          <t>93161</t>
        </is>
      </c>
      <c r="V196" s="10" t="inlineStr">
        <is>
          <t>76683</t>
        </is>
      </c>
      <c r="W196" s="3" t="inlineStr">
        <is>
          <t>1369744</t>
        </is>
      </c>
      <c r="X196" s="6">
        <f>+V196-U196</f>
        <v/>
      </c>
      <c r="Y196" s="6">
        <f>+W196-V196</f>
        <v/>
      </c>
      <c r="Z196" s="7">
        <f>X196/U196</f>
        <v/>
      </c>
      <c r="AA196" s="7">
        <f>Y196/V196</f>
        <v/>
      </c>
      <c r="AB196" s="4" t="n"/>
      <c r="AC196" s="5" t="n"/>
      <c r="AD196" s="4" t="n"/>
      <c r="AE196" s="4" t="n"/>
      <c r="AF196" s="5" t="n"/>
      <c r="AG196" s="6">
        <f>AE196-AD196</f>
        <v/>
      </c>
      <c r="AH196" s="6">
        <f>+AF196-AE196</f>
        <v/>
      </c>
      <c r="AI196" s="7">
        <f>AG196/AD196</f>
        <v/>
      </c>
      <c r="AJ196" s="7">
        <f>AH196/AE196</f>
        <v/>
      </c>
      <c r="AK196" s="4" t="n"/>
      <c r="AL196" s="4" t="n"/>
      <c r="AM196" s="5" t="n"/>
      <c r="AN196" s="4" t="n">
        <v>65.45</v>
      </c>
      <c r="AO196" s="4" t="n">
        <v>65.91</v>
      </c>
      <c r="AP196" s="3" t="n">
        <v>64.91</v>
      </c>
      <c r="AQ196" s="9">
        <f>+AK196-AN196</f>
        <v/>
      </c>
      <c r="AR196" s="9">
        <f>+AL196-AO196</f>
        <v/>
      </c>
      <c r="AS196" s="9">
        <f>+AM196-AP196</f>
        <v/>
      </c>
      <c r="AT196" s="6">
        <f>AR196-AQ196</f>
        <v/>
      </c>
      <c r="AU196" s="6">
        <f>+AS196-AR196</f>
        <v/>
      </c>
      <c r="AV196" s="7">
        <f>AT196/AQ196</f>
        <v/>
      </c>
      <c r="AW196" s="7">
        <f>AU196/AR196</f>
        <v/>
      </c>
      <c r="AX196" s="1" t="inlineStr">
        <is>
          <t>N</t>
        </is>
      </c>
      <c r="AY196" s="1">
        <f>+IF(AND(D196&gt;0,E196&gt;0,F196&gt;0,S196&gt;0,T196&gt;0,AC196&gt;0,AB196&gt;0,AI196&gt;0,AJ196&gt;0,AS196&gt;AR196,AR196&gt;AQ196),"long buildup",IF(AND(D196&gt;0,E196&gt;0,F196&gt;0,S196&lt;0,T196&lt;0,AB196&lt;0,AC196&lt;0,AI196&lt;0,AJ196&lt;0,AS196&gt;AR196,AR196&gt;AQ196),"Short Covering",IF(AND(D196&lt;0,E196&lt;0,F196&lt;0,S196&lt;0,T196&lt;0,AB196&gt;0,AC196&gt;0,AI196&gt;0,AJ196&gt;0,AS196&lt;AR196,AR196&lt;AQ196),"Short Buildup",IF(AND(D196&lt;0,E196&lt;0,F196&lt;0,S196&lt;0,T196&lt;0,AB196&lt;0,AC196&lt;0,AI196&lt;0,AJ196&lt;0,AS196&lt;AR196,AR196&lt;AQ196),"LongUnwinding" ))))</f>
        <v/>
      </c>
      <c r="AZ196" s="1">
        <f>+IF(AND(D196&gt;0,E196&gt;0,F196&gt;0,L196&gt;0,M196&gt;0,S196&gt;0,T196&gt;0,Z196&gt;0,AA196&gt;0),"Buying Opportunity",IF(AND(D196&lt;0,E196&lt;0,F196&lt;0,L196&lt;0,M196&lt;0,S196&lt;0,T196&lt;0,Z196&lt;0,AA196&lt;0),"support Zone",IF(AND(D196&lt;0,E196&lt;0,F196&lt;0,L196&gt;0,M196&gt;0,S196&gt;0,T196&gt;0,Z196&gt;0,AA196&gt;0),"sell delivery")))</f>
        <v/>
      </c>
      <c r="BA196" s="1">
        <f>IF(AND(D196&gt;0,E196&gt;0,F196&gt;0,Z196&gt;0,AA196&gt;0,AB196&gt;0,AC196&gt;0,AI196&gt;0,AJ196&gt;0),"FII ENTERING")</f>
        <v/>
      </c>
      <c r="BB196" s="15" t="e">
        <v>#N/A</v>
      </c>
      <c r="BC196" s="1" t="n">
        <v>13901.8275</v>
      </c>
      <c r="BD196" s="1">
        <f>IF(AND(E196&gt;0,F196&gt;0,AB196&gt;0,AC196&gt;0,AI196&gt;0,AJ196&gt;0,AS196&gt;AR196,AR196&gt;AQ196),"long buildup",IF(AND(E196&lt;0,F196&lt;0,AB196&gt;0,AC196&gt;0,AI196&gt;0,AJ196&gt;0,AS196&lt;AR196,AR196&lt;AQ196),"Short buildup"))</f>
        <v/>
      </c>
      <c r="BE196" s="1">
        <f>+IF(AND(F196&gt;0,M196&gt;0,T196&gt;0,AA196&gt;0),"buy")</f>
        <v/>
      </c>
    </row>
    <row r="197">
      <c r="A197" s="1" t="inlineStr">
        <is>
          <t>AXISHCETF</t>
        </is>
      </c>
      <c r="B197" s="1" t="n"/>
      <c r="C197" s="1" t="n"/>
      <c r="D197" s="2" t="n">
        <v>0.7021408411922501</v>
      </c>
      <c r="E197" s="2" t="n">
        <v>-0.6835737234260716</v>
      </c>
      <c r="F197" s="3" t="n">
        <v>0.3166081629843816</v>
      </c>
      <c r="G197" s="4" t="n">
        <v>78</v>
      </c>
      <c r="H197" s="4" t="n">
        <v>114</v>
      </c>
      <c r="I197" s="3" t="n">
        <v>74</v>
      </c>
      <c r="J197" s="6">
        <f>+H197-G197</f>
        <v/>
      </c>
      <c r="K197" s="6">
        <f>+I197-H197</f>
        <v/>
      </c>
      <c r="L197" s="7">
        <f>J197/G197</f>
        <v/>
      </c>
      <c r="M197" s="7">
        <f>K197/H197</f>
        <v/>
      </c>
      <c r="N197" s="8" t="n">
        <v>0.0529</v>
      </c>
      <c r="O197" s="8" t="n">
        <v>0.098</v>
      </c>
      <c r="P197" s="3" t="n">
        <v>0.0148</v>
      </c>
      <c r="Q197" s="6">
        <f>+O197-N197</f>
        <v/>
      </c>
      <c r="R197" s="6">
        <f>+P197-O197</f>
        <v/>
      </c>
      <c r="S197" s="7">
        <f>Q197/N197</f>
        <v/>
      </c>
      <c r="T197" s="7">
        <f>R197/O197</f>
        <v/>
      </c>
      <c r="U197" s="10" t="inlineStr">
        <is>
          <t>2909</t>
        </is>
      </c>
      <c r="V197" s="10" t="inlineStr">
        <is>
          <t>6218</t>
        </is>
      </c>
      <c r="W197" s="3" t="inlineStr">
        <is>
          <t>627</t>
        </is>
      </c>
      <c r="X197" s="6">
        <f>+V197-U197</f>
        <v/>
      </c>
      <c r="Y197" s="6">
        <f>+W197-V197</f>
        <v/>
      </c>
      <c r="Z197" s="7">
        <f>X197/U197</f>
        <v/>
      </c>
      <c r="AA197" s="7">
        <f>Y197/V197</f>
        <v/>
      </c>
      <c r="AB197" s="4" t="n"/>
      <c r="AC197" s="5" t="n"/>
      <c r="AD197" s="4" t="n"/>
      <c r="AE197" s="4" t="n"/>
      <c r="AF197" s="5" t="n"/>
      <c r="AG197" s="6">
        <f>AE197-AD197</f>
        <v/>
      </c>
      <c r="AH197" s="6">
        <f>+AF197-AE197</f>
        <v/>
      </c>
      <c r="AI197" s="7">
        <f>AG197/AD197</f>
        <v/>
      </c>
      <c r="AJ197" s="7">
        <f>AH197/AE197</f>
        <v/>
      </c>
      <c r="AK197" s="4" t="n"/>
      <c r="AL197" s="4" t="n"/>
      <c r="AM197" s="5" t="n"/>
      <c r="AN197" s="4" t="n">
        <v>146.29</v>
      </c>
      <c r="AO197" s="4" t="n">
        <v>145.29</v>
      </c>
      <c r="AP197" s="3" t="n">
        <v>145.75</v>
      </c>
      <c r="AQ197" s="9">
        <f>+AK197-AN197</f>
        <v/>
      </c>
      <c r="AR197" s="9">
        <f>+AL197-AO197</f>
        <v/>
      </c>
      <c r="AS197" s="9">
        <f>+AM197-AP197</f>
        <v/>
      </c>
      <c r="AT197" s="6">
        <f>AR197-AQ197</f>
        <v/>
      </c>
      <c r="AU197" s="6">
        <f>+AS197-AR197</f>
        <v/>
      </c>
      <c r="AV197" s="7">
        <f>AT197/AQ197</f>
        <v/>
      </c>
      <c r="AW197" s="7">
        <f>AU197/AR197</f>
        <v/>
      </c>
      <c r="AX197" s="1" t="inlineStr">
        <is>
          <t>N</t>
        </is>
      </c>
      <c r="AY197" s="1">
        <f>+IF(AND(D197&gt;0,E197&gt;0,F197&gt;0,S197&gt;0,T197&gt;0,AC197&gt;0,AB197&gt;0,AI197&gt;0,AJ197&gt;0,AS197&gt;AR197,AR197&gt;AQ197),"long buildup",IF(AND(D197&gt;0,E197&gt;0,F197&gt;0,S197&lt;0,T197&lt;0,AB197&lt;0,AC197&lt;0,AI197&lt;0,AJ197&lt;0,AS197&gt;AR197,AR197&gt;AQ197),"Short Covering",IF(AND(D197&lt;0,E197&lt;0,F197&lt;0,S197&lt;0,T197&lt;0,AB197&gt;0,AC197&gt;0,AI197&gt;0,AJ197&gt;0,AS197&lt;AR197,AR197&lt;AQ197),"Short Buildup",IF(AND(D197&lt;0,E197&lt;0,F197&lt;0,S197&lt;0,T197&lt;0,AB197&lt;0,AC197&lt;0,AI197&lt;0,AJ197&lt;0,AS197&lt;AR197,AR197&lt;AQ197),"LongUnwinding" ))))</f>
        <v/>
      </c>
      <c r="AZ197" s="1">
        <f>+IF(AND(D197&gt;0,E197&gt;0,F197&gt;0,L197&gt;0,M197&gt;0,S197&gt;0,T197&gt;0,Z197&gt;0,AA197&gt;0),"Buying Opportunity",IF(AND(D197&lt;0,E197&lt;0,F197&lt;0,L197&lt;0,M197&lt;0,S197&lt;0,T197&lt;0,Z197&lt;0,AA197&lt;0),"support Zone",IF(AND(D197&lt;0,E197&lt;0,F197&lt;0,L197&gt;0,M197&gt;0,S197&gt;0,T197&gt;0,Z197&gt;0,AA197&gt;0),"sell delivery")))</f>
        <v/>
      </c>
      <c r="BA197" s="1">
        <f>IF(AND(D197&gt;0,E197&gt;0,F197&gt;0,Z197&gt;0,AA197&gt;0,AB197&gt;0,AC197&gt;0,AI197&gt;0,AJ197&gt;0),"FII ENTERING")</f>
        <v/>
      </c>
      <c r="BB197" s="15" t="e">
        <v>#N/A</v>
      </c>
      <c r="BC197" s="1" t="n">
        <v>9214.559999999999</v>
      </c>
      <c r="BD197" s="1">
        <f>IF(AND(E197&gt;0,F197&gt;0,AB197&gt;0,AC197&gt;0,AI197&gt;0,AJ197&gt;0,AS197&gt;AR197,AR197&gt;AQ197),"long buildup",IF(AND(E197&lt;0,F197&lt;0,AB197&gt;0,AC197&gt;0,AI197&gt;0,AJ197&gt;0,AS197&lt;AR197,AR197&lt;AQ197),"Short buildup"))</f>
        <v/>
      </c>
      <c r="BE197" s="1">
        <f>+IF(AND(F197&gt;0,M197&gt;0,T197&gt;0,AA197&gt;0),"buy")</f>
        <v/>
      </c>
    </row>
    <row r="198">
      <c r="A198" s="1" t="inlineStr">
        <is>
          <t>AXISILVER</t>
        </is>
      </c>
      <c r="B198" s="1" t="n"/>
      <c r="C198" s="1" t="n"/>
      <c r="D198" s="2" t="n">
        <v>-0.07497857754926433</v>
      </c>
      <c r="E198" s="2" t="n">
        <v>1.318469289312884</v>
      </c>
      <c r="F198" s="3" t="n">
        <v>-3.88277613203555</v>
      </c>
      <c r="G198" s="4" t="n">
        <v>245</v>
      </c>
      <c r="H198" s="4" t="n">
        <v>369</v>
      </c>
      <c r="I198" s="3" t="n">
        <v>662</v>
      </c>
      <c r="J198" s="6">
        <f>+H198-G198</f>
        <v/>
      </c>
      <c r="K198" s="6">
        <f>+I198-H198</f>
        <v/>
      </c>
      <c r="L198" s="7">
        <f>J198/G198</f>
        <v/>
      </c>
      <c r="M198" s="7">
        <f>K198/H198</f>
        <v/>
      </c>
      <c r="N198" s="8" t="n">
        <v>0.272</v>
      </c>
      <c r="O198" s="8" t="n">
        <v>0.998</v>
      </c>
      <c r="P198" s="3" t="n">
        <v>1.8813</v>
      </c>
      <c r="Q198" s="6">
        <f>+O198-N198</f>
        <v/>
      </c>
      <c r="R198" s="6">
        <f>+P198-O198</f>
        <v/>
      </c>
      <c r="S198" s="7">
        <f>Q198/N198</f>
        <v/>
      </c>
      <c r="T198" s="7">
        <f>R198/O198</f>
        <v/>
      </c>
      <c r="U198" s="10" t="inlineStr">
        <is>
          <t>24630</t>
        </is>
      </c>
      <c r="V198" s="10" t="inlineStr">
        <is>
          <t>103262</t>
        </is>
      </c>
      <c r="W198" s="3" t="inlineStr">
        <is>
          <t>201935</t>
        </is>
      </c>
      <c r="X198" s="6">
        <f>+V198-U198</f>
        <v/>
      </c>
      <c r="Y198" s="6">
        <f>+W198-V198</f>
        <v/>
      </c>
      <c r="Z198" s="7">
        <f>X198/U198</f>
        <v/>
      </c>
      <c r="AA198" s="7">
        <f>Y198/V198</f>
        <v/>
      </c>
      <c r="AB198" s="4" t="n"/>
      <c r="AC198" s="5" t="n"/>
      <c r="AD198" s="4" t="n"/>
      <c r="AE198" s="4" t="n"/>
      <c r="AF198" s="5" t="n"/>
      <c r="AG198" s="6">
        <f>AE198-AD198</f>
        <v/>
      </c>
      <c r="AH198" s="6">
        <f>+AF198-AE198</f>
        <v/>
      </c>
      <c r="AI198" s="7">
        <f>AG198/AD198</f>
        <v/>
      </c>
      <c r="AJ198" s="7">
        <f>AH198/AE198</f>
        <v/>
      </c>
      <c r="AK198" s="4" t="n"/>
      <c r="AL198" s="4" t="n"/>
      <c r="AM198" s="5" t="n"/>
      <c r="AN198" s="4" t="n">
        <v>93.29000000000001</v>
      </c>
      <c r="AO198" s="4" t="n">
        <v>94.52</v>
      </c>
      <c r="AP198" s="3" t="n">
        <v>90.84999999999999</v>
      </c>
      <c r="AQ198" s="9">
        <f>+AK198-AN198</f>
        <v/>
      </c>
      <c r="AR198" s="9">
        <f>+AL198-AO198</f>
        <v/>
      </c>
      <c r="AS198" s="9">
        <f>+AM198-AP198</f>
        <v/>
      </c>
      <c r="AT198" s="6">
        <f>AR198-AQ198</f>
        <v/>
      </c>
      <c r="AU198" s="6">
        <f>+AS198-AR198</f>
        <v/>
      </c>
      <c r="AV198" s="7">
        <f>AT198/AQ198</f>
        <v/>
      </c>
      <c r="AW198" s="7">
        <f>AU198/AR198</f>
        <v/>
      </c>
      <c r="AX198" s="1" t="inlineStr">
        <is>
          <t>N</t>
        </is>
      </c>
      <c r="AY198" s="1">
        <f>+IF(AND(D198&gt;0,E198&gt;0,F198&gt;0,S198&gt;0,T198&gt;0,AC198&gt;0,AB198&gt;0,AI198&gt;0,AJ198&gt;0,AS198&gt;AR198,AR198&gt;AQ198),"long buildup",IF(AND(D198&gt;0,E198&gt;0,F198&gt;0,S198&lt;0,T198&lt;0,AB198&lt;0,AC198&lt;0,AI198&lt;0,AJ198&lt;0,AS198&gt;AR198,AR198&gt;AQ198),"Short Covering",IF(AND(D198&lt;0,E198&lt;0,F198&lt;0,S198&lt;0,T198&lt;0,AB198&gt;0,AC198&gt;0,AI198&gt;0,AJ198&gt;0,AS198&lt;AR198,AR198&lt;AQ198),"Short Buildup",IF(AND(D198&lt;0,E198&lt;0,F198&lt;0,S198&lt;0,T198&lt;0,AB198&lt;0,AC198&lt;0,AI198&lt;0,AJ198&lt;0,AS198&lt;AR198,AR198&lt;AQ198),"LongUnwinding" ))))</f>
        <v/>
      </c>
      <c r="AZ198" s="1">
        <f>+IF(AND(D198&gt;0,E198&gt;0,F198&gt;0,L198&gt;0,M198&gt;0,S198&gt;0,T198&gt;0,Z198&gt;0,AA198&gt;0),"Buying Opportunity",IF(AND(D198&lt;0,E198&lt;0,F198&lt;0,L198&lt;0,M198&lt;0,S198&lt;0,T198&lt;0,Z198&lt;0,AA198&lt;0),"support Zone",IF(AND(D198&lt;0,E198&lt;0,F198&lt;0,L198&gt;0,M198&gt;0,S198&gt;0,T198&gt;0,Z198&gt;0,AA198&gt;0),"sell delivery")))</f>
        <v/>
      </c>
      <c r="BA198" s="1">
        <f>IF(AND(D198&gt;0,E198&gt;0,F198&gt;0,Z198&gt;0,AA198&gt;0,AB198&gt;0,AC198&gt;0,AI198&gt;0,AJ198&gt;0),"FII ENTERING")</f>
        <v/>
      </c>
      <c r="BB198" s="15" t="e">
        <v>#N/A</v>
      </c>
      <c r="BC198" s="1" t="n">
        <v>3296.856375</v>
      </c>
      <c r="BD198" s="1">
        <f>IF(AND(E198&gt;0,F198&gt;0,AB198&gt;0,AC198&gt;0,AI198&gt;0,AJ198&gt;0,AS198&gt;AR198,AR198&gt;AQ198),"long buildup",IF(AND(E198&lt;0,F198&lt;0,AB198&gt;0,AC198&gt;0,AI198&gt;0,AJ198&gt;0,AS198&lt;AR198,AR198&lt;AQ198),"Short buildup"))</f>
        <v/>
      </c>
      <c r="BE198" s="1">
        <f>+IF(AND(F198&gt;0,M198&gt;0,T198&gt;0,AA198&gt;0),"buy")</f>
        <v/>
      </c>
    </row>
    <row r="199">
      <c r="A199" s="1" t="inlineStr">
        <is>
          <t>AXISNIFTY</t>
        </is>
      </c>
      <c r="B199" s="1" t="n"/>
      <c r="C199" s="1" t="n"/>
      <c r="D199" s="2" t="n">
        <v>0.2357343311506064</v>
      </c>
      <c r="E199" s="2" t="n">
        <v>-0.3210392713155195</v>
      </c>
      <c r="F199" s="3" t="n">
        <v>0.6066961276308908</v>
      </c>
      <c r="G199" s="4" t="n">
        <v>139</v>
      </c>
      <c r="H199" s="4" t="n">
        <v>105</v>
      </c>
      <c r="I199" s="3" t="n">
        <v>147</v>
      </c>
      <c r="J199" s="6">
        <f>+H199-G199</f>
        <v/>
      </c>
      <c r="K199" s="6">
        <f>+I199-H199</f>
        <v/>
      </c>
      <c r="L199" s="7">
        <f>J199/G199</f>
        <v/>
      </c>
      <c r="M199" s="7">
        <f>K199/H199</f>
        <v/>
      </c>
      <c r="N199" s="8" t="n">
        <v>0.3274</v>
      </c>
      <c r="O199" s="8" t="n">
        <v>0.0534</v>
      </c>
      <c r="P199" s="3" t="n">
        <v>0.0726</v>
      </c>
      <c r="Q199" s="6">
        <f>+O199-N199</f>
        <v/>
      </c>
      <c r="R199" s="6">
        <f>+P199-O199</f>
        <v/>
      </c>
      <c r="S199" s="7">
        <f>Q199/N199</f>
        <v/>
      </c>
      <c r="T199" s="7">
        <f>R199/O199</f>
        <v/>
      </c>
      <c r="U199" s="10" t="inlineStr">
        <is>
          <t>11237</t>
        </is>
      </c>
      <c r="V199" s="10" t="inlineStr">
        <is>
          <t>1458</t>
        </is>
      </c>
      <c r="W199" s="3" t="inlineStr">
        <is>
          <t>2587</t>
        </is>
      </c>
      <c r="X199" s="6">
        <f>+V199-U199</f>
        <v/>
      </c>
      <c r="Y199" s="6">
        <f>+W199-V199</f>
        <v/>
      </c>
      <c r="Z199" s="7">
        <f>X199/U199</f>
        <v/>
      </c>
      <c r="AA199" s="7">
        <f>Y199/V199</f>
        <v/>
      </c>
      <c r="AB199" s="4" t="n"/>
      <c r="AC199" s="5" t="n"/>
      <c r="AD199" s="4" t="n"/>
      <c r="AE199" s="4" t="n"/>
      <c r="AF199" s="5" t="n"/>
      <c r="AG199" s="6">
        <f>AE199-AD199</f>
        <v/>
      </c>
      <c r="AH199" s="6">
        <f>+AF199-AE199</f>
        <v/>
      </c>
      <c r="AI199" s="7">
        <f>AG199/AD199</f>
        <v/>
      </c>
      <c r="AJ199" s="7">
        <f>AH199/AE199</f>
        <v/>
      </c>
      <c r="AK199" s="4" t="n"/>
      <c r="AL199" s="4" t="n"/>
      <c r="AM199" s="5" t="n"/>
      <c r="AN199" s="4" t="n">
        <v>267.88</v>
      </c>
      <c r="AO199" s="4" t="n">
        <v>267.02</v>
      </c>
      <c r="AP199" s="3" t="n">
        <v>268.64</v>
      </c>
      <c r="AQ199" s="9">
        <f>+AK199-AN199</f>
        <v/>
      </c>
      <c r="AR199" s="9">
        <f>+AL199-AO199</f>
        <v/>
      </c>
      <c r="AS199" s="9">
        <f>+AM199-AP199</f>
        <v/>
      </c>
      <c r="AT199" s="6">
        <f>AR199-AQ199</f>
        <v/>
      </c>
      <c r="AU199" s="6">
        <f>+AS199-AR199</f>
        <v/>
      </c>
      <c r="AV199" s="7">
        <f>AT199/AQ199</f>
        <v/>
      </c>
      <c r="AW199" s="7">
        <f>AU199/AR199</f>
        <v/>
      </c>
      <c r="AX199" s="1" t="inlineStr">
        <is>
          <t>Y</t>
        </is>
      </c>
      <c r="AY199" s="1">
        <f>+IF(AND(D199&gt;0,E199&gt;0,F199&gt;0,S199&gt;0,T199&gt;0,AC199&gt;0,AB199&gt;0,AI199&gt;0,AJ199&gt;0,AS199&gt;AR199,AR199&gt;AQ199),"long buildup",IF(AND(D199&gt;0,E199&gt;0,F199&gt;0,S199&lt;0,T199&lt;0,AB199&lt;0,AC199&lt;0,AI199&lt;0,AJ199&lt;0,AS199&gt;AR199,AR199&gt;AQ199),"Short Covering",IF(AND(D199&lt;0,E199&lt;0,F199&lt;0,S199&lt;0,T199&lt;0,AB199&gt;0,AC199&gt;0,AI199&gt;0,AJ199&gt;0,AS199&lt;AR199,AR199&lt;AQ199),"Short Buildup",IF(AND(D199&lt;0,E199&lt;0,F199&lt;0,S199&lt;0,T199&lt;0,AB199&lt;0,AC199&lt;0,AI199&lt;0,AJ199&lt;0,AS199&lt;AR199,AR199&lt;AQ199),"LongUnwinding" ))))</f>
        <v/>
      </c>
      <c r="AZ199" s="1">
        <f>+IF(AND(D199&gt;0,E199&gt;0,F199&gt;0,L199&gt;0,M199&gt;0,S199&gt;0,T199&gt;0,Z199&gt;0,AA199&gt;0),"Buying Opportunity",IF(AND(D199&lt;0,E199&lt;0,F199&lt;0,L199&lt;0,M199&lt;0,S199&lt;0,T199&lt;0,Z199&lt;0,AA199&lt;0),"support Zone",IF(AND(D199&lt;0,E199&lt;0,F199&lt;0,L199&gt;0,M199&gt;0,S199&gt;0,T199&gt;0,Z199&gt;0,AA199&gt;0),"sell delivery")))</f>
        <v/>
      </c>
      <c r="BA199" s="1">
        <f>IF(AND(D199&gt;0,E199&gt;0,F199&gt;0,Z199&gt;0,AA199&gt;0,AB199&gt;0,AC199&gt;0,AI199&gt;0,AJ199&gt;0),"FII ENTERING")</f>
        <v/>
      </c>
      <c r="BB199" s="15" t="e">
        <v>#N/A</v>
      </c>
      <c r="BC199" s="1" t="n">
        <v>2774675.452404</v>
      </c>
      <c r="BD199" s="1">
        <f>IF(AND(E199&gt;0,F199&gt;0,AB199&gt;0,AC199&gt;0,AI199&gt;0,AJ199&gt;0,AS199&gt;AR199,AR199&gt;AQ199),"long buildup",IF(AND(E199&lt;0,F199&lt;0,AB199&gt;0,AC199&gt;0,AI199&gt;0,AJ199&gt;0,AS199&lt;AR199,AR199&lt;AQ199),"Short buildup"))</f>
        <v/>
      </c>
      <c r="BE199" s="1">
        <f>+IF(AND(F199&gt;0,M199&gt;0,T199&gt;0,AA199&gt;0),"buy")</f>
        <v/>
      </c>
    </row>
    <row r="200">
      <c r="A200" s="1" t="inlineStr">
        <is>
          <t>AXISTECETF</t>
        </is>
      </c>
      <c r="B200" s="1" t="n"/>
      <c r="C200" s="1" t="n"/>
      <c r="D200" s="2" t="n">
        <v>0.191379597270752</v>
      </c>
      <c r="E200" s="2" t="n">
        <v>1.403537912133542</v>
      </c>
      <c r="F200" s="3" t="n">
        <v>0.2436527436527432</v>
      </c>
      <c r="G200" s="4" t="n">
        <v>79</v>
      </c>
      <c r="H200" s="4" t="n">
        <v>179</v>
      </c>
      <c r="I200" s="3" t="n">
        <v>123</v>
      </c>
      <c r="J200" s="6">
        <f>+H200-G200</f>
        <v/>
      </c>
      <c r="K200" s="6">
        <f>+I200-H200</f>
        <v/>
      </c>
      <c r="L200" s="7">
        <f>J200/G200</f>
        <v/>
      </c>
      <c r="M200" s="7">
        <f>K200/H200</f>
        <v/>
      </c>
      <c r="N200" s="8" t="n">
        <v>0.0645</v>
      </c>
      <c r="O200" s="8" t="n">
        <v>0.483</v>
      </c>
      <c r="P200" s="3" t="n">
        <v>0.0555</v>
      </c>
      <c r="Q200" s="6">
        <f>+O200-N200</f>
        <v/>
      </c>
      <c r="R200" s="6">
        <f>+P200-O200</f>
        <v/>
      </c>
      <c r="S200" s="7">
        <f>Q200/N200</f>
        <v/>
      </c>
      <c r="T200" s="7">
        <f>R200/O200</f>
        <v/>
      </c>
      <c r="U200" s="10" t="inlineStr">
        <is>
          <t>881</t>
        </is>
      </c>
      <c r="V200" s="10" t="inlineStr">
        <is>
          <t>5834</t>
        </is>
      </c>
      <c r="W200" s="3" t="inlineStr">
        <is>
          <t>784</t>
        </is>
      </c>
      <c r="X200" s="6">
        <f>+V200-U200</f>
        <v/>
      </c>
      <c r="Y200" s="6">
        <f>+W200-V200</f>
        <v/>
      </c>
      <c r="Z200" s="7">
        <f>X200/U200</f>
        <v/>
      </c>
      <c r="AA200" s="7">
        <f>Y200/V200</f>
        <v/>
      </c>
      <c r="AB200" s="4" t="n"/>
      <c r="AC200" s="5" t="n"/>
      <c r="AD200" s="4" t="n"/>
      <c r="AE200" s="4" t="n"/>
      <c r="AF200" s="5" t="n"/>
      <c r="AG200" s="6">
        <f>AE200-AD200</f>
        <v/>
      </c>
      <c r="AH200" s="6">
        <f>+AF200-AE200</f>
        <v/>
      </c>
      <c r="AI200" s="7">
        <f>AG200/AD200</f>
        <v/>
      </c>
      <c r="AJ200" s="7">
        <f>AH200/AE200</f>
        <v/>
      </c>
      <c r="AK200" s="4" t="n"/>
      <c r="AL200" s="4" t="n"/>
      <c r="AM200" s="5" t="n"/>
      <c r="AN200" s="4" t="n">
        <v>481.64</v>
      </c>
      <c r="AO200" s="4" t="n">
        <v>488.4</v>
      </c>
      <c r="AP200" s="3" t="n">
        <v>489.59</v>
      </c>
      <c r="AQ200" s="9">
        <f>+AK200-AN200</f>
        <v/>
      </c>
      <c r="AR200" s="9">
        <f>+AL200-AO200</f>
        <v/>
      </c>
      <c r="AS200" s="9">
        <f>+AM200-AP200</f>
        <v/>
      </c>
      <c r="AT200" s="6">
        <f>AR200-AQ200</f>
        <v/>
      </c>
      <c r="AU200" s="6">
        <f>+AS200-AR200</f>
        <v/>
      </c>
      <c r="AV200" s="7">
        <f>AT200/AQ200</f>
        <v/>
      </c>
      <c r="AW200" s="7">
        <f>AU200/AR200</f>
        <v/>
      </c>
      <c r="AX200" s="1" t="inlineStr">
        <is>
          <t>N</t>
        </is>
      </c>
      <c r="AY200" s="1">
        <f>+IF(AND(D200&gt;0,E200&gt;0,F200&gt;0,S200&gt;0,T200&gt;0,AC200&gt;0,AB200&gt;0,AI200&gt;0,AJ200&gt;0,AS200&gt;AR200,AR200&gt;AQ200),"long buildup",IF(AND(D200&gt;0,E200&gt;0,F200&gt;0,S200&lt;0,T200&lt;0,AB200&lt;0,AC200&lt;0,AI200&lt;0,AJ200&lt;0,AS200&gt;AR200,AR200&gt;AQ200),"Short Covering",IF(AND(D200&lt;0,E200&lt;0,F200&lt;0,S200&lt;0,T200&lt;0,AB200&gt;0,AC200&gt;0,AI200&gt;0,AJ200&gt;0,AS200&lt;AR200,AR200&lt;AQ200),"Short Buildup",IF(AND(D200&lt;0,E200&lt;0,F200&lt;0,S200&lt;0,T200&lt;0,AB200&lt;0,AC200&lt;0,AI200&lt;0,AJ200&lt;0,AS200&lt;AR200,AR200&lt;AQ200),"LongUnwinding" ))))</f>
        <v/>
      </c>
      <c r="AZ200" s="1">
        <f>+IF(AND(D200&gt;0,E200&gt;0,F200&gt;0,L200&gt;0,M200&gt;0,S200&gt;0,T200&gt;0,Z200&gt;0,AA200&gt;0),"Buying Opportunity",IF(AND(D200&lt;0,E200&lt;0,F200&lt;0,L200&lt;0,M200&lt;0,S200&lt;0,T200&lt;0,Z200&lt;0,AA200&lt;0),"support Zone",IF(AND(D200&lt;0,E200&lt;0,F200&lt;0,L200&gt;0,M200&gt;0,S200&gt;0,T200&gt;0,Z200&gt;0,AA200&gt;0),"sell delivery")))</f>
        <v/>
      </c>
      <c r="BA200" s="1">
        <f>IF(AND(D200&gt;0,E200&gt;0,F200&gt;0,Z200&gt;0,AA200&gt;0,AB200&gt;0,AC200&gt;0,AI200&gt;0,AJ200&gt;0),"FII ENTERING")</f>
        <v/>
      </c>
      <c r="BB200" s="15" t="e">
        <v>#N/A</v>
      </c>
      <c r="BC200" s="1" t="n">
        <v>6807.4084925</v>
      </c>
      <c r="BD200" s="1">
        <f>IF(AND(E200&gt;0,F200&gt;0,AB200&gt;0,AC200&gt;0,AI200&gt;0,AJ200&gt;0,AS200&gt;AR200,AR200&gt;AQ200),"long buildup",IF(AND(E200&lt;0,F200&lt;0,AB200&gt;0,AC200&gt;0,AI200&gt;0,AJ200&gt;0,AS200&lt;AR200,AR200&lt;AQ200),"Short buildup"))</f>
        <v/>
      </c>
      <c r="BE200" s="1">
        <f>+IF(AND(F200&gt;0,M200&gt;0,T200&gt;0,AA200&gt;0),"buy")</f>
        <v/>
      </c>
    </row>
    <row r="201">
      <c r="A201" s="1" t="inlineStr">
        <is>
          <t>AXITA</t>
        </is>
      </c>
      <c r="B201" s="1" t="n"/>
      <c r="C201" s="1" t="n"/>
      <c r="D201" s="2" t="n">
        <v>-0.6677796327212026</v>
      </c>
      <c r="E201" s="2" t="n">
        <v>-1.176470588235299</v>
      </c>
      <c r="F201" s="3" t="n">
        <v>1.445578231292516</v>
      </c>
      <c r="G201" s="4" t="n">
        <v>10812</v>
      </c>
      <c r="H201" s="4" t="n">
        <v>12950</v>
      </c>
      <c r="I201" s="3" t="n">
        <v>13082</v>
      </c>
      <c r="J201" s="6">
        <f>+H201-G201</f>
        <v/>
      </c>
      <c r="K201" s="6">
        <f>+I201-H201</f>
        <v/>
      </c>
      <c r="L201" s="7">
        <f>J201/G201</f>
        <v/>
      </c>
      <c r="M201" s="7">
        <f>K201/H201</f>
        <v/>
      </c>
      <c r="N201" s="8" t="n">
        <v>4.224</v>
      </c>
      <c r="O201" s="8" t="n">
        <v>6.9406</v>
      </c>
      <c r="P201" s="3" t="n">
        <v>9.2165</v>
      </c>
      <c r="Q201" s="6">
        <f>+O201-N201</f>
        <v/>
      </c>
      <c r="R201" s="6">
        <f>+P201-O201</f>
        <v/>
      </c>
      <c r="S201" s="7">
        <f>Q201/N201</f>
        <v/>
      </c>
      <c r="T201" s="7">
        <f>R201/O201</f>
        <v/>
      </c>
      <c r="U201" s="10" t="inlineStr">
        <is>
          <t>1400423</t>
        </is>
      </c>
      <c r="V201" s="10" t="inlineStr">
        <is>
          <t>1638190</t>
        </is>
      </c>
      <c r="W201" s="3" t="inlineStr">
        <is>
          <t>1387679</t>
        </is>
      </c>
      <c r="X201" s="6">
        <f>+V201-U201</f>
        <v/>
      </c>
      <c r="Y201" s="6">
        <f>+W201-V201</f>
        <v/>
      </c>
      <c r="Z201" s="7">
        <f>X201/U201</f>
        <v/>
      </c>
      <c r="AA201" s="7">
        <f>Y201/V201</f>
        <v/>
      </c>
      <c r="AB201" s="4" t="n"/>
      <c r="AC201" s="5" t="n"/>
      <c r="AD201" s="4" t="n"/>
      <c r="AE201" s="4" t="n"/>
      <c r="AF201" s="5" t="n"/>
      <c r="AG201" s="6">
        <f>AE201-AD201</f>
        <v/>
      </c>
      <c r="AH201" s="6">
        <f>+AF201-AE201</f>
        <v/>
      </c>
      <c r="AI201" s="7">
        <f>AG201/AD201</f>
        <v/>
      </c>
      <c r="AJ201" s="7">
        <f>AH201/AE201</f>
        <v/>
      </c>
      <c r="AK201" s="4" t="n"/>
      <c r="AL201" s="4" t="n"/>
      <c r="AM201" s="5" t="n"/>
      <c r="AN201" s="4" t="n">
        <v>11.9</v>
      </c>
      <c r="AO201" s="4" t="n">
        <v>11.76</v>
      </c>
      <c r="AP201" s="3" t="n">
        <v>11.93</v>
      </c>
      <c r="AQ201" s="9">
        <f>+AK201-AN201</f>
        <v/>
      </c>
      <c r="AR201" s="9">
        <f>+AL201-AO201</f>
        <v/>
      </c>
      <c r="AS201" s="9">
        <f>+AM201-AP201</f>
        <v/>
      </c>
      <c r="AT201" s="6">
        <f>AR201-AQ201</f>
        <v/>
      </c>
      <c r="AU201" s="6">
        <f>+AS201-AR201</f>
        <v/>
      </c>
      <c r="AV201" s="7">
        <f>AT201/AQ201</f>
        <v/>
      </c>
      <c r="AW201" s="7">
        <f>AU201/AR201</f>
        <v/>
      </c>
      <c r="AX201" s="1" t="inlineStr">
        <is>
          <t>Y</t>
        </is>
      </c>
      <c r="AY201" s="1">
        <f>+IF(AND(D201&gt;0,E201&gt;0,F201&gt;0,S201&gt;0,T201&gt;0,AC201&gt;0,AB201&gt;0,AI201&gt;0,AJ201&gt;0,AS201&gt;AR201,AR201&gt;AQ201),"long buildup",IF(AND(D201&gt;0,E201&gt;0,F201&gt;0,S201&lt;0,T201&lt;0,AB201&lt;0,AC201&lt;0,AI201&lt;0,AJ201&lt;0,AS201&gt;AR201,AR201&gt;AQ201),"Short Covering",IF(AND(D201&lt;0,E201&lt;0,F201&lt;0,S201&lt;0,T201&lt;0,AB201&gt;0,AC201&gt;0,AI201&gt;0,AJ201&gt;0,AS201&lt;AR201,AR201&lt;AQ201),"Short Buildup",IF(AND(D201&lt;0,E201&lt;0,F201&lt;0,S201&lt;0,T201&lt;0,AB201&lt;0,AC201&lt;0,AI201&lt;0,AJ201&lt;0,AS201&lt;AR201,AR201&lt;AQ201),"LongUnwinding" ))))</f>
        <v/>
      </c>
      <c r="AZ201" s="1">
        <f>+IF(AND(D201&gt;0,E201&gt;0,F201&gt;0,L201&gt;0,M201&gt;0,S201&gt;0,T201&gt;0,Z201&gt;0,AA201&gt;0),"Buying Opportunity",IF(AND(D201&lt;0,E201&lt;0,F201&lt;0,L201&lt;0,M201&lt;0,S201&lt;0,T201&lt;0,Z201&lt;0,AA201&lt;0),"support Zone",IF(AND(D201&lt;0,E201&lt;0,F201&lt;0,L201&gt;0,M201&gt;0,S201&gt;0,T201&gt;0,Z201&gt;0,AA201&gt;0),"sell delivery")))</f>
        <v/>
      </c>
      <c r="BA201" s="1">
        <f>IF(AND(D201&gt;0,E201&gt;0,F201&gt;0,Z201&gt;0,AA201&gt;0,AB201&gt;0,AC201&gt;0,AI201&gt;0,AJ201&gt;0),"FII ENTERING")</f>
        <v/>
      </c>
      <c r="BB201" s="15" t="e">
        <v>#N/A</v>
      </c>
      <c r="BC201" s="1" t="n">
        <v>400044.36344</v>
      </c>
      <c r="BD201" s="1">
        <f>IF(AND(E201&gt;0,F201&gt;0,AB201&gt;0,AC201&gt;0,AI201&gt;0,AJ201&gt;0,AS201&gt;AR201,AR201&gt;AQ201),"long buildup",IF(AND(E201&lt;0,F201&lt;0,AB201&gt;0,AC201&gt;0,AI201&gt;0,AJ201&gt;0,AS201&lt;AR201,AR201&lt;AQ201),"Short buildup"))</f>
        <v/>
      </c>
      <c r="BE201" s="1">
        <f>+IF(AND(F201&gt;0,M201&gt;0,T201&gt;0,AA201&gt;0),"buy")</f>
        <v/>
      </c>
    </row>
    <row r="202">
      <c r="A202" s="1" t="inlineStr">
        <is>
          <t>AXSENSEX</t>
        </is>
      </c>
      <c r="B202" s="1" t="n"/>
      <c r="C202" s="1" t="n"/>
      <c r="D202" s="2" t="n">
        <v>0.6652957542034561</v>
      </c>
      <c r="E202" s="2" t="n">
        <v>-0.8171112713289985</v>
      </c>
      <c r="F202" s="3" t="n">
        <v>1.029803731524103</v>
      </c>
      <c r="G202" s="4" t="n">
        <v>18</v>
      </c>
      <c r="H202" s="4" t="n">
        <v>33</v>
      </c>
      <c r="I202" s="3" t="n">
        <v>91</v>
      </c>
      <c r="J202" s="6">
        <f>+H202-G202</f>
        <v/>
      </c>
      <c r="K202" s="6">
        <f>+I202-H202</f>
        <v/>
      </c>
      <c r="L202" s="7">
        <f>J202/G202</f>
        <v/>
      </c>
      <c r="M202" s="7">
        <f>K202/H202</f>
        <v/>
      </c>
      <c r="N202" s="8" t="n">
        <v>0.0073</v>
      </c>
      <c r="O202" s="8" t="n">
        <v>0.021</v>
      </c>
      <c r="P202" s="3" t="n">
        <v>0.0336</v>
      </c>
      <c r="Q202" s="6">
        <f>+O202-N202</f>
        <v/>
      </c>
      <c r="R202" s="6">
        <f>+P202-O202</f>
        <v/>
      </c>
      <c r="S202" s="7">
        <f>Q202/N202</f>
        <v/>
      </c>
      <c r="T202" s="7">
        <f>R202/O202</f>
        <v/>
      </c>
      <c r="U202" s="10" t="inlineStr">
        <is>
          <t>626</t>
        </is>
      </c>
      <c r="V202" s="10" t="inlineStr">
        <is>
          <t>2356</t>
        </is>
      </c>
      <c r="W202" s="3" t="inlineStr">
        <is>
          <t>2561</t>
        </is>
      </c>
      <c r="X202" s="6">
        <f>+V202-U202</f>
        <v/>
      </c>
      <c r="Y202" s="6">
        <f>+W202-V202</f>
        <v/>
      </c>
      <c r="Z202" s="7">
        <f>X202/U202</f>
        <v/>
      </c>
      <c r="AA202" s="7">
        <f>Y202/V202</f>
        <v/>
      </c>
      <c r="AB202" s="4" t="n"/>
      <c r="AC202" s="5" t="n"/>
      <c r="AD202" s="4" t="n"/>
      <c r="AE202" s="4" t="n"/>
      <c r="AF202" s="5" t="n"/>
      <c r="AG202" s="6">
        <f>AE202-AD202</f>
        <v/>
      </c>
      <c r="AH202" s="6">
        <f>+AF202-AE202</f>
        <v/>
      </c>
      <c r="AI202" s="7">
        <f>AG202/AD202</f>
        <v/>
      </c>
      <c r="AJ202" s="7">
        <f>AH202/AE202</f>
        <v/>
      </c>
      <c r="AK202" s="4" t="n"/>
      <c r="AL202" s="4" t="n"/>
      <c r="AM202" s="5" t="n"/>
      <c r="AN202" s="4" t="n">
        <v>83.22</v>
      </c>
      <c r="AO202" s="4" t="n">
        <v>82.54000000000001</v>
      </c>
      <c r="AP202" s="3" t="n">
        <v>83.39</v>
      </c>
      <c r="AQ202" s="9">
        <f>+AK202-AN202</f>
        <v/>
      </c>
      <c r="AR202" s="9">
        <f>+AL202-AO202</f>
        <v/>
      </c>
      <c r="AS202" s="9">
        <f>+AM202-AP202</f>
        <v/>
      </c>
      <c r="AT202" s="6">
        <f>AR202-AQ202</f>
        <v/>
      </c>
      <c r="AU202" s="6">
        <f>+AS202-AR202</f>
        <v/>
      </c>
      <c r="AV202" s="7">
        <f>AT202/AQ202</f>
        <v/>
      </c>
      <c r="AW202" s="7">
        <f>AU202/AR202</f>
        <v/>
      </c>
      <c r="AX202" s="1" t="inlineStr">
        <is>
          <t>N</t>
        </is>
      </c>
      <c r="AY202" s="1">
        <f>+IF(AND(D202&gt;0,E202&gt;0,F202&gt;0,S202&gt;0,T202&gt;0,AC202&gt;0,AB202&gt;0,AI202&gt;0,AJ202&gt;0,AS202&gt;AR202,AR202&gt;AQ202),"long buildup",IF(AND(D202&gt;0,E202&gt;0,F202&gt;0,S202&lt;0,T202&lt;0,AB202&lt;0,AC202&lt;0,AI202&lt;0,AJ202&lt;0,AS202&gt;AR202,AR202&gt;AQ202),"Short Covering",IF(AND(D202&lt;0,E202&lt;0,F202&lt;0,S202&lt;0,T202&lt;0,AB202&gt;0,AC202&gt;0,AI202&gt;0,AJ202&gt;0,AS202&lt;AR202,AR202&lt;AQ202),"Short Buildup",IF(AND(D202&lt;0,E202&lt;0,F202&lt;0,S202&lt;0,T202&lt;0,AB202&lt;0,AC202&lt;0,AI202&lt;0,AJ202&lt;0,AS202&lt;AR202,AR202&lt;AQ202),"LongUnwinding" ))))</f>
        <v/>
      </c>
      <c r="AZ202" s="1">
        <f>+IF(AND(D202&gt;0,E202&gt;0,F202&gt;0,L202&gt;0,M202&gt;0,S202&gt;0,T202&gt;0,Z202&gt;0,AA202&gt;0),"Buying Opportunity",IF(AND(D202&lt;0,E202&lt;0,F202&lt;0,L202&lt;0,M202&lt;0,S202&lt;0,T202&lt;0,Z202&lt;0,AA202&lt;0),"support Zone",IF(AND(D202&lt;0,E202&lt;0,F202&lt;0,L202&gt;0,M202&gt;0,S202&gt;0,T202&gt;0,Z202&gt;0,AA202&gt;0),"sell delivery")))</f>
        <v/>
      </c>
      <c r="BA202" s="1">
        <f>IF(AND(D202&gt;0,E202&gt;0,F202&gt;0,Z202&gt;0,AA202&gt;0,AB202&gt;0,AC202&gt;0,AI202&gt;0,AJ202&gt;0),"FII ENTERING")</f>
        <v/>
      </c>
      <c r="BB202" s="15" t="e">
        <v>#N/A</v>
      </c>
      <c r="BC202" s="1" t="n">
        <v>15418.621064</v>
      </c>
      <c r="BD202" s="1">
        <f>IF(AND(E202&gt;0,F202&gt;0,AB202&gt;0,AC202&gt;0,AI202&gt;0,AJ202&gt;0,AS202&gt;AR202,AR202&gt;AQ202),"long buildup",IF(AND(E202&lt;0,F202&lt;0,AB202&gt;0,AC202&gt;0,AI202&gt;0,AJ202&gt;0,AS202&lt;AR202,AR202&lt;AQ202),"Short buildup"))</f>
        <v/>
      </c>
      <c r="BE202" s="1">
        <f>+IF(AND(F202&gt;0,M202&gt;0,T202&gt;0,AA202&gt;0),"buy")</f>
        <v/>
      </c>
    </row>
    <row r="203">
      <c r="A203" s="1" t="inlineStr">
        <is>
          <t>AYMSYNTEX</t>
        </is>
      </c>
      <c r="B203" s="1" t="n"/>
      <c r="C203" s="1" t="n"/>
      <c r="D203" s="2" t="n">
        <v>4.999999999999988</v>
      </c>
      <c r="E203" s="2" t="n">
        <v>-5.000160983933795</v>
      </c>
      <c r="F203" s="3" t="n">
        <v>-1.681014031044527</v>
      </c>
      <c r="G203" s="4" t="n">
        <v>648</v>
      </c>
      <c r="H203" s="4" t="n">
        <v>550</v>
      </c>
      <c r="I203" s="3" t="n">
        <v>359</v>
      </c>
      <c r="J203" s="6">
        <f>+H203-G203</f>
        <v/>
      </c>
      <c r="K203" s="6">
        <f>+I203-H203</f>
        <v/>
      </c>
      <c r="L203" s="7">
        <f>J203/G203</f>
        <v/>
      </c>
      <c r="M203" s="7">
        <f>K203/H203</f>
        <v/>
      </c>
      <c r="N203" s="8" t="n">
        <v>6.6127</v>
      </c>
      <c r="O203" s="8" t="n">
        <v>4.4718</v>
      </c>
      <c r="P203" s="3" t="n">
        <v>1.1575</v>
      </c>
      <c r="Q203" s="6">
        <f>+O203-N203</f>
        <v/>
      </c>
      <c r="R203" s="6">
        <f>+P203-O203</f>
        <v/>
      </c>
      <c r="S203" s="7">
        <f>Q203/N203</f>
        <v/>
      </c>
      <c r="T203" s="7">
        <f>R203/O203</f>
        <v/>
      </c>
      <c r="U203" s="10" t="inlineStr">
        <is>
          <t>-</t>
        </is>
      </c>
      <c r="V203" s="10" t="inlineStr">
        <is>
          <t>-</t>
        </is>
      </c>
      <c r="W203" s="3" t="inlineStr">
        <is>
          <t>-</t>
        </is>
      </c>
      <c r="X203" s="6">
        <f>+V203-U203</f>
        <v/>
      </c>
      <c r="Y203" s="6">
        <f>+W203-V203</f>
        <v/>
      </c>
      <c r="Z203" s="7">
        <f>X203/U203</f>
        <v/>
      </c>
      <c r="AA203" s="7">
        <f>Y203/V203</f>
        <v/>
      </c>
      <c r="AB203" s="4" t="n"/>
      <c r="AC203" s="5" t="n"/>
      <c r="AD203" s="4" t="n"/>
      <c r="AE203" s="4" t="n"/>
      <c r="AF203" s="5" t="n"/>
      <c r="AG203" s="6">
        <f>AE203-AD203</f>
        <v/>
      </c>
      <c r="AH203" s="6">
        <f>+AF203-AE203</f>
        <v/>
      </c>
      <c r="AI203" s="7">
        <f>AG203/AD203</f>
        <v/>
      </c>
      <c r="AJ203" s="7">
        <f>AH203/AE203</f>
        <v/>
      </c>
      <c r="AK203" s="4" t="n"/>
      <c r="AL203" s="4" t="n"/>
      <c r="AM203" s="5" t="n"/>
      <c r="AN203" s="4" t="n">
        <v>310.59</v>
      </c>
      <c r="AO203" s="4" t="n">
        <v>295.06</v>
      </c>
      <c r="AP203" s="3" t="n">
        <v>290.1</v>
      </c>
      <c r="AQ203" s="9">
        <f>+AK203-AN203</f>
        <v/>
      </c>
      <c r="AR203" s="9">
        <f>+AL203-AO203</f>
        <v/>
      </c>
      <c r="AS203" s="9">
        <f>+AM203-AP203</f>
        <v/>
      </c>
      <c r="AT203" s="6">
        <f>AR203-AQ203</f>
        <v/>
      </c>
      <c r="AU203" s="6">
        <f>+AS203-AR203</f>
        <v/>
      </c>
      <c r="AV203" s="7">
        <f>AT203/AQ203</f>
        <v/>
      </c>
      <c r="AW203" s="7">
        <f>AU203/AR203</f>
        <v/>
      </c>
      <c r="AX203" s="1" t="inlineStr">
        <is>
          <t>Y</t>
        </is>
      </c>
      <c r="AY203" s="1">
        <f>+IF(AND(D203&gt;0,E203&gt;0,F203&gt;0,S203&gt;0,T203&gt;0,AC203&gt;0,AB203&gt;0,AI203&gt;0,AJ203&gt;0,AS203&gt;AR203,AR203&gt;AQ203),"long buildup",IF(AND(D203&gt;0,E203&gt;0,F203&gt;0,S203&lt;0,T203&lt;0,AB203&lt;0,AC203&lt;0,AI203&lt;0,AJ203&lt;0,AS203&gt;AR203,AR203&gt;AQ203),"Short Covering",IF(AND(D203&lt;0,E203&lt;0,F203&lt;0,S203&lt;0,T203&lt;0,AB203&gt;0,AC203&gt;0,AI203&gt;0,AJ203&gt;0,AS203&lt;AR203,AR203&lt;AQ203),"Short Buildup",IF(AND(D203&lt;0,E203&lt;0,F203&lt;0,S203&lt;0,T203&lt;0,AB203&lt;0,AC203&lt;0,AI203&lt;0,AJ203&lt;0,AS203&lt;AR203,AR203&lt;AQ203),"LongUnwinding" ))))</f>
        <v/>
      </c>
      <c r="AZ203" s="1">
        <f>+IF(AND(D203&gt;0,E203&gt;0,F203&gt;0,L203&gt;0,M203&gt;0,S203&gt;0,T203&gt;0,Z203&gt;0,AA203&gt;0),"Buying Opportunity",IF(AND(D203&lt;0,E203&lt;0,F203&lt;0,L203&lt;0,M203&lt;0,S203&lt;0,T203&lt;0,Z203&lt;0,AA203&lt;0),"support Zone",IF(AND(D203&lt;0,E203&lt;0,F203&lt;0,L203&gt;0,M203&gt;0,S203&gt;0,T203&gt;0,Z203&gt;0,AA203&gt;0),"sell delivery")))</f>
        <v/>
      </c>
      <c r="BA203" s="1">
        <f>IF(AND(D203&gt;0,E203&gt;0,F203&gt;0,Z203&gt;0,AA203&gt;0,AB203&gt;0,AC203&gt;0,AI203&gt;0,AJ203&gt;0),"FII ENTERING")</f>
        <v/>
      </c>
      <c r="BB203" s="15" t="n">
        <v>0.0192</v>
      </c>
      <c r="BC203" s="1" t="n">
        <v>28410257.057364</v>
      </c>
      <c r="BD203" s="1">
        <f>IF(AND(E203&gt;0,F203&gt;0,AB203&gt;0,AC203&gt;0,AI203&gt;0,AJ203&gt;0,AS203&gt;AR203,AR203&gt;AQ203),"long buildup",IF(AND(E203&lt;0,F203&lt;0,AB203&gt;0,AC203&gt;0,AI203&gt;0,AJ203&gt;0,AS203&lt;AR203,AR203&lt;AQ203),"Short buildup"))</f>
        <v/>
      </c>
      <c r="BE203" s="1">
        <f>+IF(AND(F203&gt;0,M203&gt;0,T203&gt;0,AA203&gt;0),"buy")</f>
        <v/>
      </c>
    </row>
    <row r="204">
      <c r="A204" s="1" t="inlineStr">
        <is>
          <t>BAFNAPH</t>
        </is>
      </c>
      <c r="B204" s="1" t="n"/>
      <c r="C204" s="1" t="n"/>
      <c r="D204" s="2" t="n">
        <v>2.133168927250313</v>
      </c>
      <c r="E204" s="2" t="n">
        <v>-2.812990462392851</v>
      </c>
      <c r="F204" s="3" t="n">
        <v>0.2608695652173835</v>
      </c>
      <c r="G204" s="4" t="n">
        <v>15</v>
      </c>
      <c r="H204" s="4" t="n">
        <v>16</v>
      </c>
      <c r="I204" s="3" t="n">
        <v>18</v>
      </c>
      <c r="J204" s="6">
        <f>+H204-G204</f>
        <v/>
      </c>
      <c r="K204" s="6">
        <f>+I204-H204</f>
        <v/>
      </c>
      <c r="L204" s="7">
        <f>J204/G204</f>
        <v/>
      </c>
      <c r="M204" s="7">
        <f>K204/H204</f>
        <v/>
      </c>
      <c r="N204" s="8" t="n">
        <v>0.0024</v>
      </c>
      <c r="O204" s="8" t="n">
        <v>0.0033</v>
      </c>
      <c r="P204" s="3" t="n">
        <v>0.009900000000000001</v>
      </c>
      <c r="Q204" s="6">
        <f>+O204-N204</f>
        <v/>
      </c>
      <c r="R204" s="6">
        <f>+P204-O204</f>
        <v/>
      </c>
      <c r="S204" s="7">
        <f>Q204/N204</f>
        <v/>
      </c>
      <c r="T204" s="7">
        <f>R204/O204</f>
        <v/>
      </c>
      <c r="U204" s="10" t="inlineStr">
        <is>
          <t>-</t>
        </is>
      </c>
      <c r="V204" s="10" t="inlineStr">
        <is>
          <t>-</t>
        </is>
      </c>
      <c r="W204" s="3" t="inlineStr">
        <is>
          <t>-</t>
        </is>
      </c>
      <c r="X204" s="6">
        <f>+V204-U204</f>
        <v/>
      </c>
      <c r="Y204" s="6">
        <f>+W204-V204</f>
        <v/>
      </c>
      <c r="Z204" s="7">
        <f>X204/U204</f>
        <v/>
      </c>
      <c r="AA204" s="7">
        <f>Y204/V204</f>
        <v/>
      </c>
      <c r="AB204" s="4" t="n"/>
      <c r="AC204" s="5" t="n"/>
      <c r="AD204" s="4" t="n"/>
      <c r="AE204" s="4" t="n"/>
      <c r="AF204" s="5" t="n"/>
      <c r="AG204" s="6">
        <f>AE204-AD204</f>
        <v/>
      </c>
      <c r="AH204" s="6">
        <f>+AF204-AE204</f>
        <v/>
      </c>
      <c r="AI204" s="7">
        <f>AG204/AD204</f>
        <v/>
      </c>
      <c r="AJ204" s="7">
        <f>AH204/AE204</f>
        <v/>
      </c>
      <c r="AK204" s="4" t="n"/>
      <c r="AL204" s="4" t="n"/>
      <c r="AM204" s="5" t="n"/>
      <c r="AN204" s="4" t="n">
        <v>82.83</v>
      </c>
      <c r="AO204" s="4" t="n">
        <v>80.5</v>
      </c>
      <c r="AP204" s="3" t="n">
        <v>80.70999999999999</v>
      </c>
      <c r="AQ204" s="9">
        <f>+AK204-AN204</f>
        <v/>
      </c>
      <c r="AR204" s="9">
        <f>+AL204-AO204</f>
        <v/>
      </c>
      <c r="AS204" s="9">
        <f>+AM204-AP204</f>
        <v/>
      </c>
      <c r="AT204" s="6">
        <f>AR204-AQ204</f>
        <v/>
      </c>
      <c r="AU204" s="6">
        <f>+AS204-AR204</f>
        <v/>
      </c>
      <c r="AV204" s="7">
        <f>AT204/AQ204</f>
        <v/>
      </c>
      <c r="AW204" s="7">
        <f>AU204/AR204</f>
        <v/>
      </c>
      <c r="AX204" s="1" t="inlineStr">
        <is>
          <t>Y</t>
        </is>
      </c>
      <c r="AY204" s="1">
        <f>+IF(AND(D204&gt;0,E204&gt;0,F204&gt;0,S204&gt;0,T204&gt;0,AC204&gt;0,AB204&gt;0,AI204&gt;0,AJ204&gt;0,AS204&gt;AR204,AR204&gt;AQ204),"long buildup",IF(AND(D204&gt;0,E204&gt;0,F204&gt;0,S204&lt;0,T204&lt;0,AB204&lt;0,AC204&lt;0,AI204&lt;0,AJ204&lt;0,AS204&gt;AR204,AR204&gt;AQ204),"Short Covering",IF(AND(D204&lt;0,E204&lt;0,F204&lt;0,S204&lt;0,T204&lt;0,AB204&gt;0,AC204&gt;0,AI204&gt;0,AJ204&gt;0,AS204&lt;AR204,AR204&lt;AQ204),"Short Buildup",IF(AND(D204&lt;0,E204&lt;0,F204&lt;0,S204&lt;0,T204&lt;0,AB204&lt;0,AC204&lt;0,AI204&lt;0,AJ204&lt;0,AS204&lt;AR204,AR204&lt;AQ204),"LongUnwinding" ))))</f>
        <v/>
      </c>
      <c r="AZ204" s="1">
        <f>+IF(AND(D204&gt;0,E204&gt;0,F204&gt;0,L204&gt;0,M204&gt;0,S204&gt;0,T204&gt;0,Z204&gt;0,AA204&gt;0),"Buying Opportunity",IF(AND(D204&lt;0,E204&lt;0,F204&lt;0,L204&lt;0,M204&lt;0,S204&lt;0,T204&lt;0,Z204&lt;0,AA204&lt;0),"support Zone",IF(AND(D204&lt;0,E204&lt;0,F204&lt;0,L204&gt;0,M204&gt;0,S204&gt;0,T204&gt;0,Z204&gt;0,AA204&gt;0),"sell delivery")))</f>
        <v/>
      </c>
      <c r="BA204" s="1">
        <f>IF(AND(D204&gt;0,E204&gt;0,F204&gt;0,Z204&gt;0,AA204&gt;0,AB204&gt;0,AC204&gt;0,AI204&gt;0,AJ204&gt;0),"FII ENTERING")</f>
        <v/>
      </c>
      <c r="BB204" s="15" t="e">
        <v>#N/A</v>
      </c>
      <c r="BC204" s="1" t="n">
        <v>1697505.8855625</v>
      </c>
      <c r="BD204" s="1">
        <f>IF(AND(E204&gt;0,F204&gt;0,AB204&gt;0,AC204&gt;0,AI204&gt;0,AJ204&gt;0,AS204&gt;AR204,AR204&gt;AQ204),"long buildup",IF(AND(E204&lt;0,F204&lt;0,AB204&gt;0,AC204&gt;0,AI204&gt;0,AJ204&gt;0,AS204&lt;AR204,AR204&lt;AQ204),"Short buildup"))</f>
        <v/>
      </c>
      <c r="BE204" s="1">
        <f>+IF(AND(F204&gt;0,M204&gt;0,T204&gt;0,AA204&gt;0),"buy")</f>
        <v/>
      </c>
    </row>
    <row r="205">
      <c r="A205" s="1" t="inlineStr">
        <is>
          <t>BAGFILMS</t>
        </is>
      </c>
      <c r="B205" s="1" t="n"/>
      <c r="C205" s="1" t="n"/>
      <c r="D205" s="2" t="n">
        <v>0</v>
      </c>
      <c r="E205" s="2" t="n">
        <v>-1.35256988277728</v>
      </c>
      <c r="F205" s="3" t="n">
        <v>-1.462522851919563</v>
      </c>
      <c r="G205" s="4" t="n">
        <v>994</v>
      </c>
      <c r="H205" s="4" t="n">
        <v>982</v>
      </c>
      <c r="I205" s="3" t="n">
        <v>1303</v>
      </c>
      <c r="J205" s="6">
        <f>+H205-G205</f>
        <v/>
      </c>
      <c r="K205" s="6">
        <f>+I205-H205</f>
        <v/>
      </c>
      <c r="L205" s="7">
        <f>J205/G205</f>
        <v/>
      </c>
      <c r="M205" s="7">
        <f>K205/H205</f>
        <v/>
      </c>
      <c r="N205" s="8" t="n">
        <v>0.381</v>
      </c>
      <c r="O205" s="8" t="n">
        <v>0.2546</v>
      </c>
      <c r="P205" s="3" t="n">
        <v>0.4605</v>
      </c>
      <c r="Q205" s="6">
        <f>+O205-N205</f>
        <v/>
      </c>
      <c r="R205" s="6">
        <f>+P205-O205</f>
        <v/>
      </c>
      <c r="S205" s="7">
        <f>Q205/N205</f>
        <v/>
      </c>
      <c r="T205" s="7">
        <f>R205/O205</f>
        <v/>
      </c>
      <c r="U205" s="10" t="inlineStr">
        <is>
          <t>190024</t>
        </is>
      </c>
      <c r="V205" s="10" t="inlineStr">
        <is>
          <t>121644</t>
        </is>
      </c>
      <c r="W205" s="3" t="inlineStr">
        <is>
          <t>225826</t>
        </is>
      </c>
      <c r="X205" s="6">
        <f>+V205-U205</f>
        <v/>
      </c>
      <c r="Y205" s="6">
        <f>+W205-V205</f>
        <v/>
      </c>
      <c r="Z205" s="7">
        <f>X205/U205</f>
        <v/>
      </c>
      <c r="AA205" s="7">
        <f>Y205/V205</f>
        <v/>
      </c>
      <c r="AB205" s="4" t="n"/>
      <c r="AC205" s="5" t="n"/>
      <c r="AD205" s="4" t="n"/>
      <c r="AE205" s="4" t="n"/>
      <c r="AF205" s="5" t="n"/>
      <c r="AG205" s="6">
        <f>AE205-AD205</f>
        <v/>
      </c>
      <c r="AH205" s="6">
        <f>+AF205-AE205</f>
        <v/>
      </c>
      <c r="AI205" s="7">
        <f>AG205/AD205</f>
        <v/>
      </c>
      <c r="AJ205" s="7">
        <f>AH205/AE205</f>
        <v/>
      </c>
      <c r="AK205" s="4" t="n"/>
      <c r="AL205" s="4" t="n"/>
      <c r="AM205" s="5" t="n"/>
      <c r="AN205" s="4" t="n">
        <v>11.09</v>
      </c>
      <c r="AO205" s="4" t="n">
        <v>10.94</v>
      </c>
      <c r="AP205" s="3" t="n">
        <v>10.78</v>
      </c>
      <c r="AQ205" s="9">
        <f>+AK205-AN205</f>
        <v/>
      </c>
      <c r="AR205" s="9">
        <f>+AL205-AO205</f>
        <v/>
      </c>
      <c r="AS205" s="9">
        <f>+AM205-AP205</f>
        <v/>
      </c>
      <c r="AT205" s="6">
        <f>AR205-AQ205</f>
        <v/>
      </c>
      <c r="AU205" s="6">
        <f>+AS205-AR205</f>
        <v/>
      </c>
      <c r="AV205" s="7">
        <f>AT205/AQ205</f>
        <v/>
      </c>
      <c r="AW205" s="7">
        <f>AU205/AR205</f>
        <v/>
      </c>
      <c r="AX205" s="1" t="inlineStr">
        <is>
          <t>N</t>
        </is>
      </c>
      <c r="AY205" s="1">
        <f>+IF(AND(D205&gt;0,E205&gt;0,F205&gt;0,S205&gt;0,T205&gt;0,AC205&gt;0,AB205&gt;0,AI205&gt;0,AJ205&gt;0,AS205&gt;AR205,AR205&gt;AQ205),"long buildup",IF(AND(D205&gt;0,E205&gt;0,F205&gt;0,S205&lt;0,T205&lt;0,AB205&lt;0,AC205&lt;0,AI205&lt;0,AJ205&lt;0,AS205&gt;AR205,AR205&gt;AQ205),"Short Covering",IF(AND(D205&lt;0,E205&lt;0,F205&lt;0,S205&lt;0,T205&lt;0,AB205&gt;0,AC205&gt;0,AI205&gt;0,AJ205&gt;0,AS205&lt;AR205,AR205&lt;AQ205),"Short Buildup",IF(AND(D205&lt;0,E205&lt;0,F205&lt;0,S205&lt;0,T205&lt;0,AB205&lt;0,AC205&lt;0,AI205&lt;0,AJ205&lt;0,AS205&lt;AR205,AR205&lt;AQ205),"LongUnwinding" ))))</f>
        <v/>
      </c>
      <c r="AZ205" s="1">
        <f>+IF(AND(D205&gt;0,E205&gt;0,F205&gt;0,L205&gt;0,M205&gt;0,S205&gt;0,T205&gt;0,Z205&gt;0,AA205&gt;0),"Buying Opportunity",IF(AND(D205&lt;0,E205&lt;0,F205&lt;0,L205&lt;0,M205&lt;0,S205&lt;0,T205&lt;0,Z205&lt;0,AA205&lt;0),"support Zone",IF(AND(D205&lt;0,E205&lt;0,F205&lt;0,L205&gt;0,M205&gt;0,S205&gt;0,T205&gt;0,Z205&gt;0,AA205&gt;0),"sell delivery")))</f>
        <v/>
      </c>
      <c r="BA205" s="1">
        <f>IF(AND(D205&gt;0,E205&gt;0,F205&gt;0,Z205&gt;0,AA205&gt;0,AB205&gt;0,AC205&gt;0,AI205&gt;0,AJ205&gt;0),"FII ENTERING")</f>
        <v/>
      </c>
      <c r="BB205" s="15" t="e">
        <v>#N/A</v>
      </c>
      <c r="BC205" s="1" t="n">
        <v>15615.805225</v>
      </c>
      <c r="BD205" s="1">
        <f>IF(AND(E205&gt;0,F205&gt;0,AB205&gt;0,AC205&gt;0,AI205&gt;0,AJ205&gt;0,AS205&gt;AR205,AR205&gt;AQ205),"long buildup",IF(AND(E205&lt;0,F205&lt;0,AB205&gt;0,AC205&gt;0,AI205&gt;0,AJ205&gt;0,AS205&lt;AR205,AR205&lt;AQ205),"Short buildup"))</f>
        <v/>
      </c>
      <c r="BE205" s="1">
        <f>+IF(AND(F205&gt;0,M205&gt;0,T205&gt;0,AA205&gt;0),"buy")</f>
        <v/>
      </c>
    </row>
    <row r="206">
      <c r="A206" s="1" t="inlineStr">
        <is>
          <t>BAIDFIN</t>
        </is>
      </c>
      <c r="B206" s="1" t="n"/>
      <c r="C206" s="1" t="n"/>
      <c r="D206" s="2" t="n">
        <v>4.314720812182751</v>
      </c>
      <c r="E206" s="2" t="n">
        <v>0.4257907542579093</v>
      </c>
      <c r="F206" s="3" t="n">
        <v>1.877649909145964</v>
      </c>
      <c r="G206" s="4" t="n">
        <v>1058</v>
      </c>
      <c r="H206" s="4" t="n">
        <v>1831</v>
      </c>
      <c r="I206" s="3" t="n">
        <v>1934</v>
      </c>
      <c r="J206" s="6">
        <f>+H206-G206</f>
        <v/>
      </c>
      <c r="K206" s="6">
        <f>+I206-H206</f>
        <v/>
      </c>
      <c r="L206" s="7">
        <f>J206/G206</f>
        <v/>
      </c>
      <c r="M206" s="7">
        <f>K206/H206</f>
        <v/>
      </c>
      <c r="N206" s="8" t="n">
        <v>0.516</v>
      </c>
      <c r="O206" s="8" t="n">
        <v>0.4793</v>
      </c>
      <c r="P206" s="3" t="n">
        <v>3.1937</v>
      </c>
      <c r="Q206" s="6">
        <f>+O206-N206</f>
        <v/>
      </c>
      <c r="R206" s="6">
        <f>+P206-O206</f>
        <v/>
      </c>
      <c r="S206" s="7">
        <f>Q206/N206</f>
        <v/>
      </c>
      <c r="T206" s="7">
        <f>R206/O206</f>
        <v/>
      </c>
      <c r="U206" s="10" t="inlineStr">
        <is>
          <t>221513</t>
        </is>
      </c>
      <c r="V206" s="10" t="inlineStr">
        <is>
          <t>160518</t>
        </is>
      </c>
      <c r="W206" s="3" t="inlineStr">
        <is>
          <t>1611959</t>
        </is>
      </c>
      <c r="X206" s="6">
        <f>+V206-U206</f>
        <v/>
      </c>
      <c r="Y206" s="6">
        <f>+W206-V206</f>
        <v/>
      </c>
      <c r="Z206" s="7">
        <f>X206/U206</f>
        <v/>
      </c>
      <c r="AA206" s="7">
        <f>Y206/V206</f>
        <v/>
      </c>
      <c r="AB206" s="4" t="n"/>
      <c r="AC206" s="5" t="n"/>
      <c r="AD206" s="4" t="n"/>
      <c r="AE206" s="4" t="n"/>
      <c r="AF206" s="5" t="n"/>
      <c r="AG206" s="6">
        <f>AE206-AD206</f>
        <v/>
      </c>
      <c r="AH206" s="6">
        <f>+AF206-AE206</f>
        <v/>
      </c>
      <c r="AI206" s="7">
        <f>AG206/AD206</f>
        <v/>
      </c>
      <c r="AJ206" s="7">
        <f>AH206/AE206</f>
        <v/>
      </c>
      <c r="AK206" s="4" t="n"/>
      <c r="AL206" s="4" t="n"/>
      <c r="AM206" s="5" t="n"/>
      <c r="AN206" s="4" t="n">
        <v>16.44</v>
      </c>
      <c r="AO206" s="4" t="n">
        <v>16.51</v>
      </c>
      <c r="AP206" s="3" t="n">
        <v>16.82</v>
      </c>
      <c r="AQ206" s="9">
        <f>+AK206-AN206</f>
        <v/>
      </c>
      <c r="AR206" s="9">
        <f>+AL206-AO206</f>
        <v/>
      </c>
      <c r="AS206" s="9">
        <f>+AM206-AP206</f>
        <v/>
      </c>
      <c r="AT206" s="6">
        <f>AR206-AQ206</f>
        <v/>
      </c>
      <c r="AU206" s="6">
        <f>+AS206-AR206</f>
        <v/>
      </c>
      <c r="AV206" s="7">
        <f>AT206/AQ206</f>
        <v/>
      </c>
      <c r="AW206" s="7">
        <f>AU206/AR206</f>
        <v/>
      </c>
      <c r="AX206" s="1" t="inlineStr">
        <is>
          <t>N</t>
        </is>
      </c>
      <c r="AY206" s="1">
        <f>+IF(AND(D206&gt;0,E206&gt;0,F206&gt;0,S206&gt;0,T206&gt;0,AC206&gt;0,AB206&gt;0,AI206&gt;0,AJ206&gt;0,AS206&gt;AR206,AR206&gt;AQ206),"long buildup",IF(AND(D206&gt;0,E206&gt;0,F206&gt;0,S206&lt;0,T206&lt;0,AB206&lt;0,AC206&lt;0,AI206&lt;0,AJ206&lt;0,AS206&gt;AR206,AR206&gt;AQ206),"Short Covering",IF(AND(D206&lt;0,E206&lt;0,F206&lt;0,S206&lt;0,T206&lt;0,AB206&gt;0,AC206&gt;0,AI206&gt;0,AJ206&gt;0,AS206&lt;AR206,AR206&lt;AQ206),"Short Buildup",IF(AND(D206&lt;0,E206&lt;0,F206&lt;0,S206&lt;0,T206&lt;0,AB206&lt;0,AC206&lt;0,AI206&lt;0,AJ206&lt;0,AS206&lt;AR206,AR206&lt;AQ206),"LongUnwinding" ))))</f>
        <v/>
      </c>
      <c r="AZ206" s="1">
        <f>+IF(AND(D206&gt;0,E206&gt;0,F206&gt;0,L206&gt;0,M206&gt;0,S206&gt;0,T206&gt;0,Z206&gt;0,AA206&gt;0),"Buying Opportunity",IF(AND(D206&lt;0,E206&lt;0,F206&lt;0,L206&lt;0,M206&lt;0,S206&lt;0,T206&lt;0,Z206&lt;0,AA206&lt;0),"support Zone",IF(AND(D206&lt;0,E206&lt;0,F206&lt;0,L206&gt;0,M206&gt;0,S206&gt;0,T206&gt;0,Z206&gt;0,AA206&gt;0),"sell delivery")))</f>
        <v/>
      </c>
      <c r="BA206" s="1">
        <f>IF(AND(D206&gt;0,E206&gt;0,F206&gt;0,Z206&gt;0,AA206&gt;0,AB206&gt;0,AC206&gt;0,AI206&gt;0,AJ206&gt;0),"FII ENTERING")</f>
        <v/>
      </c>
      <c r="BB206" s="15" t="e">
        <v>#N/A</v>
      </c>
      <c r="BC206" s="1" t="n">
        <v>20737.9261155</v>
      </c>
      <c r="BD206" s="1">
        <f>IF(AND(E206&gt;0,F206&gt;0,AB206&gt;0,AC206&gt;0,AI206&gt;0,AJ206&gt;0,AS206&gt;AR206,AR206&gt;AQ206),"long buildup",IF(AND(E206&lt;0,F206&lt;0,AB206&gt;0,AC206&gt;0,AI206&gt;0,AJ206&gt;0,AS206&lt;AR206,AR206&lt;AQ206),"Short buildup"))</f>
        <v/>
      </c>
      <c r="BE206" s="1">
        <f>+IF(AND(F206&gt;0,M206&gt;0,T206&gt;0,AA206&gt;0),"buy")</f>
        <v/>
      </c>
    </row>
    <row r="207">
      <c r="A207" s="1" t="inlineStr">
        <is>
          <t>BAJAJ-AUTO</t>
        </is>
      </c>
      <c r="B207" s="1" t="n"/>
      <c r="C207" s="1" t="n">
        <v>0.0078</v>
      </c>
      <c r="D207" s="2" t="n">
        <v>0.6274061664429353</v>
      </c>
      <c r="E207" s="2" t="n">
        <v>-1.175322634883712</v>
      </c>
      <c r="F207" s="3" t="n">
        <v>0.6487602153236788</v>
      </c>
      <c r="G207" s="4" t="n">
        <v>41420</v>
      </c>
      <c r="H207" s="4" t="n">
        <v>59379</v>
      </c>
      <c r="I207" s="3" t="n">
        <v>43639</v>
      </c>
      <c r="J207" s="6">
        <f>+H207-G207</f>
        <v/>
      </c>
      <c r="K207" s="6">
        <f>+I207-H207</f>
        <v/>
      </c>
      <c r="L207" s="7">
        <f>J207/G207</f>
        <v/>
      </c>
      <c r="M207" s="7">
        <f>K207/H207</f>
        <v/>
      </c>
      <c r="N207" s="8" t="n">
        <v>230.7092</v>
      </c>
      <c r="O207" s="8" t="n">
        <v>539.4907000000001</v>
      </c>
      <c r="P207" s="3" t="n">
        <v>219.0676</v>
      </c>
      <c r="Q207" s="6">
        <f>+O207-N207</f>
        <v/>
      </c>
      <c r="R207" s="6">
        <f>+P207-O207</f>
        <v/>
      </c>
      <c r="S207" s="7">
        <f>Q207/N207</f>
        <v/>
      </c>
      <c r="T207" s="7">
        <f>R207/O207</f>
        <v/>
      </c>
      <c r="U207" s="10" t="inlineStr">
        <is>
          <t>148249</t>
        </is>
      </c>
      <c r="V207" s="10" t="inlineStr">
        <is>
          <t>405268</t>
        </is>
      </c>
      <c r="W207" s="3" t="inlineStr">
        <is>
          <t>94026</t>
        </is>
      </c>
      <c r="X207" s="6">
        <f>+V207-U207</f>
        <v/>
      </c>
      <c r="Y207" s="6">
        <f>+W207-V207</f>
        <v/>
      </c>
      <c r="Z207" s="7">
        <f>X207/U207</f>
        <v/>
      </c>
      <c r="AA207" s="7">
        <f>Y207/V207</f>
        <v/>
      </c>
      <c r="AB207" s="4" t="n">
        <v>34800</v>
      </c>
      <c r="AC207" s="5" t="n">
        <v>5250</v>
      </c>
      <c r="AD207" s="4" t="n">
        <v>719</v>
      </c>
      <c r="AE207" s="4" t="n">
        <v>1236</v>
      </c>
      <c r="AF207" s="5" t="n">
        <v>895</v>
      </c>
      <c r="AG207" s="6">
        <f>AE207-AD207</f>
        <v/>
      </c>
      <c r="AH207" s="6">
        <f>+AF207-AE207</f>
        <v/>
      </c>
      <c r="AI207" s="7">
        <f>AG207/AD207</f>
        <v/>
      </c>
      <c r="AJ207" s="7">
        <f>AH207/AE207</f>
        <v/>
      </c>
      <c r="AK207" s="4" t="n">
        <v>9177</v>
      </c>
      <c r="AL207" s="4" t="n">
        <v>9044.700000000001</v>
      </c>
      <c r="AM207" s="5" t="n">
        <v>9116.9</v>
      </c>
      <c r="AN207" s="4" t="n">
        <v>9069.85</v>
      </c>
      <c r="AO207" s="4" t="n">
        <v>8963.25</v>
      </c>
      <c r="AP207" s="3" t="n">
        <v>9021.4</v>
      </c>
      <c r="AQ207" s="9">
        <f>+AK207-AN207</f>
        <v/>
      </c>
      <c r="AR207" s="9">
        <f>+AL207-AO207</f>
        <v/>
      </c>
      <c r="AS207" s="9">
        <f>+AM207-AP207</f>
        <v/>
      </c>
      <c r="AT207" s="6">
        <f>AR207-AQ207</f>
        <v/>
      </c>
      <c r="AU207" s="6">
        <f>+AS207-AR207</f>
        <v/>
      </c>
      <c r="AV207" s="7">
        <f>AT207/AQ207</f>
        <v/>
      </c>
      <c r="AW207" s="7">
        <f>AU207/AR207</f>
        <v/>
      </c>
      <c r="AX207" s="1" t="inlineStr">
        <is>
          <t>N</t>
        </is>
      </c>
      <c r="AY207" s="1">
        <f>+IF(AND(D207&gt;0,E207&gt;0,F207&gt;0,S207&gt;0,T207&gt;0,AC207&gt;0,AB207&gt;0,AI207&gt;0,AJ207&gt;0,AS207&gt;AR207,AR207&gt;AQ207),"long buildup",IF(AND(D207&gt;0,E207&gt;0,F207&gt;0,S207&lt;0,T207&lt;0,AB207&lt;0,AC207&lt;0,AI207&lt;0,AJ207&lt;0,AS207&gt;AR207,AR207&gt;AQ207),"Short Covering",IF(AND(D207&lt;0,E207&lt;0,F207&lt;0,S207&lt;0,T207&lt;0,AB207&gt;0,AC207&gt;0,AI207&gt;0,AJ207&gt;0,AS207&lt;AR207,AR207&lt;AQ207),"Short Buildup",IF(AND(D207&lt;0,E207&lt;0,F207&lt;0,S207&lt;0,T207&lt;0,AB207&lt;0,AC207&lt;0,AI207&lt;0,AJ207&lt;0,AS207&lt;AR207,AR207&lt;AQ207),"LongUnwinding" ))))</f>
        <v/>
      </c>
      <c r="AZ207" s="1">
        <f>+IF(AND(D207&gt;0,E207&gt;0,F207&gt;0,L207&gt;0,M207&gt;0,S207&gt;0,T207&gt;0,Z207&gt;0,AA207&gt;0),"Buying Opportunity",IF(AND(D207&lt;0,E207&lt;0,F207&lt;0,L207&lt;0,M207&lt;0,S207&lt;0,T207&lt;0,Z207&lt;0,AA207&lt;0),"support Zone",IF(AND(D207&lt;0,E207&lt;0,F207&lt;0,L207&gt;0,M207&gt;0,S207&gt;0,T207&gt;0,Z207&gt;0,AA207&gt;0),"sell delivery")))</f>
        <v/>
      </c>
      <c r="BA207" s="1">
        <f>IF(AND(D207&gt;0,E207&gt;0,F207&gt;0,Z207&gt;0,AA207&gt;0,AB207&gt;0,AC207&gt;0,AI207&gt;0,AJ207&gt;0),"FII ENTERING")</f>
        <v/>
      </c>
      <c r="BB207" s="15" t="e">
        <v>#N/A</v>
      </c>
      <c r="BC207" s="1" t="inlineStr">
        <is>
          <t>* Not Traded as on March 31, 2021</t>
        </is>
      </c>
      <c r="BD207" s="1">
        <f>IF(AND(E207&gt;0,F207&gt;0,AB207&gt;0,AC207&gt;0,AI207&gt;0,AJ207&gt;0,AS207&gt;AR207,AR207&gt;AQ207),"long buildup",IF(AND(E207&lt;0,F207&lt;0,AB207&gt;0,AC207&gt;0,AI207&gt;0,AJ207&gt;0,AS207&lt;AR207,AR207&lt;AQ207),"Short buildup"))</f>
        <v/>
      </c>
      <c r="BE207" s="1">
        <f>+IF(AND(F207&gt;0,M207&gt;0,T207&gt;0,AA207&gt;0),"buy")</f>
        <v/>
      </c>
    </row>
    <row r="208">
      <c r="A208" s="1" t="inlineStr">
        <is>
          <t>BAJAJCON</t>
        </is>
      </c>
      <c r="B208" s="1" t="n"/>
      <c r="C208" s="1" t="n"/>
      <c r="D208" s="2" t="n">
        <v>-2.659597774175171</v>
      </c>
      <c r="E208" s="2" t="n">
        <v>-0.9632697155203396</v>
      </c>
      <c r="F208" s="3" t="n">
        <v>-2.513407872011636</v>
      </c>
      <c r="G208" s="4" t="n">
        <v>23775</v>
      </c>
      <c r="H208" s="4" t="n">
        <v>8026</v>
      </c>
      <c r="I208" s="3" t="n">
        <v>16325</v>
      </c>
      <c r="J208" s="6">
        <f>+H208-G208</f>
        <v/>
      </c>
      <c r="K208" s="6">
        <f>+I208-H208</f>
        <v/>
      </c>
      <c r="L208" s="7">
        <f>J208/G208</f>
        <v/>
      </c>
      <c r="M208" s="7">
        <f>K208/H208</f>
        <v/>
      </c>
      <c r="N208" s="8" t="n">
        <v>16.0961</v>
      </c>
      <c r="O208" s="8" t="n">
        <v>4.464</v>
      </c>
      <c r="P208" s="3" t="n">
        <v>13.2521</v>
      </c>
      <c r="Q208" s="6">
        <f>+O208-N208</f>
        <v/>
      </c>
      <c r="R208" s="6">
        <f>+P208-O208</f>
        <v/>
      </c>
      <c r="S208" s="7">
        <f>Q208/N208</f>
        <v/>
      </c>
      <c r="T208" s="7">
        <f>R208/O208</f>
        <v/>
      </c>
      <c r="U208" s="10" t="inlineStr">
        <is>
          <t>246798</t>
        </is>
      </c>
      <c r="V208" s="10" t="inlineStr">
        <is>
          <t>102573</t>
        </is>
      </c>
      <c r="W208" s="3" t="inlineStr">
        <is>
          <t>258255</t>
        </is>
      </c>
      <c r="X208" s="6">
        <f>+V208-U208</f>
        <v/>
      </c>
      <c r="Y208" s="6">
        <f>+W208-V208</f>
        <v/>
      </c>
      <c r="Z208" s="7">
        <f>X208/U208</f>
        <v/>
      </c>
      <c r="AA208" s="7">
        <f>Y208/V208</f>
        <v/>
      </c>
      <c r="AB208" s="4" t="n"/>
      <c r="AC208" s="5" t="n"/>
      <c r="AD208" s="4" t="n"/>
      <c r="AE208" s="4" t="n"/>
      <c r="AF208" s="5" t="n"/>
      <c r="AG208" s="6">
        <f>AE208-AD208</f>
        <v/>
      </c>
      <c r="AH208" s="6">
        <f>+AF208-AE208</f>
        <v/>
      </c>
      <c r="AI208" s="7">
        <f>AG208/AD208</f>
        <v/>
      </c>
      <c r="AJ208" s="7">
        <f>AH208/AE208</f>
        <v/>
      </c>
      <c r="AK208" s="4" t="n"/>
      <c r="AL208" s="4" t="n"/>
      <c r="AM208" s="5" t="n"/>
      <c r="AN208" s="4" t="n">
        <v>222.16</v>
      </c>
      <c r="AO208" s="4" t="n">
        <v>220.02</v>
      </c>
      <c r="AP208" s="3" t="n">
        <v>214.49</v>
      </c>
      <c r="AQ208" s="9">
        <f>+AK208-AN208</f>
        <v/>
      </c>
      <c r="AR208" s="9">
        <f>+AL208-AO208</f>
        <v/>
      </c>
      <c r="AS208" s="9">
        <f>+AM208-AP208</f>
        <v/>
      </c>
      <c r="AT208" s="6">
        <f>AR208-AQ208</f>
        <v/>
      </c>
      <c r="AU208" s="6">
        <f>+AS208-AR208</f>
        <v/>
      </c>
      <c r="AV208" s="7">
        <f>AT208/AQ208</f>
        <v/>
      </c>
      <c r="AW208" s="7">
        <f>AU208/AR208</f>
        <v/>
      </c>
      <c r="AX208" s="1" t="inlineStr">
        <is>
          <t>N</t>
        </is>
      </c>
      <c r="AY208" s="1">
        <f>+IF(AND(D208&gt;0,E208&gt;0,F208&gt;0,S208&gt;0,T208&gt;0,AC208&gt;0,AB208&gt;0,AI208&gt;0,AJ208&gt;0,AS208&gt;AR208,AR208&gt;AQ208),"long buildup",IF(AND(D208&gt;0,E208&gt;0,F208&gt;0,S208&lt;0,T208&lt;0,AB208&lt;0,AC208&lt;0,AI208&lt;0,AJ208&lt;0,AS208&gt;AR208,AR208&gt;AQ208),"Short Covering",IF(AND(D208&lt;0,E208&lt;0,F208&lt;0,S208&lt;0,T208&lt;0,AB208&gt;0,AC208&gt;0,AI208&gt;0,AJ208&gt;0,AS208&lt;AR208,AR208&lt;AQ208),"Short Buildup",IF(AND(D208&lt;0,E208&lt;0,F208&lt;0,S208&lt;0,T208&lt;0,AB208&lt;0,AC208&lt;0,AI208&lt;0,AJ208&lt;0,AS208&lt;AR208,AR208&lt;AQ208),"LongUnwinding" ))))</f>
        <v/>
      </c>
      <c r="AZ208" s="1">
        <f>+IF(AND(D208&gt;0,E208&gt;0,F208&gt;0,L208&gt;0,M208&gt;0,S208&gt;0,T208&gt;0,Z208&gt;0,AA208&gt;0),"Buying Opportunity",IF(AND(D208&lt;0,E208&lt;0,F208&lt;0,L208&lt;0,M208&lt;0,S208&lt;0,T208&lt;0,Z208&lt;0,AA208&lt;0),"support Zone",IF(AND(D208&lt;0,E208&lt;0,F208&lt;0,L208&gt;0,M208&gt;0,S208&gt;0,T208&gt;0,Z208&gt;0,AA208&gt;0),"sell delivery")))</f>
        <v/>
      </c>
      <c r="BA208" s="1">
        <f>IF(AND(D208&gt;0,E208&gt;0,F208&gt;0,Z208&gt;0,AA208&gt;0,AB208&gt;0,AC208&gt;0,AI208&gt;0,AJ208&gt;0),"FII ENTERING")</f>
        <v/>
      </c>
      <c r="BB208" s="15" t="e">
        <v>#N/A</v>
      </c>
      <c r="BC208" s="1" t="n">
        <v>45968.839461</v>
      </c>
      <c r="BD208" s="1">
        <f>IF(AND(E208&gt;0,F208&gt;0,AB208&gt;0,AC208&gt;0,AI208&gt;0,AJ208&gt;0,AS208&gt;AR208,AR208&gt;AQ208),"long buildup",IF(AND(E208&lt;0,F208&lt;0,AB208&gt;0,AC208&gt;0,AI208&gt;0,AJ208&gt;0,AS208&lt;AR208,AR208&lt;AQ208),"Short buildup"))</f>
        <v/>
      </c>
      <c r="BE208" s="1">
        <f>+IF(AND(F208&gt;0,M208&gt;0,T208&gt;0,AA208&gt;0),"buy")</f>
        <v/>
      </c>
    </row>
    <row r="209">
      <c r="A209" s="1" t="inlineStr">
        <is>
          <t>BAJAJELEC</t>
        </is>
      </c>
      <c r="B209" s="1" t="n"/>
      <c r="C209" s="1" t="n"/>
      <c r="D209" s="2" t="n">
        <v>-2.74068868587491</v>
      </c>
      <c r="E209" s="2" t="n">
        <v>-1.529383429672439</v>
      </c>
      <c r="F209" s="3" t="n">
        <v>-0.1222942399412988</v>
      </c>
      <c r="G209" s="4" t="n">
        <v>3833</v>
      </c>
      <c r="H209" s="4" t="n">
        <v>2087</v>
      </c>
      <c r="I209" s="3" t="n">
        <v>2111</v>
      </c>
      <c r="J209" s="6">
        <f>+H209-G209</f>
        <v/>
      </c>
      <c r="K209" s="6">
        <f>+I209-H209</f>
        <v/>
      </c>
      <c r="L209" s="7">
        <f>J209/G209</f>
        <v/>
      </c>
      <c r="M209" s="7">
        <f>K209/H209</f>
        <v/>
      </c>
      <c r="N209" s="8" t="n">
        <v>4.7314</v>
      </c>
      <c r="O209" s="8" t="n">
        <v>1.8857</v>
      </c>
      <c r="P209" s="3" t="n">
        <v>1.4573</v>
      </c>
      <c r="Q209" s="6">
        <f>+O209-N209</f>
        <v/>
      </c>
      <c r="R209" s="6">
        <f>+P209-O209</f>
        <v/>
      </c>
      <c r="S209" s="7">
        <f>Q209/N209</f>
        <v/>
      </c>
      <c r="T209" s="7">
        <f>R209/O209</f>
        <v/>
      </c>
      <c r="U209" s="10" t="inlineStr">
        <is>
          <t>21064</t>
        </is>
      </c>
      <c r="V209" s="10" t="inlineStr">
        <is>
          <t>11426</t>
        </is>
      </c>
      <c r="W209" s="3" t="inlineStr">
        <is>
          <t>5446</t>
        </is>
      </c>
      <c r="X209" s="6">
        <f>+V209-U209</f>
        <v/>
      </c>
      <c r="Y209" s="6">
        <f>+W209-V209</f>
        <v/>
      </c>
      <c r="Z209" s="7">
        <f>X209/U209</f>
        <v/>
      </c>
      <c r="AA209" s="7">
        <f>Y209/V209</f>
        <v/>
      </c>
      <c r="AB209" s="4" t="n"/>
      <c r="AC209" s="5" t="n"/>
      <c r="AD209" s="4" t="n"/>
      <c r="AE209" s="4" t="n"/>
      <c r="AF209" s="5" t="n"/>
      <c r="AG209" s="6">
        <f>AE209-AD209</f>
        <v/>
      </c>
      <c r="AH209" s="6">
        <f>+AF209-AE209</f>
        <v/>
      </c>
      <c r="AI209" s="7">
        <f>AG209/AD209</f>
        <v/>
      </c>
      <c r="AJ209" s="7">
        <f>AH209/AE209</f>
        <v/>
      </c>
      <c r="AK209" s="4" t="n"/>
      <c r="AL209" s="4" t="n"/>
      <c r="AM209" s="5" t="n"/>
      <c r="AN209" s="4" t="n">
        <v>830.4</v>
      </c>
      <c r="AO209" s="4" t="n">
        <v>817.7</v>
      </c>
      <c r="AP209" s="3" t="n">
        <v>816.7</v>
      </c>
      <c r="AQ209" s="9">
        <f>+AK209-AN209</f>
        <v/>
      </c>
      <c r="AR209" s="9">
        <f>+AL209-AO209</f>
        <v/>
      </c>
      <c r="AS209" s="9">
        <f>+AM209-AP209</f>
        <v/>
      </c>
      <c r="AT209" s="6">
        <f>AR209-AQ209</f>
        <v/>
      </c>
      <c r="AU209" s="6">
        <f>+AS209-AR209</f>
        <v/>
      </c>
      <c r="AV209" s="7">
        <f>AT209/AQ209</f>
        <v/>
      </c>
      <c r="AW209" s="7">
        <f>AU209/AR209</f>
        <v/>
      </c>
      <c r="AX209" s="1" t="inlineStr">
        <is>
          <t>Y</t>
        </is>
      </c>
      <c r="AY209" s="1">
        <f>+IF(AND(D209&gt;0,E209&gt;0,F209&gt;0,S209&gt;0,T209&gt;0,AC209&gt;0,AB209&gt;0,AI209&gt;0,AJ209&gt;0,AS209&gt;AR209,AR209&gt;AQ209),"long buildup",IF(AND(D209&gt;0,E209&gt;0,F209&gt;0,S209&lt;0,T209&lt;0,AB209&lt;0,AC209&lt;0,AI209&lt;0,AJ209&lt;0,AS209&gt;AR209,AR209&gt;AQ209),"Short Covering",IF(AND(D209&lt;0,E209&lt;0,F209&lt;0,S209&lt;0,T209&lt;0,AB209&gt;0,AC209&gt;0,AI209&gt;0,AJ209&gt;0,AS209&lt;AR209,AR209&lt;AQ209),"Short Buildup",IF(AND(D209&lt;0,E209&lt;0,F209&lt;0,S209&lt;0,T209&lt;0,AB209&lt;0,AC209&lt;0,AI209&lt;0,AJ209&lt;0,AS209&lt;AR209,AR209&lt;AQ209),"LongUnwinding" ))))</f>
        <v/>
      </c>
      <c r="AZ209" s="1">
        <f>+IF(AND(D209&gt;0,E209&gt;0,F209&gt;0,L209&gt;0,M209&gt;0,S209&gt;0,T209&gt;0,Z209&gt;0,AA209&gt;0),"Buying Opportunity",IF(AND(D209&lt;0,E209&lt;0,F209&lt;0,L209&lt;0,M209&lt;0,S209&lt;0,T209&lt;0,Z209&lt;0,AA209&lt;0),"support Zone",IF(AND(D209&lt;0,E209&lt;0,F209&lt;0,L209&gt;0,M209&gt;0,S209&gt;0,T209&gt;0,Z209&gt;0,AA209&gt;0),"sell delivery")))</f>
        <v/>
      </c>
      <c r="BA209" s="1">
        <f>IF(AND(D209&gt;0,E209&gt;0,F209&gt;0,Z209&gt;0,AA209&gt;0,AB209&gt;0,AC209&gt;0,AI209&gt;0,AJ209&gt;0),"FII ENTERING")</f>
        <v/>
      </c>
      <c r="BB209" s="15" t="e">
        <v>#N/A</v>
      </c>
      <c r="BC209" s="1" t="n">
        <v>4906800</v>
      </c>
      <c r="BD209" s="1">
        <f>IF(AND(E209&gt;0,F209&gt;0,AB209&gt;0,AC209&gt;0,AI209&gt;0,AJ209&gt;0,AS209&gt;AR209,AR209&gt;AQ209),"long buildup",IF(AND(E209&lt;0,F209&lt;0,AB209&gt;0,AC209&gt;0,AI209&gt;0,AJ209&gt;0,AS209&lt;AR209,AR209&lt;AQ209),"Short buildup"))</f>
        <v/>
      </c>
      <c r="BE209" s="1">
        <f>+IF(AND(F209&gt;0,M209&gt;0,T209&gt;0,AA209&gt;0),"buy")</f>
        <v/>
      </c>
    </row>
    <row r="210">
      <c r="A210" s="1" t="inlineStr">
        <is>
          <t>BAJAJFINSV</t>
        </is>
      </c>
      <c r="B210" s="1" t="n"/>
      <c r="C210" s="1" t="n">
        <v>0.0103</v>
      </c>
      <c r="D210" s="2" t="n">
        <v>1.388721894914026</v>
      </c>
      <c r="E210" s="2" t="n">
        <v>-0.4269196560925019</v>
      </c>
      <c r="F210" s="3" t="n">
        <v>0.02381944857977079</v>
      </c>
      <c r="G210" s="4" t="n">
        <v>78265</v>
      </c>
      <c r="H210" s="4" t="n">
        <v>75233</v>
      </c>
      <c r="I210" s="3" t="n">
        <v>79479</v>
      </c>
      <c r="J210" s="6">
        <f>+H210-G210</f>
        <v/>
      </c>
      <c r="K210" s="6">
        <f>+I210-H210</f>
        <v/>
      </c>
      <c r="L210" s="7">
        <f>J210/G210</f>
        <v/>
      </c>
      <c r="M210" s="7">
        <f>K210/H210</f>
        <v/>
      </c>
      <c r="N210" s="8" t="n">
        <v>357.2123</v>
      </c>
      <c r="O210" s="8" t="n">
        <v>191.4084</v>
      </c>
      <c r="P210" s="3" t="n">
        <v>230.7296</v>
      </c>
      <c r="Q210" s="6">
        <f>+O210-N210</f>
        <v/>
      </c>
      <c r="R210" s="6">
        <f>+P210-O210</f>
        <v/>
      </c>
      <c r="S210" s="7">
        <f>Q210/N210</f>
        <v/>
      </c>
      <c r="T210" s="7">
        <f>R210/O210</f>
        <v/>
      </c>
      <c r="U210" s="10" t="inlineStr">
        <is>
          <t>1094789</t>
        </is>
      </c>
      <c r="V210" s="10" t="inlineStr">
        <is>
          <t>517291</t>
        </is>
      </c>
      <c r="W210" s="3" t="inlineStr">
        <is>
          <t>542859</t>
        </is>
      </c>
      <c r="X210" s="6">
        <f>+V210-U210</f>
        <v/>
      </c>
      <c r="Y210" s="6">
        <f>+W210-V210</f>
        <v/>
      </c>
      <c r="Z210" s="7">
        <f>X210/U210</f>
        <v/>
      </c>
      <c r="AA210" s="7">
        <f>Y210/V210</f>
        <v/>
      </c>
      <c r="AB210" s="4" t="n">
        <v>60500</v>
      </c>
      <c r="AC210" s="5" t="n">
        <v>88000</v>
      </c>
      <c r="AD210" s="4" t="n">
        <v>576</v>
      </c>
      <c r="AE210" s="4" t="n">
        <v>362</v>
      </c>
      <c r="AF210" s="5" t="n">
        <v>701</v>
      </c>
      <c r="AG210" s="6">
        <f>AE210-AD210</f>
        <v/>
      </c>
      <c r="AH210" s="6">
        <f>+AF210-AE210</f>
        <v/>
      </c>
      <c r="AI210" s="7">
        <f>AG210/AD210</f>
        <v/>
      </c>
      <c r="AJ210" s="7">
        <f>AH210/AE210</f>
        <v/>
      </c>
      <c r="AK210" s="4" t="n">
        <v>1700.55</v>
      </c>
      <c r="AL210" s="4" t="n">
        <v>1694.25</v>
      </c>
      <c r="AM210" s="5" t="n">
        <v>1693.65</v>
      </c>
      <c r="AN210" s="4" t="n">
        <v>1686.5</v>
      </c>
      <c r="AO210" s="4" t="n">
        <v>1679.3</v>
      </c>
      <c r="AP210" s="3" t="n">
        <v>1679.7</v>
      </c>
      <c r="AQ210" s="9">
        <f>+AK210-AN210</f>
        <v/>
      </c>
      <c r="AR210" s="9">
        <f>+AL210-AO210</f>
        <v/>
      </c>
      <c r="AS210" s="9">
        <f>+AM210-AP210</f>
        <v/>
      </c>
      <c r="AT210" s="6">
        <f>AR210-AQ210</f>
        <v/>
      </c>
      <c r="AU210" s="6">
        <f>+AS210-AR210</f>
        <v/>
      </c>
      <c r="AV210" s="7">
        <f>AT210/AQ210</f>
        <v/>
      </c>
      <c r="AW210" s="7">
        <f>AU210/AR210</f>
        <v/>
      </c>
      <c r="AX210" s="1" t="inlineStr">
        <is>
          <t>N</t>
        </is>
      </c>
      <c r="AY210" s="1">
        <f>+IF(AND(D210&gt;0,E210&gt;0,F210&gt;0,S210&gt;0,T210&gt;0,AC210&gt;0,AB210&gt;0,AI210&gt;0,AJ210&gt;0,AS210&gt;AR210,AR210&gt;AQ210),"long buildup",IF(AND(D210&gt;0,E210&gt;0,F210&gt;0,S210&lt;0,T210&lt;0,AB210&lt;0,AC210&lt;0,AI210&lt;0,AJ210&lt;0,AS210&gt;AR210,AR210&gt;AQ210),"Short Covering",IF(AND(D210&lt;0,E210&lt;0,F210&lt;0,S210&lt;0,T210&lt;0,AB210&gt;0,AC210&gt;0,AI210&gt;0,AJ210&gt;0,AS210&lt;AR210,AR210&lt;AQ210),"Short Buildup",IF(AND(D210&lt;0,E210&lt;0,F210&lt;0,S210&lt;0,T210&lt;0,AB210&lt;0,AC210&lt;0,AI210&lt;0,AJ210&lt;0,AS210&lt;AR210,AR210&lt;AQ210),"LongUnwinding" ))))</f>
        <v/>
      </c>
      <c r="AZ210" s="1">
        <f>+IF(AND(D210&gt;0,E210&gt;0,F210&gt;0,L210&gt;0,M210&gt;0,S210&gt;0,T210&gt;0,Z210&gt;0,AA210&gt;0),"Buying Opportunity",IF(AND(D210&lt;0,E210&lt;0,F210&lt;0,L210&lt;0,M210&lt;0,S210&lt;0,T210&lt;0,Z210&lt;0,AA210&lt;0),"support Zone",IF(AND(D210&lt;0,E210&lt;0,F210&lt;0,L210&gt;0,M210&gt;0,S210&gt;0,T210&gt;0,Z210&gt;0,AA210&gt;0),"sell delivery")))</f>
        <v/>
      </c>
      <c r="BA210" s="1">
        <f>IF(AND(D210&gt;0,E210&gt;0,F210&gt;0,Z210&gt;0,AA210&gt;0,AB210&gt;0,AC210&gt;0,AI210&gt;0,AJ210&gt;0),"FII ENTERING")</f>
        <v/>
      </c>
      <c r="BB210" s="15" t="e">
        <v>#N/A</v>
      </c>
      <c r="BC210" s="1" t="n">
        <v>18090</v>
      </c>
      <c r="BD210" s="1">
        <f>IF(AND(E210&gt;0,F210&gt;0,AB210&gt;0,AC210&gt;0,AI210&gt;0,AJ210&gt;0,AS210&gt;AR210,AR210&gt;AQ210),"long buildup",IF(AND(E210&lt;0,F210&lt;0,AB210&gt;0,AC210&gt;0,AI210&gt;0,AJ210&gt;0,AS210&lt;AR210,AR210&lt;AQ210),"Short buildup"))</f>
        <v/>
      </c>
      <c r="BE210" s="1">
        <f>+IF(AND(F210&gt;0,M210&gt;0,T210&gt;0,AA210&gt;0),"buy")</f>
        <v/>
      </c>
    </row>
    <row r="211">
      <c r="A211" s="1" t="inlineStr">
        <is>
          <t>BAJAJHCARE</t>
        </is>
      </c>
      <c r="B211" s="1" t="n"/>
      <c r="C211" s="1" t="n"/>
      <c r="D211" s="2" t="n">
        <v>-2.402036750055339</v>
      </c>
      <c r="E211" s="2" t="n">
        <v>-1.179539525915855</v>
      </c>
      <c r="F211" s="3" t="n">
        <v>-3.052909445655906</v>
      </c>
      <c r="G211" s="4" t="n">
        <v>7015</v>
      </c>
      <c r="H211" s="4" t="n">
        <v>6125</v>
      </c>
      <c r="I211" s="3" t="n">
        <v>14967</v>
      </c>
      <c r="J211" s="6">
        <f>+H211-G211</f>
        <v/>
      </c>
      <c r="K211" s="6">
        <f>+I211-H211</f>
        <v/>
      </c>
      <c r="L211" s="7">
        <f>J211/G211</f>
        <v/>
      </c>
      <c r="M211" s="7">
        <f>K211/H211</f>
        <v/>
      </c>
      <c r="N211" s="8" t="n">
        <v>11.9993</v>
      </c>
      <c r="O211" s="8" t="n">
        <v>11.0671</v>
      </c>
      <c r="P211" s="3" t="n">
        <v>16.5066</v>
      </c>
      <c r="Q211" s="6">
        <f>+O211-N211</f>
        <v/>
      </c>
      <c r="R211" s="6">
        <f>+P211-O211</f>
        <v/>
      </c>
      <c r="S211" s="7">
        <f>Q211/N211</f>
        <v/>
      </c>
      <c r="T211" s="7">
        <f>R211/O211</f>
        <v/>
      </c>
      <c r="U211" s="10" t="inlineStr">
        <is>
          <t>106908</t>
        </is>
      </c>
      <c r="V211" s="10" t="inlineStr">
        <is>
          <t>120743</t>
        </is>
      </c>
      <c r="W211" s="3" t="inlineStr">
        <is>
          <t>169571</t>
        </is>
      </c>
      <c r="X211" s="6">
        <f>+V211-U211</f>
        <v/>
      </c>
      <c r="Y211" s="6">
        <f>+W211-V211</f>
        <v/>
      </c>
      <c r="Z211" s="7">
        <f>X211/U211</f>
        <v/>
      </c>
      <c r="AA211" s="7">
        <f>Y211/V211</f>
        <v/>
      </c>
      <c r="AB211" s="4" t="n"/>
      <c r="AC211" s="5" t="n"/>
      <c r="AD211" s="4" t="n"/>
      <c r="AE211" s="4" t="n"/>
      <c r="AF211" s="5" t="n"/>
      <c r="AG211" s="6">
        <f>AE211-AD211</f>
        <v/>
      </c>
      <c r="AH211" s="6">
        <f>+AF211-AE211</f>
        <v/>
      </c>
      <c r="AI211" s="7">
        <f>AG211/AD211</f>
        <v/>
      </c>
      <c r="AJ211" s="7">
        <f>AH211/AE211</f>
        <v/>
      </c>
      <c r="AK211" s="4" t="n"/>
      <c r="AL211" s="4" t="n"/>
      <c r="AM211" s="5" t="n"/>
      <c r="AN211" s="4" t="n">
        <v>440.85</v>
      </c>
      <c r="AO211" s="4" t="n">
        <v>435.65</v>
      </c>
      <c r="AP211" s="3" t="n">
        <v>422.35</v>
      </c>
      <c r="AQ211" s="9">
        <f>+AK211-AN211</f>
        <v/>
      </c>
      <c r="AR211" s="9">
        <f>+AL211-AO211</f>
        <v/>
      </c>
      <c r="AS211" s="9">
        <f>+AM211-AP211</f>
        <v/>
      </c>
      <c r="AT211" s="6">
        <f>AR211-AQ211</f>
        <v/>
      </c>
      <c r="AU211" s="6">
        <f>+AS211-AR211</f>
        <v/>
      </c>
      <c r="AV211" s="7">
        <f>AT211/AQ211</f>
        <v/>
      </c>
      <c r="AW211" s="7">
        <f>AU211/AR211</f>
        <v/>
      </c>
      <c r="AX211" s="1" t="inlineStr">
        <is>
          <t>Y</t>
        </is>
      </c>
      <c r="AY211" s="1">
        <f>+IF(AND(D211&gt;0,E211&gt;0,F211&gt;0,S211&gt;0,T211&gt;0,AC211&gt;0,AB211&gt;0,AI211&gt;0,AJ211&gt;0,AS211&gt;AR211,AR211&gt;AQ211),"long buildup",IF(AND(D211&gt;0,E211&gt;0,F211&gt;0,S211&lt;0,T211&lt;0,AB211&lt;0,AC211&lt;0,AI211&lt;0,AJ211&lt;0,AS211&gt;AR211,AR211&gt;AQ211),"Short Covering",IF(AND(D211&lt;0,E211&lt;0,F211&lt;0,S211&lt;0,T211&lt;0,AB211&gt;0,AC211&gt;0,AI211&gt;0,AJ211&gt;0,AS211&lt;AR211,AR211&lt;AQ211),"Short Buildup",IF(AND(D211&lt;0,E211&lt;0,F211&lt;0,S211&lt;0,T211&lt;0,AB211&lt;0,AC211&lt;0,AI211&lt;0,AJ211&lt;0,AS211&lt;AR211,AR211&lt;AQ211),"LongUnwinding" ))))</f>
        <v/>
      </c>
      <c r="AZ211" s="1">
        <f>+IF(AND(D211&gt;0,E211&gt;0,F211&gt;0,L211&gt;0,M211&gt;0,S211&gt;0,T211&gt;0,Z211&gt;0,AA211&gt;0),"Buying Opportunity",IF(AND(D211&lt;0,E211&lt;0,F211&lt;0,L211&lt;0,M211&lt;0,S211&lt;0,T211&lt;0,Z211&lt;0,AA211&lt;0),"support Zone",IF(AND(D211&lt;0,E211&lt;0,F211&lt;0,L211&gt;0,M211&gt;0,S211&gt;0,T211&gt;0,Z211&gt;0,AA211&gt;0),"sell delivery")))</f>
        <v/>
      </c>
      <c r="BA211" s="1">
        <f>IF(AND(D211&gt;0,E211&gt;0,F211&gt;0,Z211&gt;0,AA211&gt;0,AB211&gt;0,AC211&gt;0,AI211&gt;0,AJ211&gt;0),"FII ENTERING")</f>
        <v/>
      </c>
      <c r="BB211" s="15" t="e">
        <v>#N/A</v>
      </c>
      <c r="BC211" s="1" t="n">
        <v>731435.2884795</v>
      </c>
      <c r="BD211" s="1">
        <f>IF(AND(E211&gt;0,F211&gt;0,AB211&gt;0,AC211&gt;0,AI211&gt;0,AJ211&gt;0,AS211&gt;AR211,AR211&gt;AQ211),"long buildup",IF(AND(E211&lt;0,F211&lt;0,AB211&gt;0,AC211&gt;0,AI211&gt;0,AJ211&gt;0,AS211&lt;AR211,AR211&lt;AQ211),"Short buildup"))</f>
        <v/>
      </c>
      <c r="BE211" s="1">
        <f>+IF(AND(F211&gt;0,M211&gt;0,T211&gt;0,AA211&gt;0),"buy")</f>
        <v/>
      </c>
    </row>
    <row r="212">
      <c r="A212" s="1" t="inlineStr">
        <is>
          <t>BAJAJHIND</t>
        </is>
      </c>
      <c r="B212" s="1" t="n"/>
      <c r="C212" s="1" t="n"/>
      <c r="D212" s="2" t="n">
        <v>-1.126516464471406</v>
      </c>
      <c r="E212" s="2" t="n">
        <v>-1.986561495763949</v>
      </c>
      <c r="F212" s="3" t="n">
        <v>-0.745156482861401</v>
      </c>
      <c r="G212" s="4" t="n">
        <v>23355</v>
      </c>
      <c r="H212" s="4" t="n">
        <v>17925</v>
      </c>
      <c r="I212" s="3" t="n">
        <v>16029</v>
      </c>
      <c r="J212" s="6">
        <f>+H212-G212</f>
        <v/>
      </c>
      <c r="K212" s="6">
        <f>+I212-H212</f>
        <v/>
      </c>
      <c r="L212" s="7">
        <f>J212/G212</f>
        <v/>
      </c>
      <c r="M212" s="7">
        <f>K212/H212</f>
        <v/>
      </c>
      <c r="N212" s="8" t="n">
        <v>30.7357</v>
      </c>
      <c r="O212" s="8" t="n">
        <v>21.2028</v>
      </c>
      <c r="P212" s="3" t="n">
        <v>16.5444</v>
      </c>
      <c r="Q212" s="6">
        <f>+O212-N212</f>
        <v/>
      </c>
      <c r="R212" s="6">
        <f>+P212-O212</f>
        <v/>
      </c>
      <c r="S212" s="7">
        <f>Q212/N212</f>
        <v/>
      </c>
      <c r="T212" s="7">
        <f>R212/O212</f>
        <v/>
      </c>
      <c r="U212" s="10" t="inlineStr">
        <is>
          <t>3393252</t>
        </is>
      </c>
      <c r="V212" s="10" t="inlineStr">
        <is>
          <t>2728725</t>
        </is>
      </c>
      <c r="W212" s="3" t="inlineStr">
        <is>
          <t>1514332</t>
        </is>
      </c>
      <c r="X212" s="6">
        <f>+V212-U212</f>
        <v/>
      </c>
      <c r="Y212" s="6">
        <f>+W212-V212</f>
        <v/>
      </c>
      <c r="Z212" s="7">
        <f>X212/U212</f>
        <v/>
      </c>
      <c r="AA212" s="7">
        <f>Y212/V212</f>
        <v/>
      </c>
      <c r="AB212" s="4" t="n"/>
      <c r="AC212" s="5" t="n"/>
      <c r="AD212" s="4" t="n"/>
      <c r="AE212" s="4" t="n"/>
      <c r="AF212" s="5" t="n"/>
      <c r="AG212" s="6">
        <f>AE212-AD212</f>
        <v/>
      </c>
      <c r="AH212" s="6">
        <f>+AF212-AE212</f>
        <v/>
      </c>
      <c r="AI212" s="7">
        <f>AG212/AD212</f>
        <v/>
      </c>
      <c r="AJ212" s="7">
        <f>AH212/AE212</f>
        <v/>
      </c>
      <c r="AK212" s="4" t="n"/>
      <c r="AL212" s="4" t="n"/>
      <c r="AM212" s="5" t="n"/>
      <c r="AN212" s="4" t="n">
        <v>34.23</v>
      </c>
      <c r="AO212" s="4" t="n">
        <v>33.55</v>
      </c>
      <c r="AP212" s="3" t="n">
        <v>33.3</v>
      </c>
      <c r="AQ212" s="9">
        <f>+AK212-AN212</f>
        <v/>
      </c>
      <c r="AR212" s="9">
        <f>+AL212-AO212</f>
        <v/>
      </c>
      <c r="AS212" s="9">
        <f>+AM212-AP212</f>
        <v/>
      </c>
      <c r="AT212" s="6">
        <f>AR212-AQ212</f>
        <v/>
      </c>
      <c r="AU212" s="6">
        <f>+AS212-AR212</f>
        <v/>
      </c>
      <c r="AV212" s="7">
        <f>AT212/AQ212</f>
        <v/>
      </c>
      <c r="AW212" s="7">
        <f>AU212/AR212</f>
        <v/>
      </c>
      <c r="AX212" s="1" t="inlineStr">
        <is>
          <t>N</t>
        </is>
      </c>
      <c r="AY212" s="1">
        <f>+IF(AND(D212&gt;0,E212&gt;0,F212&gt;0,S212&gt;0,T212&gt;0,AC212&gt;0,AB212&gt;0,AI212&gt;0,AJ212&gt;0,AS212&gt;AR212,AR212&gt;AQ212),"long buildup",IF(AND(D212&gt;0,E212&gt;0,F212&gt;0,S212&lt;0,T212&lt;0,AB212&lt;0,AC212&lt;0,AI212&lt;0,AJ212&lt;0,AS212&gt;AR212,AR212&gt;AQ212),"Short Covering",IF(AND(D212&lt;0,E212&lt;0,F212&lt;0,S212&lt;0,T212&lt;0,AB212&gt;0,AC212&gt;0,AI212&gt;0,AJ212&gt;0,AS212&lt;AR212,AR212&lt;AQ212),"Short Buildup",IF(AND(D212&lt;0,E212&lt;0,F212&lt;0,S212&lt;0,T212&lt;0,AB212&lt;0,AC212&lt;0,AI212&lt;0,AJ212&lt;0,AS212&lt;AR212,AR212&lt;AQ212),"LongUnwinding" ))))</f>
        <v/>
      </c>
      <c r="AZ212" s="1">
        <f>+IF(AND(D212&gt;0,E212&gt;0,F212&gt;0,L212&gt;0,M212&gt;0,S212&gt;0,T212&gt;0,Z212&gt;0,AA212&gt;0),"Buying Opportunity",IF(AND(D212&lt;0,E212&lt;0,F212&lt;0,L212&lt;0,M212&lt;0,S212&lt;0,T212&lt;0,Z212&lt;0,AA212&lt;0),"support Zone",IF(AND(D212&lt;0,E212&lt;0,F212&lt;0,L212&gt;0,M212&gt;0,S212&gt;0,T212&gt;0,Z212&gt;0,AA212&gt;0),"sell delivery")))</f>
        <v/>
      </c>
      <c r="BA212" s="1">
        <f>IF(AND(D212&gt;0,E212&gt;0,F212&gt;0,Z212&gt;0,AA212&gt;0,AB212&gt;0,AC212&gt;0,AI212&gt;0,AJ212&gt;0),"FII ENTERING")</f>
        <v/>
      </c>
      <c r="BB212" s="15" t="e">
        <v>#N/A</v>
      </c>
      <c r="BC212" s="1" t="n">
        <v>23111.7070485</v>
      </c>
      <c r="BD212" s="1">
        <f>IF(AND(E212&gt;0,F212&gt;0,AB212&gt;0,AC212&gt;0,AI212&gt;0,AJ212&gt;0,AS212&gt;AR212,AR212&gt;AQ212),"long buildup",IF(AND(E212&lt;0,F212&lt;0,AB212&gt;0,AC212&gt;0,AI212&gt;0,AJ212&gt;0,AS212&lt;AR212,AR212&lt;AQ212),"Short buildup"))</f>
        <v/>
      </c>
      <c r="BE212" s="1">
        <f>+IF(AND(F212&gt;0,M212&gt;0,T212&gt;0,AA212&gt;0),"buy")</f>
        <v/>
      </c>
    </row>
    <row r="213">
      <c r="A213" s="1" t="inlineStr">
        <is>
          <t>BAJAJHLDNG</t>
        </is>
      </c>
      <c r="B213" s="1" t="n"/>
      <c r="C213" s="1" t="n"/>
      <c r="D213" s="2" t="n">
        <v>-0.2679109642562122</v>
      </c>
      <c r="E213" s="2" t="n">
        <v>0.9464753419444447</v>
      </c>
      <c r="F213" s="3" t="n">
        <v>-1.256935543245419</v>
      </c>
      <c r="G213" s="4" t="n">
        <v>22130</v>
      </c>
      <c r="H213" s="4" t="n">
        <v>13889</v>
      </c>
      <c r="I213" s="3" t="n">
        <v>9539</v>
      </c>
      <c r="J213" s="6">
        <f>+H213-G213</f>
        <v/>
      </c>
      <c r="K213" s="6">
        <f>+I213-H213</f>
        <v/>
      </c>
      <c r="L213" s="7">
        <f>J213/G213</f>
        <v/>
      </c>
      <c r="M213" s="7">
        <f>K213/H213</f>
        <v/>
      </c>
      <c r="N213" s="8" t="n">
        <v>94.6797</v>
      </c>
      <c r="O213" s="8" t="n">
        <v>62.2373</v>
      </c>
      <c r="P213" s="3" t="n">
        <v>39.5726</v>
      </c>
      <c r="Q213" s="6">
        <f>+O213-N213</f>
        <v/>
      </c>
      <c r="R213" s="6">
        <f>+P213-O213</f>
        <v/>
      </c>
      <c r="S213" s="7">
        <f>Q213/N213</f>
        <v/>
      </c>
      <c r="T213" s="7">
        <f>R213/O213</f>
        <v/>
      </c>
      <c r="U213" s="10" t="inlineStr">
        <is>
          <t>17889</t>
        </is>
      </c>
      <c r="V213" s="10" t="inlineStr">
        <is>
          <t>18985</t>
        </is>
      </c>
      <c r="W213" s="3" t="inlineStr">
        <is>
          <t>16167</t>
        </is>
      </c>
      <c r="X213" s="6">
        <f>+V213-U213</f>
        <v/>
      </c>
      <c r="Y213" s="6">
        <f>+W213-V213</f>
        <v/>
      </c>
      <c r="Z213" s="7">
        <f>X213/U213</f>
        <v/>
      </c>
      <c r="AA213" s="7">
        <f>Y213/V213</f>
        <v/>
      </c>
      <c r="AB213" s="4" t="n"/>
      <c r="AC213" s="5" t="n"/>
      <c r="AD213" s="4" t="n"/>
      <c r="AE213" s="4" t="n"/>
      <c r="AF213" s="5" t="n"/>
      <c r="AG213" s="6">
        <f>AE213-AD213</f>
        <v/>
      </c>
      <c r="AH213" s="6">
        <f>+AF213-AE213</f>
        <v/>
      </c>
      <c r="AI213" s="7">
        <f>AG213/AD213</f>
        <v/>
      </c>
      <c r="AJ213" s="7">
        <f>AH213/AE213</f>
        <v/>
      </c>
      <c r="AK213" s="4" t="n"/>
      <c r="AL213" s="4" t="n"/>
      <c r="AM213" s="5" t="n"/>
      <c r="AN213" s="4" t="n">
        <v>11167.75</v>
      </c>
      <c r="AO213" s="4" t="n">
        <v>11273.45</v>
      </c>
      <c r="AP213" s="3" t="n">
        <v>11131.75</v>
      </c>
      <c r="AQ213" s="9">
        <f>+AK213-AN213</f>
        <v/>
      </c>
      <c r="AR213" s="9">
        <f>+AL213-AO213</f>
        <v/>
      </c>
      <c r="AS213" s="9">
        <f>+AM213-AP213</f>
        <v/>
      </c>
      <c r="AT213" s="6">
        <f>AR213-AQ213</f>
        <v/>
      </c>
      <c r="AU213" s="6">
        <f>+AS213-AR213</f>
        <v/>
      </c>
      <c r="AV213" s="7">
        <f>AT213/AQ213</f>
        <v/>
      </c>
      <c r="AW213" s="7">
        <f>AU213/AR213</f>
        <v/>
      </c>
      <c r="AX213" s="1" t="inlineStr">
        <is>
          <t>N</t>
        </is>
      </c>
      <c r="AY213" s="1">
        <f>+IF(AND(D213&gt;0,E213&gt;0,F213&gt;0,S213&gt;0,T213&gt;0,AC213&gt;0,AB213&gt;0,AI213&gt;0,AJ213&gt;0,AS213&gt;AR213,AR213&gt;AQ213),"long buildup",IF(AND(D213&gt;0,E213&gt;0,F213&gt;0,S213&lt;0,T213&lt;0,AB213&lt;0,AC213&lt;0,AI213&lt;0,AJ213&lt;0,AS213&gt;AR213,AR213&gt;AQ213),"Short Covering",IF(AND(D213&lt;0,E213&lt;0,F213&lt;0,S213&lt;0,T213&lt;0,AB213&gt;0,AC213&gt;0,AI213&gt;0,AJ213&gt;0,AS213&lt;AR213,AR213&lt;AQ213),"Short Buildup",IF(AND(D213&lt;0,E213&lt;0,F213&lt;0,S213&lt;0,T213&lt;0,AB213&lt;0,AC213&lt;0,AI213&lt;0,AJ213&lt;0,AS213&lt;AR213,AR213&lt;AQ213),"LongUnwinding" ))))</f>
        <v/>
      </c>
      <c r="AZ213" s="1">
        <f>+IF(AND(D213&gt;0,E213&gt;0,F213&gt;0,L213&gt;0,M213&gt;0,S213&gt;0,T213&gt;0,Z213&gt;0,AA213&gt;0),"Buying Opportunity",IF(AND(D213&lt;0,E213&lt;0,F213&lt;0,L213&lt;0,M213&lt;0,S213&lt;0,T213&lt;0,Z213&lt;0,AA213&lt;0),"support Zone",IF(AND(D213&lt;0,E213&lt;0,F213&lt;0,L213&gt;0,M213&gt;0,S213&gt;0,T213&gt;0,Z213&gt;0,AA213&gt;0),"sell delivery")))</f>
        <v/>
      </c>
      <c r="BA213" s="1">
        <f>IF(AND(D213&gt;0,E213&gt;0,F213&gt;0,Z213&gt;0,AA213&gt;0,AB213&gt;0,AC213&gt;0,AI213&gt;0,AJ213&gt;0),"FII ENTERING")</f>
        <v/>
      </c>
      <c r="BB213" s="15" t="e">
        <v>#N/A</v>
      </c>
      <c r="BC213" s="1" t="n">
        <v>32510.538012</v>
      </c>
      <c r="BD213" s="1">
        <f>IF(AND(E213&gt;0,F213&gt;0,AB213&gt;0,AC213&gt;0,AI213&gt;0,AJ213&gt;0,AS213&gt;AR213,AR213&gt;AQ213),"long buildup",IF(AND(E213&lt;0,F213&lt;0,AB213&gt;0,AC213&gt;0,AI213&gt;0,AJ213&gt;0,AS213&lt;AR213,AR213&lt;AQ213),"Short buildup"))</f>
        <v/>
      </c>
      <c r="BE213" s="1">
        <f>+IF(AND(F213&gt;0,M213&gt;0,T213&gt;0,AA213&gt;0),"buy")</f>
        <v/>
      </c>
    </row>
    <row r="214">
      <c r="A214" s="1" t="inlineStr">
        <is>
          <t>BAJFINANCE</t>
        </is>
      </c>
      <c r="B214" s="1" t="n"/>
      <c r="C214" s="1" t="n">
        <v>0.0215</v>
      </c>
      <c r="D214" s="2" t="n">
        <v>2.579222052420642</v>
      </c>
      <c r="E214" s="2" t="n">
        <v>0.150384393754126</v>
      </c>
      <c r="F214" s="3" t="n">
        <v>0.7999101855230289</v>
      </c>
      <c r="G214" s="4" t="n">
        <v>142779</v>
      </c>
      <c r="H214" s="4" t="n">
        <v>99964</v>
      </c>
      <c r="I214" s="3" t="n">
        <v>122645</v>
      </c>
      <c r="J214" s="6">
        <f>+H214-G214</f>
        <v/>
      </c>
      <c r="K214" s="6">
        <f>+I214-H214</f>
        <v/>
      </c>
      <c r="L214" s="7">
        <f>J214/G214</f>
        <v/>
      </c>
      <c r="M214" s="7">
        <f>K214/H214</f>
        <v/>
      </c>
      <c r="N214" s="8" t="n">
        <v>1405.5637</v>
      </c>
      <c r="O214" s="8" t="n">
        <v>688.9128999999999</v>
      </c>
      <c r="P214" s="3" t="n">
        <v>889.9947999999999</v>
      </c>
      <c r="Q214" s="6">
        <f>+O214-N214</f>
        <v/>
      </c>
      <c r="R214" s="6">
        <f>+P214-O214</f>
        <v/>
      </c>
      <c r="S214" s="7">
        <f>Q214/N214</f>
        <v/>
      </c>
      <c r="T214" s="7">
        <f>R214/O214</f>
        <v/>
      </c>
      <c r="U214" s="10" t="inlineStr">
        <is>
          <t>991955</t>
        </is>
      </c>
      <c r="V214" s="10" t="inlineStr">
        <is>
          <t>503549</t>
        </is>
      </c>
      <c r="W214" s="3" t="inlineStr">
        <is>
          <t>589881</t>
        </is>
      </c>
      <c r="X214" s="6">
        <f>+V214-U214</f>
        <v/>
      </c>
      <c r="Y214" s="6">
        <f>+W214-V214</f>
        <v/>
      </c>
      <c r="Z214" s="7">
        <f>X214/U214</f>
        <v/>
      </c>
      <c r="AA214" s="7">
        <f>Y214/V214</f>
        <v/>
      </c>
      <c r="AB214" s="4" t="n">
        <v>127375</v>
      </c>
      <c r="AC214" s="5" t="n">
        <v>70125</v>
      </c>
      <c r="AD214" s="4" t="n">
        <v>3324</v>
      </c>
      <c r="AE214" s="4" t="n">
        <v>2090</v>
      </c>
      <c r="AF214" s="5" t="n">
        <v>2659</v>
      </c>
      <c r="AG214" s="6">
        <f>AE214-AD214</f>
        <v/>
      </c>
      <c r="AH214" s="6">
        <f>+AF214-AE214</f>
        <v/>
      </c>
      <c r="AI214" s="7">
        <f>AG214/AD214</f>
        <v/>
      </c>
      <c r="AJ214" s="7">
        <f>AH214/AE214</f>
        <v/>
      </c>
      <c r="AK214" s="4" t="n">
        <v>7177.65</v>
      </c>
      <c r="AL214" s="4" t="n">
        <v>7189.15</v>
      </c>
      <c r="AM214" s="5" t="n">
        <v>7254.95</v>
      </c>
      <c r="AN214" s="4" t="n">
        <v>7115.1</v>
      </c>
      <c r="AO214" s="4" t="n">
        <v>7125.8</v>
      </c>
      <c r="AP214" s="3" t="n">
        <v>7182.8</v>
      </c>
      <c r="AQ214" s="9">
        <f>+AK214-AN214</f>
        <v/>
      </c>
      <c r="AR214" s="9">
        <f>+AL214-AO214</f>
        <v/>
      </c>
      <c r="AS214" s="9">
        <f>+AM214-AP214</f>
        <v/>
      </c>
      <c r="AT214" s="6">
        <f>AR214-AQ214</f>
        <v/>
      </c>
      <c r="AU214" s="6">
        <f>+AS214-AR214</f>
        <v/>
      </c>
      <c r="AV214" s="7">
        <f>AT214/AQ214</f>
        <v/>
      </c>
      <c r="AW214" s="7">
        <f>AU214/AR214</f>
        <v/>
      </c>
      <c r="AX214" s="1" t="inlineStr">
        <is>
          <t>N</t>
        </is>
      </c>
      <c r="AY214" s="1">
        <f>+IF(AND(D214&gt;0,E214&gt;0,F214&gt;0,S214&gt;0,T214&gt;0,AC214&gt;0,AB214&gt;0,AI214&gt;0,AJ214&gt;0,AS214&gt;AR214,AR214&gt;AQ214),"long buildup",IF(AND(D214&gt;0,E214&gt;0,F214&gt;0,S214&lt;0,T214&lt;0,AB214&lt;0,AC214&lt;0,AI214&lt;0,AJ214&lt;0,AS214&gt;AR214,AR214&gt;AQ214),"Short Covering",IF(AND(D214&lt;0,E214&lt;0,F214&lt;0,S214&lt;0,T214&lt;0,AB214&gt;0,AC214&gt;0,AI214&gt;0,AJ214&gt;0,AS214&lt;AR214,AR214&lt;AQ214),"Short Buildup",IF(AND(D214&lt;0,E214&lt;0,F214&lt;0,S214&lt;0,T214&lt;0,AB214&lt;0,AC214&lt;0,AI214&lt;0,AJ214&lt;0,AS214&lt;AR214,AR214&lt;AQ214),"LongUnwinding" ))))</f>
        <v/>
      </c>
      <c r="AZ214" s="1">
        <f>+IF(AND(D214&gt;0,E214&gt;0,F214&gt;0,L214&gt;0,M214&gt;0,S214&gt;0,T214&gt;0,Z214&gt;0,AA214&gt;0),"Buying Opportunity",IF(AND(D214&lt;0,E214&lt;0,F214&lt;0,L214&lt;0,M214&lt;0,S214&lt;0,T214&lt;0,Z214&lt;0,AA214&lt;0),"support Zone",IF(AND(D214&lt;0,E214&lt;0,F214&lt;0,L214&gt;0,M214&gt;0,S214&gt;0,T214&gt;0,Z214&gt;0,AA214&gt;0),"sell delivery")))</f>
        <v/>
      </c>
      <c r="BA214" s="1">
        <f>IF(AND(D214&gt;0,E214&gt;0,F214&gt;0,Z214&gt;0,AA214&gt;0,AB214&gt;0,AC214&gt;0,AI214&gt;0,AJ214&gt;0),"FII ENTERING")</f>
        <v/>
      </c>
      <c r="BB214" s="15" t="e">
        <v>#N/A</v>
      </c>
      <c r="BC214" s="1" t="n">
        <v>3356.943883</v>
      </c>
      <c r="BD214" s="1">
        <f>IF(AND(E214&gt;0,F214&gt;0,AB214&gt;0,AC214&gt;0,AI214&gt;0,AJ214&gt;0,AS214&gt;AR214,AR214&gt;AQ214),"long buildup",IF(AND(E214&lt;0,F214&lt;0,AB214&gt;0,AC214&gt;0,AI214&gt;0,AJ214&gt;0,AS214&lt;AR214,AR214&lt;AQ214),"Short buildup"))</f>
        <v/>
      </c>
      <c r="BE214" s="1">
        <f>+IF(AND(F214&gt;0,M214&gt;0,T214&gt;0,AA214&gt;0),"buy")</f>
        <v/>
      </c>
    </row>
    <row r="215">
      <c r="A215" s="1" t="inlineStr">
        <is>
          <t>BALAJITELE</t>
        </is>
      </c>
      <c r="B215" s="1" t="n"/>
      <c r="C215" s="1" t="n"/>
      <c r="D215" s="2" t="n">
        <v>6.131134459369596</v>
      </c>
      <c r="E215" s="2" t="n">
        <v>1.704260651629072</v>
      </c>
      <c r="F215" s="3" t="n">
        <v>2.21784130113356</v>
      </c>
      <c r="G215" s="4" t="n">
        <v>9800</v>
      </c>
      <c r="H215" s="4" t="n">
        <v>10947</v>
      </c>
      <c r="I215" s="3" t="n">
        <v>9391</v>
      </c>
      <c r="J215" s="6">
        <f>+H215-G215</f>
        <v/>
      </c>
      <c r="K215" s="6">
        <f>+I215-H215</f>
        <v/>
      </c>
      <c r="L215" s="7">
        <f>J215/G215</f>
        <v/>
      </c>
      <c r="M215" s="7">
        <f>K215/H215</f>
        <v/>
      </c>
      <c r="N215" s="8" t="n">
        <v>10.5359</v>
      </c>
      <c r="O215" s="8" t="n">
        <v>9.4185</v>
      </c>
      <c r="P215" s="3" t="n">
        <v>9.3743</v>
      </c>
      <c r="Q215" s="6">
        <f>+O215-N215</f>
        <v/>
      </c>
      <c r="R215" s="6">
        <f>+P215-O215</f>
        <v/>
      </c>
      <c r="S215" s="7">
        <f>Q215/N215</f>
        <v/>
      </c>
      <c r="T215" s="7">
        <f>R215/O215</f>
        <v/>
      </c>
      <c r="U215" s="10" t="inlineStr">
        <is>
          <t>719313</t>
        </is>
      </c>
      <c r="V215" s="10" t="inlineStr">
        <is>
          <t>588983</t>
        </is>
      </c>
      <c r="W215" s="3" t="inlineStr">
        <is>
          <t>617506</t>
        </is>
      </c>
      <c r="X215" s="6">
        <f>+V215-U215</f>
        <v/>
      </c>
      <c r="Y215" s="6">
        <f>+W215-V215</f>
        <v/>
      </c>
      <c r="Z215" s="7">
        <f>X215/U215</f>
        <v/>
      </c>
      <c r="AA215" s="7">
        <f>Y215/V215</f>
        <v/>
      </c>
      <c r="AB215" s="4" t="n"/>
      <c r="AC215" s="5" t="n"/>
      <c r="AD215" s="4" t="n"/>
      <c r="AE215" s="4" t="n"/>
      <c r="AF215" s="5" t="n"/>
      <c r="AG215" s="6">
        <f>AE215-AD215</f>
        <v/>
      </c>
      <c r="AH215" s="6">
        <f>+AF215-AE215</f>
        <v/>
      </c>
      <c r="AI215" s="7">
        <f>AG215/AD215</f>
        <v/>
      </c>
      <c r="AJ215" s="7">
        <f>AH215/AE215</f>
        <v/>
      </c>
      <c r="AK215" s="4" t="n"/>
      <c r="AL215" s="4" t="n"/>
      <c r="AM215" s="5" t="n"/>
      <c r="AN215" s="4" t="n">
        <v>79.8</v>
      </c>
      <c r="AO215" s="4" t="n">
        <v>81.16</v>
      </c>
      <c r="AP215" s="3" t="n">
        <v>82.95999999999999</v>
      </c>
      <c r="AQ215" s="9">
        <f>+AK215-AN215</f>
        <v/>
      </c>
      <c r="AR215" s="9">
        <f>+AL215-AO215</f>
        <v/>
      </c>
      <c r="AS215" s="9">
        <f>+AM215-AP215</f>
        <v/>
      </c>
      <c r="AT215" s="6">
        <f>AR215-AQ215</f>
        <v/>
      </c>
      <c r="AU215" s="6">
        <f>+AS215-AR215</f>
        <v/>
      </c>
      <c r="AV215" s="7">
        <f>AT215/AQ215</f>
        <v/>
      </c>
      <c r="AW215" s="7">
        <f>AU215/AR215</f>
        <v/>
      </c>
      <c r="AX215" s="1" t="inlineStr">
        <is>
          <t>Y</t>
        </is>
      </c>
      <c r="AY215" s="1">
        <f>+IF(AND(D215&gt;0,E215&gt;0,F215&gt;0,S215&gt;0,T215&gt;0,AC215&gt;0,AB215&gt;0,AI215&gt;0,AJ215&gt;0,AS215&gt;AR215,AR215&gt;AQ215),"long buildup",IF(AND(D215&gt;0,E215&gt;0,F215&gt;0,S215&lt;0,T215&lt;0,AB215&lt;0,AC215&lt;0,AI215&lt;0,AJ215&lt;0,AS215&gt;AR215,AR215&gt;AQ215),"Short Covering",IF(AND(D215&lt;0,E215&lt;0,F215&lt;0,S215&lt;0,T215&lt;0,AB215&gt;0,AC215&gt;0,AI215&gt;0,AJ215&gt;0,AS215&lt;AR215,AR215&lt;AQ215),"Short Buildup",IF(AND(D215&lt;0,E215&lt;0,F215&lt;0,S215&lt;0,T215&lt;0,AB215&lt;0,AC215&lt;0,AI215&lt;0,AJ215&lt;0,AS215&lt;AR215,AR215&lt;AQ215),"LongUnwinding" ))))</f>
        <v/>
      </c>
      <c r="AZ215" s="1">
        <f>+IF(AND(D215&gt;0,E215&gt;0,F215&gt;0,L215&gt;0,M215&gt;0,S215&gt;0,T215&gt;0,Z215&gt;0,AA215&gt;0),"Buying Opportunity",IF(AND(D215&lt;0,E215&lt;0,F215&lt;0,L215&lt;0,M215&lt;0,S215&lt;0,T215&lt;0,Z215&lt;0,AA215&lt;0),"support Zone",IF(AND(D215&lt;0,E215&lt;0,F215&lt;0,L215&gt;0,M215&gt;0,S215&gt;0,T215&gt;0,Z215&gt;0,AA215&gt;0),"sell delivery")))</f>
        <v/>
      </c>
      <c r="BA215" s="1">
        <f>IF(AND(D215&gt;0,E215&gt;0,F215&gt;0,Z215&gt;0,AA215&gt;0,AB215&gt;0,AC215&gt;0,AI215&gt;0,AJ215&gt;0),"FII ENTERING")</f>
        <v/>
      </c>
      <c r="BB215" s="15" t="e">
        <v>#N/A</v>
      </c>
      <c r="BC215" s="1" t="n">
        <v>101651.045256</v>
      </c>
      <c r="BD215" s="1">
        <f>IF(AND(E215&gt;0,F215&gt;0,AB215&gt;0,AC215&gt;0,AI215&gt;0,AJ215&gt;0,AS215&gt;AR215,AR215&gt;AQ215),"long buildup",IF(AND(E215&lt;0,F215&lt;0,AB215&gt;0,AC215&gt;0,AI215&gt;0,AJ215&gt;0,AS215&lt;AR215,AR215&lt;AQ215),"Short buildup"))</f>
        <v/>
      </c>
      <c r="BE215" s="1">
        <f>+IF(AND(F215&gt;0,M215&gt;0,T215&gt;0,AA215&gt;0),"buy")</f>
        <v/>
      </c>
    </row>
    <row r="216">
      <c r="A216" s="1" t="inlineStr">
        <is>
          <t>BALAMINES</t>
        </is>
      </c>
      <c r="B216" s="1" t="n"/>
      <c r="C216" s="1" t="n"/>
      <c r="D216" s="2" t="n">
        <v>0.0271799560178871</v>
      </c>
      <c r="E216" s="2" t="n">
        <v>-0.7509510399683721</v>
      </c>
      <c r="F216" s="3" t="n">
        <v>0.3534272487430887</v>
      </c>
      <c r="G216" s="4" t="n">
        <v>4590</v>
      </c>
      <c r="H216" s="4" t="n">
        <v>4595</v>
      </c>
      <c r="I216" s="3" t="n">
        <v>5913</v>
      </c>
      <c r="J216" s="6">
        <f>+H216-G216</f>
        <v/>
      </c>
      <c r="K216" s="6">
        <f>+I216-H216</f>
        <v/>
      </c>
      <c r="L216" s="7">
        <f>J216/G216</f>
        <v/>
      </c>
      <c r="M216" s="7">
        <f>K216/H216</f>
        <v/>
      </c>
      <c r="N216" s="8" t="n">
        <v>4.6944</v>
      </c>
      <c r="O216" s="8" t="n">
        <v>4.65</v>
      </c>
      <c r="P216" s="3" t="n">
        <v>6.834099999999999</v>
      </c>
      <c r="Q216" s="6">
        <f>+O216-N216</f>
        <v/>
      </c>
      <c r="R216" s="6">
        <f>+P216-O216</f>
        <v/>
      </c>
      <c r="S216" s="7">
        <f>Q216/N216</f>
        <v/>
      </c>
      <c r="T216" s="7">
        <f>R216/O216</f>
        <v/>
      </c>
      <c r="U216" s="10" t="inlineStr">
        <is>
          <t>10594</t>
        </is>
      </c>
      <c r="V216" s="10" t="inlineStr">
        <is>
          <t>13474</t>
        </is>
      </c>
      <c r="W216" s="3" t="inlineStr">
        <is>
          <t>16895</t>
        </is>
      </c>
      <c r="X216" s="6">
        <f>+V216-U216</f>
        <v/>
      </c>
      <c r="Y216" s="6">
        <f>+W216-V216</f>
        <v/>
      </c>
      <c r="Z216" s="7">
        <f>X216/U216</f>
        <v/>
      </c>
      <c r="AA216" s="7">
        <f>Y216/V216</f>
        <v/>
      </c>
      <c r="AB216" s="4" t="n"/>
      <c r="AC216" s="5" t="n"/>
      <c r="AD216" s="4" t="n"/>
      <c r="AE216" s="4" t="n"/>
      <c r="AF216" s="5" t="n"/>
      <c r="AG216" s="6">
        <f>AE216-AD216</f>
        <v/>
      </c>
      <c r="AH216" s="6">
        <f>+AF216-AE216</f>
        <v/>
      </c>
      <c r="AI216" s="7">
        <f>AG216/AD216</f>
        <v/>
      </c>
      <c r="AJ216" s="7">
        <f>AH216/AE216</f>
        <v/>
      </c>
      <c r="AK216" s="4" t="n"/>
      <c r="AL216" s="4" t="n"/>
      <c r="AM216" s="5" t="n"/>
      <c r="AN216" s="4" t="n">
        <v>2024.1</v>
      </c>
      <c r="AO216" s="4" t="n">
        <v>2008.9</v>
      </c>
      <c r="AP216" s="3" t="n">
        <v>2016</v>
      </c>
      <c r="AQ216" s="9">
        <f>+AK216-AN216</f>
        <v/>
      </c>
      <c r="AR216" s="9">
        <f>+AL216-AO216</f>
        <v/>
      </c>
      <c r="AS216" s="9">
        <f>+AM216-AP216</f>
        <v/>
      </c>
      <c r="AT216" s="6">
        <f>AR216-AQ216</f>
        <v/>
      </c>
      <c r="AU216" s="6">
        <f>+AS216-AR216</f>
        <v/>
      </c>
      <c r="AV216" s="7">
        <f>AT216/AQ216</f>
        <v/>
      </c>
      <c r="AW216" s="7">
        <f>AU216/AR216</f>
        <v/>
      </c>
      <c r="AX216" s="1" t="inlineStr">
        <is>
          <t>N</t>
        </is>
      </c>
      <c r="AY216" s="1">
        <f>+IF(AND(D216&gt;0,E216&gt;0,F216&gt;0,S216&gt;0,T216&gt;0,AC216&gt;0,AB216&gt;0,AI216&gt;0,AJ216&gt;0,AS216&gt;AR216,AR216&gt;AQ216),"long buildup",IF(AND(D216&gt;0,E216&gt;0,F216&gt;0,S216&lt;0,T216&lt;0,AB216&lt;0,AC216&lt;0,AI216&lt;0,AJ216&lt;0,AS216&gt;AR216,AR216&gt;AQ216),"Short Covering",IF(AND(D216&lt;0,E216&lt;0,F216&lt;0,S216&lt;0,T216&lt;0,AB216&gt;0,AC216&gt;0,AI216&gt;0,AJ216&gt;0,AS216&lt;AR216,AR216&lt;AQ216),"Short Buildup",IF(AND(D216&lt;0,E216&lt;0,F216&lt;0,S216&lt;0,T216&lt;0,AB216&lt;0,AC216&lt;0,AI216&lt;0,AJ216&lt;0,AS216&lt;AR216,AR216&lt;AQ216),"LongUnwinding" ))))</f>
        <v/>
      </c>
      <c r="AZ216" s="1">
        <f>+IF(AND(D216&gt;0,E216&gt;0,F216&gt;0,L216&gt;0,M216&gt;0,S216&gt;0,T216&gt;0,Z216&gt;0,AA216&gt;0),"Buying Opportunity",IF(AND(D216&lt;0,E216&lt;0,F216&lt;0,L216&lt;0,M216&lt;0,S216&lt;0,T216&lt;0,Z216&lt;0,AA216&lt;0),"support Zone",IF(AND(D216&lt;0,E216&lt;0,F216&lt;0,L216&gt;0,M216&gt;0,S216&gt;0,T216&gt;0,Z216&gt;0,AA216&gt;0),"sell delivery")))</f>
        <v/>
      </c>
      <c r="BA216" s="1">
        <f>IF(AND(D216&gt;0,E216&gt;0,F216&gt;0,Z216&gt;0,AA216&gt;0,AB216&gt;0,AC216&gt;0,AI216&gt;0,AJ216&gt;0),"FII ENTERING")</f>
        <v/>
      </c>
      <c r="BB216" s="15" t="e">
        <v>#N/A</v>
      </c>
      <c r="BC216" s="1" t="n">
        <v>41706.4</v>
      </c>
      <c r="BD216" s="1">
        <f>IF(AND(E216&gt;0,F216&gt;0,AB216&gt;0,AC216&gt;0,AI216&gt;0,AJ216&gt;0,AS216&gt;AR216,AR216&gt;AQ216),"long buildup",IF(AND(E216&lt;0,F216&lt;0,AB216&gt;0,AC216&gt;0,AI216&gt;0,AJ216&gt;0,AS216&lt;AR216,AR216&lt;AQ216),"Short buildup"))</f>
        <v/>
      </c>
      <c r="BE216" s="1">
        <f>+IF(AND(F216&gt;0,M216&gt;0,T216&gt;0,AA216&gt;0),"buy")</f>
        <v/>
      </c>
    </row>
    <row r="217">
      <c r="A217" s="1" t="inlineStr">
        <is>
          <t>BALAXI</t>
        </is>
      </c>
      <c r="B217" s="1" t="n"/>
      <c r="C217" s="1" t="n"/>
      <c r="D217" s="2" t="n">
        <v>0.3936068702290056</v>
      </c>
      <c r="E217" s="2" t="n">
        <v>-1.592016157775934</v>
      </c>
      <c r="F217" s="3" t="n">
        <v>0.3380417723047219</v>
      </c>
      <c r="G217" s="4" t="n">
        <v>228</v>
      </c>
      <c r="H217" s="4" t="n">
        <v>386</v>
      </c>
      <c r="I217" s="3" t="n">
        <v>461</v>
      </c>
      <c r="J217" s="6">
        <f>+H217-G217</f>
        <v/>
      </c>
      <c r="K217" s="6">
        <f>+I217-H217</f>
        <v/>
      </c>
      <c r="L217" s="7">
        <f>J217/G217</f>
        <v/>
      </c>
      <c r="M217" s="7">
        <f>K217/H217</f>
        <v/>
      </c>
      <c r="N217" s="8" t="n">
        <v>0.0526</v>
      </c>
      <c r="O217" s="8" t="n">
        <v>0.1363</v>
      </c>
      <c r="P217" s="3" t="n">
        <v>0.107</v>
      </c>
      <c r="Q217" s="6">
        <f>+O217-N217</f>
        <v/>
      </c>
      <c r="R217" s="6">
        <f>+P217-O217</f>
        <v/>
      </c>
      <c r="S217" s="7">
        <f>Q217/N217</f>
        <v/>
      </c>
      <c r="T217" s="7">
        <f>R217/O217</f>
        <v/>
      </c>
      <c r="U217" s="10" t="inlineStr">
        <is>
          <t>4276</t>
        </is>
      </c>
      <c r="V217" s="10" t="inlineStr">
        <is>
          <t>9691</t>
        </is>
      </c>
      <c r="W217" s="3" t="inlineStr">
        <is>
          <t>6246</t>
        </is>
      </c>
      <c r="X217" s="6">
        <f>+V217-U217</f>
        <v/>
      </c>
      <c r="Y217" s="6">
        <f>+W217-V217</f>
        <v/>
      </c>
      <c r="Z217" s="7">
        <f>X217/U217</f>
        <v/>
      </c>
      <c r="AA217" s="7">
        <f>Y217/V217</f>
        <v/>
      </c>
      <c r="AB217" s="4" t="n"/>
      <c r="AC217" s="5" t="n"/>
      <c r="AD217" s="4" t="n"/>
      <c r="AE217" s="4" t="n"/>
      <c r="AF217" s="5" t="n"/>
      <c r="AG217" s="6">
        <f>AE217-AD217</f>
        <v/>
      </c>
      <c r="AH217" s="6">
        <f>+AF217-AE217</f>
        <v/>
      </c>
      <c r="AI217" s="7">
        <f>AG217/AD217</f>
        <v/>
      </c>
      <c r="AJ217" s="7">
        <f>AH217/AE217</f>
        <v/>
      </c>
      <c r="AK217" s="4" t="n"/>
      <c r="AL217" s="4" t="n"/>
      <c r="AM217" s="5" t="n"/>
      <c r="AN217" s="4" t="n">
        <v>84.17</v>
      </c>
      <c r="AO217" s="4" t="n">
        <v>82.83</v>
      </c>
      <c r="AP217" s="3" t="n">
        <v>83.11</v>
      </c>
      <c r="AQ217" s="9">
        <f>+AK217-AN217</f>
        <v/>
      </c>
      <c r="AR217" s="9">
        <f>+AL217-AO217</f>
        <v/>
      </c>
      <c r="AS217" s="9">
        <f>+AM217-AP217</f>
        <v/>
      </c>
      <c r="AT217" s="6">
        <f>AR217-AQ217</f>
        <v/>
      </c>
      <c r="AU217" s="6">
        <f>+AS217-AR217</f>
        <v/>
      </c>
      <c r="AV217" s="7">
        <f>AT217/AQ217</f>
        <v/>
      </c>
      <c r="AW217" s="7">
        <f>AU217/AR217</f>
        <v/>
      </c>
      <c r="AX217" s="1" t="inlineStr">
        <is>
          <t>N</t>
        </is>
      </c>
      <c r="AY217" s="1">
        <f>+IF(AND(D217&gt;0,E217&gt;0,F217&gt;0,S217&gt;0,T217&gt;0,AC217&gt;0,AB217&gt;0,AI217&gt;0,AJ217&gt;0,AS217&gt;AR217,AR217&gt;AQ217),"long buildup",IF(AND(D217&gt;0,E217&gt;0,F217&gt;0,S217&lt;0,T217&lt;0,AB217&lt;0,AC217&lt;0,AI217&lt;0,AJ217&lt;0,AS217&gt;AR217,AR217&gt;AQ217),"Short Covering",IF(AND(D217&lt;0,E217&lt;0,F217&lt;0,S217&lt;0,T217&lt;0,AB217&gt;0,AC217&gt;0,AI217&gt;0,AJ217&gt;0,AS217&lt;AR217,AR217&lt;AQ217),"Short Buildup",IF(AND(D217&lt;0,E217&lt;0,F217&lt;0,S217&lt;0,T217&lt;0,AB217&lt;0,AC217&lt;0,AI217&lt;0,AJ217&lt;0,AS217&lt;AR217,AR217&lt;AQ217),"LongUnwinding" ))))</f>
        <v/>
      </c>
      <c r="AZ217" s="1">
        <f>+IF(AND(D217&gt;0,E217&gt;0,F217&gt;0,L217&gt;0,M217&gt;0,S217&gt;0,T217&gt;0,Z217&gt;0,AA217&gt;0),"Buying Opportunity",IF(AND(D217&lt;0,E217&lt;0,F217&lt;0,L217&lt;0,M217&lt;0,S217&lt;0,T217&lt;0,Z217&lt;0,AA217&lt;0),"support Zone",IF(AND(D217&lt;0,E217&lt;0,F217&lt;0,L217&gt;0,M217&gt;0,S217&gt;0,T217&gt;0,Z217&gt;0,AA217&gt;0),"sell delivery")))</f>
        <v/>
      </c>
      <c r="BA217" s="1">
        <f>IF(AND(D217&gt;0,E217&gt;0,F217&gt;0,Z217&gt;0,AA217&gt;0,AB217&gt;0,AC217&gt;0,AI217&gt;0,AJ217&gt;0),"FII ENTERING")</f>
        <v/>
      </c>
      <c r="BB217" s="15" t="e">
        <v>#N/A</v>
      </c>
      <c r="BC217" s="1" t="n">
        <v>94458.89999999999</v>
      </c>
      <c r="BD217" s="1">
        <f>IF(AND(E217&gt;0,F217&gt;0,AB217&gt;0,AC217&gt;0,AI217&gt;0,AJ217&gt;0,AS217&gt;AR217,AR217&gt;AQ217),"long buildup",IF(AND(E217&lt;0,F217&lt;0,AB217&gt;0,AC217&gt;0,AI217&gt;0,AJ217&gt;0,AS217&lt;AR217,AR217&lt;AQ217),"Short buildup"))</f>
        <v/>
      </c>
      <c r="BE217" s="1">
        <f>+IF(AND(F217&gt;0,M217&gt;0,T217&gt;0,AA217&gt;0),"buy")</f>
        <v/>
      </c>
    </row>
    <row r="218">
      <c r="A218" s="1" t="inlineStr">
        <is>
          <t>BALKRISHNA</t>
        </is>
      </c>
      <c r="B218" s="1" t="n"/>
      <c r="C218" s="1" t="n"/>
      <c r="D218" s="2" t="n">
        <v>-0.3016591251885306</v>
      </c>
      <c r="E218" s="2" t="n">
        <v>-2.004538577912259</v>
      </c>
      <c r="F218" s="3" t="n">
        <v>-1.466615206483979</v>
      </c>
      <c r="G218" s="4" t="n">
        <v>1260</v>
      </c>
      <c r="H218" s="4" t="n">
        <v>1062</v>
      </c>
      <c r="I218" s="3" t="n">
        <v>566</v>
      </c>
      <c r="J218" s="6">
        <f>+H218-G218</f>
        <v/>
      </c>
      <c r="K218" s="6">
        <f>+I218-H218</f>
        <v/>
      </c>
      <c r="L218" s="7">
        <f>J218/G218</f>
        <v/>
      </c>
      <c r="M218" s="7">
        <f>K218/H218</f>
        <v/>
      </c>
      <c r="N218" s="8" t="n">
        <v>0.1659</v>
      </c>
      <c r="O218" s="8" t="n">
        <v>0.1282</v>
      </c>
      <c r="P218" s="3" t="n">
        <v>0.0736</v>
      </c>
      <c r="Q218" s="6">
        <f>+O218-N218</f>
        <v/>
      </c>
      <c r="R218" s="6">
        <f>+P218-O218</f>
        <v/>
      </c>
      <c r="S218" s="7">
        <f>Q218/N218</f>
        <v/>
      </c>
      <c r="T218" s="7">
        <f>R218/O218</f>
        <v/>
      </c>
      <c r="U218" s="10" t="inlineStr">
        <is>
          <t>20004</t>
        </is>
      </c>
      <c r="V218" s="10" t="inlineStr">
        <is>
          <t>15436</t>
        </is>
      </c>
      <c r="W218" s="3" t="inlineStr">
        <is>
          <t>14730</t>
        </is>
      </c>
      <c r="X218" s="6">
        <f>+V218-U218</f>
        <v/>
      </c>
      <c r="Y218" s="6">
        <f>+W218-V218</f>
        <v/>
      </c>
      <c r="Z218" s="7">
        <f>X218/U218</f>
        <v/>
      </c>
      <c r="AA218" s="7">
        <f>Y218/V218</f>
        <v/>
      </c>
      <c r="AB218" s="4" t="n"/>
      <c r="AC218" s="5" t="n"/>
      <c r="AD218" s="4" t="n"/>
      <c r="AE218" s="4" t="n"/>
      <c r="AF218" s="5" t="n"/>
      <c r="AG218" s="6">
        <f>AE218-AD218</f>
        <v/>
      </c>
      <c r="AH218" s="6">
        <f>+AF218-AE218</f>
        <v/>
      </c>
      <c r="AI218" s="7">
        <f>AG218/AD218</f>
        <v/>
      </c>
      <c r="AJ218" s="7">
        <f>AH218/AE218</f>
        <v/>
      </c>
      <c r="AK218" s="4" t="n"/>
      <c r="AL218" s="4" t="n"/>
      <c r="AM218" s="5" t="n"/>
      <c r="AN218" s="4" t="n">
        <v>26.44</v>
      </c>
      <c r="AO218" s="4" t="n">
        <v>25.91</v>
      </c>
      <c r="AP218" s="3" t="n">
        <v>25.53</v>
      </c>
      <c r="AQ218" s="9">
        <f>+AK218-AN218</f>
        <v/>
      </c>
      <c r="AR218" s="9">
        <f>+AL218-AO218</f>
        <v/>
      </c>
      <c r="AS218" s="9">
        <f>+AM218-AP218</f>
        <v/>
      </c>
      <c r="AT218" s="6">
        <f>AR218-AQ218</f>
        <v/>
      </c>
      <c r="AU218" s="6">
        <f>+AS218-AR218</f>
        <v/>
      </c>
      <c r="AV218" s="7">
        <f>AT218/AQ218</f>
        <v/>
      </c>
      <c r="AW218" s="7">
        <f>AU218/AR218</f>
        <v/>
      </c>
      <c r="AX218" s="1" t="inlineStr">
        <is>
          <t>Y</t>
        </is>
      </c>
      <c r="AY218" s="1">
        <f>+IF(AND(D218&gt;0,E218&gt;0,F218&gt;0,S218&gt;0,T218&gt;0,AC218&gt;0,AB218&gt;0,AI218&gt;0,AJ218&gt;0,AS218&gt;AR218,AR218&gt;AQ218),"long buildup",IF(AND(D218&gt;0,E218&gt;0,F218&gt;0,S218&lt;0,T218&lt;0,AB218&lt;0,AC218&lt;0,AI218&lt;0,AJ218&lt;0,AS218&gt;AR218,AR218&gt;AQ218),"Short Covering",IF(AND(D218&lt;0,E218&lt;0,F218&lt;0,S218&lt;0,T218&lt;0,AB218&gt;0,AC218&gt;0,AI218&gt;0,AJ218&gt;0,AS218&lt;AR218,AR218&lt;AQ218),"Short Buildup",IF(AND(D218&lt;0,E218&lt;0,F218&lt;0,S218&lt;0,T218&lt;0,AB218&lt;0,AC218&lt;0,AI218&lt;0,AJ218&lt;0,AS218&lt;AR218,AR218&lt;AQ218),"LongUnwinding" ))))</f>
        <v/>
      </c>
      <c r="AZ218" s="1">
        <f>+IF(AND(D218&gt;0,E218&gt;0,F218&gt;0,L218&gt;0,M218&gt;0,S218&gt;0,T218&gt;0,Z218&gt;0,AA218&gt;0),"Buying Opportunity",IF(AND(D218&lt;0,E218&lt;0,F218&lt;0,L218&lt;0,M218&lt;0,S218&lt;0,T218&lt;0,Z218&lt;0,AA218&lt;0),"support Zone",IF(AND(D218&lt;0,E218&lt;0,F218&lt;0,L218&gt;0,M218&gt;0,S218&gt;0,T218&gt;0,Z218&gt;0,AA218&gt;0),"sell delivery")))</f>
        <v/>
      </c>
      <c r="BA218" s="1">
        <f>IF(AND(D218&gt;0,E218&gt;0,F218&gt;0,Z218&gt;0,AA218&gt;0,AB218&gt;0,AC218&gt;0,AI218&gt;0,AJ218&gt;0),"FII ENTERING")</f>
        <v/>
      </c>
      <c r="BB218" s="15" t="e">
        <v>#N/A</v>
      </c>
      <c r="BC218" s="1" t="n">
        <v>1322678.088929</v>
      </c>
      <c r="BD218" s="1">
        <f>IF(AND(E218&gt;0,F218&gt;0,AB218&gt;0,AC218&gt;0,AI218&gt;0,AJ218&gt;0,AS218&gt;AR218,AR218&gt;AQ218),"long buildup",IF(AND(E218&lt;0,F218&lt;0,AB218&gt;0,AC218&gt;0,AI218&gt;0,AJ218&gt;0,AS218&lt;AR218,AR218&lt;AQ218),"Short buildup"))</f>
        <v/>
      </c>
      <c r="BE218" s="1">
        <f>+IF(AND(F218&gt;0,M218&gt;0,T218&gt;0,AA218&gt;0),"buy")</f>
        <v/>
      </c>
    </row>
    <row r="219">
      <c r="A219" s="1" t="inlineStr">
        <is>
          <t>BALKRISIND</t>
        </is>
      </c>
      <c r="B219" s="1" t="n"/>
      <c r="C219" s="1" t="n"/>
      <c r="D219" s="2" t="n">
        <v>0.04611400801674938</v>
      </c>
      <c r="E219" s="2" t="n">
        <v>-0.2464189476670073</v>
      </c>
      <c r="F219" s="3" t="n">
        <v>1.471502959000519</v>
      </c>
      <c r="G219" s="4" t="n">
        <v>11480</v>
      </c>
      <c r="H219" s="4" t="n">
        <v>14924</v>
      </c>
      <c r="I219" s="3" t="n">
        <v>25139</v>
      </c>
      <c r="J219" s="6">
        <f>+H219-G219</f>
        <v/>
      </c>
      <c r="K219" s="6">
        <f>+I219-H219</f>
        <v/>
      </c>
      <c r="L219" s="7">
        <f>J219/G219</f>
        <v/>
      </c>
      <c r="M219" s="7">
        <f>K219/H219</f>
        <v/>
      </c>
      <c r="N219" s="8" t="n">
        <v>22.1393</v>
      </c>
      <c r="O219" s="8" t="n">
        <v>90.65190000000001</v>
      </c>
      <c r="P219" s="3" t="n">
        <v>42.85850000000001</v>
      </c>
      <c r="Q219" s="6">
        <f>+O219-N219</f>
        <v/>
      </c>
      <c r="R219" s="6">
        <f>+P219-O219</f>
        <v/>
      </c>
      <c r="S219" s="7">
        <f>Q219/N219</f>
        <v/>
      </c>
      <c r="T219" s="7">
        <f>R219/O219</f>
        <v/>
      </c>
      <c r="U219" s="10" t="inlineStr">
        <is>
          <t>42979</t>
        </is>
      </c>
      <c r="V219" s="10" t="inlineStr">
        <is>
          <t>251644</t>
        </is>
      </c>
      <c r="W219" s="3" t="inlineStr">
        <is>
          <t>62379</t>
        </is>
      </c>
      <c r="X219" s="6">
        <f>+V219-U219</f>
        <v/>
      </c>
      <c r="Y219" s="6">
        <f>+W219-V219</f>
        <v/>
      </c>
      <c r="Z219" s="7">
        <f>X219/U219</f>
        <v/>
      </c>
      <c r="AA219" s="7">
        <f>Y219/V219</f>
        <v/>
      </c>
      <c r="AB219" s="4" t="n">
        <v>2700</v>
      </c>
      <c r="AC219" s="5" t="n">
        <v>5100</v>
      </c>
      <c r="AD219" s="4" t="n">
        <v>36</v>
      </c>
      <c r="AE219" s="4" t="n">
        <v>35</v>
      </c>
      <c r="AF219" s="5" t="n">
        <v>91</v>
      </c>
      <c r="AG219" s="6">
        <f>AE219-AD219</f>
        <v/>
      </c>
      <c r="AH219" s="6">
        <f>+AF219-AE219</f>
        <v/>
      </c>
      <c r="AI219" s="7">
        <f>AG219/AD219</f>
        <v/>
      </c>
      <c r="AJ219" s="7">
        <f>AH219/AE219</f>
        <v/>
      </c>
      <c r="AK219" s="4" t="n">
        <v>2851.8</v>
      </c>
      <c r="AL219" s="4" t="n">
        <v>2845.25</v>
      </c>
      <c r="AM219" s="5" t="n">
        <v>2884.45</v>
      </c>
      <c r="AN219" s="4" t="n">
        <v>2820.4</v>
      </c>
      <c r="AO219" s="4" t="n">
        <v>2813.45</v>
      </c>
      <c r="AP219" s="3" t="n">
        <v>2854.85</v>
      </c>
      <c r="AQ219" s="9">
        <f>+AK219-AN219</f>
        <v/>
      </c>
      <c r="AR219" s="9">
        <f>+AL219-AO219</f>
        <v/>
      </c>
      <c r="AS219" s="9">
        <f>+AM219-AP219</f>
        <v/>
      </c>
      <c r="AT219" s="6">
        <f>AR219-AQ219</f>
        <v/>
      </c>
      <c r="AU219" s="6">
        <f>+AS219-AR219</f>
        <v/>
      </c>
      <c r="AV219" s="7">
        <f>AT219/AQ219</f>
        <v/>
      </c>
      <c r="AW219" s="7">
        <f>AU219/AR219</f>
        <v/>
      </c>
      <c r="AX219" s="1" t="inlineStr">
        <is>
          <t>Y</t>
        </is>
      </c>
      <c r="AY219" s="1">
        <f>+IF(AND(D219&gt;0,E219&gt;0,F219&gt;0,S219&gt;0,T219&gt;0,AC219&gt;0,AB219&gt;0,AI219&gt;0,AJ219&gt;0,AS219&gt;AR219,AR219&gt;AQ219),"long buildup",IF(AND(D219&gt;0,E219&gt;0,F219&gt;0,S219&lt;0,T219&lt;0,AB219&lt;0,AC219&lt;0,AI219&lt;0,AJ219&lt;0,AS219&gt;AR219,AR219&gt;AQ219),"Short Covering",IF(AND(D219&lt;0,E219&lt;0,F219&lt;0,S219&lt;0,T219&lt;0,AB219&gt;0,AC219&gt;0,AI219&gt;0,AJ219&gt;0,AS219&lt;AR219,AR219&lt;AQ219),"Short Buildup",IF(AND(D219&lt;0,E219&lt;0,F219&lt;0,S219&lt;0,T219&lt;0,AB219&lt;0,AC219&lt;0,AI219&lt;0,AJ219&lt;0,AS219&lt;AR219,AR219&lt;AQ219),"LongUnwinding" ))))</f>
        <v/>
      </c>
      <c r="AZ219" s="1">
        <f>+IF(AND(D219&gt;0,E219&gt;0,F219&gt;0,L219&gt;0,M219&gt;0,S219&gt;0,T219&gt;0,Z219&gt;0,AA219&gt;0),"Buying Opportunity",IF(AND(D219&lt;0,E219&lt;0,F219&lt;0,L219&lt;0,M219&lt;0,S219&lt;0,T219&lt;0,Z219&lt;0,AA219&lt;0),"support Zone",IF(AND(D219&lt;0,E219&lt;0,F219&lt;0,L219&gt;0,M219&gt;0,S219&gt;0,T219&gt;0,Z219&gt;0,AA219&gt;0),"sell delivery")))</f>
        <v/>
      </c>
      <c r="BA219" s="1">
        <f>IF(AND(D219&gt;0,E219&gt;0,F219&gt;0,Z219&gt;0,AA219&gt;0,AB219&gt;0,AC219&gt;0,AI219&gt;0,AJ219&gt;0),"FII ENTERING")</f>
        <v/>
      </c>
      <c r="BB219" s="15" t="e">
        <v>#N/A</v>
      </c>
      <c r="BC219" s="1" t="n">
        <v>899764.3416960001</v>
      </c>
      <c r="BD219" s="1">
        <f>IF(AND(E219&gt;0,F219&gt;0,AB219&gt;0,AC219&gt;0,AI219&gt;0,AJ219&gt;0,AS219&gt;AR219,AR219&gt;AQ219),"long buildup",IF(AND(E219&lt;0,F219&lt;0,AB219&gt;0,AC219&gt;0,AI219&gt;0,AJ219&gt;0,AS219&lt;AR219,AR219&lt;AQ219),"Short buildup"))</f>
        <v/>
      </c>
      <c r="BE219" s="1">
        <f>+IF(AND(F219&gt;0,M219&gt;0,T219&gt;0,AA219&gt;0),"buy")</f>
        <v/>
      </c>
    </row>
    <row r="220">
      <c r="A220" s="1" t="inlineStr">
        <is>
          <t>BALMLAWRIE</t>
        </is>
      </c>
      <c r="B220" s="1" t="n"/>
      <c r="C220" s="1" t="n"/>
      <c r="D220" s="2" t="n">
        <v>0.1282369487879549</v>
      </c>
      <c r="E220" s="2" t="n">
        <v>-0.7395166287957118</v>
      </c>
      <c r="F220" s="3" t="n">
        <v>-2.268375926080076</v>
      </c>
      <c r="G220" s="4" t="n">
        <v>7402</v>
      </c>
      <c r="H220" s="4" t="n">
        <v>5833</v>
      </c>
      <c r="I220" s="3" t="n">
        <v>6607</v>
      </c>
      <c r="J220" s="6">
        <f>+H220-G220</f>
        <v/>
      </c>
      <c r="K220" s="6">
        <f>+I220-H220</f>
        <v/>
      </c>
      <c r="L220" s="7">
        <f>J220/G220</f>
        <v/>
      </c>
      <c r="M220" s="7">
        <f>K220/H220</f>
        <v/>
      </c>
      <c r="N220" s="8" t="n">
        <v>5.180700000000001</v>
      </c>
      <c r="O220" s="8" t="n">
        <v>3.0801</v>
      </c>
      <c r="P220" s="3" t="n">
        <v>4.382</v>
      </c>
      <c r="Q220" s="6">
        <f>+O220-N220</f>
        <v/>
      </c>
      <c r="R220" s="6">
        <f>+P220-O220</f>
        <v/>
      </c>
      <c r="S220" s="7">
        <f>Q220/N220</f>
        <v/>
      </c>
      <c r="T220" s="7">
        <f>R220/O220</f>
        <v/>
      </c>
      <c r="U220" s="10" t="inlineStr">
        <is>
          <t>99237</t>
        </is>
      </c>
      <c r="V220" s="10" t="inlineStr">
        <is>
          <t>55034</t>
        </is>
      </c>
      <c r="W220" s="3" t="inlineStr">
        <is>
          <t>70570</t>
        </is>
      </c>
      <c r="X220" s="6">
        <f>+V220-U220</f>
        <v/>
      </c>
      <c r="Y220" s="6">
        <f>+W220-V220</f>
        <v/>
      </c>
      <c r="Z220" s="7">
        <f>X220/U220</f>
        <v/>
      </c>
      <c r="AA220" s="7">
        <f>Y220/V220</f>
        <v/>
      </c>
      <c r="AB220" s="4" t="n"/>
      <c r="AC220" s="5" t="n"/>
      <c r="AD220" s="4" t="n"/>
      <c r="AE220" s="4" t="n"/>
      <c r="AF220" s="5" t="n"/>
      <c r="AG220" s="6">
        <f>AE220-AD220</f>
        <v/>
      </c>
      <c r="AH220" s="6">
        <f>+AF220-AE220</f>
        <v/>
      </c>
      <c r="AI220" s="7">
        <f>AG220/AD220</f>
        <v/>
      </c>
      <c r="AJ220" s="7">
        <f>AH220/AE220</f>
        <v/>
      </c>
      <c r="AK220" s="4" t="n"/>
      <c r="AL220" s="4" t="n"/>
      <c r="AM220" s="5" t="n"/>
      <c r="AN220" s="4" t="n">
        <v>242.05</v>
      </c>
      <c r="AO220" s="4" t="n">
        <v>240.26</v>
      </c>
      <c r="AP220" s="3" t="n">
        <v>234.81</v>
      </c>
      <c r="AQ220" s="9">
        <f>+AK220-AN220</f>
        <v/>
      </c>
      <c r="AR220" s="9">
        <f>+AL220-AO220</f>
        <v/>
      </c>
      <c r="AS220" s="9">
        <f>+AM220-AP220</f>
        <v/>
      </c>
      <c r="AT220" s="6">
        <f>AR220-AQ220</f>
        <v/>
      </c>
      <c r="AU220" s="6">
        <f>+AS220-AR220</f>
        <v/>
      </c>
      <c r="AV220" s="7">
        <f>AT220/AQ220</f>
        <v/>
      </c>
      <c r="AW220" s="7">
        <f>AU220/AR220</f>
        <v/>
      </c>
      <c r="AX220" s="1" t="inlineStr">
        <is>
          <t>N</t>
        </is>
      </c>
      <c r="AY220" s="1">
        <f>+IF(AND(D220&gt;0,E220&gt;0,F220&gt;0,S220&gt;0,T220&gt;0,AC220&gt;0,AB220&gt;0,AI220&gt;0,AJ220&gt;0,AS220&gt;AR220,AR220&gt;AQ220),"long buildup",IF(AND(D220&gt;0,E220&gt;0,F220&gt;0,S220&lt;0,T220&lt;0,AB220&lt;0,AC220&lt;0,AI220&lt;0,AJ220&lt;0,AS220&gt;AR220,AR220&gt;AQ220),"Short Covering",IF(AND(D220&lt;0,E220&lt;0,F220&lt;0,S220&lt;0,T220&lt;0,AB220&gt;0,AC220&gt;0,AI220&gt;0,AJ220&gt;0,AS220&lt;AR220,AR220&lt;AQ220),"Short Buildup",IF(AND(D220&lt;0,E220&lt;0,F220&lt;0,S220&lt;0,T220&lt;0,AB220&lt;0,AC220&lt;0,AI220&lt;0,AJ220&lt;0,AS220&lt;AR220,AR220&lt;AQ220),"LongUnwinding" ))))</f>
        <v/>
      </c>
      <c r="AZ220" s="1">
        <f>+IF(AND(D220&gt;0,E220&gt;0,F220&gt;0,L220&gt;0,M220&gt;0,S220&gt;0,T220&gt;0,Z220&gt;0,AA220&gt;0),"Buying Opportunity",IF(AND(D220&lt;0,E220&lt;0,F220&lt;0,L220&lt;0,M220&lt;0,S220&lt;0,T220&lt;0,Z220&lt;0,AA220&lt;0),"support Zone",IF(AND(D220&lt;0,E220&lt;0,F220&lt;0,L220&gt;0,M220&gt;0,S220&gt;0,T220&gt;0,Z220&gt;0,AA220&gt;0),"sell delivery")))</f>
        <v/>
      </c>
      <c r="BA220" s="1">
        <f>IF(AND(D220&gt;0,E220&gt;0,F220&gt;0,Z220&gt;0,AA220&gt;0,AB220&gt;0,AC220&gt;0,AI220&gt;0,AJ220&gt;0),"FII ENTERING")</f>
        <v/>
      </c>
      <c r="BB220" s="15" t="e">
        <v>#N/A</v>
      </c>
      <c r="BC220" s="1" t="n">
        <v>110219.478665</v>
      </c>
      <c r="BD220" s="1">
        <f>IF(AND(E220&gt;0,F220&gt;0,AB220&gt;0,AC220&gt;0,AI220&gt;0,AJ220&gt;0,AS220&gt;AR220,AR220&gt;AQ220),"long buildup",IF(AND(E220&lt;0,F220&lt;0,AB220&gt;0,AC220&gt;0,AI220&gt;0,AJ220&gt;0,AS220&lt;AR220,AR220&lt;AQ220),"Short buildup"))</f>
        <v/>
      </c>
      <c r="BE220" s="1">
        <f>+IF(AND(F220&gt;0,M220&gt;0,T220&gt;0,AA220&gt;0),"buy")</f>
        <v/>
      </c>
    </row>
    <row r="221">
      <c r="A221" s="1" t="inlineStr">
        <is>
          <t>BALPHARMA</t>
        </is>
      </c>
      <c r="B221" s="1" t="n"/>
      <c r="C221" s="1" t="n"/>
      <c r="D221" s="2" t="n">
        <v>-0.4481699726118284</v>
      </c>
      <c r="E221" s="2" t="n">
        <v>1.992496873697374</v>
      </c>
      <c r="F221" s="3" t="n">
        <v>-1.095308157593595</v>
      </c>
      <c r="G221" s="4" t="n">
        <v>60</v>
      </c>
      <c r="H221" s="4" t="n">
        <v>42</v>
      </c>
      <c r="I221" s="3" t="n">
        <v>24</v>
      </c>
      <c r="J221" s="6">
        <f>+H221-G221</f>
        <v/>
      </c>
      <c r="K221" s="6">
        <f>+I221-H221</f>
        <v/>
      </c>
      <c r="L221" s="7">
        <f>J221/G221</f>
        <v/>
      </c>
      <c r="M221" s="7">
        <f>K221/H221</f>
        <v/>
      </c>
      <c r="N221" s="8" t="n">
        <v>0.09810000000000001</v>
      </c>
      <c r="O221" s="8" t="n">
        <v>0.0658</v>
      </c>
      <c r="P221" s="3" t="n">
        <v>0.0316</v>
      </c>
      <c r="Q221" s="6">
        <f>+O221-N221</f>
        <v/>
      </c>
      <c r="R221" s="6">
        <f>+P221-O221</f>
        <v/>
      </c>
      <c r="S221" s="7">
        <f>Q221/N221</f>
        <v/>
      </c>
      <c r="T221" s="7">
        <f>R221/O221</f>
        <v/>
      </c>
      <c r="U221" s="10" t="inlineStr">
        <is>
          <t>-</t>
        </is>
      </c>
      <c r="V221" s="10" t="inlineStr">
        <is>
          <t>-</t>
        </is>
      </c>
      <c r="W221" s="3" t="inlineStr">
        <is>
          <t>-</t>
        </is>
      </c>
      <c r="X221" s="6">
        <f>+V221-U221</f>
        <v/>
      </c>
      <c r="Y221" s="6">
        <f>+W221-V221</f>
        <v/>
      </c>
      <c r="Z221" s="7">
        <f>X221/U221</f>
        <v/>
      </c>
      <c r="AA221" s="7">
        <f>Y221/V221</f>
        <v/>
      </c>
      <c r="AB221" s="4" t="n"/>
      <c r="AC221" s="5" t="n"/>
      <c r="AD221" s="4" t="n"/>
      <c r="AE221" s="4" t="n"/>
      <c r="AF221" s="5" t="n"/>
      <c r="AG221" s="6">
        <f>AE221-AD221</f>
        <v/>
      </c>
      <c r="AH221" s="6">
        <f>+AF221-AE221</f>
        <v/>
      </c>
      <c r="AI221" s="7">
        <f>AG221/AD221</f>
        <v/>
      </c>
      <c r="AJ221" s="7">
        <f>AH221/AE221</f>
        <v/>
      </c>
      <c r="AK221" s="4" t="n"/>
      <c r="AL221" s="4" t="n"/>
      <c r="AM221" s="5" t="n"/>
      <c r="AN221" s="4" t="n">
        <v>119.95</v>
      </c>
      <c r="AO221" s="4" t="n">
        <v>122.34</v>
      </c>
      <c r="AP221" s="3" t="n">
        <v>121</v>
      </c>
      <c r="AQ221" s="9">
        <f>+AK221-AN221</f>
        <v/>
      </c>
      <c r="AR221" s="9">
        <f>+AL221-AO221</f>
        <v/>
      </c>
      <c r="AS221" s="9">
        <f>+AM221-AP221</f>
        <v/>
      </c>
      <c r="AT221" s="6">
        <f>AR221-AQ221</f>
        <v/>
      </c>
      <c r="AU221" s="6">
        <f>+AS221-AR221</f>
        <v/>
      </c>
      <c r="AV221" s="7">
        <f>AT221/AQ221</f>
        <v/>
      </c>
      <c r="AW221" s="7">
        <f>AU221/AR221</f>
        <v/>
      </c>
      <c r="AX221" s="1" t="inlineStr">
        <is>
          <t>Y</t>
        </is>
      </c>
      <c r="AY221" s="1">
        <f>+IF(AND(D221&gt;0,E221&gt;0,F221&gt;0,S221&gt;0,T221&gt;0,AC221&gt;0,AB221&gt;0,AI221&gt;0,AJ221&gt;0,AS221&gt;AR221,AR221&gt;AQ221),"long buildup",IF(AND(D221&gt;0,E221&gt;0,F221&gt;0,S221&lt;0,T221&lt;0,AB221&lt;0,AC221&lt;0,AI221&lt;0,AJ221&lt;0,AS221&gt;AR221,AR221&gt;AQ221),"Short Covering",IF(AND(D221&lt;0,E221&lt;0,F221&lt;0,S221&lt;0,T221&lt;0,AB221&gt;0,AC221&gt;0,AI221&gt;0,AJ221&gt;0,AS221&lt;AR221,AR221&lt;AQ221),"Short Buildup",IF(AND(D221&lt;0,E221&lt;0,F221&lt;0,S221&lt;0,T221&lt;0,AB221&lt;0,AC221&lt;0,AI221&lt;0,AJ221&lt;0,AS221&lt;AR221,AR221&lt;AQ221),"LongUnwinding" ))))</f>
        <v/>
      </c>
      <c r="AZ221" s="1">
        <f>+IF(AND(D221&gt;0,E221&gt;0,F221&gt;0,L221&gt;0,M221&gt;0,S221&gt;0,T221&gt;0,Z221&gt;0,AA221&gt;0),"Buying Opportunity",IF(AND(D221&lt;0,E221&lt;0,F221&lt;0,L221&lt;0,M221&lt;0,S221&lt;0,T221&lt;0,Z221&lt;0,AA221&lt;0),"support Zone",IF(AND(D221&lt;0,E221&lt;0,F221&lt;0,L221&gt;0,M221&gt;0,S221&gt;0,T221&gt;0,Z221&gt;0,AA221&gt;0),"sell delivery")))</f>
        <v/>
      </c>
      <c r="BA221" s="1">
        <f>IF(AND(D221&gt;0,E221&gt;0,F221&gt;0,Z221&gt;0,AA221&gt;0,AB221&gt;0,AC221&gt;0,AI221&gt;0,AJ221&gt;0),"FII ENTERING")</f>
        <v/>
      </c>
      <c r="BB221" s="15" t="e">
        <v>#N/A</v>
      </c>
      <c r="BC221" s="1" t="n">
        <v>144987.4998</v>
      </c>
      <c r="BD221" s="1">
        <f>IF(AND(E221&gt;0,F221&gt;0,AB221&gt;0,AC221&gt;0,AI221&gt;0,AJ221&gt;0,AS221&gt;AR221,AR221&gt;AQ221),"long buildup",IF(AND(E221&lt;0,F221&lt;0,AB221&gt;0,AC221&gt;0,AI221&gt;0,AJ221&gt;0,AS221&lt;AR221,AR221&lt;AQ221),"Short buildup"))</f>
        <v/>
      </c>
      <c r="BE221" s="1">
        <f>+IF(AND(F221&gt;0,M221&gt;0,T221&gt;0,AA221&gt;0),"buy")</f>
        <v/>
      </c>
    </row>
    <row r="222">
      <c r="A222" s="1" t="inlineStr">
        <is>
          <t>BALRAMCHIN</t>
        </is>
      </c>
      <c r="B222" s="1" t="n"/>
      <c r="C222" s="1" t="n"/>
      <c r="D222" s="2" t="n">
        <v>0.3502776591200264</v>
      </c>
      <c r="E222" s="2" t="n">
        <v>0.3064873148305923</v>
      </c>
      <c r="F222" s="3" t="n">
        <v>-0.6280767272110075</v>
      </c>
      <c r="G222" s="4" t="n">
        <v>14524</v>
      </c>
      <c r="H222" s="4" t="n">
        <v>11697</v>
      </c>
      <c r="I222" s="3" t="n">
        <v>10841</v>
      </c>
      <c r="J222" s="6">
        <f>+H222-G222</f>
        <v/>
      </c>
      <c r="K222" s="6">
        <f>+I222-H222</f>
        <v/>
      </c>
      <c r="L222" s="7">
        <f>J222/G222</f>
        <v/>
      </c>
      <c r="M222" s="7">
        <f>K222/H222</f>
        <v/>
      </c>
      <c r="N222" s="8" t="n">
        <v>23.2147</v>
      </c>
      <c r="O222" s="8" t="n">
        <v>21.1681</v>
      </c>
      <c r="P222" s="3" t="n">
        <v>16.442</v>
      </c>
      <c r="Q222" s="6">
        <f>+O222-N222</f>
        <v/>
      </c>
      <c r="R222" s="6">
        <f>+P222-O222</f>
        <v/>
      </c>
      <c r="S222" s="7">
        <f>Q222/N222</f>
        <v/>
      </c>
      <c r="T222" s="7">
        <f>R222/O222</f>
        <v/>
      </c>
      <c r="U222" s="10" t="inlineStr">
        <is>
          <t>142650</t>
        </is>
      </c>
      <c r="V222" s="10" t="inlineStr">
        <is>
          <t>176697</t>
        </is>
      </c>
      <c r="W222" s="3" t="inlineStr">
        <is>
          <t>80026</t>
        </is>
      </c>
      <c r="X222" s="6">
        <f>+V222-U222</f>
        <v/>
      </c>
      <c r="Y222" s="6">
        <f>+W222-V222</f>
        <v/>
      </c>
      <c r="Z222" s="7">
        <f>X222/U222</f>
        <v/>
      </c>
      <c r="AA222" s="7">
        <f>Y222/V222</f>
        <v/>
      </c>
      <c r="AB222" s="4" t="n">
        <v>436800</v>
      </c>
      <c r="AC222" s="5" t="n">
        <v>436800</v>
      </c>
      <c r="AD222" s="4" t="n">
        <v>2283</v>
      </c>
      <c r="AE222" s="4" t="n">
        <v>2283</v>
      </c>
      <c r="AF222" s="5" t="n">
        <v>2283</v>
      </c>
      <c r="AG222" s="6">
        <f>AE222-AD222</f>
        <v/>
      </c>
      <c r="AH222" s="6">
        <f>+AF222-AE222</f>
        <v/>
      </c>
      <c r="AI222" s="7">
        <f>AG222/AD222</f>
        <v/>
      </c>
      <c r="AJ222" s="7">
        <f>AH222/AE222</f>
        <v/>
      </c>
      <c r="AK222" s="4" t="n">
        <v>616.65</v>
      </c>
      <c r="AL222" s="4" t="n">
        <v>616.65</v>
      </c>
      <c r="AM222" s="5" t="n">
        <v>616.65</v>
      </c>
      <c r="AN222" s="4" t="n">
        <v>587.3</v>
      </c>
      <c r="AO222" s="4" t="n">
        <v>589.1</v>
      </c>
      <c r="AP222" s="3" t="n">
        <v>585.4</v>
      </c>
      <c r="AQ222" s="9">
        <f>+AK222-AN222</f>
        <v/>
      </c>
      <c r="AR222" s="9">
        <f>+AL222-AO222</f>
        <v/>
      </c>
      <c r="AS222" s="9">
        <f>+AM222-AP222</f>
        <v/>
      </c>
      <c r="AT222" s="6">
        <f>AR222-AQ222</f>
        <v/>
      </c>
      <c r="AU222" s="6">
        <f>+AS222-AR222</f>
        <v/>
      </c>
      <c r="AV222" s="7">
        <f>AT222/AQ222</f>
        <v/>
      </c>
      <c r="AW222" s="7">
        <f>AU222/AR222</f>
        <v/>
      </c>
      <c r="AX222" s="1" t="inlineStr">
        <is>
          <t>N</t>
        </is>
      </c>
      <c r="AY222" s="1">
        <f>+IF(AND(D222&gt;0,E222&gt;0,F222&gt;0,S222&gt;0,T222&gt;0,AC222&gt;0,AB222&gt;0,AI222&gt;0,AJ222&gt;0,AS222&gt;AR222,AR222&gt;AQ222),"long buildup",IF(AND(D222&gt;0,E222&gt;0,F222&gt;0,S222&lt;0,T222&lt;0,AB222&lt;0,AC222&lt;0,AI222&lt;0,AJ222&lt;0,AS222&gt;AR222,AR222&gt;AQ222),"Short Covering",IF(AND(D222&lt;0,E222&lt;0,F222&lt;0,S222&lt;0,T222&lt;0,AB222&gt;0,AC222&gt;0,AI222&gt;0,AJ222&gt;0,AS222&lt;AR222,AR222&lt;AQ222),"Short Buildup",IF(AND(D222&lt;0,E222&lt;0,F222&lt;0,S222&lt;0,T222&lt;0,AB222&lt;0,AC222&lt;0,AI222&lt;0,AJ222&lt;0,AS222&lt;AR222,AR222&lt;AQ222),"LongUnwinding" ))))</f>
        <v/>
      </c>
      <c r="AZ222" s="1">
        <f>+IF(AND(D222&gt;0,E222&gt;0,F222&gt;0,L222&gt;0,M222&gt;0,S222&gt;0,T222&gt;0,Z222&gt;0,AA222&gt;0),"Buying Opportunity",IF(AND(D222&lt;0,E222&lt;0,F222&lt;0,L222&lt;0,M222&lt;0,S222&lt;0,T222&lt;0,Z222&lt;0,AA222&lt;0),"support Zone",IF(AND(D222&lt;0,E222&lt;0,F222&lt;0,L222&gt;0,M222&gt;0,S222&gt;0,T222&gt;0,Z222&gt;0,AA222&gt;0),"sell delivery")))</f>
        <v/>
      </c>
      <c r="BA222" s="1">
        <f>IF(AND(D222&gt;0,E222&gt;0,F222&gt;0,Z222&gt;0,AA222&gt;0,AB222&gt;0,AC222&gt;0,AI222&gt;0,AJ222&gt;0),"FII ENTERING")</f>
        <v/>
      </c>
      <c r="BB222" s="15" t="e">
        <v>#N/A</v>
      </c>
      <c r="BC222" s="1" t="n">
        <v>192690.7200295</v>
      </c>
      <c r="BD222" s="1">
        <f>IF(AND(E222&gt;0,F222&gt;0,AB222&gt;0,AC222&gt;0,AI222&gt;0,AJ222&gt;0,AS222&gt;AR222,AR222&gt;AQ222),"long buildup",IF(AND(E222&lt;0,F222&lt;0,AB222&gt;0,AC222&gt;0,AI222&gt;0,AJ222&gt;0,AS222&lt;AR222,AR222&lt;AQ222),"Short buildup"))</f>
        <v/>
      </c>
      <c r="BE222" s="1">
        <f>+IF(AND(F222&gt;0,M222&gt;0,T222&gt;0,AA222&gt;0),"buy")</f>
        <v/>
      </c>
    </row>
    <row r="223">
      <c r="A223" s="1" t="inlineStr">
        <is>
          <t>BANARBEADS</t>
        </is>
      </c>
      <c r="B223" s="1" t="n"/>
      <c r="C223" s="1" t="n"/>
      <c r="D223" s="2" t="n">
        <v>2.770691609977322</v>
      </c>
      <c r="E223" s="2" t="n">
        <v>-2.447769427015108</v>
      </c>
      <c r="F223" s="3" t="n">
        <v>-0.6361323155216125</v>
      </c>
      <c r="G223" s="4" t="n">
        <v>332</v>
      </c>
      <c r="H223" s="4" t="n">
        <v>277</v>
      </c>
      <c r="I223" s="3" t="n">
        <v>257</v>
      </c>
      <c r="J223" s="6">
        <f>+H223-G223</f>
        <v/>
      </c>
      <c r="K223" s="6">
        <f>+I223-H223</f>
        <v/>
      </c>
      <c r="L223" s="7">
        <f>J223/G223</f>
        <v/>
      </c>
      <c r="M223" s="7">
        <f>K223/H223</f>
        <v/>
      </c>
      <c r="N223" s="8" t="n">
        <v>0.3307</v>
      </c>
      <c r="O223" s="8" t="n">
        <v>0.2204</v>
      </c>
      <c r="P223" s="3" t="n">
        <v>0.1267</v>
      </c>
      <c r="Q223" s="6">
        <f>+O223-N223</f>
        <v/>
      </c>
      <c r="R223" s="6">
        <f>+P223-O223</f>
        <v/>
      </c>
      <c r="S223" s="7">
        <f>Q223/N223</f>
        <v/>
      </c>
      <c r="T223" s="7">
        <f>R223/O223</f>
        <v/>
      </c>
      <c r="U223" s="10" t="inlineStr">
        <is>
          <t>-</t>
        </is>
      </c>
      <c r="V223" s="10" t="inlineStr">
        <is>
          <t>-</t>
        </is>
      </c>
      <c r="W223" s="3" t="inlineStr">
        <is>
          <t>-</t>
        </is>
      </c>
      <c r="X223" s="6">
        <f>+V223-U223</f>
        <v/>
      </c>
      <c r="Y223" s="6">
        <f>+W223-V223</f>
        <v/>
      </c>
      <c r="Z223" s="7">
        <f>X223/U223</f>
        <v/>
      </c>
      <c r="AA223" s="7">
        <f>Y223/V223</f>
        <v/>
      </c>
      <c r="AB223" s="4" t="n"/>
      <c r="AC223" s="5" t="n"/>
      <c r="AD223" s="4" t="n"/>
      <c r="AE223" s="4" t="n"/>
      <c r="AF223" s="5" t="n"/>
      <c r="AG223" s="6">
        <f>AE223-AD223</f>
        <v/>
      </c>
      <c r="AH223" s="6">
        <f>+AF223-AE223</f>
        <v/>
      </c>
      <c r="AI223" s="7">
        <f>AG223/AD223</f>
        <v/>
      </c>
      <c r="AJ223" s="7">
        <f>AH223/AE223</f>
        <v/>
      </c>
      <c r="AK223" s="4" t="n"/>
      <c r="AL223" s="4" t="n"/>
      <c r="AM223" s="5" t="n"/>
      <c r="AN223" s="4" t="n">
        <v>145.03</v>
      </c>
      <c r="AO223" s="4" t="n">
        <v>141.48</v>
      </c>
      <c r="AP223" s="3" t="n">
        <v>140.58</v>
      </c>
      <c r="AQ223" s="9">
        <f>+AK223-AN223</f>
        <v/>
      </c>
      <c r="AR223" s="9">
        <f>+AL223-AO223</f>
        <v/>
      </c>
      <c r="AS223" s="9">
        <f>+AM223-AP223</f>
        <v/>
      </c>
      <c r="AT223" s="6">
        <f>AR223-AQ223</f>
        <v/>
      </c>
      <c r="AU223" s="6">
        <f>+AS223-AR223</f>
        <v/>
      </c>
      <c r="AV223" s="7">
        <f>AT223/AQ223</f>
        <v/>
      </c>
      <c r="AW223" s="7">
        <f>AU223/AR223</f>
        <v/>
      </c>
      <c r="AX223" s="1" t="inlineStr">
        <is>
          <t>N</t>
        </is>
      </c>
      <c r="AY223" s="1">
        <f>+IF(AND(D223&gt;0,E223&gt;0,F223&gt;0,S223&gt;0,T223&gt;0,AC223&gt;0,AB223&gt;0,AI223&gt;0,AJ223&gt;0,AS223&gt;AR223,AR223&gt;AQ223),"long buildup",IF(AND(D223&gt;0,E223&gt;0,F223&gt;0,S223&lt;0,T223&lt;0,AB223&lt;0,AC223&lt;0,AI223&lt;0,AJ223&lt;0,AS223&gt;AR223,AR223&gt;AQ223),"Short Covering",IF(AND(D223&lt;0,E223&lt;0,F223&lt;0,S223&lt;0,T223&lt;0,AB223&gt;0,AC223&gt;0,AI223&gt;0,AJ223&gt;0,AS223&lt;AR223,AR223&lt;AQ223),"Short Buildup",IF(AND(D223&lt;0,E223&lt;0,F223&lt;0,S223&lt;0,T223&lt;0,AB223&lt;0,AC223&lt;0,AI223&lt;0,AJ223&lt;0,AS223&lt;AR223,AR223&lt;AQ223),"LongUnwinding" ))))</f>
        <v/>
      </c>
      <c r="AZ223" s="1">
        <f>+IF(AND(D223&gt;0,E223&gt;0,F223&gt;0,L223&gt;0,M223&gt;0,S223&gt;0,T223&gt;0,Z223&gt;0,AA223&gt;0),"Buying Opportunity",IF(AND(D223&lt;0,E223&lt;0,F223&lt;0,L223&lt;0,M223&lt;0,S223&lt;0,T223&lt;0,Z223&lt;0,AA223&lt;0),"support Zone",IF(AND(D223&lt;0,E223&lt;0,F223&lt;0,L223&gt;0,M223&gt;0,S223&gt;0,T223&gt;0,Z223&gt;0,AA223&gt;0),"sell delivery")))</f>
        <v/>
      </c>
      <c r="BA223" s="1">
        <f>IF(AND(D223&gt;0,E223&gt;0,F223&gt;0,Z223&gt;0,AA223&gt;0,AB223&gt;0,AC223&gt;0,AI223&gt;0,AJ223&gt;0),"FII ENTERING")</f>
        <v/>
      </c>
      <c r="BB223" s="15" t="e">
        <v>#N/A</v>
      </c>
      <c r="BC223" s="1" t="n">
        <v>320181.374138</v>
      </c>
      <c r="BD223" s="1">
        <f>IF(AND(E223&gt;0,F223&gt;0,AB223&gt;0,AC223&gt;0,AI223&gt;0,AJ223&gt;0,AS223&gt;AR223,AR223&gt;AQ223),"long buildup",IF(AND(E223&lt;0,F223&lt;0,AB223&gt;0,AC223&gt;0,AI223&gt;0,AJ223&gt;0,AS223&lt;AR223,AR223&lt;AQ223),"Short buildup"))</f>
        <v/>
      </c>
      <c r="BE223" s="1">
        <f>+IF(AND(F223&gt;0,M223&gt;0,T223&gt;0,AA223&gt;0),"buy")</f>
        <v/>
      </c>
    </row>
    <row r="224">
      <c r="A224" s="1" t="inlineStr">
        <is>
          <t>BANARISUG</t>
        </is>
      </c>
      <c r="B224" s="1" t="n"/>
      <c r="C224" s="1" t="n"/>
      <c r="D224" s="2" t="n">
        <v>-0.6909017875075365</v>
      </c>
      <c r="E224" s="2" t="n">
        <v>0.6431258342434268</v>
      </c>
      <c r="F224" s="3" t="n">
        <v>-2.509176647107684</v>
      </c>
      <c r="G224" s="4" t="n">
        <v>169</v>
      </c>
      <c r="H224" s="4" t="n">
        <v>285</v>
      </c>
      <c r="I224" s="3" t="n">
        <v>254</v>
      </c>
      <c r="J224" s="6">
        <f>+H224-G224</f>
        <v/>
      </c>
      <c r="K224" s="6">
        <f>+I224-H224</f>
        <v/>
      </c>
      <c r="L224" s="7">
        <f>J224/G224</f>
        <v/>
      </c>
      <c r="M224" s="7">
        <f>K224/H224</f>
        <v/>
      </c>
      <c r="N224" s="8" t="n">
        <v>0.1408</v>
      </c>
      <c r="O224" s="8" t="n">
        <v>0.2688</v>
      </c>
      <c r="P224" s="3" t="n">
        <v>0.233</v>
      </c>
      <c r="Q224" s="6">
        <f>+O224-N224</f>
        <v/>
      </c>
      <c r="R224" s="6">
        <f>+P224-O224</f>
        <v/>
      </c>
      <c r="S224" s="7">
        <f>Q224/N224</f>
        <v/>
      </c>
      <c r="T224" s="7">
        <f>R224/O224</f>
        <v/>
      </c>
      <c r="U224" s="10" t="inlineStr">
        <is>
          <t>194</t>
        </is>
      </c>
      <c r="V224" s="10" t="inlineStr">
        <is>
          <t>402</t>
        </is>
      </c>
      <c r="W224" s="3" t="inlineStr">
        <is>
          <t>396</t>
        </is>
      </c>
      <c r="X224" s="6">
        <f>+V224-U224</f>
        <v/>
      </c>
      <c r="Y224" s="6">
        <f>+W224-V224</f>
        <v/>
      </c>
      <c r="Z224" s="7">
        <f>X224/U224</f>
        <v/>
      </c>
      <c r="AA224" s="7">
        <f>Y224/V224</f>
        <v/>
      </c>
      <c r="AB224" s="4" t="n"/>
      <c r="AC224" s="5" t="n"/>
      <c r="AD224" s="4" t="n"/>
      <c r="AE224" s="4" t="n"/>
      <c r="AF224" s="5" t="n"/>
      <c r="AG224" s="6">
        <f>AE224-AD224</f>
        <v/>
      </c>
      <c r="AH224" s="6">
        <f>+AF224-AE224</f>
        <v/>
      </c>
      <c r="AI224" s="7">
        <f>AG224/AD224</f>
        <v/>
      </c>
      <c r="AJ224" s="7">
        <f>AH224/AE224</f>
        <v/>
      </c>
      <c r="AK224" s="4" t="n"/>
      <c r="AL224" s="4" t="n"/>
      <c r="AM224" s="5" t="n"/>
      <c r="AN224" s="4" t="n">
        <v>3708.45</v>
      </c>
      <c r="AO224" s="4" t="n">
        <v>3732.3</v>
      </c>
      <c r="AP224" s="3" t="n">
        <v>3638.65</v>
      </c>
      <c r="AQ224" s="9">
        <f>+AK224-AN224</f>
        <v/>
      </c>
      <c r="AR224" s="9">
        <f>+AL224-AO224</f>
        <v/>
      </c>
      <c r="AS224" s="9">
        <f>+AM224-AP224</f>
        <v/>
      </c>
      <c r="AT224" s="6">
        <f>AR224-AQ224</f>
        <v/>
      </c>
      <c r="AU224" s="6">
        <f>+AS224-AR224</f>
        <v/>
      </c>
      <c r="AV224" s="7">
        <f>AT224/AQ224</f>
        <v/>
      </c>
      <c r="AW224" s="7">
        <f>AU224/AR224</f>
        <v/>
      </c>
      <c r="AX224" s="1" t="inlineStr">
        <is>
          <t>Y</t>
        </is>
      </c>
      <c r="AY224" s="1">
        <f>+IF(AND(D224&gt;0,E224&gt;0,F224&gt;0,S224&gt;0,T224&gt;0,AC224&gt;0,AB224&gt;0,AI224&gt;0,AJ224&gt;0,AS224&gt;AR224,AR224&gt;AQ224),"long buildup",IF(AND(D224&gt;0,E224&gt;0,F224&gt;0,S224&lt;0,T224&lt;0,AB224&lt;0,AC224&lt;0,AI224&lt;0,AJ224&lt;0,AS224&gt;AR224,AR224&gt;AQ224),"Short Covering",IF(AND(D224&lt;0,E224&lt;0,F224&lt;0,S224&lt;0,T224&lt;0,AB224&gt;0,AC224&gt;0,AI224&gt;0,AJ224&gt;0,AS224&lt;AR224,AR224&lt;AQ224),"Short Buildup",IF(AND(D224&lt;0,E224&lt;0,F224&lt;0,S224&lt;0,T224&lt;0,AB224&lt;0,AC224&lt;0,AI224&lt;0,AJ224&lt;0,AS224&lt;AR224,AR224&lt;AQ224),"LongUnwinding" ))))</f>
        <v/>
      </c>
      <c r="AZ224" s="1">
        <f>+IF(AND(D224&gt;0,E224&gt;0,F224&gt;0,L224&gt;0,M224&gt;0,S224&gt;0,T224&gt;0,Z224&gt;0,AA224&gt;0),"Buying Opportunity",IF(AND(D224&lt;0,E224&lt;0,F224&lt;0,L224&lt;0,M224&lt;0,S224&lt;0,T224&lt;0,Z224&lt;0,AA224&lt;0),"support Zone",IF(AND(D224&lt;0,E224&lt;0,F224&lt;0,L224&gt;0,M224&gt;0,S224&gt;0,T224&gt;0,Z224&gt;0,AA224&gt;0),"sell delivery")))</f>
        <v/>
      </c>
      <c r="BA224" s="1">
        <f>IF(AND(D224&gt;0,E224&gt;0,F224&gt;0,Z224&gt;0,AA224&gt;0,AB224&gt;0,AC224&gt;0,AI224&gt;0,AJ224&gt;0),"FII ENTERING")</f>
        <v/>
      </c>
      <c r="BB224" s="15" t="e">
        <v>#N/A</v>
      </c>
      <c r="BC224" s="1" t="n">
        <v>4155181.97776</v>
      </c>
      <c r="BD224" s="1">
        <f>IF(AND(E224&gt;0,F224&gt;0,AB224&gt;0,AC224&gt;0,AI224&gt;0,AJ224&gt;0,AS224&gt;AR224,AR224&gt;AQ224),"long buildup",IF(AND(E224&lt;0,F224&lt;0,AB224&gt;0,AC224&gt;0,AI224&gt;0,AJ224&gt;0,AS224&lt;AR224,AR224&lt;AQ224),"Short buildup"))</f>
        <v/>
      </c>
      <c r="BE224" s="1">
        <f>+IF(AND(F224&gt;0,M224&gt;0,T224&gt;0,AA224&gt;0),"buy")</f>
        <v/>
      </c>
    </row>
    <row r="225">
      <c r="A225" s="1" t="inlineStr">
        <is>
          <t>BANCOINDIA</t>
        </is>
      </c>
      <c r="B225" s="1" t="n"/>
      <c r="C225" s="1" t="n"/>
      <c r="D225" s="2" t="n">
        <v>1.195591257238949</v>
      </c>
      <c r="E225" s="2" t="n">
        <v>-0.572272475539971</v>
      </c>
      <c r="F225" s="3" t="n">
        <v>0.1903082064611915</v>
      </c>
      <c r="G225" s="4" t="n">
        <v>3302</v>
      </c>
      <c r="H225" s="4" t="n">
        <v>3606</v>
      </c>
      <c r="I225" s="3" t="n">
        <v>4346</v>
      </c>
      <c r="J225" s="6">
        <f>+H225-G225</f>
        <v/>
      </c>
      <c r="K225" s="6">
        <f>+I225-H225</f>
        <v/>
      </c>
      <c r="L225" s="7">
        <f>J225/G225</f>
        <v/>
      </c>
      <c r="M225" s="7">
        <f>K225/H225</f>
        <v/>
      </c>
      <c r="N225" s="8" t="n">
        <v>6.5617</v>
      </c>
      <c r="O225" s="8" t="n">
        <v>6.9623</v>
      </c>
      <c r="P225" s="3" t="n">
        <v>6.4015</v>
      </c>
      <c r="Q225" s="6">
        <f>+O225-N225</f>
        <v/>
      </c>
      <c r="R225" s="6">
        <f>+P225-O225</f>
        <v/>
      </c>
      <c r="S225" s="7">
        <f>Q225/N225</f>
        <v/>
      </c>
      <c r="T225" s="7">
        <f>R225/O225</f>
        <v/>
      </c>
      <c r="U225" s="10" t="inlineStr">
        <is>
          <t>28686</t>
        </is>
      </c>
      <c r="V225" s="10" t="inlineStr">
        <is>
          <t>36186</t>
        </is>
      </c>
      <c r="W225" s="3" t="inlineStr">
        <is>
          <t>27436</t>
        </is>
      </c>
      <c r="X225" s="6">
        <f>+V225-U225</f>
        <v/>
      </c>
      <c r="Y225" s="6">
        <f>+W225-V225</f>
        <v/>
      </c>
      <c r="Z225" s="7">
        <f>X225/U225</f>
        <v/>
      </c>
      <c r="AA225" s="7">
        <f>Y225/V225</f>
        <v/>
      </c>
      <c r="AB225" s="4" t="n"/>
      <c r="AC225" s="5" t="n"/>
      <c r="AD225" s="4" t="n"/>
      <c r="AE225" s="4" t="n"/>
      <c r="AF225" s="5" t="n"/>
      <c r="AG225" s="6">
        <f>AE225-AD225</f>
        <v/>
      </c>
      <c r="AH225" s="6">
        <f>+AF225-AE225</f>
        <v/>
      </c>
      <c r="AI225" s="7">
        <f>AG225/AD225</f>
        <v/>
      </c>
      <c r="AJ225" s="7">
        <f>AH225/AE225</f>
        <v/>
      </c>
      <c r="AK225" s="4" t="n"/>
      <c r="AL225" s="4" t="n"/>
      <c r="AM225" s="5" t="n"/>
      <c r="AN225" s="4" t="n">
        <v>1083.4</v>
      </c>
      <c r="AO225" s="4" t="n">
        <v>1077.2</v>
      </c>
      <c r="AP225" s="3" t="n">
        <v>1079.25</v>
      </c>
      <c r="AQ225" s="9">
        <f>+AK225-AN225</f>
        <v/>
      </c>
      <c r="AR225" s="9">
        <f>+AL225-AO225</f>
        <v/>
      </c>
      <c r="AS225" s="9">
        <f>+AM225-AP225</f>
        <v/>
      </c>
      <c r="AT225" s="6">
        <f>AR225-AQ225</f>
        <v/>
      </c>
      <c r="AU225" s="6">
        <f>+AS225-AR225</f>
        <v/>
      </c>
      <c r="AV225" s="7">
        <f>AT225/AQ225</f>
        <v/>
      </c>
      <c r="AW225" s="7">
        <f>AU225/AR225</f>
        <v/>
      </c>
      <c r="AX225" s="1" t="inlineStr">
        <is>
          <t>Y</t>
        </is>
      </c>
      <c r="AY225" s="1">
        <f>+IF(AND(D225&gt;0,E225&gt;0,F225&gt;0,S225&gt;0,T225&gt;0,AC225&gt;0,AB225&gt;0,AI225&gt;0,AJ225&gt;0,AS225&gt;AR225,AR225&gt;AQ225),"long buildup",IF(AND(D225&gt;0,E225&gt;0,F225&gt;0,S225&lt;0,T225&lt;0,AB225&lt;0,AC225&lt;0,AI225&lt;0,AJ225&lt;0,AS225&gt;AR225,AR225&gt;AQ225),"Short Covering",IF(AND(D225&lt;0,E225&lt;0,F225&lt;0,S225&lt;0,T225&lt;0,AB225&gt;0,AC225&gt;0,AI225&gt;0,AJ225&gt;0,AS225&lt;AR225,AR225&lt;AQ225),"Short Buildup",IF(AND(D225&lt;0,E225&lt;0,F225&lt;0,S225&lt;0,T225&lt;0,AB225&lt;0,AC225&lt;0,AI225&lt;0,AJ225&lt;0,AS225&lt;AR225,AR225&lt;AQ225),"LongUnwinding" ))))</f>
        <v/>
      </c>
      <c r="AZ225" s="1">
        <f>+IF(AND(D225&gt;0,E225&gt;0,F225&gt;0,L225&gt;0,M225&gt;0,S225&gt;0,T225&gt;0,Z225&gt;0,AA225&gt;0),"Buying Opportunity",IF(AND(D225&lt;0,E225&lt;0,F225&lt;0,L225&lt;0,M225&lt;0,S225&lt;0,T225&lt;0,Z225&lt;0,AA225&lt;0),"support Zone",IF(AND(D225&lt;0,E225&lt;0,F225&lt;0,L225&gt;0,M225&gt;0,S225&gt;0,T225&gt;0,Z225&gt;0,AA225&gt;0),"sell delivery")))</f>
        <v/>
      </c>
      <c r="BA225" s="1">
        <f>IF(AND(D225&gt;0,E225&gt;0,F225&gt;0,Z225&gt;0,AA225&gt;0,AB225&gt;0,AC225&gt;0,AI225&gt;0,AJ225&gt;0),"FII ENTERING")</f>
        <v/>
      </c>
      <c r="BB225" s="15" t="n">
        <v>0.0065</v>
      </c>
      <c r="BC225" s="1" t="n">
        <v>9283317.117948001</v>
      </c>
      <c r="BD225" s="1">
        <f>IF(AND(E225&gt;0,F225&gt;0,AB225&gt;0,AC225&gt;0,AI225&gt;0,AJ225&gt;0,AS225&gt;AR225,AR225&gt;AQ225),"long buildup",IF(AND(E225&lt;0,F225&lt;0,AB225&gt;0,AC225&gt;0,AI225&gt;0,AJ225&gt;0,AS225&lt;AR225,AR225&lt;AQ225),"Short buildup"))</f>
        <v/>
      </c>
      <c r="BE225" s="1">
        <f>+IF(AND(F225&gt;0,M225&gt;0,T225&gt;0,AA225&gt;0),"buy")</f>
        <v/>
      </c>
    </row>
    <row r="226">
      <c r="A226" s="1" t="inlineStr">
        <is>
          <t>BANDHANBNK</t>
        </is>
      </c>
      <c r="B226" s="1" t="n"/>
      <c r="C226" s="1" t="n"/>
      <c r="D226" s="2" t="n">
        <v>-0.587061840980337</v>
      </c>
      <c r="E226" s="2" t="n">
        <v>-2.241715399610134</v>
      </c>
      <c r="F226" s="3" t="n">
        <v>-0.457451175884113</v>
      </c>
      <c r="G226" s="4" t="n">
        <v>28734</v>
      </c>
      <c r="H226" s="4" t="n">
        <v>48480</v>
      </c>
      <c r="I226" s="3" t="n">
        <v>71294</v>
      </c>
      <c r="J226" s="6">
        <f>+H226-G226</f>
        <v/>
      </c>
      <c r="K226" s="6">
        <f>+I226-H226</f>
        <v/>
      </c>
      <c r="L226" s="7">
        <f>J226/G226</f>
        <v/>
      </c>
      <c r="M226" s="7">
        <f>K226/H226</f>
        <v/>
      </c>
      <c r="N226" s="8" t="n">
        <v>61.8609</v>
      </c>
      <c r="O226" s="8" t="n">
        <v>105.3056</v>
      </c>
      <c r="P226" s="3" t="n">
        <v>166.5867</v>
      </c>
      <c r="Q226" s="6">
        <f>+O226-N226</f>
        <v/>
      </c>
      <c r="R226" s="6">
        <f>+P226-O226</f>
        <v/>
      </c>
      <c r="S226" s="7">
        <f>Q226/N226</f>
        <v/>
      </c>
      <c r="T226" s="7">
        <f>R226/O226</f>
        <v/>
      </c>
      <c r="U226" s="10" t="inlineStr">
        <is>
          <t>1588466</t>
        </is>
      </c>
      <c r="V226" s="10" t="inlineStr">
        <is>
          <t>3062912</t>
        </is>
      </c>
      <c r="W226" s="3" t="inlineStr">
        <is>
          <t>4301607</t>
        </is>
      </c>
      <c r="X226" s="6">
        <f>+V226-U226</f>
        <v/>
      </c>
      <c r="Y226" s="6">
        <f>+W226-V226</f>
        <v/>
      </c>
      <c r="Z226" s="7">
        <f>X226/U226</f>
        <v/>
      </c>
      <c r="AA226" s="7">
        <f>Y226/V226</f>
        <v/>
      </c>
      <c r="AB226" s="4" t="n">
        <v>1458800</v>
      </c>
      <c r="AC226" s="5" t="n">
        <v>2438800</v>
      </c>
      <c r="AD226" s="4" t="n">
        <v>374</v>
      </c>
      <c r="AE226" s="4" t="n">
        <v>1007</v>
      </c>
      <c r="AF226" s="5" t="n">
        <v>1665</v>
      </c>
      <c r="AG226" s="6">
        <f>AE226-AD226</f>
        <v/>
      </c>
      <c r="AH226" s="6">
        <f>+AF226-AE226</f>
        <v/>
      </c>
      <c r="AI226" s="7">
        <f>AG226/AD226</f>
        <v/>
      </c>
      <c r="AJ226" s="7">
        <f>AH226/AE226</f>
        <v/>
      </c>
      <c r="AK226" s="4" t="n">
        <v>175.95</v>
      </c>
      <c r="AL226" s="4" t="n">
        <v>172.19</v>
      </c>
      <c r="AM226" s="5" t="n">
        <v>171.59</v>
      </c>
      <c r="AN226" s="4" t="n">
        <v>174.42</v>
      </c>
      <c r="AO226" s="4" t="n">
        <v>170.51</v>
      </c>
      <c r="AP226" s="3" t="n">
        <v>169.73</v>
      </c>
      <c r="AQ226" s="9">
        <f>+AK226-AN226</f>
        <v/>
      </c>
      <c r="AR226" s="9">
        <f>+AL226-AO226</f>
        <v/>
      </c>
      <c r="AS226" s="9">
        <f>+AM226-AP226</f>
        <v/>
      </c>
      <c r="AT226" s="6">
        <f>AR226-AQ226</f>
        <v/>
      </c>
      <c r="AU226" s="6">
        <f>+AS226-AR226</f>
        <v/>
      </c>
      <c r="AV226" s="7">
        <f>AT226/AQ226</f>
        <v/>
      </c>
      <c r="AW226" s="7">
        <f>AU226/AR226</f>
        <v/>
      </c>
      <c r="AX226" s="1" t="inlineStr">
        <is>
          <t>N</t>
        </is>
      </c>
      <c r="AY226" s="1">
        <f>+IF(AND(D226&gt;0,E226&gt;0,F226&gt;0,S226&gt;0,T226&gt;0,AC226&gt;0,AB226&gt;0,AI226&gt;0,AJ226&gt;0,AS226&gt;AR226,AR226&gt;AQ226),"long buildup",IF(AND(D226&gt;0,E226&gt;0,F226&gt;0,S226&lt;0,T226&lt;0,AB226&lt;0,AC226&lt;0,AI226&lt;0,AJ226&lt;0,AS226&gt;AR226,AR226&gt;AQ226),"Short Covering",IF(AND(D226&lt;0,E226&lt;0,F226&lt;0,S226&lt;0,T226&lt;0,AB226&gt;0,AC226&gt;0,AI226&gt;0,AJ226&gt;0,AS226&lt;AR226,AR226&lt;AQ226),"Short Buildup",IF(AND(D226&lt;0,E226&lt;0,F226&lt;0,S226&lt;0,T226&lt;0,AB226&lt;0,AC226&lt;0,AI226&lt;0,AJ226&lt;0,AS226&lt;AR226,AR226&lt;AQ226),"LongUnwinding" ))))</f>
        <v/>
      </c>
      <c r="AZ226" s="1">
        <f>+IF(AND(D226&gt;0,E226&gt;0,F226&gt;0,L226&gt;0,M226&gt;0,S226&gt;0,T226&gt;0,Z226&gt;0,AA226&gt;0),"Buying Opportunity",IF(AND(D226&lt;0,E226&lt;0,F226&lt;0,L226&lt;0,M226&lt;0,S226&lt;0,T226&lt;0,Z226&lt;0,AA226&lt;0),"support Zone",IF(AND(D226&lt;0,E226&lt;0,F226&lt;0,L226&gt;0,M226&gt;0,S226&gt;0,T226&gt;0,Z226&gt;0,AA226&gt;0),"sell delivery")))</f>
        <v/>
      </c>
      <c r="BA226" s="1">
        <f>IF(AND(D226&gt;0,E226&gt;0,F226&gt;0,Z226&gt;0,AA226&gt;0,AB226&gt;0,AC226&gt;0,AI226&gt;0,AJ226&gt;0),"FII ENTERING")</f>
        <v/>
      </c>
      <c r="BB226" s="15" t="e">
        <v>#N/A</v>
      </c>
      <c r="BC226" s="1" t="n">
        <v>11121.296095</v>
      </c>
      <c r="BD226" s="1">
        <f>IF(AND(E226&gt;0,F226&gt;0,AB226&gt;0,AC226&gt;0,AI226&gt;0,AJ226&gt;0,AS226&gt;AR226,AR226&gt;AQ226),"long buildup",IF(AND(E226&lt;0,F226&lt;0,AB226&gt;0,AC226&gt;0,AI226&gt;0,AJ226&gt;0,AS226&lt;AR226,AR226&lt;AQ226),"Short buildup"))</f>
        <v/>
      </c>
      <c r="BE226" s="1">
        <f>+IF(AND(F226&gt;0,M226&gt;0,T226&gt;0,AA226&gt;0),"buy")</f>
        <v/>
      </c>
    </row>
    <row r="227">
      <c r="A227" s="1" t="inlineStr">
        <is>
          <t>BANG</t>
        </is>
      </c>
      <c r="B227" s="1" t="n"/>
      <c r="C227" s="1" t="n"/>
      <c r="D227" s="2" t="n">
        <v>-5.005520794994476</v>
      </c>
      <c r="E227" s="2" t="n">
        <v>-5.010977657238809</v>
      </c>
      <c r="F227" s="3" t="n">
        <v>-5.003399048266475</v>
      </c>
      <c r="G227" s="4" t="n">
        <v>437</v>
      </c>
      <c r="H227" s="4" t="n">
        <v>210</v>
      </c>
      <c r="I227" s="3" t="n">
        <v>176</v>
      </c>
      <c r="J227" s="6">
        <f>+H227-G227</f>
        <v/>
      </c>
      <c r="K227" s="6">
        <f>+I227-H227</f>
        <v/>
      </c>
      <c r="L227" s="7">
        <f>J227/G227</f>
        <v/>
      </c>
      <c r="M227" s="7">
        <f>K227/H227</f>
        <v/>
      </c>
      <c r="N227" s="8" t="n">
        <v>0.4139</v>
      </c>
      <c r="O227" s="8" t="n">
        <v>0.1304</v>
      </c>
      <c r="P227" s="3" t="n">
        <v>0.1281</v>
      </c>
      <c r="Q227" s="6">
        <f>+O227-N227</f>
        <v/>
      </c>
      <c r="R227" s="6">
        <f>+P227-O227</f>
        <v/>
      </c>
      <c r="S227" s="7">
        <f>Q227/N227</f>
        <v/>
      </c>
      <c r="T227" s="7">
        <f>R227/O227</f>
        <v/>
      </c>
      <c r="U227" s="10" t="inlineStr">
        <is>
          <t>-</t>
        </is>
      </c>
      <c r="V227" s="10" t="inlineStr">
        <is>
          <t>-</t>
        </is>
      </c>
      <c r="W227" s="3" t="inlineStr">
        <is>
          <t>-</t>
        </is>
      </c>
      <c r="X227" s="6">
        <f>+V227-U227</f>
        <v/>
      </c>
      <c r="Y227" s="6">
        <f>+W227-V227</f>
        <v/>
      </c>
      <c r="Z227" s="7">
        <f>X227/U227</f>
        <v/>
      </c>
      <c r="AA227" s="7">
        <f>Y227/V227</f>
        <v/>
      </c>
      <c r="AB227" s="4" t="n"/>
      <c r="AC227" s="5" t="n"/>
      <c r="AD227" s="4" t="n"/>
      <c r="AE227" s="4" t="n"/>
      <c r="AF227" s="5" t="n"/>
      <c r="AG227" s="6">
        <f>AE227-AD227</f>
        <v/>
      </c>
      <c r="AH227" s="6">
        <f>+AF227-AE227</f>
        <v/>
      </c>
      <c r="AI227" s="7">
        <f>AG227/AD227</f>
        <v/>
      </c>
      <c r="AJ227" s="7">
        <f>AH227/AE227</f>
        <v/>
      </c>
      <c r="AK227" s="4" t="n"/>
      <c r="AL227" s="4" t="n"/>
      <c r="AM227" s="5" t="n"/>
      <c r="AN227" s="4" t="n">
        <v>77.43000000000001</v>
      </c>
      <c r="AO227" s="4" t="n">
        <v>73.55</v>
      </c>
      <c r="AP227" s="3" t="n">
        <v>69.87</v>
      </c>
      <c r="AQ227" s="9">
        <f>+AK227-AN227</f>
        <v/>
      </c>
      <c r="AR227" s="9">
        <f>+AL227-AO227</f>
        <v/>
      </c>
      <c r="AS227" s="9">
        <f>+AM227-AP227</f>
        <v/>
      </c>
      <c r="AT227" s="6">
        <f>AR227-AQ227</f>
        <v/>
      </c>
      <c r="AU227" s="6">
        <f>+AS227-AR227</f>
        <v/>
      </c>
      <c r="AV227" s="7">
        <f>AT227/AQ227</f>
        <v/>
      </c>
      <c r="AW227" s="7">
        <f>AU227/AR227</f>
        <v/>
      </c>
      <c r="AX227" s="1" t="inlineStr">
        <is>
          <t>N</t>
        </is>
      </c>
      <c r="AY227" s="1">
        <f>+IF(AND(D227&gt;0,E227&gt;0,F227&gt;0,S227&gt;0,T227&gt;0,AC227&gt;0,AB227&gt;0,AI227&gt;0,AJ227&gt;0,AS227&gt;AR227,AR227&gt;AQ227),"long buildup",IF(AND(D227&gt;0,E227&gt;0,F227&gt;0,S227&lt;0,T227&lt;0,AB227&lt;0,AC227&lt;0,AI227&lt;0,AJ227&lt;0,AS227&gt;AR227,AR227&gt;AQ227),"Short Covering",IF(AND(D227&lt;0,E227&lt;0,F227&lt;0,S227&lt;0,T227&lt;0,AB227&gt;0,AC227&gt;0,AI227&gt;0,AJ227&gt;0,AS227&lt;AR227,AR227&lt;AQ227),"Short Buildup",IF(AND(D227&lt;0,E227&lt;0,F227&lt;0,S227&lt;0,T227&lt;0,AB227&lt;0,AC227&lt;0,AI227&lt;0,AJ227&lt;0,AS227&lt;AR227,AR227&lt;AQ227),"LongUnwinding" ))))</f>
        <v/>
      </c>
      <c r="AZ227" s="1">
        <f>+IF(AND(D227&gt;0,E227&gt;0,F227&gt;0,L227&gt;0,M227&gt;0,S227&gt;0,T227&gt;0,Z227&gt;0,AA227&gt;0),"Buying Opportunity",IF(AND(D227&lt;0,E227&lt;0,F227&lt;0,L227&lt;0,M227&lt;0,S227&lt;0,T227&lt;0,Z227&lt;0,AA227&lt;0),"support Zone",IF(AND(D227&lt;0,E227&lt;0,F227&lt;0,L227&gt;0,M227&gt;0,S227&gt;0,T227&gt;0,Z227&gt;0,AA227&gt;0),"sell delivery")))</f>
        <v/>
      </c>
      <c r="BA227" s="1">
        <f>IF(AND(D227&gt;0,E227&gt;0,F227&gt;0,Z227&gt;0,AA227&gt;0,AB227&gt;0,AC227&gt;0,AI227&gt;0,AJ227&gt;0),"FII ENTERING")</f>
        <v/>
      </c>
      <c r="BB227" s="15" t="e">
        <v>#N/A</v>
      </c>
      <c r="BC227" s="1" t="n">
        <v>21429.6623325</v>
      </c>
      <c r="BD227" s="1">
        <f>IF(AND(E227&gt;0,F227&gt;0,AB227&gt;0,AC227&gt;0,AI227&gt;0,AJ227&gt;0,AS227&gt;AR227,AR227&gt;AQ227),"long buildup",IF(AND(E227&lt;0,F227&lt;0,AB227&gt;0,AC227&gt;0,AI227&gt;0,AJ227&gt;0,AS227&lt;AR227,AR227&lt;AQ227),"Short buildup"))</f>
        <v/>
      </c>
      <c r="BE227" s="1">
        <f>+IF(AND(F227&gt;0,M227&gt;0,T227&gt;0,AA227&gt;0),"buy")</f>
        <v/>
      </c>
    </row>
    <row r="228">
      <c r="A228" s="1" t="inlineStr">
        <is>
          <t>BANKA</t>
        </is>
      </c>
      <c r="B228" s="1" t="n"/>
      <c r="C228" s="1" t="n"/>
      <c r="D228" s="2" t="n">
        <v>2.790083891035907</v>
      </c>
      <c r="E228" s="2" t="n">
        <v>-1.577258138468591</v>
      </c>
      <c r="F228" s="3" t="n">
        <v>1.211217739681354</v>
      </c>
      <c r="G228" s="4" t="n">
        <v>1036</v>
      </c>
      <c r="H228" s="4" t="n">
        <v>708</v>
      </c>
      <c r="I228" s="3" t="n">
        <v>477</v>
      </c>
      <c r="J228" s="6">
        <f>+H228-G228</f>
        <v/>
      </c>
      <c r="K228" s="6">
        <f>+I228-H228</f>
        <v/>
      </c>
      <c r="L228" s="7">
        <f>J228/G228</f>
        <v/>
      </c>
      <c r="M228" s="7">
        <f>K228/H228</f>
        <v/>
      </c>
      <c r="N228" s="8" t="n">
        <v>0.6136</v>
      </c>
      <c r="O228" s="8" t="n">
        <v>0.289</v>
      </c>
      <c r="P228" s="3" t="n">
        <v>0.1422</v>
      </c>
      <c r="Q228" s="6">
        <f>+O228-N228</f>
        <v/>
      </c>
      <c r="R228" s="6">
        <f>+P228-O228</f>
        <v/>
      </c>
      <c r="S228" s="7">
        <f>Q228/N228</f>
        <v/>
      </c>
      <c r="T228" s="7">
        <f>R228/O228</f>
        <v/>
      </c>
      <c r="U228" s="10" t="inlineStr">
        <is>
          <t>27633</t>
        </is>
      </c>
      <c r="V228" s="10" t="inlineStr">
        <is>
          <t>12237</t>
        </is>
      </c>
      <c r="W228" s="3" t="inlineStr">
        <is>
          <t>7998</t>
        </is>
      </c>
      <c r="X228" s="6">
        <f>+V228-U228</f>
        <v/>
      </c>
      <c r="Y228" s="6">
        <f>+W228-V228</f>
        <v/>
      </c>
      <c r="Z228" s="7">
        <f>X228/U228</f>
        <v/>
      </c>
      <c r="AA228" s="7">
        <f>Y228/V228</f>
        <v/>
      </c>
      <c r="AB228" s="4" t="n"/>
      <c r="AC228" s="5" t="n"/>
      <c r="AD228" s="4" t="n"/>
      <c r="AE228" s="4" t="n"/>
      <c r="AF228" s="5" t="n"/>
      <c r="AG228" s="6">
        <f>AE228-AD228</f>
        <v/>
      </c>
      <c r="AH228" s="6">
        <f>+AF228-AE228</f>
        <v/>
      </c>
      <c r="AI228" s="7">
        <f>AG228/AD228</f>
        <v/>
      </c>
      <c r="AJ228" s="7">
        <f>AH228/AE228</f>
        <v/>
      </c>
      <c r="AK228" s="4" t="n"/>
      <c r="AL228" s="4" t="n"/>
      <c r="AM228" s="5" t="n"/>
      <c r="AN228" s="4" t="n">
        <v>109.05</v>
      </c>
      <c r="AO228" s="4" t="n">
        <v>107.33</v>
      </c>
      <c r="AP228" s="3" t="n">
        <v>108.63</v>
      </c>
      <c r="AQ228" s="9">
        <f>+AK228-AN228</f>
        <v/>
      </c>
      <c r="AR228" s="9">
        <f>+AL228-AO228</f>
        <v/>
      </c>
      <c r="AS228" s="9">
        <f>+AM228-AP228</f>
        <v/>
      </c>
      <c r="AT228" s="6">
        <f>AR228-AQ228</f>
        <v/>
      </c>
      <c r="AU228" s="6">
        <f>+AS228-AR228</f>
        <v/>
      </c>
      <c r="AV228" s="7">
        <f>AT228/AQ228</f>
        <v/>
      </c>
      <c r="AW228" s="7">
        <f>AU228/AR228</f>
        <v/>
      </c>
      <c r="AX228" s="1" t="inlineStr">
        <is>
          <t>Y</t>
        </is>
      </c>
      <c r="AY228" s="1">
        <f>+IF(AND(D228&gt;0,E228&gt;0,F228&gt;0,S228&gt;0,T228&gt;0,AC228&gt;0,AB228&gt;0,AI228&gt;0,AJ228&gt;0,AS228&gt;AR228,AR228&gt;AQ228),"long buildup",IF(AND(D228&gt;0,E228&gt;0,F228&gt;0,S228&lt;0,T228&lt;0,AB228&lt;0,AC228&lt;0,AI228&lt;0,AJ228&lt;0,AS228&gt;AR228,AR228&gt;AQ228),"Short Covering",IF(AND(D228&lt;0,E228&lt;0,F228&lt;0,S228&lt;0,T228&lt;0,AB228&gt;0,AC228&gt;0,AI228&gt;0,AJ228&gt;0,AS228&lt;AR228,AR228&lt;AQ228),"Short Buildup",IF(AND(D228&lt;0,E228&lt;0,F228&lt;0,S228&lt;0,T228&lt;0,AB228&lt;0,AC228&lt;0,AI228&lt;0,AJ228&lt;0,AS228&lt;AR228,AR228&lt;AQ228),"LongUnwinding" ))))</f>
        <v/>
      </c>
      <c r="AZ228" s="1">
        <f>+IF(AND(D228&gt;0,E228&gt;0,F228&gt;0,L228&gt;0,M228&gt;0,S228&gt;0,T228&gt;0,Z228&gt;0,AA228&gt;0),"Buying Opportunity",IF(AND(D228&lt;0,E228&lt;0,F228&lt;0,L228&lt;0,M228&lt;0,S228&lt;0,T228&lt;0,Z228&lt;0,AA228&lt;0),"support Zone",IF(AND(D228&lt;0,E228&lt;0,F228&lt;0,L228&gt;0,M228&gt;0,S228&gt;0,T228&gt;0,Z228&gt;0,AA228&gt;0),"sell delivery")))</f>
        <v/>
      </c>
      <c r="BA228" s="1">
        <f>IF(AND(D228&gt;0,E228&gt;0,F228&gt;0,Z228&gt;0,AA228&gt;0,AB228&gt;0,AC228&gt;0,AI228&gt;0,AJ228&gt;0),"FII ENTERING")</f>
        <v/>
      </c>
      <c r="BB228" s="15" t="e">
        <v>#N/A</v>
      </c>
      <c r="BC228" s="1" t="n">
        <v>586023.537626</v>
      </c>
      <c r="BD228" s="1">
        <f>IF(AND(E228&gt;0,F228&gt;0,AB228&gt;0,AC228&gt;0,AI228&gt;0,AJ228&gt;0,AS228&gt;AR228,AR228&gt;AQ228),"long buildup",IF(AND(E228&lt;0,F228&lt;0,AB228&gt;0,AC228&gt;0,AI228&gt;0,AJ228&gt;0,AS228&lt;AR228,AR228&lt;AQ228),"Short buildup"))</f>
        <v/>
      </c>
      <c r="BE228" s="1">
        <f>+IF(AND(F228&gt;0,M228&gt;0,T228&gt;0,AA228&gt;0),"buy")</f>
        <v/>
      </c>
    </row>
    <row r="229">
      <c r="A229" s="1" t="inlineStr">
        <is>
          <t>BANKBARODA</t>
        </is>
      </c>
      <c r="B229" s="1" t="n"/>
      <c r="C229" s="1" t="n"/>
      <c r="D229" s="2" t="n">
        <v>-0.8215114288974347</v>
      </c>
      <c r="E229" s="2" t="n">
        <v>-0.6020631207577533</v>
      </c>
      <c r="F229" s="3" t="n">
        <v>-0.4668209876543131</v>
      </c>
      <c r="G229" s="4" t="n">
        <v>69127</v>
      </c>
      <c r="H229" s="4" t="n">
        <v>97998</v>
      </c>
      <c r="I229" s="3" t="n">
        <v>69924</v>
      </c>
      <c r="J229" s="6">
        <f>+H229-G229</f>
        <v/>
      </c>
      <c r="K229" s="6">
        <f>+I229-H229</f>
        <v/>
      </c>
      <c r="L229" s="7">
        <f>J229/G229</f>
        <v/>
      </c>
      <c r="M229" s="7">
        <f>K229/H229</f>
        <v/>
      </c>
      <c r="N229" s="8" t="n">
        <v>239.327</v>
      </c>
      <c r="O229" s="8" t="n">
        <v>232.8079</v>
      </c>
      <c r="P229" s="3" t="n">
        <v>312.2879</v>
      </c>
      <c r="Q229" s="6">
        <f>+O229-N229</f>
        <v/>
      </c>
      <c r="R229" s="6">
        <f>+P229-O229</f>
        <v/>
      </c>
      <c r="S229" s="7">
        <f>Q229/N229</f>
        <v/>
      </c>
      <c r="T229" s="7">
        <f>R229/O229</f>
        <v/>
      </c>
      <c r="U229" s="10" t="inlineStr">
        <is>
          <t>4570839</t>
        </is>
      </c>
      <c r="V229" s="10" t="inlineStr">
        <is>
          <t>4777054</t>
        </is>
      </c>
      <c r="W229" s="3" t="inlineStr">
        <is>
          <t>4666515</t>
        </is>
      </c>
      <c r="X229" s="6">
        <f>+V229-U229</f>
        <v/>
      </c>
      <c r="Y229" s="6">
        <f>+W229-V229</f>
        <v/>
      </c>
      <c r="Z229" s="7">
        <f>X229/U229</f>
        <v/>
      </c>
      <c r="AA229" s="7">
        <f>Y229/V229</f>
        <v/>
      </c>
      <c r="AB229" s="4" t="n">
        <v>166725</v>
      </c>
      <c r="AC229" s="5" t="n">
        <v>1190475</v>
      </c>
      <c r="AD229" s="4" t="n">
        <v>396</v>
      </c>
      <c r="AE229" s="4" t="n">
        <v>321</v>
      </c>
      <c r="AF229" s="5" t="n">
        <v>1441</v>
      </c>
      <c r="AG229" s="6">
        <f>AE229-AD229</f>
        <v/>
      </c>
      <c r="AH229" s="6">
        <f>+AF229-AE229</f>
        <v/>
      </c>
      <c r="AI229" s="7">
        <f>AG229/AD229</f>
        <v/>
      </c>
      <c r="AJ229" s="7">
        <f>AH229/AE229</f>
        <v/>
      </c>
      <c r="AK229" s="4" t="n">
        <v>263.74</v>
      </c>
      <c r="AL229" s="4" t="n">
        <v>262.16</v>
      </c>
      <c r="AM229" s="5" t="n">
        <v>260.71</v>
      </c>
      <c r="AN229" s="4" t="n">
        <v>260.77</v>
      </c>
      <c r="AO229" s="4" t="n">
        <v>259.2</v>
      </c>
      <c r="AP229" s="3" t="n">
        <v>257.99</v>
      </c>
      <c r="AQ229" s="9">
        <f>+AK229-AN229</f>
        <v/>
      </c>
      <c r="AR229" s="9">
        <f>+AL229-AO229</f>
        <v/>
      </c>
      <c r="AS229" s="9">
        <f>+AM229-AP229</f>
        <v/>
      </c>
      <c r="AT229" s="6">
        <f>AR229-AQ229</f>
        <v/>
      </c>
      <c r="AU229" s="6">
        <f>+AS229-AR229</f>
        <v/>
      </c>
      <c r="AV229" s="7">
        <f>AT229/AQ229</f>
        <v/>
      </c>
      <c r="AW229" s="7">
        <f>AU229/AR229</f>
        <v/>
      </c>
      <c r="AX229" s="1" t="inlineStr">
        <is>
          <t>Y</t>
        </is>
      </c>
      <c r="AY229" s="1">
        <f>+IF(AND(D229&gt;0,E229&gt;0,F229&gt;0,S229&gt;0,T229&gt;0,AC229&gt;0,AB229&gt;0,AI229&gt;0,AJ229&gt;0,AS229&gt;AR229,AR229&gt;AQ229),"long buildup",IF(AND(D229&gt;0,E229&gt;0,F229&gt;0,S229&lt;0,T229&lt;0,AB229&lt;0,AC229&lt;0,AI229&lt;0,AJ229&lt;0,AS229&gt;AR229,AR229&gt;AQ229),"Short Covering",IF(AND(D229&lt;0,E229&lt;0,F229&lt;0,S229&lt;0,T229&lt;0,AB229&gt;0,AC229&gt;0,AI229&gt;0,AJ229&gt;0,AS229&lt;AR229,AR229&lt;AQ229),"Short Buildup",IF(AND(D229&lt;0,E229&lt;0,F229&lt;0,S229&lt;0,T229&lt;0,AB229&lt;0,AC229&lt;0,AI229&lt;0,AJ229&lt;0,AS229&lt;AR229,AR229&lt;AQ229),"LongUnwinding" ))))</f>
        <v/>
      </c>
      <c r="AZ229" s="1">
        <f>+IF(AND(D229&gt;0,E229&gt;0,F229&gt;0,L229&gt;0,M229&gt;0,S229&gt;0,T229&gt;0,Z229&gt;0,AA229&gt;0),"Buying Opportunity",IF(AND(D229&lt;0,E229&lt;0,F229&lt;0,L229&lt;0,M229&lt;0,S229&lt;0,T229&lt;0,Z229&lt;0,AA229&lt;0),"support Zone",IF(AND(D229&lt;0,E229&lt;0,F229&lt;0,L229&gt;0,M229&gt;0,S229&gt;0,T229&gt;0,Z229&gt;0,AA229&gt;0),"sell delivery")))</f>
        <v/>
      </c>
      <c r="BA229" s="1">
        <f>IF(AND(D229&gt;0,E229&gt;0,F229&gt;0,Z229&gt;0,AA229&gt;0,AB229&gt;0,AC229&gt;0,AI229&gt;0,AJ229&gt;0),"FII ENTERING")</f>
        <v/>
      </c>
      <c r="BB229" s="15" t="n">
        <v>0.006</v>
      </c>
      <c r="BC229" s="1" t="n">
        <v>8731596.164148001</v>
      </c>
      <c r="BD229" s="1">
        <f>IF(AND(E229&gt;0,F229&gt;0,AB229&gt;0,AC229&gt;0,AI229&gt;0,AJ229&gt;0,AS229&gt;AR229,AR229&gt;AQ229),"long buildup",IF(AND(E229&lt;0,F229&lt;0,AB229&gt;0,AC229&gt;0,AI229&gt;0,AJ229&gt;0,AS229&lt;AR229,AR229&lt;AQ229),"Short buildup"))</f>
        <v/>
      </c>
      <c r="BE229" s="1">
        <f>+IF(AND(F229&gt;0,M229&gt;0,T229&gt;0,AA229&gt;0),"buy")</f>
        <v/>
      </c>
    </row>
    <row r="230">
      <c r="A230" s="1" t="inlineStr">
        <is>
          <t>BANKBEES</t>
        </is>
      </c>
      <c r="B230" s="1" t="n"/>
      <c r="C230" s="1" t="n"/>
      <c r="D230" s="2" t="n">
        <v>-0.4514179620663327</v>
      </c>
      <c r="E230" s="2" t="n">
        <v>-0.2175900530261366</v>
      </c>
      <c r="F230" s="3" t="n">
        <v>0.5900569899763451</v>
      </c>
      <c r="G230" s="4" t="n">
        <v>7441</v>
      </c>
      <c r="H230" s="4" t="n">
        <v>6988</v>
      </c>
      <c r="I230" s="3" t="n">
        <v>14887</v>
      </c>
      <c r="J230" s="6">
        <f>+H230-G230</f>
        <v/>
      </c>
      <c r="K230" s="6">
        <f>+I230-H230</f>
        <v/>
      </c>
      <c r="L230" s="7">
        <f>J230/G230</f>
        <v/>
      </c>
      <c r="M230" s="7">
        <f>K230/H230</f>
        <v/>
      </c>
      <c r="N230" s="8" t="n">
        <v>46.8364</v>
      </c>
      <c r="O230" s="8" t="n">
        <v>14.6131</v>
      </c>
      <c r="P230" s="3" t="n">
        <v>52.6258</v>
      </c>
      <c r="Q230" s="6">
        <f>+O230-N230</f>
        <v/>
      </c>
      <c r="R230" s="6">
        <f>+P230-O230</f>
        <v/>
      </c>
      <c r="S230" s="7">
        <f>Q230/N230</f>
        <v/>
      </c>
      <c r="T230" s="7">
        <f>R230/O230</f>
        <v/>
      </c>
      <c r="U230" s="10" t="inlineStr">
        <is>
          <t>555479</t>
        </is>
      </c>
      <c r="V230" s="10" t="inlineStr">
        <is>
          <t>120673</t>
        </is>
      </c>
      <c r="W230" s="3" t="inlineStr">
        <is>
          <t>498233</t>
        </is>
      </c>
      <c r="X230" s="6">
        <f>+V230-U230</f>
        <v/>
      </c>
      <c r="Y230" s="6">
        <f>+W230-V230</f>
        <v/>
      </c>
      <c r="Z230" s="7">
        <f>X230/U230</f>
        <v/>
      </c>
      <c r="AA230" s="7">
        <f>Y230/V230</f>
        <v/>
      </c>
      <c r="AB230" s="4" t="n"/>
      <c r="AC230" s="5" t="n"/>
      <c r="AD230" s="4" t="n"/>
      <c r="AE230" s="4" t="n"/>
      <c r="AF230" s="5" t="n"/>
      <c r="AG230" s="6">
        <f>AE230-AD230</f>
        <v/>
      </c>
      <c r="AH230" s="6">
        <f>+AF230-AE230</f>
        <v/>
      </c>
      <c r="AI230" s="7">
        <f>AG230/AD230</f>
        <v/>
      </c>
      <c r="AJ230" s="7">
        <f>AH230/AE230</f>
        <v/>
      </c>
      <c r="AK230" s="4" t="n"/>
      <c r="AL230" s="4" t="n"/>
      <c r="AM230" s="5" t="n"/>
      <c r="AN230" s="4" t="n">
        <v>546.9</v>
      </c>
      <c r="AO230" s="4" t="n">
        <v>545.71</v>
      </c>
      <c r="AP230" s="3" t="n">
        <v>548.9299999999999</v>
      </c>
      <c r="AQ230" s="9">
        <f>+AK230-AN230</f>
        <v/>
      </c>
      <c r="AR230" s="9">
        <f>+AL230-AO230</f>
        <v/>
      </c>
      <c r="AS230" s="9">
        <f>+AM230-AP230</f>
        <v/>
      </c>
      <c r="AT230" s="6">
        <f>AR230-AQ230</f>
        <v/>
      </c>
      <c r="AU230" s="6">
        <f>+AS230-AR230</f>
        <v/>
      </c>
      <c r="AV230" s="7">
        <f>AT230/AQ230</f>
        <v/>
      </c>
      <c r="AW230" s="7">
        <f>AU230/AR230</f>
        <v/>
      </c>
      <c r="AX230" s="1" t="inlineStr">
        <is>
          <t>N</t>
        </is>
      </c>
      <c r="AY230" s="1">
        <f>+IF(AND(D230&gt;0,E230&gt;0,F230&gt;0,S230&gt;0,T230&gt;0,AC230&gt;0,AB230&gt;0,AI230&gt;0,AJ230&gt;0,AS230&gt;AR230,AR230&gt;AQ230),"long buildup",IF(AND(D230&gt;0,E230&gt;0,F230&gt;0,S230&lt;0,T230&lt;0,AB230&lt;0,AC230&lt;0,AI230&lt;0,AJ230&lt;0,AS230&gt;AR230,AR230&gt;AQ230),"Short Covering",IF(AND(D230&lt;0,E230&lt;0,F230&lt;0,S230&lt;0,T230&lt;0,AB230&gt;0,AC230&gt;0,AI230&gt;0,AJ230&gt;0,AS230&lt;AR230,AR230&lt;AQ230),"Short Buildup",IF(AND(D230&lt;0,E230&lt;0,F230&lt;0,S230&lt;0,T230&lt;0,AB230&lt;0,AC230&lt;0,AI230&lt;0,AJ230&lt;0,AS230&lt;AR230,AR230&lt;AQ230),"LongUnwinding" ))))</f>
        <v/>
      </c>
      <c r="AZ230" s="1">
        <f>+IF(AND(D230&gt;0,E230&gt;0,F230&gt;0,L230&gt;0,M230&gt;0,S230&gt;0,T230&gt;0,Z230&gt;0,AA230&gt;0),"Buying Opportunity",IF(AND(D230&lt;0,E230&lt;0,F230&lt;0,L230&lt;0,M230&lt;0,S230&lt;0,T230&lt;0,Z230&lt;0,AA230&lt;0),"support Zone",IF(AND(D230&lt;0,E230&lt;0,F230&lt;0,L230&gt;0,M230&gt;0,S230&gt;0,T230&gt;0,Z230&gt;0,AA230&gt;0),"sell delivery")))</f>
        <v/>
      </c>
      <c r="BA230" s="1">
        <f>IF(AND(D230&gt;0,E230&gt;0,F230&gt;0,Z230&gt;0,AA230&gt;0,AB230&gt;0,AC230&gt;0,AI230&gt;0,AJ230&gt;0),"FII ENTERING")</f>
        <v/>
      </c>
      <c r="BB230" s="15" t="e">
        <v>#N/A</v>
      </c>
      <c r="BC230" s="1" t="n">
        <v>24051.675</v>
      </c>
      <c r="BD230" s="1">
        <f>IF(AND(E230&gt;0,F230&gt;0,AB230&gt;0,AC230&gt;0,AI230&gt;0,AJ230&gt;0,AS230&gt;AR230,AR230&gt;AQ230),"long buildup",IF(AND(E230&lt;0,F230&lt;0,AB230&gt;0,AC230&gt;0,AI230&gt;0,AJ230&gt;0,AS230&lt;AR230,AR230&lt;AQ230),"Short buildup"))</f>
        <v/>
      </c>
      <c r="BE230" s="1">
        <f>+IF(AND(F230&gt;0,M230&gt;0,T230&gt;0,AA230&gt;0),"buy")</f>
        <v/>
      </c>
    </row>
    <row r="231">
      <c r="A231" s="1" t="inlineStr">
        <is>
          <t>BANKETF</t>
        </is>
      </c>
      <c r="B231" s="1" t="n"/>
      <c r="C231" s="1" t="n"/>
      <c r="D231" s="2" t="n">
        <v>-0.3200562410967048</v>
      </c>
      <c r="E231" s="2" t="n">
        <v>-0.3470675575352644</v>
      </c>
      <c r="F231" s="3" t="n">
        <v>0.616467695975278</v>
      </c>
      <c r="G231" s="4" t="n">
        <v>858</v>
      </c>
      <c r="H231" s="4" t="n">
        <v>389</v>
      </c>
      <c r="I231" s="3" t="n">
        <v>239</v>
      </c>
      <c r="J231" s="6">
        <f>+H231-G231</f>
        <v/>
      </c>
      <c r="K231" s="6">
        <f>+I231-H231</f>
        <v/>
      </c>
      <c r="L231" s="7">
        <f>J231/G231</f>
        <v/>
      </c>
      <c r="M231" s="7">
        <f>K231/H231</f>
        <v/>
      </c>
      <c r="N231" s="8" t="n">
        <v>2.4517</v>
      </c>
      <c r="O231" s="8" t="n">
        <v>0.1051</v>
      </c>
      <c r="P231" s="3" t="n">
        <v>0.3057</v>
      </c>
      <c r="Q231" s="6">
        <f>+O231-N231</f>
        <v/>
      </c>
      <c r="R231" s="6">
        <f>+P231-O231</f>
        <v/>
      </c>
      <c r="S231" s="7">
        <f>Q231/N231</f>
        <v/>
      </c>
      <c r="T231" s="7">
        <f>R231/O231</f>
        <v/>
      </c>
      <c r="U231" s="10" t="inlineStr">
        <is>
          <t>39538</t>
        </is>
      </c>
      <c r="V231" s="10" t="inlineStr">
        <is>
          <t>1952</t>
        </is>
      </c>
      <c r="W231" s="3" t="inlineStr">
        <is>
          <t>2465</t>
        </is>
      </c>
      <c r="X231" s="6">
        <f>+V231-U231</f>
        <v/>
      </c>
      <c r="Y231" s="6">
        <f>+W231-V231</f>
        <v/>
      </c>
      <c r="Z231" s="7">
        <f>X231/U231</f>
        <v/>
      </c>
      <c r="AA231" s="7">
        <f>Y231/V231</f>
        <v/>
      </c>
      <c r="AB231" s="4" t="n"/>
      <c r="AC231" s="5" t="n"/>
      <c r="AD231" s="4" t="n"/>
      <c r="AE231" s="4" t="n"/>
      <c r="AF231" s="5" t="n"/>
      <c r="AG231" s="6">
        <f>AE231-AD231</f>
        <v/>
      </c>
      <c r="AH231" s="6">
        <f>+AF231-AE231</f>
        <v/>
      </c>
      <c r="AI231" s="7">
        <f>AG231/AD231</f>
        <v/>
      </c>
      <c r="AJ231" s="7">
        <f>AH231/AE231</f>
        <v/>
      </c>
      <c r="AK231" s="4" t="n"/>
      <c r="AL231" s="4" t="n"/>
      <c r="AM231" s="5" t="n"/>
      <c r="AN231" s="4" t="n">
        <v>538.8</v>
      </c>
      <c r="AO231" s="4" t="n">
        <v>536.9299999999999</v>
      </c>
      <c r="AP231" s="3" t="n">
        <v>540.24</v>
      </c>
      <c r="AQ231" s="9">
        <f>+AK231-AN231</f>
        <v/>
      </c>
      <c r="AR231" s="9">
        <f>+AL231-AO231</f>
        <v/>
      </c>
      <c r="AS231" s="9">
        <f>+AM231-AP231</f>
        <v/>
      </c>
      <c r="AT231" s="6">
        <f>AR231-AQ231</f>
        <v/>
      </c>
      <c r="AU231" s="6">
        <f>+AS231-AR231</f>
        <v/>
      </c>
      <c r="AV231" s="7">
        <f>AT231/AQ231</f>
        <v/>
      </c>
      <c r="AW231" s="7">
        <f>AU231/AR231</f>
        <v/>
      </c>
      <c r="AX231" s="1" t="inlineStr">
        <is>
          <t>N</t>
        </is>
      </c>
      <c r="AY231" s="1">
        <f>+IF(AND(D231&gt;0,E231&gt;0,F231&gt;0,S231&gt;0,T231&gt;0,AC231&gt;0,AB231&gt;0,AI231&gt;0,AJ231&gt;0,AS231&gt;AR231,AR231&gt;AQ231),"long buildup",IF(AND(D231&gt;0,E231&gt;0,F231&gt;0,S231&lt;0,T231&lt;0,AB231&lt;0,AC231&lt;0,AI231&lt;0,AJ231&lt;0,AS231&gt;AR231,AR231&gt;AQ231),"Short Covering",IF(AND(D231&lt;0,E231&lt;0,F231&lt;0,S231&lt;0,T231&lt;0,AB231&gt;0,AC231&gt;0,AI231&gt;0,AJ231&gt;0,AS231&lt;AR231,AR231&lt;AQ231),"Short Buildup",IF(AND(D231&lt;0,E231&lt;0,F231&lt;0,S231&lt;0,T231&lt;0,AB231&lt;0,AC231&lt;0,AI231&lt;0,AJ231&lt;0,AS231&lt;AR231,AR231&lt;AQ231),"LongUnwinding" ))))</f>
        <v/>
      </c>
      <c r="AZ231" s="1">
        <f>+IF(AND(D231&gt;0,E231&gt;0,F231&gt;0,L231&gt;0,M231&gt;0,S231&gt;0,T231&gt;0,Z231&gt;0,AA231&gt;0),"Buying Opportunity",IF(AND(D231&lt;0,E231&lt;0,F231&lt;0,L231&lt;0,M231&lt;0,S231&lt;0,T231&lt;0,Z231&lt;0,AA231&lt;0),"support Zone",IF(AND(D231&lt;0,E231&lt;0,F231&lt;0,L231&gt;0,M231&gt;0,S231&gt;0,T231&gt;0,Z231&gt;0,AA231&gt;0),"sell delivery")))</f>
        <v/>
      </c>
      <c r="BA231" s="1">
        <f>IF(AND(D231&gt;0,E231&gt;0,F231&gt;0,Z231&gt;0,AA231&gt;0,AB231&gt;0,AC231&gt;0,AI231&gt;0,AJ231&gt;0),"FII ENTERING")</f>
        <v/>
      </c>
      <c r="BB231" s="15" t="e">
        <v>#N/A</v>
      </c>
      <c r="BC231" s="1" t="n">
        <v>15142.823756</v>
      </c>
      <c r="BD231" s="1">
        <f>IF(AND(E231&gt;0,F231&gt;0,AB231&gt;0,AC231&gt;0,AI231&gt;0,AJ231&gt;0,AS231&gt;AR231,AR231&gt;AQ231),"long buildup",IF(AND(E231&lt;0,F231&lt;0,AB231&gt;0,AC231&gt;0,AI231&gt;0,AJ231&gt;0,AS231&lt;AR231,AR231&lt;AQ231),"Short buildup"))</f>
        <v/>
      </c>
      <c r="BE231" s="1">
        <f>+IF(AND(F231&gt;0,M231&gt;0,T231&gt;0,AA231&gt;0),"buy")</f>
        <v/>
      </c>
    </row>
    <row r="232">
      <c r="A232" s="1" t="inlineStr">
        <is>
          <t>BANKINDIA</t>
        </is>
      </c>
      <c r="B232" s="1" t="n"/>
      <c r="C232" s="1" t="n"/>
      <c r="D232" s="2" t="n">
        <v>-0.9532062391681183</v>
      </c>
      <c r="E232" s="2" t="n">
        <v>-1.128608923884507</v>
      </c>
      <c r="F232" s="3" t="n">
        <v>0.03539509777895057</v>
      </c>
      <c r="G232" s="4" t="n">
        <v>32009</v>
      </c>
      <c r="H232" s="4" t="n">
        <v>22685</v>
      </c>
      <c r="I232" s="3" t="n">
        <v>29822</v>
      </c>
      <c r="J232" s="6">
        <f>+H232-G232</f>
        <v/>
      </c>
      <c r="K232" s="6">
        <f>+I232-H232</f>
        <v/>
      </c>
      <c r="L232" s="7">
        <f>J232/G232</f>
        <v/>
      </c>
      <c r="M232" s="7">
        <f>K232/H232</f>
        <v/>
      </c>
      <c r="N232" s="8" t="n">
        <v>44.9167</v>
      </c>
      <c r="O232" s="8" t="n">
        <v>46.2917</v>
      </c>
      <c r="P232" s="3" t="n">
        <v>76.1178</v>
      </c>
      <c r="Q232" s="6">
        <f>+O232-N232</f>
        <v/>
      </c>
      <c r="R232" s="6">
        <f>+P232-O232</f>
        <v/>
      </c>
      <c r="S232" s="7">
        <f>Q232/N232</f>
        <v/>
      </c>
      <c r="T232" s="7">
        <f>R232/O232</f>
        <v/>
      </c>
      <c r="U232" s="10" t="inlineStr">
        <is>
          <t>1576151</t>
        </is>
      </c>
      <c r="V232" s="10" t="inlineStr">
        <is>
          <t>1494805</t>
        </is>
      </c>
      <c r="W232" s="3" t="inlineStr">
        <is>
          <t>2398016</t>
        </is>
      </c>
      <c r="X232" s="6">
        <f>+V232-U232</f>
        <v/>
      </c>
      <c r="Y232" s="6">
        <f>+W232-V232</f>
        <v/>
      </c>
      <c r="Z232" s="7">
        <f>X232/U232</f>
        <v/>
      </c>
      <c r="AA232" s="7">
        <f>Y232/V232</f>
        <v/>
      </c>
      <c r="AB232" s="4" t="n">
        <v>96500</v>
      </c>
      <c r="AC232" s="5" t="n">
        <v>371525</v>
      </c>
      <c r="AD232" s="4" t="n">
        <v>85</v>
      </c>
      <c r="AE232" s="4" t="n">
        <v>96</v>
      </c>
      <c r="AF232" s="5" t="n">
        <v>255</v>
      </c>
      <c r="AG232" s="6">
        <f>AE232-AD232</f>
        <v/>
      </c>
      <c r="AH232" s="6">
        <f>+AF232-AE232</f>
        <v/>
      </c>
      <c r="AI232" s="7">
        <f>AG232/AD232</f>
        <v/>
      </c>
      <c r="AJ232" s="7">
        <f>AH232/AE232</f>
        <v/>
      </c>
      <c r="AK232" s="4" t="n">
        <v>115.15</v>
      </c>
      <c r="AL232" s="4" t="n">
        <v>114.08</v>
      </c>
      <c r="AM232" s="5" t="n">
        <v>114.18</v>
      </c>
      <c r="AN232" s="4" t="n">
        <v>114.3</v>
      </c>
      <c r="AO232" s="4" t="n">
        <v>113.01</v>
      </c>
      <c r="AP232" s="3" t="n">
        <v>113.05</v>
      </c>
      <c r="AQ232" s="9">
        <f>+AK232-AN232</f>
        <v/>
      </c>
      <c r="AR232" s="9">
        <f>+AL232-AO232</f>
        <v/>
      </c>
      <c r="AS232" s="9">
        <f>+AM232-AP232</f>
        <v/>
      </c>
      <c r="AT232" s="6">
        <f>AR232-AQ232</f>
        <v/>
      </c>
      <c r="AU232" s="6">
        <f>+AS232-AR232</f>
        <v/>
      </c>
      <c r="AV232" s="7">
        <f>AT232/AQ232</f>
        <v/>
      </c>
      <c r="AW232" s="7">
        <f>AU232/AR232</f>
        <v/>
      </c>
      <c r="AX232" s="1" t="inlineStr">
        <is>
          <t>Y</t>
        </is>
      </c>
      <c r="AY232" s="1">
        <f>+IF(AND(D232&gt;0,E232&gt;0,F232&gt;0,S232&gt;0,T232&gt;0,AC232&gt;0,AB232&gt;0,AI232&gt;0,AJ232&gt;0,AS232&gt;AR232,AR232&gt;AQ232),"long buildup",IF(AND(D232&gt;0,E232&gt;0,F232&gt;0,S232&lt;0,T232&lt;0,AB232&lt;0,AC232&lt;0,AI232&lt;0,AJ232&lt;0,AS232&gt;AR232,AR232&gt;AQ232),"Short Covering",IF(AND(D232&lt;0,E232&lt;0,F232&lt;0,S232&lt;0,T232&lt;0,AB232&gt;0,AC232&gt;0,AI232&gt;0,AJ232&gt;0,AS232&lt;AR232,AR232&lt;AQ232),"Short Buildup",IF(AND(D232&lt;0,E232&lt;0,F232&lt;0,S232&lt;0,T232&lt;0,AB232&lt;0,AC232&lt;0,AI232&lt;0,AJ232&lt;0,AS232&lt;AR232,AR232&lt;AQ232),"LongUnwinding" ))))</f>
        <v/>
      </c>
      <c r="AZ232" s="1">
        <f>+IF(AND(D232&gt;0,E232&gt;0,F232&gt;0,L232&gt;0,M232&gt;0,S232&gt;0,T232&gt;0,Z232&gt;0,AA232&gt;0),"Buying Opportunity",IF(AND(D232&lt;0,E232&lt;0,F232&lt;0,L232&lt;0,M232&lt;0,S232&lt;0,T232&lt;0,Z232&lt;0,AA232&lt;0),"support Zone",IF(AND(D232&lt;0,E232&lt;0,F232&lt;0,L232&gt;0,M232&gt;0,S232&gt;0,T232&gt;0,Z232&gt;0,AA232&gt;0),"sell delivery")))</f>
        <v/>
      </c>
      <c r="BA232" s="1">
        <f>IF(AND(D232&gt;0,E232&gt;0,F232&gt;0,Z232&gt;0,AA232&gt;0,AB232&gt;0,AC232&gt;0,AI232&gt;0,AJ232&gt;0),"FII ENTERING")</f>
        <v/>
      </c>
      <c r="BB232" s="15" t="e">
        <v>#N/A</v>
      </c>
      <c r="BC232" s="1" t="n">
        <v>257133.760167</v>
      </c>
      <c r="BD232" s="1">
        <f>IF(AND(E232&gt;0,F232&gt;0,AB232&gt;0,AC232&gt;0,AI232&gt;0,AJ232&gt;0,AS232&gt;AR232,AR232&gt;AQ232),"long buildup",IF(AND(E232&lt;0,F232&lt;0,AB232&gt;0,AC232&gt;0,AI232&gt;0,AJ232&gt;0,AS232&lt;AR232,AR232&lt;AQ232),"Short buildup"))</f>
        <v/>
      </c>
      <c r="BE232" s="1">
        <f>+IF(AND(F232&gt;0,M232&gt;0,T232&gt;0,AA232&gt;0),"buy")</f>
        <v/>
      </c>
    </row>
    <row r="233">
      <c r="A233" s="1" t="inlineStr">
        <is>
          <t>BANSWRAS</t>
        </is>
      </c>
      <c r="B233" s="1" t="n"/>
      <c r="C233" s="1" t="n"/>
      <c r="D233" s="2" t="n">
        <v>1.897356143079323</v>
      </c>
      <c r="E233" s="2" t="n">
        <v>-1.166056166056181</v>
      </c>
      <c r="F233" s="3" t="n">
        <v>0.5497560071653683</v>
      </c>
      <c r="G233" s="4" t="n">
        <v>3367</v>
      </c>
      <c r="H233" s="4" t="n">
        <v>1415</v>
      </c>
      <c r="I233" s="3" t="n">
        <v>2496</v>
      </c>
      <c r="J233" s="6">
        <f>+H233-G233</f>
        <v/>
      </c>
      <c r="K233" s="6">
        <f>+I233-H233</f>
        <v/>
      </c>
      <c r="L233" s="7">
        <f>J233/G233</f>
        <v/>
      </c>
      <c r="M233" s="7">
        <f>K233/H233</f>
        <v/>
      </c>
      <c r="N233" s="8" t="n">
        <v>2.8982</v>
      </c>
      <c r="O233" s="8" t="n">
        <v>0.98</v>
      </c>
      <c r="P233" s="3" t="n">
        <v>1.39</v>
      </c>
      <c r="Q233" s="6">
        <f>+O233-N233</f>
        <v/>
      </c>
      <c r="R233" s="6">
        <f>+P233-O233</f>
        <v/>
      </c>
      <c r="S233" s="7">
        <f>Q233/N233</f>
        <v/>
      </c>
      <c r="T233" s="7">
        <f>R233/O233</f>
        <v/>
      </c>
      <c r="U233" s="10" t="inlineStr">
        <is>
          <t>119352</t>
        </is>
      </c>
      <c r="V233" s="10" t="inlineStr">
        <is>
          <t>33121</t>
        </is>
      </c>
      <c r="W233" s="3" t="inlineStr">
        <is>
          <t>47617</t>
        </is>
      </c>
      <c r="X233" s="6">
        <f>+V233-U233</f>
        <v/>
      </c>
      <c r="Y233" s="6">
        <f>+W233-V233</f>
        <v/>
      </c>
      <c r="Z233" s="7">
        <f>X233/U233</f>
        <v/>
      </c>
      <c r="AA233" s="7">
        <f>Y233/V233</f>
        <v/>
      </c>
      <c r="AB233" s="4" t="n"/>
      <c r="AC233" s="5" t="n"/>
      <c r="AD233" s="4" t="n"/>
      <c r="AE233" s="4" t="n"/>
      <c r="AF233" s="5" t="n"/>
      <c r="AG233" s="6">
        <f>AE233-AD233</f>
        <v/>
      </c>
      <c r="AH233" s="6">
        <f>+AF233-AE233</f>
        <v/>
      </c>
      <c r="AI233" s="7">
        <f>AG233/AD233</f>
        <v/>
      </c>
      <c r="AJ233" s="7">
        <f>AH233/AE233</f>
        <v/>
      </c>
      <c r="AK233" s="4" t="n"/>
      <c r="AL233" s="4" t="n"/>
      <c r="AM233" s="5" t="n"/>
      <c r="AN233" s="4" t="n">
        <v>163.8</v>
      </c>
      <c r="AO233" s="4" t="n">
        <v>161.89</v>
      </c>
      <c r="AP233" s="3" t="n">
        <v>162.78</v>
      </c>
      <c r="AQ233" s="9">
        <f>+AK233-AN233</f>
        <v/>
      </c>
      <c r="AR233" s="9">
        <f>+AL233-AO233</f>
        <v/>
      </c>
      <c r="AS233" s="9">
        <f>+AM233-AP233</f>
        <v/>
      </c>
      <c r="AT233" s="6">
        <f>AR233-AQ233</f>
        <v/>
      </c>
      <c r="AU233" s="6">
        <f>+AS233-AR233</f>
        <v/>
      </c>
      <c r="AV233" s="7">
        <f>AT233/AQ233</f>
        <v/>
      </c>
      <c r="AW233" s="7">
        <f>AU233/AR233</f>
        <v/>
      </c>
      <c r="AX233" s="1" t="inlineStr">
        <is>
          <t>N</t>
        </is>
      </c>
      <c r="AY233" s="1">
        <f>+IF(AND(D233&gt;0,E233&gt;0,F233&gt;0,S233&gt;0,T233&gt;0,AC233&gt;0,AB233&gt;0,AI233&gt;0,AJ233&gt;0,AS233&gt;AR233,AR233&gt;AQ233),"long buildup",IF(AND(D233&gt;0,E233&gt;0,F233&gt;0,S233&lt;0,T233&lt;0,AB233&lt;0,AC233&lt;0,AI233&lt;0,AJ233&lt;0,AS233&gt;AR233,AR233&gt;AQ233),"Short Covering",IF(AND(D233&lt;0,E233&lt;0,F233&lt;0,S233&lt;0,T233&lt;0,AB233&gt;0,AC233&gt;0,AI233&gt;0,AJ233&gt;0,AS233&lt;AR233,AR233&lt;AQ233),"Short Buildup",IF(AND(D233&lt;0,E233&lt;0,F233&lt;0,S233&lt;0,T233&lt;0,AB233&lt;0,AC233&lt;0,AI233&lt;0,AJ233&lt;0,AS233&lt;AR233,AR233&lt;AQ233),"LongUnwinding" ))))</f>
        <v/>
      </c>
      <c r="AZ233" s="1">
        <f>+IF(AND(D233&gt;0,E233&gt;0,F233&gt;0,L233&gt;0,M233&gt;0,S233&gt;0,T233&gt;0,Z233&gt;0,AA233&gt;0),"Buying Opportunity",IF(AND(D233&lt;0,E233&lt;0,F233&lt;0,L233&lt;0,M233&lt;0,S233&lt;0,T233&lt;0,Z233&lt;0,AA233&lt;0),"support Zone",IF(AND(D233&lt;0,E233&lt;0,F233&lt;0,L233&gt;0,M233&gt;0,S233&gt;0,T233&gt;0,Z233&gt;0,AA233&gt;0),"sell delivery")))</f>
        <v/>
      </c>
      <c r="BA233" s="1">
        <f>IF(AND(D233&gt;0,E233&gt;0,F233&gt;0,Z233&gt;0,AA233&gt;0,AB233&gt;0,AC233&gt;0,AI233&gt;0,AJ233&gt;0),"FII ENTERING")</f>
        <v/>
      </c>
      <c r="BB233" s="15" t="e">
        <v>#N/A</v>
      </c>
      <c r="BC233" s="1" t="n">
        <v>826.1684</v>
      </c>
      <c r="BD233" s="1">
        <f>IF(AND(E233&gt;0,F233&gt;0,AB233&gt;0,AC233&gt;0,AI233&gt;0,AJ233&gt;0,AS233&gt;AR233,AR233&gt;AQ233),"long buildup",IF(AND(E233&lt;0,F233&lt;0,AB233&gt;0,AC233&gt;0,AI233&gt;0,AJ233&gt;0,AS233&lt;AR233,AR233&lt;AQ233),"Short buildup"))</f>
        <v/>
      </c>
      <c r="BE233" s="1">
        <f>+IF(AND(F233&gt;0,M233&gt;0,T233&gt;0,AA233&gt;0),"buy")</f>
        <v/>
      </c>
    </row>
    <row r="234">
      <c r="A234" s="1" t="inlineStr">
        <is>
          <t>BARBEQUE</t>
        </is>
      </c>
      <c r="B234" s="1" t="n"/>
      <c r="C234" s="1" t="n"/>
      <c r="D234" s="2" t="n">
        <v>-0.9041069539290267</v>
      </c>
      <c r="E234" s="2" t="n">
        <v>-2.096476754343386</v>
      </c>
      <c r="F234" s="3" t="n">
        <v>-1.417666303162493</v>
      </c>
      <c r="G234" s="4" t="n">
        <v>1595</v>
      </c>
      <c r="H234" s="4" t="n">
        <v>2089</v>
      </c>
      <c r="I234" s="3" t="n">
        <v>2303</v>
      </c>
      <c r="J234" s="6">
        <f>+H234-G234</f>
        <v/>
      </c>
      <c r="K234" s="6">
        <f>+I234-H234</f>
        <v/>
      </c>
      <c r="L234" s="7">
        <f>J234/G234</f>
        <v/>
      </c>
      <c r="M234" s="7">
        <f>K234/H234</f>
        <v/>
      </c>
      <c r="N234" s="8" t="n">
        <v>1.9301</v>
      </c>
      <c r="O234" s="8" t="n">
        <v>9.025599999999999</v>
      </c>
      <c r="P234" s="3" t="n">
        <v>2.1367</v>
      </c>
      <c r="Q234" s="6">
        <f>+O234-N234</f>
        <v/>
      </c>
      <c r="R234" s="6">
        <f>+P234-O234</f>
        <v/>
      </c>
      <c r="S234" s="7">
        <f>Q234/N234</f>
        <v/>
      </c>
      <c r="T234" s="7">
        <f>R234/O234</f>
        <v/>
      </c>
      <c r="U234" s="10" t="inlineStr">
        <is>
          <t>25906</t>
        </is>
      </c>
      <c r="V234" s="10" t="inlineStr">
        <is>
          <t>160420</t>
        </is>
      </c>
      <c r="W234" s="3" t="inlineStr">
        <is>
          <t>24769</t>
        </is>
      </c>
      <c r="X234" s="6">
        <f>+V234-U234</f>
        <v/>
      </c>
      <c r="Y234" s="6">
        <f>+W234-V234</f>
        <v/>
      </c>
      <c r="Z234" s="7">
        <f>X234/U234</f>
        <v/>
      </c>
      <c r="AA234" s="7">
        <f>Y234/V234</f>
        <v/>
      </c>
      <c r="AB234" s="4" t="n"/>
      <c r="AC234" s="5" t="n"/>
      <c r="AD234" s="4" t="n"/>
      <c r="AE234" s="4" t="n"/>
      <c r="AF234" s="5" t="n"/>
      <c r="AG234" s="6">
        <f>AE234-AD234</f>
        <v/>
      </c>
      <c r="AH234" s="6">
        <f>+AF234-AE234</f>
        <v/>
      </c>
      <c r="AI234" s="7">
        <f>AG234/AD234</f>
        <v/>
      </c>
      <c r="AJ234" s="7">
        <f>AH234/AE234</f>
        <v/>
      </c>
      <c r="AK234" s="4" t="n"/>
      <c r="AL234" s="4" t="n"/>
      <c r="AM234" s="5" t="n"/>
      <c r="AN234" s="4" t="n">
        <v>515.15</v>
      </c>
      <c r="AO234" s="4" t="n">
        <v>504.35</v>
      </c>
      <c r="AP234" s="3" t="n">
        <v>497.2</v>
      </c>
      <c r="AQ234" s="9">
        <f>+AK234-AN234</f>
        <v/>
      </c>
      <c r="AR234" s="9">
        <f>+AL234-AO234</f>
        <v/>
      </c>
      <c r="AS234" s="9">
        <f>+AM234-AP234</f>
        <v/>
      </c>
      <c r="AT234" s="6">
        <f>AR234-AQ234</f>
        <v/>
      </c>
      <c r="AU234" s="6">
        <f>+AS234-AR234</f>
        <v/>
      </c>
      <c r="AV234" s="7">
        <f>AT234/AQ234</f>
        <v/>
      </c>
      <c r="AW234" s="7">
        <f>AU234/AR234</f>
        <v/>
      </c>
      <c r="AX234" s="1" t="inlineStr">
        <is>
          <t>N</t>
        </is>
      </c>
      <c r="AY234" s="1">
        <f>+IF(AND(D234&gt;0,E234&gt;0,F234&gt;0,S234&gt;0,T234&gt;0,AC234&gt;0,AB234&gt;0,AI234&gt;0,AJ234&gt;0,AS234&gt;AR234,AR234&gt;AQ234),"long buildup",IF(AND(D234&gt;0,E234&gt;0,F234&gt;0,S234&lt;0,T234&lt;0,AB234&lt;0,AC234&lt;0,AI234&lt;0,AJ234&lt;0,AS234&gt;AR234,AR234&gt;AQ234),"Short Covering",IF(AND(D234&lt;0,E234&lt;0,F234&lt;0,S234&lt;0,T234&lt;0,AB234&gt;0,AC234&gt;0,AI234&gt;0,AJ234&gt;0,AS234&lt;AR234,AR234&lt;AQ234),"Short Buildup",IF(AND(D234&lt;0,E234&lt;0,F234&lt;0,S234&lt;0,T234&lt;0,AB234&lt;0,AC234&lt;0,AI234&lt;0,AJ234&lt;0,AS234&lt;AR234,AR234&lt;AQ234),"LongUnwinding" ))))</f>
        <v/>
      </c>
      <c r="AZ234" s="1">
        <f>+IF(AND(D234&gt;0,E234&gt;0,F234&gt;0,L234&gt;0,M234&gt;0,S234&gt;0,T234&gt;0,Z234&gt;0,AA234&gt;0),"Buying Opportunity",IF(AND(D234&lt;0,E234&lt;0,F234&lt;0,L234&lt;0,M234&lt;0,S234&lt;0,T234&lt;0,Z234&lt;0,AA234&lt;0),"support Zone",IF(AND(D234&lt;0,E234&lt;0,F234&lt;0,L234&gt;0,M234&gt;0,S234&gt;0,T234&gt;0,Z234&gt;0,AA234&gt;0),"sell delivery")))</f>
        <v/>
      </c>
      <c r="BA234" s="1">
        <f>IF(AND(D234&gt;0,E234&gt;0,F234&gt;0,Z234&gt;0,AA234&gt;0,AB234&gt;0,AC234&gt;0,AI234&gt;0,AJ234&gt;0),"FII ENTERING")</f>
        <v/>
      </c>
      <c r="BB234" s="15" t="e">
        <v>#N/A</v>
      </c>
      <c r="BC234" s="1" t="n">
        <v>14680.725472</v>
      </c>
      <c r="BD234" s="1">
        <f>IF(AND(E234&gt;0,F234&gt;0,AB234&gt;0,AC234&gt;0,AI234&gt;0,AJ234&gt;0,AS234&gt;AR234,AR234&gt;AQ234),"long buildup",IF(AND(E234&lt;0,F234&lt;0,AB234&gt;0,AC234&gt;0,AI234&gt;0,AJ234&gt;0,AS234&lt;AR234,AR234&lt;AQ234),"Short buildup"))</f>
        <v/>
      </c>
      <c r="BE234" s="1">
        <f>+IF(AND(F234&gt;0,M234&gt;0,T234&gt;0,AA234&gt;0),"buy")</f>
        <v/>
      </c>
    </row>
    <row r="235">
      <c r="A235" s="1" t="inlineStr">
        <is>
          <t>BASF</t>
        </is>
      </c>
      <c r="B235" s="1" t="n"/>
      <c r="C235" s="1" t="n"/>
      <c r="D235" s="2" t="n">
        <v>-0.8501434561906799</v>
      </c>
      <c r="E235" s="2" t="n">
        <v>0.434503882042874</v>
      </c>
      <c r="F235" s="3" t="n">
        <v>0.6294326241134752</v>
      </c>
      <c r="G235" s="4" t="n">
        <v>6967</v>
      </c>
      <c r="H235" s="4" t="n">
        <v>12093</v>
      </c>
      <c r="I235" s="3" t="n">
        <v>29938</v>
      </c>
      <c r="J235" s="6">
        <f>+H235-G235</f>
        <v/>
      </c>
      <c r="K235" s="6">
        <f>+I235-H235</f>
        <v/>
      </c>
      <c r="L235" s="7">
        <f>J235/G235</f>
        <v/>
      </c>
      <c r="M235" s="7">
        <f>K235/H235</f>
        <v/>
      </c>
      <c r="N235" s="8" t="n">
        <v>17.6678</v>
      </c>
      <c r="O235" s="8" t="n">
        <v>42.5682</v>
      </c>
      <c r="P235" s="3" t="n">
        <v>101.6413</v>
      </c>
      <c r="Q235" s="6">
        <f>+O235-N235</f>
        <v/>
      </c>
      <c r="R235" s="6">
        <f>+P235-O235</f>
        <v/>
      </c>
      <c r="S235" s="7">
        <f>Q235/N235</f>
        <v/>
      </c>
      <c r="T235" s="7">
        <f>R235/O235</f>
        <v/>
      </c>
      <c r="U235" s="10" t="inlineStr">
        <is>
          <t>15234</t>
        </is>
      </c>
      <c r="V235" s="10" t="inlineStr">
        <is>
          <t>39722</t>
        </is>
      </c>
      <c r="W235" s="3" t="inlineStr">
        <is>
          <t>39754</t>
        </is>
      </c>
      <c r="X235" s="6">
        <f>+V235-U235</f>
        <v/>
      </c>
      <c r="Y235" s="6">
        <f>+W235-V235</f>
        <v/>
      </c>
      <c r="Z235" s="7">
        <f>X235/U235</f>
        <v/>
      </c>
      <c r="AA235" s="7">
        <f>Y235/V235</f>
        <v/>
      </c>
      <c r="AB235" s="4" t="n"/>
      <c r="AC235" s="5" t="n"/>
      <c r="AD235" s="4" t="n"/>
      <c r="AE235" s="4" t="n"/>
      <c r="AF235" s="5" t="n"/>
      <c r="AG235" s="6">
        <f>AE235-AD235</f>
        <v/>
      </c>
      <c r="AH235" s="6">
        <f>+AF235-AE235</f>
        <v/>
      </c>
      <c r="AI235" s="7">
        <f>AG235/AD235</f>
        <v/>
      </c>
      <c r="AJ235" s="7">
        <f>AH235/AE235</f>
        <v/>
      </c>
      <c r="AK235" s="4" t="n"/>
      <c r="AL235" s="4" t="n"/>
      <c r="AM235" s="5" t="n"/>
      <c r="AN235" s="4" t="n">
        <v>5615.6</v>
      </c>
      <c r="AO235" s="4" t="n">
        <v>5640</v>
      </c>
      <c r="AP235" s="3" t="n">
        <v>5675.5</v>
      </c>
      <c r="AQ235" s="9">
        <f>+AK235-AN235</f>
        <v/>
      </c>
      <c r="AR235" s="9">
        <f>+AL235-AO235</f>
        <v/>
      </c>
      <c r="AS235" s="9">
        <f>+AM235-AP235</f>
        <v/>
      </c>
      <c r="AT235" s="6">
        <f>AR235-AQ235</f>
        <v/>
      </c>
      <c r="AU235" s="6">
        <f>+AS235-AR235</f>
        <v/>
      </c>
      <c r="AV235" s="7">
        <f>AT235/AQ235</f>
        <v/>
      </c>
      <c r="AW235" s="7">
        <f>AU235/AR235</f>
        <v/>
      </c>
      <c r="AX235" s="1" t="inlineStr">
        <is>
          <t>N</t>
        </is>
      </c>
      <c r="AY235" s="1">
        <f>+IF(AND(D235&gt;0,E235&gt;0,F235&gt;0,S235&gt;0,T235&gt;0,AC235&gt;0,AB235&gt;0,AI235&gt;0,AJ235&gt;0,AS235&gt;AR235,AR235&gt;AQ235),"long buildup",IF(AND(D235&gt;0,E235&gt;0,F235&gt;0,S235&lt;0,T235&lt;0,AB235&lt;0,AC235&lt;0,AI235&lt;0,AJ235&lt;0,AS235&gt;AR235,AR235&gt;AQ235),"Short Covering",IF(AND(D235&lt;0,E235&lt;0,F235&lt;0,S235&lt;0,T235&lt;0,AB235&gt;0,AC235&gt;0,AI235&gt;0,AJ235&gt;0,AS235&lt;AR235,AR235&lt;AQ235),"Short Buildup",IF(AND(D235&lt;0,E235&lt;0,F235&lt;0,S235&lt;0,T235&lt;0,AB235&lt;0,AC235&lt;0,AI235&lt;0,AJ235&lt;0,AS235&lt;AR235,AR235&lt;AQ235),"LongUnwinding" ))))</f>
        <v/>
      </c>
      <c r="AZ235" s="1">
        <f>+IF(AND(D235&gt;0,E235&gt;0,F235&gt;0,L235&gt;0,M235&gt;0,S235&gt;0,T235&gt;0,Z235&gt;0,AA235&gt;0),"Buying Opportunity",IF(AND(D235&lt;0,E235&lt;0,F235&lt;0,L235&lt;0,M235&lt;0,S235&lt;0,T235&lt;0,Z235&lt;0,AA235&lt;0),"support Zone",IF(AND(D235&lt;0,E235&lt;0,F235&lt;0,L235&gt;0,M235&gt;0,S235&gt;0,T235&gt;0,Z235&gt;0,AA235&gt;0),"sell delivery")))</f>
        <v/>
      </c>
      <c r="BA235" s="1">
        <f>IF(AND(D235&gt;0,E235&gt;0,F235&gt;0,Z235&gt;0,AA235&gt;0,AB235&gt;0,AC235&gt;0,AI235&gt;0,AJ235&gt;0),"FII ENTERING")</f>
        <v/>
      </c>
      <c r="BB235" s="15" t="e">
        <v>#N/A</v>
      </c>
      <c r="BC235" s="1" t="n">
        <v>3375.831104</v>
      </c>
      <c r="BD235" s="1">
        <f>IF(AND(E235&gt;0,F235&gt;0,AB235&gt;0,AC235&gt;0,AI235&gt;0,AJ235&gt;0,AS235&gt;AR235,AR235&gt;AQ235),"long buildup",IF(AND(E235&lt;0,F235&lt;0,AB235&gt;0,AC235&gt;0,AI235&gt;0,AJ235&gt;0,AS235&lt;AR235,AR235&lt;AQ235),"Short buildup"))</f>
        <v/>
      </c>
      <c r="BE235" s="1">
        <f>+IF(AND(F235&gt;0,M235&gt;0,T235&gt;0,AA235&gt;0),"buy")</f>
        <v/>
      </c>
    </row>
    <row r="236">
      <c r="A236" s="1" t="inlineStr">
        <is>
          <t>BASML</t>
        </is>
      </c>
      <c r="B236" s="1" t="n"/>
      <c r="C236" s="1" t="n"/>
      <c r="D236" s="2" t="n">
        <v>1.988950276243104</v>
      </c>
      <c r="E236" s="2" t="n">
        <v>1.986276634163948</v>
      </c>
      <c r="F236" s="3" t="n">
        <v>1.983002832861198</v>
      </c>
      <c r="G236" s="4" t="n">
        <v>51</v>
      </c>
      <c r="H236" s="4" t="n">
        <v>58</v>
      </c>
      <c r="I236" s="3" t="n">
        <v>104</v>
      </c>
      <c r="J236" s="6">
        <f>+H236-G236</f>
        <v/>
      </c>
      <c r="K236" s="6">
        <f>+I236-H236</f>
        <v/>
      </c>
      <c r="L236" s="7">
        <f>J236/G236</f>
        <v/>
      </c>
      <c r="M236" s="7">
        <f>K236/H236</f>
        <v/>
      </c>
      <c r="N236" s="8" t="n">
        <v>0.1059</v>
      </c>
      <c r="O236" s="8" t="n">
        <v>0.1979</v>
      </c>
      <c r="P236" s="3" t="n">
        <v>0.3528</v>
      </c>
      <c r="Q236" s="6">
        <f>+O236-N236</f>
        <v/>
      </c>
      <c r="R236" s="6">
        <f>+P236-O236</f>
        <v/>
      </c>
      <c r="S236" s="7">
        <f>Q236/N236</f>
        <v/>
      </c>
      <c r="T236" s="7">
        <f>R236/O236</f>
        <v/>
      </c>
      <c r="U236" s="10" t="inlineStr">
        <is>
          <t>-</t>
        </is>
      </c>
      <c r="V236" s="10" t="inlineStr">
        <is>
          <t>-</t>
        </is>
      </c>
      <c r="W236" s="3" t="inlineStr">
        <is>
          <t>-</t>
        </is>
      </c>
      <c r="X236" s="6">
        <f>+V236-U236</f>
        <v/>
      </c>
      <c r="Y236" s="6">
        <f>+W236-V236</f>
        <v/>
      </c>
      <c r="Z236" s="7">
        <f>X236/U236</f>
        <v/>
      </c>
      <c r="AA236" s="7">
        <f>Y236/V236</f>
        <v/>
      </c>
      <c r="AB236" s="4" t="n"/>
      <c r="AC236" s="5" t="n"/>
      <c r="AD236" s="4" t="n"/>
      <c r="AE236" s="4" t="n"/>
      <c r="AF236" s="5" t="n"/>
      <c r="AG236" s="6">
        <f>AE236-AD236</f>
        <v/>
      </c>
      <c r="AH236" s="6">
        <f>+AF236-AE236</f>
        <v/>
      </c>
      <c r="AI236" s="7">
        <f>AG236/AD236</f>
        <v/>
      </c>
      <c r="AJ236" s="7">
        <f>AH236/AE236</f>
        <v/>
      </c>
      <c r="AK236" s="4" t="n"/>
      <c r="AL236" s="4" t="n"/>
      <c r="AM236" s="5" t="n"/>
      <c r="AN236" s="4" t="n">
        <v>55.38</v>
      </c>
      <c r="AO236" s="4" t="n">
        <v>56.48</v>
      </c>
      <c r="AP236" s="3" t="n">
        <v>57.6</v>
      </c>
      <c r="AQ236" s="9">
        <f>+AK236-AN236</f>
        <v/>
      </c>
      <c r="AR236" s="9">
        <f>+AL236-AO236</f>
        <v/>
      </c>
      <c r="AS236" s="9">
        <f>+AM236-AP236</f>
        <v/>
      </c>
      <c r="AT236" s="6">
        <f>AR236-AQ236</f>
        <v/>
      </c>
      <c r="AU236" s="6">
        <f>+AS236-AR236</f>
        <v/>
      </c>
      <c r="AV236" s="7">
        <f>AT236/AQ236</f>
        <v/>
      </c>
      <c r="AW236" s="7">
        <f>AU236/AR236</f>
        <v/>
      </c>
      <c r="AX236" s="1" t="inlineStr">
        <is>
          <t>N</t>
        </is>
      </c>
      <c r="AY236" s="1">
        <f>+IF(AND(D236&gt;0,E236&gt;0,F236&gt;0,S236&gt;0,T236&gt;0,AC236&gt;0,AB236&gt;0,AI236&gt;0,AJ236&gt;0,AS236&gt;AR236,AR236&gt;AQ236),"long buildup",IF(AND(D236&gt;0,E236&gt;0,F236&gt;0,S236&lt;0,T236&lt;0,AB236&lt;0,AC236&lt;0,AI236&lt;0,AJ236&lt;0,AS236&gt;AR236,AR236&gt;AQ236),"Short Covering",IF(AND(D236&lt;0,E236&lt;0,F236&lt;0,S236&lt;0,T236&lt;0,AB236&gt;0,AC236&gt;0,AI236&gt;0,AJ236&gt;0,AS236&lt;AR236,AR236&lt;AQ236),"Short Buildup",IF(AND(D236&lt;0,E236&lt;0,F236&lt;0,S236&lt;0,T236&lt;0,AB236&lt;0,AC236&lt;0,AI236&lt;0,AJ236&lt;0,AS236&lt;AR236,AR236&lt;AQ236),"LongUnwinding" ))))</f>
        <v/>
      </c>
      <c r="AZ236" s="1">
        <f>+IF(AND(D236&gt;0,E236&gt;0,F236&gt;0,L236&gt;0,M236&gt;0,S236&gt;0,T236&gt;0,Z236&gt;0,AA236&gt;0),"Buying Opportunity",IF(AND(D236&lt;0,E236&lt;0,F236&lt;0,L236&lt;0,M236&lt;0,S236&lt;0,T236&lt;0,Z236&lt;0,AA236&lt;0),"support Zone",IF(AND(D236&lt;0,E236&lt;0,F236&lt;0,L236&gt;0,M236&gt;0,S236&gt;0,T236&gt;0,Z236&gt;0,AA236&gt;0),"sell delivery")))</f>
        <v/>
      </c>
      <c r="BA236" s="1">
        <f>IF(AND(D236&gt;0,E236&gt;0,F236&gt;0,Z236&gt;0,AA236&gt;0,AB236&gt;0,AC236&gt;0,AI236&gt;0,AJ236&gt;0),"FII ENTERING")</f>
        <v/>
      </c>
      <c r="BB236" s="15" t="e">
        <v>#N/A</v>
      </c>
      <c r="BC236" s="1" t="e">
        <v>#N/A</v>
      </c>
      <c r="BD236" s="1">
        <f>IF(AND(E236&gt;0,F236&gt;0,AB236&gt;0,AC236&gt;0,AI236&gt;0,AJ236&gt;0,AS236&gt;AR236,AR236&gt;AQ236),"long buildup",IF(AND(E236&lt;0,F236&lt;0,AB236&gt;0,AC236&gt;0,AI236&gt;0,AJ236&gt;0,AS236&lt;AR236,AR236&lt;AQ236),"Short buildup"))</f>
        <v/>
      </c>
      <c r="BE236" s="1">
        <f>+IF(AND(F236&gt;0,M236&gt;0,T236&gt;0,AA236&gt;0),"buy")</f>
        <v/>
      </c>
    </row>
    <row r="237">
      <c r="A237" s="1" t="inlineStr">
        <is>
          <t>BATAINDIA</t>
        </is>
      </c>
      <c r="B237" s="1" t="n"/>
      <c r="C237" s="1" t="n"/>
      <c r="D237" s="2" t="n">
        <v>0.8535098414910295</v>
      </c>
      <c r="E237" s="2" t="n">
        <v>-1.222797927461143</v>
      </c>
      <c r="F237" s="3" t="n">
        <v>0.1853406070779194</v>
      </c>
      <c r="G237" s="4" t="n">
        <v>5223</v>
      </c>
      <c r="H237" s="4" t="n">
        <v>6449</v>
      </c>
      <c r="I237" s="3" t="n">
        <v>6869</v>
      </c>
      <c r="J237" s="6">
        <f>+H237-G237</f>
        <v/>
      </c>
      <c r="K237" s="6">
        <f>+I237-H237</f>
        <v/>
      </c>
      <c r="L237" s="7">
        <f>J237/G237</f>
        <v/>
      </c>
      <c r="M237" s="7">
        <f>K237/H237</f>
        <v/>
      </c>
      <c r="N237" s="8" t="n">
        <v>16.2902</v>
      </c>
      <c r="O237" s="8" t="n">
        <v>11.0689</v>
      </c>
      <c r="P237" s="3" t="n">
        <v>15.6074</v>
      </c>
      <c r="Q237" s="6">
        <f>+O237-N237</f>
        <v/>
      </c>
      <c r="R237" s="6">
        <f>+P237-O237</f>
        <v/>
      </c>
      <c r="S237" s="7">
        <f>Q237/N237</f>
        <v/>
      </c>
      <c r="T237" s="7">
        <f>R237/O237</f>
        <v/>
      </c>
      <c r="U237" s="10" t="inlineStr">
        <is>
          <t>50078</t>
        </is>
      </c>
      <c r="V237" s="10" t="inlineStr">
        <is>
          <t>21178</t>
        </is>
      </c>
      <c r="W237" s="3" t="inlineStr">
        <is>
          <t>39042</t>
        </is>
      </c>
      <c r="X237" s="6">
        <f>+V237-U237</f>
        <v/>
      </c>
      <c r="Y237" s="6">
        <f>+W237-V237</f>
        <v/>
      </c>
      <c r="Z237" s="7">
        <f>X237/U237</f>
        <v/>
      </c>
      <c r="AA237" s="7">
        <f>Y237/V237</f>
        <v/>
      </c>
      <c r="AB237" s="4" t="n">
        <v>13875</v>
      </c>
      <c r="AC237" s="5" t="n">
        <v>8250</v>
      </c>
      <c r="AD237" s="4" t="n">
        <v>56</v>
      </c>
      <c r="AE237" s="4" t="n">
        <v>141</v>
      </c>
      <c r="AF237" s="5" t="n">
        <v>89</v>
      </c>
      <c r="AG237" s="6">
        <f>AE237-AD237</f>
        <v/>
      </c>
      <c r="AH237" s="6">
        <f>+AF237-AE237</f>
        <v/>
      </c>
      <c r="AI237" s="7">
        <f>AG237/AD237</f>
        <v/>
      </c>
      <c r="AJ237" s="7">
        <f>AH237/AE237</f>
        <v/>
      </c>
      <c r="AK237" s="4" t="n">
        <v>1455.95</v>
      </c>
      <c r="AL237" s="4" t="n">
        <v>1438.9</v>
      </c>
      <c r="AM237" s="5" t="n">
        <v>1444.65</v>
      </c>
      <c r="AN237" s="4" t="n">
        <v>1447.5</v>
      </c>
      <c r="AO237" s="4" t="n">
        <v>1429.8</v>
      </c>
      <c r="AP237" s="3" t="n">
        <v>1432.45</v>
      </c>
      <c r="AQ237" s="9">
        <f>+AK237-AN237</f>
        <v/>
      </c>
      <c r="AR237" s="9">
        <f>+AL237-AO237</f>
        <v/>
      </c>
      <c r="AS237" s="9">
        <f>+AM237-AP237</f>
        <v/>
      </c>
      <c r="AT237" s="6">
        <f>AR237-AQ237</f>
        <v/>
      </c>
      <c r="AU237" s="6">
        <f>+AS237-AR237</f>
        <v/>
      </c>
      <c r="AV237" s="7">
        <f>AT237/AQ237</f>
        <v/>
      </c>
      <c r="AW237" s="7">
        <f>AU237/AR237</f>
        <v/>
      </c>
      <c r="AX237" s="1" t="inlineStr">
        <is>
          <t>N</t>
        </is>
      </c>
      <c r="AY237" s="1">
        <f>+IF(AND(D237&gt;0,E237&gt;0,F237&gt;0,S237&gt;0,T237&gt;0,AC237&gt;0,AB237&gt;0,AI237&gt;0,AJ237&gt;0,AS237&gt;AR237,AR237&gt;AQ237),"long buildup",IF(AND(D237&gt;0,E237&gt;0,F237&gt;0,S237&lt;0,T237&lt;0,AB237&lt;0,AC237&lt;0,AI237&lt;0,AJ237&lt;0,AS237&gt;AR237,AR237&gt;AQ237),"Short Covering",IF(AND(D237&lt;0,E237&lt;0,F237&lt;0,S237&lt;0,T237&lt;0,AB237&gt;0,AC237&gt;0,AI237&gt;0,AJ237&gt;0,AS237&lt;AR237,AR237&lt;AQ237),"Short Buildup",IF(AND(D237&lt;0,E237&lt;0,F237&lt;0,S237&lt;0,T237&lt;0,AB237&lt;0,AC237&lt;0,AI237&lt;0,AJ237&lt;0,AS237&lt;AR237,AR237&lt;AQ237),"LongUnwinding" ))))</f>
        <v/>
      </c>
      <c r="AZ237" s="1">
        <f>+IF(AND(D237&gt;0,E237&gt;0,F237&gt;0,L237&gt;0,M237&gt;0,S237&gt;0,T237&gt;0,Z237&gt;0,AA237&gt;0),"Buying Opportunity",IF(AND(D237&lt;0,E237&lt;0,F237&lt;0,L237&lt;0,M237&lt;0,S237&lt;0,T237&lt;0,Z237&lt;0,AA237&lt;0),"support Zone",IF(AND(D237&lt;0,E237&lt;0,F237&lt;0,L237&gt;0,M237&gt;0,S237&gt;0,T237&gt;0,Z237&gt;0,AA237&gt;0),"sell delivery")))</f>
        <v/>
      </c>
      <c r="BA237" s="1">
        <f>IF(AND(D237&gt;0,E237&gt;0,F237&gt;0,Z237&gt;0,AA237&gt;0,AB237&gt;0,AC237&gt;0,AI237&gt;0,AJ237&gt;0),"FII ENTERING")</f>
        <v/>
      </c>
      <c r="BB237" s="15" t="e">
        <v>#N/A</v>
      </c>
      <c r="BC237" s="1" t="e">
        <v>#N/A</v>
      </c>
      <c r="BD237" s="1">
        <f>IF(AND(E237&gt;0,F237&gt;0,AB237&gt;0,AC237&gt;0,AI237&gt;0,AJ237&gt;0,AS237&gt;AR237,AR237&gt;AQ237),"long buildup",IF(AND(E237&lt;0,F237&lt;0,AB237&gt;0,AC237&gt;0,AI237&gt;0,AJ237&gt;0,AS237&lt;AR237,AR237&lt;AQ237),"Short buildup"))</f>
        <v/>
      </c>
      <c r="BE237" s="1">
        <f>+IF(AND(F237&gt;0,M237&gt;0,T237&gt;0,AA237&gt;0),"buy")</f>
        <v/>
      </c>
    </row>
    <row r="238">
      <c r="A238" s="1" t="inlineStr">
        <is>
          <t>BAYERCROP</t>
        </is>
      </c>
      <c r="B238" s="1" t="n"/>
      <c r="C238" s="1" t="n"/>
      <c r="D238" s="2" t="n">
        <v>1.557241090551876</v>
      </c>
      <c r="E238" s="2" t="n">
        <v>-0.7777813015349372</v>
      </c>
      <c r="F238" s="3" t="n">
        <v>-0.2293303075583172</v>
      </c>
      <c r="G238" s="4" t="n">
        <v>9373</v>
      </c>
      <c r="H238" s="4" t="n">
        <v>2055</v>
      </c>
      <c r="I238" s="3" t="n">
        <v>5107</v>
      </c>
      <c r="J238" s="6">
        <f>+H238-G238</f>
        <v/>
      </c>
      <c r="K238" s="6">
        <f>+I238-H238</f>
        <v/>
      </c>
      <c r="L238" s="7">
        <f>J238/G238</f>
        <v/>
      </c>
      <c r="M238" s="7">
        <f>K238/H238</f>
        <v/>
      </c>
      <c r="N238" s="8" t="n">
        <v>23.1036</v>
      </c>
      <c r="O238" s="8" t="n">
        <v>5.2166</v>
      </c>
      <c r="P238" s="3" t="n">
        <v>13.1033</v>
      </c>
      <c r="Q238" s="6">
        <f>+O238-N238</f>
        <v/>
      </c>
      <c r="R238" s="6">
        <f>+P238-O238</f>
        <v/>
      </c>
      <c r="S238" s="7">
        <f>Q238/N238</f>
        <v/>
      </c>
      <c r="T238" s="7">
        <f>R238/O238</f>
        <v/>
      </c>
      <c r="U238" s="10" t="inlineStr">
        <is>
          <t>23004</t>
        </is>
      </c>
      <c r="V238" s="10" t="inlineStr">
        <is>
          <t>4911</t>
        </is>
      </c>
      <c r="W238" s="3" t="inlineStr">
        <is>
          <t>9788</t>
        </is>
      </c>
      <c r="X238" s="6">
        <f>+V238-U238</f>
        <v/>
      </c>
      <c r="Y238" s="6">
        <f>+W238-V238</f>
        <v/>
      </c>
      <c r="Z238" s="7">
        <f>X238/U238</f>
        <v/>
      </c>
      <c r="AA238" s="7">
        <f>Y238/V238</f>
        <v/>
      </c>
      <c r="AB238" s="4" t="n"/>
      <c r="AC238" s="5" t="n"/>
      <c r="AD238" s="4" t="n"/>
      <c r="AE238" s="4" t="n"/>
      <c r="AF238" s="5" t="n"/>
      <c r="AG238" s="6">
        <f>AE238-AD238</f>
        <v/>
      </c>
      <c r="AH238" s="6">
        <f>+AF238-AE238</f>
        <v/>
      </c>
      <c r="AI238" s="7">
        <f>AG238/AD238</f>
        <v/>
      </c>
      <c r="AJ238" s="7">
        <f>AH238/AE238</f>
        <v/>
      </c>
      <c r="AK238" s="4" t="n"/>
      <c r="AL238" s="4" t="n"/>
      <c r="AM238" s="5" t="n"/>
      <c r="AN238" s="4" t="n">
        <v>6306.4</v>
      </c>
      <c r="AO238" s="4" t="n">
        <v>6257.35</v>
      </c>
      <c r="AP238" s="3" t="n">
        <v>6243</v>
      </c>
      <c r="AQ238" s="9">
        <f>+AK238-AN238</f>
        <v/>
      </c>
      <c r="AR238" s="9">
        <f>+AL238-AO238</f>
        <v/>
      </c>
      <c r="AS238" s="9">
        <f>+AM238-AP238</f>
        <v/>
      </c>
      <c r="AT238" s="6">
        <f>AR238-AQ238</f>
        <v/>
      </c>
      <c r="AU238" s="6">
        <f>+AS238-AR238</f>
        <v/>
      </c>
      <c r="AV238" s="7">
        <f>AT238/AQ238</f>
        <v/>
      </c>
      <c r="AW238" s="7">
        <f>AU238/AR238</f>
        <v/>
      </c>
      <c r="AX238" s="1" t="inlineStr">
        <is>
          <t>Y</t>
        </is>
      </c>
      <c r="AY238" s="1">
        <f>+IF(AND(D238&gt;0,E238&gt;0,F238&gt;0,S238&gt;0,T238&gt;0,AC238&gt;0,AB238&gt;0,AI238&gt;0,AJ238&gt;0,AS238&gt;AR238,AR238&gt;AQ238),"long buildup",IF(AND(D238&gt;0,E238&gt;0,F238&gt;0,S238&lt;0,T238&lt;0,AB238&lt;0,AC238&lt;0,AI238&lt;0,AJ238&lt;0,AS238&gt;AR238,AR238&gt;AQ238),"Short Covering",IF(AND(D238&lt;0,E238&lt;0,F238&lt;0,S238&lt;0,T238&lt;0,AB238&gt;0,AC238&gt;0,AI238&gt;0,AJ238&gt;0,AS238&lt;AR238,AR238&lt;AQ238),"Short Buildup",IF(AND(D238&lt;0,E238&lt;0,F238&lt;0,S238&lt;0,T238&lt;0,AB238&lt;0,AC238&lt;0,AI238&lt;0,AJ238&lt;0,AS238&lt;AR238,AR238&lt;AQ238),"LongUnwinding" ))))</f>
        <v/>
      </c>
      <c r="AZ238" s="1">
        <f>+IF(AND(D238&gt;0,E238&gt;0,F238&gt;0,L238&gt;0,M238&gt;0,S238&gt;0,T238&gt;0,Z238&gt;0,AA238&gt;0),"Buying Opportunity",IF(AND(D238&lt;0,E238&lt;0,F238&lt;0,L238&lt;0,M238&lt;0,S238&lt;0,T238&lt;0,Z238&lt;0,AA238&lt;0),"support Zone",IF(AND(D238&lt;0,E238&lt;0,F238&lt;0,L238&gt;0,M238&gt;0,S238&gt;0,T238&gt;0,Z238&gt;0,AA238&gt;0),"sell delivery")))</f>
        <v/>
      </c>
      <c r="BA238" s="1">
        <f>IF(AND(D238&gt;0,E238&gt;0,F238&gt;0,Z238&gt;0,AA238&gt;0,AB238&gt;0,AC238&gt;0,AI238&gt;0,AJ238&gt;0),"FII ENTERING")</f>
        <v/>
      </c>
      <c r="BB238" s="15" t="e">
        <v>#N/A</v>
      </c>
      <c r="BC238" s="1" t="n">
        <v>701672.4608669999</v>
      </c>
      <c r="BD238" s="1">
        <f>IF(AND(E238&gt;0,F238&gt;0,AB238&gt;0,AC238&gt;0,AI238&gt;0,AJ238&gt;0,AS238&gt;AR238,AR238&gt;AQ238),"long buildup",IF(AND(E238&lt;0,F238&lt;0,AB238&gt;0,AC238&gt;0,AI238&gt;0,AJ238&gt;0,AS238&lt;AR238,AR238&lt;AQ238),"Short buildup"))</f>
        <v/>
      </c>
      <c r="BE238" s="1">
        <f>+IF(AND(F238&gt;0,M238&gt;0,T238&gt;0,AA238&gt;0),"buy")</f>
        <v/>
      </c>
    </row>
    <row r="239">
      <c r="A239" s="1" t="inlineStr">
        <is>
          <t>BBETF0432</t>
        </is>
      </c>
      <c r="B239" s="1" t="n"/>
      <c r="C239" s="1" t="n"/>
      <c r="D239" s="2" t="n">
        <v>-0.151958112415962</v>
      </c>
      <c r="E239" s="2" t="n">
        <v>-0.4772460339779311</v>
      </c>
      <c r="F239" s="3" t="n">
        <v>0.5202576355703297</v>
      </c>
      <c r="G239" s="4" t="n">
        <v>12</v>
      </c>
      <c r="H239" s="4" t="n">
        <v>1347</v>
      </c>
      <c r="I239" s="3" t="n">
        <v>16</v>
      </c>
      <c r="J239" s="6">
        <f>+H239-G239</f>
        <v/>
      </c>
      <c r="K239" s="6">
        <f>+I239-H239</f>
        <v/>
      </c>
      <c r="L239" s="7">
        <f>J239/G239</f>
        <v/>
      </c>
      <c r="M239" s="7">
        <f>K239/H239</f>
        <v/>
      </c>
      <c r="N239" s="8" t="n">
        <v>0.0269</v>
      </c>
      <c r="O239" s="8" t="n">
        <v>12.2652</v>
      </c>
      <c r="P239" s="3" t="n">
        <v>0.0571</v>
      </c>
      <c r="Q239" s="6">
        <f>+O239-N239</f>
        <v/>
      </c>
      <c r="R239" s="6">
        <f>+P239-O239</f>
        <v/>
      </c>
      <c r="S239" s="7">
        <f>Q239/N239</f>
        <v/>
      </c>
      <c r="T239" s="7">
        <f>R239/O239</f>
        <v/>
      </c>
      <c r="U239" s="10" t="inlineStr">
        <is>
          <t>138</t>
        </is>
      </c>
      <c r="V239" s="10" t="inlineStr">
        <is>
          <t>101780</t>
        </is>
      </c>
      <c r="W239" s="3" t="inlineStr">
        <is>
          <t>460</t>
        </is>
      </c>
      <c r="X239" s="6">
        <f>+V239-U239</f>
        <v/>
      </c>
      <c r="Y239" s="6">
        <f>+W239-V239</f>
        <v/>
      </c>
      <c r="Z239" s="7">
        <f>X239/U239</f>
        <v/>
      </c>
      <c r="AA239" s="7">
        <f>Y239/V239</f>
        <v/>
      </c>
      <c r="AB239" s="4" t="n"/>
      <c r="AC239" s="5" t="n"/>
      <c r="AD239" s="4" t="n"/>
      <c r="AE239" s="4" t="n"/>
      <c r="AF239" s="5" t="n"/>
      <c r="AG239" s="6">
        <f>AE239-AD239</f>
        <v/>
      </c>
      <c r="AH239" s="6">
        <f>+AF239-AE239</f>
        <v/>
      </c>
      <c r="AI239" s="7">
        <f>AG239/AD239</f>
        <v/>
      </c>
      <c r="AJ239" s="7">
        <f>AH239/AE239</f>
        <v/>
      </c>
      <c r="AK239" s="4" t="n"/>
      <c r="AL239" s="4" t="n"/>
      <c r="AM239" s="5" t="n"/>
      <c r="AN239" s="4" t="n">
        <v>1209.02</v>
      </c>
      <c r="AO239" s="4" t="n">
        <v>1203.25</v>
      </c>
      <c r="AP239" s="3" t="n">
        <v>1209.51</v>
      </c>
      <c r="AQ239" s="9">
        <f>+AK239-AN239</f>
        <v/>
      </c>
      <c r="AR239" s="9">
        <f>+AL239-AO239</f>
        <v/>
      </c>
      <c r="AS239" s="9">
        <f>+AM239-AP239</f>
        <v/>
      </c>
      <c r="AT239" s="6">
        <f>AR239-AQ239</f>
        <v/>
      </c>
      <c r="AU239" s="6">
        <f>+AS239-AR239</f>
        <v/>
      </c>
      <c r="AV239" s="7">
        <f>AT239/AQ239</f>
        <v/>
      </c>
      <c r="AW239" s="7">
        <f>AU239/AR239</f>
        <v/>
      </c>
      <c r="AX239" s="1" t="inlineStr">
        <is>
          <t>N</t>
        </is>
      </c>
      <c r="AY239" s="1">
        <f>+IF(AND(D239&gt;0,E239&gt;0,F239&gt;0,S239&gt;0,T239&gt;0,AC239&gt;0,AB239&gt;0,AI239&gt;0,AJ239&gt;0,AS239&gt;AR239,AR239&gt;AQ239),"long buildup",IF(AND(D239&gt;0,E239&gt;0,F239&gt;0,S239&lt;0,T239&lt;0,AB239&lt;0,AC239&lt;0,AI239&lt;0,AJ239&lt;0,AS239&gt;AR239,AR239&gt;AQ239),"Short Covering",IF(AND(D239&lt;0,E239&lt;0,F239&lt;0,S239&lt;0,T239&lt;0,AB239&gt;0,AC239&gt;0,AI239&gt;0,AJ239&gt;0,AS239&lt;AR239,AR239&lt;AQ239),"Short Buildup",IF(AND(D239&lt;0,E239&lt;0,F239&lt;0,S239&lt;0,T239&lt;0,AB239&lt;0,AC239&lt;0,AI239&lt;0,AJ239&lt;0,AS239&lt;AR239,AR239&lt;AQ239),"LongUnwinding" ))))</f>
        <v/>
      </c>
      <c r="AZ239" s="1">
        <f>+IF(AND(D239&gt;0,E239&gt;0,F239&gt;0,L239&gt;0,M239&gt;0,S239&gt;0,T239&gt;0,Z239&gt;0,AA239&gt;0),"Buying Opportunity",IF(AND(D239&lt;0,E239&lt;0,F239&lt;0,L239&lt;0,M239&lt;0,S239&lt;0,T239&lt;0,Z239&lt;0,AA239&lt;0),"support Zone",IF(AND(D239&lt;0,E239&lt;0,F239&lt;0,L239&gt;0,M239&gt;0,S239&gt;0,T239&gt;0,Z239&gt;0,AA239&gt;0),"sell delivery")))</f>
        <v/>
      </c>
      <c r="BA239" s="1">
        <f>IF(AND(D239&gt;0,E239&gt;0,F239&gt;0,Z239&gt;0,AA239&gt;0,AB239&gt;0,AC239&gt;0,AI239&gt;0,AJ239&gt;0),"FII ENTERING")</f>
        <v/>
      </c>
      <c r="BB239" s="15" t="e">
        <v>#N/A</v>
      </c>
      <c r="BC239" s="1" t="n">
        <v>492320.332362</v>
      </c>
      <c r="BD239" s="1">
        <f>IF(AND(E239&gt;0,F239&gt;0,AB239&gt;0,AC239&gt;0,AI239&gt;0,AJ239&gt;0,AS239&gt;AR239,AR239&gt;AQ239),"long buildup",IF(AND(E239&lt;0,F239&lt;0,AB239&gt;0,AC239&gt;0,AI239&gt;0,AJ239&gt;0,AS239&lt;AR239,AR239&lt;AQ239),"Short buildup"))</f>
        <v/>
      </c>
      <c r="BE239" s="1">
        <f>+IF(AND(F239&gt;0,M239&gt;0,T239&gt;0,AA239&gt;0),"buy")</f>
        <v/>
      </c>
    </row>
    <row r="240">
      <c r="A240" s="1" t="inlineStr">
        <is>
          <t>BBL</t>
        </is>
      </c>
      <c r="B240" s="1" t="n"/>
      <c r="C240" s="1" t="n"/>
      <c r="D240" s="2" t="n">
        <v>-0.6156808594195302</v>
      </c>
      <c r="E240" s="2" t="n">
        <v>-2.848912059757046</v>
      </c>
      <c r="F240" s="3" t="n">
        <v>-1.449826808019314</v>
      </c>
      <c r="G240" s="4" t="n">
        <v>6481</v>
      </c>
      <c r="H240" s="4" t="n">
        <v>4814</v>
      </c>
      <c r="I240" s="3" t="n">
        <v>9289</v>
      </c>
      <c r="J240" s="6">
        <f>+H240-G240</f>
        <v/>
      </c>
      <c r="K240" s="6">
        <f>+I240-H240</f>
        <v/>
      </c>
      <c r="L240" s="7">
        <f>J240/G240</f>
        <v/>
      </c>
      <c r="M240" s="7">
        <f>K240/H240</f>
        <v/>
      </c>
      <c r="N240" s="8" t="n">
        <v>15.9656</v>
      </c>
      <c r="O240" s="8" t="n">
        <v>11.0182</v>
      </c>
      <c r="P240" s="3" t="n">
        <v>17.1613</v>
      </c>
      <c r="Q240" s="6">
        <f>+O240-N240</f>
        <v/>
      </c>
      <c r="R240" s="6">
        <f>+P240-O240</f>
        <v/>
      </c>
      <c r="S240" s="7">
        <f>Q240/N240</f>
        <v/>
      </c>
      <c r="T240" s="7">
        <f>R240/O240</f>
        <v/>
      </c>
      <c r="U240" s="10" t="inlineStr">
        <is>
          <t>20336</t>
        </is>
      </c>
      <c r="V240" s="10" t="inlineStr">
        <is>
          <t>19710</t>
        </is>
      </c>
      <c r="W240" s="3" t="inlineStr">
        <is>
          <t>24359</t>
        </is>
      </c>
      <c r="X240" s="6">
        <f>+V240-U240</f>
        <v/>
      </c>
      <c r="Y240" s="6">
        <f>+W240-V240</f>
        <v/>
      </c>
      <c r="Z240" s="7">
        <f>X240/U240</f>
        <v/>
      </c>
      <c r="AA240" s="7">
        <f>Y240/V240</f>
        <v/>
      </c>
      <c r="AB240" s="4" t="n"/>
      <c r="AC240" s="5" t="n"/>
      <c r="AD240" s="4" t="n"/>
      <c r="AE240" s="4" t="n"/>
      <c r="AF240" s="5" t="n"/>
      <c r="AG240" s="6">
        <f>AE240-AD240</f>
        <v/>
      </c>
      <c r="AH240" s="6">
        <f>+AF240-AE240</f>
        <v/>
      </c>
      <c r="AI240" s="7">
        <f>AG240/AD240</f>
        <v/>
      </c>
      <c r="AJ240" s="7">
        <f>AH240/AE240</f>
        <v/>
      </c>
      <c r="AK240" s="4" t="n"/>
      <c r="AL240" s="4" t="n"/>
      <c r="AM240" s="5" t="n"/>
      <c r="AN240" s="4" t="n">
        <v>3922.55</v>
      </c>
      <c r="AO240" s="4" t="n">
        <v>3810.8</v>
      </c>
      <c r="AP240" s="3" t="n">
        <v>3755.55</v>
      </c>
      <c r="AQ240" s="9">
        <f>+AK240-AN240</f>
        <v/>
      </c>
      <c r="AR240" s="9">
        <f>+AL240-AO240</f>
        <v/>
      </c>
      <c r="AS240" s="9">
        <f>+AM240-AP240</f>
        <v/>
      </c>
      <c r="AT240" s="6">
        <f>AR240-AQ240</f>
        <v/>
      </c>
      <c r="AU240" s="6">
        <f>+AS240-AR240</f>
        <v/>
      </c>
      <c r="AV240" s="7">
        <f>AT240/AQ240</f>
        <v/>
      </c>
      <c r="AW240" s="7">
        <f>AU240/AR240</f>
        <v/>
      </c>
      <c r="AX240" s="1" t="inlineStr">
        <is>
          <t>N</t>
        </is>
      </c>
      <c r="AY240" s="1">
        <f>+IF(AND(D240&gt;0,E240&gt;0,F240&gt;0,S240&gt;0,T240&gt;0,AC240&gt;0,AB240&gt;0,AI240&gt;0,AJ240&gt;0,AS240&gt;AR240,AR240&gt;AQ240),"long buildup",IF(AND(D240&gt;0,E240&gt;0,F240&gt;0,S240&lt;0,T240&lt;0,AB240&lt;0,AC240&lt;0,AI240&lt;0,AJ240&lt;0,AS240&gt;AR240,AR240&gt;AQ240),"Short Covering",IF(AND(D240&lt;0,E240&lt;0,F240&lt;0,S240&lt;0,T240&lt;0,AB240&gt;0,AC240&gt;0,AI240&gt;0,AJ240&gt;0,AS240&lt;AR240,AR240&lt;AQ240),"Short Buildup",IF(AND(D240&lt;0,E240&lt;0,F240&lt;0,S240&lt;0,T240&lt;0,AB240&lt;0,AC240&lt;0,AI240&lt;0,AJ240&lt;0,AS240&lt;AR240,AR240&lt;AQ240),"LongUnwinding" ))))</f>
        <v/>
      </c>
      <c r="AZ240" s="1">
        <f>+IF(AND(D240&gt;0,E240&gt;0,F240&gt;0,L240&gt;0,M240&gt;0,S240&gt;0,T240&gt;0,Z240&gt;0,AA240&gt;0),"Buying Opportunity",IF(AND(D240&lt;0,E240&lt;0,F240&lt;0,L240&lt;0,M240&lt;0,S240&lt;0,T240&lt;0,Z240&lt;0,AA240&lt;0),"support Zone",IF(AND(D240&lt;0,E240&lt;0,F240&lt;0,L240&gt;0,M240&gt;0,S240&gt;0,T240&gt;0,Z240&gt;0,AA240&gt;0),"sell delivery")))</f>
        <v/>
      </c>
      <c r="BA240" s="1">
        <f>IF(AND(D240&gt;0,E240&gt;0,F240&gt;0,Z240&gt;0,AA240&gt;0,AB240&gt;0,AC240&gt;0,AI240&gt;0,AJ240&gt;0),"FII ENTERING")</f>
        <v/>
      </c>
      <c r="BB240" s="15" t="e">
        <v>#N/A</v>
      </c>
      <c r="BC240" s="1" t="n">
        <v>99329.8455805</v>
      </c>
      <c r="BD240" s="1">
        <f>IF(AND(E240&gt;0,F240&gt;0,AB240&gt;0,AC240&gt;0,AI240&gt;0,AJ240&gt;0,AS240&gt;AR240,AR240&gt;AQ240),"long buildup",IF(AND(E240&lt;0,F240&lt;0,AB240&gt;0,AC240&gt;0,AI240&gt;0,AJ240&gt;0,AS240&lt;AR240,AR240&lt;AQ240),"Short buildup"))</f>
        <v/>
      </c>
      <c r="BE240" s="1">
        <f>+IF(AND(F240&gt;0,M240&gt;0,T240&gt;0,AA240&gt;0),"buy")</f>
        <v/>
      </c>
    </row>
    <row r="241">
      <c r="A241" s="1" t="inlineStr">
        <is>
          <t>BBOX</t>
        </is>
      </c>
      <c r="B241" s="1" t="n"/>
      <c r="C241" s="1" t="n"/>
      <c r="D241" s="2" t="n">
        <v>0.06475285991796989</v>
      </c>
      <c r="E241" s="2" t="n">
        <v>-4.616048317515102</v>
      </c>
      <c r="F241" s="3" t="n">
        <v>4.590682948891911</v>
      </c>
      <c r="G241" s="4" t="n">
        <v>5601</v>
      </c>
      <c r="H241" s="4" t="n">
        <v>7813</v>
      </c>
      <c r="I241" s="3" t="n">
        <v>9090</v>
      </c>
      <c r="J241" s="6">
        <f>+H241-G241</f>
        <v/>
      </c>
      <c r="K241" s="6">
        <f>+I241-H241</f>
        <v/>
      </c>
      <c r="L241" s="7">
        <f>J241/G241</f>
        <v/>
      </c>
      <c r="M241" s="7">
        <f>K241/H241</f>
        <v/>
      </c>
      <c r="N241" s="8" t="n">
        <v>10.2983</v>
      </c>
      <c r="O241" s="8" t="n">
        <v>18.2946</v>
      </c>
      <c r="P241" s="3" t="n">
        <v>37.8447</v>
      </c>
      <c r="Q241" s="6">
        <f>+O241-N241</f>
        <v/>
      </c>
      <c r="R241" s="6">
        <f>+P241-O241</f>
        <v/>
      </c>
      <c r="S241" s="7">
        <f>Q241/N241</f>
        <v/>
      </c>
      <c r="T241" s="7">
        <f>R241/O241</f>
        <v/>
      </c>
      <c r="U241" s="10" t="inlineStr">
        <is>
          <t>91998</t>
        </is>
      </c>
      <c r="V241" s="10" t="inlineStr">
        <is>
          <t>206223</t>
        </is>
      </c>
      <c r="W241" s="3" t="inlineStr">
        <is>
          <t>274318</t>
        </is>
      </c>
      <c r="X241" s="6">
        <f>+V241-U241</f>
        <v/>
      </c>
      <c r="Y241" s="6">
        <f>+W241-V241</f>
        <v/>
      </c>
      <c r="Z241" s="7">
        <f>X241/U241</f>
        <v/>
      </c>
      <c r="AA241" s="7">
        <f>Y241/V241</f>
        <v/>
      </c>
      <c r="AB241" s="4" t="n"/>
      <c r="AC241" s="5" t="n"/>
      <c r="AD241" s="4" t="n"/>
      <c r="AE241" s="4" t="n"/>
      <c r="AF241" s="5" t="n"/>
      <c r="AG241" s="6">
        <f>AE241-AD241</f>
        <v/>
      </c>
      <c r="AH241" s="6">
        <f>+AF241-AE241</f>
        <v/>
      </c>
      <c r="AI241" s="7">
        <f>AG241/AD241</f>
        <v/>
      </c>
      <c r="AJ241" s="7">
        <f>AH241/AE241</f>
        <v/>
      </c>
      <c r="AK241" s="4" t="n"/>
      <c r="AL241" s="4" t="n"/>
      <c r="AM241" s="5" t="n"/>
      <c r="AN241" s="4" t="n">
        <v>695.4</v>
      </c>
      <c r="AO241" s="4" t="n">
        <v>663.3</v>
      </c>
      <c r="AP241" s="3" t="n">
        <v>693.75</v>
      </c>
      <c r="AQ241" s="9">
        <f>+AK241-AN241</f>
        <v/>
      </c>
      <c r="AR241" s="9">
        <f>+AL241-AO241</f>
        <v/>
      </c>
      <c r="AS241" s="9">
        <f>+AM241-AP241</f>
        <v/>
      </c>
      <c r="AT241" s="6">
        <f>AR241-AQ241</f>
        <v/>
      </c>
      <c r="AU241" s="6">
        <f>+AS241-AR241</f>
        <v/>
      </c>
      <c r="AV241" s="7">
        <f>AT241/AQ241</f>
        <v/>
      </c>
      <c r="AW241" s="7">
        <f>AU241/AR241</f>
        <v/>
      </c>
      <c r="AX241" s="1" t="inlineStr">
        <is>
          <t>N</t>
        </is>
      </c>
      <c r="AY241" s="1">
        <f>+IF(AND(D241&gt;0,E241&gt;0,F241&gt;0,S241&gt;0,T241&gt;0,AC241&gt;0,AB241&gt;0,AI241&gt;0,AJ241&gt;0,AS241&gt;AR241,AR241&gt;AQ241),"long buildup",IF(AND(D241&gt;0,E241&gt;0,F241&gt;0,S241&lt;0,T241&lt;0,AB241&lt;0,AC241&lt;0,AI241&lt;0,AJ241&lt;0,AS241&gt;AR241,AR241&gt;AQ241),"Short Covering",IF(AND(D241&lt;0,E241&lt;0,F241&lt;0,S241&lt;0,T241&lt;0,AB241&gt;0,AC241&gt;0,AI241&gt;0,AJ241&gt;0,AS241&lt;AR241,AR241&lt;AQ241),"Short Buildup",IF(AND(D241&lt;0,E241&lt;0,F241&lt;0,S241&lt;0,T241&lt;0,AB241&lt;0,AC241&lt;0,AI241&lt;0,AJ241&lt;0,AS241&lt;AR241,AR241&lt;AQ241),"LongUnwinding" ))))</f>
        <v/>
      </c>
      <c r="AZ241" s="1">
        <f>+IF(AND(D241&gt;0,E241&gt;0,F241&gt;0,L241&gt;0,M241&gt;0,S241&gt;0,T241&gt;0,Z241&gt;0,AA241&gt;0),"Buying Opportunity",IF(AND(D241&lt;0,E241&lt;0,F241&lt;0,L241&lt;0,M241&lt;0,S241&lt;0,T241&lt;0,Z241&lt;0,AA241&lt;0),"support Zone",IF(AND(D241&lt;0,E241&lt;0,F241&lt;0,L241&gt;0,M241&gt;0,S241&gt;0,T241&gt;0,Z241&gt;0,AA241&gt;0),"sell delivery")))</f>
        <v/>
      </c>
      <c r="BA241" s="1">
        <f>IF(AND(D241&gt;0,E241&gt;0,F241&gt;0,Z241&gt;0,AA241&gt;0,AB241&gt;0,AC241&gt;0,AI241&gt;0,AJ241&gt;0),"FII ENTERING")</f>
        <v/>
      </c>
      <c r="BB241" s="15" t="e">
        <v>#N/A</v>
      </c>
      <c r="BC241" s="1" t="n">
        <v>7398.0441</v>
      </c>
      <c r="BD241" s="1">
        <f>IF(AND(E241&gt;0,F241&gt;0,AB241&gt;0,AC241&gt;0,AI241&gt;0,AJ241&gt;0,AS241&gt;AR241,AR241&gt;AQ241),"long buildup",IF(AND(E241&lt;0,F241&lt;0,AB241&gt;0,AC241&gt;0,AI241&gt;0,AJ241&gt;0,AS241&lt;AR241,AR241&lt;AQ241),"Short buildup"))</f>
        <v/>
      </c>
      <c r="BE241" s="1">
        <f>+IF(AND(F241&gt;0,M241&gt;0,T241&gt;0,AA241&gt;0),"buy")</f>
        <v/>
      </c>
    </row>
    <row r="242">
      <c r="A242" s="1" t="inlineStr">
        <is>
          <t>BBTC</t>
        </is>
      </c>
      <c r="B242" s="1" t="n"/>
      <c r="C242" s="1" t="n"/>
      <c r="D242" s="2" t="n">
        <v>-1.270877966595242</v>
      </c>
      <c r="E242" s="2" t="n">
        <v>-1.245101757047157</v>
      </c>
      <c r="F242" s="3" t="n">
        <v>-0.6186666666666667</v>
      </c>
      <c r="G242" s="4" t="n">
        <v>7565</v>
      </c>
      <c r="H242" s="4" t="n">
        <v>7814</v>
      </c>
      <c r="I242" s="3" t="n">
        <v>7388</v>
      </c>
      <c r="J242" s="6">
        <f>+H242-G242</f>
        <v/>
      </c>
      <c r="K242" s="6">
        <f>+I242-H242</f>
        <v/>
      </c>
      <c r="L242" s="7">
        <f>J242/G242</f>
        <v/>
      </c>
      <c r="M242" s="7">
        <f>K242/H242</f>
        <v/>
      </c>
      <c r="N242" s="8" t="n">
        <v>14.2276</v>
      </c>
      <c r="O242" s="8" t="n">
        <v>12.4471</v>
      </c>
      <c r="P242" s="3" t="n">
        <v>9.3454</v>
      </c>
      <c r="Q242" s="6">
        <f>+O242-N242</f>
        <v/>
      </c>
      <c r="R242" s="6">
        <f>+P242-O242</f>
        <v/>
      </c>
      <c r="S242" s="7">
        <f>Q242/N242</f>
        <v/>
      </c>
      <c r="T242" s="7">
        <f>R242/O242</f>
        <v/>
      </c>
      <c r="U242" s="10" t="inlineStr">
        <is>
          <t>24587</t>
        </is>
      </c>
      <c r="V242" s="10" t="inlineStr">
        <is>
          <t>21991</t>
        </is>
      </c>
      <c r="W242" s="3" t="inlineStr">
        <is>
          <t>11277</t>
        </is>
      </c>
      <c r="X242" s="6">
        <f>+V242-U242</f>
        <v/>
      </c>
      <c r="Y242" s="6">
        <f>+W242-V242</f>
        <v/>
      </c>
      <c r="Z242" s="7">
        <f>X242/U242</f>
        <v/>
      </c>
      <c r="AA242" s="7">
        <f>Y242/V242</f>
        <v/>
      </c>
      <c r="AB242" s="4" t="n"/>
      <c r="AC242" s="5" t="n"/>
      <c r="AD242" s="4" t="n"/>
      <c r="AE242" s="4" t="n"/>
      <c r="AF242" s="5" t="n"/>
      <c r="AG242" s="6">
        <f>AE242-AD242</f>
        <v/>
      </c>
      <c r="AH242" s="6">
        <f>+AF242-AE242</f>
        <v/>
      </c>
      <c r="AI242" s="7">
        <f>AG242/AD242</f>
        <v/>
      </c>
      <c r="AJ242" s="7">
        <f>AH242/AE242</f>
        <v/>
      </c>
      <c r="AK242" s="4" t="n"/>
      <c r="AL242" s="4" t="n"/>
      <c r="AM242" s="5" t="n"/>
      <c r="AN242" s="4" t="n">
        <v>2373.3</v>
      </c>
      <c r="AO242" s="4" t="n">
        <v>2343.75</v>
      </c>
      <c r="AP242" s="3" t="n">
        <v>2329.25</v>
      </c>
      <c r="AQ242" s="9">
        <f>+AK242-AN242</f>
        <v/>
      </c>
      <c r="AR242" s="9">
        <f>+AL242-AO242</f>
        <v/>
      </c>
      <c r="AS242" s="9">
        <f>+AM242-AP242</f>
        <v/>
      </c>
      <c r="AT242" s="6">
        <f>AR242-AQ242</f>
        <v/>
      </c>
      <c r="AU242" s="6">
        <f>+AS242-AR242</f>
        <v/>
      </c>
      <c r="AV242" s="7">
        <f>AT242/AQ242</f>
        <v/>
      </c>
      <c r="AW242" s="7">
        <f>AU242/AR242</f>
        <v/>
      </c>
      <c r="AX242" s="1" t="inlineStr">
        <is>
          <t>Y</t>
        </is>
      </c>
      <c r="AY242" s="1">
        <f>+IF(AND(D242&gt;0,E242&gt;0,F242&gt;0,S242&gt;0,T242&gt;0,AC242&gt;0,AB242&gt;0,AI242&gt;0,AJ242&gt;0,AS242&gt;AR242,AR242&gt;AQ242),"long buildup",IF(AND(D242&gt;0,E242&gt;0,F242&gt;0,S242&lt;0,T242&lt;0,AB242&lt;0,AC242&lt;0,AI242&lt;0,AJ242&lt;0,AS242&gt;AR242,AR242&gt;AQ242),"Short Covering",IF(AND(D242&lt;0,E242&lt;0,F242&lt;0,S242&lt;0,T242&lt;0,AB242&gt;0,AC242&gt;0,AI242&gt;0,AJ242&gt;0,AS242&lt;AR242,AR242&lt;AQ242),"Short Buildup",IF(AND(D242&lt;0,E242&lt;0,F242&lt;0,S242&lt;0,T242&lt;0,AB242&lt;0,AC242&lt;0,AI242&lt;0,AJ242&lt;0,AS242&lt;AR242,AR242&lt;AQ242),"LongUnwinding" ))))</f>
        <v/>
      </c>
      <c r="AZ242" s="1">
        <f>+IF(AND(D242&gt;0,E242&gt;0,F242&gt;0,L242&gt;0,M242&gt;0,S242&gt;0,T242&gt;0,Z242&gt;0,AA242&gt;0),"Buying Opportunity",IF(AND(D242&lt;0,E242&lt;0,F242&lt;0,L242&lt;0,M242&lt;0,S242&lt;0,T242&lt;0,Z242&lt;0,AA242&lt;0),"support Zone",IF(AND(D242&lt;0,E242&lt;0,F242&lt;0,L242&gt;0,M242&gt;0,S242&gt;0,T242&gt;0,Z242&gt;0,AA242&gt;0),"sell delivery")))</f>
        <v/>
      </c>
      <c r="BA242" s="1">
        <f>IF(AND(D242&gt;0,E242&gt;0,F242&gt;0,Z242&gt;0,AA242&gt;0,AB242&gt;0,AC242&gt;0,AI242&gt;0,AJ242&gt;0),"FII ENTERING")</f>
        <v/>
      </c>
      <c r="BB242" s="15" t="e">
        <v>#N/A</v>
      </c>
      <c r="BC242" s="1" t="n">
        <v>4513681.101355</v>
      </c>
      <c r="BD242" s="1">
        <f>IF(AND(E242&gt;0,F242&gt;0,AB242&gt;0,AC242&gt;0,AI242&gt;0,AJ242&gt;0,AS242&gt;AR242,AR242&gt;AQ242),"long buildup",IF(AND(E242&lt;0,F242&lt;0,AB242&gt;0,AC242&gt;0,AI242&gt;0,AJ242&gt;0,AS242&lt;AR242,AR242&lt;AQ242),"Short buildup"))</f>
        <v/>
      </c>
      <c r="BE242" s="1">
        <f>+IF(AND(F242&gt;0,M242&gt;0,T242&gt;0,AA242&gt;0),"buy")</f>
        <v/>
      </c>
    </row>
    <row r="243">
      <c r="A243" s="1" t="inlineStr">
        <is>
          <t>BBTCL</t>
        </is>
      </c>
      <c r="B243" s="1" t="n"/>
      <c r="C243" s="1" t="n"/>
      <c r="D243" s="2" t="n">
        <v>0.4459975171272237</v>
      </c>
      <c r="E243" s="2" t="n">
        <v>0.3158472946992574</v>
      </c>
      <c r="F243" s="3" t="n">
        <v>-1.400866986082589</v>
      </c>
      <c r="G243" s="4" t="n">
        <v>379</v>
      </c>
      <c r="H243" s="4" t="n">
        <v>354</v>
      </c>
      <c r="I243" s="3" t="n">
        <v>396</v>
      </c>
      <c r="J243" s="6">
        <f>+H243-G243</f>
        <v/>
      </c>
      <c r="K243" s="6">
        <f>+I243-H243</f>
        <v/>
      </c>
      <c r="L243" s="7">
        <f>J243/G243</f>
        <v/>
      </c>
      <c r="M243" s="7">
        <f>K243/H243</f>
        <v/>
      </c>
      <c r="N243" s="8" t="n">
        <v>0.0764</v>
      </c>
      <c r="O243" s="8" t="n">
        <v>0.0289</v>
      </c>
      <c r="P243" s="3" t="n">
        <v>0.0641</v>
      </c>
      <c r="Q243" s="6">
        <f>+O243-N243</f>
        <v/>
      </c>
      <c r="R243" s="6">
        <f>+P243-O243</f>
        <v/>
      </c>
      <c r="S243" s="7">
        <f>Q243/N243</f>
        <v/>
      </c>
      <c r="T243" s="7">
        <f>R243/O243</f>
        <v/>
      </c>
      <c r="U243" s="10" t="inlineStr">
        <is>
          <t>2365</t>
        </is>
      </c>
      <c r="V243" s="10" t="inlineStr">
        <is>
          <t>362</t>
        </is>
      </c>
      <c r="W243" s="3" t="inlineStr">
        <is>
          <t>1502</t>
        </is>
      </c>
      <c r="X243" s="6">
        <f>+V243-U243</f>
        <v/>
      </c>
      <c r="Y243" s="6">
        <f>+W243-V243</f>
        <v/>
      </c>
      <c r="Z243" s="7">
        <f>X243/U243</f>
        <v/>
      </c>
      <c r="AA243" s="7">
        <f>Y243/V243</f>
        <v/>
      </c>
      <c r="AB243" s="4" t="n"/>
      <c r="AC243" s="5" t="n"/>
      <c r="AD243" s="4" t="n"/>
      <c r="AE243" s="4" t="n"/>
      <c r="AF243" s="5" t="n"/>
      <c r="AG243" s="6">
        <f>AE243-AD243</f>
        <v/>
      </c>
      <c r="AH243" s="6">
        <f>+AF243-AE243</f>
        <v/>
      </c>
      <c r="AI243" s="7">
        <f>AG243/AD243</f>
        <v/>
      </c>
      <c r="AJ243" s="7">
        <f>AH243/AE243</f>
        <v/>
      </c>
      <c r="AK243" s="4" t="n"/>
      <c r="AL243" s="4" t="n"/>
      <c r="AM243" s="5" t="n"/>
      <c r="AN243" s="4" t="n">
        <v>218.46</v>
      </c>
      <c r="AO243" s="4" t="n">
        <v>219.15</v>
      </c>
      <c r="AP243" s="3" t="n">
        <v>216.08</v>
      </c>
      <c r="AQ243" s="9">
        <f>+AK243-AN243</f>
        <v/>
      </c>
      <c r="AR243" s="9">
        <f>+AL243-AO243</f>
        <v/>
      </c>
      <c r="AS243" s="9">
        <f>+AM243-AP243</f>
        <v/>
      </c>
      <c r="AT243" s="6">
        <f>AR243-AQ243</f>
        <v/>
      </c>
      <c r="AU243" s="6">
        <f>+AS243-AR243</f>
        <v/>
      </c>
      <c r="AV243" s="7">
        <f>AT243/AQ243</f>
        <v/>
      </c>
      <c r="AW243" s="7">
        <f>AU243/AR243</f>
        <v/>
      </c>
      <c r="AX243" s="1" t="inlineStr">
        <is>
          <t>N</t>
        </is>
      </c>
      <c r="AY243" s="1">
        <f>+IF(AND(D243&gt;0,E243&gt;0,F243&gt;0,S243&gt;0,T243&gt;0,AC243&gt;0,AB243&gt;0,AI243&gt;0,AJ243&gt;0,AS243&gt;AR243,AR243&gt;AQ243),"long buildup",IF(AND(D243&gt;0,E243&gt;0,F243&gt;0,S243&lt;0,T243&lt;0,AB243&lt;0,AC243&lt;0,AI243&lt;0,AJ243&lt;0,AS243&gt;AR243,AR243&gt;AQ243),"Short Covering",IF(AND(D243&lt;0,E243&lt;0,F243&lt;0,S243&lt;0,T243&lt;0,AB243&gt;0,AC243&gt;0,AI243&gt;0,AJ243&gt;0,AS243&lt;AR243,AR243&lt;AQ243),"Short Buildup",IF(AND(D243&lt;0,E243&lt;0,F243&lt;0,S243&lt;0,T243&lt;0,AB243&lt;0,AC243&lt;0,AI243&lt;0,AJ243&lt;0,AS243&lt;AR243,AR243&lt;AQ243),"LongUnwinding" ))))</f>
        <v/>
      </c>
      <c r="AZ243" s="1">
        <f>+IF(AND(D243&gt;0,E243&gt;0,F243&gt;0,L243&gt;0,M243&gt;0,S243&gt;0,T243&gt;0,Z243&gt;0,AA243&gt;0),"Buying Opportunity",IF(AND(D243&lt;0,E243&lt;0,F243&lt;0,L243&lt;0,M243&lt;0,S243&lt;0,T243&lt;0,Z243&lt;0,AA243&lt;0),"support Zone",IF(AND(D243&lt;0,E243&lt;0,F243&lt;0,L243&gt;0,M243&gt;0,S243&gt;0,T243&gt;0,Z243&gt;0,AA243&gt;0),"sell delivery")))</f>
        <v/>
      </c>
      <c r="BA243" s="1">
        <f>IF(AND(D243&gt;0,E243&gt;0,F243&gt;0,Z243&gt;0,AA243&gt;0,AB243&gt;0,AC243&gt;0,AI243&gt;0,AJ243&gt;0),"FII ENTERING")</f>
        <v/>
      </c>
      <c r="BB243" s="15" t="e">
        <v>#N/A</v>
      </c>
      <c r="BC243" s="1" t="n">
        <v>1306.125457</v>
      </c>
      <c r="BD243" s="1">
        <f>IF(AND(E243&gt;0,F243&gt;0,AB243&gt;0,AC243&gt;0,AI243&gt;0,AJ243&gt;0,AS243&gt;AR243,AR243&gt;AQ243),"long buildup",IF(AND(E243&lt;0,F243&lt;0,AB243&gt;0,AC243&gt;0,AI243&gt;0,AJ243&gt;0,AS243&lt;AR243,AR243&lt;AQ243),"Short buildup"))</f>
        <v/>
      </c>
      <c r="BE243" s="1">
        <f>+IF(AND(F243&gt;0,M243&gt;0,T243&gt;0,AA243&gt;0),"buy")</f>
        <v/>
      </c>
    </row>
    <row r="244">
      <c r="A244" s="1" t="inlineStr">
        <is>
          <t>BCG</t>
        </is>
      </c>
      <c r="B244" s="1" t="n"/>
      <c r="C244" s="1" t="n"/>
      <c r="D244" s="2" t="n">
        <v>-2.325581395348847</v>
      </c>
      <c r="E244" s="2" t="n">
        <v>-2.325581395348847</v>
      </c>
      <c r="F244" s="3" t="n">
        <v>-2.325581395348847</v>
      </c>
      <c r="G244" s="4" t="n">
        <v>14755</v>
      </c>
      <c r="H244" s="4" t="n">
        <v>14755</v>
      </c>
      <c r="I244" s="3" t="n">
        <v>14755</v>
      </c>
      <c r="J244" s="6">
        <f>+H244-G244</f>
        <v/>
      </c>
      <c r="K244" s="6">
        <f>+I244-H244</f>
        <v/>
      </c>
      <c r="L244" s="7">
        <f>J244/G244</f>
        <v/>
      </c>
      <c r="M244" s="7">
        <f>K244/H244</f>
        <v/>
      </c>
      <c r="N244" s="8" t="n">
        <v>22.0563</v>
      </c>
      <c r="O244" s="8" t="n">
        <v>22.0563</v>
      </c>
      <c r="P244" s="3" t="n">
        <v>22.0563</v>
      </c>
      <c r="Q244" s="6">
        <f>+O244-N244</f>
        <v/>
      </c>
      <c r="R244" s="6">
        <f>+P244-O244</f>
        <v/>
      </c>
      <c r="S244" s="7">
        <f>Q244/N244</f>
        <v/>
      </c>
      <c r="T244" s="7">
        <f>R244/O244</f>
        <v/>
      </c>
      <c r="U244" s="10" t="inlineStr">
        <is>
          <t>7441019</t>
        </is>
      </c>
      <c r="V244" s="10" t="inlineStr">
        <is>
          <t>7441019</t>
        </is>
      </c>
      <c r="W244" s="3" t="inlineStr">
        <is>
          <t>7441019</t>
        </is>
      </c>
      <c r="X244" s="6">
        <f>+V244-U244</f>
        <v/>
      </c>
      <c r="Y244" s="6">
        <f>+W244-V244</f>
        <v/>
      </c>
      <c r="Z244" s="7">
        <f>X244/U244</f>
        <v/>
      </c>
      <c r="AA244" s="7">
        <f>Y244/V244</f>
        <v/>
      </c>
      <c r="AB244" s="4" t="n"/>
      <c r="AC244" s="5" t="n"/>
      <c r="AD244" s="4" t="n"/>
      <c r="AE244" s="4" t="n"/>
      <c r="AF244" s="5" t="n"/>
      <c r="AG244" s="6">
        <f>AE244-AD244</f>
        <v/>
      </c>
      <c r="AH244" s="6">
        <f>+AF244-AE244</f>
        <v/>
      </c>
      <c r="AI244" s="7">
        <f>AG244/AD244</f>
        <v/>
      </c>
      <c r="AJ244" s="7">
        <f>AH244/AE244</f>
        <v/>
      </c>
      <c r="AK244" s="4" t="n"/>
      <c r="AL244" s="4" t="n"/>
      <c r="AM244" s="5" t="n"/>
      <c r="AN244" s="4" t="n">
        <v>14.7</v>
      </c>
      <c r="AO244" s="4" t="n">
        <v>14.7</v>
      </c>
      <c r="AP244" s="3" t="n">
        <v>14.7</v>
      </c>
      <c r="AQ244" s="9">
        <f>+AK244-AN244</f>
        <v/>
      </c>
      <c r="AR244" s="9">
        <f>+AL244-AO244</f>
        <v/>
      </c>
      <c r="AS244" s="9">
        <f>+AM244-AP244</f>
        <v/>
      </c>
      <c r="AT244" s="6">
        <f>AR244-AQ244</f>
        <v/>
      </c>
      <c r="AU244" s="6">
        <f>+AS244-AR244</f>
        <v/>
      </c>
      <c r="AV244" s="7">
        <f>AT244/AQ244</f>
        <v/>
      </c>
      <c r="AW244" s="7">
        <f>AU244/AR244</f>
        <v/>
      </c>
      <c r="AX244" s="1" t="inlineStr">
        <is>
          <t>N</t>
        </is>
      </c>
      <c r="AY244" s="1">
        <f>+IF(AND(D244&gt;0,E244&gt;0,F244&gt;0,S244&gt;0,T244&gt;0,AC244&gt;0,AB244&gt;0,AI244&gt;0,AJ244&gt;0,AS244&gt;AR244,AR244&gt;AQ244),"long buildup",IF(AND(D244&gt;0,E244&gt;0,F244&gt;0,S244&lt;0,T244&lt;0,AB244&lt;0,AC244&lt;0,AI244&lt;0,AJ244&lt;0,AS244&gt;AR244,AR244&gt;AQ244),"Short Covering",IF(AND(D244&lt;0,E244&lt;0,F244&lt;0,S244&lt;0,T244&lt;0,AB244&gt;0,AC244&gt;0,AI244&gt;0,AJ244&gt;0,AS244&lt;AR244,AR244&lt;AQ244),"Short Buildup",IF(AND(D244&lt;0,E244&lt;0,F244&lt;0,S244&lt;0,T244&lt;0,AB244&lt;0,AC244&lt;0,AI244&lt;0,AJ244&lt;0,AS244&lt;AR244,AR244&lt;AQ244),"LongUnwinding" ))))</f>
        <v/>
      </c>
      <c r="AZ244" s="1">
        <f>+IF(AND(D244&gt;0,E244&gt;0,F244&gt;0,L244&gt;0,M244&gt;0,S244&gt;0,T244&gt;0,Z244&gt;0,AA244&gt;0),"Buying Opportunity",IF(AND(D244&lt;0,E244&lt;0,F244&lt;0,L244&lt;0,M244&lt;0,S244&lt;0,T244&lt;0,Z244&lt;0,AA244&lt;0),"support Zone",IF(AND(D244&lt;0,E244&lt;0,F244&lt;0,L244&gt;0,M244&gt;0,S244&gt;0,T244&gt;0,Z244&gt;0,AA244&gt;0),"sell delivery")))</f>
        <v/>
      </c>
      <c r="BA244" s="1">
        <f>IF(AND(D244&gt;0,E244&gt;0,F244&gt;0,Z244&gt;0,AA244&gt;0,AB244&gt;0,AC244&gt;0,AI244&gt;0,AJ244&gt;0),"FII ENTERING")</f>
        <v/>
      </c>
      <c r="BB244" s="15" t="e">
        <v>#N/A</v>
      </c>
      <c r="BC244" s="1" t="n">
        <v>179071.6025195</v>
      </c>
      <c r="BD244" s="1">
        <f>IF(AND(E244&gt;0,F244&gt;0,AB244&gt;0,AC244&gt;0,AI244&gt;0,AJ244&gt;0,AS244&gt;AR244,AR244&gt;AQ244),"long buildup",IF(AND(E244&lt;0,F244&lt;0,AB244&gt;0,AC244&gt;0,AI244&gt;0,AJ244&gt;0,AS244&lt;AR244,AR244&lt;AQ244),"Short buildup"))</f>
        <v/>
      </c>
      <c r="BE244" s="1">
        <f>+IF(AND(F244&gt;0,M244&gt;0,T244&gt;0,AA244&gt;0),"buy")</f>
        <v/>
      </c>
    </row>
    <row r="245">
      <c r="A245" s="1" t="inlineStr">
        <is>
          <t>BCLIND</t>
        </is>
      </c>
      <c r="B245" s="1" t="n"/>
      <c r="C245" s="1" t="n"/>
      <c r="D245" s="2" t="n">
        <v>-0.4152374074742805</v>
      </c>
      <c r="E245" s="2" t="n">
        <v>-2.084844089920229</v>
      </c>
      <c r="F245" s="3" t="n">
        <v>-0.1851508979818579</v>
      </c>
      <c r="G245" s="4" t="n">
        <v>5179</v>
      </c>
      <c r="H245" s="4" t="n">
        <v>7870</v>
      </c>
      <c r="I245" s="3" t="n">
        <v>5367</v>
      </c>
      <c r="J245" s="6">
        <f>+H245-G245</f>
        <v/>
      </c>
      <c r="K245" s="6">
        <f>+I245-H245</f>
        <v/>
      </c>
      <c r="L245" s="7">
        <f>J245/G245</f>
        <v/>
      </c>
      <c r="M245" s="7">
        <f>K245/H245</f>
        <v/>
      </c>
      <c r="N245" s="8" t="n">
        <v>3.8149</v>
      </c>
      <c r="O245" s="8" t="n">
        <v>5.7566</v>
      </c>
      <c r="P245" s="3" t="n">
        <v>3.4402</v>
      </c>
      <c r="Q245" s="6">
        <f>+O245-N245</f>
        <v/>
      </c>
      <c r="R245" s="6">
        <f>+P245-O245</f>
        <v/>
      </c>
      <c r="S245" s="7">
        <f>Q245/N245</f>
        <v/>
      </c>
      <c r="T245" s="7">
        <f>R245/O245</f>
        <v/>
      </c>
      <c r="U245" s="10" t="inlineStr">
        <is>
          <t>322836</t>
        </is>
      </c>
      <c r="V245" s="10" t="inlineStr">
        <is>
          <t>599614</t>
        </is>
      </c>
      <c r="W245" s="3" t="inlineStr">
        <is>
          <t>290569</t>
        </is>
      </c>
      <c r="X245" s="6">
        <f>+V245-U245</f>
        <v/>
      </c>
      <c r="Y245" s="6">
        <f>+W245-V245</f>
        <v/>
      </c>
      <c r="Z245" s="7">
        <f>X245/U245</f>
        <v/>
      </c>
      <c r="AA245" s="7">
        <f>Y245/V245</f>
        <v/>
      </c>
      <c r="AB245" s="4" t="n"/>
      <c r="AC245" s="5" t="n"/>
      <c r="AD245" s="4" t="n"/>
      <c r="AE245" s="4" t="n"/>
      <c r="AF245" s="5" t="n"/>
      <c r="AG245" s="6">
        <f>AE245-AD245</f>
        <v/>
      </c>
      <c r="AH245" s="6">
        <f>+AF245-AE245</f>
        <v/>
      </c>
      <c r="AI245" s="7">
        <f>AG245/AD245</f>
        <v/>
      </c>
      <c r="AJ245" s="7">
        <f>AH245/AE245</f>
        <v/>
      </c>
      <c r="AK245" s="4" t="n"/>
      <c r="AL245" s="4" t="n"/>
      <c r="AM245" s="5" t="n"/>
      <c r="AN245" s="4" t="n">
        <v>55.16</v>
      </c>
      <c r="AO245" s="4" t="n">
        <v>54.01</v>
      </c>
      <c r="AP245" s="3" t="n">
        <v>53.91</v>
      </c>
      <c r="AQ245" s="9">
        <f>+AK245-AN245</f>
        <v/>
      </c>
      <c r="AR245" s="9">
        <f>+AL245-AO245</f>
        <v/>
      </c>
      <c r="AS245" s="9">
        <f>+AM245-AP245</f>
        <v/>
      </c>
      <c r="AT245" s="6">
        <f>AR245-AQ245</f>
        <v/>
      </c>
      <c r="AU245" s="6">
        <f>+AS245-AR245</f>
        <v/>
      </c>
      <c r="AV245" s="7">
        <f>AT245/AQ245</f>
        <v/>
      </c>
      <c r="AW245" s="7">
        <f>AU245/AR245</f>
        <v/>
      </c>
      <c r="AX245" s="1" t="inlineStr">
        <is>
          <t>N</t>
        </is>
      </c>
      <c r="AY245" s="1">
        <f>+IF(AND(D245&gt;0,E245&gt;0,F245&gt;0,S245&gt;0,T245&gt;0,AC245&gt;0,AB245&gt;0,AI245&gt;0,AJ245&gt;0,AS245&gt;AR245,AR245&gt;AQ245),"long buildup",IF(AND(D245&gt;0,E245&gt;0,F245&gt;0,S245&lt;0,T245&lt;0,AB245&lt;0,AC245&lt;0,AI245&lt;0,AJ245&lt;0,AS245&gt;AR245,AR245&gt;AQ245),"Short Covering",IF(AND(D245&lt;0,E245&lt;0,F245&lt;0,S245&lt;0,T245&lt;0,AB245&gt;0,AC245&gt;0,AI245&gt;0,AJ245&gt;0,AS245&lt;AR245,AR245&lt;AQ245),"Short Buildup",IF(AND(D245&lt;0,E245&lt;0,F245&lt;0,S245&lt;0,T245&lt;0,AB245&lt;0,AC245&lt;0,AI245&lt;0,AJ245&lt;0,AS245&lt;AR245,AR245&lt;AQ245),"LongUnwinding" ))))</f>
        <v/>
      </c>
      <c r="AZ245" s="1">
        <f>+IF(AND(D245&gt;0,E245&gt;0,F245&gt;0,L245&gt;0,M245&gt;0,S245&gt;0,T245&gt;0,Z245&gt;0,AA245&gt;0),"Buying Opportunity",IF(AND(D245&lt;0,E245&lt;0,F245&lt;0,L245&lt;0,M245&lt;0,S245&lt;0,T245&lt;0,Z245&lt;0,AA245&lt;0),"support Zone",IF(AND(D245&lt;0,E245&lt;0,F245&lt;0,L245&gt;0,M245&gt;0,S245&gt;0,T245&gt;0,Z245&gt;0,AA245&gt;0),"sell delivery")))</f>
        <v/>
      </c>
      <c r="BA245" s="1">
        <f>IF(AND(D245&gt;0,E245&gt;0,F245&gt;0,Z245&gt;0,AA245&gt;0,AB245&gt;0,AC245&gt;0,AI245&gt;0,AJ245&gt;0),"FII ENTERING")</f>
        <v/>
      </c>
      <c r="BB245" s="15" t="e">
        <v>#N/A</v>
      </c>
      <c r="BC245" s="1" t="e">
        <v>#N/A</v>
      </c>
      <c r="BD245" s="1">
        <f>IF(AND(E245&gt;0,F245&gt;0,AB245&gt;0,AC245&gt;0,AI245&gt;0,AJ245&gt;0,AS245&gt;AR245,AR245&gt;AQ245),"long buildup",IF(AND(E245&lt;0,F245&lt;0,AB245&gt;0,AC245&gt;0,AI245&gt;0,AJ245&gt;0,AS245&lt;AR245,AR245&lt;AQ245),"Short buildup"))</f>
        <v/>
      </c>
      <c r="BE245" s="1">
        <f>+IF(AND(F245&gt;0,M245&gt;0,T245&gt;0,AA245&gt;0),"buy")</f>
        <v/>
      </c>
    </row>
    <row r="246">
      <c r="A246" s="1" t="inlineStr">
        <is>
          <t>BCONCEPTS</t>
        </is>
      </c>
      <c r="B246" s="1" t="n"/>
      <c r="C246" s="1" t="n"/>
      <c r="D246" s="2" t="n">
        <v>1.269010946430315</v>
      </c>
      <c r="E246" s="2" t="n">
        <v>-3.223646451119193</v>
      </c>
      <c r="F246" s="3" t="n">
        <v>-0.4744489473164049</v>
      </c>
      <c r="G246" s="4" t="n">
        <v>897</v>
      </c>
      <c r="H246" s="4" t="n">
        <v>1094</v>
      </c>
      <c r="I246" s="3" t="n">
        <v>804</v>
      </c>
      <c r="J246" s="6">
        <f>+H246-G246</f>
        <v/>
      </c>
      <c r="K246" s="6">
        <f>+I246-H246</f>
        <v/>
      </c>
      <c r="L246" s="7">
        <f>J246/G246</f>
        <v/>
      </c>
      <c r="M246" s="7">
        <f>K246/H246</f>
        <v/>
      </c>
      <c r="N246" s="8" t="n">
        <v>0.3708</v>
      </c>
      <c r="O246" s="8" t="n">
        <v>0.3692</v>
      </c>
      <c r="P246" s="3" t="n">
        <v>0.2517</v>
      </c>
      <c r="Q246" s="6">
        <f>+O246-N246</f>
        <v/>
      </c>
      <c r="R246" s="6">
        <f>+P246-O246</f>
        <v/>
      </c>
      <c r="S246" s="7">
        <f>Q246/N246</f>
        <v/>
      </c>
      <c r="T246" s="7">
        <f>R246/O246</f>
        <v/>
      </c>
      <c r="U246" s="10" t="inlineStr">
        <is>
          <t>4112</t>
        </is>
      </c>
      <c r="V246" s="10" t="inlineStr">
        <is>
          <t>4192</t>
        </is>
      </c>
      <c r="W246" s="3" t="inlineStr">
        <is>
          <t>2911</t>
        </is>
      </c>
      <c r="X246" s="6">
        <f>+V246-U246</f>
        <v/>
      </c>
      <c r="Y246" s="6">
        <f>+W246-V246</f>
        <v/>
      </c>
      <c r="Z246" s="7">
        <f>X246/U246</f>
        <v/>
      </c>
      <c r="AA246" s="7">
        <f>Y246/V246</f>
        <v/>
      </c>
      <c r="AB246" s="4" t="n"/>
      <c r="AC246" s="5" t="n"/>
      <c r="AD246" s="4" t="n"/>
      <c r="AE246" s="4" t="n"/>
      <c r="AF246" s="5" t="n"/>
      <c r="AG246" s="6">
        <f>AE246-AD246</f>
        <v/>
      </c>
      <c r="AH246" s="6">
        <f>+AF246-AE246</f>
        <v/>
      </c>
      <c r="AI246" s="7">
        <f>AG246/AD246</f>
        <v/>
      </c>
      <c r="AJ246" s="7">
        <f>AH246/AE246</f>
        <v/>
      </c>
      <c r="AK246" s="4" t="n"/>
      <c r="AL246" s="4" t="n"/>
      <c r="AM246" s="5" t="n"/>
      <c r="AN246" s="4" t="n">
        <v>522.7</v>
      </c>
      <c r="AO246" s="4" t="n">
        <v>505.85</v>
      </c>
      <c r="AP246" s="3" t="n">
        <v>503.45</v>
      </c>
      <c r="AQ246" s="9">
        <f>+AK246-AN246</f>
        <v/>
      </c>
      <c r="AR246" s="9">
        <f>+AL246-AO246</f>
        <v/>
      </c>
      <c r="AS246" s="9">
        <f>+AM246-AP246</f>
        <v/>
      </c>
      <c r="AT246" s="6">
        <f>AR246-AQ246</f>
        <v/>
      </c>
      <c r="AU246" s="6">
        <f>+AS246-AR246</f>
        <v/>
      </c>
      <c r="AV246" s="7">
        <f>AT246/AQ246</f>
        <v/>
      </c>
      <c r="AW246" s="7">
        <f>AU246/AR246</f>
        <v/>
      </c>
      <c r="AX246" s="1" t="inlineStr">
        <is>
          <t>Y</t>
        </is>
      </c>
      <c r="AY246" s="1">
        <f>+IF(AND(D246&gt;0,E246&gt;0,F246&gt;0,S246&gt;0,T246&gt;0,AC246&gt;0,AB246&gt;0,AI246&gt;0,AJ246&gt;0,AS246&gt;AR246,AR246&gt;AQ246),"long buildup",IF(AND(D246&gt;0,E246&gt;0,F246&gt;0,S246&lt;0,T246&lt;0,AB246&lt;0,AC246&lt;0,AI246&lt;0,AJ246&lt;0,AS246&gt;AR246,AR246&gt;AQ246),"Short Covering",IF(AND(D246&lt;0,E246&lt;0,F246&lt;0,S246&lt;0,T246&lt;0,AB246&gt;0,AC246&gt;0,AI246&gt;0,AJ246&gt;0,AS246&lt;AR246,AR246&lt;AQ246),"Short Buildup",IF(AND(D246&lt;0,E246&lt;0,F246&lt;0,S246&lt;0,T246&lt;0,AB246&lt;0,AC246&lt;0,AI246&lt;0,AJ246&lt;0,AS246&lt;AR246,AR246&lt;AQ246),"LongUnwinding" ))))</f>
        <v/>
      </c>
      <c r="AZ246" s="1">
        <f>+IF(AND(D246&gt;0,E246&gt;0,F246&gt;0,L246&gt;0,M246&gt;0,S246&gt;0,T246&gt;0,Z246&gt;0,AA246&gt;0),"Buying Opportunity",IF(AND(D246&lt;0,E246&lt;0,F246&lt;0,L246&lt;0,M246&lt;0,S246&lt;0,T246&lt;0,Z246&lt;0,AA246&lt;0),"support Zone",IF(AND(D246&lt;0,E246&lt;0,F246&lt;0,L246&gt;0,M246&gt;0,S246&gt;0,T246&gt;0,Z246&gt;0,AA246&gt;0),"sell delivery")))</f>
        <v/>
      </c>
      <c r="BA246" s="1">
        <f>IF(AND(D246&gt;0,E246&gt;0,F246&gt;0,Z246&gt;0,AA246&gt;0,AB246&gt;0,AC246&gt;0,AI246&gt;0,AJ246&gt;0),"FII ENTERING")</f>
        <v/>
      </c>
      <c r="BB246" s="15" t="e">
        <v>#N/A</v>
      </c>
      <c r="BC246" s="1" t="n">
        <v>2506335.57084</v>
      </c>
      <c r="BD246" s="1">
        <f>IF(AND(E246&gt;0,F246&gt;0,AB246&gt;0,AC246&gt;0,AI246&gt;0,AJ246&gt;0,AS246&gt;AR246,AR246&gt;AQ246),"long buildup",IF(AND(E246&lt;0,F246&lt;0,AB246&gt;0,AC246&gt;0,AI246&gt;0,AJ246&gt;0,AS246&lt;AR246,AR246&lt;AQ246),"Short buildup"))</f>
        <v/>
      </c>
      <c r="BE246" s="1">
        <f>+IF(AND(F246&gt;0,M246&gt;0,T246&gt;0,AA246&gt;0),"buy")</f>
        <v/>
      </c>
    </row>
    <row r="247">
      <c r="A247" s="1" t="inlineStr">
        <is>
          <t>BDL</t>
        </is>
      </c>
      <c r="B247" s="1" t="n"/>
      <c r="C247" s="1" t="n"/>
      <c r="D247" s="2" t="n">
        <v>0.3975978463449952</v>
      </c>
      <c r="E247" s="2" t="n">
        <v>1.233447465038575</v>
      </c>
      <c r="F247" s="3" t="n">
        <v>2.766911165444176</v>
      </c>
      <c r="G247" s="4" t="n">
        <v>24576</v>
      </c>
      <c r="H247" s="4" t="n">
        <v>45189</v>
      </c>
      <c r="I247" s="3" t="n">
        <v>62493</v>
      </c>
      <c r="J247" s="6">
        <f>+H247-G247</f>
        <v/>
      </c>
      <c r="K247" s="6">
        <f>+I247-H247</f>
        <v/>
      </c>
      <c r="L247" s="7">
        <f>J247/G247</f>
        <v/>
      </c>
      <c r="M247" s="7">
        <f>K247/H247</f>
        <v/>
      </c>
      <c r="N247" s="8" t="n">
        <v>40.4285</v>
      </c>
      <c r="O247" s="8" t="n">
        <v>118.119</v>
      </c>
      <c r="P247" s="3" t="n">
        <v>157.7319</v>
      </c>
      <c r="Q247" s="6">
        <f>+O247-N247</f>
        <v/>
      </c>
      <c r="R247" s="6">
        <f>+P247-O247</f>
        <v/>
      </c>
      <c r="S247" s="7">
        <f>Q247/N247</f>
        <v/>
      </c>
      <c r="T247" s="7">
        <f>R247/O247</f>
        <v/>
      </c>
      <c r="U247" s="10" t="inlineStr">
        <is>
          <t>133849</t>
        </is>
      </c>
      <c r="V247" s="10" t="inlineStr">
        <is>
          <t>404794</t>
        </is>
      </c>
      <c r="W247" s="3" t="inlineStr">
        <is>
          <t>678142</t>
        </is>
      </c>
      <c r="X247" s="6">
        <f>+V247-U247</f>
        <v/>
      </c>
      <c r="Y247" s="6">
        <f>+W247-V247</f>
        <v/>
      </c>
      <c r="Z247" s="7">
        <f>X247/U247</f>
        <v/>
      </c>
      <c r="AA247" s="7">
        <f>Y247/V247</f>
        <v/>
      </c>
      <c r="AB247" s="4" t="n"/>
      <c r="AC247" s="5" t="n"/>
      <c r="AD247" s="4" t="n"/>
      <c r="AE247" s="4" t="n"/>
      <c r="AF247" s="5" t="n"/>
      <c r="AG247" s="6">
        <f>AE247-AD247</f>
        <v/>
      </c>
      <c r="AH247" s="6">
        <f>+AF247-AE247</f>
        <v/>
      </c>
      <c r="AI247" s="7">
        <f>AG247/AD247</f>
        <v/>
      </c>
      <c r="AJ247" s="7">
        <f>AH247/AE247</f>
        <v/>
      </c>
      <c r="AK247" s="4" t="n"/>
      <c r="AL247" s="4" t="n"/>
      <c r="AM247" s="5" t="n"/>
      <c r="AN247" s="4" t="n">
        <v>1212.05</v>
      </c>
      <c r="AO247" s="4" t="n">
        <v>1227</v>
      </c>
      <c r="AP247" s="3" t="n">
        <v>1260.95</v>
      </c>
      <c r="AQ247" s="9">
        <f>+AK247-AN247</f>
        <v/>
      </c>
      <c r="AR247" s="9">
        <f>+AL247-AO247</f>
        <v/>
      </c>
      <c r="AS247" s="9">
        <f>+AM247-AP247</f>
        <v/>
      </c>
      <c r="AT247" s="6">
        <f>AR247-AQ247</f>
        <v/>
      </c>
      <c r="AU247" s="6">
        <f>+AS247-AR247</f>
        <v/>
      </c>
      <c r="AV247" s="7">
        <f>AT247/AQ247</f>
        <v/>
      </c>
      <c r="AW247" s="7">
        <f>AU247/AR247</f>
        <v/>
      </c>
      <c r="AX247" s="1" t="inlineStr">
        <is>
          <t>Y</t>
        </is>
      </c>
      <c r="AY247" s="1">
        <f>+IF(AND(D247&gt;0,E247&gt;0,F247&gt;0,S247&gt;0,T247&gt;0,AC247&gt;0,AB247&gt;0,AI247&gt;0,AJ247&gt;0,AS247&gt;AR247,AR247&gt;AQ247),"long buildup",IF(AND(D247&gt;0,E247&gt;0,F247&gt;0,S247&lt;0,T247&lt;0,AB247&lt;0,AC247&lt;0,AI247&lt;0,AJ247&lt;0,AS247&gt;AR247,AR247&gt;AQ247),"Short Covering",IF(AND(D247&lt;0,E247&lt;0,F247&lt;0,S247&lt;0,T247&lt;0,AB247&gt;0,AC247&gt;0,AI247&gt;0,AJ247&gt;0,AS247&lt;AR247,AR247&lt;AQ247),"Short Buildup",IF(AND(D247&lt;0,E247&lt;0,F247&lt;0,S247&lt;0,T247&lt;0,AB247&lt;0,AC247&lt;0,AI247&lt;0,AJ247&lt;0,AS247&lt;AR247,AR247&lt;AQ247),"LongUnwinding" ))))</f>
        <v/>
      </c>
      <c r="AZ247" s="1">
        <f>+IF(AND(D247&gt;0,E247&gt;0,F247&gt;0,L247&gt;0,M247&gt;0,S247&gt;0,T247&gt;0,Z247&gt;0,AA247&gt;0),"Buying Opportunity",IF(AND(D247&lt;0,E247&lt;0,F247&lt;0,L247&lt;0,M247&lt;0,S247&lt;0,T247&lt;0,Z247&lt;0,AA247&lt;0),"support Zone",IF(AND(D247&lt;0,E247&lt;0,F247&lt;0,L247&gt;0,M247&gt;0,S247&gt;0,T247&gt;0,Z247&gt;0,AA247&gt;0),"sell delivery")))</f>
        <v/>
      </c>
      <c r="BA247" s="1">
        <f>IF(AND(D247&gt;0,E247&gt;0,F247&gt;0,Z247&gt;0,AA247&gt;0,AB247&gt;0,AC247&gt;0,AI247&gt;0,AJ247&gt;0),"FII ENTERING")</f>
        <v/>
      </c>
      <c r="BB247" s="15" t="e">
        <v>#N/A</v>
      </c>
      <c r="BC247" s="1" t="n">
        <v>817233.4421875</v>
      </c>
      <c r="BD247" s="1">
        <f>IF(AND(E247&gt;0,F247&gt;0,AB247&gt;0,AC247&gt;0,AI247&gt;0,AJ247&gt;0,AS247&gt;AR247,AR247&gt;AQ247),"long buildup",IF(AND(E247&lt;0,F247&lt;0,AB247&gt;0,AC247&gt;0,AI247&gt;0,AJ247&gt;0,AS247&lt;AR247,AR247&lt;AQ247),"Short buildup"))</f>
        <v/>
      </c>
      <c r="BE247" s="1">
        <f>+IF(AND(F247&gt;0,M247&gt;0,T247&gt;0,AA247&gt;0),"buy")</f>
        <v/>
      </c>
    </row>
    <row r="248">
      <c r="A248" s="1" t="inlineStr">
        <is>
          <t>BEARDSELL</t>
        </is>
      </c>
      <c r="B248" s="1" t="n"/>
      <c r="C248" s="1" t="n"/>
      <c r="D248" s="2" t="n">
        <v>-1.950313443231956</v>
      </c>
      <c r="E248" s="2" t="n">
        <v>-1.51551030073406</v>
      </c>
      <c r="F248" s="3" t="n">
        <v>-2.091849002163992</v>
      </c>
      <c r="G248" s="4" t="n">
        <v>946</v>
      </c>
      <c r="H248" s="4" t="n">
        <v>918</v>
      </c>
      <c r="I248" s="3" t="n">
        <v>907</v>
      </c>
      <c r="J248" s="6">
        <f>+H248-G248</f>
        <v/>
      </c>
      <c r="K248" s="6">
        <f>+I248-H248</f>
        <v/>
      </c>
      <c r="L248" s="7">
        <f>J248/G248</f>
        <v/>
      </c>
      <c r="M248" s="7">
        <f>K248/H248</f>
        <v/>
      </c>
      <c r="N248" s="8" t="n">
        <v>0.3542</v>
      </c>
      <c r="O248" s="8" t="n">
        <v>0.2514</v>
      </c>
      <c r="P248" s="3" t="n">
        <v>0.5686</v>
      </c>
      <c r="Q248" s="6">
        <f>+O248-N248</f>
        <v/>
      </c>
      <c r="R248" s="6">
        <f>+P248-O248</f>
        <v/>
      </c>
      <c r="S248" s="7">
        <f>Q248/N248</f>
        <v/>
      </c>
      <c r="T248" s="7">
        <f>R248/O248</f>
        <v/>
      </c>
      <c r="U248" s="10" t="inlineStr">
        <is>
          <t>44134</t>
        </is>
      </c>
      <c r="V248" s="10" t="inlineStr">
        <is>
          <t>38334</t>
        </is>
      </c>
      <c r="W248" s="3" t="inlineStr">
        <is>
          <t>98797</t>
        </is>
      </c>
      <c r="X248" s="6">
        <f>+V248-U248</f>
        <v/>
      </c>
      <c r="Y248" s="6">
        <f>+W248-V248</f>
        <v/>
      </c>
      <c r="Z248" s="7">
        <f>X248/U248</f>
        <v/>
      </c>
      <c r="AA248" s="7">
        <f>Y248/V248</f>
        <v/>
      </c>
      <c r="AB248" s="4" t="n"/>
      <c r="AC248" s="5" t="n"/>
      <c r="AD248" s="4" t="n"/>
      <c r="AE248" s="4" t="n"/>
      <c r="AF248" s="5" t="n"/>
      <c r="AG248" s="6">
        <f>AE248-AD248</f>
        <v/>
      </c>
      <c r="AH248" s="6">
        <f>+AF248-AE248</f>
        <v/>
      </c>
      <c r="AI248" s="7">
        <f>AG248/AD248</f>
        <v/>
      </c>
      <c r="AJ248" s="7">
        <f>AH248/AE248</f>
        <v/>
      </c>
      <c r="AK248" s="4" t="n"/>
      <c r="AL248" s="4" t="n"/>
      <c r="AM248" s="5" t="n"/>
      <c r="AN248" s="4" t="n">
        <v>42.23</v>
      </c>
      <c r="AO248" s="4" t="n">
        <v>41.59</v>
      </c>
      <c r="AP248" s="3" t="n">
        <v>40.72</v>
      </c>
      <c r="AQ248" s="9">
        <f>+AK248-AN248</f>
        <v/>
      </c>
      <c r="AR248" s="9">
        <f>+AL248-AO248</f>
        <v/>
      </c>
      <c r="AS248" s="9">
        <f>+AM248-AP248</f>
        <v/>
      </c>
      <c r="AT248" s="6">
        <f>AR248-AQ248</f>
        <v/>
      </c>
      <c r="AU248" s="6">
        <f>+AS248-AR248</f>
        <v/>
      </c>
      <c r="AV248" s="7">
        <f>AT248/AQ248</f>
        <v/>
      </c>
      <c r="AW248" s="7">
        <f>AU248/AR248</f>
        <v/>
      </c>
      <c r="AX248" s="1" t="inlineStr">
        <is>
          <t>N</t>
        </is>
      </c>
      <c r="AY248" s="1">
        <f>+IF(AND(D248&gt;0,E248&gt;0,F248&gt;0,S248&gt;0,T248&gt;0,AC248&gt;0,AB248&gt;0,AI248&gt;0,AJ248&gt;0,AS248&gt;AR248,AR248&gt;AQ248),"long buildup",IF(AND(D248&gt;0,E248&gt;0,F248&gt;0,S248&lt;0,T248&lt;0,AB248&lt;0,AC248&lt;0,AI248&lt;0,AJ248&lt;0,AS248&gt;AR248,AR248&gt;AQ248),"Short Covering",IF(AND(D248&lt;0,E248&lt;0,F248&lt;0,S248&lt;0,T248&lt;0,AB248&gt;0,AC248&gt;0,AI248&gt;0,AJ248&gt;0,AS248&lt;AR248,AR248&lt;AQ248),"Short Buildup",IF(AND(D248&lt;0,E248&lt;0,F248&lt;0,S248&lt;0,T248&lt;0,AB248&lt;0,AC248&lt;0,AI248&lt;0,AJ248&lt;0,AS248&lt;AR248,AR248&lt;AQ248),"LongUnwinding" ))))</f>
        <v/>
      </c>
      <c r="AZ248" s="1">
        <f>+IF(AND(D248&gt;0,E248&gt;0,F248&gt;0,L248&gt;0,M248&gt;0,S248&gt;0,T248&gt;0,Z248&gt;0,AA248&gt;0),"Buying Opportunity",IF(AND(D248&lt;0,E248&lt;0,F248&lt;0,L248&lt;0,M248&lt;0,S248&lt;0,T248&lt;0,Z248&lt;0,AA248&lt;0),"support Zone",IF(AND(D248&lt;0,E248&lt;0,F248&lt;0,L248&gt;0,M248&gt;0,S248&gt;0,T248&gt;0,Z248&gt;0,AA248&gt;0),"sell delivery")))</f>
        <v/>
      </c>
      <c r="BA248" s="1">
        <f>IF(AND(D248&gt;0,E248&gt;0,F248&gt;0,Z248&gt;0,AA248&gt;0,AB248&gt;0,AC248&gt;0,AI248&gt;0,AJ248&gt;0),"FII ENTERING")</f>
        <v/>
      </c>
      <c r="BB248" s="15" t="e">
        <v>#N/A</v>
      </c>
      <c r="BC248" s="1" t="n">
        <v>61734.685848</v>
      </c>
      <c r="BD248" s="1">
        <f>IF(AND(E248&gt;0,F248&gt;0,AB248&gt;0,AC248&gt;0,AI248&gt;0,AJ248&gt;0,AS248&gt;AR248,AR248&gt;AQ248),"long buildup",IF(AND(E248&lt;0,F248&lt;0,AB248&gt;0,AC248&gt;0,AI248&gt;0,AJ248&gt;0,AS248&lt;AR248,AR248&lt;AQ248),"Short buildup"))</f>
        <v/>
      </c>
      <c r="BE248" s="1">
        <f>+IF(AND(F248&gt;0,M248&gt;0,T248&gt;0,AA248&gt;0),"buy")</f>
        <v/>
      </c>
    </row>
    <row r="249">
      <c r="A249" s="1" t="inlineStr">
        <is>
          <t>BECTORFOOD</t>
        </is>
      </c>
      <c r="B249" s="1" t="n"/>
      <c r="C249" s="1" t="n"/>
      <c r="D249" s="2" t="n">
        <v>5.079016310318592</v>
      </c>
      <c r="E249" s="2" t="n">
        <v>-1.817596911693736</v>
      </c>
      <c r="F249" s="3" t="n">
        <v>-2.495631280034952</v>
      </c>
      <c r="G249" s="4" t="n">
        <v>18699</v>
      </c>
      <c r="H249" s="4" t="n">
        <v>13215</v>
      </c>
      <c r="I249" s="3" t="n">
        <v>15039</v>
      </c>
      <c r="J249" s="6">
        <f>+H249-G249</f>
        <v/>
      </c>
      <c r="K249" s="6">
        <f>+I249-H249</f>
        <v/>
      </c>
      <c r="L249" s="7">
        <f>J249/G249</f>
        <v/>
      </c>
      <c r="M249" s="7">
        <f>K249/H249</f>
        <v/>
      </c>
      <c r="N249" s="8" t="n">
        <v>25.3507</v>
      </c>
      <c r="O249" s="8" t="n">
        <v>14.8784</v>
      </c>
      <c r="P249" s="3" t="n">
        <v>20.5622</v>
      </c>
      <c r="Q249" s="6">
        <f>+O249-N249</f>
        <v/>
      </c>
      <c r="R249" s="6">
        <f>+P249-O249</f>
        <v/>
      </c>
      <c r="S249" s="7">
        <f>Q249/N249</f>
        <v/>
      </c>
      <c r="T249" s="7">
        <f>R249/O249</f>
        <v/>
      </c>
      <c r="U249" s="10" t="inlineStr">
        <is>
          <t>58478</t>
        </is>
      </c>
      <c r="V249" s="10" t="inlineStr">
        <is>
          <t>47868</t>
        </is>
      </c>
      <c r="W249" s="3" t="inlineStr">
        <is>
          <t>79629</t>
        </is>
      </c>
      <c r="X249" s="6">
        <f>+V249-U249</f>
        <v/>
      </c>
      <c r="Y249" s="6">
        <f>+W249-V249</f>
        <v/>
      </c>
      <c r="Z249" s="7">
        <f>X249/U249</f>
        <v/>
      </c>
      <c r="AA249" s="7">
        <f>Y249/V249</f>
        <v/>
      </c>
      <c r="AB249" s="4" t="n"/>
      <c r="AC249" s="5" t="n"/>
      <c r="AD249" s="4" t="n"/>
      <c r="AE249" s="4" t="n"/>
      <c r="AF249" s="5" t="n"/>
      <c r="AG249" s="6">
        <f>AE249-AD249</f>
        <v/>
      </c>
      <c r="AH249" s="6">
        <f>+AF249-AE249</f>
        <v/>
      </c>
      <c r="AI249" s="7">
        <f>AG249/AD249</f>
        <v/>
      </c>
      <c r="AJ249" s="7">
        <f>AH249/AE249</f>
        <v/>
      </c>
      <c r="AK249" s="4" t="n"/>
      <c r="AL249" s="4" t="n"/>
      <c r="AM249" s="5" t="n"/>
      <c r="AN249" s="4" t="n">
        <v>1865.1</v>
      </c>
      <c r="AO249" s="4" t="n">
        <v>1831.2</v>
      </c>
      <c r="AP249" s="3" t="n">
        <v>1785.5</v>
      </c>
      <c r="AQ249" s="9">
        <f>+AK249-AN249</f>
        <v/>
      </c>
      <c r="AR249" s="9">
        <f>+AL249-AO249</f>
        <v/>
      </c>
      <c r="AS249" s="9">
        <f>+AM249-AP249</f>
        <v/>
      </c>
      <c r="AT249" s="6">
        <f>AR249-AQ249</f>
        <v/>
      </c>
      <c r="AU249" s="6">
        <f>+AS249-AR249</f>
        <v/>
      </c>
      <c r="AV249" s="7">
        <f>AT249/AQ249</f>
        <v/>
      </c>
      <c r="AW249" s="7">
        <f>AU249/AR249</f>
        <v/>
      </c>
      <c r="AX249" s="1" t="inlineStr">
        <is>
          <t>N</t>
        </is>
      </c>
      <c r="AY249" s="1">
        <f>+IF(AND(D249&gt;0,E249&gt;0,F249&gt;0,S249&gt;0,T249&gt;0,AC249&gt;0,AB249&gt;0,AI249&gt;0,AJ249&gt;0,AS249&gt;AR249,AR249&gt;AQ249),"long buildup",IF(AND(D249&gt;0,E249&gt;0,F249&gt;0,S249&lt;0,T249&lt;0,AB249&lt;0,AC249&lt;0,AI249&lt;0,AJ249&lt;0,AS249&gt;AR249,AR249&gt;AQ249),"Short Covering",IF(AND(D249&lt;0,E249&lt;0,F249&lt;0,S249&lt;0,T249&lt;0,AB249&gt;0,AC249&gt;0,AI249&gt;0,AJ249&gt;0,AS249&lt;AR249,AR249&lt;AQ249),"Short Buildup",IF(AND(D249&lt;0,E249&lt;0,F249&lt;0,S249&lt;0,T249&lt;0,AB249&lt;0,AC249&lt;0,AI249&lt;0,AJ249&lt;0,AS249&lt;AR249,AR249&lt;AQ249),"LongUnwinding" ))))</f>
        <v/>
      </c>
      <c r="AZ249" s="1">
        <f>+IF(AND(D249&gt;0,E249&gt;0,F249&gt;0,L249&gt;0,M249&gt;0,S249&gt;0,T249&gt;0,Z249&gt;0,AA249&gt;0),"Buying Opportunity",IF(AND(D249&lt;0,E249&lt;0,F249&lt;0,L249&lt;0,M249&lt;0,S249&lt;0,T249&lt;0,Z249&lt;0,AA249&lt;0),"support Zone",IF(AND(D249&lt;0,E249&lt;0,F249&lt;0,L249&gt;0,M249&gt;0,S249&gt;0,T249&gt;0,Z249&gt;0,AA249&gt;0),"sell delivery")))</f>
        <v/>
      </c>
      <c r="BA249" s="1">
        <f>IF(AND(D249&gt;0,E249&gt;0,F249&gt;0,Z249&gt;0,AA249&gt;0,AB249&gt;0,AC249&gt;0,AI249&gt;0,AJ249&gt;0),"FII ENTERING")</f>
        <v/>
      </c>
      <c r="BB249" s="15" t="e">
        <v>#N/A</v>
      </c>
      <c r="BC249" s="1" t="n">
        <v>136971.0951975</v>
      </c>
      <c r="BD249" s="1">
        <f>IF(AND(E249&gt;0,F249&gt;0,AB249&gt;0,AC249&gt;0,AI249&gt;0,AJ249&gt;0,AS249&gt;AR249,AR249&gt;AQ249),"long buildup",IF(AND(E249&lt;0,F249&lt;0,AB249&gt;0,AC249&gt;0,AI249&gt;0,AJ249&gt;0,AS249&lt;AR249,AR249&lt;AQ249),"Short buildup"))</f>
        <v/>
      </c>
      <c r="BE249" s="1">
        <f>+IF(AND(F249&gt;0,M249&gt;0,T249&gt;0,AA249&gt;0),"buy")</f>
        <v/>
      </c>
    </row>
    <row r="250">
      <c r="A250" s="1" t="inlineStr">
        <is>
          <t>BEDMUTHA</t>
        </is>
      </c>
      <c r="B250" s="1" t="n"/>
      <c r="C250" s="1" t="n"/>
      <c r="D250" s="2" t="n">
        <v>2.597703278384879</v>
      </c>
      <c r="E250" s="2" t="n">
        <v>-2.856884957349815</v>
      </c>
      <c r="F250" s="3" t="n">
        <v>-0.2183608994610662</v>
      </c>
      <c r="G250" s="4" t="n">
        <v>1990</v>
      </c>
      <c r="H250" s="4" t="n">
        <v>719</v>
      </c>
      <c r="I250" s="3" t="n">
        <v>675</v>
      </c>
      <c r="J250" s="6">
        <f>+H250-G250</f>
        <v/>
      </c>
      <c r="K250" s="6">
        <f>+I250-H250</f>
        <v/>
      </c>
      <c r="L250" s="7">
        <f>J250/G250</f>
        <v/>
      </c>
      <c r="M250" s="7">
        <f>K250/H250</f>
        <v/>
      </c>
      <c r="N250" s="8" t="n">
        <v>1.8031</v>
      </c>
      <c r="O250" s="8" t="n">
        <v>0.3456</v>
      </c>
      <c r="P250" s="3" t="n">
        <v>0.3851</v>
      </c>
      <c r="Q250" s="6">
        <f>+O250-N250</f>
        <v/>
      </c>
      <c r="R250" s="6">
        <f>+P250-O250</f>
        <v/>
      </c>
      <c r="S250" s="7">
        <f>Q250/N250</f>
        <v/>
      </c>
      <c r="T250" s="7">
        <f>R250/O250</f>
        <v/>
      </c>
      <c r="U250" s="10" t="inlineStr">
        <is>
          <t>37414</t>
        </is>
      </c>
      <c r="V250" s="10" t="inlineStr">
        <is>
          <t>8235</t>
        </is>
      </c>
      <c r="W250" s="3" t="inlineStr">
        <is>
          <t>8896</t>
        </is>
      </c>
      <c r="X250" s="6">
        <f>+V250-U250</f>
        <v/>
      </c>
      <c r="Y250" s="6">
        <f>+W250-V250</f>
        <v/>
      </c>
      <c r="Z250" s="7">
        <f>X250/U250</f>
        <v/>
      </c>
      <c r="AA250" s="7">
        <f>Y250/V250</f>
        <v/>
      </c>
      <c r="AB250" s="4" t="n"/>
      <c r="AC250" s="5" t="n"/>
      <c r="AD250" s="4" t="n"/>
      <c r="AE250" s="4" t="n"/>
      <c r="AF250" s="5" t="n"/>
      <c r="AG250" s="6">
        <f>AE250-AD250</f>
        <v/>
      </c>
      <c r="AH250" s="6">
        <f>+AF250-AE250</f>
        <v/>
      </c>
      <c r="AI250" s="7">
        <f>AG250/AD250</f>
        <v/>
      </c>
      <c r="AJ250" s="7">
        <f>AH250/AE250</f>
        <v/>
      </c>
      <c r="AK250" s="4" t="n"/>
      <c r="AL250" s="4" t="n"/>
      <c r="AM250" s="5" t="n"/>
      <c r="AN250" s="4" t="n">
        <v>221.57</v>
      </c>
      <c r="AO250" s="4" t="n">
        <v>215.24</v>
      </c>
      <c r="AP250" s="3" t="n">
        <v>214.77</v>
      </c>
      <c r="AQ250" s="9">
        <f>+AK250-AN250</f>
        <v/>
      </c>
      <c r="AR250" s="9">
        <f>+AL250-AO250</f>
        <v/>
      </c>
      <c r="AS250" s="9">
        <f>+AM250-AP250</f>
        <v/>
      </c>
      <c r="AT250" s="6">
        <f>AR250-AQ250</f>
        <v/>
      </c>
      <c r="AU250" s="6">
        <f>+AS250-AR250</f>
        <v/>
      </c>
      <c r="AV250" s="7">
        <f>AT250/AQ250</f>
        <v/>
      </c>
      <c r="AW250" s="7">
        <f>AU250/AR250</f>
        <v/>
      </c>
      <c r="AX250" s="1" t="inlineStr">
        <is>
          <t>Y</t>
        </is>
      </c>
      <c r="AY250" s="1">
        <f>+IF(AND(D250&gt;0,E250&gt;0,F250&gt;0,S250&gt;0,T250&gt;0,AC250&gt;0,AB250&gt;0,AI250&gt;0,AJ250&gt;0,AS250&gt;AR250,AR250&gt;AQ250),"long buildup",IF(AND(D250&gt;0,E250&gt;0,F250&gt;0,S250&lt;0,T250&lt;0,AB250&lt;0,AC250&lt;0,AI250&lt;0,AJ250&lt;0,AS250&gt;AR250,AR250&gt;AQ250),"Short Covering",IF(AND(D250&lt;0,E250&lt;0,F250&lt;0,S250&lt;0,T250&lt;0,AB250&gt;0,AC250&gt;0,AI250&gt;0,AJ250&gt;0,AS250&lt;AR250,AR250&lt;AQ250),"Short Buildup",IF(AND(D250&lt;0,E250&lt;0,F250&lt;0,S250&lt;0,T250&lt;0,AB250&lt;0,AC250&lt;0,AI250&lt;0,AJ250&lt;0,AS250&lt;AR250,AR250&lt;AQ250),"LongUnwinding" ))))</f>
        <v/>
      </c>
      <c r="AZ250" s="1">
        <f>+IF(AND(D250&gt;0,E250&gt;0,F250&gt;0,L250&gt;0,M250&gt;0,S250&gt;0,T250&gt;0,Z250&gt;0,AA250&gt;0),"Buying Opportunity",IF(AND(D250&lt;0,E250&lt;0,F250&lt;0,L250&lt;0,M250&lt;0,S250&lt;0,T250&lt;0,Z250&lt;0,AA250&lt;0),"support Zone",IF(AND(D250&lt;0,E250&lt;0,F250&lt;0,L250&gt;0,M250&gt;0,S250&gt;0,T250&gt;0,Z250&gt;0,AA250&gt;0),"sell delivery")))</f>
        <v/>
      </c>
      <c r="BA250" s="1">
        <f>IF(AND(D250&gt;0,E250&gt;0,F250&gt;0,Z250&gt;0,AA250&gt;0,AB250&gt;0,AC250&gt;0,AI250&gt;0,AJ250&gt;0),"FII ENTERING")</f>
        <v/>
      </c>
      <c r="BB250" s="15" t="e">
        <v>#N/A</v>
      </c>
      <c r="BC250" s="1" t="n">
        <v>305180.674875</v>
      </c>
      <c r="BD250" s="1">
        <f>IF(AND(E250&gt;0,F250&gt;0,AB250&gt;0,AC250&gt;0,AI250&gt;0,AJ250&gt;0,AS250&gt;AR250,AR250&gt;AQ250),"long buildup",IF(AND(E250&lt;0,F250&lt;0,AB250&gt;0,AC250&gt;0,AI250&gt;0,AJ250&gt;0,AS250&lt;AR250,AR250&lt;AQ250),"Short buildup"))</f>
        <v/>
      </c>
      <c r="BE250" s="1">
        <f>+IF(AND(F250&gt;0,M250&gt;0,T250&gt;0,AA250&gt;0),"buy")</f>
        <v/>
      </c>
    </row>
    <row r="251">
      <c r="A251" s="1" t="inlineStr">
        <is>
          <t>BEL</t>
        </is>
      </c>
      <c r="B251" s="1" t="n"/>
      <c r="C251" s="1" t="n"/>
      <c r="D251" s="2" t="n">
        <v>-0.2382086707956169</v>
      </c>
      <c r="E251" s="2" t="n">
        <v>-0.3661254377586864</v>
      </c>
      <c r="F251" s="3" t="n">
        <v>0.862757629014216</v>
      </c>
      <c r="G251" s="4" t="n">
        <v>139038</v>
      </c>
      <c r="H251" s="4" t="n">
        <v>147129</v>
      </c>
      <c r="I251" s="3" t="n">
        <v>145458</v>
      </c>
      <c r="J251" s="6">
        <f>+H251-G251</f>
        <v/>
      </c>
      <c r="K251" s="6">
        <f>+I251-H251</f>
        <v/>
      </c>
      <c r="L251" s="7">
        <f>J251/G251</f>
        <v/>
      </c>
      <c r="M251" s="7">
        <f>K251/H251</f>
        <v/>
      </c>
      <c r="N251" s="8" t="n">
        <v>292.0869</v>
      </c>
      <c r="O251" s="8" t="n">
        <v>344.6243</v>
      </c>
      <c r="P251" s="3" t="n">
        <v>486.7403</v>
      </c>
      <c r="Q251" s="6">
        <f>+O251-N251</f>
        <v/>
      </c>
      <c r="R251" s="6">
        <f>+P251-O251</f>
        <v/>
      </c>
      <c r="S251" s="7">
        <f>Q251/N251</f>
        <v/>
      </c>
      <c r="T251" s="7">
        <f>R251/O251</f>
        <v/>
      </c>
      <c r="U251" s="10" t="inlineStr">
        <is>
          <t>5214319</t>
        </is>
      </c>
      <c r="V251" s="10" t="inlineStr">
        <is>
          <t>4853867</t>
        </is>
      </c>
      <c r="W251" s="3" t="inlineStr">
        <is>
          <t>7603782</t>
        </is>
      </c>
      <c r="X251" s="6">
        <f>+V251-U251</f>
        <v/>
      </c>
      <c r="Y251" s="6">
        <f>+W251-V251</f>
        <v/>
      </c>
      <c r="Z251" s="7">
        <f>X251/U251</f>
        <v/>
      </c>
      <c r="AA251" s="7">
        <f>Y251/V251</f>
        <v/>
      </c>
      <c r="AB251" s="4" t="n">
        <v>504450</v>
      </c>
      <c r="AC251" s="5" t="n">
        <v>324900</v>
      </c>
      <c r="AD251" s="4" t="n">
        <v>509</v>
      </c>
      <c r="AE251" s="4" t="n">
        <v>712</v>
      </c>
      <c r="AF251" s="5" t="n">
        <v>1323</v>
      </c>
      <c r="AG251" s="6">
        <f>AE251-AD251</f>
        <v/>
      </c>
      <c r="AH251" s="6">
        <f>+AF251-AE251</f>
        <v/>
      </c>
      <c r="AI251" s="7">
        <f>AG251/AD251</f>
        <v/>
      </c>
      <c r="AJ251" s="7">
        <f>AH251/AE251</f>
        <v/>
      </c>
      <c r="AK251" s="4" t="n">
        <v>317.7</v>
      </c>
      <c r="AL251" s="4" t="n">
        <v>316.5</v>
      </c>
      <c r="AM251" s="5" t="n">
        <v>319.05</v>
      </c>
      <c r="AN251" s="4" t="n">
        <v>314.1</v>
      </c>
      <c r="AO251" s="4" t="n">
        <v>312.95</v>
      </c>
      <c r="AP251" s="3" t="n">
        <v>315.65</v>
      </c>
      <c r="AQ251" s="9">
        <f>+AK251-AN251</f>
        <v/>
      </c>
      <c r="AR251" s="9">
        <f>+AL251-AO251</f>
        <v/>
      </c>
      <c r="AS251" s="9">
        <f>+AM251-AP251</f>
        <v/>
      </c>
      <c r="AT251" s="6">
        <f>AR251-AQ251</f>
        <v/>
      </c>
      <c r="AU251" s="6">
        <f>+AS251-AR251</f>
        <v/>
      </c>
      <c r="AV251" s="7">
        <f>AT251/AQ251</f>
        <v/>
      </c>
      <c r="AW251" s="7">
        <f>AU251/AR251</f>
        <v/>
      </c>
      <c r="AX251" s="1" t="inlineStr">
        <is>
          <t>N</t>
        </is>
      </c>
      <c r="AY251" s="1">
        <f>+IF(AND(D251&gt;0,E251&gt;0,F251&gt;0,S251&gt;0,T251&gt;0,AC251&gt;0,AB251&gt;0,AI251&gt;0,AJ251&gt;0,AS251&gt;AR251,AR251&gt;AQ251),"long buildup",IF(AND(D251&gt;0,E251&gt;0,F251&gt;0,S251&lt;0,T251&lt;0,AB251&lt;0,AC251&lt;0,AI251&lt;0,AJ251&lt;0,AS251&gt;AR251,AR251&gt;AQ251),"Short Covering",IF(AND(D251&lt;0,E251&lt;0,F251&lt;0,S251&lt;0,T251&lt;0,AB251&gt;0,AC251&gt;0,AI251&gt;0,AJ251&gt;0,AS251&lt;AR251,AR251&lt;AQ251),"Short Buildup",IF(AND(D251&lt;0,E251&lt;0,F251&lt;0,S251&lt;0,T251&lt;0,AB251&lt;0,AC251&lt;0,AI251&lt;0,AJ251&lt;0,AS251&lt;AR251,AR251&lt;AQ251),"LongUnwinding" ))))</f>
        <v/>
      </c>
      <c r="AZ251" s="1">
        <f>+IF(AND(D251&gt;0,E251&gt;0,F251&gt;0,L251&gt;0,M251&gt;0,S251&gt;0,T251&gt;0,Z251&gt;0,AA251&gt;0),"Buying Opportunity",IF(AND(D251&lt;0,E251&lt;0,F251&lt;0,L251&lt;0,M251&lt;0,S251&lt;0,T251&lt;0,Z251&lt;0,AA251&lt;0),"support Zone",IF(AND(D251&lt;0,E251&lt;0,F251&lt;0,L251&gt;0,M251&gt;0,S251&gt;0,T251&gt;0,Z251&gt;0,AA251&gt;0),"sell delivery")))</f>
        <v/>
      </c>
      <c r="BA251" s="1">
        <f>IF(AND(D251&gt;0,E251&gt;0,F251&gt;0,Z251&gt;0,AA251&gt;0,AB251&gt;0,AC251&gt;0,AI251&gt;0,AJ251&gt;0),"FII ENTERING")</f>
        <v/>
      </c>
      <c r="BB251" s="15" t="e">
        <v>#N/A</v>
      </c>
      <c r="BC251" s="1" t="n">
        <v>15469.7178825</v>
      </c>
      <c r="BD251" s="1">
        <f>IF(AND(E251&gt;0,F251&gt;0,AB251&gt;0,AC251&gt;0,AI251&gt;0,AJ251&gt;0,AS251&gt;AR251,AR251&gt;AQ251),"long buildup",IF(AND(E251&lt;0,F251&lt;0,AB251&gt;0,AC251&gt;0,AI251&gt;0,AJ251&gt;0,AS251&lt;AR251,AR251&lt;AQ251),"Short buildup"))</f>
        <v/>
      </c>
      <c r="BE251" s="1">
        <f>+IF(AND(F251&gt;0,M251&gt;0,T251&gt;0,AA251&gt;0),"buy")</f>
        <v/>
      </c>
    </row>
    <row r="252">
      <c r="A252" s="1" t="inlineStr">
        <is>
          <t>BEML</t>
        </is>
      </c>
      <c r="B252" s="1" t="n"/>
      <c r="C252" s="1" t="n"/>
      <c r="D252" s="2" t="n">
        <v>2.337840935136374</v>
      </c>
      <c r="E252" s="2" t="n">
        <v>0.1231802911534155</v>
      </c>
      <c r="F252" s="3" t="n">
        <v>-1.38686947768706</v>
      </c>
      <c r="G252" s="4" t="n">
        <v>80916</v>
      </c>
      <c r="H252" s="4" t="n">
        <v>33043</v>
      </c>
      <c r="I252" s="3" t="n">
        <v>35307</v>
      </c>
      <c r="J252" s="6">
        <f>+H252-G252</f>
        <v/>
      </c>
      <c r="K252" s="6">
        <f>+I252-H252</f>
        <v/>
      </c>
      <c r="L252" s="7">
        <f>J252/G252</f>
        <v/>
      </c>
      <c r="M252" s="7">
        <f>K252/H252</f>
        <v/>
      </c>
      <c r="N252" s="8" t="n">
        <v>456.6504</v>
      </c>
      <c r="O252" s="8" t="n">
        <v>153.9007</v>
      </c>
      <c r="P252" s="3" t="n">
        <v>145.9166</v>
      </c>
      <c r="Q252" s="6">
        <f>+O252-N252</f>
        <v/>
      </c>
      <c r="R252" s="6">
        <f>+P252-O252</f>
        <v/>
      </c>
      <c r="S252" s="7">
        <f>Q252/N252</f>
        <v/>
      </c>
      <c r="T252" s="7">
        <f>R252/O252</f>
        <v/>
      </c>
      <c r="U252" s="10" t="inlineStr">
        <is>
          <t>206467</t>
        </is>
      </c>
      <c r="V252" s="10" t="inlineStr">
        <is>
          <t>113168</t>
        </is>
      </c>
      <c r="W252" s="3" t="inlineStr">
        <is>
          <t>75078</t>
        </is>
      </c>
      <c r="X252" s="6">
        <f>+V252-U252</f>
        <v/>
      </c>
      <c r="Y252" s="6">
        <f>+W252-V252</f>
        <v/>
      </c>
      <c r="Z252" s="7">
        <f>X252/U252</f>
        <v/>
      </c>
      <c r="AA252" s="7">
        <f>Y252/V252</f>
        <v/>
      </c>
      <c r="AB252" s="4" t="n"/>
      <c r="AC252" s="5" t="n"/>
      <c r="AD252" s="4" t="n"/>
      <c r="AE252" s="4" t="n"/>
      <c r="AF252" s="5" t="n"/>
      <c r="AG252" s="6">
        <f>AE252-AD252</f>
        <v/>
      </c>
      <c r="AH252" s="6">
        <f>+AF252-AE252</f>
        <v/>
      </c>
      <c r="AI252" s="7">
        <f>AG252/AD252</f>
        <v/>
      </c>
      <c r="AJ252" s="7">
        <f>AH252/AE252</f>
        <v/>
      </c>
      <c r="AK252" s="4" t="n"/>
      <c r="AL252" s="4" t="n"/>
      <c r="AM252" s="5" t="n"/>
      <c r="AN252" s="4" t="n">
        <v>4465</v>
      </c>
      <c r="AO252" s="4" t="n">
        <v>4470.5</v>
      </c>
      <c r="AP252" s="3" t="n">
        <v>4408.5</v>
      </c>
      <c r="AQ252" s="9">
        <f>+AK252-AN252</f>
        <v/>
      </c>
      <c r="AR252" s="9">
        <f>+AL252-AO252</f>
        <v/>
      </c>
      <c r="AS252" s="9">
        <f>+AM252-AP252</f>
        <v/>
      </c>
      <c r="AT252" s="6">
        <f>AR252-AQ252</f>
        <v/>
      </c>
      <c r="AU252" s="6">
        <f>+AS252-AR252</f>
        <v/>
      </c>
      <c r="AV252" s="7">
        <f>AT252/AQ252</f>
        <v/>
      </c>
      <c r="AW252" s="7">
        <f>AU252/AR252</f>
        <v/>
      </c>
      <c r="AX252" s="1" t="inlineStr">
        <is>
          <t>Y</t>
        </is>
      </c>
      <c r="AY252" s="1">
        <f>+IF(AND(D252&gt;0,E252&gt;0,F252&gt;0,S252&gt;0,T252&gt;0,AC252&gt;0,AB252&gt;0,AI252&gt;0,AJ252&gt;0,AS252&gt;AR252,AR252&gt;AQ252),"long buildup",IF(AND(D252&gt;0,E252&gt;0,F252&gt;0,S252&lt;0,T252&lt;0,AB252&lt;0,AC252&lt;0,AI252&lt;0,AJ252&lt;0,AS252&gt;AR252,AR252&gt;AQ252),"Short Covering",IF(AND(D252&lt;0,E252&lt;0,F252&lt;0,S252&lt;0,T252&lt;0,AB252&gt;0,AC252&gt;0,AI252&gt;0,AJ252&gt;0,AS252&lt;AR252,AR252&lt;AQ252),"Short Buildup",IF(AND(D252&lt;0,E252&lt;0,F252&lt;0,S252&lt;0,T252&lt;0,AB252&lt;0,AC252&lt;0,AI252&lt;0,AJ252&lt;0,AS252&lt;AR252,AR252&lt;AQ252),"LongUnwinding" ))))</f>
        <v/>
      </c>
      <c r="AZ252" s="1">
        <f>+IF(AND(D252&gt;0,E252&gt;0,F252&gt;0,L252&gt;0,M252&gt;0,S252&gt;0,T252&gt;0,Z252&gt;0,AA252&gt;0),"Buying Opportunity",IF(AND(D252&lt;0,E252&lt;0,F252&lt;0,L252&lt;0,M252&lt;0,S252&lt;0,T252&lt;0,Z252&lt;0,AA252&lt;0),"support Zone",IF(AND(D252&lt;0,E252&lt;0,F252&lt;0,L252&gt;0,M252&gt;0,S252&gt;0,T252&gt;0,Z252&gt;0,AA252&gt;0),"sell delivery")))</f>
        <v/>
      </c>
      <c r="BA252" s="1">
        <f>IF(AND(D252&gt;0,E252&gt;0,F252&gt;0,Z252&gt;0,AA252&gt;0,AB252&gt;0,AC252&gt;0,AI252&gt;0,AJ252&gt;0),"FII ENTERING")</f>
        <v/>
      </c>
      <c r="BB252" s="15" t="e">
        <v>#N/A</v>
      </c>
      <c r="BC252" s="1" t="n">
        <v>965579.60773</v>
      </c>
      <c r="BD252" s="1">
        <f>IF(AND(E252&gt;0,F252&gt;0,AB252&gt;0,AC252&gt;0,AI252&gt;0,AJ252&gt;0,AS252&gt;AR252,AR252&gt;AQ252),"long buildup",IF(AND(E252&lt;0,F252&lt;0,AB252&gt;0,AC252&gt;0,AI252&gt;0,AJ252&gt;0,AS252&lt;AR252,AR252&lt;AQ252),"Short buildup"))</f>
        <v/>
      </c>
      <c r="BE252" s="1">
        <f>+IF(AND(F252&gt;0,M252&gt;0,T252&gt;0,AA252&gt;0),"buy")</f>
        <v/>
      </c>
    </row>
    <row r="253">
      <c r="A253" s="1" t="inlineStr">
        <is>
          <t>BEPL</t>
        </is>
      </c>
      <c r="B253" s="1" t="n"/>
      <c r="C253" s="1" t="n"/>
      <c r="D253" s="2" t="n">
        <v>0.06093020106966583</v>
      </c>
      <c r="E253" s="2" t="n">
        <v>-3.119079837618412</v>
      </c>
      <c r="F253" s="3" t="n">
        <v>5.174942384244707</v>
      </c>
      <c r="G253" s="4" t="n">
        <v>13947</v>
      </c>
      <c r="H253" s="4" t="n">
        <v>6682</v>
      </c>
      <c r="I253" s="3" t="n">
        <v>57478</v>
      </c>
      <c r="J253" s="6">
        <f>+H253-G253</f>
        <v/>
      </c>
      <c r="K253" s="6">
        <f>+I253-H253</f>
        <v/>
      </c>
      <c r="L253" s="7">
        <f>J253/G253</f>
        <v/>
      </c>
      <c r="M253" s="7">
        <f>K253/H253</f>
        <v/>
      </c>
      <c r="N253" s="8" t="n">
        <v>16.8359</v>
      </c>
      <c r="O253" s="8" t="n">
        <v>6.309299999999999</v>
      </c>
      <c r="P253" s="3" t="n">
        <v>66.1254</v>
      </c>
      <c r="Q253" s="6">
        <f>+O253-N253</f>
        <v/>
      </c>
      <c r="R253" s="6">
        <f>+P253-O253</f>
        <v/>
      </c>
      <c r="S253" s="7">
        <f>Q253/N253</f>
        <v/>
      </c>
      <c r="T253" s="7">
        <f>R253/O253</f>
        <v/>
      </c>
      <c r="U253" s="10" t="inlineStr">
        <is>
          <t>412738</t>
        </is>
      </c>
      <c r="V253" s="10" t="inlineStr">
        <is>
          <t>210114</t>
        </is>
      </c>
      <c r="W253" s="3" t="inlineStr">
        <is>
          <t>1169265</t>
        </is>
      </c>
      <c r="X253" s="6">
        <f>+V253-U253</f>
        <v/>
      </c>
      <c r="Y253" s="6">
        <f>+W253-V253</f>
        <v/>
      </c>
      <c r="Z253" s="7">
        <f>X253/U253</f>
        <v/>
      </c>
      <c r="AA253" s="7">
        <f>Y253/V253</f>
        <v/>
      </c>
      <c r="AB253" s="4" t="n"/>
      <c r="AC253" s="5" t="n"/>
      <c r="AD253" s="4" t="n"/>
      <c r="AE253" s="4" t="n"/>
      <c r="AF253" s="5" t="n"/>
      <c r="AG253" s="6">
        <f>AE253-AD253</f>
        <v/>
      </c>
      <c r="AH253" s="6">
        <f>+AF253-AE253</f>
        <v/>
      </c>
      <c r="AI253" s="7">
        <f>AG253/AD253</f>
        <v/>
      </c>
      <c r="AJ253" s="7">
        <f>AH253/AE253</f>
        <v/>
      </c>
      <c r="AK253" s="4" t="n"/>
      <c r="AL253" s="4" t="n"/>
      <c r="AM253" s="5" t="n"/>
      <c r="AN253" s="4" t="n">
        <v>147.8</v>
      </c>
      <c r="AO253" s="4" t="n">
        <v>143.19</v>
      </c>
      <c r="AP253" s="3" t="n">
        <v>150.6</v>
      </c>
      <c r="AQ253" s="9">
        <f>+AK253-AN253</f>
        <v/>
      </c>
      <c r="AR253" s="9">
        <f>+AL253-AO253</f>
        <v/>
      </c>
      <c r="AS253" s="9">
        <f>+AM253-AP253</f>
        <v/>
      </c>
      <c r="AT253" s="6">
        <f>AR253-AQ253</f>
        <v/>
      </c>
      <c r="AU253" s="6">
        <f>+AS253-AR253</f>
        <v/>
      </c>
      <c r="AV253" s="7">
        <f>AT253/AQ253</f>
        <v/>
      </c>
      <c r="AW253" s="7">
        <f>AU253/AR253</f>
        <v/>
      </c>
      <c r="AX253" s="1" t="inlineStr">
        <is>
          <t>N</t>
        </is>
      </c>
      <c r="AY253" s="1">
        <f>+IF(AND(D253&gt;0,E253&gt;0,F253&gt;0,S253&gt;0,T253&gt;0,AC253&gt;0,AB253&gt;0,AI253&gt;0,AJ253&gt;0,AS253&gt;AR253,AR253&gt;AQ253),"long buildup",IF(AND(D253&gt;0,E253&gt;0,F253&gt;0,S253&lt;0,T253&lt;0,AB253&lt;0,AC253&lt;0,AI253&lt;0,AJ253&lt;0,AS253&gt;AR253,AR253&gt;AQ253),"Short Covering",IF(AND(D253&lt;0,E253&lt;0,F253&lt;0,S253&lt;0,T253&lt;0,AB253&gt;0,AC253&gt;0,AI253&gt;0,AJ253&gt;0,AS253&lt;AR253,AR253&lt;AQ253),"Short Buildup",IF(AND(D253&lt;0,E253&lt;0,F253&lt;0,S253&lt;0,T253&lt;0,AB253&lt;0,AC253&lt;0,AI253&lt;0,AJ253&lt;0,AS253&lt;AR253,AR253&lt;AQ253),"LongUnwinding" ))))</f>
        <v/>
      </c>
      <c r="AZ253" s="1">
        <f>+IF(AND(D253&gt;0,E253&gt;0,F253&gt;0,L253&gt;0,M253&gt;0,S253&gt;0,T253&gt;0,Z253&gt;0,AA253&gt;0),"Buying Opportunity",IF(AND(D253&lt;0,E253&lt;0,F253&lt;0,L253&lt;0,M253&lt;0,S253&lt;0,T253&lt;0,Z253&lt;0,AA253&lt;0),"support Zone",IF(AND(D253&lt;0,E253&lt;0,F253&lt;0,L253&gt;0,M253&gt;0,S253&gt;0,T253&gt;0,Z253&gt;0,AA253&gt;0),"sell delivery")))</f>
        <v/>
      </c>
      <c r="BA253" s="1">
        <f>IF(AND(D253&gt;0,E253&gt;0,F253&gt;0,Z253&gt;0,AA253&gt;0,AB253&gt;0,AC253&gt;0,AI253&gt;0,AJ253&gt;0),"FII ENTERING")</f>
        <v/>
      </c>
      <c r="BB253" s="15" t="e">
        <v>#N/A</v>
      </c>
      <c r="BC253" s="1" t="n">
        <v>23732.6889255</v>
      </c>
      <c r="BD253" s="1">
        <f>IF(AND(E253&gt;0,F253&gt;0,AB253&gt;0,AC253&gt;0,AI253&gt;0,AJ253&gt;0,AS253&gt;AR253,AR253&gt;AQ253),"long buildup",IF(AND(E253&lt;0,F253&lt;0,AB253&gt;0,AC253&gt;0,AI253&gt;0,AJ253&gt;0,AS253&lt;AR253,AR253&lt;AQ253),"Short buildup"))</f>
        <v/>
      </c>
      <c r="BE253" s="1">
        <f>+IF(AND(F253&gt;0,M253&gt;0,T253&gt;0,AA253&gt;0),"buy")</f>
        <v/>
      </c>
    </row>
    <row r="254">
      <c r="A254" s="1" t="inlineStr">
        <is>
          <t>BERGEPAINT</t>
        </is>
      </c>
      <c r="B254" s="1" t="n"/>
      <c r="C254" s="1" t="n"/>
      <c r="D254" s="2" t="n">
        <v>-0.2618349392542941</v>
      </c>
      <c r="E254" s="2" t="n">
        <v>-0.8610731912212467</v>
      </c>
      <c r="F254" s="3" t="n">
        <v>0.6249337993856559</v>
      </c>
      <c r="G254" s="4" t="n">
        <v>22590</v>
      </c>
      <c r="H254" s="4" t="n">
        <v>18071</v>
      </c>
      <c r="I254" s="3" t="n">
        <v>23349</v>
      </c>
      <c r="J254" s="6">
        <f>+H254-G254</f>
        <v/>
      </c>
      <c r="K254" s="6">
        <f>+I254-H254</f>
        <v/>
      </c>
      <c r="L254" s="7">
        <f>J254/G254</f>
        <v/>
      </c>
      <c r="M254" s="7">
        <f>K254/H254</f>
        <v/>
      </c>
      <c r="N254" s="8" t="n">
        <v>55.5834</v>
      </c>
      <c r="O254" s="8" t="n">
        <v>42.3685</v>
      </c>
      <c r="P254" s="3" t="n">
        <v>59.1574</v>
      </c>
      <c r="Q254" s="6">
        <f>+O254-N254</f>
        <v/>
      </c>
      <c r="R254" s="6">
        <f>+P254-O254</f>
        <v/>
      </c>
      <c r="S254" s="7">
        <f>Q254/N254</f>
        <v/>
      </c>
      <c r="T254" s="7">
        <f>R254/O254</f>
        <v/>
      </c>
      <c r="U254" s="10" t="inlineStr">
        <is>
          <t>672929</t>
        </is>
      </c>
      <c r="V254" s="10" t="inlineStr">
        <is>
          <t>591491</t>
        </is>
      </c>
      <c r="W254" s="3" t="inlineStr">
        <is>
          <t>699685</t>
        </is>
      </c>
      <c r="X254" s="6">
        <f>+V254-U254</f>
        <v/>
      </c>
      <c r="Y254" s="6">
        <f>+W254-V254</f>
        <v/>
      </c>
      <c r="Z254" s="7">
        <f>X254/U254</f>
        <v/>
      </c>
      <c r="AA254" s="7">
        <f>Y254/V254</f>
        <v/>
      </c>
      <c r="AB254" s="4" t="n">
        <v>23760</v>
      </c>
      <c r="AC254" s="5" t="n">
        <v>18480</v>
      </c>
      <c r="AD254" s="4" t="n">
        <v>79</v>
      </c>
      <c r="AE254" s="4" t="n">
        <v>68</v>
      </c>
      <c r="AF254" s="5" t="n">
        <v>135</v>
      </c>
      <c r="AG254" s="6">
        <f>AE254-AD254</f>
        <v/>
      </c>
      <c r="AH254" s="6">
        <f>+AF254-AE254</f>
        <v/>
      </c>
      <c r="AI254" s="7">
        <f>AG254/AD254</f>
        <v/>
      </c>
      <c r="AJ254" s="7">
        <f>AH254/AE254</f>
        <v/>
      </c>
      <c r="AK254" s="4" t="n">
        <v>481.7</v>
      </c>
      <c r="AL254" s="4" t="n">
        <v>477.35</v>
      </c>
      <c r="AM254" s="5" t="n">
        <v>479.95</v>
      </c>
      <c r="AN254" s="4" t="n">
        <v>476.15</v>
      </c>
      <c r="AO254" s="4" t="n">
        <v>472.05</v>
      </c>
      <c r="AP254" s="3" t="n">
        <v>475</v>
      </c>
      <c r="AQ254" s="9">
        <f>+AK254-AN254</f>
        <v/>
      </c>
      <c r="AR254" s="9">
        <f>+AL254-AO254</f>
        <v/>
      </c>
      <c r="AS254" s="9">
        <f>+AM254-AP254</f>
        <v/>
      </c>
      <c r="AT254" s="6">
        <f>AR254-AQ254</f>
        <v/>
      </c>
      <c r="AU254" s="6">
        <f>+AS254-AR254</f>
        <v/>
      </c>
      <c r="AV254" s="7">
        <f>AT254/AQ254</f>
        <v/>
      </c>
      <c r="AW254" s="7">
        <f>AU254/AR254</f>
        <v/>
      </c>
      <c r="AX254" s="1" t="inlineStr">
        <is>
          <t>Y</t>
        </is>
      </c>
      <c r="AY254" s="1">
        <f>+IF(AND(D254&gt;0,E254&gt;0,F254&gt;0,S254&gt;0,T254&gt;0,AC254&gt;0,AB254&gt;0,AI254&gt;0,AJ254&gt;0,AS254&gt;AR254,AR254&gt;AQ254),"long buildup",IF(AND(D254&gt;0,E254&gt;0,F254&gt;0,S254&lt;0,T254&lt;0,AB254&lt;0,AC254&lt;0,AI254&lt;0,AJ254&lt;0,AS254&gt;AR254,AR254&gt;AQ254),"Short Covering",IF(AND(D254&lt;0,E254&lt;0,F254&lt;0,S254&lt;0,T254&lt;0,AB254&gt;0,AC254&gt;0,AI254&gt;0,AJ254&gt;0,AS254&lt;AR254,AR254&lt;AQ254),"Short Buildup",IF(AND(D254&lt;0,E254&lt;0,F254&lt;0,S254&lt;0,T254&lt;0,AB254&lt;0,AC254&lt;0,AI254&lt;0,AJ254&lt;0,AS254&lt;AR254,AR254&lt;AQ254),"LongUnwinding" ))))</f>
        <v/>
      </c>
      <c r="AZ254" s="1">
        <f>+IF(AND(D254&gt;0,E254&gt;0,F254&gt;0,L254&gt;0,M254&gt;0,S254&gt;0,T254&gt;0,Z254&gt;0,AA254&gt;0),"Buying Opportunity",IF(AND(D254&lt;0,E254&lt;0,F254&lt;0,L254&lt;0,M254&lt;0,S254&lt;0,T254&lt;0,Z254&lt;0,AA254&lt;0),"support Zone",IF(AND(D254&lt;0,E254&lt;0,F254&lt;0,L254&gt;0,M254&gt;0,S254&gt;0,T254&gt;0,Z254&gt;0,AA254&gt;0),"sell delivery")))</f>
        <v/>
      </c>
      <c r="BA254" s="1">
        <f>IF(AND(D254&gt;0,E254&gt;0,F254&gt;0,Z254&gt;0,AA254&gt;0,AB254&gt;0,AC254&gt;0,AI254&gt;0,AJ254&gt;0),"FII ENTERING")</f>
        <v/>
      </c>
      <c r="BB254" s="15" t="e">
        <v>#N/A</v>
      </c>
      <c r="BC254" s="1" t="n">
        <v>121085.58954</v>
      </c>
      <c r="BD254" s="1">
        <f>IF(AND(E254&gt;0,F254&gt;0,AB254&gt;0,AC254&gt;0,AI254&gt;0,AJ254&gt;0,AS254&gt;AR254,AR254&gt;AQ254),"long buildup",IF(AND(E254&lt;0,F254&lt;0,AB254&gt;0,AC254&gt;0,AI254&gt;0,AJ254&gt;0,AS254&lt;AR254,AR254&lt;AQ254),"Short buildup"))</f>
        <v/>
      </c>
      <c r="BE254" s="1">
        <f>+IF(AND(F254&gt;0,M254&gt;0,T254&gt;0,AA254&gt;0),"buy")</f>
        <v/>
      </c>
    </row>
    <row r="255">
      <c r="A255" s="1" t="inlineStr">
        <is>
          <t>BFINVEST</t>
        </is>
      </c>
      <c r="B255" s="1" t="n"/>
      <c r="C255" s="1" t="n"/>
      <c r="D255" s="2" t="n">
        <v>-0.03379291700459584</v>
      </c>
      <c r="E255" s="2" t="n">
        <v>-2.041782164829952</v>
      </c>
      <c r="F255" s="3" t="n">
        <v>-0.9869556215059826</v>
      </c>
      <c r="G255" s="4" t="n">
        <v>4282</v>
      </c>
      <c r="H255" s="4" t="n">
        <v>2078</v>
      </c>
      <c r="I255" s="3" t="n">
        <v>2220</v>
      </c>
      <c r="J255" s="6">
        <f>+H255-G255</f>
        <v/>
      </c>
      <c r="K255" s="6">
        <f>+I255-H255</f>
        <v/>
      </c>
      <c r="L255" s="7">
        <f>J255/G255</f>
        <v/>
      </c>
      <c r="M255" s="7">
        <f>K255/H255</f>
        <v/>
      </c>
      <c r="N255" s="8" t="n">
        <v>5.0613</v>
      </c>
      <c r="O255" s="8" t="n">
        <v>2.7137</v>
      </c>
      <c r="P255" s="3" t="n">
        <v>2.1489</v>
      </c>
      <c r="Q255" s="6">
        <f>+O255-N255</f>
        <v/>
      </c>
      <c r="R255" s="6">
        <f>+P255-O255</f>
        <v/>
      </c>
      <c r="S255" s="7">
        <f>Q255/N255</f>
        <v/>
      </c>
      <c r="T255" s="7">
        <f>R255/O255</f>
        <v/>
      </c>
      <c r="U255" s="10" t="inlineStr">
        <is>
          <t>25506</t>
        </is>
      </c>
      <c r="V255" s="10" t="inlineStr">
        <is>
          <t>22907</t>
        </is>
      </c>
      <c r="W255" s="3" t="inlineStr">
        <is>
          <t>15683</t>
        </is>
      </c>
      <c r="X255" s="6">
        <f>+V255-U255</f>
        <v/>
      </c>
      <c r="Y255" s="6">
        <f>+W255-V255</f>
        <v/>
      </c>
      <c r="Z255" s="7">
        <f>X255/U255</f>
        <v/>
      </c>
      <c r="AA255" s="7">
        <f>Y255/V255</f>
        <v/>
      </c>
      <c r="AB255" s="4" t="n"/>
      <c r="AC255" s="5" t="n"/>
      <c r="AD255" s="4" t="n"/>
      <c r="AE255" s="4" t="n"/>
      <c r="AF255" s="5" t="n"/>
      <c r="AG255" s="6">
        <f>AE255-AD255</f>
        <v/>
      </c>
      <c r="AH255" s="6">
        <f>+AF255-AE255</f>
        <v/>
      </c>
      <c r="AI255" s="7">
        <f>AG255/AD255</f>
        <v/>
      </c>
      <c r="AJ255" s="7">
        <f>AH255/AE255</f>
        <v/>
      </c>
      <c r="AK255" s="4" t="n"/>
      <c r="AL255" s="4" t="n"/>
      <c r="AM255" s="5" t="n"/>
      <c r="AN255" s="4" t="n">
        <v>739.55</v>
      </c>
      <c r="AO255" s="4" t="n">
        <v>724.45</v>
      </c>
      <c r="AP255" s="3" t="n">
        <v>717.3</v>
      </c>
      <c r="AQ255" s="9">
        <f>+AK255-AN255</f>
        <v/>
      </c>
      <c r="AR255" s="9">
        <f>+AL255-AO255</f>
        <v/>
      </c>
      <c r="AS255" s="9">
        <f>+AM255-AP255</f>
        <v/>
      </c>
      <c r="AT255" s="6">
        <f>AR255-AQ255</f>
        <v/>
      </c>
      <c r="AU255" s="6">
        <f>+AS255-AR255</f>
        <v/>
      </c>
      <c r="AV255" s="7">
        <f>AT255/AQ255</f>
        <v/>
      </c>
      <c r="AW255" s="7">
        <f>AU255/AR255</f>
        <v/>
      </c>
      <c r="AX255" s="1" t="inlineStr">
        <is>
          <t>Y</t>
        </is>
      </c>
      <c r="AY255" s="1">
        <f>+IF(AND(D255&gt;0,E255&gt;0,F255&gt;0,S255&gt;0,T255&gt;0,AC255&gt;0,AB255&gt;0,AI255&gt;0,AJ255&gt;0,AS255&gt;AR255,AR255&gt;AQ255),"long buildup",IF(AND(D255&gt;0,E255&gt;0,F255&gt;0,S255&lt;0,T255&lt;0,AB255&lt;0,AC255&lt;0,AI255&lt;0,AJ255&lt;0,AS255&gt;AR255,AR255&gt;AQ255),"Short Covering",IF(AND(D255&lt;0,E255&lt;0,F255&lt;0,S255&lt;0,T255&lt;0,AB255&gt;0,AC255&gt;0,AI255&gt;0,AJ255&gt;0,AS255&lt;AR255,AR255&lt;AQ255),"Short Buildup",IF(AND(D255&lt;0,E255&lt;0,F255&lt;0,S255&lt;0,T255&lt;0,AB255&lt;0,AC255&lt;0,AI255&lt;0,AJ255&lt;0,AS255&lt;AR255,AR255&lt;AQ255),"LongUnwinding" ))))</f>
        <v/>
      </c>
      <c r="AZ255" s="1">
        <f>+IF(AND(D255&gt;0,E255&gt;0,F255&gt;0,L255&gt;0,M255&gt;0,S255&gt;0,T255&gt;0,Z255&gt;0,AA255&gt;0),"Buying Opportunity",IF(AND(D255&lt;0,E255&lt;0,F255&lt;0,L255&lt;0,M255&lt;0,S255&lt;0,T255&lt;0,Z255&lt;0,AA255&lt;0),"support Zone",IF(AND(D255&lt;0,E255&lt;0,F255&lt;0,L255&gt;0,M255&gt;0,S255&gt;0,T255&gt;0,Z255&gt;0,AA255&gt;0),"sell delivery")))</f>
        <v/>
      </c>
      <c r="BA255" s="1">
        <f>IF(AND(D255&gt;0,E255&gt;0,F255&gt;0,Z255&gt;0,AA255&gt;0,AB255&gt;0,AC255&gt;0,AI255&gt;0,AJ255&gt;0),"FII ENTERING")</f>
        <v/>
      </c>
      <c r="BB255" s="15" t="e">
        <v>#N/A</v>
      </c>
      <c r="BC255" s="1" t="n">
        <v>1239370.347152</v>
      </c>
      <c r="BD255" s="1">
        <f>IF(AND(E255&gt;0,F255&gt;0,AB255&gt;0,AC255&gt;0,AI255&gt;0,AJ255&gt;0,AS255&gt;AR255,AR255&gt;AQ255),"long buildup",IF(AND(E255&lt;0,F255&lt;0,AB255&gt;0,AC255&gt;0,AI255&gt;0,AJ255&gt;0,AS255&lt;AR255,AR255&lt;AQ255),"Short buildup"))</f>
        <v/>
      </c>
      <c r="BE255" s="1">
        <f>+IF(AND(F255&gt;0,M255&gt;0,T255&gt;0,AA255&gt;0),"buy")</f>
        <v/>
      </c>
    </row>
    <row r="256">
      <c r="A256" s="1" t="inlineStr">
        <is>
          <t>BFSI</t>
        </is>
      </c>
      <c r="B256" s="1" t="n"/>
      <c r="C256" s="1" t="n"/>
      <c r="D256" s="2" t="n">
        <v>0.07886435331230116</v>
      </c>
      <c r="E256" s="2" t="n">
        <v>-0.315208825847117</v>
      </c>
      <c r="F256" s="3" t="n">
        <v>0.6324110671936765</v>
      </c>
      <c r="G256" s="4" t="n">
        <v>1728</v>
      </c>
      <c r="H256" s="4" t="n">
        <v>711</v>
      </c>
      <c r="I256" s="3" t="n">
        <v>1041</v>
      </c>
      <c r="J256" s="6">
        <f>+H256-G256</f>
        <v/>
      </c>
      <c r="K256" s="6">
        <f>+I256-H256</f>
        <v/>
      </c>
      <c r="L256" s="7">
        <f>J256/G256</f>
        <v/>
      </c>
      <c r="M256" s="7">
        <f>K256/H256</f>
        <v/>
      </c>
      <c r="N256" s="8" t="n">
        <v>0.3081</v>
      </c>
      <c r="O256" s="8" t="n">
        <v>0.2805</v>
      </c>
      <c r="P256" s="3" t="n">
        <v>0.4291</v>
      </c>
      <c r="Q256" s="6">
        <f>+O256-N256</f>
        <v/>
      </c>
      <c r="R256" s="6">
        <f>+P256-O256</f>
        <v/>
      </c>
      <c r="S256" s="7">
        <f>Q256/N256</f>
        <v/>
      </c>
      <c r="T256" s="7">
        <f>R256/O256</f>
        <v/>
      </c>
      <c r="U256" s="10" t="inlineStr">
        <is>
          <t>108352</t>
        </is>
      </c>
      <c r="V256" s="10" t="inlineStr">
        <is>
          <t>87040</t>
        </is>
      </c>
      <c r="W256" s="3" t="inlineStr">
        <is>
          <t>133897</t>
        </is>
      </c>
      <c r="X256" s="6">
        <f>+V256-U256</f>
        <v/>
      </c>
      <c r="Y256" s="6">
        <f>+W256-V256</f>
        <v/>
      </c>
      <c r="Z256" s="7">
        <f>X256/U256</f>
        <v/>
      </c>
      <c r="AA256" s="7">
        <f>Y256/V256</f>
        <v/>
      </c>
      <c r="AB256" s="4" t="n"/>
      <c r="AC256" s="5" t="n"/>
      <c r="AD256" s="4" t="n"/>
      <c r="AE256" s="4" t="n"/>
      <c r="AF256" s="5" t="n"/>
      <c r="AG256" s="6">
        <f>AE256-AD256</f>
        <v/>
      </c>
      <c r="AH256" s="6">
        <f>+AF256-AE256</f>
        <v/>
      </c>
      <c r="AI256" s="7">
        <f>AG256/AD256</f>
        <v/>
      </c>
      <c r="AJ256" s="7">
        <f>AH256/AE256</f>
        <v/>
      </c>
      <c r="AK256" s="4" t="n"/>
      <c r="AL256" s="4" t="n"/>
      <c r="AM256" s="5" t="n"/>
      <c r="AN256" s="4" t="n">
        <v>25.38</v>
      </c>
      <c r="AO256" s="4" t="n">
        <v>25.3</v>
      </c>
      <c r="AP256" s="3" t="n">
        <v>25.46</v>
      </c>
      <c r="AQ256" s="9">
        <f>+AK256-AN256</f>
        <v/>
      </c>
      <c r="AR256" s="9">
        <f>+AL256-AO256</f>
        <v/>
      </c>
      <c r="AS256" s="9">
        <f>+AM256-AP256</f>
        <v/>
      </c>
      <c r="AT256" s="6">
        <f>AR256-AQ256</f>
        <v/>
      </c>
      <c r="AU256" s="6">
        <f>+AS256-AR256</f>
        <v/>
      </c>
      <c r="AV256" s="7">
        <f>AT256/AQ256</f>
        <v/>
      </c>
      <c r="AW256" s="7">
        <f>AU256/AR256</f>
        <v/>
      </c>
      <c r="AX256" s="1" t="inlineStr">
        <is>
          <t>N</t>
        </is>
      </c>
      <c r="AY256" s="1">
        <f>+IF(AND(D256&gt;0,E256&gt;0,F256&gt;0,S256&gt;0,T256&gt;0,AC256&gt;0,AB256&gt;0,AI256&gt;0,AJ256&gt;0,AS256&gt;AR256,AR256&gt;AQ256),"long buildup",IF(AND(D256&gt;0,E256&gt;0,F256&gt;0,S256&lt;0,T256&lt;0,AB256&lt;0,AC256&lt;0,AI256&lt;0,AJ256&lt;0,AS256&gt;AR256,AR256&gt;AQ256),"Short Covering",IF(AND(D256&lt;0,E256&lt;0,F256&lt;0,S256&lt;0,T256&lt;0,AB256&gt;0,AC256&gt;0,AI256&gt;0,AJ256&gt;0,AS256&lt;AR256,AR256&lt;AQ256),"Short Buildup",IF(AND(D256&lt;0,E256&lt;0,F256&lt;0,S256&lt;0,T256&lt;0,AB256&lt;0,AC256&lt;0,AI256&lt;0,AJ256&lt;0,AS256&lt;AR256,AR256&lt;AQ256),"LongUnwinding" ))))</f>
        <v/>
      </c>
      <c r="AZ256" s="1">
        <f>+IF(AND(D256&gt;0,E256&gt;0,F256&gt;0,L256&gt;0,M256&gt;0,S256&gt;0,T256&gt;0,Z256&gt;0,AA256&gt;0),"Buying Opportunity",IF(AND(D256&lt;0,E256&lt;0,F256&lt;0,L256&lt;0,M256&lt;0,S256&lt;0,T256&lt;0,Z256&lt;0,AA256&lt;0),"support Zone",IF(AND(D256&lt;0,E256&lt;0,F256&lt;0,L256&gt;0,M256&gt;0,S256&gt;0,T256&gt;0,Z256&gt;0,AA256&gt;0),"sell delivery")))</f>
        <v/>
      </c>
      <c r="BA256" s="1">
        <f>IF(AND(D256&gt;0,E256&gt;0,F256&gt;0,Z256&gt;0,AA256&gt;0,AB256&gt;0,AC256&gt;0,AI256&gt;0,AJ256&gt;0),"FII ENTERING")</f>
        <v/>
      </c>
      <c r="BB256" s="15" t="e">
        <v>#N/A</v>
      </c>
      <c r="BC256" s="1" t="inlineStr">
        <is>
          <t>* Not Traded as on March 31, 2021</t>
        </is>
      </c>
      <c r="BD256" s="1">
        <f>IF(AND(E256&gt;0,F256&gt;0,AB256&gt;0,AC256&gt;0,AI256&gt;0,AJ256&gt;0,AS256&gt;AR256,AR256&gt;AQ256),"long buildup",IF(AND(E256&lt;0,F256&lt;0,AB256&gt;0,AC256&gt;0,AI256&gt;0,AJ256&gt;0,AS256&lt;AR256,AR256&lt;AQ256),"Short buildup"))</f>
        <v/>
      </c>
      <c r="BE256" s="1">
        <f>+IF(AND(F256&gt;0,M256&gt;0,T256&gt;0,AA256&gt;0),"buy")</f>
        <v/>
      </c>
    </row>
    <row r="257">
      <c r="A257" s="1" t="inlineStr">
        <is>
          <t>BFUTILITIE</t>
        </is>
      </c>
      <c r="B257" s="1" t="n"/>
      <c r="C257" s="1" t="n"/>
      <c r="D257" s="2" t="n">
        <v>-2.53809801943397</v>
      </c>
      <c r="E257" s="2" t="n">
        <v>-2.53809801943397</v>
      </c>
      <c r="F257" s="3" t="n">
        <v>-2.53809801943397</v>
      </c>
      <c r="G257" s="4" t="n">
        <v>7536</v>
      </c>
      <c r="H257" s="4" t="n">
        <v>7536</v>
      </c>
      <c r="I257" s="3" t="n">
        <v>7536</v>
      </c>
      <c r="J257" s="6">
        <f>+H257-G257</f>
        <v/>
      </c>
      <c r="K257" s="6">
        <f>+I257-H257</f>
        <v/>
      </c>
      <c r="L257" s="7">
        <f>J257/G257</f>
        <v/>
      </c>
      <c r="M257" s="7">
        <f>K257/H257</f>
        <v/>
      </c>
      <c r="N257" s="8" t="n">
        <v>15.5935</v>
      </c>
      <c r="O257" s="8" t="n">
        <v>15.5935</v>
      </c>
      <c r="P257" s="3" t="n">
        <v>15.5935</v>
      </c>
      <c r="Q257" s="6">
        <f>+O257-N257</f>
        <v/>
      </c>
      <c r="R257" s="6">
        <f>+P257-O257</f>
        <v/>
      </c>
      <c r="S257" s="7">
        <f>Q257/N257</f>
        <v/>
      </c>
      <c r="T257" s="7">
        <f>R257/O257</f>
        <v/>
      </c>
      <c r="U257" s="10" t="inlineStr">
        <is>
          <t>58708</t>
        </is>
      </c>
      <c r="V257" s="10" t="inlineStr">
        <is>
          <t>58708</t>
        </is>
      </c>
      <c r="W257" s="3" t="inlineStr">
        <is>
          <t>58708</t>
        </is>
      </c>
      <c r="X257" s="6">
        <f>+V257-U257</f>
        <v/>
      </c>
      <c r="Y257" s="6">
        <f>+W257-V257</f>
        <v/>
      </c>
      <c r="Z257" s="7">
        <f>X257/U257</f>
        <v/>
      </c>
      <c r="AA257" s="7">
        <f>Y257/V257</f>
        <v/>
      </c>
      <c r="AB257" s="4" t="n"/>
      <c r="AC257" s="5" t="n"/>
      <c r="AD257" s="4" t="n"/>
      <c r="AE257" s="4" t="n"/>
      <c r="AF257" s="5" t="n"/>
      <c r="AG257" s="6">
        <f>AE257-AD257</f>
        <v/>
      </c>
      <c r="AH257" s="6">
        <f>+AF257-AE257</f>
        <v/>
      </c>
      <c r="AI257" s="7">
        <f>AG257/AD257</f>
        <v/>
      </c>
      <c r="AJ257" s="7">
        <f>AH257/AE257</f>
        <v/>
      </c>
      <c r="AK257" s="4" t="n"/>
      <c r="AL257" s="4" t="n"/>
      <c r="AM257" s="5" t="n"/>
      <c r="AN257" s="4" t="n">
        <v>917.75</v>
      </c>
      <c r="AO257" s="4" t="n">
        <v>917.75</v>
      </c>
      <c r="AP257" s="3" t="n">
        <v>917.75</v>
      </c>
      <c r="AQ257" s="9">
        <f>+AK257-AN257</f>
        <v/>
      </c>
      <c r="AR257" s="9">
        <f>+AL257-AO257</f>
        <v/>
      </c>
      <c r="AS257" s="9">
        <f>+AM257-AP257</f>
        <v/>
      </c>
      <c r="AT257" s="6">
        <f>AR257-AQ257</f>
        <v/>
      </c>
      <c r="AU257" s="6">
        <f>+AS257-AR257</f>
        <v/>
      </c>
      <c r="AV257" s="7">
        <f>AT257/AQ257</f>
        <v/>
      </c>
      <c r="AW257" s="7">
        <f>AU257/AR257</f>
        <v/>
      </c>
      <c r="AX257" s="1" t="inlineStr">
        <is>
          <t>Y</t>
        </is>
      </c>
      <c r="AY257" s="1">
        <f>+IF(AND(D257&gt;0,E257&gt;0,F257&gt;0,S257&gt;0,T257&gt;0,AC257&gt;0,AB257&gt;0,AI257&gt;0,AJ257&gt;0,AS257&gt;AR257,AR257&gt;AQ257),"long buildup",IF(AND(D257&gt;0,E257&gt;0,F257&gt;0,S257&lt;0,T257&lt;0,AB257&lt;0,AC257&lt;0,AI257&lt;0,AJ257&lt;0,AS257&gt;AR257,AR257&gt;AQ257),"Short Covering",IF(AND(D257&lt;0,E257&lt;0,F257&lt;0,S257&lt;0,T257&lt;0,AB257&gt;0,AC257&gt;0,AI257&gt;0,AJ257&gt;0,AS257&lt;AR257,AR257&lt;AQ257),"Short Buildup",IF(AND(D257&lt;0,E257&lt;0,F257&lt;0,S257&lt;0,T257&lt;0,AB257&lt;0,AC257&lt;0,AI257&lt;0,AJ257&lt;0,AS257&lt;AR257,AR257&lt;AQ257),"LongUnwinding" ))))</f>
        <v/>
      </c>
      <c r="AZ257" s="1">
        <f>+IF(AND(D257&gt;0,E257&gt;0,F257&gt;0,L257&gt;0,M257&gt;0,S257&gt;0,T257&gt;0,Z257&gt;0,AA257&gt;0),"Buying Opportunity",IF(AND(D257&lt;0,E257&lt;0,F257&lt;0,L257&lt;0,M257&lt;0,S257&lt;0,T257&lt;0,Z257&lt;0,AA257&lt;0),"support Zone",IF(AND(D257&lt;0,E257&lt;0,F257&lt;0,L257&gt;0,M257&gt;0,S257&gt;0,T257&gt;0,Z257&gt;0,AA257&gt;0),"sell delivery")))</f>
        <v/>
      </c>
      <c r="BA257" s="1">
        <f>IF(AND(D257&gt;0,E257&gt;0,F257&gt;0,Z257&gt;0,AA257&gt;0,AB257&gt;0,AC257&gt;0,AI257&gt;0,AJ257&gt;0),"FII ENTERING")</f>
        <v/>
      </c>
      <c r="BB257" s="15" t="e">
        <v>#N/A</v>
      </c>
      <c r="BC257" s="1" t="n">
        <v>311218.81884</v>
      </c>
      <c r="BD257" s="1">
        <f>IF(AND(E257&gt;0,F257&gt;0,AB257&gt;0,AC257&gt;0,AI257&gt;0,AJ257&gt;0,AS257&gt;AR257,AR257&gt;AQ257),"long buildup",IF(AND(E257&lt;0,F257&lt;0,AB257&gt;0,AC257&gt;0,AI257&gt;0,AJ257&gt;0,AS257&lt;AR257,AR257&lt;AQ257),"Short buildup"))</f>
        <v/>
      </c>
      <c r="BE257" s="1">
        <f>+IF(AND(F257&gt;0,M257&gt;0,T257&gt;0,AA257&gt;0),"buy")</f>
        <v/>
      </c>
    </row>
    <row r="258">
      <c r="A258" s="1" t="inlineStr">
        <is>
          <t>BGRENERGY</t>
        </is>
      </c>
      <c r="B258" s="1" t="n"/>
      <c r="C258" s="1" t="n"/>
      <c r="D258" s="2" t="n">
        <v>4.993065187239949</v>
      </c>
      <c r="E258" s="2" t="n">
        <v>4.986789960369874</v>
      </c>
      <c r="F258" s="3" t="n">
        <v>4.985844605221771</v>
      </c>
      <c r="G258" s="4" t="n">
        <v>701</v>
      </c>
      <c r="H258" s="4" t="n">
        <v>682</v>
      </c>
      <c r="I258" s="3" t="n">
        <v>802</v>
      </c>
      <c r="J258" s="6">
        <f>+H258-G258</f>
        <v/>
      </c>
      <c r="K258" s="6">
        <f>+I258-H258</f>
        <v/>
      </c>
      <c r="L258" s="7">
        <f>J258/G258</f>
        <v/>
      </c>
      <c r="M258" s="7">
        <f>K258/H258</f>
        <v/>
      </c>
      <c r="N258" s="8" t="n">
        <v>2.0577</v>
      </c>
      <c r="O258" s="8" t="n">
        <v>1.4873</v>
      </c>
      <c r="P258" s="3" t="n">
        <v>2.5913</v>
      </c>
      <c r="Q258" s="6">
        <f>+O258-N258</f>
        <v/>
      </c>
      <c r="R258" s="6">
        <f>+P258-O258</f>
        <v/>
      </c>
      <c r="S258" s="7">
        <f>Q258/N258</f>
        <v/>
      </c>
      <c r="T258" s="7">
        <f>R258/O258</f>
        <v/>
      </c>
      <c r="U258" s="10" t="inlineStr">
        <is>
          <t>339785</t>
        </is>
      </c>
      <c r="V258" s="10" t="inlineStr">
        <is>
          <t>-</t>
        </is>
      </c>
      <c r="W258" s="3" t="inlineStr">
        <is>
          <t>-</t>
        </is>
      </c>
      <c r="X258" s="6">
        <f>+V258-U258</f>
        <v/>
      </c>
      <c r="Y258" s="6">
        <f>+W258-V258</f>
        <v/>
      </c>
      <c r="Z258" s="7">
        <f>X258/U258</f>
        <v/>
      </c>
      <c r="AA258" s="7">
        <f>Y258/V258</f>
        <v/>
      </c>
      <c r="AB258" s="4" t="n"/>
      <c r="AC258" s="5" t="n"/>
      <c r="AD258" s="4" t="n"/>
      <c r="AE258" s="4" t="n"/>
      <c r="AF258" s="5" t="n"/>
      <c r="AG258" s="6">
        <f>AE258-AD258</f>
        <v/>
      </c>
      <c r="AH258" s="6">
        <f>+AF258-AE258</f>
        <v/>
      </c>
      <c r="AI258" s="7">
        <f>AG258/AD258</f>
        <v/>
      </c>
      <c r="AJ258" s="7">
        <f>AH258/AE258</f>
        <v/>
      </c>
      <c r="AK258" s="4" t="n"/>
      <c r="AL258" s="4" t="n"/>
      <c r="AM258" s="5" t="n"/>
      <c r="AN258" s="4" t="n">
        <v>60.56</v>
      </c>
      <c r="AO258" s="4" t="n">
        <v>63.58</v>
      </c>
      <c r="AP258" s="3" t="n">
        <v>66.75</v>
      </c>
      <c r="AQ258" s="9">
        <f>+AK258-AN258</f>
        <v/>
      </c>
      <c r="AR258" s="9">
        <f>+AL258-AO258</f>
        <v/>
      </c>
      <c r="AS258" s="9">
        <f>+AM258-AP258</f>
        <v/>
      </c>
      <c r="AT258" s="6">
        <f>AR258-AQ258</f>
        <v/>
      </c>
      <c r="AU258" s="6">
        <f>+AS258-AR258</f>
        <v/>
      </c>
      <c r="AV258" s="7">
        <f>AT258/AQ258</f>
        <v/>
      </c>
      <c r="AW258" s="7">
        <f>AU258/AR258</f>
        <v/>
      </c>
      <c r="AX258" s="1" t="inlineStr">
        <is>
          <t>Y</t>
        </is>
      </c>
      <c r="AY258" s="1">
        <f>+IF(AND(D258&gt;0,E258&gt;0,F258&gt;0,S258&gt;0,T258&gt;0,AC258&gt;0,AB258&gt;0,AI258&gt;0,AJ258&gt;0,AS258&gt;AR258,AR258&gt;AQ258),"long buildup",IF(AND(D258&gt;0,E258&gt;0,F258&gt;0,S258&lt;0,T258&lt;0,AB258&lt;0,AC258&lt;0,AI258&lt;0,AJ258&lt;0,AS258&gt;AR258,AR258&gt;AQ258),"Short Covering",IF(AND(D258&lt;0,E258&lt;0,F258&lt;0,S258&lt;0,T258&lt;0,AB258&gt;0,AC258&gt;0,AI258&gt;0,AJ258&gt;0,AS258&lt;AR258,AR258&lt;AQ258),"Short Buildup",IF(AND(D258&lt;0,E258&lt;0,F258&lt;0,S258&lt;0,T258&lt;0,AB258&lt;0,AC258&lt;0,AI258&lt;0,AJ258&lt;0,AS258&lt;AR258,AR258&lt;AQ258),"LongUnwinding" ))))</f>
        <v/>
      </c>
      <c r="AZ258" s="1">
        <f>+IF(AND(D258&gt;0,E258&gt;0,F258&gt;0,L258&gt;0,M258&gt;0,S258&gt;0,T258&gt;0,Z258&gt;0,AA258&gt;0),"Buying Opportunity",IF(AND(D258&lt;0,E258&lt;0,F258&lt;0,L258&lt;0,M258&lt;0,S258&lt;0,T258&lt;0,Z258&lt;0,AA258&lt;0),"support Zone",IF(AND(D258&lt;0,E258&lt;0,F258&lt;0,L258&gt;0,M258&gt;0,S258&gt;0,T258&gt;0,Z258&gt;0,AA258&gt;0),"sell delivery")))</f>
        <v/>
      </c>
      <c r="BA258" s="1">
        <f>IF(AND(D258&gt;0,E258&gt;0,F258&gt;0,Z258&gt;0,AA258&gt;0,AB258&gt;0,AC258&gt;0,AI258&gt;0,AJ258&gt;0),"FII ENTERING")</f>
        <v/>
      </c>
      <c r="BB258" s="15" t="e">
        <v>#N/A</v>
      </c>
      <c r="BC258" s="1" t="n">
        <v>685572.25</v>
      </c>
      <c r="BD258" s="1">
        <f>IF(AND(E258&gt;0,F258&gt;0,AB258&gt;0,AC258&gt;0,AI258&gt;0,AJ258&gt;0,AS258&gt;AR258,AR258&gt;AQ258),"long buildup",IF(AND(E258&lt;0,F258&lt;0,AB258&gt;0,AC258&gt;0,AI258&gt;0,AJ258&gt;0,AS258&lt;AR258,AR258&lt;AQ258),"Short buildup"))</f>
        <v/>
      </c>
      <c r="BE258" s="1">
        <f>+IF(AND(F258&gt;0,M258&gt;0,T258&gt;0,AA258&gt;0),"buy")</f>
        <v/>
      </c>
    </row>
    <row r="259">
      <c r="A259" s="1" t="inlineStr">
        <is>
          <t>BHAGCHEM</t>
        </is>
      </c>
      <c r="B259" s="1" t="n"/>
      <c r="C259" s="1" t="n"/>
      <c r="D259" s="2" t="n">
        <v>1.190651183301488</v>
      </c>
      <c r="E259" s="2" t="n">
        <v>-2.295177222545025</v>
      </c>
      <c r="F259" s="3" t="n">
        <v>-1.501635444543566</v>
      </c>
      <c r="G259" s="4" t="n">
        <v>1797</v>
      </c>
      <c r="H259" s="4" t="n">
        <v>1511</v>
      </c>
      <c r="I259" s="3" t="n">
        <v>1423</v>
      </c>
      <c r="J259" s="6">
        <f>+H259-G259</f>
        <v/>
      </c>
      <c r="K259" s="6">
        <f>+I259-H259</f>
        <v/>
      </c>
      <c r="L259" s="7">
        <f>J259/G259</f>
        <v/>
      </c>
      <c r="M259" s="7">
        <f>K259/H259</f>
        <v/>
      </c>
      <c r="N259" s="8" t="n">
        <v>5.0967</v>
      </c>
      <c r="O259" s="8" t="n">
        <v>2.9678</v>
      </c>
      <c r="P259" s="3" t="n">
        <v>2.4641</v>
      </c>
      <c r="Q259" s="6">
        <f>+O259-N259</f>
        <v/>
      </c>
      <c r="R259" s="6">
        <f>+P259-O259</f>
        <v/>
      </c>
      <c r="S259" s="7">
        <f>Q259/N259</f>
        <v/>
      </c>
      <c r="T259" s="7">
        <f>R259/O259</f>
        <v/>
      </c>
      <c r="U259" s="10" t="inlineStr">
        <is>
          <t>87203</t>
        </is>
      </c>
      <c r="V259" s="10" t="inlineStr">
        <is>
          <t>55963</t>
        </is>
      </c>
      <c r="W259" s="3" t="inlineStr">
        <is>
          <t>42918</t>
        </is>
      </c>
      <c r="X259" s="6">
        <f>+V259-U259</f>
        <v/>
      </c>
      <c r="Y259" s="6">
        <f>+W259-V259</f>
        <v/>
      </c>
      <c r="Z259" s="7">
        <f>X259/U259</f>
        <v/>
      </c>
      <c r="AA259" s="7">
        <f>Y259/V259</f>
        <v/>
      </c>
      <c r="AB259" s="4" t="n"/>
      <c r="AC259" s="5" t="n"/>
      <c r="AD259" s="4" t="n"/>
      <c r="AE259" s="4" t="n"/>
      <c r="AF259" s="5" t="n"/>
      <c r="AG259" s="6">
        <f>AE259-AD259</f>
        <v/>
      </c>
      <c r="AH259" s="6">
        <f>+AF259-AE259</f>
        <v/>
      </c>
      <c r="AI259" s="7">
        <f>AG259/AD259</f>
        <v/>
      </c>
      <c r="AJ259" s="7">
        <f>AH259/AE259</f>
        <v/>
      </c>
      <c r="AK259" s="4" t="n"/>
      <c r="AL259" s="4" t="n"/>
      <c r="AM259" s="5" t="n"/>
      <c r="AN259" s="4" t="n">
        <v>344.2</v>
      </c>
      <c r="AO259" s="4" t="n">
        <v>336.3</v>
      </c>
      <c r="AP259" s="3" t="n">
        <v>331.25</v>
      </c>
      <c r="AQ259" s="9">
        <f>+AK259-AN259</f>
        <v/>
      </c>
      <c r="AR259" s="9">
        <f>+AL259-AO259</f>
        <v/>
      </c>
      <c r="AS259" s="9">
        <f>+AM259-AP259</f>
        <v/>
      </c>
      <c r="AT259" s="6">
        <f>AR259-AQ259</f>
        <v/>
      </c>
      <c r="AU259" s="6">
        <f>+AS259-AR259</f>
        <v/>
      </c>
      <c r="AV259" s="7">
        <f>AT259/AQ259</f>
        <v/>
      </c>
      <c r="AW259" s="7">
        <f>AU259/AR259</f>
        <v/>
      </c>
      <c r="AX259" s="1" t="inlineStr">
        <is>
          <t>Y</t>
        </is>
      </c>
      <c r="AY259" s="1">
        <f>+IF(AND(D259&gt;0,E259&gt;0,F259&gt;0,S259&gt;0,T259&gt;0,AC259&gt;0,AB259&gt;0,AI259&gt;0,AJ259&gt;0,AS259&gt;AR259,AR259&gt;AQ259),"long buildup",IF(AND(D259&gt;0,E259&gt;0,F259&gt;0,S259&lt;0,T259&lt;0,AB259&lt;0,AC259&lt;0,AI259&lt;0,AJ259&lt;0,AS259&gt;AR259,AR259&gt;AQ259),"Short Covering",IF(AND(D259&lt;0,E259&lt;0,F259&lt;0,S259&lt;0,T259&lt;0,AB259&gt;0,AC259&gt;0,AI259&gt;0,AJ259&gt;0,AS259&lt;AR259,AR259&lt;AQ259),"Short Buildup",IF(AND(D259&lt;0,E259&lt;0,F259&lt;0,S259&lt;0,T259&lt;0,AB259&lt;0,AC259&lt;0,AI259&lt;0,AJ259&lt;0,AS259&lt;AR259,AR259&lt;AQ259),"LongUnwinding" ))))</f>
        <v/>
      </c>
      <c r="AZ259" s="1">
        <f>+IF(AND(D259&gt;0,E259&gt;0,F259&gt;0,L259&gt;0,M259&gt;0,S259&gt;0,T259&gt;0,Z259&gt;0,AA259&gt;0),"Buying Opportunity",IF(AND(D259&lt;0,E259&lt;0,F259&lt;0,L259&lt;0,M259&lt;0,S259&lt;0,T259&lt;0,Z259&lt;0,AA259&lt;0),"support Zone",IF(AND(D259&lt;0,E259&lt;0,F259&lt;0,L259&gt;0,M259&gt;0,S259&gt;0,T259&gt;0,Z259&gt;0,AA259&gt;0),"sell delivery")))</f>
        <v/>
      </c>
      <c r="BA259" s="1">
        <f>IF(AND(D259&gt;0,E259&gt;0,F259&gt;0,Z259&gt;0,AA259&gt;0,AB259&gt;0,AC259&gt;0,AI259&gt;0,AJ259&gt;0),"FII ENTERING")</f>
        <v/>
      </c>
      <c r="BB259" s="15" t="e">
        <v>#N/A</v>
      </c>
      <c r="BC259" s="1" t="n">
        <v>629625.907026</v>
      </c>
      <c r="BD259" s="1">
        <f>IF(AND(E259&gt;0,F259&gt;0,AB259&gt;0,AC259&gt;0,AI259&gt;0,AJ259&gt;0,AS259&gt;AR259,AR259&gt;AQ259),"long buildup",IF(AND(E259&lt;0,F259&lt;0,AB259&gt;0,AC259&gt;0,AI259&gt;0,AJ259&gt;0,AS259&lt;AR259,AR259&lt;AQ259),"Short buildup"))</f>
        <v/>
      </c>
      <c r="BE259" s="1">
        <f>+IF(AND(F259&gt;0,M259&gt;0,T259&gt;0,AA259&gt;0),"buy")</f>
        <v/>
      </c>
    </row>
    <row r="260">
      <c r="A260" s="1" t="inlineStr">
        <is>
          <t>BHAGERIA</t>
        </is>
      </c>
      <c r="B260" s="1" t="n"/>
      <c r="C260" s="1" t="n"/>
      <c r="D260" s="2" t="n">
        <v>0.9504873672469712</v>
      </c>
      <c r="E260" s="2" t="n">
        <v>-2.435509439400487</v>
      </c>
      <c r="F260" s="3" t="n">
        <v>-0.5908419497784286</v>
      </c>
      <c r="G260" s="4" t="n">
        <v>145</v>
      </c>
      <c r="H260" s="4" t="n">
        <v>129</v>
      </c>
      <c r="I260" s="3" t="n">
        <v>184</v>
      </c>
      <c r="J260" s="6">
        <f>+H260-G260</f>
        <v/>
      </c>
      <c r="K260" s="6">
        <f>+I260-H260</f>
        <v/>
      </c>
      <c r="L260" s="7">
        <f>J260/G260</f>
        <v/>
      </c>
      <c r="M260" s="7">
        <f>K260/H260</f>
        <v/>
      </c>
      <c r="N260" s="8" t="n">
        <v>0.1937</v>
      </c>
      <c r="O260" s="8" t="n">
        <v>0.1673</v>
      </c>
      <c r="P260" s="3" t="n">
        <v>0.2267</v>
      </c>
      <c r="Q260" s="6">
        <f>+O260-N260</f>
        <v/>
      </c>
      <c r="R260" s="6">
        <f>+P260-O260</f>
        <v/>
      </c>
      <c r="S260" s="7">
        <f>Q260/N260</f>
        <v/>
      </c>
      <c r="T260" s="7">
        <f>R260/O260</f>
        <v/>
      </c>
      <c r="U260" s="10" t="inlineStr">
        <is>
          <t>-</t>
        </is>
      </c>
      <c r="V260" s="10" t="inlineStr">
        <is>
          <t>-</t>
        </is>
      </c>
      <c r="W260" s="3" t="inlineStr">
        <is>
          <t>-</t>
        </is>
      </c>
      <c r="X260" s="6">
        <f>+V260-U260</f>
        <v/>
      </c>
      <c r="Y260" s="6">
        <f>+W260-V260</f>
        <v/>
      </c>
      <c r="Z260" s="7">
        <f>X260/U260</f>
        <v/>
      </c>
      <c r="AA260" s="7">
        <f>Y260/V260</f>
        <v/>
      </c>
      <c r="AB260" s="4" t="n"/>
      <c r="AC260" s="5" t="n"/>
      <c r="AD260" s="4" t="n"/>
      <c r="AE260" s="4" t="n"/>
      <c r="AF260" s="5" t="n"/>
      <c r="AG260" s="6">
        <f>AE260-AD260</f>
        <v/>
      </c>
      <c r="AH260" s="6">
        <f>+AF260-AE260</f>
        <v/>
      </c>
      <c r="AI260" s="7">
        <f>AG260/AD260</f>
        <v/>
      </c>
      <c r="AJ260" s="7">
        <f>AH260/AE260</f>
        <v/>
      </c>
      <c r="AK260" s="4" t="n"/>
      <c r="AL260" s="4" t="n"/>
      <c r="AM260" s="5" t="n"/>
      <c r="AN260" s="4" t="n">
        <v>208.17</v>
      </c>
      <c r="AO260" s="4" t="n">
        <v>203.1</v>
      </c>
      <c r="AP260" s="3" t="n">
        <v>201.9</v>
      </c>
      <c r="AQ260" s="9">
        <f>+AK260-AN260</f>
        <v/>
      </c>
      <c r="AR260" s="9">
        <f>+AL260-AO260</f>
        <v/>
      </c>
      <c r="AS260" s="9">
        <f>+AM260-AP260</f>
        <v/>
      </c>
      <c r="AT260" s="6">
        <f>AR260-AQ260</f>
        <v/>
      </c>
      <c r="AU260" s="6">
        <f>+AS260-AR260</f>
        <v/>
      </c>
      <c r="AV260" s="7">
        <f>AT260/AQ260</f>
        <v/>
      </c>
      <c r="AW260" s="7">
        <f>AU260/AR260</f>
        <v/>
      </c>
      <c r="AX260" s="1" t="inlineStr">
        <is>
          <t>N</t>
        </is>
      </c>
      <c r="AY260" s="1">
        <f>+IF(AND(D260&gt;0,E260&gt;0,F260&gt;0,S260&gt;0,T260&gt;0,AC260&gt;0,AB260&gt;0,AI260&gt;0,AJ260&gt;0,AS260&gt;AR260,AR260&gt;AQ260),"long buildup",IF(AND(D260&gt;0,E260&gt;0,F260&gt;0,S260&lt;0,T260&lt;0,AB260&lt;0,AC260&lt;0,AI260&lt;0,AJ260&lt;0,AS260&gt;AR260,AR260&gt;AQ260),"Short Covering",IF(AND(D260&lt;0,E260&lt;0,F260&lt;0,S260&lt;0,T260&lt;0,AB260&gt;0,AC260&gt;0,AI260&gt;0,AJ260&gt;0,AS260&lt;AR260,AR260&lt;AQ260),"Short Buildup",IF(AND(D260&lt;0,E260&lt;0,F260&lt;0,S260&lt;0,T260&lt;0,AB260&lt;0,AC260&lt;0,AI260&lt;0,AJ260&lt;0,AS260&lt;AR260,AR260&lt;AQ260),"LongUnwinding" ))))</f>
        <v/>
      </c>
      <c r="AZ260" s="1">
        <f>+IF(AND(D260&gt;0,E260&gt;0,F260&gt;0,L260&gt;0,M260&gt;0,S260&gt;0,T260&gt;0,Z260&gt;0,AA260&gt;0),"Buying Opportunity",IF(AND(D260&lt;0,E260&lt;0,F260&lt;0,L260&lt;0,M260&lt;0,S260&lt;0,T260&lt;0,Z260&lt;0,AA260&lt;0),"support Zone",IF(AND(D260&lt;0,E260&lt;0,F260&lt;0,L260&gt;0,M260&gt;0,S260&gt;0,T260&gt;0,Z260&gt;0,AA260&gt;0),"sell delivery")))</f>
        <v/>
      </c>
      <c r="BA260" s="1">
        <f>IF(AND(D260&gt;0,E260&gt;0,F260&gt;0,Z260&gt;0,AA260&gt;0,AB260&gt;0,AC260&gt;0,AI260&gt;0,AJ260&gt;0),"FII ENTERING")</f>
        <v/>
      </c>
      <c r="BB260" s="15" t="e">
        <v>#N/A</v>
      </c>
      <c r="BC260" s="1" t="n">
        <v>13690.846521</v>
      </c>
      <c r="BD260" s="1">
        <f>IF(AND(E260&gt;0,F260&gt;0,AB260&gt;0,AC260&gt;0,AI260&gt;0,AJ260&gt;0,AS260&gt;AR260,AR260&gt;AQ260),"long buildup",IF(AND(E260&lt;0,F260&lt;0,AB260&gt;0,AC260&gt;0,AI260&gt;0,AJ260&gt;0,AS260&lt;AR260,AR260&lt;AQ260),"Short buildup"))</f>
        <v/>
      </c>
      <c r="BE260" s="1">
        <f>+IF(AND(F260&gt;0,M260&gt;0,T260&gt;0,AA260&gt;0),"buy")</f>
        <v/>
      </c>
    </row>
    <row r="261">
      <c r="A261" s="1" t="inlineStr">
        <is>
          <t>BHAGYANGR</t>
        </is>
      </c>
      <c r="B261" s="1" t="n"/>
      <c r="C261" s="1" t="n"/>
      <c r="D261" s="2" t="n">
        <v>-1.077912254160364</v>
      </c>
      <c r="E261" s="2" t="n">
        <v>-2.341808449627225</v>
      </c>
      <c r="F261" s="3" t="n">
        <v>-1.135362630909265</v>
      </c>
      <c r="G261" s="4" t="n">
        <v>759</v>
      </c>
      <c r="H261" s="4" t="n">
        <v>1320</v>
      </c>
      <c r="I261" s="3" t="n">
        <v>1839</v>
      </c>
      <c r="J261" s="6">
        <f>+H261-G261</f>
        <v/>
      </c>
      <c r="K261" s="6">
        <f>+I261-H261</f>
        <v/>
      </c>
      <c r="L261" s="7">
        <f>J261/G261</f>
        <v/>
      </c>
      <c r="M261" s="7">
        <f>K261/H261</f>
        <v/>
      </c>
      <c r="N261" s="8" t="n">
        <v>0.2448</v>
      </c>
      <c r="O261" s="8" t="n">
        <v>0.4464</v>
      </c>
      <c r="P261" s="3" t="n">
        <v>0.9216</v>
      </c>
      <c r="Q261" s="6">
        <f>+O261-N261</f>
        <v/>
      </c>
      <c r="R261" s="6">
        <f>+P261-O261</f>
        <v/>
      </c>
      <c r="S261" s="7">
        <f>Q261/N261</f>
        <v/>
      </c>
      <c r="T261" s="7">
        <f>R261/O261</f>
        <v/>
      </c>
      <c r="U261" s="10" t="inlineStr">
        <is>
          <t>13386</t>
        </is>
      </c>
      <c r="V261" s="10" t="inlineStr">
        <is>
          <t>19469</t>
        </is>
      </c>
      <c r="W261" s="3" t="inlineStr">
        <is>
          <t>45655</t>
        </is>
      </c>
      <c r="X261" s="6">
        <f>+V261-U261</f>
        <v/>
      </c>
      <c r="Y261" s="6">
        <f>+W261-V261</f>
        <v/>
      </c>
      <c r="Z261" s="7">
        <f>X261/U261</f>
        <v/>
      </c>
      <c r="AA261" s="7">
        <f>Y261/V261</f>
        <v/>
      </c>
      <c r="AB261" s="4" t="n"/>
      <c r="AC261" s="5" t="n"/>
      <c r="AD261" s="4" t="n"/>
      <c r="AE261" s="4" t="n"/>
      <c r="AF261" s="5" t="n"/>
      <c r="AG261" s="6">
        <f>AE261-AD261</f>
        <v/>
      </c>
      <c r="AH261" s="6">
        <f>+AF261-AE261</f>
        <v/>
      </c>
      <c r="AI261" s="7">
        <f>AG261/AD261</f>
        <v/>
      </c>
      <c r="AJ261" s="7">
        <f>AH261/AE261</f>
        <v/>
      </c>
      <c r="AK261" s="4" t="n"/>
      <c r="AL261" s="4" t="n"/>
      <c r="AM261" s="5" t="n"/>
      <c r="AN261" s="4" t="n">
        <v>104.62</v>
      </c>
      <c r="AO261" s="4" t="n">
        <v>102.17</v>
      </c>
      <c r="AP261" s="3" t="n">
        <v>101.01</v>
      </c>
      <c r="AQ261" s="9">
        <f>+AK261-AN261</f>
        <v/>
      </c>
      <c r="AR261" s="9">
        <f>+AL261-AO261</f>
        <v/>
      </c>
      <c r="AS261" s="9">
        <f>+AM261-AP261</f>
        <v/>
      </c>
      <c r="AT261" s="6">
        <f>AR261-AQ261</f>
        <v/>
      </c>
      <c r="AU261" s="6">
        <f>+AS261-AR261</f>
        <v/>
      </c>
      <c r="AV261" s="7">
        <f>AT261/AQ261</f>
        <v/>
      </c>
      <c r="AW261" s="7">
        <f>AU261/AR261</f>
        <v/>
      </c>
      <c r="AX261" s="1" t="inlineStr">
        <is>
          <t>N</t>
        </is>
      </c>
      <c r="AY261" s="1">
        <f>+IF(AND(D261&gt;0,E261&gt;0,F261&gt;0,S261&gt;0,T261&gt;0,AC261&gt;0,AB261&gt;0,AI261&gt;0,AJ261&gt;0,AS261&gt;AR261,AR261&gt;AQ261),"long buildup",IF(AND(D261&gt;0,E261&gt;0,F261&gt;0,S261&lt;0,T261&lt;0,AB261&lt;0,AC261&lt;0,AI261&lt;0,AJ261&lt;0,AS261&gt;AR261,AR261&gt;AQ261),"Short Covering",IF(AND(D261&lt;0,E261&lt;0,F261&lt;0,S261&lt;0,T261&lt;0,AB261&gt;0,AC261&gt;0,AI261&gt;0,AJ261&gt;0,AS261&lt;AR261,AR261&lt;AQ261),"Short Buildup",IF(AND(D261&lt;0,E261&lt;0,F261&lt;0,S261&lt;0,T261&lt;0,AB261&lt;0,AC261&lt;0,AI261&lt;0,AJ261&lt;0,AS261&lt;AR261,AR261&lt;AQ261),"LongUnwinding" ))))</f>
        <v/>
      </c>
      <c r="AZ261" s="1">
        <f>+IF(AND(D261&gt;0,E261&gt;0,F261&gt;0,L261&gt;0,M261&gt;0,S261&gt;0,T261&gt;0,Z261&gt;0,AA261&gt;0),"Buying Opportunity",IF(AND(D261&lt;0,E261&lt;0,F261&lt;0,L261&lt;0,M261&lt;0,S261&lt;0,T261&lt;0,Z261&lt;0,AA261&lt;0),"support Zone",IF(AND(D261&lt;0,E261&lt;0,F261&lt;0,L261&gt;0,M261&gt;0,S261&gt;0,T261&gt;0,Z261&gt;0,AA261&gt;0),"sell delivery")))</f>
        <v/>
      </c>
      <c r="BA261" s="1">
        <f>IF(AND(D261&gt;0,E261&gt;0,F261&gt;0,Z261&gt;0,AA261&gt;0,AB261&gt;0,AC261&gt;0,AI261&gt;0,AJ261&gt;0),"FII ENTERING")</f>
        <v/>
      </c>
      <c r="BB261" s="15" t="e">
        <v>#N/A</v>
      </c>
      <c r="BC261" s="1" t="n">
        <v>2675.00828</v>
      </c>
      <c r="BD261" s="1">
        <f>IF(AND(E261&gt;0,F261&gt;0,AB261&gt;0,AC261&gt;0,AI261&gt;0,AJ261&gt;0,AS261&gt;AR261,AR261&gt;AQ261),"long buildup",IF(AND(E261&lt;0,F261&lt;0,AB261&gt;0,AC261&gt;0,AI261&gt;0,AJ261&gt;0,AS261&lt;AR261,AR261&lt;AQ261),"Short buildup"))</f>
        <v/>
      </c>
      <c r="BE261" s="1">
        <f>+IF(AND(F261&gt;0,M261&gt;0,T261&gt;0,AA261&gt;0),"buy")</f>
        <v/>
      </c>
    </row>
    <row r="262">
      <c r="A262" s="1" t="inlineStr">
        <is>
          <t>BHANDARI</t>
        </is>
      </c>
      <c r="B262" s="1" t="n"/>
      <c r="C262" s="1" t="n"/>
      <c r="D262" s="2" t="n">
        <v>-1.368159203980092</v>
      </c>
      <c r="E262" s="2" t="n">
        <v>-0.504413619167718</v>
      </c>
      <c r="F262" s="3" t="n">
        <v>0</v>
      </c>
      <c r="G262" s="4" t="n">
        <v>1480</v>
      </c>
      <c r="H262" s="4" t="n">
        <v>1433</v>
      </c>
      <c r="I262" s="3" t="n">
        <v>2074</v>
      </c>
      <c r="J262" s="6">
        <f>+H262-G262</f>
        <v/>
      </c>
      <c r="K262" s="6">
        <f>+I262-H262</f>
        <v/>
      </c>
      <c r="L262" s="7">
        <f>J262/G262</f>
        <v/>
      </c>
      <c r="M262" s="7">
        <f>K262/H262</f>
        <v/>
      </c>
      <c r="N262" s="8" t="n">
        <v>0.5712</v>
      </c>
      <c r="O262" s="8" t="n">
        <v>0.4109</v>
      </c>
      <c r="P262" s="3" t="n">
        <v>0.8334</v>
      </c>
      <c r="Q262" s="6">
        <f>+O262-N262</f>
        <v/>
      </c>
      <c r="R262" s="6">
        <f>+P262-O262</f>
        <v/>
      </c>
      <c r="S262" s="7">
        <f>Q262/N262</f>
        <v/>
      </c>
      <c r="T262" s="7">
        <f>R262/O262</f>
        <v/>
      </c>
      <c r="U262" s="10" t="inlineStr">
        <is>
          <t>534417</t>
        </is>
      </c>
      <c r="V262" s="10" t="inlineStr">
        <is>
          <t>307458</t>
        </is>
      </c>
      <c r="W262" s="3" t="inlineStr">
        <is>
          <t>534285</t>
        </is>
      </c>
      <c r="X262" s="6">
        <f>+V262-U262</f>
        <v/>
      </c>
      <c r="Y262" s="6">
        <f>+W262-V262</f>
        <v/>
      </c>
      <c r="Z262" s="7">
        <f>X262/U262</f>
        <v/>
      </c>
      <c r="AA262" s="7">
        <f>Y262/V262</f>
        <v/>
      </c>
      <c r="AB262" s="4" t="n"/>
      <c r="AC262" s="5" t="n"/>
      <c r="AD262" s="4" t="n"/>
      <c r="AE262" s="4" t="n"/>
      <c r="AF262" s="5" t="n"/>
      <c r="AG262" s="6">
        <f>AE262-AD262</f>
        <v/>
      </c>
      <c r="AH262" s="6">
        <f>+AF262-AE262</f>
        <v/>
      </c>
      <c r="AI262" s="7">
        <f>AG262/AD262</f>
        <v/>
      </c>
      <c r="AJ262" s="7">
        <f>AH262/AE262</f>
        <v/>
      </c>
      <c r="AK262" s="4" t="n"/>
      <c r="AL262" s="4" t="n"/>
      <c r="AM262" s="5" t="n"/>
      <c r="AN262" s="4" t="n">
        <v>7.93</v>
      </c>
      <c r="AO262" s="4" t="n">
        <v>7.89</v>
      </c>
      <c r="AP262" s="3" t="n">
        <v>7.89</v>
      </c>
      <c r="AQ262" s="9">
        <f>+AK262-AN262</f>
        <v/>
      </c>
      <c r="AR262" s="9">
        <f>+AL262-AO262</f>
        <v/>
      </c>
      <c r="AS262" s="9">
        <f>+AM262-AP262</f>
        <v/>
      </c>
      <c r="AT262" s="6">
        <f>AR262-AQ262</f>
        <v/>
      </c>
      <c r="AU262" s="6">
        <f>+AS262-AR262</f>
        <v/>
      </c>
      <c r="AV262" s="7">
        <f>AT262/AQ262</f>
        <v/>
      </c>
      <c r="AW262" s="7">
        <f>AU262/AR262</f>
        <v/>
      </c>
      <c r="AX262" s="1" t="inlineStr">
        <is>
          <t>N</t>
        </is>
      </c>
      <c r="AY262" s="1">
        <f>+IF(AND(D262&gt;0,E262&gt;0,F262&gt;0,S262&gt;0,T262&gt;0,AC262&gt;0,AB262&gt;0,AI262&gt;0,AJ262&gt;0,AS262&gt;AR262,AR262&gt;AQ262),"long buildup",IF(AND(D262&gt;0,E262&gt;0,F262&gt;0,S262&lt;0,T262&lt;0,AB262&lt;0,AC262&lt;0,AI262&lt;0,AJ262&lt;0,AS262&gt;AR262,AR262&gt;AQ262),"Short Covering",IF(AND(D262&lt;0,E262&lt;0,F262&lt;0,S262&lt;0,T262&lt;0,AB262&gt;0,AC262&gt;0,AI262&gt;0,AJ262&gt;0,AS262&lt;AR262,AR262&lt;AQ262),"Short Buildup",IF(AND(D262&lt;0,E262&lt;0,F262&lt;0,S262&lt;0,T262&lt;0,AB262&lt;0,AC262&lt;0,AI262&lt;0,AJ262&lt;0,AS262&lt;AR262,AR262&lt;AQ262),"LongUnwinding" ))))</f>
        <v/>
      </c>
      <c r="AZ262" s="1">
        <f>+IF(AND(D262&gt;0,E262&gt;0,F262&gt;0,L262&gt;0,M262&gt;0,S262&gt;0,T262&gt;0,Z262&gt;0,AA262&gt;0),"Buying Opportunity",IF(AND(D262&lt;0,E262&lt;0,F262&lt;0,L262&lt;0,M262&lt;0,S262&lt;0,T262&lt;0,Z262&lt;0,AA262&lt;0),"support Zone",IF(AND(D262&lt;0,E262&lt;0,F262&lt;0,L262&gt;0,M262&gt;0,S262&gt;0,T262&gt;0,Z262&gt;0,AA262&gt;0),"sell delivery")))</f>
        <v/>
      </c>
      <c r="BA262" s="1">
        <f>IF(AND(D262&gt;0,E262&gt;0,F262&gt;0,Z262&gt;0,AA262&gt;0,AB262&gt;0,AC262&gt;0,AI262&gt;0,AJ262&gt;0),"FII ENTERING")</f>
        <v/>
      </c>
      <c r="BB262" s="15" t="e">
        <v>#N/A</v>
      </c>
      <c r="BC262" s="1" t="n">
        <v>55391.243115</v>
      </c>
      <c r="BD262" s="1">
        <f>IF(AND(E262&gt;0,F262&gt;0,AB262&gt;0,AC262&gt;0,AI262&gt;0,AJ262&gt;0,AS262&gt;AR262,AR262&gt;AQ262),"long buildup",IF(AND(E262&lt;0,F262&lt;0,AB262&gt;0,AC262&gt;0,AI262&gt;0,AJ262&gt;0,AS262&lt;AR262,AR262&lt;AQ262),"Short buildup"))</f>
        <v/>
      </c>
      <c r="BE262" s="1">
        <f>+IF(AND(F262&gt;0,M262&gt;0,T262&gt;0,AA262&gt;0),"buy")</f>
        <v/>
      </c>
    </row>
    <row r="263">
      <c r="A263" s="1" t="inlineStr">
        <is>
          <t>BHARATFORG</t>
        </is>
      </c>
      <c r="B263" s="1" t="n"/>
      <c r="C263" s="1" t="n"/>
      <c r="D263" s="2" t="n">
        <v>1.337055539230094</v>
      </c>
      <c r="E263" s="2" t="n">
        <v>-1.953748006379588</v>
      </c>
      <c r="F263" s="3" t="n">
        <v>-0.306850530518695</v>
      </c>
      <c r="G263" s="4" t="n">
        <v>64628</v>
      </c>
      <c r="H263" s="4" t="n">
        <v>64222</v>
      </c>
      <c r="I263" s="3" t="n">
        <v>34074</v>
      </c>
      <c r="J263" s="6">
        <f>+H263-G263</f>
        <v/>
      </c>
      <c r="K263" s="6">
        <f>+I263-H263</f>
        <v/>
      </c>
      <c r="L263" s="7">
        <f>J263/G263</f>
        <v/>
      </c>
      <c r="M263" s="7">
        <f>K263/H263</f>
        <v/>
      </c>
      <c r="N263" s="8" t="n">
        <v>239.9844</v>
      </c>
      <c r="O263" s="8" t="n">
        <v>127.3585</v>
      </c>
      <c r="P263" s="3" t="n">
        <v>77.6781</v>
      </c>
      <c r="Q263" s="6">
        <f>+O263-N263</f>
        <v/>
      </c>
      <c r="R263" s="6">
        <f>+P263-O263</f>
        <v/>
      </c>
      <c r="S263" s="7">
        <f>Q263/N263</f>
        <v/>
      </c>
      <c r="T263" s="7">
        <f>R263/O263</f>
        <v/>
      </c>
      <c r="U263" s="10" t="inlineStr">
        <is>
          <t>1068272</t>
        </is>
      </c>
      <c r="V263" s="10" t="inlineStr">
        <is>
          <t>554702</t>
        </is>
      </c>
      <c r="W263" s="3" t="inlineStr">
        <is>
          <t>222428</t>
        </is>
      </c>
      <c r="X263" s="6">
        <f>+V263-U263</f>
        <v/>
      </c>
      <c r="Y263" s="6">
        <f>+W263-V263</f>
        <v/>
      </c>
      <c r="Z263" s="7">
        <f>X263/U263</f>
        <v/>
      </c>
      <c r="AA263" s="7">
        <f>Y263/V263</f>
        <v/>
      </c>
      <c r="AB263" s="4" t="n">
        <v>34500</v>
      </c>
      <c r="AC263" s="5" t="n">
        <v>46000</v>
      </c>
      <c r="AD263" s="4" t="n">
        <v>904</v>
      </c>
      <c r="AE263" s="4" t="n">
        <v>296</v>
      </c>
      <c r="AF263" s="5" t="n">
        <v>470</v>
      </c>
      <c r="AG263" s="6">
        <f>AE263-AD263</f>
        <v/>
      </c>
      <c r="AH263" s="6">
        <f>+AF263-AE263</f>
        <v/>
      </c>
      <c r="AI263" s="7">
        <f>AG263/AD263</f>
        <v/>
      </c>
      <c r="AJ263" s="7">
        <f>AH263/AE263</f>
        <v/>
      </c>
      <c r="AK263" s="4" t="n">
        <v>1394.55</v>
      </c>
      <c r="AL263" s="4" t="n">
        <v>1367.75</v>
      </c>
      <c r="AM263" s="5" t="n">
        <v>1361.1</v>
      </c>
      <c r="AN263" s="4" t="n">
        <v>1379.4</v>
      </c>
      <c r="AO263" s="4" t="n">
        <v>1352.45</v>
      </c>
      <c r="AP263" s="3" t="n">
        <v>1348.3</v>
      </c>
      <c r="AQ263" s="9">
        <f>+AK263-AN263</f>
        <v/>
      </c>
      <c r="AR263" s="9">
        <f>+AL263-AO263</f>
        <v/>
      </c>
      <c r="AS263" s="9">
        <f>+AM263-AP263</f>
        <v/>
      </c>
      <c r="AT263" s="6">
        <f>AR263-AQ263</f>
        <v/>
      </c>
      <c r="AU263" s="6">
        <f>+AS263-AR263</f>
        <v/>
      </c>
      <c r="AV263" s="7">
        <f>AT263/AQ263</f>
        <v/>
      </c>
      <c r="AW263" s="7">
        <f>AU263/AR263</f>
        <v/>
      </c>
      <c r="AX263" s="1" t="inlineStr">
        <is>
          <t>N</t>
        </is>
      </c>
      <c r="AY263" s="1">
        <f>+IF(AND(D263&gt;0,E263&gt;0,F263&gt;0,S263&gt;0,T263&gt;0,AC263&gt;0,AB263&gt;0,AI263&gt;0,AJ263&gt;0,AS263&gt;AR263,AR263&gt;AQ263),"long buildup",IF(AND(D263&gt;0,E263&gt;0,F263&gt;0,S263&lt;0,T263&lt;0,AB263&lt;0,AC263&lt;0,AI263&lt;0,AJ263&lt;0,AS263&gt;AR263,AR263&gt;AQ263),"Short Covering",IF(AND(D263&lt;0,E263&lt;0,F263&lt;0,S263&lt;0,T263&lt;0,AB263&gt;0,AC263&gt;0,AI263&gt;0,AJ263&gt;0,AS263&lt;AR263,AR263&lt;AQ263),"Short Buildup",IF(AND(D263&lt;0,E263&lt;0,F263&lt;0,S263&lt;0,T263&lt;0,AB263&lt;0,AC263&lt;0,AI263&lt;0,AJ263&lt;0,AS263&lt;AR263,AR263&lt;AQ263),"LongUnwinding" ))))</f>
        <v/>
      </c>
      <c r="AZ263" s="1">
        <f>+IF(AND(D263&gt;0,E263&gt;0,F263&gt;0,L263&gt;0,M263&gt;0,S263&gt;0,T263&gt;0,Z263&gt;0,AA263&gt;0),"Buying Opportunity",IF(AND(D263&lt;0,E263&lt;0,F263&lt;0,L263&lt;0,M263&lt;0,S263&lt;0,T263&lt;0,Z263&lt;0,AA263&lt;0),"support Zone",IF(AND(D263&lt;0,E263&lt;0,F263&lt;0,L263&gt;0,M263&gt;0,S263&gt;0,T263&gt;0,Z263&gt;0,AA263&gt;0),"sell delivery")))</f>
        <v/>
      </c>
      <c r="BA263" s="1">
        <f>IF(AND(D263&gt;0,E263&gt;0,F263&gt;0,Z263&gt;0,AA263&gt;0,AB263&gt;0,AC263&gt;0,AI263&gt;0,AJ263&gt;0),"FII ENTERING")</f>
        <v/>
      </c>
      <c r="BB263" s="15" t="e">
        <v>#N/A</v>
      </c>
      <c r="BC263" s="1" t="n">
        <v>3400</v>
      </c>
      <c r="BD263" s="1">
        <f>IF(AND(E263&gt;0,F263&gt;0,AB263&gt;0,AC263&gt;0,AI263&gt;0,AJ263&gt;0,AS263&gt;AR263,AR263&gt;AQ263),"long buildup",IF(AND(E263&lt;0,F263&lt;0,AB263&gt;0,AC263&gt;0,AI263&gt;0,AJ263&gt;0,AS263&lt;AR263,AR263&lt;AQ263),"Short buildup"))</f>
        <v/>
      </c>
      <c r="BE263" s="1">
        <f>+IF(AND(F263&gt;0,M263&gt;0,T263&gt;0,AA263&gt;0),"buy")</f>
        <v/>
      </c>
    </row>
    <row r="264">
      <c r="A264" s="1" t="inlineStr">
        <is>
          <t>BHARATGEAR</t>
        </is>
      </c>
      <c r="B264" s="1" t="n"/>
      <c r="C264" s="1" t="n"/>
      <c r="D264" s="2" t="n">
        <v>-2.207130730050924</v>
      </c>
      <c r="E264" s="2" t="n">
        <v>0.2121913580246903</v>
      </c>
      <c r="F264" s="3" t="n">
        <v>-1.674687199230037</v>
      </c>
      <c r="G264" s="4" t="n">
        <v>852</v>
      </c>
      <c r="H264" s="4" t="n">
        <v>396</v>
      </c>
      <c r="I264" s="3" t="n">
        <v>615</v>
      </c>
      <c r="J264" s="6">
        <f>+H264-G264</f>
        <v/>
      </c>
      <c r="K264" s="6">
        <f>+I264-H264</f>
        <v/>
      </c>
      <c r="L264" s="7">
        <f>J264/G264</f>
        <v/>
      </c>
      <c r="M264" s="7">
        <f>K264/H264</f>
        <v/>
      </c>
      <c r="N264" s="8" t="n">
        <v>0.3947</v>
      </c>
      <c r="O264" s="8" t="n">
        <v>0.2222</v>
      </c>
      <c r="P264" s="3" t="n">
        <v>0.3686</v>
      </c>
      <c r="Q264" s="6">
        <f>+O264-N264</f>
        <v/>
      </c>
      <c r="R264" s="6">
        <f>+P264-O264</f>
        <v/>
      </c>
      <c r="S264" s="7">
        <f>Q264/N264</f>
        <v/>
      </c>
      <c r="T264" s="7">
        <f>R264/O264</f>
        <v/>
      </c>
      <c r="U264" s="10" t="inlineStr">
        <is>
          <t>24510</t>
        </is>
      </c>
      <c r="V264" s="10" t="inlineStr">
        <is>
          <t>13500</t>
        </is>
      </c>
      <c r="W264" s="3" t="inlineStr">
        <is>
          <t>24533</t>
        </is>
      </c>
      <c r="X264" s="6">
        <f>+V264-U264</f>
        <v/>
      </c>
      <c r="Y264" s="6">
        <f>+W264-V264</f>
        <v/>
      </c>
      <c r="Z264" s="7">
        <f>X264/U264</f>
        <v/>
      </c>
      <c r="AA264" s="7">
        <f>Y264/V264</f>
        <v/>
      </c>
      <c r="AB264" s="4" t="n"/>
      <c r="AC264" s="5" t="n"/>
      <c r="AD264" s="4" t="n"/>
      <c r="AE264" s="4" t="n"/>
      <c r="AF264" s="5" t="n"/>
      <c r="AG264" s="6">
        <f>AE264-AD264</f>
        <v/>
      </c>
      <c r="AH264" s="6">
        <f>+AF264-AE264</f>
        <v/>
      </c>
      <c r="AI264" s="7">
        <f>AG264/AD264</f>
        <v/>
      </c>
      <c r="AJ264" s="7">
        <f>AH264/AE264</f>
        <v/>
      </c>
      <c r="AK264" s="4" t="n"/>
      <c r="AL264" s="4" t="n"/>
      <c r="AM264" s="5" t="n"/>
      <c r="AN264" s="4" t="n">
        <v>103.68</v>
      </c>
      <c r="AO264" s="4" t="n">
        <v>103.9</v>
      </c>
      <c r="AP264" s="3" t="n">
        <v>102.16</v>
      </c>
      <c r="AQ264" s="9">
        <f>+AK264-AN264</f>
        <v/>
      </c>
      <c r="AR264" s="9">
        <f>+AL264-AO264</f>
        <v/>
      </c>
      <c r="AS264" s="9">
        <f>+AM264-AP264</f>
        <v/>
      </c>
      <c r="AT264" s="6">
        <f>AR264-AQ264</f>
        <v/>
      </c>
      <c r="AU264" s="6">
        <f>+AS264-AR264</f>
        <v/>
      </c>
      <c r="AV264" s="7">
        <f>AT264/AQ264</f>
        <v/>
      </c>
      <c r="AW264" s="7">
        <f>AU264/AR264</f>
        <v/>
      </c>
      <c r="AX264" s="1" t="inlineStr">
        <is>
          <t>Y</t>
        </is>
      </c>
      <c r="AY264" s="1">
        <f>+IF(AND(D264&gt;0,E264&gt;0,F264&gt;0,S264&gt;0,T264&gt;0,AC264&gt;0,AB264&gt;0,AI264&gt;0,AJ264&gt;0,AS264&gt;AR264,AR264&gt;AQ264),"long buildup",IF(AND(D264&gt;0,E264&gt;0,F264&gt;0,S264&lt;0,T264&lt;0,AB264&lt;0,AC264&lt;0,AI264&lt;0,AJ264&lt;0,AS264&gt;AR264,AR264&gt;AQ264),"Short Covering",IF(AND(D264&lt;0,E264&lt;0,F264&lt;0,S264&lt;0,T264&lt;0,AB264&gt;0,AC264&gt;0,AI264&gt;0,AJ264&gt;0,AS264&lt;AR264,AR264&lt;AQ264),"Short Buildup",IF(AND(D264&lt;0,E264&lt;0,F264&lt;0,S264&lt;0,T264&lt;0,AB264&lt;0,AC264&lt;0,AI264&lt;0,AJ264&lt;0,AS264&lt;AR264,AR264&lt;AQ264),"LongUnwinding" ))))</f>
        <v/>
      </c>
      <c r="AZ264" s="1">
        <f>+IF(AND(D264&gt;0,E264&gt;0,F264&gt;0,L264&gt;0,M264&gt;0,S264&gt;0,T264&gt;0,Z264&gt;0,AA264&gt;0),"Buying Opportunity",IF(AND(D264&lt;0,E264&lt;0,F264&lt;0,L264&lt;0,M264&lt;0,S264&lt;0,T264&lt;0,Z264&lt;0,AA264&lt;0),"support Zone",IF(AND(D264&lt;0,E264&lt;0,F264&lt;0,L264&gt;0,M264&gt;0,S264&gt;0,T264&gt;0,Z264&gt;0,AA264&gt;0),"sell delivery")))</f>
        <v/>
      </c>
      <c r="BA264" s="1">
        <f>IF(AND(D264&gt;0,E264&gt;0,F264&gt;0,Z264&gt;0,AA264&gt;0,AB264&gt;0,AC264&gt;0,AI264&gt;0,AJ264&gt;0),"FII ENTERING")</f>
        <v/>
      </c>
      <c r="BB264" s="15" t="e">
        <v>#N/A</v>
      </c>
      <c r="BC264" s="1" t="n">
        <v>957716.6809799999</v>
      </c>
      <c r="BD264" s="1">
        <f>IF(AND(E264&gt;0,F264&gt;0,AB264&gt;0,AC264&gt;0,AI264&gt;0,AJ264&gt;0,AS264&gt;AR264,AR264&gt;AQ264),"long buildup",IF(AND(E264&lt;0,F264&lt;0,AB264&gt;0,AC264&gt;0,AI264&gt;0,AJ264&gt;0,AS264&lt;AR264,AR264&lt;AQ264),"Short buildup"))</f>
        <v/>
      </c>
      <c r="BE264" s="1">
        <f>+IF(AND(F264&gt;0,M264&gt;0,T264&gt;0,AA264&gt;0),"buy")</f>
        <v/>
      </c>
    </row>
    <row r="265">
      <c r="A265" s="1" t="inlineStr">
        <is>
          <t>BHARATRAS</t>
        </is>
      </c>
      <c r="B265" s="1" t="n"/>
      <c r="C265" s="1" t="n"/>
      <c r="D265" s="2" t="n">
        <v>0.2592314968499516</v>
      </c>
      <c r="E265" s="2" t="n">
        <v>-1.090763445406193</v>
      </c>
      <c r="F265" s="3" t="n">
        <v>-1.291315341906107</v>
      </c>
      <c r="G265" s="4" t="n">
        <v>733</v>
      </c>
      <c r="H265" s="4" t="n">
        <v>676</v>
      </c>
      <c r="I265" s="3" t="n">
        <v>1236</v>
      </c>
      <c r="J265" s="6">
        <f>+H265-G265</f>
        <v/>
      </c>
      <c r="K265" s="6">
        <f>+I265-H265</f>
        <v/>
      </c>
      <c r="L265" s="7">
        <f>J265/G265</f>
        <v/>
      </c>
      <c r="M265" s="7">
        <f>K265/H265</f>
        <v/>
      </c>
      <c r="N265" s="8" t="n">
        <v>2.3117</v>
      </c>
      <c r="O265" s="8" t="n">
        <v>1.4232</v>
      </c>
      <c r="P265" s="3" t="n">
        <v>2.9946</v>
      </c>
      <c r="Q265" s="6">
        <f>+O265-N265</f>
        <v/>
      </c>
      <c r="R265" s="6">
        <f>+P265-O265</f>
        <v/>
      </c>
      <c r="S265" s="7">
        <f>Q265/N265</f>
        <v/>
      </c>
      <c r="T265" s="7">
        <f>R265/O265</f>
        <v/>
      </c>
      <c r="U265" s="10" t="inlineStr">
        <is>
          <t>1174</t>
        </is>
      </c>
      <c r="V265" s="10" t="inlineStr">
        <is>
          <t>689</t>
        </is>
      </c>
      <c r="W265" s="3" t="inlineStr">
        <is>
          <t>1220</t>
        </is>
      </c>
      <c r="X265" s="6">
        <f>+V265-U265</f>
        <v/>
      </c>
      <c r="Y265" s="6">
        <f>+W265-V265</f>
        <v/>
      </c>
      <c r="Z265" s="7">
        <f>X265/U265</f>
        <v/>
      </c>
      <c r="AA265" s="7">
        <f>Y265/V265</f>
        <v/>
      </c>
      <c r="AB265" s="4" t="n"/>
      <c r="AC265" s="5" t="n"/>
      <c r="AD265" s="4" t="n"/>
      <c r="AE265" s="4" t="n"/>
      <c r="AF265" s="5" t="n"/>
      <c r="AG265" s="6">
        <f>AE265-AD265</f>
        <v/>
      </c>
      <c r="AH265" s="6">
        <f>+AF265-AE265</f>
        <v/>
      </c>
      <c r="AI265" s="7">
        <f>AG265/AD265</f>
        <v/>
      </c>
      <c r="AJ265" s="7">
        <f>AH265/AE265</f>
        <v/>
      </c>
      <c r="AK265" s="4" t="n"/>
      <c r="AL265" s="4" t="n"/>
      <c r="AM265" s="5" t="n"/>
      <c r="AN265" s="4" t="n">
        <v>11235.25</v>
      </c>
      <c r="AO265" s="4" t="n">
        <v>11112.7</v>
      </c>
      <c r="AP265" s="3" t="n">
        <v>10969.2</v>
      </c>
      <c r="AQ265" s="9">
        <f>+AK265-AN265</f>
        <v/>
      </c>
      <c r="AR265" s="9">
        <f>+AL265-AO265</f>
        <v/>
      </c>
      <c r="AS265" s="9">
        <f>+AM265-AP265</f>
        <v/>
      </c>
      <c r="AT265" s="6">
        <f>AR265-AQ265</f>
        <v/>
      </c>
      <c r="AU265" s="6">
        <f>+AS265-AR265</f>
        <v/>
      </c>
      <c r="AV265" s="7">
        <f>AT265/AQ265</f>
        <v/>
      </c>
      <c r="AW265" s="7">
        <f>AU265/AR265</f>
        <v/>
      </c>
      <c r="AX265" s="1" t="inlineStr">
        <is>
          <t>N</t>
        </is>
      </c>
      <c r="AY265" s="1">
        <f>+IF(AND(D265&gt;0,E265&gt;0,F265&gt;0,S265&gt;0,T265&gt;0,AC265&gt;0,AB265&gt;0,AI265&gt;0,AJ265&gt;0,AS265&gt;AR265,AR265&gt;AQ265),"long buildup",IF(AND(D265&gt;0,E265&gt;0,F265&gt;0,S265&lt;0,T265&lt;0,AB265&lt;0,AC265&lt;0,AI265&lt;0,AJ265&lt;0,AS265&gt;AR265,AR265&gt;AQ265),"Short Covering",IF(AND(D265&lt;0,E265&lt;0,F265&lt;0,S265&lt;0,T265&lt;0,AB265&gt;0,AC265&gt;0,AI265&gt;0,AJ265&gt;0,AS265&lt;AR265,AR265&lt;AQ265),"Short Buildup",IF(AND(D265&lt;0,E265&lt;0,F265&lt;0,S265&lt;0,T265&lt;0,AB265&lt;0,AC265&lt;0,AI265&lt;0,AJ265&lt;0,AS265&lt;AR265,AR265&lt;AQ265),"LongUnwinding" ))))</f>
        <v/>
      </c>
      <c r="AZ265" s="1">
        <f>+IF(AND(D265&gt;0,E265&gt;0,F265&gt;0,L265&gt;0,M265&gt;0,S265&gt;0,T265&gt;0,Z265&gt;0,AA265&gt;0),"Buying Opportunity",IF(AND(D265&lt;0,E265&lt;0,F265&lt;0,L265&lt;0,M265&lt;0,S265&lt;0,T265&lt;0,Z265&lt;0,AA265&lt;0),"support Zone",IF(AND(D265&lt;0,E265&lt;0,F265&lt;0,L265&gt;0,M265&gt;0,S265&gt;0,T265&gt;0,Z265&gt;0,AA265&gt;0),"sell delivery")))</f>
        <v/>
      </c>
      <c r="BA265" s="1">
        <f>IF(AND(D265&gt;0,E265&gt;0,F265&gt;0,Z265&gt;0,AA265&gt;0,AB265&gt;0,AC265&gt;0,AI265&gt;0,AJ265&gt;0),"FII ENTERING")</f>
        <v/>
      </c>
      <c r="BB265" s="15" t="e">
        <v>#N/A</v>
      </c>
      <c r="BC265" s="1" t="n">
        <v>117113.21631</v>
      </c>
      <c r="BD265" s="1">
        <f>IF(AND(E265&gt;0,F265&gt;0,AB265&gt;0,AC265&gt;0,AI265&gt;0,AJ265&gt;0,AS265&gt;AR265,AR265&gt;AQ265),"long buildup",IF(AND(E265&lt;0,F265&lt;0,AB265&gt;0,AC265&gt;0,AI265&gt;0,AJ265&gt;0,AS265&lt;AR265,AR265&lt;AQ265),"Short buildup"))</f>
        <v/>
      </c>
      <c r="BE265" s="1">
        <f>+IF(AND(F265&gt;0,M265&gt;0,T265&gt;0,AA265&gt;0),"buy")</f>
        <v/>
      </c>
    </row>
    <row r="266">
      <c r="A266" s="1" t="inlineStr">
        <is>
          <t>BHARATWIRE</t>
        </is>
      </c>
      <c r="B266" s="1" t="n"/>
      <c r="C266" s="1" t="n"/>
      <c r="D266" s="2" t="n">
        <v>3.028255268826281</v>
      </c>
      <c r="E266" s="2" t="n">
        <v>-2.262851520865791</v>
      </c>
      <c r="F266" s="3" t="n">
        <v>-1.51832899924502</v>
      </c>
      <c r="G266" s="4" t="n">
        <v>3506</v>
      </c>
      <c r="H266" s="4" t="n">
        <v>1713</v>
      </c>
      <c r="I266" s="3" t="n">
        <v>1992</v>
      </c>
      <c r="J266" s="6">
        <f>+H266-G266</f>
        <v/>
      </c>
      <c r="K266" s="6">
        <f>+I266-H266</f>
        <v/>
      </c>
      <c r="L266" s="7">
        <f>J266/G266</f>
        <v/>
      </c>
      <c r="M266" s="7">
        <f>K266/H266</f>
        <v/>
      </c>
      <c r="N266" s="8" t="n">
        <v>3.3731</v>
      </c>
      <c r="O266" s="8" t="n">
        <v>1.4462</v>
      </c>
      <c r="P266" s="3" t="n">
        <v>1.6381</v>
      </c>
      <c r="Q266" s="6">
        <f>+O266-N266</f>
        <v/>
      </c>
      <c r="R266" s="6">
        <f>+P266-O266</f>
        <v/>
      </c>
      <c r="S266" s="7">
        <f>Q266/N266</f>
        <v/>
      </c>
      <c r="T266" s="7">
        <f>R266/O266</f>
        <v/>
      </c>
      <c r="U266" s="10" t="inlineStr">
        <is>
          <t>73314</t>
        </is>
      </c>
      <c r="V266" s="10" t="inlineStr">
        <is>
          <t>33737</t>
        </is>
      </c>
      <c r="W266" s="3" t="inlineStr">
        <is>
          <t>31474</t>
        </is>
      </c>
      <c r="X266" s="6">
        <f>+V266-U266</f>
        <v/>
      </c>
      <c r="Y266" s="6">
        <f>+W266-V266</f>
        <v/>
      </c>
      <c r="Z266" s="7">
        <f>X266/U266</f>
        <v/>
      </c>
      <c r="AA266" s="7">
        <f>Y266/V266</f>
        <v/>
      </c>
      <c r="AB266" s="4" t="n"/>
      <c r="AC266" s="5" t="n"/>
      <c r="AD266" s="4" t="n"/>
      <c r="AE266" s="4" t="n"/>
      <c r="AF266" s="5" t="n"/>
      <c r="AG266" s="6">
        <f>AE266-AD266</f>
        <v/>
      </c>
      <c r="AH266" s="6">
        <f>+AF266-AE266</f>
        <v/>
      </c>
      <c r="AI266" s="7">
        <f>AG266/AD266</f>
        <v/>
      </c>
      <c r="AJ266" s="7">
        <f>AH266/AE266</f>
        <v/>
      </c>
      <c r="AK266" s="4" t="n"/>
      <c r="AL266" s="4" t="n"/>
      <c r="AM266" s="5" t="n"/>
      <c r="AN266" s="4" t="n">
        <v>243.94</v>
      </c>
      <c r="AO266" s="4" t="n">
        <v>238.42</v>
      </c>
      <c r="AP266" s="3" t="n">
        <v>234.8</v>
      </c>
      <c r="AQ266" s="9">
        <f>+AK266-AN266</f>
        <v/>
      </c>
      <c r="AR266" s="9">
        <f>+AL266-AO266</f>
        <v/>
      </c>
      <c r="AS266" s="9">
        <f>+AM266-AP266</f>
        <v/>
      </c>
      <c r="AT266" s="6">
        <f>AR266-AQ266</f>
        <v/>
      </c>
      <c r="AU266" s="6">
        <f>+AS266-AR266</f>
        <v/>
      </c>
      <c r="AV266" s="7">
        <f>AT266/AQ266</f>
        <v/>
      </c>
      <c r="AW266" s="7">
        <f>AU266/AR266</f>
        <v/>
      </c>
      <c r="AX266" s="1" t="inlineStr">
        <is>
          <t>N</t>
        </is>
      </c>
      <c r="AY266" s="1">
        <f>+IF(AND(D266&gt;0,E266&gt;0,F266&gt;0,S266&gt;0,T266&gt;0,AC266&gt;0,AB266&gt;0,AI266&gt;0,AJ266&gt;0,AS266&gt;AR266,AR266&gt;AQ266),"long buildup",IF(AND(D266&gt;0,E266&gt;0,F266&gt;0,S266&lt;0,T266&lt;0,AB266&lt;0,AC266&lt;0,AI266&lt;0,AJ266&lt;0,AS266&gt;AR266,AR266&gt;AQ266),"Short Covering",IF(AND(D266&lt;0,E266&lt;0,F266&lt;0,S266&lt;0,T266&lt;0,AB266&gt;0,AC266&gt;0,AI266&gt;0,AJ266&gt;0,AS266&lt;AR266,AR266&lt;AQ266),"Short Buildup",IF(AND(D266&lt;0,E266&lt;0,F266&lt;0,S266&lt;0,T266&lt;0,AB266&lt;0,AC266&lt;0,AI266&lt;0,AJ266&lt;0,AS266&lt;AR266,AR266&lt;AQ266),"LongUnwinding" ))))</f>
        <v/>
      </c>
      <c r="AZ266" s="1">
        <f>+IF(AND(D266&gt;0,E266&gt;0,F266&gt;0,L266&gt;0,M266&gt;0,S266&gt;0,T266&gt;0,Z266&gt;0,AA266&gt;0),"Buying Opportunity",IF(AND(D266&lt;0,E266&lt;0,F266&lt;0,L266&lt;0,M266&lt;0,S266&lt;0,T266&lt;0,Z266&lt;0,AA266&lt;0),"support Zone",IF(AND(D266&lt;0,E266&lt;0,F266&lt;0,L266&gt;0,M266&gt;0,S266&gt;0,T266&gt;0,Z266&gt;0,AA266&gt;0),"sell delivery")))</f>
        <v/>
      </c>
      <c r="BA266" s="1">
        <f>IF(AND(D266&gt;0,E266&gt;0,F266&gt;0,Z266&gt;0,AA266&gt;0,AB266&gt;0,AC266&gt;0,AI266&gt;0,AJ266&gt;0),"FII ENTERING")</f>
        <v/>
      </c>
      <c r="BB266" s="15" t="e">
        <v>#N/A</v>
      </c>
      <c r="BC266" s="1" t="n">
        <v>48685.1450085</v>
      </c>
      <c r="BD266" s="1">
        <f>IF(AND(E266&gt;0,F266&gt;0,AB266&gt;0,AC266&gt;0,AI266&gt;0,AJ266&gt;0,AS266&gt;AR266,AR266&gt;AQ266),"long buildup",IF(AND(E266&lt;0,F266&lt;0,AB266&gt;0,AC266&gt;0,AI266&gt;0,AJ266&gt;0,AS266&lt;AR266,AR266&lt;AQ266),"Short buildup"))</f>
        <v/>
      </c>
      <c r="BE266" s="1">
        <f>+IF(AND(F266&gt;0,M266&gt;0,T266&gt;0,AA266&gt;0),"buy")</f>
        <v/>
      </c>
    </row>
    <row r="267">
      <c r="A267" s="1" t="inlineStr">
        <is>
          <t>BHARTIARTL</t>
        </is>
      </c>
      <c r="B267" s="1" t="n"/>
      <c r="C267" s="1" t="n">
        <v>0.029</v>
      </c>
      <c r="D267" s="2" t="n">
        <v>0.4655876856807974</v>
      </c>
      <c r="E267" s="2" t="n">
        <v>1.54791929382093</v>
      </c>
      <c r="F267" s="3" t="n">
        <v>4.420850020179445</v>
      </c>
      <c r="G267" s="4" t="n">
        <v>131818</v>
      </c>
      <c r="H267" s="4" t="n">
        <v>296489</v>
      </c>
      <c r="I267" s="3" t="n">
        <v>309678</v>
      </c>
      <c r="J267" s="6">
        <f>+H267-G267</f>
        <v/>
      </c>
      <c r="K267" s="6">
        <f>+I267-H267</f>
        <v/>
      </c>
      <c r="L267" s="7">
        <f>J267/G267</f>
        <v/>
      </c>
      <c r="M267" s="7">
        <f>K267/H267</f>
        <v/>
      </c>
      <c r="N267" s="8" t="n">
        <v>608.8966</v>
      </c>
      <c r="O267" s="8" t="n">
        <v>2106.5996</v>
      </c>
      <c r="P267" s="3" t="n">
        <v>2134.7082</v>
      </c>
      <c r="Q267" s="6">
        <f>+O267-N267</f>
        <v/>
      </c>
      <c r="R267" s="6">
        <f>+P267-O267</f>
        <v/>
      </c>
      <c r="S267" s="7">
        <f>Q267/N267</f>
        <v/>
      </c>
      <c r="T267" s="7">
        <f>R267/O267</f>
        <v/>
      </c>
      <c r="U267" s="10" t="inlineStr">
        <is>
          <t>2574954</t>
        </is>
      </c>
      <c r="V267" s="10" t="inlineStr">
        <is>
          <t>8680480</t>
        </is>
      </c>
      <c r="W267" s="3" t="inlineStr">
        <is>
          <t>5217677</t>
        </is>
      </c>
      <c r="X267" s="6">
        <f>+V267-U267</f>
        <v/>
      </c>
      <c r="Y267" s="6">
        <f>+W267-V267</f>
        <v/>
      </c>
      <c r="Z267" s="7">
        <f>X267/U267</f>
        <v/>
      </c>
      <c r="AA267" s="7">
        <f>Y267/V267</f>
        <v/>
      </c>
      <c r="AB267" s="4" t="n">
        <v>553850</v>
      </c>
      <c r="AC267" s="5" t="n">
        <v>860700</v>
      </c>
      <c r="AD267" s="4" t="n">
        <v>1088</v>
      </c>
      <c r="AE267" s="4" t="n">
        <v>2463</v>
      </c>
      <c r="AF267" s="5" t="n">
        <v>3859</v>
      </c>
      <c r="AG267" s="6">
        <f>AE267-AD267</f>
        <v/>
      </c>
      <c r="AH267" s="6">
        <f>+AF267-AE267</f>
        <v/>
      </c>
      <c r="AI267" s="7">
        <f>AG267/AD267</f>
        <v/>
      </c>
      <c r="AJ267" s="7">
        <f>AH267/AE267</f>
        <v/>
      </c>
      <c r="AK267" s="4" t="n">
        <v>1603.5</v>
      </c>
      <c r="AL267" s="4" t="n">
        <v>1628.95</v>
      </c>
      <c r="AM267" s="5" t="n">
        <v>1695.65</v>
      </c>
      <c r="AN267" s="4" t="n">
        <v>1586</v>
      </c>
      <c r="AO267" s="4" t="n">
        <v>1610.55</v>
      </c>
      <c r="AP267" s="3" t="n">
        <v>1681.75</v>
      </c>
      <c r="AQ267" s="9">
        <f>+AK267-AN267</f>
        <v/>
      </c>
      <c r="AR267" s="9">
        <f>+AL267-AO267</f>
        <v/>
      </c>
      <c r="AS267" s="9">
        <f>+AM267-AP267</f>
        <v/>
      </c>
      <c r="AT267" s="6">
        <f>AR267-AQ267</f>
        <v/>
      </c>
      <c r="AU267" s="6">
        <f>+AS267-AR267</f>
        <v/>
      </c>
      <c r="AV267" s="7">
        <f>AT267/AQ267</f>
        <v/>
      </c>
      <c r="AW267" s="7">
        <f>AU267/AR267</f>
        <v/>
      </c>
      <c r="AX267" s="1" t="inlineStr">
        <is>
          <t>Y</t>
        </is>
      </c>
      <c r="AY267" s="1">
        <f>+IF(AND(D267&gt;0,E267&gt;0,F267&gt;0,S267&gt;0,T267&gt;0,AC267&gt;0,AB267&gt;0,AI267&gt;0,AJ267&gt;0,AS267&gt;AR267,AR267&gt;AQ267),"long buildup",IF(AND(D267&gt;0,E267&gt;0,F267&gt;0,S267&lt;0,T267&lt;0,AB267&lt;0,AC267&lt;0,AI267&lt;0,AJ267&lt;0,AS267&gt;AR267,AR267&gt;AQ267),"Short Covering",IF(AND(D267&lt;0,E267&lt;0,F267&lt;0,S267&lt;0,T267&lt;0,AB267&gt;0,AC267&gt;0,AI267&gt;0,AJ267&gt;0,AS267&lt;AR267,AR267&lt;AQ267),"Short Buildup",IF(AND(D267&lt;0,E267&lt;0,F267&lt;0,S267&lt;0,T267&lt;0,AB267&lt;0,AC267&lt;0,AI267&lt;0,AJ267&lt;0,AS267&lt;AR267,AR267&lt;AQ267),"LongUnwinding" ))))</f>
        <v/>
      </c>
      <c r="AZ267" s="1">
        <f>+IF(AND(D267&gt;0,E267&gt;0,F267&gt;0,L267&gt;0,M267&gt;0,S267&gt;0,T267&gt;0,Z267&gt;0,AA267&gt;0),"Buying Opportunity",IF(AND(D267&lt;0,E267&lt;0,F267&lt;0,L267&lt;0,M267&lt;0,S267&lt;0,T267&lt;0,Z267&lt;0,AA267&lt;0),"support Zone",IF(AND(D267&lt;0,E267&lt;0,F267&lt;0,L267&gt;0,M267&gt;0,S267&gt;0,T267&gt;0,Z267&gt;0,AA267&gt;0),"sell delivery")))</f>
        <v/>
      </c>
      <c r="BA267" s="1">
        <f>IF(AND(D267&gt;0,E267&gt;0,F267&gt;0,Z267&gt;0,AA267&gt;0,AB267&gt;0,AC267&gt;0,AI267&gt;0,AJ267&gt;0),"FII ENTERING")</f>
        <v/>
      </c>
      <c r="BB267" s="15" t="e">
        <v>#N/A</v>
      </c>
      <c r="BC267" s="1" t="n">
        <v>707065.5406750001</v>
      </c>
      <c r="BD267" s="1">
        <f>IF(AND(E267&gt;0,F267&gt;0,AB267&gt;0,AC267&gt;0,AI267&gt;0,AJ267&gt;0,AS267&gt;AR267,AR267&gt;AQ267),"long buildup",IF(AND(E267&lt;0,F267&lt;0,AB267&gt;0,AC267&gt;0,AI267&gt;0,AJ267&gt;0,AS267&lt;AR267,AR267&lt;AQ267),"Short buildup"))</f>
        <v/>
      </c>
      <c r="BE267" s="1">
        <f>+IF(AND(F267&gt;0,M267&gt;0,T267&gt;0,AA267&gt;0),"buy")</f>
        <v/>
      </c>
    </row>
    <row r="268">
      <c r="A268" s="1" t="inlineStr">
        <is>
          <t>BHEL</t>
        </is>
      </c>
      <c r="B268" s="1" t="n"/>
      <c r="C268" s="1" t="n"/>
      <c r="D268" s="2" t="n">
        <v>2.051488334674173</v>
      </c>
      <c r="E268" s="2" t="n">
        <v>-3.626330311391403</v>
      </c>
      <c r="F268" s="3" t="n">
        <v>-0.7157464212678937</v>
      </c>
      <c r="G268" s="4" t="n">
        <v>69245</v>
      </c>
      <c r="H268" s="4" t="n">
        <v>94262</v>
      </c>
      <c r="I268" s="3" t="n">
        <v>73906</v>
      </c>
      <c r="J268" s="6">
        <f>+H268-G268</f>
        <v/>
      </c>
      <c r="K268" s="6">
        <f>+I268-H268</f>
        <v/>
      </c>
      <c r="L268" s="7">
        <f>J268/G268</f>
        <v/>
      </c>
      <c r="M268" s="7">
        <f>K268/H268</f>
        <v/>
      </c>
      <c r="N268" s="8" t="n">
        <v>269.8319</v>
      </c>
      <c r="O268" s="8" t="n">
        <v>342.4394</v>
      </c>
      <c r="P268" s="3" t="n">
        <v>222.4529</v>
      </c>
      <c r="Q268" s="6">
        <f>+O268-N268</f>
        <v/>
      </c>
      <c r="R268" s="6">
        <f>+P268-O268</f>
        <v/>
      </c>
      <c r="S268" s="7">
        <f>Q268/N268</f>
        <v/>
      </c>
      <c r="T268" s="7">
        <f>R268/O268</f>
        <v/>
      </c>
      <c r="U268" s="10" t="inlineStr">
        <is>
          <t>2639286</t>
        </is>
      </c>
      <c r="V268" s="10" t="inlineStr">
        <is>
          <t>5180928</t>
        </is>
      </c>
      <c r="W268" s="3" t="inlineStr">
        <is>
          <t>1853413</t>
        </is>
      </c>
      <c r="X268" s="6">
        <f>+V268-U268</f>
        <v/>
      </c>
      <c r="Y268" s="6">
        <f>+W268-V268</f>
        <v/>
      </c>
      <c r="Z268" s="7">
        <f>X268/U268</f>
        <v/>
      </c>
      <c r="AA268" s="7">
        <f>Y268/V268</f>
        <v/>
      </c>
      <c r="AB268" s="4" t="n">
        <v>1609125</v>
      </c>
      <c r="AC268" s="5" t="n">
        <v>963375</v>
      </c>
      <c r="AD268" s="4" t="n">
        <v>687</v>
      </c>
      <c r="AE268" s="4" t="n">
        <v>1411</v>
      </c>
      <c r="AF268" s="5" t="n">
        <v>1145</v>
      </c>
      <c r="AG268" s="6">
        <f>AE268-AD268</f>
        <v/>
      </c>
      <c r="AH268" s="6">
        <f>+AF268-AE268</f>
        <v/>
      </c>
      <c r="AI268" s="7">
        <f>AG268/AD268</f>
        <v/>
      </c>
      <c r="AJ268" s="7">
        <f>AH268/AE268</f>
        <v/>
      </c>
      <c r="AK268" s="4" t="n">
        <v>256.3</v>
      </c>
      <c r="AL268" s="4" t="n">
        <v>246.75</v>
      </c>
      <c r="AM268" s="5" t="n">
        <v>244.85</v>
      </c>
      <c r="AN268" s="4" t="n">
        <v>253.7</v>
      </c>
      <c r="AO268" s="4" t="n">
        <v>244.5</v>
      </c>
      <c r="AP268" s="3" t="n">
        <v>242.75</v>
      </c>
      <c r="AQ268" s="9">
        <f>+AK268-AN268</f>
        <v/>
      </c>
      <c r="AR268" s="9">
        <f>+AL268-AO268</f>
        <v/>
      </c>
      <c r="AS268" s="9">
        <f>+AM268-AP268</f>
        <v/>
      </c>
      <c r="AT268" s="6">
        <f>AR268-AQ268</f>
        <v/>
      </c>
      <c r="AU268" s="6">
        <f>+AS268-AR268</f>
        <v/>
      </c>
      <c r="AV268" s="7">
        <f>AT268/AQ268</f>
        <v/>
      </c>
      <c r="AW268" s="7">
        <f>AU268/AR268</f>
        <v/>
      </c>
      <c r="AX268" s="1" t="inlineStr">
        <is>
          <t>Y</t>
        </is>
      </c>
      <c r="AY268" s="1">
        <f>+IF(AND(D268&gt;0,E268&gt;0,F268&gt;0,S268&gt;0,T268&gt;0,AC268&gt;0,AB268&gt;0,AI268&gt;0,AJ268&gt;0,AS268&gt;AR268,AR268&gt;AQ268),"long buildup",IF(AND(D268&gt;0,E268&gt;0,F268&gt;0,S268&lt;0,T268&lt;0,AB268&lt;0,AC268&lt;0,AI268&lt;0,AJ268&lt;0,AS268&gt;AR268,AR268&gt;AQ268),"Short Covering",IF(AND(D268&lt;0,E268&lt;0,F268&lt;0,S268&lt;0,T268&lt;0,AB268&gt;0,AC268&gt;0,AI268&gt;0,AJ268&gt;0,AS268&lt;AR268,AR268&lt;AQ268),"Short Buildup",IF(AND(D268&lt;0,E268&lt;0,F268&lt;0,S268&lt;0,T268&lt;0,AB268&lt;0,AC268&lt;0,AI268&lt;0,AJ268&lt;0,AS268&lt;AR268,AR268&lt;AQ268),"LongUnwinding" ))))</f>
        <v/>
      </c>
      <c r="AZ268" s="1">
        <f>+IF(AND(D268&gt;0,E268&gt;0,F268&gt;0,L268&gt;0,M268&gt;0,S268&gt;0,T268&gt;0,Z268&gt;0,AA268&gt;0),"Buying Opportunity",IF(AND(D268&lt;0,E268&lt;0,F268&lt;0,L268&lt;0,M268&lt;0,S268&lt;0,T268&lt;0,Z268&lt;0,AA268&lt;0),"support Zone",IF(AND(D268&lt;0,E268&lt;0,F268&lt;0,L268&gt;0,M268&gt;0,S268&gt;0,T268&gt;0,Z268&gt;0,AA268&gt;0),"sell delivery")))</f>
        <v/>
      </c>
      <c r="BA268" s="1">
        <f>IF(AND(D268&gt;0,E268&gt;0,F268&gt;0,Z268&gt;0,AA268&gt;0,AB268&gt;0,AC268&gt;0,AI268&gt;0,AJ268&gt;0),"FII ENTERING")</f>
        <v/>
      </c>
      <c r="BB268" s="15" t="e">
        <v>#N/A</v>
      </c>
      <c r="BC268" s="1" t="n">
        <v>519440.75984</v>
      </c>
      <c r="BD268" s="1">
        <f>IF(AND(E268&gt;0,F268&gt;0,AB268&gt;0,AC268&gt;0,AI268&gt;0,AJ268&gt;0,AS268&gt;AR268,AR268&gt;AQ268),"long buildup",IF(AND(E268&lt;0,F268&lt;0,AB268&gt;0,AC268&gt;0,AI268&gt;0,AJ268&gt;0,AS268&lt;AR268,AR268&lt;AQ268),"Short buildup"))</f>
        <v/>
      </c>
      <c r="BE268" s="1">
        <f>+IF(AND(F268&gt;0,M268&gt;0,T268&gt;0,AA268&gt;0),"buy")</f>
        <v/>
      </c>
    </row>
    <row r="269">
      <c r="A269" s="1" t="inlineStr">
        <is>
          <t>BIGBLOC</t>
        </is>
      </c>
      <c r="B269" s="1" t="n"/>
      <c r="C269" s="1" t="n"/>
      <c r="D269" s="2" t="n">
        <v>1.533174729051026</v>
      </c>
      <c r="E269" s="2" t="n">
        <v>-2.768376290896466</v>
      </c>
      <c r="F269" s="3" t="n">
        <v>-1.35665833630847</v>
      </c>
      <c r="G269" s="4" t="n">
        <v>3491</v>
      </c>
      <c r="H269" s="4" t="n">
        <v>4131</v>
      </c>
      <c r="I269" s="3" t="n">
        <v>4662</v>
      </c>
      <c r="J269" s="6">
        <f>+H269-G269</f>
        <v/>
      </c>
      <c r="K269" s="6">
        <f>+I269-H269</f>
        <v/>
      </c>
      <c r="L269" s="7">
        <f>J269/G269</f>
        <v/>
      </c>
      <c r="M269" s="7">
        <f>K269/H269</f>
        <v/>
      </c>
      <c r="N269" s="8" t="n">
        <v>1.978</v>
      </c>
      <c r="O269" s="8" t="n">
        <v>1.9085</v>
      </c>
      <c r="P269" s="3" t="n">
        <v>2.7599</v>
      </c>
      <c r="Q269" s="6">
        <f>+O269-N269</f>
        <v/>
      </c>
      <c r="R269" s="6">
        <f>+P269-O269</f>
        <v/>
      </c>
      <c r="S269" s="7">
        <f>Q269/N269</f>
        <v/>
      </c>
      <c r="T269" s="7">
        <f>R269/O269</f>
        <v/>
      </c>
      <c r="U269" s="10" t="inlineStr">
        <is>
          <t>79486</t>
        </is>
      </c>
      <c r="V269" s="10" t="inlineStr">
        <is>
          <t>79590</t>
        </is>
      </c>
      <c r="W269" s="3" t="inlineStr">
        <is>
          <t>132954</t>
        </is>
      </c>
      <c r="X269" s="6">
        <f>+V269-U269</f>
        <v/>
      </c>
      <c r="Y269" s="6">
        <f>+W269-V269</f>
        <v/>
      </c>
      <c r="Z269" s="7">
        <f>X269/U269</f>
        <v/>
      </c>
      <c r="AA269" s="7">
        <f>Y269/V269</f>
        <v/>
      </c>
      <c r="AB269" s="4" t="n"/>
      <c r="AC269" s="5" t="n"/>
      <c r="AD269" s="4" t="n"/>
      <c r="AE269" s="4" t="n"/>
      <c r="AF269" s="5" t="n"/>
      <c r="AG269" s="6">
        <f>AE269-AD269</f>
        <v/>
      </c>
      <c r="AH269" s="6">
        <f>+AF269-AE269</f>
        <v/>
      </c>
      <c r="AI269" s="7">
        <f>AG269/AD269</f>
        <v/>
      </c>
      <c r="AJ269" s="7">
        <f>AH269/AE269</f>
        <v/>
      </c>
      <c r="AK269" s="4" t="n"/>
      <c r="AL269" s="4" t="n"/>
      <c r="AM269" s="5" t="n"/>
      <c r="AN269" s="4" t="n">
        <v>115.23</v>
      </c>
      <c r="AO269" s="4" t="n">
        <v>112.04</v>
      </c>
      <c r="AP269" s="3" t="n">
        <v>110.52</v>
      </c>
      <c r="AQ269" s="9">
        <f>+AK269-AN269</f>
        <v/>
      </c>
      <c r="AR269" s="9">
        <f>+AL269-AO269</f>
        <v/>
      </c>
      <c r="AS269" s="9">
        <f>+AM269-AP269</f>
        <v/>
      </c>
      <c r="AT269" s="6">
        <f>AR269-AQ269</f>
        <v/>
      </c>
      <c r="AU269" s="6">
        <f>+AS269-AR269</f>
        <v/>
      </c>
      <c r="AV269" s="7">
        <f>AT269/AQ269</f>
        <v/>
      </c>
      <c r="AW269" s="7">
        <f>AU269/AR269</f>
        <v/>
      </c>
      <c r="AX269" s="1" t="inlineStr">
        <is>
          <t>Y</t>
        </is>
      </c>
      <c r="AY269" s="1">
        <f>+IF(AND(D269&gt;0,E269&gt;0,F269&gt;0,S269&gt;0,T269&gt;0,AC269&gt;0,AB269&gt;0,AI269&gt;0,AJ269&gt;0,AS269&gt;AR269,AR269&gt;AQ269),"long buildup",IF(AND(D269&gt;0,E269&gt;0,F269&gt;0,S269&lt;0,T269&lt;0,AB269&lt;0,AC269&lt;0,AI269&lt;0,AJ269&lt;0,AS269&gt;AR269,AR269&gt;AQ269),"Short Covering",IF(AND(D269&lt;0,E269&lt;0,F269&lt;0,S269&lt;0,T269&lt;0,AB269&gt;0,AC269&gt;0,AI269&gt;0,AJ269&gt;0,AS269&lt;AR269,AR269&lt;AQ269),"Short Buildup",IF(AND(D269&lt;0,E269&lt;0,F269&lt;0,S269&lt;0,T269&lt;0,AB269&lt;0,AC269&lt;0,AI269&lt;0,AJ269&lt;0,AS269&lt;AR269,AR269&lt;AQ269),"LongUnwinding" ))))</f>
        <v/>
      </c>
      <c r="AZ269" s="1">
        <f>+IF(AND(D269&gt;0,E269&gt;0,F269&gt;0,L269&gt;0,M269&gt;0,S269&gt;0,T269&gt;0,Z269&gt;0,AA269&gt;0),"Buying Opportunity",IF(AND(D269&lt;0,E269&lt;0,F269&lt;0,L269&lt;0,M269&lt;0,S269&lt;0,T269&lt;0,Z269&lt;0,AA269&lt;0),"support Zone",IF(AND(D269&lt;0,E269&lt;0,F269&lt;0,L269&gt;0,M269&gt;0,S269&gt;0,T269&gt;0,Z269&gt;0,AA269&gt;0),"sell delivery")))</f>
        <v/>
      </c>
      <c r="BA269" s="1">
        <f>IF(AND(D269&gt;0,E269&gt;0,F269&gt;0,Z269&gt;0,AA269&gt;0,AB269&gt;0,AC269&gt;0,AI269&gt;0,AJ269&gt;0),"FII ENTERING")</f>
        <v/>
      </c>
      <c r="BB269" s="15" t="e">
        <v>#N/A</v>
      </c>
      <c r="BC269" s="1" t="n">
        <v>508178.514802</v>
      </c>
      <c r="BD269" s="1">
        <f>IF(AND(E269&gt;0,F269&gt;0,AB269&gt;0,AC269&gt;0,AI269&gt;0,AJ269&gt;0,AS269&gt;AR269,AR269&gt;AQ269),"long buildup",IF(AND(E269&lt;0,F269&lt;0,AB269&gt;0,AC269&gt;0,AI269&gt;0,AJ269&gt;0,AS269&lt;AR269,AR269&lt;AQ269),"Short buildup"))</f>
        <v/>
      </c>
      <c r="BE269" s="1">
        <f>+IF(AND(F269&gt;0,M269&gt;0,T269&gt;0,AA269&gt;0),"buy")</f>
        <v/>
      </c>
    </row>
    <row r="270">
      <c r="A270" s="1" t="inlineStr">
        <is>
          <t>BIKAJI</t>
        </is>
      </c>
      <c r="B270" s="1" t="n"/>
      <c r="C270" s="1" t="n"/>
      <c r="D270" s="2" t="n">
        <v>-0.2519186829925703</v>
      </c>
      <c r="E270" s="2" t="n">
        <v>-4.140725948549278</v>
      </c>
      <c r="F270" s="3" t="n">
        <v>-2.04644323264505</v>
      </c>
      <c r="G270" s="4" t="n">
        <v>17458</v>
      </c>
      <c r="H270" s="4" t="n">
        <v>35892</v>
      </c>
      <c r="I270" s="3" t="n">
        <v>30245</v>
      </c>
      <c r="J270" s="6">
        <f>+H270-G270</f>
        <v/>
      </c>
      <c r="K270" s="6">
        <f>+I270-H270</f>
        <v/>
      </c>
      <c r="L270" s="7">
        <f>J270/G270</f>
        <v/>
      </c>
      <c r="M270" s="7">
        <f>K270/H270</f>
        <v/>
      </c>
      <c r="N270" s="8" t="n">
        <v>21.8755</v>
      </c>
      <c r="O270" s="8" t="n">
        <v>51.0846</v>
      </c>
      <c r="P270" s="3" t="n">
        <v>30.3131</v>
      </c>
      <c r="Q270" s="6">
        <f>+O270-N270</f>
        <v/>
      </c>
      <c r="R270" s="6">
        <f>+P270-O270</f>
        <v/>
      </c>
      <c r="S270" s="7">
        <f>Q270/N270</f>
        <v/>
      </c>
      <c r="T270" s="7">
        <f>R270/O270</f>
        <v/>
      </c>
      <c r="U270" s="10" t="inlineStr">
        <is>
          <t>136860</t>
        </is>
      </c>
      <c r="V270" s="10" t="inlineStr">
        <is>
          <t>366816</t>
        </is>
      </c>
      <c r="W270" s="3" t="inlineStr">
        <is>
          <t>198660</t>
        </is>
      </c>
      <c r="X270" s="6">
        <f>+V270-U270</f>
        <v/>
      </c>
      <c r="Y270" s="6">
        <f>+W270-V270</f>
        <v/>
      </c>
      <c r="Z270" s="7">
        <f>X270/U270</f>
        <v/>
      </c>
      <c r="AA270" s="7">
        <f>Y270/V270</f>
        <v/>
      </c>
      <c r="AB270" s="4" t="n"/>
      <c r="AC270" s="5" t="n"/>
      <c r="AD270" s="4" t="n"/>
      <c r="AE270" s="4" t="n"/>
      <c r="AF270" s="5" t="n"/>
      <c r="AG270" s="6">
        <f>AE270-AD270</f>
        <v/>
      </c>
      <c r="AH270" s="6">
        <f>+AF270-AE270</f>
        <v/>
      </c>
      <c r="AI270" s="7">
        <f>AG270/AD270</f>
        <v/>
      </c>
      <c r="AJ270" s="7">
        <f>AH270/AE270</f>
        <v/>
      </c>
      <c r="AK270" s="4" t="n"/>
      <c r="AL270" s="4" t="n"/>
      <c r="AM270" s="5" t="n"/>
      <c r="AN270" s="4" t="n">
        <v>851.3</v>
      </c>
      <c r="AO270" s="4" t="n">
        <v>816.05</v>
      </c>
      <c r="AP270" s="3" t="n">
        <v>799.35</v>
      </c>
      <c r="AQ270" s="9">
        <f>+AK270-AN270</f>
        <v/>
      </c>
      <c r="AR270" s="9">
        <f>+AL270-AO270</f>
        <v/>
      </c>
      <c r="AS270" s="9">
        <f>+AM270-AP270</f>
        <v/>
      </c>
      <c r="AT270" s="6">
        <f>AR270-AQ270</f>
        <v/>
      </c>
      <c r="AU270" s="6">
        <f>+AS270-AR270</f>
        <v/>
      </c>
      <c r="AV270" s="7">
        <f>AT270/AQ270</f>
        <v/>
      </c>
      <c r="AW270" s="7">
        <f>AU270/AR270</f>
        <v/>
      </c>
      <c r="AX270" s="1" t="inlineStr">
        <is>
          <t>N</t>
        </is>
      </c>
      <c r="AY270" s="1">
        <f>+IF(AND(D270&gt;0,E270&gt;0,F270&gt;0,S270&gt;0,T270&gt;0,AC270&gt;0,AB270&gt;0,AI270&gt;0,AJ270&gt;0,AS270&gt;AR270,AR270&gt;AQ270),"long buildup",IF(AND(D270&gt;0,E270&gt;0,F270&gt;0,S270&lt;0,T270&lt;0,AB270&lt;0,AC270&lt;0,AI270&lt;0,AJ270&lt;0,AS270&gt;AR270,AR270&gt;AQ270),"Short Covering",IF(AND(D270&lt;0,E270&lt;0,F270&lt;0,S270&lt;0,T270&lt;0,AB270&gt;0,AC270&gt;0,AI270&gt;0,AJ270&gt;0,AS270&lt;AR270,AR270&lt;AQ270),"Short Buildup",IF(AND(D270&lt;0,E270&lt;0,F270&lt;0,S270&lt;0,T270&lt;0,AB270&lt;0,AC270&lt;0,AI270&lt;0,AJ270&lt;0,AS270&lt;AR270,AR270&lt;AQ270),"LongUnwinding" ))))</f>
        <v/>
      </c>
      <c r="AZ270" s="1">
        <f>+IF(AND(D270&gt;0,E270&gt;0,F270&gt;0,L270&gt;0,M270&gt;0,S270&gt;0,T270&gt;0,Z270&gt;0,AA270&gt;0),"Buying Opportunity",IF(AND(D270&lt;0,E270&lt;0,F270&lt;0,L270&lt;0,M270&lt;0,S270&lt;0,T270&lt;0,Z270&lt;0,AA270&lt;0),"support Zone",IF(AND(D270&lt;0,E270&lt;0,F270&lt;0,L270&gt;0,M270&gt;0,S270&gt;0,T270&gt;0,Z270&gt;0,AA270&gt;0),"sell delivery")))</f>
        <v/>
      </c>
      <c r="BA270" s="1">
        <f>IF(AND(D270&gt;0,E270&gt;0,F270&gt;0,Z270&gt;0,AA270&gt;0,AB270&gt;0,AC270&gt;0,AI270&gt;0,AJ270&gt;0),"FII ENTERING")</f>
        <v/>
      </c>
      <c r="BB270" s="15" t="e">
        <v>#N/A</v>
      </c>
      <c r="BC270" s="1" t="n">
        <v>62835.190917</v>
      </c>
      <c r="BD270" s="1">
        <f>IF(AND(E270&gt;0,F270&gt;0,AB270&gt;0,AC270&gt;0,AI270&gt;0,AJ270&gt;0,AS270&gt;AR270,AR270&gt;AQ270),"long buildup",IF(AND(E270&lt;0,F270&lt;0,AB270&gt;0,AC270&gt;0,AI270&gt;0,AJ270&gt;0,AS270&lt;AR270,AR270&lt;AQ270),"Short buildup"))</f>
        <v/>
      </c>
      <c r="BE270" s="1">
        <f>+IF(AND(F270&gt;0,M270&gt;0,T270&gt;0,AA270&gt;0),"buy")</f>
        <v/>
      </c>
    </row>
    <row r="271">
      <c r="A271" s="1" t="inlineStr">
        <is>
          <t>BIL</t>
        </is>
      </c>
      <c r="B271" s="1" t="n"/>
      <c r="C271" s="1" t="n"/>
      <c r="D271" s="2" t="n">
        <v>0</v>
      </c>
      <c r="E271" s="2" t="n">
        <v>-0.8567931456548347</v>
      </c>
      <c r="F271" s="3" t="n">
        <v>2.000000000000006</v>
      </c>
      <c r="G271" s="4" t="n">
        <v>20</v>
      </c>
      <c r="H271" s="4" t="n">
        <v>16</v>
      </c>
      <c r="I271" s="3" t="n">
        <v>43</v>
      </c>
      <c r="J271" s="6">
        <f>+H271-G271</f>
        <v/>
      </c>
      <c r="K271" s="6">
        <f>+I271-H271</f>
        <v/>
      </c>
      <c r="L271" s="7">
        <f>J271/G271</f>
        <v/>
      </c>
      <c r="M271" s="7">
        <f>K271/H271</f>
        <v/>
      </c>
      <c r="N271" s="8" t="n">
        <v>0.0351</v>
      </c>
      <c r="O271" s="8" t="n">
        <v>0.1406</v>
      </c>
      <c r="P271" s="3" t="n">
        <v>0.7020999999999999</v>
      </c>
      <c r="Q271" s="6">
        <f>+O271-N271</f>
        <v/>
      </c>
      <c r="R271" s="6">
        <f>+P271-O271</f>
        <v/>
      </c>
      <c r="S271" s="7">
        <f>Q271/N271</f>
        <v/>
      </c>
      <c r="T271" s="7">
        <f>R271/O271</f>
        <v/>
      </c>
      <c r="U271" s="10" t="inlineStr">
        <is>
          <t>-</t>
        </is>
      </c>
      <c r="V271" s="10" t="inlineStr">
        <is>
          <t>-</t>
        </is>
      </c>
      <c r="W271" s="3" t="inlineStr">
        <is>
          <t>-</t>
        </is>
      </c>
      <c r="X271" s="6">
        <f>+V271-U271</f>
        <v/>
      </c>
      <c r="Y271" s="6">
        <f>+W271-V271</f>
        <v/>
      </c>
      <c r="Z271" s="7">
        <f>X271/U271</f>
        <v/>
      </c>
      <c r="AA271" s="7">
        <f>Y271/V271</f>
        <v/>
      </c>
      <c r="AB271" s="4" t="n"/>
      <c r="AC271" s="5" t="n"/>
      <c r="AD271" s="4" t="n"/>
      <c r="AE271" s="4" t="n"/>
      <c r="AF271" s="5" t="n"/>
      <c r="AG271" s="6">
        <f>AE271-AD271</f>
        <v/>
      </c>
      <c r="AH271" s="6">
        <f>+AF271-AE271</f>
        <v/>
      </c>
      <c r="AI271" s="7">
        <f>AG271/AD271</f>
        <v/>
      </c>
      <c r="AJ271" s="7">
        <f>AH271/AE271</f>
        <v/>
      </c>
      <c r="AK271" s="4" t="n"/>
      <c r="AL271" s="4" t="n"/>
      <c r="AM271" s="5" t="n"/>
      <c r="AN271" s="4" t="n">
        <v>817</v>
      </c>
      <c r="AO271" s="4" t="n">
        <v>810</v>
      </c>
      <c r="AP271" s="3" t="n">
        <v>826.2</v>
      </c>
      <c r="AQ271" s="9">
        <f>+AK271-AN271</f>
        <v/>
      </c>
      <c r="AR271" s="9">
        <f>+AL271-AO271</f>
        <v/>
      </c>
      <c r="AS271" s="9">
        <f>+AM271-AP271</f>
        <v/>
      </c>
      <c r="AT271" s="6">
        <f>AR271-AQ271</f>
        <v/>
      </c>
      <c r="AU271" s="6">
        <f>+AS271-AR271</f>
        <v/>
      </c>
      <c r="AV271" s="7">
        <f>AT271/AQ271</f>
        <v/>
      </c>
      <c r="AW271" s="7">
        <f>AU271/AR271</f>
        <v/>
      </c>
      <c r="AX271" s="1" t="inlineStr">
        <is>
          <t>Y</t>
        </is>
      </c>
      <c r="AY271" s="1">
        <f>+IF(AND(D271&gt;0,E271&gt;0,F271&gt;0,S271&gt;0,T271&gt;0,AC271&gt;0,AB271&gt;0,AI271&gt;0,AJ271&gt;0,AS271&gt;AR271,AR271&gt;AQ271),"long buildup",IF(AND(D271&gt;0,E271&gt;0,F271&gt;0,S271&lt;0,T271&lt;0,AB271&lt;0,AC271&lt;0,AI271&lt;0,AJ271&lt;0,AS271&gt;AR271,AR271&gt;AQ271),"Short Covering",IF(AND(D271&lt;0,E271&lt;0,F271&lt;0,S271&lt;0,T271&lt;0,AB271&gt;0,AC271&gt;0,AI271&gt;0,AJ271&gt;0,AS271&lt;AR271,AR271&lt;AQ271),"Short Buildup",IF(AND(D271&lt;0,E271&lt;0,F271&lt;0,S271&lt;0,T271&lt;0,AB271&lt;0,AC271&lt;0,AI271&lt;0,AJ271&lt;0,AS271&lt;AR271,AR271&lt;AQ271),"LongUnwinding" ))))</f>
        <v/>
      </c>
      <c r="AZ271" s="1">
        <f>+IF(AND(D271&gt;0,E271&gt;0,F271&gt;0,L271&gt;0,M271&gt;0,S271&gt;0,T271&gt;0,Z271&gt;0,AA271&gt;0),"Buying Opportunity",IF(AND(D271&lt;0,E271&lt;0,F271&lt;0,L271&lt;0,M271&lt;0,S271&lt;0,T271&lt;0,Z271&lt;0,AA271&lt;0),"support Zone",IF(AND(D271&lt;0,E271&lt;0,F271&lt;0,L271&gt;0,M271&gt;0,S271&gt;0,T271&gt;0,Z271&gt;0,AA271&gt;0),"sell delivery")))</f>
        <v/>
      </c>
      <c r="BA271" s="1">
        <f>IF(AND(D271&gt;0,E271&gt;0,F271&gt;0,Z271&gt;0,AA271&gt;0,AB271&gt;0,AC271&gt;0,AI271&gt;0,AJ271&gt;0),"FII ENTERING")</f>
        <v/>
      </c>
      <c r="BB271" s="15" t="e">
        <v>#N/A</v>
      </c>
      <c r="BC271" s="1" t="n">
        <v>786792.3287264999</v>
      </c>
      <c r="BD271" s="1">
        <f>IF(AND(E271&gt;0,F271&gt;0,AB271&gt;0,AC271&gt;0,AI271&gt;0,AJ271&gt;0,AS271&gt;AR271,AR271&gt;AQ271),"long buildup",IF(AND(E271&lt;0,F271&lt;0,AB271&gt;0,AC271&gt;0,AI271&gt;0,AJ271&gt;0,AS271&lt;AR271,AR271&lt;AQ271),"Short buildup"))</f>
        <v/>
      </c>
      <c r="BE271" s="1">
        <f>+IF(AND(F271&gt;0,M271&gt;0,T271&gt;0,AA271&gt;0),"buy")</f>
        <v/>
      </c>
    </row>
    <row r="272">
      <c r="A272" s="1" t="inlineStr">
        <is>
          <t>BINANIIND</t>
        </is>
      </c>
      <c r="B272" s="1" t="n"/>
      <c r="C272" s="1" t="n"/>
      <c r="D272" s="2" t="n">
        <v>-0.1946787800129744</v>
      </c>
      <c r="E272" s="2" t="n">
        <v>-1.235370611183363</v>
      </c>
      <c r="F272" s="3" t="n">
        <v>-0.4608294930875595</v>
      </c>
      <c r="G272" s="4" t="n">
        <v>50</v>
      </c>
      <c r="H272" s="4" t="n">
        <v>51</v>
      </c>
      <c r="I272" s="3" t="n">
        <v>37</v>
      </c>
      <c r="J272" s="6">
        <f>+H272-G272</f>
        <v/>
      </c>
      <c r="K272" s="6">
        <f>+I272-H272</f>
        <v/>
      </c>
      <c r="L272" s="7">
        <f>J272/G272</f>
        <v/>
      </c>
      <c r="M272" s="7">
        <f>K272/H272</f>
        <v/>
      </c>
      <c r="N272" s="8" t="n">
        <v>0.0113</v>
      </c>
      <c r="O272" s="8" t="n">
        <v>0.009900000000000001</v>
      </c>
      <c r="P272" s="3" t="n">
        <v>0.0092</v>
      </c>
      <c r="Q272" s="6">
        <f>+O272-N272</f>
        <v/>
      </c>
      <c r="R272" s="6">
        <f>+P272-O272</f>
        <v/>
      </c>
      <c r="S272" s="7">
        <f>Q272/N272</f>
        <v/>
      </c>
      <c r="T272" s="7">
        <f>R272/O272</f>
        <v/>
      </c>
      <c r="U272" s="10" t="inlineStr">
        <is>
          <t>-</t>
        </is>
      </c>
      <c r="V272" s="10" t="inlineStr">
        <is>
          <t>-</t>
        </is>
      </c>
      <c r="W272" s="3" t="inlineStr">
        <is>
          <t>-</t>
        </is>
      </c>
      <c r="X272" s="6">
        <f>+V272-U272</f>
        <v/>
      </c>
      <c r="Y272" s="6">
        <f>+W272-V272</f>
        <v/>
      </c>
      <c r="Z272" s="7">
        <f>X272/U272</f>
        <v/>
      </c>
      <c r="AA272" s="7">
        <f>Y272/V272</f>
        <v/>
      </c>
      <c r="AB272" s="4" t="n"/>
      <c r="AC272" s="5" t="n"/>
      <c r="AD272" s="4" t="n"/>
      <c r="AE272" s="4" t="n"/>
      <c r="AF272" s="5" t="n"/>
      <c r="AG272" s="6">
        <f>AE272-AD272</f>
        <v/>
      </c>
      <c r="AH272" s="6">
        <f>+AF272-AE272</f>
        <v/>
      </c>
      <c r="AI272" s="7">
        <f>AG272/AD272</f>
        <v/>
      </c>
      <c r="AJ272" s="7">
        <f>AH272/AE272</f>
        <v/>
      </c>
      <c r="AK272" s="4" t="n"/>
      <c r="AL272" s="4" t="n"/>
      <c r="AM272" s="5" t="n"/>
      <c r="AN272" s="4" t="n">
        <v>15.38</v>
      </c>
      <c r="AO272" s="4" t="n">
        <v>15.19</v>
      </c>
      <c r="AP272" s="3" t="n">
        <v>15.12</v>
      </c>
      <c r="AQ272" s="9">
        <f>+AK272-AN272</f>
        <v/>
      </c>
      <c r="AR272" s="9">
        <f>+AL272-AO272</f>
        <v/>
      </c>
      <c r="AS272" s="9">
        <f>+AM272-AP272</f>
        <v/>
      </c>
      <c r="AT272" s="6">
        <f>AR272-AQ272</f>
        <v/>
      </c>
      <c r="AU272" s="6">
        <f>+AS272-AR272</f>
        <v/>
      </c>
      <c r="AV272" s="7">
        <f>AT272/AQ272</f>
        <v/>
      </c>
      <c r="AW272" s="7">
        <f>AU272/AR272</f>
        <v/>
      </c>
      <c r="AX272" s="1" t="inlineStr">
        <is>
          <t>N</t>
        </is>
      </c>
      <c r="AY272" s="1">
        <f>+IF(AND(D272&gt;0,E272&gt;0,F272&gt;0,S272&gt;0,T272&gt;0,AC272&gt;0,AB272&gt;0,AI272&gt;0,AJ272&gt;0,AS272&gt;AR272,AR272&gt;AQ272),"long buildup",IF(AND(D272&gt;0,E272&gt;0,F272&gt;0,S272&lt;0,T272&lt;0,AB272&lt;0,AC272&lt;0,AI272&lt;0,AJ272&lt;0,AS272&gt;AR272,AR272&gt;AQ272),"Short Covering",IF(AND(D272&lt;0,E272&lt;0,F272&lt;0,S272&lt;0,T272&lt;0,AB272&gt;0,AC272&gt;0,AI272&gt;0,AJ272&gt;0,AS272&lt;AR272,AR272&lt;AQ272),"Short Buildup",IF(AND(D272&lt;0,E272&lt;0,F272&lt;0,S272&lt;0,T272&lt;0,AB272&lt;0,AC272&lt;0,AI272&lt;0,AJ272&lt;0,AS272&lt;AR272,AR272&lt;AQ272),"LongUnwinding" ))))</f>
        <v/>
      </c>
      <c r="AZ272" s="1">
        <f>+IF(AND(D272&gt;0,E272&gt;0,F272&gt;0,L272&gt;0,M272&gt;0,S272&gt;0,T272&gt;0,Z272&gt;0,AA272&gt;0),"Buying Opportunity",IF(AND(D272&lt;0,E272&lt;0,F272&lt;0,L272&lt;0,M272&lt;0,S272&lt;0,T272&lt;0,Z272&lt;0,AA272&lt;0),"support Zone",IF(AND(D272&lt;0,E272&lt;0,F272&lt;0,L272&gt;0,M272&gt;0,S272&gt;0,T272&gt;0,Z272&gt;0,AA272&gt;0),"sell delivery")))</f>
        <v/>
      </c>
      <c r="BA272" s="1">
        <f>IF(AND(D272&gt;0,E272&gt;0,F272&gt;0,Z272&gt;0,AA272&gt;0,AB272&gt;0,AC272&gt;0,AI272&gt;0,AJ272&gt;0),"FII ENTERING")</f>
        <v/>
      </c>
      <c r="BB272" s="15" t="e">
        <v>#N/A</v>
      </c>
      <c r="BC272" s="1" t="e">
        <v>#N/A</v>
      </c>
      <c r="BD272" s="1">
        <f>IF(AND(E272&gt;0,F272&gt;0,AB272&gt;0,AC272&gt;0,AI272&gt;0,AJ272&gt;0,AS272&gt;AR272,AR272&gt;AQ272),"long buildup",IF(AND(E272&lt;0,F272&lt;0,AB272&gt;0,AC272&gt;0,AI272&gt;0,AJ272&gt;0,AS272&lt;AR272,AR272&lt;AQ272),"Short buildup"))</f>
        <v/>
      </c>
      <c r="BE272" s="1">
        <f>+IF(AND(F272&gt;0,M272&gt;0,T272&gt;0,AA272&gt;0),"buy")</f>
        <v/>
      </c>
    </row>
    <row r="273">
      <c r="A273" s="1" t="inlineStr">
        <is>
          <t>BIOCON</t>
        </is>
      </c>
      <c r="B273" s="1" t="n"/>
      <c r="C273" s="1" t="n"/>
      <c r="D273" s="2" t="n">
        <v>-0.3656554712892649</v>
      </c>
      <c r="E273" s="2" t="n">
        <v>-3.031126817996475</v>
      </c>
      <c r="F273" s="3" t="n">
        <v>-1.093355761143812</v>
      </c>
      <c r="G273" s="4" t="n">
        <v>14706</v>
      </c>
      <c r="H273" s="4" t="n">
        <v>23460</v>
      </c>
      <c r="I273" s="3" t="n">
        <v>29205</v>
      </c>
      <c r="J273" s="6">
        <f>+H273-G273</f>
        <v/>
      </c>
      <c r="K273" s="6">
        <f>+I273-H273</f>
        <v/>
      </c>
      <c r="L273" s="7">
        <f>J273/G273</f>
        <v/>
      </c>
      <c r="M273" s="7">
        <f>K273/H273</f>
        <v/>
      </c>
      <c r="N273" s="8" t="n">
        <v>36.73860000000001</v>
      </c>
      <c r="O273" s="8" t="n">
        <v>63.4898</v>
      </c>
      <c r="P273" s="3" t="n">
        <v>92.7273</v>
      </c>
      <c r="Q273" s="6">
        <f>+O273-N273</f>
        <v/>
      </c>
      <c r="R273" s="6">
        <f>+P273-O273</f>
        <v/>
      </c>
      <c r="S273" s="7">
        <f>Q273/N273</f>
        <v/>
      </c>
      <c r="T273" s="7">
        <f>R273/O273</f>
        <v/>
      </c>
      <c r="U273" s="10" t="inlineStr">
        <is>
          <t>298789</t>
        </is>
      </c>
      <c r="V273" s="10" t="inlineStr">
        <is>
          <t>731052</t>
        </is>
      </c>
      <c r="W273" s="3" t="inlineStr">
        <is>
          <t>1184568</t>
        </is>
      </c>
      <c r="X273" s="6">
        <f>+V273-U273</f>
        <v/>
      </c>
      <c r="Y273" s="6">
        <f>+W273-V273</f>
        <v/>
      </c>
      <c r="Z273" s="7">
        <f>X273/U273</f>
        <v/>
      </c>
      <c r="AA273" s="7">
        <f>Y273/V273</f>
        <v/>
      </c>
      <c r="AB273" s="4" t="n">
        <v>245000</v>
      </c>
      <c r="AC273" s="5" t="n">
        <v>300000</v>
      </c>
      <c r="AD273" s="4" t="n">
        <v>123</v>
      </c>
      <c r="AE273" s="4" t="n">
        <v>348</v>
      </c>
      <c r="AF273" s="5" t="n">
        <v>400</v>
      </c>
      <c r="AG273" s="6">
        <f>AE273-AD273</f>
        <v/>
      </c>
      <c r="AH273" s="6">
        <f>+AF273-AE273</f>
        <v/>
      </c>
      <c r="AI273" s="7">
        <f>AG273/AD273</f>
        <v/>
      </c>
      <c r="AJ273" s="7">
        <f>AH273/AE273</f>
        <v/>
      </c>
      <c r="AK273" s="4" t="n">
        <v>371.7</v>
      </c>
      <c r="AL273" s="4" t="n">
        <v>360.4</v>
      </c>
      <c r="AM273" s="5" t="n">
        <v>356.85</v>
      </c>
      <c r="AN273" s="4" t="n">
        <v>367.85</v>
      </c>
      <c r="AO273" s="4" t="n">
        <v>356.7</v>
      </c>
      <c r="AP273" s="3" t="n">
        <v>352.8</v>
      </c>
      <c r="AQ273" s="9">
        <f>+AK273-AN273</f>
        <v/>
      </c>
      <c r="AR273" s="9">
        <f>+AL273-AO273</f>
        <v/>
      </c>
      <c r="AS273" s="9">
        <f>+AM273-AP273</f>
        <v/>
      </c>
      <c r="AT273" s="6">
        <f>AR273-AQ273</f>
        <v/>
      </c>
      <c r="AU273" s="6">
        <f>+AS273-AR273</f>
        <v/>
      </c>
      <c r="AV273" s="7">
        <f>AT273/AQ273</f>
        <v/>
      </c>
      <c r="AW273" s="7">
        <f>AU273/AR273</f>
        <v/>
      </c>
      <c r="AX273" s="1" t="inlineStr">
        <is>
          <t>Y</t>
        </is>
      </c>
      <c r="AY273" s="1">
        <f>+IF(AND(D273&gt;0,E273&gt;0,F273&gt;0,S273&gt;0,T273&gt;0,AC273&gt;0,AB273&gt;0,AI273&gt;0,AJ273&gt;0,AS273&gt;AR273,AR273&gt;AQ273),"long buildup",IF(AND(D273&gt;0,E273&gt;0,F273&gt;0,S273&lt;0,T273&lt;0,AB273&lt;0,AC273&lt;0,AI273&lt;0,AJ273&lt;0,AS273&gt;AR273,AR273&gt;AQ273),"Short Covering",IF(AND(D273&lt;0,E273&lt;0,F273&lt;0,S273&lt;0,T273&lt;0,AB273&gt;0,AC273&gt;0,AI273&gt;0,AJ273&gt;0,AS273&lt;AR273,AR273&lt;AQ273),"Short Buildup",IF(AND(D273&lt;0,E273&lt;0,F273&lt;0,S273&lt;0,T273&lt;0,AB273&lt;0,AC273&lt;0,AI273&lt;0,AJ273&lt;0,AS273&lt;AR273,AR273&lt;AQ273),"LongUnwinding" ))))</f>
        <v/>
      </c>
      <c r="AZ273" s="1">
        <f>+IF(AND(D273&gt;0,E273&gt;0,F273&gt;0,L273&gt;0,M273&gt;0,S273&gt;0,T273&gt;0,Z273&gt;0,AA273&gt;0),"Buying Opportunity",IF(AND(D273&lt;0,E273&lt;0,F273&lt;0,L273&lt;0,M273&lt;0,S273&lt;0,T273&lt;0,Z273&lt;0,AA273&lt;0),"support Zone",IF(AND(D273&lt;0,E273&lt;0,F273&lt;0,L273&gt;0,M273&gt;0,S273&gt;0,T273&gt;0,Z273&gt;0,AA273&gt;0),"sell delivery")))</f>
        <v/>
      </c>
      <c r="BA273" s="1">
        <f>IF(AND(D273&gt;0,E273&gt;0,F273&gt;0,Z273&gt;0,AA273&gt;0,AB273&gt;0,AC273&gt;0,AI273&gt;0,AJ273&gt;0),"FII ENTERING")</f>
        <v/>
      </c>
      <c r="BB273" s="15" t="e">
        <v>#N/A</v>
      </c>
      <c r="BC273" s="1" t="n">
        <v>665295.5649025</v>
      </c>
      <c r="BD273" s="1">
        <f>IF(AND(E273&gt;0,F273&gt;0,AB273&gt;0,AC273&gt;0,AI273&gt;0,AJ273&gt;0,AS273&gt;AR273,AR273&gt;AQ273),"long buildup",IF(AND(E273&lt;0,F273&lt;0,AB273&gt;0,AC273&gt;0,AI273&gt;0,AJ273&gt;0,AS273&lt;AR273,AR273&lt;AQ273),"Short buildup"))</f>
        <v/>
      </c>
      <c r="BE273" s="1">
        <f>+IF(AND(F273&gt;0,M273&gt;0,T273&gt;0,AA273&gt;0),"buy")</f>
        <v/>
      </c>
    </row>
    <row r="274">
      <c r="A274" s="1" t="inlineStr">
        <is>
          <t>BIOFILCHEM</t>
        </is>
      </c>
      <c r="B274" s="1" t="n"/>
      <c r="C274" s="1" t="n"/>
      <c r="D274" s="2" t="n">
        <v>0.1393404551788255</v>
      </c>
      <c r="E274" s="2" t="n">
        <v>-2.087198515769957</v>
      </c>
      <c r="F274" s="3" t="n">
        <v>0.7105637138796823</v>
      </c>
      <c r="G274" s="4" t="n">
        <v>436</v>
      </c>
      <c r="H274" s="4" t="n">
        <v>658</v>
      </c>
      <c r="I274" s="3" t="n">
        <v>573</v>
      </c>
      <c r="J274" s="6">
        <f>+H274-G274</f>
        <v/>
      </c>
      <c r="K274" s="6">
        <f>+I274-H274</f>
        <v/>
      </c>
      <c r="L274" s="7">
        <f>J274/G274</f>
        <v/>
      </c>
      <c r="M274" s="7">
        <f>K274/H274</f>
        <v/>
      </c>
      <c r="N274" s="8" t="n">
        <v>0.1552</v>
      </c>
      <c r="O274" s="8" t="n">
        <v>0.2143</v>
      </c>
      <c r="P274" s="3" t="n">
        <v>0.1835</v>
      </c>
      <c r="Q274" s="6">
        <f>+O274-N274</f>
        <v/>
      </c>
      <c r="R274" s="6">
        <f>+P274-O274</f>
        <v/>
      </c>
      <c r="S274" s="7">
        <f>Q274/N274</f>
        <v/>
      </c>
      <c r="T274" s="7">
        <f>R274/O274</f>
        <v/>
      </c>
      <c r="U274" s="10" t="inlineStr">
        <is>
          <t>10782</t>
        </is>
      </c>
      <c r="V274" s="10" t="inlineStr">
        <is>
          <t>17407</t>
        </is>
      </c>
      <c r="W274" s="3" t="inlineStr">
        <is>
          <t>14592</t>
        </is>
      </c>
      <c r="X274" s="6">
        <f>+V274-U274</f>
        <v/>
      </c>
      <c r="Y274" s="6">
        <f>+W274-V274</f>
        <v/>
      </c>
      <c r="Z274" s="7">
        <f>X274/U274</f>
        <v/>
      </c>
      <c r="AA274" s="7">
        <f>Y274/V274</f>
        <v/>
      </c>
      <c r="AB274" s="4" t="n"/>
      <c r="AC274" s="5" t="n"/>
      <c r="AD274" s="4" t="n"/>
      <c r="AE274" s="4" t="n"/>
      <c r="AF274" s="5" t="n"/>
      <c r="AG274" s="6">
        <f>AE274-AD274</f>
        <v/>
      </c>
      <c r="AH274" s="6">
        <f>+AF274-AE274</f>
        <v/>
      </c>
      <c r="AI274" s="7">
        <f>AG274/AD274</f>
        <v/>
      </c>
      <c r="AJ274" s="7">
        <f>AH274/AE274</f>
        <v/>
      </c>
      <c r="AK274" s="4" t="n"/>
      <c r="AL274" s="4" t="n"/>
      <c r="AM274" s="5" t="n"/>
      <c r="AN274" s="4" t="n">
        <v>64.68000000000001</v>
      </c>
      <c r="AO274" s="4" t="n">
        <v>63.33</v>
      </c>
      <c r="AP274" s="3" t="n">
        <v>63.78</v>
      </c>
      <c r="AQ274" s="9">
        <f>+AK274-AN274</f>
        <v/>
      </c>
      <c r="AR274" s="9">
        <f>+AL274-AO274</f>
        <v/>
      </c>
      <c r="AS274" s="9">
        <f>+AM274-AP274</f>
        <v/>
      </c>
      <c r="AT274" s="6">
        <f>AR274-AQ274</f>
        <v/>
      </c>
      <c r="AU274" s="6">
        <f>+AS274-AR274</f>
        <v/>
      </c>
      <c r="AV274" s="7">
        <f>AT274/AQ274</f>
        <v/>
      </c>
      <c r="AW274" s="7">
        <f>AU274/AR274</f>
        <v/>
      </c>
      <c r="AX274" s="1" t="inlineStr">
        <is>
          <t>N</t>
        </is>
      </c>
      <c r="AY274" s="1">
        <f>+IF(AND(D274&gt;0,E274&gt;0,F274&gt;0,S274&gt;0,T274&gt;0,AC274&gt;0,AB274&gt;0,AI274&gt;0,AJ274&gt;0,AS274&gt;AR274,AR274&gt;AQ274),"long buildup",IF(AND(D274&gt;0,E274&gt;0,F274&gt;0,S274&lt;0,T274&lt;0,AB274&lt;0,AC274&lt;0,AI274&lt;0,AJ274&lt;0,AS274&gt;AR274,AR274&gt;AQ274),"Short Covering",IF(AND(D274&lt;0,E274&lt;0,F274&lt;0,S274&lt;0,T274&lt;0,AB274&gt;0,AC274&gt;0,AI274&gt;0,AJ274&gt;0,AS274&lt;AR274,AR274&lt;AQ274),"Short Buildup",IF(AND(D274&lt;0,E274&lt;0,F274&lt;0,S274&lt;0,T274&lt;0,AB274&lt;0,AC274&lt;0,AI274&lt;0,AJ274&lt;0,AS274&lt;AR274,AR274&lt;AQ274),"LongUnwinding" ))))</f>
        <v/>
      </c>
      <c r="AZ274" s="1">
        <f>+IF(AND(D274&gt;0,E274&gt;0,F274&gt;0,L274&gt;0,M274&gt;0,S274&gt;0,T274&gt;0,Z274&gt;0,AA274&gt;0),"Buying Opportunity",IF(AND(D274&lt;0,E274&lt;0,F274&lt;0,L274&lt;0,M274&lt;0,S274&lt;0,T274&lt;0,Z274&lt;0,AA274&lt;0),"support Zone",IF(AND(D274&lt;0,E274&lt;0,F274&lt;0,L274&gt;0,M274&gt;0,S274&gt;0,T274&gt;0,Z274&gt;0,AA274&gt;0),"sell delivery")))</f>
        <v/>
      </c>
      <c r="BA274" s="1">
        <f>IF(AND(D274&gt;0,E274&gt;0,F274&gt;0,Z274&gt;0,AA274&gt;0,AB274&gt;0,AC274&gt;0,AI274&gt;0,AJ274&gt;0),"FII ENTERING")</f>
        <v/>
      </c>
      <c r="BB274" s="15" t="e">
        <v>#N/A</v>
      </c>
      <c r="BC274" s="1" t="n">
        <v>895120.681401</v>
      </c>
      <c r="BD274" s="1">
        <f>IF(AND(E274&gt;0,F274&gt;0,AB274&gt;0,AC274&gt;0,AI274&gt;0,AJ274&gt;0,AS274&gt;AR274,AR274&gt;AQ274),"long buildup",IF(AND(E274&lt;0,F274&lt;0,AB274&gt;0,AC274&gt;0,AI274&gt;0,AJ274&gt;0,AS274&lt;AR274,AR274&lt;AQ274),"Short buildup"))</f>
        <v/>
      </c>
      <c r="BE274" s="1">
        <f>+IF(AND(F274&gt;0,M274&gt;0,T274&gt;0,AA274&gt;0),"buy")</f>
        <v/>
      </c>
    </row>
    <row r="275">
      <c r="A275" s="1" t="inlineStr">
        <is>
          <t>BIRLACABLE</t>
        </is>
      </c>
      <c r="B275" s="1" t="n"/>
      <c r="C275" s="1" t="n"/>
      <c r="D275" s="2" t="n">
        <v>-1.452134133545981</v>
      </c>
      <c r="E275" s="2" t="n">
        <v>-1.205229760231682</v>
      </c>
      <c r="F275" s="3" t="n">
        <v>-1.913958099836192</v>
      </c>
      <c r="G275" s="4" t="n">
        <v>1287</v>
      </c>
      <c r="H275" s="4" t="n">
        <v>715</v>
      </c>
      <c r="I275" s="3" t="n">
        <v>1459</v>
      </c>
      <c r="J275" s="6">
        <f>+H275-G275</f>
        <v/>
      </c>
      <c r="K275" s="6">
        <f>+I275-H275</f>
        <v/>
      </c>
      <c r="L275" s="7">
        <f>J275/G275</f>
        <v/>
      </c>
      <c r="M275" s="7">
        <f>K275/H275</f>
        <v/>
      </c>
      <c r="N275" s="8" t="n">
        <v>0.7188</v>
      </c>
      <c r="O275" s="8" t="n">
        <v>0.4437</v>
      </c>
      <c r="P275" s="3" t="n">
        <v>0.7201000000000001</v>
      </c>
      <c r="Q275" s="6">
        <f>+O275-N275</f>
        <v/>
      </c>
      <c r="R275" s="6">
        <f>+P275-O275</f>
        <v/>
      </c>
      <c r="S275" s="7">
        <f>Q275/N275</f>
        <v/>
      </c>
      <c r="T275" s="7">
        <f>R275/O275</f>
        <v/>
      </c>
      <c r="U275" s="10" t="inlineStr">
        <is>
          <t>21506</t>
        </is>
      </c>
      <c r="V275" s="10" t="inlineStr">
        <is>
          <t>11596</t>
        </is>
      </c>
      <c r="W275" s="3" t="inlineStr">
        <is>
          <t>15688</t>
        </is>
      </c>
      <c r="X275" s="6">
        <f>+V275-U275</f>
        <v/>
      </c>
      <c r="Y275" s="6">
        <f>+W275-V275</f>
        <v/>
      </c>
      <c r="Z275" s="7">
        <f>X275/U275</f>
        <v/>
      </c>
      <c r="AA275" s="7">
        <f>Y275/V275</f>
        <v/>
      </c>
      <c r="AB275" s="4" t="n"/>
      <c r="AC275" s="5" t="n"/>
      <c r="AD275" s="4" t="n"/>
      <c r="AE275" s="4" t="n"/>
      <c r="AF275" s="5" t="n"/>
      <c r="AG275" s="6">
        <f>AE275-AD275</f>
        <v/>
      </c>
      <c r="AH275" s="6">
        <f>+AF275-AE275</f>
        <v/>
      </c>
      <c r="AI275" s="7">
        <f>AG275/AD275</f>
        <v/>
      </c>
      <c r="AJ275" s="7">
        <f>AH275/AE275</f>
        <v/>
      </c>
      <c r="AK275" s="4" t="n"/>
      <c r="AL275" s="4" t="n"/>
      <c r="AM275" s="5" t="n"/>
      <c r="AN275" s="4" t="n">
        <v>234.81</v>
      </c>
      <c r="AO275" s="4" t="n">
        <v>231.98</v>
      </c>
      <c r="AP275" s="3" t="n">
        <v>227.54</v>
      </c>
      <c r="AQ275" s="9">
        <f>+AK275-AN275</f>
        <v/>
      </c>
      <c r="AR275" s="9">
        <f>+AL275-AO275</f>
        <v/>
      </c>
      <c r="AS275" s="9">
        <f>+AM275-AP275</f>
        <v/>
      </c>
      <c r="AT275" s="6">
        <f>AR275-AQ275</f>
        <v/>
      </c>
      <c r="AU275" s="6">
        <f>+AS275-AR275</f>
        <v/>
      </c>
      <c r="AV275" s="7">
        <f>AT275/AQ275</f>
        <v/>
      </c>
      <c r="AW275" s="7">
        <f>AU275/AR275</f>
        <v/>
      </c>
      <c r="AX275" s="1" t="inlineStr">
        <is>
          <t>Y</t>
        </is>
      </c>
      <c r="AY275" s="1">
        <f>+IF(AND(D275&gt;0,E275&gt;0,F275&gt;0,S275&gt;0,T275&gt;0,AC275&gt;0,AB275&gt;0,AI275&gt;0,AJ275&gt;0,AS275&gt;AR275,AR275&gt;AQ275),"long buildup",IF(AND(D275&gt;0,E275&gt;0,F275&gt;0,S275&lt;0,T275&lt;0,AB275&lt;0,AC275&lt;0,AI275&lt;0,AJ275&lt;0,AS275&gt;AR275,AR275&gt;AQ275),"Short Covering",IF(AND(D275&lt;0,E275&lt;0,F275&lt;0,S275&lt;0,T275&lt;0,AB275&gt;0,AC275&gt;0,AI275&gt;0,AJ275&gt;0,AS275&lt;AR275,AR275&lt;AQ275),"Short Buildup",IF(AND(D275&lt;0,E275&lt;0,F275&lt;0,S275&lt;0,T275&lt;0,AB275&lt;0,AC275&lt;0,AI275&lt;0,AJ275&lt;0,AS275&lt;AR275,AR275&lt;AQ275),"LongUnwinding" ))))</f>
        <v/>
      </c>
      <c r="AZ275" s="1">
        <f>+IF(AND(D275&gt;0,E275&gt;0,F275&gt;0,L275&gt;0,M275&gt;0,S275&gt;0,T275&gt;0,Z275&gt;0,AA275&gt;0),"Buying Opportunity",IF(AND(D275&lt;0,E275&lt;0,F275&lt;0,L275&lt;0,M275&lt;0,S275&lt;0,T275&lt;0,Z275&lt;0,AA275&lt;0),"support Zone",IF(AND(D275&lt;0,E275&lt;0,F275&lt;0,L275&gt;0,M275&gt;0,S275&gt;0,T275&gt;0,Z275&gt;0,AA275&gt;0),"sell delivery")))</f>
        <v/>
      </c>
      <c r="BA275" s="1">
        <f>IF(AND(D275&gt;0,E275&gt;0,F275&gt;0,Z275&gt;0,AA275&gt;0,AB275&gt;0,AC275&gt;0,AI275&gt;0,AJ275&gt;0),"FII ENTERING")</f>
        <v/>
      </c>
      <c r="BB275" s="15" t="e">
        <v>#N/A</v>
      </c>
      <c r="BC275" s="1" t="n">
        <v>299949.913032</v>
      </c>
      <c r="BD275" s="1">
        <f>IF(AND(E275&gt;0,F275&gt;0,AB275&gt;0,AC275&gt;0,AI275&gt;0,AJ275&gt;0,AS275&gt;AR275,AR275&gt;AQ275),"long buildup",IF(AND(E275&lt;0,F275&lt;0,AB275&gt;0,AC275&gt;0,AI275&gt;0,AJ275&gt;0,AS275&lt;AR275,AR275&lt;AQ275),"Short buildup"))</f>
        <v/>
      </c>
      <c r="BE275" s="1">
        <f>+IF(AND(F275&gt;0,M275&gt;0,T275&gt;0,AA275&gt;0),"buy")</f>
        <v/>
      </c>
    </row>
    <row r="276">
      <c r="A276" s="1" t="inlineStr">
        <is>
          <t>BIRLACORPN</t>
        </is>
      </c>
      <c r="B276" s="1" t="n"/>
      <c r="C276" s="1" t="n"/>
      <c r="D276" s="2" t="n">
        <v>1.176790430324675</v>
      </c>
      <c r="E276" s="2" t="n">
        <v>-0.5182142720049134</v>
      </c>
      <c r="F276" s="3" t="n">
        <v>-1.053403302978844</v>
      </c>
      <c r="G276" s="4" t="n">
        <v>13422</v>
      </c>
      <c r="H276" s="4" t="n">
        <v>11168</v>
      </c>
      <c r="I276" s="3" t="n">
        <v>7990</v>
      </c>
      <c r="J276" s="6">
        <f>+H276-G276</f>
        <v/>
      </c>
      <c r="K276" s="6">
        <f>+I276-H276</f>
        <v/>
      </c>
      <c r="L276" s="7">
        <f>J276/G276</f>
        <v/>
      </c>
      <c r="M276" s="7">
        <f>K276/H276</f>
        <v/>
      </c>
      <c r="N276" s="8" t="n">
        <v>19.369</v>
      </c>
      <c r="O276" s="8" t="n">
        <v>7.8076</v>
      </c>
      <c r="P276" s="3" t="n">
        <v>5.4117</v>
      </c>
      <c r="Q276" s="6">
        <f>+O276-N276</f>
        <v/>
      </c>
      <c r="R276" s="6">
        <f>+P276-O276</f>
        <v/>
      </c>
      <c r="S276" s="7">
        <f>Q276/N276</f>
        <v/>
      </c>
      <c r="T276" s="7">
        <f>R276/O276</f>
        <v/>
      </c>
      <c r="U276" s="10" t="inlineStr">
        <is>
          <t>77491</t>
        </is>
      </c>
      <c r="V276" s="10" t="inlineStr">
        <is>
          <t>32640</t>
        </is>
      </c>
      <c r="W276" s="3" t="inlineStr">
        <is>
          <t>16394</t>
        </is>
      </c>
      <c r="X276" s="6">
        <f>+V276-U276</f>
        <v/>
      </c>
      <c r="Y276" s="6">
        <f>+W276-V276</f>
        <v/>
      </c>
      <c r="Z276" s="7">
        <f>X276/U276</f>
        <v/>
      </c>
      <c r="AA276" s="7">
        <f>Y276/V276</f>
        <v/>
      </c>
      <c r="AB276" s="4" t="n"/>
      <c r="AC276" s="5" t="n"/>
      <c r="AD276" s="4" t="n"/>
      <c r="AE276" s="4" t="n"/>
      <c r="AF276" s="5" t="n"/>
      <c r="AG276" s="6">
        <f>AE276-AD276</f>
        <v/>
      </c>
      <c r="AH276" s="6">
        <f>+AF276-AE276</f>
        <v/>
      </c>
      <c r="AI276" s="7">
        <f>AG276/AD276</f>
        <v/>
      </c>
      <c r="AJ276" s="7">
        <f>AH276/AE276</f>
        <v/>
      </c>
      <c r="AK276" s="4" t="n"/>
      <c r="AL276" s="4" t="n"/>
      <c r="AM276" s="5" t="n"/>
      <c r="AN276" s="4" t="n">
        <v>1302.55</v>
      </c>
      <c r="AO276" s="4" t="n">
        <v>1295.8</v>
      </c>
      <c r="AP276" s="3" t="n">
        <v>1282.15</v>
      </c>
      <c r="AQ276" s="9">
        <f>+AK276-AN276</f>
        <v/>
      </c>
      <c r="AR276" s="9">
        <f>+AL276-AO276</f>
        <v/>
      </c>
      <c r="AS276" s="9">
        <f>+AM276-AP276</f>
        <v/>
      </c>
      <c r="AT276" s="6">
        <f>AR276-AQ276</f>
        <v/>
      </c>
      <c r="AU276" s="6">
        <f>+AS276-AR276</f>
        <v/>
      </c>
      <c r="AV276" s="7">
        <f>AT276/AQ276</f>
        <v/>
      </c>
      <c r="AW276" s="7">
        <f>AU276/AR276</f>
        <v/>
      </c>
      <c r="AX276" s="1" t="inlineStr">
        <is>
          <t>Y</t>
        </is>
      </c>
      <c r="AY276" s="1">
        <f>+IF(AND(D276&gt;0,E276&gt;0,F276&gt;0,S276&gt;0,T276&gt;0,AC276&gt;0,AB276&gt;0,AI276&gt;0,AJ276&gt;0,AS276&gt;AR276,AR276&gt;AQ276),"long buildup",IF(AND(D276&gt;0,E276&gt;0,F276&gt;0,S276&lt;0,T276&lt;0,AB276&lt;0,AC276&lt;0,AI276&lt;0,AJ276&lt;0,AS276&gt;AR276,AR276&gt;AQ276),"Short Covering",IF(AND(D276&lt;0,E276&lt;0,F276&lt;0,S276&lt;0,T276&lt;0,AB276&gt;0,AC276&gt;0,AI276&gt;0,AJ276&gt;0,AS276&lt;AR276,AR276&lt;AQ276),"Short Buildup",IF(AND(D276&lt;0,E276&lt;0,F276&lt;0,S276&lt;0,T276&lt;0,AB276&lt;0,AC276&lt;0,AI276&lt;0,AJ276&lt;0,AS276&lt;AR276,AR276&lt;AQ276),"LongUnwinding" ))))</f>
        <v/>
      </c>
      <c r="AZ276" s="1">
        <f>+IF(AND(D276&gt;0,E276&gt;0,F276&gt;0,L276&gt;0,M276&gt;0,S276&gt;0,T276&gt;0,Z276&gt;0,AA276&gt;0),"Buying Opportunity",IF(AND(D276&lt;0,E276&lt;0,F276&lt;0,L276&lt;0,M276&lt;0,S276&lt;0,T276&lt;0,Z276&lt;0,AA276&lt;0),"support Zone",IF(AND(D276&lt;0,E276&lt;0,F276&lt;0,L276&gt;0,M276&gt;0,S276&gt;0,T276&gt;0,Z276&gt;0,AA276&gt;0),"sell delivery")))</f>
        <v/>
      </c>
      <c r="BA276" s="1">
        <f>IF(AND(D276&gt;0,E276&gt;0,F276&gt;0,Z276&gt;0,AA276&gt;0,AB276&gt;0,AC276&gt;0,AI276&gt;0,AJ276&gt;0),"FII ENTERING")</f>
        <v/>
      </c>
      <c r="BB276" s="15" t="e">
        <v>#N/A</v>
      </c>
      <c r="BC276" s="1" t="n">
        <v>953324.085006</v>
      </c>
      <c r="BD276" s="1">
        <f>IF(AND(E276&gt;0,F276&gt;0,AB276&gt;0,AC276&gt;0,AI276&gt;0,AJ276&gt;0,AS276&gt;AR276,AR276&gt;AQ276),"long buildup",IF(AND(E276&lt;0,F276&lt;0,AB276&gt;0,AC276&gt;0,AI276&gt;0,AJ276&gt;0,AS276&lt;AR276,AR276&lt;AQ276),"Short buildup"))</f>
        <v/>
      </c>
      <c r="BE276" s="1">
        <f>+IF(AND(F276&gt;0,M276&gt;0,T276&gt;0,AA276&gt;0),"buy")</f>
        <v/>
      </c>
    </row>
    <row r="277">
      <c r="A277" s="1" t="inlineStr">
        <is>
          <t>BIRLAMONEY</t>
        </is>
      </c>
      <c r="B277" s="1" t="n"/>
      <c r="C277" s="1" t="n"/>
      <c r="D277" s="2" t="n">
        <v>-1.546167247386752</v>
      </c>
      <c r="E277" s="2" t="n">
        <v>5.282017252820171</v>
      </c>
      <c r="F277" s="3" t="n">
        <v>-4.361527795285514</v>
      </c>
      <c r="G277" s="4" t="n">
        <v>4949</v>
      </c>
      <c r="H277" s="4" t="n">
        <v>12088</v>
      </c>
      <c r="I277" s="3" t="n">
        <v>4185</v>
      </c>
      <c r="J277" s="6">
        <f>+H277-G277</f>
        <v/>
      </c>
      <c r="K277" s="6">
        <f>+I277-H277</f>
        <v/>
      </c>
      <c r="L277" s="7">
        <f>J277/G277</f>
        <v/>
      </c>
      <c r="M277" s="7">
        <f>K277/H277</f>
        <v/>
      </c>
      <c r="N277" s="8" t="n">
        <v>7.1512</v>
      </c>
      <c r="O277" s="8" t="n">
        <v>19.156</v>
      </c>
      <c r="P277" s="3" t="n">
        <v>5.3585</v>
      </c>
      <c r="Q277" s="6">
        <f>+O277-N277</f>
        <v/>
      </c>
      <c r="R277" s="6">
        <f>+P277-O277</f>
        <v/>
      </c>
      <c r="S277" s="7">
        <f>Q277/N277</f>
        <v/>
      </c>
      <c r="T277" s="7">
        <f>R277/O277</f>
        <v/>
      </c>
      <c r="U277" s="10" t="inlineStr">
        <is>
          <t>134880</t>
        </is>
      </c>
      <c r="V277" s="10" t="inlineStr">
        <is>
          <t>291293</t>
        </is>
      </c>
      <c r="W277" s="3" t="inlineStr">
        <is>
          <t>100373</t>
        </is>
      </c>
      <c r="X277" s="6">
        <f>+V277-U277</f>
        <v/>
      </c>
      <c r="Y277" s="6">
        <f>+W277-V277</f>
        <v/>
      </c>
      <c r="Z277" s="7">
        <f>X277/U277</f>
        <v/>
      </c>
      <c r="AA277" s="7">
        <f>Y277/V277</f>
        <v/>
      </c>
      <c r="AB277" s="4" t="n"/>
      <c r="AC277" s="5" t="n"/>
      <c r="AD277" s="4" t="n"/>
      <c r="AE277" s="4" t="n"/>
      <c r="AF277" s="5" t="n"/>
      <c r="AG277" s="6">
        <f>AE277-AD277</f>
        <v/>
      </c>
      <c r="AH277" s="6">
        <f>+AF277-AE277</f>
        <v/>
      </c>
      <c r="AI277" s="7">
        <f>AG277/AD277</f>
        <v/>
      </c>
      <c r="AJ277" s="7">
        <f>AH277/AE277</f>
        <v/>
      </c>
      <c r="AK277" s="4" t="n"/>
      <c r="AL277" s="4" t="n"/>
      <c r="AM277" s="5" t="n"/>
      <c r="AN277" s="4" t="n">
        <v>226.05</v>
      </c>
      <c r="AO277" s="4" t="n">
        <v>237.99</v>
      </c>
      <c r="AP277" s="3" t="n">
        <v>227.61</v>
      </c>
      <c r="AQ277" s="9">
        <f>+AK277-AN277</f>
        <v/>
      </c>
      <c r="AR277" s="9">
        <f>+AL277-AO277</f>
        <v/>
      </c>
      <c r="AS277" s="9">
        <f>+AM277-AP277</f>
        <v/>
      </c>
      <c r="AT277" s="6">
        <f>AR277-AQ277</f>
        <v/>
      </c>
      <c r="AU277" s="6">
        <f>+AS277-AR277</f>
        <v/>
      </c>
      <c r="AV277" s="7">
        <f>AT277/AQ277</f>
        <v/>
      </c>
      <c r="AW277" s="7">
        <f>AU277/AR277</f>
        <v/>
      </c>
      <c r="AX277" s="1" t="inlineStr">
        <is>
          <t>N</t>
        </is>
      </c>
      <c r="AY277" s="1">
        <f>+IF(AND(D277&gt;0,E277&gt;0,F277&gt;0,S277&gt;0,T277&gt;0,AC277&gt;0,AB277&gt;0,AI277&gt;0,AJ277&gt;0,AS277&gt;AR277,AR277&gt;AQ277),"long buildup",IF(AND(D277&gt;0,E277&gt;0,F277&gt;0,S277&lt;0,T277&lt;0,AB277&lt;0,AC277&lt;0,AI277&lt;0,AJ277&lt;0,AS277&gt;AR277,AR277&gt;AQ277),"Short Covering",IF(AND(D277&lt;0,E277&lt;0,F277&lt;0,S277&lt;0,T277&lt;0,AB277&gt;0,AC277&gt;0,AI277&gt;0,AJ277&gt;0,AS277&lt;AR277,AR277&lt;AQ277),"Short Buildup",IF(AND(D277&lt;0,E277&lt;0,F277&lt;0,S277&lt;0,T277&lt;0,AB277&lt;0,AC277&lt;0,AI277&lt;0,AJ277&lt;0,AS277&lt;AR277,AR277&lt;AQ277),"LongUnwinding" ))))</f>
        <v/>
      </c>
      <c r="AZ277" s="1">
        <f>+IF(AND(D277&gt;0,E277&gt;0,F277&gt;0,L277&gt;0,M277&gt;0,S277&gt;0,T277&gt;0,Z277&gt;0,AA277&gt;0),"Buying Opportunity",IF(AND(D277&lt;0,E277&lt;0,F277&lt;0,L277&lt;0,M277&lt;0,S277&lt;0,T277&lt;0,Z277&lt;0,AA277&lt;0),"support Zone",IF(AND(D277&lt;0,E277&lt;0,F277&lt;0,L277&gt;0,M277&gt;0,S277&gt;0,T277&gt;0,Z277&gt;0,AA277&gt;0),"sell delivery")))</f>
        <v/>
      </c>
      <c r="BA277" s="1">
        <f>IF(AND(D277&gt;0,E277&gt;0,F277&gt;0,Z277&gt;0,AA277&gt;0,AB277&gt;0,AC277&gt;0,AI277&gt;0,AJ277&gt;0),"FII ENTERING")</f>
        <v/>
      </c>
      <c r="BB277" s="15" t="e">
        <v>#N/A</v>
      </c>
      <c r="BC277" s="1" t="n">
        <v>25484.50576</v>
      </c>
      <c r="BD277" s="1">
        <f>IF(AND(E277&gt;0,F277&gt;0,AB277&gt;0,AC277&gt;0,AI277&gt;0,AJ277&gt;0,AS277&gt;AR277,AR277&gt;AQ277),"long buildup",IF(AND(E277&lt;0,F277&lt;0,AB277&gt;0,AC277&gt;0,AI277&gt;0,AJ277&gt;0,AS277&lt;AR277,AR277&lt;AQ277),"Short buildup"))</f>
        <v/>
      </c>
      <c r="BE277" s="1">
        <f>+IF(AND(F277&gt;0,M277&gt;0,T277&gt;0,AA277&gt;0),"buy")</f>
        <v/>
      </c>
    </row>
    <row r="278">
      <c r="A278" s="1" t="inlineStr">
        <is>
          <t>BLAL</t>
        </is>
      </c>
      <c r="B278" s="1" t="n"/>
      <c r="C278" s="1" t="n"/>
      <c r="D278" s="2" t="n">
        <v>0.8896722481010554</v>
      </c>
      <c r="E278" s="2" t="n">
        <v>-2.836820431762403</v>
      </c>
      <c r="F278" s="3" t="n">
        <v>0.560811678582132</v>
      </c>
      <c r="G278" s="4" t="n">
        <v>1827</v>
      </c>
      <c r="H278" s="4" t="n">
        <v>2055</v>
      </c>
      <c r="I278" s="3" t="n">
        <v>3016</v>
      </c>
      <c r="J278" s="6">
        <f>+H278-G278</f>
        <v/>
      </c>
      <c r="K278" s="6">
        <f>+I278-H278</f>
        <v/>
      </c>
      <c r="L278" s="7">
        <f>J278/G278</f>
        <v/>
      </c>
      <c r="M278" s="7">
        <f>K278/H278</f>
        <v/>
      </c>
      <c r="N278" s="8" t="n">
        <v>1.4421</v>
      </c>
      <c r="O278" s="8" t="n">
        <v>1.84</v>
      </c>
      <c r="P278" s="3" t="n">
        <v>2.6077</v>
      </c>
      <c r="Q278" s="6">
        <f>+O278-N278</f>
        <v/>
      </c>
      <c r="R278" s="6">
        <f>+P278-O278</f>
        <v/>
      </c>
      <c r="S278" s="7">
        <f>Q278/N278</f>
        <v/>
      </c>
      <c r="T278" s="7">
        <f>R278/O278</f>
        <v/>
      </c>
      <c r="U278" s="10" t="inlineStr">
        <is>
          <t>30062</t>
        </is>
      </c>
      <c r="V278" s="10" t="inlineStr">
        <is>
          <t>48855</t>
        </is>
      </c>
      <c r="W278" s="3" t="inlineStr">
        <is>
          <t>48385</t>
        </is>
      </c>
      <c r="X278" s="6">
        <f>+V278-U278</f>
        <v/>
      </c>
      <c r="Y278" s="6">
        <f>+W278-V278</f>
        <v/>
      </c>
      <c r="Z278" s="7">
        <f>X278/U278</f>
        <v/>
      </c>
      <c r="AA278" s="7">
        <f>Y278/V278</f>
        <v/>
      </c>
      <c r="AB278" s="4" t="n"/>
      <c r="AC278" s="5" t="n"/>
      <c r="AD278" s="4" t="n"/>
      <c r="AE278" s="4" t="n"/>
      <c r="AF278" s="5" t="n"/>
      <c r="AG278" s="6">
        <f>AE278-AD278</f>
        <v/>
      </c>
      <c r="AH278" s="6">
        <f>+AF278-AE278</f>
        <v/>
      </c>
      <c r="AI278" s="7">
        <f>AG278/AD278</f>
        <v/>
      </c>
      <c r="AJ278" s="7">
        <f>AH278/AE278</f>
        <v/>
      </c>
      <c r="AK278" s="4" t="n"/>
      <c r="AL278" s="4" t="n"/>
      <c r="AM278" s="5" t="n"/>
      <c r="AN278" s="4" t="n">
        <v>240.41</v>
      </c>
      <c r="AO278" s="4" t="n">
        <v>233.59</v>
      </c>
      <c r="AP278" s="3" t="n">
        <v>234.9</v>
      </c>
      <c r="AQ278" s="9">
        <f>+AK278-AN278</f>
        <v/>
      </c>
      <c r="AR278" s="9">
        <f>+AL278-AO278</f>
        <v/>
      </c>
      <c r="AS278" s="9">
        <f>+AM278-AP278</f>
        <v/>
      </c>
      <c r="AT278" s="6">
        <f>AR278-AQ278</f>
        <v/>
      </c>
      <c r="AU278" s="6">
        <f>+AS278-AR278</f>
        <v/>
      </c>
      <c r="AV278" s="7">
        <f>AT278/AQ278</f>
        <v/>
      </c>
      <c r="AW278" s="7">
        <f>AU278/AR278</f>
        <v/>
      </c>
      <c r="AX278" s="1" t="inlineStr">
        <is>
          <t>N</t>
        </is>
      </c>
      <c r="AY278" s="1">
        <f>+IF(AND(D278&gt;0,E278&gt;0,F278&gt;0,S278&gt;0,T278&gt;0,AC278&gt;0,AB278&gt;0,AI278&gt;0,AJ278&gt;0,AS278&gt;AR278,AR278&gt;AQ278),"long buildup",IF(AND(D278&gt;0,E278&gt;0,F278&gt;0,S278&lt;0,T278&lt;0,AB278&lt;0,AC278&lt;0,AI278&lt;0,AJ278&lt;0,AS278&gt;AR278,AR278&gt;AQ278),"Short Covering",IF(AND(D278&lt;0,E278&lt;0,F278&lt;0,S278&lt;0,T278&lt;0,AB278&gt;0,AC278&gt;0,AI278&gt;0,AJ278&gt;0,AS278&lt;AR278,AR278&lt;AQ278),"Short Buildup",IF(AND(D278&lt;0,E278&lt;0,F278&lt;0,S278&lt;0,T278&lt;0,AB278&lt;0,AC278&lt;0,AI278&lt;0,AJ278&lt;0,AS278&lt;AR278,AR278&lt;AQ278),"LongUnwinding" ))))</f>
        <v/>
      </c>
      <c r="AZ278" s="1">
        <f>+IF(AND(D278&gt;0,E278&gt;0,F278&gt;0,L278&gt;0,M278&gt;0,S278&gt;0,T278&gt;0,Z278&gt;0,AA278&gt;0),"Buying Opportunity",IF(AND(D278&lt;0,E278&lt;0,F278&lt;0,L278&lt;0,M278&lt;0,S278&lt;0,T278&lt;0,Z278&lt;0,AA278&lt;0),"support Zone",IF(AND(D278&lt;0,E278&lt;0,F278&lt;0,L278&gt;0,M278&gt;0,S278&gt;0,T278&gt;0,Z278&gt;0,AA278&gt;0),"sell delivery")))</f>
        <v/>
      </c>
      <c r="BA278" s="1">
        <f>IF(AND(D278&gt;0,E278&gt;0,F278&gt;0,Z278&gt;0,AA278&gt;0,AB278&gt;0,AC278&gt;0,AI278&gt;0,AJ278&gt;0),"FII ENTERING")</f>
        <v/>
      </c>
      <c r="BB278" s="15" t="e">
        <v>#N/A</v>
      </c>
      <c r="BC278" s="1" t="n">
        <v>149288.4219255</v>
      </c>
      <c r="BD278" s="1">
        <f>IF(AND(E278&gt;0,F278&gt;0,AB278&gt;0,AC278&gt;0,AI278&gt;0,AJ278&gt;0,AS278&gt;AR278,AR278&gt;AQ278),"long buildup",IF(AND(E278&lt;0,F278&lt;0,AB278&gt;0,AC278&gt;0,AI278&gt;0,AJ278&gt;0,AS278&lt;AR278,AR278&lt;AQ278),"Short buildup"))</f>
        <v/>
      </c>
      <c r="BE278" s="1">
        <f>+IF(AND(F278&gt;0,M278&gt;0,T278&gt;0,AA278&gt;0),"buy")</f>
        <v/>
      </c>
    </row>
    <row r="279">
      <c r="A279" s="1" t="inlineStr">
        <is>
          <t>BLBLIMITED</t>
        </is>
      </c>
      <c r="B279" s="1" t="n"/>
      <c r="C279" s="1" t="n"/>
      <c r="D279" s="2" t="n">
        <v>-0.9633911368015551</v>
      </c>
      <c r="E279" s="2" t="n">
        <v>1.215953307392996</v>
      </c>
      <c r="F279" s="3" t="n">
        <v>3.940413262854398</v>
      </c>
      <c r="G279" s="4" t="n">
        <v>785</v>
      </c>
      <c r="H279" s="4" t="n">
        <v>858</v>
      </c>
      <c r="I279" s="3" t="n">
        <v>942</v>
      </c>
      <c r="J279" s="6">
        <f>+H279-G279</f>
        <v/>
      </c>
      <c r="K279" s="6">
        <f>+I279-H279</f>
        <v/>
      </c>
      <c r="L279" s="7">
        <f>J279/G279</f>
        <v/>
      </c>
      <c r="M279" s="7">
        <f>K279/H279</f>
        <v/>
      </c>
      <c r="N279" s="8" t="n">
        <v>0.2115</v>
      </c>
      <c r="O279" s="8" t="n">
        <v>0.242</v>
      </c>
      <c r="P279" s="3" t="n">
        <v>0.5014000000000001</v>
      </c>
      <c r="Q279" s="6">
        <f>+O279-N279</f>
        <v/>
      </c>
      <c r="R279" s="6">
        <f>+P279-O279</f>
        <v/>
      </c>
      <c r="S279" s="7">
        <f>Q279/N279</f>
        <v/>
      </c>
      <c r="T279" s="7">
        <f>R279/O279</f>
        <v/>
      </c>
      <c r="U279" s="10" t="inlineStr">
        <is>
          <t>57845</t>
        </is>
      </c>
      <c r="V279" s="10" t="inlineStr">
        <is>
          <t>58906</t>
        </is>
      </c>
      <c r="W279" s="3" t="inlineStr">
        <is>
          <t>173463</t>
        </is>
      </c>
      <c r="X279" s="6">
        <f>+V279-U279</f>
        <v/>
      </c>
      <c r="Y279" s="6">
        <f>+W279-V279</f>
        <v/>
      </c>
      <c r="Z279" s="7">
        <f>X279/U279</f>
        <v/>
      </c>
      <c r="AA279" s="7">
        <f>Y279/V279</f>
        <v/>
      </c>
      <c r="AB279" s="4" t="n"/>
      <c r="AC279" s="5" t="n"/>
      <c r="AD279" s="4" t="n"/>
      <c r="AE279" s="4" t="n"/>
      <c r="AF279" s="5" t="n"/>
      <c r="AG279" s="6">
        <f>AE279-AD279</f>
        <v/>
      </c>
      <c r="AH279" s="6">
        <f>+AF279-AE279</f>
        <v/>
      </c>
      <c r="AI279" s="7">
        <f>AG279/AD279</f>
        <v/>
      </c>
      <c r="AJ279" s="7">
        <f>AH279/AE279</f>
        <v/>
      </c>
      <c r="AK279" s="4" t="n"/>
      <c r="AL279" s="4" t="n"/>
      <c r="AM279" s="5" t="n"/>
      <c r="AN279" s="4" t="n">
        <v>20.56</v>
      </c>
      <c r="AO279" s="4" t="n">
        <v>20.81</v>
      </c>
      <c r="AP279" s="3" t="n">
        <v>21.63</v>
      </c>
      <c r="AQ279" s="9">
        <f>+AK279-AN279</f>
        <v/>
      </c>
      <c r="AR279" s="9">
        <f>+AL279-AO279</f>
        <v/>
      </c>
      <c r="AS279" s="9">
        <f>+AM279-AP279</f>
        <v/>
      </c>
      <c r="AT279" s="6">
        <f>AR279-AQ279</f>
        <v/>
      </c>
      <c r="AU279" s="6">
        <f>+AS279-AR279</f>
        <v/>
      </c>
      <c r="AV279" s="7">
        <f>AT279/AQ279</f>
        <v/>
      </c>
      <c r="AW279" s="7">
        <f>AU279/AR279</f>
        <v/>
      </c>
      <c r="AX279" s="1" t="inlineStr">
        <is>
          <t>N</t>
        </is>
      </c>
      <c r="AY279" s="1">
        <f>+IF(AND(D279&gt;0,E279&gt;0,F279&gt;0,S279&gt;0,T279&gt;0,AC279&gt;0,AB279&gt;0,AI279&gt;0,AJ279&gt;0,AS279&gt;AR279,AR279&gt;AQ279),"long buildup",IF(AND(D279&gt;0,E279&gt;0,F279&gt;0,S279&lt;0,T279&lt;0,AB279&lt;0,AC279&lt;0,AI279&lt;0,AJ279&lt;0,AS279&gt;AR279,AR279&gt;AQ279),"Short Covering",IF(AND(D279&lt;0,E279&lt;0,F279&lt;0,S279&lt;0,T279&lt;0,AB279&gt;0,AC279&gt;0,AI279&gt;0,AJ279&gt;0,AS279&lt;AR279,AR279&lt;AQ279),"Short Buildup",IF(AND(D279&lt;0,E279&lt;0,F279&lt;0,S279&lt;0,T279&lt;0,AB279&lt;0,AC279&lt;0,AI279&lt;0,AJ279&lt;0,AS279&lt;AR279,AR279&lt;AQ279),"LongUnwinding" ))))</f>
        <v/>
      </c>
      <c r="AZ279" s="1">
        <f>+IF(AND(D279&gt;0,E279&gt;0,F279&gt;0,L279&gt;0,M279&gt;0,S279&gt;0,T279&gt;0,Z279&gt;0,AA279&gt;0),"Buying Opportunity",IF(AND(D279&lt;0,E279&lt;0,F279&lt;0,L279&lt;0,M279&lt;0,S279&lt;0,T279&lt;0,Z279&lt;0,AA279&lt;0),"support Zone",IF(AND(D279&lt;0,E279&lt;0,F279&lt;0,L279&gt;0,M279&gt;0,S279&gt;0,T279&gt;0,Z279&gt;0,AA279&gt;0),"sell delivery")))</f>
        <v/>
      </c>
      <c r="BA279" s="1">
        <f>IF(AND(D279&gt;0,E279&gt;0,F279&gt;0,Z279&gt;0,AA279&gt;0,AB279&gt;0,AC279&gt;0,AI279&gt;0,AJ279&gt;0),"FII ENTERING")</f>
        <v/>
      </c>
      <c r="BB279" s="15" t="e">
        <v>#N/A</v>
      </c>
      <c r="BC279" s="1" t="n">
        <v>17779.504779</v>
      </c>
      <c r="BD279" s="1">
        <f>IF(AND(E279&gt;0,F279&gt;0,AB279&gt;0,AC279&gt;0,AI279&gt;0,AJ279&gt;0,AS279&gt;AR279,AR279&gt;AQ279),"long buildup",IF(AND(E279&lt;0,F279&lt;0,AB279&gt;0,AC279&gt;0,AI279&gt;0,AJ279&gt;0,AS279&lt;AR279,AR279&lt;AQ279),"Short buildup"))</f>
        <v/>
      </c>
      <c r="BE279" s="1">
        <f>+IF(AND(F279&gt;0,M279&gt;0,T279&gt;0,AA279&gt;0),"buy")</f>
        <v/>
      </c>
    </row>
    <row r="280">
      <c r="A280" s="1" t="inlineStr">
        <is>
          <t>BLISSGVS</t>
        </is>
      </c>
      <c r="B280" s="1" t="n"/>
      <c r="C280" s="1" t="n"/>
      <c r="D280" s="2" t="n">
        <v>-2.259996136758735</v>
      </c>
      <c r="E280" s="2" t="n">
        <v>14.44664031620552</v>
      </c>
      <c r="F280" s="3" t="n">
        <v>1.450526679330001</v>
      </c>
      <c r="G280" s="4" t="n">
        <v>3322</v>
      </c>
      <c r="H280" s="4" t="n">
        <v>56994</v>
      </c>
      <c r="I280" s="3" t="n">
        <v>35516</v>
      </c>
      <c r="J280" s="6">
        <f>+H280-G280</f>
        <v/>
      </c>
      <c r="K280" s="6">
        <f>+I280-H280</f>
        <v/>
      </c>
      <c r="L280" s="7">
        <f>J280/G280</f>
        <v/>
      </c>
      <c r="M280" s="7">
        <f>K280/H280</f>
        <v/>
      </c>
      <c r="N280" s="8" t="n">
        <v>4.724200000000001</v>
      </c>
      <c r="O280" s="8" t="n">
        <v>117.7404</v>
      </c>
      <c r="P280" s="3" t="n">
        <v>57.9882</v>
      </c>
      <c r="Q280" s="6">
        <f>+O280-N280</f>
        <v/>
      </c>
      <c r="R280" s="6">
        <f>+P280-O280</f>
        <v/>
      </c>
      <c r="S280" s="7">
        <f>Q280/N280</f>
        <v/>
      </c>
      <c r="T280" s="7">
        <f>R280/O280</f>
        <v/>
      </c>
      <c r="U280" s="10" t="inlineStr">
        <is>
          <t>163868</t>
        </is>
      </c>
      <c r="V280" s="10" t="inlineStr">
        <is>
          <t>1581002</t>
        </is>
      </c>
      <c r="W280" s="3" t="inlineStr">
        <is>
          <t>825491</t>
        </is>
      </c>
      <c r="X280" s="6">
        <f>+V280-U280</f>
        <v/>
      </c>
      <c r="Y280" s="6">
        <f>+W280-V280</f>
        <v/>
      </c>
      <c r="Z280" s="7">
        <f>X280/U280</f>
        <v/>
      </c>
      <c r="AA280" s="7">
        <f>Y280/V280</f>
        <v/>
      </c>
      <c r="AB280" s="4" t="n"/>
      <c r="AC280" s="5" t="n"/>
      <c r="AD280" s="4" t="n"/>
      <c r="AE280" s="4" t="n"/>
      <c r="AF280" s="5" t="n"/>
      <c r="AG280" s="6">
        <f>AE280-AD280</f>
        <v/>
      </c>
      <c r="AH280" s="6">
        <f>+AF280-AE280</f>
        <v/>
      </c>
      <c r="AI280" s="7">
        <f>AG280/AD280</f>
        <v/>
      </c>
      <c r="AJ280" s="7">
        <f>AH280/AE280</f>
        <v/>
      </c>
      <c r="AK280" s="4" t="n"/>
      <c r="AL280" s="4" t="n"/>
      <c r="AM280" s="5" t="n"/>
      <c r="AN280" s="4" t="n">
        <v>151.8</v>
      </c>
      <c r="AO280" s="4" t="n">
        <v>173.73</v>
      </c>
      <c r="AP280" s="3" t="n">
        <v>176.25</v>
      </c>
      <c r="AQ280" s="9">
        <f>+AK280-AN280</f>
        <v/>
      </c>
      <c r="AR280" s="9">
        <f>+AL280-AO280</f>
        <v/>
      </c>
      <c r="AS280" s="9">
        <f>+AM280-AP280</f>
        <v/>
      </c>
      <c r="AT280" s="6">
        <f>AR280-AQ280</f>
        <v/>
      </c>
      <c r="AU280" s="6">
        <f>+AS280-AR280</f>
        <v/>
      </c>
      <c r="AV280" s="7">
        <f>AT280/AQ280</f>
        <v/>
      </c>
      <c r="AW280" s="7">
        <f>AU280/AR280</f>
        <v/>
      </c>
      <c r="AX280" s="1" t="inlineStr">
        <is>
          <t>Y</t>
        </is>
      </c>
      <c r="AY280" s="1">
        <f>+IF(AND(D280&gt;0,E280&gt;0,F280&gt;0,S280&gt;0,T280&gt;0,AC280&gt;0,AB280&gt;0,AI280&gt;0,AJ280&gt;0,AS280&gt;AR280,AR280&gt;AQ280),"long buildup",IF(AND(D280&gt;0,E280&gt;0,F280&gt;0,S280&lt;0,T280&lt;0,AB280&lt;0,AC280&lt;0,AI280&lt;0,AJ280&lt;0,AS280&gt;AR280,AR280&gt;AQ280),"Short Covering",IF(AND(D280&lt;0,E280&lt;0,F280&lt;0,S280&lt;0,T280&lt;0,AB280&gt;0,AC280&gt;0,AI280&gt;0,AJ280&gt;0,AS280&lt;AR280,AR280&lt;AQ280),"Short Buildup",IF(AND(D280&lt;0,E280&lt;0,F280&lt;0,S280&lt;0,T280&lt;0,AB280&lt;0,AC280&lt;0,AI280&lt;0,AJ280&lt;0,AS280&lt;AR280,AR280&lt;AQ280),"LongUnwinding" ))))</f>
        <v/>
      </c>
      <c r="AZ280" s="1">
        <f>+IF(AND(D280&gt;0,E280&gt;0,F280&gt;0,L280&gt;0,M280&gt;0,S280&gt;0,T280&gt;0,Z280&gt;0,AA280&gt;0),"Buying Opportunity",IF(AND(D280&lt;0,E280&lt;0,F280&lt;0,L280&lt;0,M280&lt;0,S280&lt;0,T280&lt;0,Z280&lt;0,AA280&lt;0),"support Zone",IF(AND(D280&lt;0,E280&lt;0,F280&lt;0,L280&gt;0,M280&gt;0,S280&gt;0,T280&gt;0,Z280&gt;0,AA280&gt;0),"sell delivery")))</f>
        <v/>
      </c>
      <c r="BA280" s="1">
        <f>IF(AND(D280&gt;0,E280&gt;0,F280&gt;0,Z280&gt;0,AA280&gt;0,AB280&gt;0,AC280&gt;0,AI280&gt;0,AJ280&gt;0),"FII ENTERING")</f>
        <v/>
      </c>
      <c r="BB280" s="15" t="e">
        <v>#N/A</v>
      </c>
      <c r="BC280" s="1" t="n">
        <v>149134.7671</v>
      </c>
      <c r="BD280" s="1">
        <f>IF(AND(E280&gt;0,F280&gt;0,AB280&gt;0,AC280&gt;0,AI280&gt;0,AJ280&gt;0,AS280&gt;AR280,AR280&gt;AQ280),"long buildup",IF(AND(E280&lt;0,F280&lt;0,AB280&gt;0,AC280&gt;0,AI280&gt;0,AJ280&gt;0,AS280&lt;AR280,AR280&lt;AQ280),"Short buildup"))</f>
        <v/>
      </c>
      <c r="BE280" s="1">
        <f>+IF(AND(F280&gt;0,M280&gt;0,T280&gt;0,AA280&gt;0),"buy")</f>
        <v/>
      </c>
    </row>
    <row r="281">
      <c r="A281" s="1" t="inlineStr">
        <is>
          <t>BLKASHYAP</t>
        </is>
      </c>
      <c r="B281" s="1" t="n"/>
      <c r="C281" s="1" t="n"/>
      <c r="D281" s="2" t="n">
        <v>9.971891313077236</v>
      </c>
      <c r="E281" s="2" t="n">
        <v>-3.760954235637784</v>
      </c>
      <c r="F281" s="3" t="n">
        <v>3.427342860756302</v>
      </c>
      <c r="G281" s="4" t="n">
        <v>12079</v>
      </c>
      <c r="H281" s="4" t="n">
        <v>6490</v>
      </c>
      <c r="I281" s="3" t="n">
        <v>7564</v>
      </c>
      <c r="J281" s="6">
        <f>+H281-G281</f>
        <v/>
      </c>
      <c r="K281" s="6">
        <f>+I281-H281</f>
        <v/>
      </c>
      <c r="L281" s="7">
        <f>J281/G281</f>
        <v/>
      </c>
      <c r="M281" s="7">
        <f>K281/H281</f>
        <v/>
      </c>
      <c r="N281" s="8" t="n">
        <v>16.2484</v>
      </c>
      <c r="O281" s="8" t="n">
        <v>9.7059</v>
      </c>
      <c r="P281" s="3" t="n">
        <v>9.211600000000001</v>
      </c>
      <c r="Q281" s="6">
        <f>+O281-N281</f>
        <v/>
      </c>
      <c r="R281" s="6">
        <f>+P281-O281</f>
        <v/>
      </c>
      <c r="S281" s="7">
        <f>Q281/N281</f>
        <v/>
      </c>
      <c r="T281" s="7">
        <f>R281/O281</f>
        <v/>
      </c>
      <c r="U281" s="10" t="inlineStr">
        <is>
          <t>1095547</t>
        </is>
      </c>
      <c r="V281" s="10" t="inlineStr">
        <is>
          <t>881555</t>
        </is>
      </c>
      <c r="W281" s="3" t="inlineStr">
        <is>
          <t>555356</t>
        </is>
      </c>
      <c r="X281" s="6">
        <f>+V281-U281</f>
        <v/>
      </c>
      <c r="Y281" s="6">
        <f>+W281-V281</f>
        <v/>
      </c>
      <c r="Z281" s="7">
        <f>X281/U281</f>
        <v/>
      </c>
      <c r="AA281" s="7">
        <f>Y281/V281</f>
        <v/>
      </c>
      <c r="AB281" s="4" t="n"/>
      <c r="AC281" s="5" t="n"/>
      <c r="AD281" s="4" t="n"/>
      <c r="AE281" s="4" t="n"/>
      <c r="AF281" s="5" t="n"/>
      <c r="AG281" s="6">
        <f>AE281-AD281</f>
        <v/>
      </c>
      <c r="AH281" s="6">
        <f>+AF281-AE281</f>
        <v/>
      </c>
      <c r="AI281" s="7">
        <f>AG281/AD281</f>
        <v/>
      </c>
      <c r="AJ281" s="7">
        <f>AH281/AE281</f>
        <v/>
      </c>
      <c r="AK281" s="4" t="n"/>
      <c r="AL281" s="4" t="n"/>
      <c r="AM281" s="5" t="n"/>
      <c r="AN281" s="4" t="n">
        <v>82.16</v>
      </c>
      <c r="AO281" s="4" t="n">
        <v>79.06999999999999</v>
      </c>
      <c r="AP281" s="3" t="n">
        <v>81.78</v>
      </c>
      <c r="AQ281" s="9">
        <f>+AK281-AN281</f>
        <v/>
      </c>
      <c r="AR281" s="9">
        <f>+AL281-AO281</f>
        <v/>
      </c>
      <c r="AS281" s="9">
        <f>+AM281-AP281</f>
        <v/>
      </c>
      <c r="AT281" s="6">
        <f>AR281-AQ281</f>
        <v/>
      </c>
      <c r="AU281" s="6">
        <f>+AS281-AR281</f>
        <v/>
      </c>
      <c r="AV281" s="7">
        <f>AT281/AQ281</f>
        <v/>
      </c>
      <c r="AW281" s="7">
        <f>AU281/AR281</f>
        <v/>
      </c>
      <c r="AX281" s="1" t="inlineStr">
        <is>
          <t>Y</t>
        </is>
      </c>
      <c r="AY281" s="1">
        <f>+IF(AND(D281&gt;0,E281&gt;0,F281&gt;0,S281&gt;0,T281&gt;0,AC281&gt;0,AB281&gt;0,AI281&gt;0,AJ281&gt;0,AS281&gt;AR281,AR281&gt;AQ281),"long buildup",IF(AND(D281&gt;0,E281&gt;0,F281&gt;0,S281&lt;0,T281&lt;0,AB281&lt;0,AC281&lt;0,AI281&lt;0,AJ281&lt;0,AS281&gt;AR281,AR281&gt;AQ281),"Short Covering",IF(AND(D281&lt;0,E281&lt;0,F281&lt;0,S281&lt;0,T281&lt;0,AB281&gt;0,AC281&gt;0,AI281&gt;0,AJ281&gt;0,AS281&lt;AR281,AR281&lt;AQ281),"Short Buildup",IF(AND(D281&lt;0,E281&lt;0,F281&lt;0,S281&lt;0,T281&lt;0,AB281&lt;0,AC281&lt;0,AI281&lt;0,AJ281&lt;0,AS281&lt;AR281,AR281&lt;AQ281),"LongUnwinding" ))))</f>
        <v/>
      </c>
      <c r="AZ281" s="1">
        <f>+IF(AND(D281&gt;0,E281&gt;0,F281&gt;0,L281&gt;0,M281&gt;0,S281&gt;0,T281&gt;0,Z281&gt;0,AA281&gt;0),"Buying Opportunity",IF(AND(D281&lt;0,E281&lt;0,F281&lt;0,L281&lt;0,M281&lt;0,S281&lt;0,T281&lt;0,Z281&lt;0,AA281&lt;0),"support Zone",IF(AND(D281&lt;0,E281&lt;0,F281&lt;0,L281&gt;0,M281&gt;0,S281&gt;0,T281&gt;0,Z281&gt;0,AA281&gt;0),"sell delivery")))</f>
        <v/>
      </c>
      <c r="BA281" s="1">
        <f>IF(AND(D281&gt;0,E281&gt;0,F281&gt;0,Z281&gt;0,AA281&gt;0,AB281&gt;0,AC281&gt;0,AI281&gt;0,AJ281&gt;0),"FII ENTERING")</f>
        <v/>
      </c>
      <c r="BB281" s="15" t="e">
        <v>#N/A</v>
      </c>
      <c r="BC281" s="1" t="n">
        <v>4582319.308292001</v>
      </c>
      <c r="BD281" s="1">
        <f>IF(AND(E281&gt;0,F281&gt;0,AB281&gt;0,AC281&gt;0,AI281&gt;0,AJ281&gt;0,AS281&gt;AR281,AR281&gt;AQ281),"long buildup",IF(AND(E281&lt;0,F281&lt;0,AB281&gt;0,AC281&gt;0,AI281&gt;0,AJ281&gt;0,AS281&lt;AR281,AR281&lt;AQ281),"Short buildup"))</f>
        <v/>
      </c>
      <c r="BE281" s="1">
        <f>+IF(AND(F281&gt;0,M281&gt;0,T281&gt;0,AA281&gt;0),"buy")</f>
        <v/>
      </c>
    </row>
    <row r="282">
      <c r="A282" s="1" t="inlineStr">
        <is>
          <t>BLS</t>
        </is>
      </c>
      <c r="B282" s="1" t="n"/>
      <c r="C282" s="1" t="n"/>
      <c r="D282" s="2" t="n">
        <v>-1.336546888694121</v>
      </c>
      <c r="E282" s="2" t="n">
        <v>6.0515212080835</v>
      </c>
      <c r="F282" s="3" t="n">
        <v>-2.104491676264268</v>
      </c>
      <c r="G282" s="4" t="n">
        <v>46685</v>
      </c>
      <c r="H282" s="4" t="n">
        <v>129797</v>
      </c>
      <c r="I282" s="3" t="n">
        <v>55308</v>
      </c>
      <c r="J282" s="6">
        <f>+H282-G282</f>
        <v/>
      </c>
      <c r="K282" s="6">
        <f>+I282-H282</f>
        <v/>
      </c>
      <c r="L282" s="7">
        <f>J282/G282</f>
        <v/>
      </c>
      <c r="M282" s="7">
        <f>K282/H282</f>
        <v/>
      </c>
      <c r="N282" s="8" t="n">
        <v>133.3331</v>
      </c>
      <c r="O282" s="8" t="n">
        <v>525.8144</v>
      </c>
      <c r="P282" s="3" t="n">
        <v>188.5907</v>
      </c>
      <c r="Q282" s="6">
        <f>+O282-N282</f>
        <v/>
      </c>
      <c r="R282" s="6">
        <f>+P282-O282</f>
        <v/>
      </c>
      <c r="S282" s="7">
        <f>Q282/N282</f>
        <v/>
      </c>
      <c r="T282" s="7">
        <f>R282/O282</f>
        <v/>
      </c>
      <c r="U282" s="10" t="inlineStr">
        <is>
          <t>1058050</t>
        </is>
      </c>
      <c r="V282" s="10" t="inlineStr">
        <is>
          <t>2058136</t>
        </is>
      </c>
      <c r="W282" s="3" t="inlineStr">
        <is>
          <t>1284172</t>
        </is>
      </c>
      <c r="X282" s="6">
        <f>+V282-U282</f>
        <v/>
      </c>
      <c r="Y282" s="6">
        <f>+W282-V282</f>
        <v/>
      </c>
      <c r="Z282" s="7">
        <f>X282/U282</f>
        <v/>
      </c>
      <c r="AA282" s="7">
        <f>Y282/V282</f>
        <v/>
      </c>
      <c r="AB282" s="4" t="n"/>
      <c r="AC282" s="5" t="n"/>
      <c r="AD282" s="4" t="n"/>
      <c r="AE282" s="4" t="n"/>
      <c r="AF282" s="5" t="n"/>
      <c r="AG282" s="6">
        <f>AE282-AD282</f>
        <v/>
      </c>
      <c r="AH282" s="6">
        <f>+AF282-AE282</f>
        <v/>
      </c>
      <c r="AI282" s="7">
        <f>AG282/AD282</f>
        <v/>
      </c>
      <c r="AJ282" s="7">
        <f>AH282/AE282</f>
        <v/>
      </c>
      <c r="AK282" s="4" t="n"/>
      <c r="AL282" s="4" t="n"/>
      <c r="AM282" s="5" t="n"/>
      <c r="AN282" s="4" t="n">
        <v>450.3</v>
      </c>
      <c r="AO282" s="4" t="n">
        <v>477.55</v>
      </c>
      <c r="AP282" s="3" t="n">
        <v>467.5</v>
      </c>
      <c r="AQ282" s="9">
        <f>+AK282-AN282</f>
        <v/>
      </c>
      <c r="AR282" s="9">
        <f>+AL282-AO282</f>
        <v/>
      </c>
      <c r="AS282" s="9">
        <f>+AM282-AP282</f>
        <v/>
      </c>
      <c r="AT282" s="6">
        <f>AR282-AQ282</f>
        <v/>
      </c>
      <c r="AU282" s="6">
        <f>+AS282-AR282</f>
        <v/>
      </c>
      <c r="AV282" s="7">
        <f>AT282/AQ282</f>
        <v/>
      </c>
      <c r="AW282" s="7">
        <f>AU282/AR282</f>
        <v/>
      </c>
      <c r="AX282" s="1" t="inlineStr">
        <is>
          <t>Y</t>
        </is>
      </c>
      <c r="AY282" s="1">
        <f>+IF(AND(D282&gt;0,E282&gt;0,F282&gt;0,S282&gt;0,T282&gt;0,AC282&gt;0,AB282&gt;0,AI282&gt;0,AJ282&gt;0,AS282&gt;AR282,AR282&gt;AQ282),"long buildup",IF(AND(D282&gt;0,E282&gt;0,F282&gt;0,S282&lt;0,T282&lt;0,AB282&lt;0,AC282&lt;0,AI282&lt;0,AJ282&lt;0,AS282&gt;AR282,AR282&gt;AQ282),"Short Covering",IF(AND(D282&lt;0,E282&lt;0,F282&lt;0,S282&lt;0,T282&lt;0,AB282&gt;0,AC282&gt;0,AI282&gt;0,AJ282&gt;0,AS282&lt;AR282,AR282&lt;AQ282),"Short Buildup",IF(AND(D282&lt;0,E282&lt;0,F282&lt;0,S282&lt;0,T282&lt;0,AB282&lt;0,AC282&lt;0,AI282&lt;0,AJ282&lt;0,AS282&lt;AR282,AR282&lt;AQ282),"LongUnwinding" ))))</f>
        <v/>
      </c>
      <c r="AZ282" s="1">
        <f>+IF(AND(D282&gt;0,E282&gt;0,F282&gt;0,L282&gt;0,M282&gt;0,S282&gt;0,T282&gt;0,Z282&gt;0,AA282&gt;0),"Buying Opportunity",IF(AND(D282&lt;0,E282&lt;0,F282&lt;0,L282&lt;0,M282&lt;0,S282&lt;0,T282&lt;0,Z282&lt;0,AA282&lt;0),"support Zone",IF(AND(D282&lt;0,E282&lt;0,F282&lt;0,L282&gt;0,M282&gt;0,S282&gt;0,T282&gt;0,Z282&gt;0,AA282&gt;0),"sell delivery")))</f>
        <v/>
      </c>
      <c r="BA282" s="1">
        <f>IF(AND(D282&gt;0,E282&gt;0,F282&gt;0,Z282&gt;0,AA282&gt;0,AB282&gt;0,AC282&gt;0,AI282&gt;0,AJ282&gt;0),"FII ENTERING")</f>
        <v/>
      </c>
      <c r="BB282" s="15" t="e">
        <v>#N/A</v>
      </c>
      <c r="BC282" s="1" t="n">
        <v>1124836.108144</v>
      </c>
      <c r="BD282" s="1">
        <f>IF(AND(E282&gt;0,F282&gt;0,AB282&gt;0,AC282&gt;0,AI282&gt;0,AJ282&gt;0,AS282&gt;AR282,AR282&gt;AQ282),"long buildup",IF(AND(E282&lt;0,F282&lt;0,AB282&gt;0,AC282&gt;0,AI282&gt;0,AJ282&gt;0,AS282&lt;AR282,AR282&lt;AQ282),"Short buildup"))</f>
        <v/>
      </c>
      <c r="BE282" s="1">
        <f>+IF(AND(F282&gt;0,M282&gt;0,T282&gt;0,AA282&gt;0),"buy")</f>
        <v/>
      </c>
    </row>
    <row r="283">
      <c r="A283" s="1" t="inlineStr">
        <is>
          <t>BLUECHIP</t>
        </is>
      </c>
      <c r="B283" s="1" t="n"/>
      <c r="C283" s="1" t="n"/>
      <c r="D283" s="2" t="n">
        <v>1.935483870967746</v>
      </c>
      <c r="E283" s="2" t="n">
        <v>1.898734177215194</v>
      </c>
      <c r="F283" s="3" t="n">
        <v>1.987577639751554</v>
      </c>
      <c r="G283" s="4" t="n">
        <v>105</v>
      </c>
      <c r="H283" s="4" t="n">
        <v>98</v>
      </c>
      <c r="I283" s="3" t="n">
        <v>98</v>
      </c>
      <c r="J283" s="6">
        <f>+H283-G283</f>
        <v/>
      </c>
      <c r="K283" s="6">
        <f>+I283-H283</f>
        <v/>
      </c>
      <c r="L283" s="7">
        <f>J283/G283</f>
        <v/>
      </c>
      <c r="M283" s="7">
        <f>K283/H283</f>
        <v/>
      </c>
      <c r="N283" s="8" t="n">
        <v>0.0373</v>
      </c>
      <c r="O283" s="8" t="n">
        <v>0.0295</v>
      </c>
      <c r="P283" s="3" t="n">
        <v>0.0357</v>
      </c>
      <c r="Q283" s="6">
        <f>+O283-N283</f>
        <v/>
      </c>
      <c r="R283" s="6">
        <f>+P283-O283</f>
        <v/>
      </c>
      <c r="S283" s="7">
        <f>Q283/N283</f>
        <v/>
      </c>
      <c r="T283" s="7">
        <f>R283/O283</f>
        <v/>
      </c>
      <c r="U283" s="10" t="inlineStr">
        <is>
          <t>-</t>
        </is>
      </c>
      <c r="V283" s="10" t="inlineStr">
        <is>
          <t>-</t>
        </is>
      </c>
      <c r="W283" s="3" t="inlineStr">
        <is>
          <t>-</t>
        </is>
      </c>
      <c r="X283" s="6">
        <f>+V283-U283</f>
        <v/>
      </c>
      <c r="Y283" s="6">
        <f>+W283-V283</f>
        <v/>
      </c>
      <c r="Z283" s="7">
        <f>X283/U283</f>
        <v/>
      </c>
      <c r="AA283" s="7">
        <f>Y283/V283</f>
        <v/>
      </c>
      <c r="AB283" s="4" t="n"/>
      <c r="AC283" s="5" t="n"/>
      <c r="AD283" s="4" t="n"/>
      <c r="AE283" s="4" t="n"/>
      <c r="AF283" s="5" t="n"/>
      <c r="AG283" s="6">
        <f>AE283-AD283</f>
        <v/>
      </c>
      <c r="AH283" s="6">
        <f>+AF283-AE283</f>
        <v/>
      </c>
      <c r="AI283" s="7">
        <f>AG283/AD283</f>
        <v/>
      </c>
      <c r="AJ283" s="7">
        <f>AH283/AE283</f>
        <v/>
      </c>
      <c r="AK283" s="4" t="n"/>
      <c r="AL283" s="4" t="n"/>
      <c r="AM283" s="5" t="n"/>
      <c r="AN283" s="4" t="n">
        <v>7.9</v>
      </c>
      <c r="AO283" s="4" t="n">
        <v>8.050000000000001</v>
      </c>
      <c r="AP283" s="3" t="n">
        <v>8.210000000000001</v>
      </c>
      <c r="AQ283" s="9">
        <f>+AK283-AN283</f>
        <v/>
      </c>
      <c r="AR283" s="9">
        <f>+AL283-AO283</f>
        <v/>
      </c>
      <c r="AS283" s="9">
        <f>+AM283-AP283</f>
        <v/>
      </c>
      <c r="AT283" s="6">
        <f>AR283-AQ283</f>
        <v/>
      </c>
      <c r="AU283" s="6">
        <f>+AS283-AR283</f>
        <v/>
      </c>
      <c r="AV283" s="7">
        <f>AT283/AQ283</f>
        <v/>
      </c>
      <c r="AW283" s="7">
        <f>AU283/AR283</f>
        <v/>
      </c>
      <c r="AX283" s="1" t="inlineStr">
        <is>
          <t>N</t>
        </is>
      </c>
      <c r="AY283" s="1">
        <f>+IF(AND(D283&gt;0,E283&gt;0,F283&gt;0,S283&gt;0,T283&gt;0,AC283&gt;0,AB283&gt;0,AI283&gt;0,AJ283&gt;0,AS283&gt;AR283,AR283&gt;AQ283),"long buildup",IF(AND(D283&gt;0,E283&gt;0,F283&gt;0,S283&lt;0,T283&lt;0,AB283&lt;0,AC283&lt;0,AI283&lt;0,AJ283&lt;0,AS283&gt;AR283,AR283&gt;AQ283),"Short Covering",IF(AND(D283&lt;0,E283&lt;0,F283&lt;0,S283&lt;0,T283&lt;0,AB283&gt;0,AC283&gt;0,AI283&gt;0,AJ283&gt;0,AS283&lt;AR283,AR283&lt;AQ283),"Short Buildup",IF(AND(D283&lt;0,E283&lt;0,F283&lt;0,S283&lt;0,T283&lt;0,AB283&lt;0,AC283&lt;0,AI283&lt;0,AJ283&lt;0,AS283&lt;AR283,AR283&lt;AQ283),"LongUnwinding" ))))</f>
        <v/>
      </c>
      <c r="AZ283" s="1">
        <f>+IF(AND(D283&gt;0,E283&gt;0,F283&gt;0,L283&gt;0,M283&gt;0,S283&gt;0,T283&gt;0,Z283&gt;0,AA283&gt;0),"Buying Opportunity",IF(AND(D283&lt;0,E283&lt;0,F283&lt;0,L283&lt;0,M283&lt;0,S283&lt;0,T283&lt;0,Z283&lt;0,AA283&lt;0),"support Zone",IF(AND(D283&lt;0,E283&lt;0,F283&lt;0,L283&gt;0,M283&gt;0,S283&gt;0,T283&gt;0,Z283&gt;0,AA283&gt;0),"sell delivery")))</f>
        <v/>
      </c>
      <c r="BA283" s="1">
        <f>IF(AND(D283&gt;0,E283&gt;0,F283&gt;0,Z283&gt;0,AA283&gt;0,AB283&gt;0,AC283&gt;0,AI283&gt;0,AJ283&gt;0),"FII ENTERING")</f>
        <v/>
      </c>
      <c r="BB283" s="15" t="e">
        <v>#N/A</v>
      </c>
      <c r="BC283" s="1" t="n">
        <v>88263.02834999999</v>
      </c>
      <c r="BD283" s="1">
        <f>IF(AND(E283&gt;0,F283&gt;0,AB283&gt;0,AC283&gt;0,AI283&gt;0,AJ283&gt;0,AS283&gt;AR283,AR283&gt;AQ283),"long buildup",IF(AND(E283&lt;0,F283&lt;0,AB283&gt;0,AC283&gt;0,AI283&gt;0,AJ283&gt;0,AS283&lt;AR283,AR283&lt;AQ283),"Short buildup"))</f>
        <v/>
      </c>
      <c r="BE283" s="1">
        <f>+IF(AND(F283&gt;0,M283&gt;0,T283&gt;0,AA283&gt;0),"buy")</f>
        <v/>
      </c>
    </row>
    <row r="284">
      <c r="A284" s="1" t="inlineStr">
        <is>
          <t>BLUEDART</t>
        </is>
      </c>
      <c r="B284" s="1" t="n"/>
      <c r="C284" s="1" t="n"/>
      <c r="D284" s="2" t="n">
        <v>1.209248961871174</v>
      </c>
      <c r="E284" s="2" t="n">
        <v>0.8469882001339724</v>
      </c>
      <c r="F284" s="3" t="n">
        <v>0.01021900607392406</v>
      </c>
      <c r="G284" s="4" t="n">
        <v>1842</v>
      </c>
      <c r="H284" s="4" t="n">
        <v>1869</v>
      </c>
      <c r="I284" s="3" t="n">
        <v>2323</v>
      </c>
      <c r="J284" s="6">
        <f>+H284-G284</f>
        <v/>
      </c>
      <c r="K284" s="6">
        <f>+I284-H284</f>
        <v/>
      </c>
      <c r="L284" s="7">
        <f>J284/G284</f>
        <v/>
      </c>
      <c r="M284" s="7">
        <f>K284/H284</f>
        <v/>
      </c>
      <c r="N284" s="8" t="n">
        <v>4.0428</v>
      </c>
      <c r="O284" s="8" t="n">
        <v>4.7771</v>
      </c>
      <c r="P284" s="3" t="n">
        <v>4.7797</v>
      </c>
      <c r="Q284" s="6">
        <f>+O284-N284</f>
        <v/>
      </c>
      <c r="R284" s="6">
        <f>+P284-O284</f>
        <v/>
      </c>
      <c r="S284" s="7">
        <f>Q284/N284</f>
        <v/>
      </c>
      <c r="T284" s="7">
        <f>R284/O284</f>
        <v/>
      </c>
      <c r="U284" s="10" t="inlineStr">
        <is>
          <t>1464</t>
        </is>
      </c>
      <c r="V284" s="10" t="inlineStr">
        <is>
          <t>2217</t>
        </is>
      </c>
      <c r="W284" s="3" t="inlineStr">
        <is>
          <t>1403</t>
        </is>
      </c>
      <c r="X284" s="6">
        <f>+V284-U284</f>
        <v/>
      </c>
      <c r="Y284" s="6">
        <f>+W284-V284</f>
        <v/>
      </c>
      <c r="Z284" s="7">
        <f>X284/U284</f>
        <v/>
      </c>
      <c r="AA284" s="7">
        <f>Y284/V284</f>
        <v/>
      </c>
      <c r="AB284" s="4" t="n"/>
      <c r="AC284" s="5" t="n"/>
      <c r="AD284" s="4" t="n"/>
      <c r="AE284" s="4" t="n"/>
      <c r="AF284" s="5" t="n"/>
      <c r="AG284" s="6">
        <f>AE284-AD284</f>
        <v/>
      </c>
      <c r="AH284" s="6">
        <f>+AF284-AE284</f>
        <v/>
      </c>
      <c r="AI284" s="7">
        <f>AG284/AD284</f>
        <v/>
      </c>
      <c r="AJ284" s="7">
        <f>AH284/AE284</f>
        <v/>
      </c>
      <c r="AK284" s="4" t="n"/>
      <c r="AL284" s="4" t="n"/>
      <c r="AM284" s="5" t="n"/>
      <c r="AN284" s="4" t="n">
        <v>7762.8</v>
      </c>
      <c r="AO284" s="4" t="n">
        <v>7828.55</v>
      </c>
      <c r="AP284" s="3" t="n">
        <v>7829.35</v>
      </c>
      <c r="AQ284" s="9">
        <f>+AK284-AN284</f>
        <v/>
      </c>
      <c r="AR284" s="9">
        <f>+AL284-AO284</f>
        <v/>
      </c>
      <c r="AS284" s="9">
        <f>+AM284-AP284</f>
        <v/>
      </c>
      <c r="AT284" s="6">
        <f>AR284-AQ284</f>
        <v/>
      </c>
      <c r="AU284" s="6">
        <f>+AS284-AR284</f>
        <v/>
      </c>
      <c r="AV284" s="7">
        <f>AT284/AQ284</f>
        <v/>
      </c>
      <c r="AW284" s="7">
        <f>AU284/AR284</f>
        <v/>
      </c>
      <c r="AX284" s="1" t="inlineStr">
        <is>
          <t>N</t>
        </is>
      </c>
      <c r="AY284" s="1">
        <f>+IF(AND(D284&gt;0,E284&gt;0,F284&gt;0,S284&gt;0,T284&gt;0,AC284&gt;0,AB284&gt;0,AI284&gt;0,AJ284&gt;0,AS284&gt;AR284,AR284&gt;AQ284),"long buildup",IF(AND(D284&gt;0,E284&gt;0,F284&gt;0,S284&lt;0,T284&lt;0,AB284&lt;0,AC284&lt;0,AI284&lt;0,AJ284&lt;0,AS284&gt;AR284,AR284&gt;AQ284),"Short Covering",IF(AND(D284&lt;0,E284&lt;0,F284&lt;0,S284&lt;0,T284&lt;0,AB284&gt;0,AC284&gt;0,AI284&gt;0,AJ284&gt;0,AS284&lt;AR284,AR284&lt;AQ284),"Short Buildup",IF(AND(D284&lt;0,E284&lt;0,F284&lt;0,S284&lt;0,T284&lt;0,AB284&lt;0,AC284&lt;0,AI284&lt;0,AJ284&lt;0,AS284&lt;AR284,AR284&lt;AQ284),"LongUnwinding" ))))</f>
        <v/>
      </c>
      <c r="AZ284" s="1">
        <f>+IF(AND(D284&gt;0,E284&gt;0,F284&gt;0,L284&gt;0,M284&gt;0,S284&gt;0,T284&gt;0,Z284&gt;0,AA284&gt;0),"Buying Opportunity",IF(AND(D284&lt;0,E284&lt;0,F284&lt;0,L284&lt;0,M284&lt;0,S284&lt;0,T284&lt;0,Z284&lt;0,AA284&lt;0),"support Zone",IF(AND(D284&lt;0,E284&lt;0,F284&lt;0,L284&gt;0,M284&gt;0,S284&gt;0,T284&gt;0,Z284&gt;0,AA284&gt;0),"sell delivery")))</f>
        <v/>
      </c>
      <c r="BA284" s="1">
        <f>IF(AND(D284&gt;0,E284&gt;0,F284&gt;0,Z284&gt;0,AA284&gt;0,AB284&gt;0,AC284&gt;0,AI284&gt;0,AJ284&gt;0),"FII ENTERING")</f>
        <v/>
      </c>
      <c r="BB284" s="15" t="e">
        <v>#N/A</v>
      </c>
      <c r="BC284" s="1" t="e">
        <v>#N/A</v>
      </c>
      <c r="BD284" s="1">
        <f>IF(AND(E284&gt;0,F284&gt;0,AB284&gt;0,AC284&gt;0,AI284&gt;0,AJ284&gt;0,AS284&gt;AR284,AR284&gt;AQ284),"long buildup",IF(AND(E284&lt;0,F284&lt;0,AB284&gt;0,AC284&gt;0,AI284&gt;0,AJ284&gt;0,AS284&lt;AR284,AR284&lt;AQ284),"Short buildup"))</f>
        <v/>
      </c>
      <c r="BE284" s="1">
        <f>+IF(AND(F284&gt;0,M284&gt;0,T284&gt;0,AA284&gt;0),"buy")</f>
        <v/>
      </c>
    </row>
    <row r="285">
      <c r="A285" s="1" t="inlineStr">
        <is>
          <t>BLUEJET</t>
        </is>
      </c>
      <c r="B285" s="1" t="n"/>
      <c r="C285" s="1" t="n"/>
      <c r="D285" s="2" t="n">
        <v>-0.9136047666335696</v>
      </c>
      <c r="E285" s="2" t="n">
        <v>0.2806173581880205</v>
      </c>
      <c r="F285" s="3" t="n">
        <v>0.3697781331201211</v>
      </c>
      <c r="G285" s="4" t="n">
        <v>7141</v>
      </c>
      <c r="H285" s="4" t="n">
        <v>4003</v>
      </c>
      <c r="I285" s="3" t="n">
        <v>2972</v>
      </c>
      <c r="J285" s="6">
        <f>+H285-G285</f>
        <v/>
      </c>
      <c r="K285" s="6">
        <f>+I285-H285</f>
        <v/>
      </c>
      <c r="L285" s="7">
        <f>J285/G285</f>
        <v/>
      </c>
      <c r="M285" s="7">
        <f>K285/H285</f>
        <v/>
      </c>
      <c r="N285" s="8" t="n">
        <v>12.3473</v>
      </c>
      <c r="O285" s="8" t="n">
        <v>5.4047</v>
      </c>
      <c r="P285" s="3" t="n">
        <v>4.609599999999999</v>
      </c>
      <c r="Q285" s="6">
        <f>+O285-N285</f>
        <v/>
      </c>
      <c r="R285" s="6">
        <f>+P285-O285</f>
        <v/>
      </c>
      <c r="S285" s="7">
        <f>Q285/N285</f>
        <v/>
      </c>
      <c r="T285" s="7">
        <f>R285/O285</f>
        <v/>
      </c>
      <c r="U285" s="10" t="inlineStr">
        <is>
          <t>148428</t>
        </is>
      </c>
      <c r="V285" s="10" t="inlineStr">
        <is>
          <t>64962</t>
        </is>
      </c>
      <c r="W285" s="3" t="inlineStr">
        <is>
          <t>55854</t>
        </is>
      </c>
      <c r="X285" s="6">
        <f>+V285-U285</f>
        <v/>
      </c>
      <c r="Y285" s="6">
        <f>+W285-V285</f>
        <v/>
      </c>
      <c r="Z285" s="7">
        <f>X285/U285</f>
        <v/>
      </c>
      <c r="AA285" s="7">
        <f>Y285/V285</f>
        <v/>
      </c>
      <c r="AB285" s="4" t="n"/>
      <c r="AC285" s="5" t="n"/>
      <c r="AD285" s="4" t="n"/>
      <c r="AE285" s="4" t="n"/>
      <c r="AF285" s="5" t="n"/>
      <c r="AG285" s="6">
        <f>AE285-AD285</f>
        <v/>
      </c>
      <c r="AH285" s="6">
        <f>+AF285-AE285</f>
        <v/>
      </c>
      <c r="AI285" s="7">
        <f>AG285/AD285</f>
        <v/>
      </c>
      <c r="AJ285" s="7">
        <f>AH285/AE285</f>
        <v/>
      </c>
      <c r="AK285" s="4" t="n"/>
      <c r="AL285" s="4" t="n"/>
      <c r="AM285" s="5" t="n"/>
      <c r="AN285" s="4" t="n">
        <v>498.9</v>
      </c>
      <c r="AO285" s="4" t="n">
        <v>500.3</v>
      </c>
      <c r="AP285" s="3" t="n">
        <v>502.15</v>
      </c>
      <c r="AQ285" s="9">
        <f>+AK285-AN285</f>
        <v/>
      </c>
      <c r="AR285" s="9">
        <f>+AL285-AO285</f>
        <v/>
      </c>
      <c r="AS285" s="9">
        <f>+AM285-AP285</f>
        <v/>
      </c>
      <c r="AT285" s="6">
        <f>AR285-AQ285</f>
        <v/>
      </c>
      <c r="AU285" s="6">
        <f>+AS285-AR285</f>
        <v/>
      </c>
      <c r="AV285" s="7">
        <f>AT285/AQ285</f>
        <v/>
      </c>
      <c r="AW285" s="7">
        <f>AU285/AR285</f>
        <v/>
      </c>
      <c r="AX285" s="1" t="inlineStr">
        <is>
          <t>N</t>
        </is>
      </c>
      <c r="AY285" s="1">
        <f>+IF(AND(D285&gt;0,E285&gt;0,F285&gt;0,S285&gt;0,T285&gt;0,AC285&gt;0,AB285&gt;0,AI285&gt;0,AJ285&gt;0,AS285&gt;AR285,AR285&gt;AQ285),"long buildup",IF(AND(D285&gt;0,E285&gt;0,F285&gt;0,S285&lt;0,T285&lt;0,AB285&lt;0,AC285&lt;0,AI285&lt;0,AJ285&lt;0,AS285&gt;AR285,AR285&gt;AQ285),"Short Covering",IF(AND(D285&lt;0,E285&lt;0,F285&lt;0,S285&lt;0,T285&lt;0,AB285&gt;0,AC285&gt;0,AI285&gt;0,AJ285&gt;0,AS285&lt;AR285,AR285&lt;AQ285),"Short Buildup",IF(AND(D285&lt;0,E285&lt;0,F285&lt;0,S285&lt;0,T285&lt;0,AB285&lt;0,AC285&lt;0,AI285&lt;0,AJ285&lt;0,AS285&lt;AR285,AR285&lt;AQ285),"LongUnwinding" ))))</f>
        <v/>
      </c>
      <c r="AZ285" s="1">
        <f>+IF(AND(D285&gt;0,E285&gt;0,F285&gt;0,L285&gt;0,M285&gt;0,S285&gt;0,T285&gt;0,Z285&gt;0,AA285&gt;0),"Buying Opportunity",IF(AND(D285&lt;0,E285&lt;0,F285&lt;0,L285&lt;0,M285&lt;0,S285&lt;0,T285&lt;0,Z285&lt;0,AA285&lt;0),"support Zone",IF(AND(D285&lt;0,E285&lt;0,F285&lt;0,L285&gt;0,M285&gt;0,S285&gt;0,T285&gt;0,Z285&gt;0,AA285&gt;0),"sell delivery")))</f>
        <v/>
      </c>
      <c r="BA285" s="1">
        <f>IF(AND(D285&gt;0,E285&gt;0,F285&gt;0,Z285&gt;0,AA285&gt;0,AB285&gt;0,AC285&gt;0,AI285&gt;0,AJ285&gt;0),"FII ENTERING")</f>
        <v/>
      </c>
      <c r="BB285" s="15" t="e">
        <v>#N/A</v>
      </c>
      <c r="BC285" s="1" t="n">
        <v>8792</v>
      </c>
      <c r="BD285" s="1">
        <f>IF(AND(E285&gt;0,F285&gt;0,AB285&gt;0,AC285&gt;0,AI285&gt;0,AJ285&gt;0,AS285&gt;AR285,AR285&gt;AQ285),"long buildup",IF(AND(E285&lt;0,F285&lt;0,AB285&gt;0,AC285&gt;0,AI285&gt;0,AJ285&gt;0,AS285&lt;AR285,AR285&lt;AQ285),"Short buildup"))</f>
        <v/>
      </c>
      <c r="BE285" s="1">
        <f>+IF(AND(F285&gt;0,M285&gt;0,T285&gt;0,AA285&gt;0),"buy")</f>
        <v/>
      </c>
    </row>
    <row r="286">
      <c r="A286" s="1" t="inlineStr">
        <is>
          <t>BLUESTARCO</t>
        </is>
      </c>
      <c r="B286" s="1" t="n"/>
      <c r="C286" s="1" t="n"/>
      <c r="D286" s="2" t="n">
        <v>2.311791818705571</v>
      </c>
      <c r="E286" s="2" t="n">
        <v>-3.683802998662569</v>
      </c>
      <c r="F286" s="3" t="n">
        <v>1.766181880191966</v>
      </c>
      <c r="G286" s="4" t="n">
        <v>39855</v>
      </c>
      <c r="H286" s="4" t="n">
        <v>26104</v>
      </c>
      <c r="I286" s="3" t="n">
        <v>35409</v>
      </c>
      <c r="J286" s="6">
        <f>+H286-G286</f>
        <v/>
      </c>
      <c r="K286" s="6">
        <f>+I286-H286</f>
        <v/>
      </c>
      <c r="L286" s="7">
        <f>J286/G286</f>
        <v/>
      </c>
      <c r="M286" s="7">
        <f>K286/H286</f>
        <v/>
      </c>
      <c r="N286" s="8" t="n">
        <v>80.57220000000001</v>
      </c>
      <c r="O286" s="8" t="n">
        <v>38.9214</v>
      </c>
      <c r="P286" s="3" t="n">
        <v>42.42140000000001</v>
      </c>
      <c r="Q286" s="6">
        <f>+O286-N286</f>
        <v/>
      </c>
      <c r="R286" s="6">
        <f>+P286-O286</f>
        <v/>
      </c>
      <c r="S286" s="7">
        <f>Q286/N286</f>
        <v/>
      </c>
      <c r="T286" s="7">
        <f>R286/O286</f>
        <v/>
      </c>
      <c r="U286" s="10" t="inlineStr">
        <is>
          <t>107489</t>
        </is>
      </c>
      <c r="V286" s="10" t="inlineStr">
        <is>
          <t>79043</t>
        </is>
      </c>
      <c r="W286" s="3" t="inlineStr">
        <is>
          <t>94415</t>
        </is>
      </c>
      <c r="X286" s="6">
        <f>+V286-U286</f>
        <v/>
      </c>
      <c r="Y286" s="6">
        <f>+W286-V286</f>
        <v/>
      </c>
      <c r="Z286" s="7">
        <f>X286/U286</f>
        <v/>
      </c>
      <c r="AA286" s="7">
        <f>Y286/V286</f>
        <v/>
      </c>
      <c r="AB286" s="4" t="n"/>
      <c r="AC286" s="5" t="n"/>
      <c r="AD286" s="4" t="n"/>
      <c r="AE286" s="4" t="n"/>
      <c r="AF286" s="5" t="n"/>
      <c r="AG286" s="6">
        <f>AE286-AD286</f>
        <v/>
      </c>
      <c r="AH286" s="6">
        <f>+AF286-AE286</f>
        <v/>
      </c>
      <c r="AI286" s="7">
        <f>AG286/AD286</f>
        <v/>
      </c>
      <c r="AJ286" s="7">
        <f>AH286/AE286</f>
        <v/>
      </c>
      <c r="AK286" s="4" t="n"/>
      <c r="AL286" s="4" t="n"/>
      <c r="AM286" s="5" t="n"/>
      <c r="AN286" s="4" t="n">
        <v>2130.95</v>
      </c>
      <c r="AO286" s="4" t="n">
        <v>2052.45</v>
      </c>
      <c r="AP286" s="3" t="n">
        <v>2088.7</v>
      </c>
      <c r="AQ286" s="9">
        <f>+AK286-AN286</f>
        <v/>
      </c>
      <c r="AR286" s="9">
        <f>+AL286-AO286</f>
        <v/>
      </c>
      <c r="AS286" s="9">
        <f>+AM286-AP286</f>
        <v/>
      </c>
      <c r="AT286" s="6">
        <f>AR286-AQ286</f>
        <v/>
      </c>
      <c r="AU286" s="6">
        <f>+AS286-AR286</f>
        <v/>
      </c>
      <c r="AV286" s="7">
        <f>AT286/AQ286</f>
        <v/>
      </c>
      <c r="AW286" s="7">
        <f>AU286/AR286</f>
        <v/>
      </c>
      <c r="AX286" s="1" t="inlineStr">
        <is>
          <t>N</t>
        </is>
      </c>
      <c r="AY286" s="1">
        <f>+IF(AND(D286&gt;0,E286&gt;0,F286&gt;0,S286&gt;0,T286&gt;0,AC286&gt;0,AB286&gt;0,AI286&gt;0,AJ286&gt;0,AS286&gt;AR286,AR286&gt;AQ286),"long buildup",IF(AND(D286&gt;0,E286&gt;0,F286&gt;0,S286&lt;0,T286&lt;0,AB286&lt;0,AC286&lt;0,AI286&lt;0,AJ286&lt;0,AS286&gt;AR286,AR286&gt;AQ286),"Short Covering",IF(AND(D286&lt;0,E286&lt;0,F286&lt;0,S286&lt;0,T286&lt;0,AB286&gt;0,AC286&gt;0,AI286&gt;0,AJ286&gt;0,AS286&lt;AR286,AR286&lt;AQ286),"Short Buildup",IF(AND(D286&lt;0,E286&lt;0,F286&lt;0,S286&lt;0,T286&lt;0,AB286&lt;0,AC286&lt;0,AI286&lt;0,AJ286&lt;0,AS286&lt;AR286,AR286&lt;AQ286),"LongUnwinding" ))))</f>
        <v/>
      </c>
      <c r="AZ286" s="1">
        <f>+IF(AND(D286&gt;0,E286&gt;0,F286&gt;0,L286&gt;0,M286&gt;0,S286&gt;0,T286&gt;0,Z286&gt;0,AA286&gt;0),"Buying Opportunity",IF(AND(D286&lt;0,E286&lt;0,F286&lt;0,L286&lt;0,M286&lt;0,S286&lt;0,T286&lt;0,Z286&lt;0,AA286&lt;0),"support Zone",IF(AND(D286&lt;0,E286&lt;0,F286&lt;0,L286&gt;0,M286&gt;0,S286&gt;0,T286&gt;0,Z286&gt;0,AA286&gt;0),"sell delivery")))</f>
        <v/>
      </c>
      <c r="BA286" s="1">
        <f>IF(AND(D286&gt;0,E286&gt;0,F286&gt;0,Z286&gt;0,AA286&gt;0,AB286&gt;0,AC286&gt;0,AI286&gt;0,AJ286&gt;0),"FII ENTERING")</f>
        <v/>
      </c>
      <c r="BB286" s="15" t="e">
        <v>#N/A</v>
      </c>
      <c r="BC286" s="1" t="n">
        <v>3417.4702625</v>
      </c>
      <c r="BD286" s="1">
        <f>IF(AND(E286&gt;0,F286&gt;0,AB286&gt;0,AC286&gt;0,AI286&gt;0,AJ286&gt;0,AS286&gt;AR286,AR286&gt;AQ286),"long buildup",IF(AND(E286&lt;0,F286&lt;0,AB286&gt;0,AC286&gt;0,AI286&gt;0,AJ286&gt;0,AS286&lt;AR286,AR286&lt;AQ286),"Short buildup"))</f>
        <v/>
      </c>
      <c r="BE286" s="1">
        <f>+IF(AND(F286&gt;0,M286&gt;0,T286&gt;0,AA286&gt;0),"buy")</f>
        <v/>
      </c>
    </row>
    <row r="287">
      <c r="A287" s="1" t="inlineStr">
        <is>
          <t>BODALCHEM</t>
        </is>
      </c>
      <c r="B287" s="1" t="n"/>
      <c r="C287" s="1" t="n"/>
      <c r="D287" s="2" t="n">
        <v>-0.9010202729561317</v>
      </c>
      <c r="E287" s="2" t="n">
        <v>-1.470784864286681</v>
      </c>
      <c r="F287" s="3" t="n">
        <v>-2.198398697245223</v>
      </c>
      <c r="G287" s="4" t="n">
        <v>2656</v>
      </c>
      <c r="H287" s="4" t="n">
        <v>1542</v>
      </c>
      <c r="I287" s="3" t="n">
        <v>3232</v>
      </c>
      <c r="J287" s="6">
        <f>+H287-G287</f>
        <v/>
      </c>
      <c r="K287" s="6">
        <f>+I287-H287</f>
        <v/>
      </c>
      <c r="L287" s="7">
        <f>J287/G287</f>
        <v/>
      </c>
      <c r="M287" s="7">
        <f>K287/H287</f>
        <v/>
      </c>
      <c r="N287" s="8" t="n">
        <v>2.2097</v>
      </c>
      <c r="O287" s="8" t="n">
        <v>1.2372</v>
      </c>
      <c r="P287" s="3" t="n">
        <v>2.6868</v>
      </c>
      <c r="Q287" s="6">
        <f>+O287-N287</f>
        <v/>
      </c>
      <c r="R287" s="6">
        <f>+P287-O287</f>
        <v/>
      </c>
      <c r="S287" s="7">
        <f>Q287/N287</f>
        <v/>
      </c>
      <c r="T287" s="7">
        <f>R287/O287</f>
        <v/>
      </c>
      <c r="U287" s="10" t="inlineStr">
        <is>
          <t>162354</t>
        </is>
      </c>
      <c r="V287" s="10" t="inlineStr">
        <is>
          <t>102244</t>
        </is>
      </c>
      <c r="W287" s="3" t="inlineStr">
        <is>
          <t>236547</t>
        </is>
      </c>
      <c r="X287" s="6">
        <f>+V287-U287</f>
        <v/>
      </c>
      <c r="Y287" s="6">
        <f>+W287-V287</f>
        <v/>
      </c>
      <c r="Z287" s="7">
        <f>X287/U287</f>
        <v/>
      </c>
      <c r="AA287" s="7">
        <f>Y287/V287</f>
        <v/>
      </c>
      <c r="AB287" s="4" t="n"/>
      <c r="AC287" s="5" t="n"/>
      <c r="AD287" s="4" t="n"/>
      <c r="AE287" s="4" t="n"/>
      <c r="AF287" s="5" t="n"/>
      <c r="AG287" s="6">
        <f>AE287-AD287</f>
        <v/>
      </c>
      <c r="AH287" s="6">
        <f>+AF287-AE287</f>
        <v/>
      </c>
      <c r="AI287" s="7">
        <f>AG287/AD287</f>
        <v/>
      </c>
      <c r="AJ287" s="7">
        <f>AH287/AE287</f>
        <v/>
      </c>
      <c r="AK287" s="4" t="n"/>
      <c r="AL287" s="4" t="n"/>
      <c r="AM287" s="5" t="n"/>
      <c r="AN287" s="4" t="n">
        <v>74.79000000000001</v>
      </c>
      <c r="AO287" s="4" t="n">
        <v>73.69</v>
      </c>
      <c r="AP287" s="3" t="n">
        <v>72.06999999999999</v>
      </c>
      <c r="AQ287" s="9">
        <f>+AK287-AN287</f>
        <v/>
      </c>
      <c r="AR287" s="9">
        <f>+AL287-AO287</f>
        <v/>
      </c>
      <c r="AS287" s="9">
        <f>+AM287-AP287</f>
        <v/>
      </c>
      <c r="AT287" s="6">
        <f>AR287-AQ287</f>
        <v/>
      </c>
      <c r="AU287" s="6">
        <f>+AS287-AR287</f>
        <v/>
      </c>
      <c r="AV287" s="7">
        <f>AT287/AQ287</f>
        <v/>
      </c>
      <c r="AW287" s="7">
        <f>AU287/AR287</f>
        <v/>
      </c>
      <c r="AX287" s="1" t="inlineStr">
        <is>
          <t>Y</t>
        </is>
      </c>
      <c r="AY287" s="1">
        <f>+IF(AND(D287&gt;0,E287&gt;0,F287&gt;0,S287&gt;0,T287&gt;0,AC287&gt;0,AB287&gt;0,AI287&gt;0,AJ287&gt;0,AS287&gt;AR287,AR287&gt;AQ287),"long buildup",IF(AND(D287&gt;0,E287&gt;0,F287&gt;0,S287&lt;0,T287&lt;0,AB287&lt;0,AC287&lt;0,AI287&lt;0,AJ287&lt;0,AS287&gt;AR287,AR287&gt;AQ287),"Short Covering",IF(AND(D287&lt;0,E287&lt;0,F287&lt;0,S287&lt;0,T287&lt;0,AB287&gt;0,AC287&gt;0,AI287&gt;0,AJ287&gt;0,AS287&lt;AR287,AR287&lt;AQ287),"Short Buildup",IF(AND(D287&lt;0,E287&lt;0,F287&lt;0,S287&lt;0,T287&lt;0,AB287&lt;0,AC287&lt;0,AI287&lt;0,AJ287&lt;0,AS287&lt;AR287,AR287&lt;AQ287),"LongUnwinding" ))))</f>
        <v/>
      </c>
      <c r="AZ287" s="1">
        <f>+IF(AND(D287&gt;0,E287&gt;0,F287&gt;0,L287&gt;0,M287&gt;0,S287&gt;0,T287&gt;0,Z287&gt;0,AA287&gt;0),"Buying Opportunity",IF(AND(D287&lt;0,E287&lt;0,F287&lt;0,L287&lt;0,M287&lt;0,S287&lt;0,T287&lt;0,Z287&lt;0,AA287&lt;0),"support Zone",IF(AND(D287&lt;0,E287&lt;0,F287&lt;0,L287&gt;0,M287&gt;0,S287&gt;0,T287&gt;0,Z287&gt;0,AA287&gt;0),"sell delivery")))</f>
        <v/>
      </c>
      <c r="BA287" s="1">
        <f>IF(AND(D287&gt;0,E287&gt;0,F287&gt;0,Z287&gt;0,AA287&gt;0,AB287&gt;0,AC287&gt;0,AI287&gt;0,AJ287&gt;0),"FII ENTERING")</f>
        <v/>
      </c>
      <c r="BB287" s="15" t="n">
        <v>0.0072</v>
      </c>
      <c r="BC287" s="1" t="n">
        <v>6573459.095346</v>
      </c>
      <c r="BD287" s="1">
        <f>IF(AND(E287&gt;0,F287&gt;0,AB287&gt;0,AC287&gt;0,AI287&gt;0,AJ287&gt;0,AS287&gt;AR287,AR287&gt;AQ287),"long buildup",IF(AND(E287&lt;0,F287&lt;0,AB287&gt;0,AC287&gt;0,AI287&gt;0,AJ287&gt;0,AS287&lt;AR287,AR287&lt;AQ287),"Short buildup"))</f>
        <v/>
      </c>
      <c r="BE287" s="1">
        <f>+IF(AND(F287&gt;0,M287&gt;0,T287&gt;0,AA287&gt;0),"buy")</f>
        <v/>
      </c>
    </row>
    <row r="288">
      <c r="A288" s="1" t="inlineStr">
        <is>
          <t>BOHRAIND</t>
        </is>
      </c>
      <c r="B288" s="1" t="n"/>
      <c r="C288" s="1" t="n"/>
      <c r="D288" s="2" t="n">
        <v>-5.008537279453608</v>
      </c>
      <c r="E288" s="2" t="n">
        <v>-5.008537279453608</v>
      </c>
      <c r="F288" s="3" t="n">
        <v>-5.008537279453608</v>
      </c>
      <c r="G288" s="4" t="n">
        <v>180</v>
      </c>
      <c r="H288" s="4" t="n">
        <v>180</v>
      </c>
      <c r="I288" s="3" t="n">
        <v>180</v>
      </c>
      <c r="J288" s="6">
        <f>+H288-G288</f>
        <v/>
      </c>
      <c r="K288" s="6">
        <f>+I288-H288</f>
        <v/>
      </c>
      <c r="L288" s="7">
        <f>J288/G288</f>
        <v/>
      </c>
      <c r="M288" s="7">
        <f>K288/H288</f>
        <v/>
      </c>
      <c r="N288" s="8" t="n">
        <v>0.08740000000000001</v>
      </c>
      <c r="O288" s="8" t="n">
        <v>0.08740000000000001</v>
      </c>
      <c r="P288" s="3" t="n">
        <v>0.08740000000000001</v>
      </c>
      <c r="Q288" s="6">
        <f>+O288-N288</f>
        <v/>
      </c>
      <c r="R288" s="6">
        <f>+P288-O288</f>
        <v/>
      </c>
      <c r="S288" s="7">
        <f>Q288/N288</f>
        <v/>
      </c>
      <c r="T288" s="7">
        <f>R288/O288</f>
        <v/>
      </c>
      <c r="U288" s="10" t="inlineStr">
        <is>
          <t>-</t>
        </is>
      </c>
      <c r="V288" s="10" t="inlineStr">
        <is>
          <t>-</t>
        </is>
      </c>
      <c r="W288" s="3" t="inlineStr">
        <is>
          <t>-</t>
        </is>
      </c>
      <c r="X288" s="6">
        <f>+V288-U288</f>
        <v/>
      </c>
      <c r="Y288" s="6">
        <f>+W288-V288</f>
        <v/>
      </c>
      <c r="Z288" s="7">
        <f>X288/U288</f>
        <v/>
      </c>
      <c r="AA288" s="7">
        <f>Y288/V288</f>
        <v/>
      </c>
      <c r="AB288" s="4" t="n"/>
      <c r="AC288" s="5" t="n"/>
      <c r="AD288" s="4" t="n"/>
      <c r="AE288" s="4" t="n"/>
      <c r="AF288" s="5" t="n"/>
      <c r="AG288" s="6">
        <f>AE288-AD288</f>
        <v/>
      </c>
      <c r="AH288" s="6">
        <f>+AF288-AE288</f>
        <v/>
      </c>
      <c r="AI288" s="7">
        <f>AG288/AD288</f>
        <v/>
      </c>
      <c r="AJ288" s="7">
        <f>AH288/AE288</f>
        <v/>
      </c>
      <c r="AK288" s="4" t="n"/>
      <c r="AL288" s="4" t="n"/>
      <c r="AM288" s="5" t="n"/>
      <c r="AN288" s="4" t="n">
        <v>16.69</v>
      </c>
      <c r="AO288" s="4" t="n">
        <v>16.69</v>
      </c>
      <c r="AP288" s="3" t="n">
        <v>16.69</v>
      </c>
      <c r="AQ288" s="9">
        <f>+AK288-AN288</f>
        <v/>
      </c>
      <c r="AR288" s="9">
        <f>+AL288-AO288</f>
        <v/>
      </c>
      <c r="AS288" s="9">
        <f>+AM288-AP288</f>
        <v/>
      </c>
      <c r="AT288" s="6">
        <f>AR288-AQ288</f>
        <v/>
      </c>
      <c r="AU288" s="6">
        <f>+AS288-AR288</f>
        <v/>
      </c>
      <c r="AV288" s="7">
        <f>AT288/AQ288</f>
        <v/>
      </c>
      <c r="AW288" s="7">
        <f>AU288/AR288</f>
        <v/>
      </c>
      <c r="AX288" s="1" t="inlineStr">
        <is>
          <t>N</t>
        </is>
      </c>
      <c r="AY288" s="1">
        <f>+IF(AND(D288&gt;0,E288&gt;0,F288&gt;0,S288&gt;0,T288&gt;0,AC288&gt;0,AB288&gt;0,AI288&gt;0,AJ288&gt;0,AS288&gt;AR288,AR288&gt;AQ288),"long buildup",IF(AND(D288&gt;0,E288&gt;0,F288&gt;0,S288&lt;0,T288&lt;0,AB288&lt;0,AC288&lt;0,AI288&lt;0,AJ288&lt;0,AS288&gt;AR288,AR288&gt;AQ288),"Short Covering",IF(AND(D288&lt;0,E288&lt;0,F288&lt;0,S288&lt;0,T288&lt;0,AB288&gt;0,AC288&gt;0,AI288&gt;0,AJ288&gt;0,AS288&lt;AR288,AR288&lt;AQ288),"Short Buildup",IF(AND(D288&lt;0,E288&lt;0,F288&lt;0,S288&lt;0,T288&lt;0,AB288&lt;0,AC288&lt;0,AI288&lt;0,AJ288&lt;0,AS288&lt;AR288,AR288&lt;AQ288),"LongUnwinding" ))))</f>
        <v/>
      </c>
      <c r="AZ288" s="1">
        <f>+IF(AND(D288&gt;0,E288&gt;0,F288&gt;0,L288&gt;0,M288&gt;0,S288&gt;0,T288&gt;0,Z288&gt;0,AA288&gt;0),"Buying Opportunity",IF(AND(D288&lt;0,E288&lt;0,F288&lt;0,L288&lt;0,M288&lt;0,S288&lt;0,T288&lt;0,Z288&lt;0,AA288&lt;0),"support Zone",IF(AND(D288&lt;0,E288&lt;0,F288&lt;0,L288&gt;0,M288&gt;0,S288&gt;0,T288&gt;0,Z288&gt;0,AA288&gt;0),"sell delivery")))</f>
        <v/>
      </c>
      <c r="BA288" s="1">
        <f>IF(AND(D288&gt;0,E288&gt;0,F288&gt;0,Z288&gt;0,AA288&gt;0,AB288&gt;0,AC288&gt;0,AI288&gt;0,AJ288&gt;0),"FII ENTERING")</f>
        <v/>
      </c>
      <c r="BB288" s="15" t="e">
        <v>#N/A</v>
      </c>
      <c r="BC288" s="1" t="inlineStr">
        <is>
          <t>* Not Traded as on March 31, 2021</t>
        </is>
      </c>
      <c r="BD288" s="1">
        <f>IF(AND(E288&gt;0,F288&gt;0,AB288&gt;0,AC288&gt;0,AI288&gt;0,AJ288&gt;0,AS288&gt;AR288,AR288&gt;AQ288),"long buildup",IF(AND(E288&lt;0,F288&lt;0,AB288&gt;0,AC288&gt;0,AI288&gt;0,AJ288&gt;0,AS288&lt;AR288,AR288&lt;AQ288),"Short buildup"))</f>
        <v/>
      </c>
      <c r="BE288" s="1">
        <f>+IF(AND(F288&gt;0,M288&gt;0,T288&gt;0,AA288&gt;0),"buy")</f>
        <v/>
      </c>
    </row>
    <row r="289">
      <c r="A289" s="1" t="inlineStr">
        <is>
          <t>BOMDYEING</t>
        </is>
      </c>
      <c r="B289" s="1" t="n"/>
      <c r="C289" s="1" t="n"/>
      <c r="D289" s="2" t="n">
        <v>0.06881049589429664</v>
      </c>
      <c r="E289" s="2" t="n">
        <v>-2.260016503163096</v>
      </c>
      <c r="F289" s="3" t="n">
        <v>-0.1219454997420474</v>
      </c>
      <c r="G289" s="4" t="n">
        <v>18276</v>
      </c>
      <c r="H289" s="4" t="n">
        <v>14881</v>
      </c>
      <c r="I289" s="3" t="n">
        <v>16450</v>
      </c>
      <c r="J289" s="6">
        <f>+H289-G289</f>
        <v/>
      </c>
      <c r="K289" s="6">
        <f>+I289-H289</f>
        <v/>
      </c>
      <c r="L289" s="7">
        <f>J289/G289</f>
        <v/>
      </c>
      <c r="M289" s="7">
        <f>K289/H289</f>
        <v/>
      </c>
      <c r="N289" s="8" t="n">
        <v>29.2752</v>
      </c>
      <c r="O289" s="8" t="n">
        <v>21.7688</v>
      </c>
      <c r="P289" s="3" t="n">
        <v>21.9538</v>
      </c>
      <c r="Q289" s="6">
        <f>+O289-N289</f>
        <v/>
      </c>
      <c r="R289" s="6">
        <f>+P289-O289</f>
        <v/>
      </c>
      <c r="S289" s="7">
        <f>Q289/N289</f>
        <v/>
      </c>
      <c r="T289" s="7">
        <f>R289/O289</f>
        <v/>
      </c>
      <c r="U289" s="10" t="inlineStr">
        <is>
          <t>474873</t>
        </is>
      </c>
      <c r="V289" s="10" t="inlineStr">
        <is>
          <t>535436</t>
        </is>
      </c>
      <c r="W289" s="3" t="inlineStr">
        <is>
          <t>354847</t>
        </is>
      </c>
      <c r="X289" s="6">
        <f>+V289-U289</f>
        <v/>
      </c>
      <c r="Y289" s="6">
        <f>+W289-V289</f>
        <v/>
      </c>
      <c r="Z289" s="7">
        <f>X289/U289</f>
        <v/>
      </c>
      <c r="AA289" s="7">
        <f>Y289/V289</f>
        <v/>
      </c>
      <c r="AB289" s="4" t="n"/>
      <c r="AC289" s="5" t="n"/>
      <c r="AD289" s="4" t="n"/>
      <c r="AE289" s="4" t="n"/>
      <c r="AF289" s="5" t="n"/>
      <c r="AG289" s="6">
        <f>AE289-AD289</f>
        <v/>
      </c>
      <c r="AH289" s="6">
        <f>+AF289-AE289</f>
        <v/>
      </c>
      <c r="AI289" s="7">
        <f>AG289/AD289</f>
        <v/>
      </c>
      <c r="AJ289" s="7">
        <f>AH289/AE289</f>
        <v/>
      </c>
      <c r="AK289" s="4" t="n"/>
      <c r="AL289" s="4" t="n"/>
      <c r="AM289" s="5" t="n"/>
      <c r="AN289" s="4" t="n">
        <v>218.14</v>
      </c>
      <c r="AO289" s="4" t="n">
        <v>213.21</v>
      </c>
      <c r="AP289" s="3" t="n">
        <v>212.95</v>
      </c>
      <c r="AQ289" s="9">
        <f>+AK289-AN289</f>
        <v/>
      </c>
      <c r="AR289" s="9">
        <f>+AL289-AO289</f>
        <v/>
      </c>
      <c r="AS289" s="9">
        <f>+AM289-AP289</f>
        <v/>
      </c>
      <c r="AT289" s="6">
        <f>AR289-AQ289</f>
        <v/>
      </c>
      <c r="AU289" s="6">
        <f>+AS289-AR289</f>
        <v/>
      </c>
      <c r="AV289" s="7">
        <f>AT289/AQ289</f>
        <v/>
      </c>
      <c r="AW289" s="7">
        <f>AU289/AR289</f>
        <v/>
      </c>
      <c r="AX289" s="1" t="inlineStr">
        <is>
          <t>N</t>
        </is>
      </c>
      <c r="AY289" s="1">
        <f>+IF(AND(D289&gt;0,E289&gt;0,F289&gt;0,S289&gt;0,T289&gt;0,AC289&gt;0,AB289&gt;0,AI289&gt;0,AJ289&gt;0,AS289&gt;AR289,AR289&gt;AQ289),"long buildup",IF(AND(D289&gt;0,E289&gt;0,F289&gt;0,S289&lt;0,T289&lt;0,AB289&lt;0,AC289&lt;0,AI289&lt;0,AJ289&lt;0,AS289&gt;AR289,AR289&gt;AQ289),"Short Covering",IF(AND(D289&lt;0,E289&lt;0,F289&lt;0,S289&lt;0,T289&lt;0,AB289&gt;0,AC289&gt;0,AI289&gt;0,AJ289&gt;0,AS289&lt;AR289,AR289&lt;AQ289),"Short Buildup",IF(AND(D289&lt;0,E289&lt;0,F289&lt;0,S289&lt;0,T289&lt;0,AB289&lt;0,AC289&lt;0,AI289&lt;0,AJ289&lt;0,AS289&lt;AR289,AR289&lt;AQ289),"LongUnwinding" ))))</f>
        <v/>
      </c>
      <c r="AZ289" s="1">
        <f>+IF(AND(D289&gt;0,E289&gt;0,F289&gt;0,L289&gt;0,M289&gt;0,S289&gt;0,T289&gt;0,Z289&gt;0,AA289&gt;0),"Buying Opportunity",IF(AND(D289&lt;0,E289&lt;0,F289&lt;0,L289&lt;0,M289&lt;0,S289&lt;0,T289&lt;0,Z289&lt;0,AA289&lt;0),"support Zone",IF(AND(D289&lt;0,E289&lt;0,F289&lt;0,L289&gt;0,M289&gt;0,S289&gt;0,T289&gt;0,Z289&gt;0,AA289&gt;0),"sell delivery")))</f>
        <v/>
      </c>
      <c r="BA289" s="1">
        <f>IF(AND(D289&gt;0,E289&gt;0,F289&gt;0,Z289&gt;0,AA289&gt;0,AB289&gt;0,AC289&gt;0,AI289&gt;0,AJ289&gt;0),"FII ENTERING")</f>
        <v/>
      </c>
      <c r="BB289" s="15" t="e">
        <v>#N/A</v>
      </c>
      <c r="BC289" s="1" t="n">
        <v>12961.59537</v>
      </c>
      <c r="BD289" s="1">
        <f>IF(AND(E289&gt;0,F289&gt;0,AB289&gt;0,AC289&gt;0,AI289&gt;0,AJ289&gt;0,AS289&gt;AR289,AR289&gt;AQ289),"long buildup",IF(AND(E289&lt;0,F289&lt;0,AB289&gt;0,AC289&gt;0,AI289&gt;0,AJ289&gt;0,AS289&lt;AR289,AR289&lt;AQ289),"Short buildup"))</f>
        <v/>
      </c>
      <c r="BE289" s="1">
        <f>+IF(AND(F289&gt;0,M289&gt;0,T289&gt;0,AA289&gt;0),"buy")</f>
        <v/>
      </c>
    </row>
    <row r="290">
      <c r="A290" s="1" t="inlineStr">
        <is>
          <t>BOROLTD</t>
        </is>
      </c>
      <c r="B290" s="1" t="n"/>
      <c r="C290" s="1" t="n"/>
      <c r="D290" s="2" t="n">
        <v>-1.962656482070868</v>
      </c>
      <c r="E290" s="2" t="n">
        <v>-5.010280272697767</v>
      </c>
      <c r="F290" s="3" t="n">
        <v>-0.8544087491455913</v>
      </c>
      <c r="G290" s="4" t="n">
        <v>5332</v>
      </c>
      <c r="H290" s="4" t="n">
        <v>8899</v>
      </c>
      <c r="I290" s="3" t="n">
        <v>7451</v>
      </c>
      <c r="J290" s="6">
        <f>+H290-G290</f>
        <v/>
      </c>
      <c r="K290" s="6">
        <f>+I290-H290</f>
        <v/>
      </c>
      <c r="L290" s="7">
        <f>J290/G290</f>
        <v/>
      </c>
      <c r="M290" s="7">
        <f>K290/H290</f>
        <v/>
      </c>
      <c r="N290" s="8" t="n">
        <v>4.8278</v>
      </c>
      <c r="O290" s="8" t="n">
        <v>10.1377</v>
      </c>
      <c r="P290" s="3" t="n">
        <v>7.7248</v>
      </c>
      <c r="Q290" s="6">
        <f>+O290-N290</f>
        <v/>
      </c>
      <c r="R290" s="6">
        <f>+P290-O290</f>
        <v/>
      </c>
      <c r="S290" s="7">
        <f>Q290/N290</f>
        <v/>
      </c>
      <c r="T290" s="7">
        <f>R290/O290</f>
        <v/>
      </c>
      <c r="U290" s="10" t="inlineStr">
        <is>
          <t>52439</t>
        </is>
      </c>
      <c r="V290" s="10" t="inlineStr">
        <is>
          <t>94053</t>
        </is>
      </c>
      <c r="W290" s="3" t="inlineStr">
        <is>
          <t>79631</t>
        </is>
      </c>
      <c r="X290" s="6">
        <f>+V290-U290</f>
        <v/>
      </c>
      <c r="Y290" s="6">
        <f>+W290-V290</f>
        <v/>
      </c>
      <c r="Z290" s="7">
        <f>X290/U290</f>
        <v/>
      </c>
      <c r="AA290" s="7">
        <f>Y290/V290</f>
        <v/>
      </c>
      <c r="AB290" s="4" t="n"/>
      <c r="AC290" s="5" t="n"/>
      <c r="AD290" s="4" t="n"/>
      <c r="AE290" s="4" t="n"/>
      <c r="AF290" s="5" t="n"/>
      <c r="AG290" s="6">
        <f>AE290-AD290</f>
        <v/>
      </c>
      <c r="AH290" s="6">
        <f>+AF290-AE290</f>
        <v/>
      </c>
      <c r="AI290" s="7">
        <f>AG290/AD290</f>
        <v/>
      </c>
      <c r="AJ290" s="7">
        <f>AH290/AE290</f>
        <v/>
      </c>
      <c r="AK290" s="4" t="n"/>
      <c r="AL290" s="4" t="n"/>
      <c r="AM290" s="5" t="n"/>
      <c r="AN290" s="4" t="n">
        <v>462.05</v>
      </c>
      <c r="AO290" s="4" t="n">
        <v>438.9</v>
      </c>
      <c r="AP290" s="3" t="n">
        <v>435.15</v>
      </c>
      <c r="AQ290" s="9">
        <f>+AK290-AN290</f>
        <v/>
      </c>
      <c r="AR290" s="9">
        <f>+AL290-AO290</f>
        <v/>
      </c>
      <c r="AS290" s="9">
        <f>+AM290-AP290</f>
        <v/>
      </c>
      <c r="AT290" s="6">
        <f>AR290-AQ290</f>
        <v/>
      </c>
      <c r="AU290" s="6">
        <f>+AS290-AR290</f>
        <v/>
      </c>
      <c r="AV290" s="7">
        <f>AT290/AQ290</f>
        <v/>
      </c>
      <c r="AW290" s="7">
        <f>AU290/AR290</f>
        <v/>
      </c>
      <c r="AX290" s="1" t="inlineStr">
        <is>
          <t>N</t>
        </is>
      </c>
      <c r="AY290" s="1">
        <f>+IF(AND(D290&gt;0,E290&gt;0,F290&gt;0,S290&gt;0,T290&gt;0,AC290&gt;0,AB290&gt;0,AI290&gt;0,AJ290&gt;0,AS290&gt;AR290,AR290&gt;AQ290),"long buildup",IF(AND(D290&gt;0,E290&gt;0,F290&gt;0,S290&lt;0,T290&lt;0,AB290&lt;0,AC290&lt;0,AI290&lt;0,AJ290&lt;0,AS290&gt;AR290,AR290&gt;AQ290),"Short Covering",IF(AND(D290&lt;0,E290&lt;0,F290&lt;0,S290&lt;0,T290&lt;0,AB290&gt;0,AC290&gt;0,AI290&gt;0,AJ290&gt;0,AS290&lt;AR290,AR290&lt;AQ290),"Short Buildup",IF(AND(D290&lt;0,E290&lt;0,F290&lt;0,S290&lt;0,T290&lt;0,AB290&lt;0,AC290&lt;0,AI290&lt;0,AJ290&lt;0,AS290&lt;AR290,AR290&lt;AQ290),"LongUnwinding" ))))</f>
        <v/>
      </c>
      <c r="AZ290" s="1">
        <f>+IF(AND(D290&gt;0,E290&gt;0,F290&gt;0,L290&gt;0,M290&gt;0,S290&gt;0,T290&gt;0,Z290&gt;0,AA290&gt;0),"Buying Opportunity",IF(AND(D290&lt;0,E290&lt;0,F290&lt;0,L290&lt;0,M290&lt;0,S290&lt;0,T290&lt;0,Z290&lt;0,AA290&lt;0),"support Zone",IF(AND(D290&lt;0,E290&lt;0,F290&lt;0,L290&gt;0,M290&gt;0,S290&gt;0,T290&gt;0,Z290&gt;0,AA290&gt;0),"sell delivery")))</f>
        <v/>
      </c>
      <c r="BA290" s="1">
        <f>IF(AND(D290&gt;0,E290&gt;0,F290&gt;0,Z290&gt;0,AA290&gt;0,AB290&gt;0,AC290&gt;0,AI290&gt;0,AJ290&gt;0),"FII ENTERING")</f>
        <v/>
      </c>
      <c r="BB290" s="15" t="e">
        <v>#N/A</v>
      </c>
      <c r="BC290" s="1" t="n">
        <v>85783.502267</v>
      </c>
      <c r="BD290" s="1">
        <f>IF(AND(E290&gt;0,F290&gt;0,AB290&gt;0,AC290&gt;0,AI290&gt;0,AJ290&gt;0,AS290&gt;AR290,AR290&gt;AQ290),"long buildup",IF(AND(E290&lt;0,F290&lt;0,AB290&gt;0,AC290&gt;0,AI290&gt;0,AJ290&gt;0,AS290&lt;AR290,AR290&lt;AQ290),"Short buildup"))</f>
        <v/>
      </c>
      <c r="BE290" s="1">
        <f>+IF(AND(F290&gt;0,M290&gt;0,T290&gt;0,AA290&gt;0),"buy")</f>
        <v/>
      </c>
    </row>
    <row r="291">
      <c r="A291" s="1" t="inlineStr">
        <is>
          <t>BORORENEW</t>
        </is>
      </c>
      <c r="B291" s="1" t="n"/>
      <c r="C291" s="1" t="n"/>
      <c r="D291" s="2" t="n">
        <v>-0.4725339633786102</v>
      </c>
      <c r="E291" s="2" t="n">
        <v>0.576515472657902</v>
      </c>
      <c r="F291" s="3" t="n">
        <v>0.6069291073084419</v>
      </c>
      <c r="G291" s="4" t="n">
        <v>28886</v>
      </c>
      <c r="H291" s="4" t="n">
        <v>17846</v>
      </c>
      <c r="I291" s="3" t="n">
        <v>16672</v>
      </c>
      <c r="J291" s="6">
        <f>+H291-G291</f>
        <v/>
      </c>
      <c r="K291" s="6">
        <f>+I291-H291</f>
        <v/>
      </c>
      <c r="L291" s="7">
        <f>J291/G291</f>
        <v/>
      </c>
      <c r="M291" s="7">
        <f>K291/H291</f>
        <v/>
      </c>
      <c r="N291" s="8" t="n">
        <v>104.2063</v>
      </c>
      <c r="O291" s="8" t="n">
        <v>63.9091</v>
      </c>
      <c r="P291" s="3" t="n">
        <v>62.0305</v>
      </c>
      <c r="Q291" s="6">
        <f>+O291-N291</f>
        <v/>
      </c>
      <c r="R291" s="6">
        <f>+P291-O291</f>
        <v/>
      </c>
      <c r="S291" s="7">
        <f>Q291/N291</f>
        <v/>
      </c>
      <c r="T291" s="7">
        <f>R291/O291</f>
        <v/>
      </c>
      <c r="U291" s="10" t="inlineStr">
        <is>
          <t>697556</t>
        </is>
      </c>
      <c r="V291" s="10" t="inlineStr">
        <is>
          <t>371248</t>
        </is>
      </c>
      <c r="W291" s="3" t="inlineStr">
        <is>
          <t>498686</t>
        </is>
      </c>
      <c r="X291" s="6">
        <f>+V291-U291</f>
        <v/>
      </c>
      <c r="Y291" s="6">
        <f>+W291-V291</f>
        <v/>
      </c>
      <c r="Z291" s="7">
        <f>X291/U291</f>
        <v/>
      </c>
      <c r="AA291" s="7">
        <f>Y291/V291</f>
        <v/>
      </c>
      <c r="AB291" s="4" t="n"/>
      <c r="AC291" s="5" t="n"/>
      <c r="AD291" s="4" t="n"/>
      <c r="AE291" s="4" t="n"/>
      <c r="AF291" s="5" t="n"/>
      <c r="AG291" s="6">
        <f>AE291-AD291</f>
        <v/>
      </c>
      <c r="AH291" s="6">
        <f>+AF291-AE291</f>
        <v/>
      </c>
      <c r="AI291" s="7">
        <f>AG291/AD291</f>
        <v/>
      </c>
      <c r="AJ291" s="7">
        <f>AH291/AE291</f>
        <v/>
      </c>
      <c r="AK291" s="4" t="n"/>
      <c r="AL291" s="4" t="n"/>
      <c r="AM291" s="5" t="n"/>
      <c r="AN291" s="4" t="n">
        <v>589.75</v>
      </c>
      <c r="AO291" s="4" t="n">
        <v>593.15</v>
      </c>
      <c r="AP291" s="3" t="n">
        <v>596.75</v>
      </c>
      <c r="AQ291" s="9">
        <f>+AK291-AN291</f>
        <v/>
      </c>
      <c r="AR291" s="9">
        <f>+AL291-AO291</f>
        <v/>
      </c>
      <c r="AS291" s="9">
        <f>+AM291-AP291</f>
        <v/>
      </c>
      <c r="AT291" s="6">
        <f>AR291-AQ291</f>
        <v/>
      </c>
      <c r="AU291" s="6">
        <f>+AS291-AR291</f>
        <v/>
      </c>
      <c r="AV291" s="7">
        <f>AT291/AQ291</f>
        <v/>
      </c>
      <c r="AW291" s="7">
        <f>AU291/AR291</f>
        <v/>
      </c>
      <c r="AX291" s="1" t="inlineStr">
        <is>
          <t>N</t>
        </is>
      </c>
      <c r="AY291" s="1">
        <f>+IF(AND(D291&gt;0,E291&gt;0,F291&gt;0,S291&gt;0,T291&gt;0,AC291&gt;0,AB291&gt;0,AI291&gt;0,AJ291&gt;0,AS291&gt;AR291,AR291&gt;AQ291),"long buildup",IF(AND(D291&gt;0,E291&gt;0,F291&gt;0,S291&lt;0,T291&lt;0,AB291&lt;0,AC291&lt;0,AI291&lt;0,AJ291&lt;0,AS291&gt;AR291,AR291&gt;AQ291),"Short Covering",IF(AND(D291&lt;0,E291&lt;0,F291&lt;0,S291&lt;0,T291&lt;0,AB291&gt;0,AC291&gt;0,AI291&gt;0,AJ291&gt;0,AS291&lt;AR291,AR291&lt;AQ291),"Short Buildup",IF(AND(D291&lt;0,E291&lt;0,F291&lt;0,S291&lt;0,T291&lt;0,AB291&lt;0,AC291&lt;0,AI291&lt;0,AJ291&lt;0,AS291&lt;AR291,AR291&lt;AQ291),"LongUnwinding" ))))</f>
        <v/>
      </c>
      <c r="AZ291" s="1">
        <f>+IF(AND(D291&gt;0,E291&gt;0,F291&gt;0,L291&gt;0,M291&gt;0,S291&gt;0,T291&gt;0,Z291&gt;0,AA291&gt;0),"Buying Opportunity",IF(AND(D291&lt;0,E291&lt;0,F291&lt;0,L291&lt;0,M291&lt;0,S291&lt;0,T291&lt;0,Z291&lt;0,AA291&lt;0),"support Zone",IF(AND(D291&lt;0,E291&lt;0,F291&lt;0,L291&gt;0,M291&gt;0,S291&gt;0,T291&gt;0,Z291&gt;0,AA291&gt;0),"sell delivery")))</f>
        <v/>
      </c>
      <c r="BA291" s="1">
        <f>IF(AND(D291&gt;0,E291&gt;0,F291&gt;0,Z291&gt;0,AA291&gt;0,AB291&gt;0,AC291&gt;0,AI291&gt;0,AJ291&gt;0),"FII ENTERING")</f>
        <v/>
      </c>
      <c r="BB291" s="15" t="e">
        <v>#N/A</v>
      </c>
      <c r="BC291" s="1" t="n">
        <v>6334.073125499999</v>
      </c>
      <c r="BD291" s="1">
        <f>IF(AND(E291&gt;0,F291&gt;0,AB291&gt;0,AC291&gt;0,AI291&gt;0,AJ291&gt;0,AS291&gt;AR291,AR291&gt;AQ291),"long buildup",IF(AND(E291&lt;0,F291&lt;0,AB291&gt;0,AC291&gt;0,AI291&gt;0,AJ291&gt;0,AS291&lt;AR291,AR291&lt;AQ291),"Short buildup"))</f>
        <v/>
      </c>
      <c r="BE291" s="1">
        <f>+IF(AND(F291&gt;0,M291&gt;0,T291&gt;0,AA291&gt;0),"buy")</f>
        <v/>
      </c>
    </row>
    <row r="292">
      <c r="A292" s="1" t="inlineStr">
        <is>
          <t>BOSCHLTD</t>
        </is>
      </c>
      <c r="B292" s="1" t="n"/>
      <c r="C292" s="1" t="n"/>
      <c r="D292" s="2" t="n">
        <v>0.8071800053162544</v>
      </c>
      <c r="E292" s="2" t="n">
        <v>0.146890112666365</v>
      </c>
      <c r="F292" s="3" t="n">
        <v>0.5482379051990889</v>
      </c>
      <c r="G292" s="4" t="n">
        <v>7297</v>
      </c>
      <c r="H292" s="4" t="n">
        <v>5282</v>
      </c>
      <c r="I292" s="3" t="n">
        <v>4603</v>
      </c>
      <c r="J292" s="6">
        <f>+H292-G292</f>
        <v/>
      </c>
      <c r="K292" s="6">
        <f>+I292-H292</f>
        <v/>
      </c>
      <c r="L292" s="7">
        <f>J292/G292</f>
        <v/>
      </c>
      <c r="M292" s="7">
        <f>K292/H292</f>
        <v/>
      </c>
      <c r="N292" s="8" t="n">
        <v>50.0428</v>
      </c>
      <c r="O292" s="8" t="n">
        <v>37.83280000000001</v>
      </c>
      <c r="P292" s="3" t="n">
        <v>34.5788</v>
      </c>
      <c r="Q292" s="6">
        <f>+O292-N292</f>
        <v/>
      </c>
      <c r="R292" s="6">
        <f>+P292-O292</f>
        <v/>
      </c>
      <c r="S292" s="7">
        <f>Q292/N292</f>
        <v/>
      </c>
      <c r="T292" s="7">
        <f>R292/O292</f>
        <v/>
      </c>
      <c r="U292" s="10" t="inlineStr">
        <is>
          <t>5332</t>
        </is>
      </c>
      <c r="V292" s="10" t="inlineStr">
        <is>
          <t>3112</t>
        </is>
      </c>
      <c r="W292" s="3" t="inlineStr">
        <is>
          <t>2566</t>
        </is>
      </c>
      <c r="X292" s="6">
        <f>+V292-U292</f>
        <v/>
      </c>
      <c r="Y292" s="6">
        <f>+W292-V292</f>
        <v/>
      </c>
      <c r="Z292" s="7">
        <f>X292/U292</f>
        <v/>
      </c>
      <c r="AA292" s="7">
        <f>Y292/V292</f>
        <v/>
      </c>
      <c r="AB292" s="4" t="n">
        <v>425</v>
      </c>
      <c r="AC292" s="5" t="n">
        <v>7700</v>
      </c>
      <c r="AD292" s="4" t="n">
        <v>95</v>
      </c>
      <c r="AE292" s="4" t="n">
        <v>78</v>
      </c>
      <c r="AF292" s="5" t="n">
        <v>391</v>
      </c>
      <c r="AG292" s="6">
        <f>AE292-AD292</f>
        <v/>
      </c>
      <c r="AH292" s="6">
        <f>+AF292-AE292</f>
        <v/>
      </c>
      <c r="AI292" s="7">
        <f>AG292/AD292</f>
        <v/>
      </c>
      <c r="AJ292" s="7">
        <f>AH292/AE292</f>
        <v/>
      </c>
      <c r="AK292" s="4" t="n">
        <v>36543.85</v>
      </c>
      <c r="AL292" s="4" t="n">
        <v>36553.5</v>
      </c>
      <c r="AM292" s="5" t="n">
        <v>36762</v>
      </c>
      <c r="AN292" s="4" t="n">
        <v>36217.55</v>
      </c>
      <c r="AO292" s="4" t="n">
        <v>36270.75</v>
      </c>
      <c r="AP292" s="3" t="n">
        <v>36469.6</v>
      </c>
      <c r="AQ292" s="9">
        <f>+AK292-AN292</f>
        <v/>
      </c>
      <c r="AR292" s="9">
        <f>+AL292-AO292</f>
        <v/>
      </c>
      <c r="AS292" s="9">
        <f>+AM292-AP292</f>
        <v/>
      </c>
      <c r="AT292" s="6">
        <f>AR292-AQ292</f>
        <v/>
      </c>
      <c r="AU292" s="6">
        <f>+AS292-AR292</f>
        <v/>
      </c>
      <c r="AV292" s="7">
        <f>AT292/AQ292</f>
        <v/>
      </c>
      <c r="AW292" s="7">
        <f>AU292/AR292</f>
        <v/>
      </c>
      <c r="AX292" s="1" t="inlineStr">
        <is>
          <t>Y</t>
        </is>
      </c>
      <c r="AY292" s="1">
        <f>+IF(AND(D292&gt;0,E292&gt;0,F292&gt;0,S292&gt;0,T292&gt;0,AC292&gt;0,AB292&gt;0,AI292&gt;0,AJ292&gt;0,AS292&gt;AR292,AR292&gt;AQ292),"long buildup",IF(AND(D292&gt;0,E292&gt;0,F292&gt;0,S292&lt;0,T292&lt;0,AB292&lt;0,AC292&lt;0,AI292&lt;0,AJ292&lt;0,AS292&gt;AR292,AR292&gt;AQ292),"Short Covering",IF(AND(D292&lt;0,E292&lt;0,F292&lt;0,S292&lt;0,T292&lt;0,AB292&gt;0,AC292&gt;0,AI292&gt;0,AJ292&gt;0,AS292&lt;AR292,AR292&lt;AQ292),"Short Buildup",IF(AND(D292&lt;0,E292&lt;0,F292&lt;0,S292&lt;0,T292&lt;0,AB292&lt;0,AC292&lt;0,AI292&lt;0,AJ292&lt;0,AS292&lt;AR292,AR292&lt;AQ292),"LongUnwinding" ))))</f>
        <v/>
      </c>
      <c r="AZ292" s="1">
        <f>+IF(AND(D292&gt;0,E292&gt;0,F292&gt;0,L292&gt;0,M292&gt;0,S292&gt;0,T292&gt;0,Z292&gt;0,AA292&gt;0),"Buying Opportunity",IF(AND(D292&lt;0,E292&lt;0,F292&lt;0,L292&lt;0,M292&lt;0,S292&lt;0,T292&lt;0,Z292&lt;0,AA292&lt;0),"support Zone",IF(AND(D292&lt;0,E292&lt;0,F292&lt;0,L292&gt;0,M292&gt;0,S292&gt;0,T292&gt;0,Z292&gt;0,AA292&gt;0),"sell delivery")))</f>
        <v/>
      </c>
      <c r="BA292" s="1">
        <f>IF(AND(D292&gt;0,E292&gt;0,F292&gt;0,Z292&gt;0,AA292&gt;0,AB292&gt;0,AC292&gt;0,AI292&gt;0,AJ292&gt;0),"FII ENTERING")</f>
        <v/>
      </c>
      <c r="BB292" s="15" t="n">
        <v>0.0046</v>
      </c>
      <c r="BC292" s="1" t="n">
        <v>8033116.3742445</v>
      </c>
      <c r="BD292" s="1">
        <f>IF(AND(E292&gt;0,F292&gt;0,AB292&gt;0,AC292&gt;0,AI292&gt;0,AJ292&gt;0,AS292&gt;AR292,AR292&gt;AQ292),"long buildup",IF(AND(E292&lt;0,F292&lt;0,AB292&gt;0,AC292&gt;0,AI292&gt;0,AJ292&gt;0,AS292&lt;AR292,AR292&lt;AQ292),"Short buildup"))</f>
        <v/>
      </c>
      <c r="BE292" s="1">
        <f>+IF(AND(F292&gt;0,M292&gt;0,T292&gt;0,AA292&gt;0),"buy")</f>
        <v/>
      </c>
    </row>
    <row r="293">
      <c r="A293" s="1" t="inlineStr">
        <is>
          <t>BPCL</t>
        </is>
      </c>
      <c r="B293" s="1" t="n"/>
      <c r="C293" s="1" t="n">
        <v>0.0047</v>
      </c>
      <c r="D293" s="2" t="n">
        <v>1.301482701812187</v>
      </c>
      <c r="E293" s="2" t="n">
        <v>-1.72385753781103</v>
      </c>
      <c r="F293" s="3" t="n">
        <v>-0.1489326493463474</v>
      </c>
      <c r="G293" s="4" t="n">
        <v>108526</v>
      </c>
      <c r="H293" s="4" t="n">
        <v>82331</v>
      </c>
      <c r="I293" s="3" t="n">
        <v>91253</v>
      </c>
      <c r="J293" s="6">
        <f>+H293-G293</f>
        <v/>
      </c>
      <c r="K293" s="6">
        <f>+I293-H293</f>
        <v/>
      </c>
      <c r="L293" s="7">
        <f>J293/G293</f>
        <v/>
      </c>
      <c r="M293" s="7">
        <f>K293/H293</f>
        <v/>
      </c>
      <c r="N293" s="8" t="n">
        <v>333.7622</v>
      </c>
      <c r="O293" s="8" t="n">
        <v>226.5731</v>
      </c>
      <c r="P293" s="3" t="n">
        <v>232.3816</v>
      </c>
      <c r="Q293" s="6">
        <f>+O293-N293</f>
        <v/>
      </c>
      <c r="R293" s="6">
        <f>+P293-O293</f>
        <v/>
      </c>
      <c r="S293" s="7">
        <f>Q293/N293</f>
        <v/>
      </c>
      <c r="T293" s="7">
        <f>R293/O293</f>
        <v/>
      </c>
      <c r="U293" s="10" t="inlineStr">
        <is>
          <t>6008715</t>
        </is>
      </c>
      <c r="V293" s="10" t="inlineStr">
        <is>
          <t>3157572</t>
        </is>
      </c>
      <c r="W293" s="3" t="inlineStr">
        <is>
          <t>3048812</t>
        </is>
      </c>
      <c r="X293" s="6">
        <f>+V293-U293</f>
        <v/>
      </c>
      <c r="Y293" s="6">
        <f>+W293-V293</f>
        <v/>
      </c>
      <c r="Z293" s="7">
        <f>X293/U293</f>
        <v/>
      </c>
      <c r="AA293" s="7">
        <f>Y293/V293</f>
        <v/>
      </c>
      <c r="AB293" s="4" t="n">
        <v>171000</v>
      </c>
      <c r="AC293" s="5" t="n">
        <v>369000</v>
      </c>
      <c r="AD293" s="4" t="n">
        <v>608</v>
      </c>
      <c r="AE293" s="4" t="n">
        <v>449</v>
      </c>
      <c r="AF293" s="5" t="n">
        <v>905</v>
      </c>
      <c r="AG293" s="6">
        <f>AE293-AD293</f>
        <v/>
      </c>
      <c r="AH293" s="6">
        <f>+AF293-AE293</f>
        <v/>
      </c>
      <c r="AI293" s="7">
        <f>AG293/AD293</f>
        <v/>
      </c>
      <c r="AJ293" s="7">
        <f>AH293/AE293</f>
        <v/>
      </c>
      <c r="AK293" s="4" t="n">
        <v>309.35</v>
      </c>
      <c r="AL293" s="4" t="n">
        <v>305</v>
      </c>
      <c r="AM293" s="5" t="n">
        <v>304.65</v>
      </c>
      <c r="AN293" s="4" t="n">
        <v>307.45</v>
      </c>
      <c r="AO293" s="4" t="n">
        <v>302.15</v>
      </c>
      <c r="AP293" s="3" t="n">
        <v>301.7</v>
      </c>
      <c r="AQ293" s="9">
        <f>+AK293-AN293</f>
        <v/>
      </c>
      <c r="AR293" s="9">
        <f>+AL293-AO293</f>
        <v/>
      </c>
      <c r="AS293" s="9">
        <f>+AM293-AP293</f>
        <v/>
      </c>
      <c r="AT293" s="6">
        <f>AR293-AQ293</f>
        <v/>
      </c>
      <c r="AU293" s="6">
        <f>+AS293-AR293</f>
        <v/>
      </c>
      <c r="AV293" s="7">
        <f>AT293/AQ293</f>
        <v/>
      </c>
      <c r="AW293" s="7">
        <f>AU293/AR293</f>
        <v/>
      </c>
      <c r="AX293" s="1" t="inlineStr">
        <is>
          <t>Y</t>
        </is>
      </c>
      <c r="AY293" s="1">
        <f>+IF(AND(D293&gt;0,E293&gt;0,F293&gt;0,S293&gt;0,T293&gt;0,AC293&gt;0,AB293&gt;0,AI293&gt;0,AJ293&gt;0,AS293&gt;AR293,AR293&gt;AQ293),"long buildup",IF(AND(D293&gt;0,E293&gt;0,F293&gt;0,S293&lt;0,T293&lt;0,AB293&lt;0,AC293&lt;0,AI293&lt;0,AJ293&lt;0,AS293&gt;AR293,AR293&gt;AQ293),"Short Covering",IF(AND(D293&lt;0,E293&lt;0,F293&lt;0,S293&lt;0,T293&lt;0,AB293&gt;0,AC293&gt;0,AI293&gt;0,AJ293&gt;0,AS293&lt;AR293,AR293&lt;AQ293),"Short Buildup",IF(AND(D293&lt;0,E293&lt;0,F293&lt;0,S293&lt;0,T293&lt;0,AB293&lt;0,AC293&lt;0,AI293&lt;0,AJ293&lt;0,AS293&lt;AR293,AR293&lt;AQ293),"LongUnwinding" ))))</f>
        <v/>
      </c>
      <c r="AZ293" s="1">
        <f>+IF(AND(D293&gt;0,E293&gt;0,F293&gt;0,L293&gt;0,M293&gt;0,S293&gt;0,T293&gt;0,Z293&gt;0,AA293&gt;0),"Buying Opportunity",IF(AND(D293&lt;0,E293&lt;0,F293&lt;0,L293&lt;0,M293&lt;0,S293&lt;0,T293&lt;0,Z293&lt;0,AA293&lt;0),"support Zone",IF(AND(D293&lt;0,E293&lt;0,F293&lt;0,L293&gt;0,M293&gt;0,S293&gt;0,T293&gt;0,Z293&gt;0,AA293&gt;0),"sell delivery")))</f>
        <v/>
      </c>
      <c r="BA293" s="1">
        <f>IF(AND(D293&gt;0,E293&gt;0,F293&gt;0,Z293&gt;0,AA293&gt;0,AB293&gt;0,AC293&gt;0,AI293&gt;0,AJ293&gt;0),"FII ENTERING")</f>
        <v/>
      </c>
      <c r="BB293" s="15" t="e">
        <v>#N/A</v>
      </c>
      <c r="BC293" s="1" t="n">
        <v>492355.67977</v>
      </c>
      <c r="BD293" s="1">
        <f>IF(AND(E293&gt;0,F293&gt;0,AB293&gt;0,AC293&gt;0,AI293&gt;0,AJ293&gt;0,AS293&gt;AR293,AR293&gt;AQ293),"long buildup",IF(AND(E293&lt;0,F293&lt;0,AB293&gt;0,AC293&gt;0,AI293&gt;0,AJ293&gt;0,AS293&lt;AR293,AR293&lt;AQ293),"Short buildup"))</f>
        <v/>
      </c>
      <c r="BE293" s="1">
        <f>+IF(AND(F293&gt;0,M293&gt;0,T293&gt;0,AA293&gt;0),"buy")</f>
        <v/>
      </c>
    </row>
    <row r="294">
      <c r="A294" s="1" t="inlineStr">
        <is>
          <t>BPL</t>
        </is>
      </c>
      <c r="B294" s="1" t="n"/>
      <c r="C294" s="1" t="n"/>
      <c r="D294" s="2" t="n">
        <v>-2.093197109394465</v>
      </c>
      <c r="E294" s="2" t="n">
        <v>-1.569525748706209</v>
      </c>
      <c r="F294" s="3" t="n">
        <v>5.102568522668506</v>
      </c>
      <c r="G294" s="4" t="n">
        <v>2563</v>
      </c>
      <c r="H294" s="4" t="n">
        <v>2635</v>
      </c>
      <c r="I294" s="3" t="n">
        <v>11215</v>
      </c>
      <c r="J294" s="6">
        <f>+H294-G294</f>
        <v/>
      </c>
      <c r="K294" s="6">
        <f>+I294-H294</f>
        <v/>
      </c>
      <c r="L294" s="7">
        <f>J294/G294</f>
        <v/>
      </c>
      <c r="M294" s="7">
        <f>K294/H294</f>
        <v/>
      </c>
      <c r="N294" s="8" t="n">
        <v>2.0528</v>
      </c>
      <c r="O294" s="8" t="n">
        <v>2.0133</v>
      </c>
      <c r="P294" s="3" t="n">
        <v>12.8419</v>
      </c>
      <c r="Q294" s="6">
        <f>+O294-N294</f>
        <v/>
      </c>
      <c r="R294" s="6">
        <f>+P294-O294</f>
        <v/>
      </c>
      <c r="S294" s="7">
        <f>Q294/N294</f>
        <v/>
      </c>
      <c r="T294" s="7">
        <f>R294/O294</f>
        <v/>
      </c>
      <c r="U294" s="10" t="inlineStr">
        <is>
          <t>96319</t>
        </is>
      </c>
      <c r="V294" s="10" t="inlineStr">
        <is>
          <t>81525</t>
        </is>
      </c>
      <c r="W294" s="3" t="inlineStr">
        <is>
          <t>407483</t>
        </is>
      </c>
      <c r="X294" s="6">
        <f>+V294-U294</f>
        <v/>
      </c>
      <c r="Y294" s="6">
        <f>+W294-V294</f>
        <v/>
      </c>
      <c r="Z294" s="7">
        <f>X294/U294</f>
        <v/>
      </c>
      <c r="AA294" s="7">
        <f>Y294/V294</f>
        <v/>
      </c>
      <c r="AB294" s="4" t="n"/>
      <c r="AC294" s="5" t="n"/>
      <c r="AD294" s="4" t="n"/>
      <c r="AE294" s="4" t="n"/>
      <c r="AF294" s="5" t="n"/>
      <c r="AG294" s="6">
        <f>AE294-AD294</f>
        <v/>
      </c>
      <c r="AH294" s="6">
        <f>+AF294-AE294</f>
        <v/>
      </c>
      <c r="AI294" s="7">
        <f>AG294/AD294</f>
        <v/>
      </c>
      <c r="AJ294" s="7">
        <f>AH294/AE294</f>
        <v/>
      </c>
      <c r="AK294" s="4" t="n"/>
      <c r="AL294" s="4" t="n"/>
      <c r="AM294" s="5" t="n"/>
      <c r="AN294" s="4" t="n">
        <v>117.87</v>
      </c>
      <c r="AO294" s="4" t="n">
        <v>116.02</v>
      </c>
      <c r="AP294" s="3" t="n">
        <v>121.94</v>
      </c>
      <c r="AQ294" s="9">
        <f>+AK294-AN294</f>
        <v/>
      </c>
      <c r="AR294" s="9">
        <f>+AL294-AO294</f>
        <v/>
      </c>
      <c r="AS294" s="9">
        <f>+AM294-AP294</f>
        <v/>
      </c>
      <c r="AT294" s="6">
        <f>AR294-AQ294</f>
        <v/>
      </c>
      <c r="AU294" s="6">
        <f>+AS294-AR294</f>
        <v/>
      </c>
      <c r="AV294" s="7">
        <f>AT294/AQ294</f>
        <v/>
      </c>
      <c r="AW294" s="7">
        <f>AU294/AR294</f>
        <v/>
      </c>
      <c r="AX294" s="1" t="inlineStr">
        <is>
          <t>Y</t>
        </is>
      </c>
      <c r="AY294" s="1">
        <f>+IF(AND(D294&gt;0,E294&gt;0,F294&gt;0,S294&gt;0,T294&gt;0,AC294&gt;0,AB294&gt;0,AI294&gt;0,AJ294&gt;0,AS294&gt;AR294,AR294&gt;AQ294),"long buildup",IF(AND(D294&gt;0,E294&gt;0,F294&gt;0,S294&lt;0,T294&lt;0,AB294&lt;0,AC294&lt;0,AI294&lt;0,AJ294&lt;0,AS294&gt;AR294,AR294&gt;AQ294),"Short Covering",IF(AND(D294&lt;0,E294&lt;0,F294&lt;0,S294&lt;0,T294&lt;0,AB294&gt;0,AC294&gt;0,AI294&gt;0,AJ294&gt;0,AS294&lt;AR294,AR294&lt;AQ294),"Short Buildup",IF(AND(D294&lt;0,E294&lt;0,F294&lt;0,S294&lt;0,T294&lt;0,AB294&lt;0,AC294&lt;0,AI294&lt;0,AJ294&lt;0,AS294&lt;AR294,AR294&lt;AQ294),"LongUnwinding" ))))</f>
        <v/>
      </c>
      <c r="AZ294" s="1">
        <f>+IF(AND(D294&gt;0,E294&gt;0,F294&gt;0,L294&gt;0,M294&gt;0,S294&gt;0,T294&gt;0,Z294&gt;0,AA294&gt;0),"Buying Opportunity",IF(AND(D294&lt;0,E294&lt;0,F294&lt;0,L294&lt;0,M294&lt;0,S294&lt;0,T294&lt;0,Z294&lt;0,AA294&lt;0),"support Zone",IF(AND(D294&lt;0,E294&lt;0,F294&lt;0,L294&gt;0,M294&gt;0,S294&gt;0,T294&gt;0,Z294&gt;0,AA294&gt;0),"sell delivery")))</f>
        <v/>
      </c>
      <c r="BA294" s="1">
        <f>IF(AND(D294&gt;0,E294&gt;0,F294&gt;0,Z294&gt;0,AA294&gt;0,AB294&gt;0,AC294&gt;0,AI294&gt;0,AJ294&gt;0),"FII ENTERING")</f>
        <v/>
      </c>
      <c r="BB294" s="15" t="e">
        <v>#N/A</v>
      </c>
      <c r="BC294" s="1" t="n">
        <v>1773364.6312005</v>
      </c>
      <c r="BD294" s="1">
        <f>IF(AND(E294&gt;0,F294&gt;0,AB294&gt;0,AC294&gt;0,AI294&gt;0,AJ294&gt;0,AS294&gt;AR294,AR294&gt;AQ294),"long buildup",IF(AND(E294&lt;0,F294&lt;0,AB294&gt;0,AC294&gt;0,AI294&gt;0,AJ294&gt;0,AS294&lt;AR294,AR294&lt;AQ294),"Short buildup"))</f>
        <v/>
      </c>
      <c r="BE294" s="1">
        <f>+IF(AND(F294&gt;0,M294&gt;0,T294&gt;0,AA294&gt;0),"buy")</f>
        <v/>
      </c>
    </row>
    <row r="295">
      <c r="A295" s="1" t="inlineStr">
        <is>
          <t>BRIGADE</t>
        </is>
      </c>
      <c r="B295" s="1" t="n"/>
      <c r="C295" s="1" t="n"/>
      <c r="D295" s="2" t="n">
        <v>-3.445177922737386</v>
      </c>
      <c r="E295" s="2" t="n">
        <v>1.165095675391388</v>
      </c>
      <c r="F295" s="3" t="n">
        <v>-0.175950733794523</v>
      </c>
      <c r="G295" s="4" t="n">
        <v>39905</v>
      </c>
      <c r="H295" s="4" t="n">
        <v>34923</v>
      </c>
      <c r="I295" s="3" t="n">
        <v>34323</v>
      </c>
      <c r="J295" s="6">
        <f>+H295-G295</f>
        <v/>
      </c>
      <c r="K295" s="6">
        <f>+I295-H295</f>
        <v/>
      </c>
      <c r="L295" s="7">
        <f>J295/G295</f>
        <v/>
      </c>
      <c r="M295" s="7">
        <f>K295/H295</f>
        <v/>
      </c>
      <c r="N295" s="8" t="n">
        <v>31.0405</v>
      </c>
      <c r="O295" s="8" t="n">
        <v>46.4878</v>
      </c>
      <c r="P295" s="3" t="n">
        <v>35.4251</v>
      </c>
      <c r="Q295" s="6">
        <f>+O295-N295</f>
        <v/>
      </c>
      <c r="R295" s="6">
        <f>+P295-O295</f>
        <v/>
      </c>
      <c r="S295" s="7">
        <f>Q295/N295</f>
        <v/>
      </c>
      <c r="T295" s="7">
        <f>R295/O295</f>
        <v/>
      </c>
      <c r="U295" s="10" t="inlineStr">
        <is>
          <t>117632</t>
        </is>
      </c>
      <c r="V295" s="10" t="inlineStr">
        <is>
          <t>251171</t>
        </is>
      </c>
      <c r="W295" s="3" t="inlineStr">
        <is>
          <t>156846</t>
        </is>
      </c>
      <c r="X295" s="6">
        <f>+V295-U295</f>
        <v/>
      </c>
      <c r="Y295" s="6">
        <f>+W295-V295</f>
        <v/>
      </c>
      <c r="Z295" s="7">
        <f>X295/U295</f>
        <v/>
      </c>
      <c r="AA295" s="7">
        <f>Y295/V295</f>
        <v/>
      </c>
      <c r="AB295" s="4" t="n"/>
      <c r="AC295" s="5" t="n"/>
      <c r="AD295" s="4" t="n"/>
      <c r="AE295" s="4" t="n"/>
      <c r="AF295" s="5" t="n"/>
      <c r="AG295" s="6">
        <f>AE295-AD295</f>
        <v/>
      </c>
      <c r="AH295" s="6">
        <f>+AF295-AE295</f>
        <v/>
      </c>
      <c r="AI295" s="7">
        <f>AG295/AD295</f>
        <v/>
      </c>
      <c r="AJ295" s="7">
        <f>AH295/AE295</f>
        <v/>
      </c>
      <c r="AK295" s="4" t="n"/>
      <c r="AL295" s="4" t="n"/>
      <c r="AM295" s="5" t="n"/>
      <c r="AN295" s="4" t="n">
        <v>1235.95</v>
      </c>
      <c r="AO295" s="4" t="n">
        <v>1250.35</v>
      </c>
      <c r="AP295" s="3" t="n">
        <v>1248.15</v>
      </c>
      <c r="AQ295" s="9">
        <f>+AK295-AN295</f>
        <v/>
      </c>
      <c r="AR295" s="9">
        <f>+AL295-AO295</f>
        <v/>
      </c>
      <c r="AS295" s="9">
        <f>+AM295-AP295</f>
        <v/>
      </c>
      <c r="AT295" s="6">
        <f>AR295-AQ295</f>
        <v/>
      </c>
      <c r="AU295" s="6">
        <f>+AS295-AR295</f>
        <v/>
      </c>
      <c r="AV295" s="7">
        <f>AT295/AQ295</f>
        <v/>
      </c>
      <c r="AW295" s="7">
        <f>AU295/AR295</f>
        <v/>
      </c>
      <c r="AX295" s="1" t="inlineStr">
        <is>
          <t>Y</t>
        </is>
      </c>
      <c r="AY295" s="1">
        <f>+IF(AND(D295&gt;0,E295&gt;0,F295&gt;0,S295&gt;0,T295&gt;0,AC295&gt;0,AB295&gt;0,AI295&gt;0,AJ295&gt;0,AS295&gt;AR295,AR295&gt;AQ295),"long buildup",IF(AND(D295&gt;0,E295&gt;0,F295&gt;0,S295&lt;0,T295&lt;0,AB295&lt;0,AC295&lt;0,AI295&lt;0,AJ295&lt;0,AS295&gt;AR295,AR295&gt;AQ295),"Short Covering",IF(AND(D295&lt;0,E295&lt;0,F295&lt;0,S295&lt;0,T295&lt;0,AB295&gt;0,AC295&gt;0,AI295&gt;0,AJ295&gt;0,AS295&lt;AR295,AR295&lt;AQ295),"Short Buildup",IF(AND(D295&lt;0,E295&lt;0,F295&lt;0,S295&lt;0,T295&lt;0,AB295&lt;0,AC295&lt;0,AI295&lt;0,AJ295&lt;0,AS295&lt;AR295,AR295&lt;AQ295),"LongUnwinding" ))))</f>
        <v/>
      </c>
      <c r="AZ295" s="1">
        <f>+IF(AND(D295&gt;0,E295&gt;0,F295&gt;0,L295&gt;0,M295&gt;0,S295&gt;0,T295&gt;0,Z295&gt;0,AA295&gt;0),"Buying Opportunity",IF(AND(D295&lt;0,E295&lt;0,F295&lt;0,L295&lt;0,M295&lt;0,S295&lt;0,T295&lt;0,Z295&lt;0,AA295&lt;0),"support Zone",IF(AND(D295&lt;0,E295&lt;0,F295&lt;0,L295&gt;0,M295&gt;0,S295&gt;0,T295&gt;0,Z295&gt;0,AA295&gt;0),"sell delivery")))</f>
        <v/>
      </c>
      <c r="BA295" s="1">
        <f>IF(AND(D295&gt;0,E295&gt;0,F295&gt;0,Z295&gt;0,AA295&gt;0,AB295&gt;0,AC295&gt;0,AI295&gt;0,AJ295&gt;0),"FII ENTERING")</f>
        <v/>
      </c>
      <c r="BB295" s="15" t="e">
        <v>#N/A</v>
      </c>
      <c r="BC295" s="1" t="n">
        <v>4241207.983779</v>
      </c>
      <c r="BD295" s="1">
        <f>IF(AND(E295&gt;0,F295&gt;0,AB295&gt;0,AC295&gt;0,AI295&gt;0,AJ295&gt;0,AS295&gt;AR295,AR295&gt;AQ295),"long buildup",IF(AND(E295&lt;0,F295&lt;0,AB295&gt;0,AC295&gt;0,AI295&gt;0,AJ295&gt;0,AS295&lt;AR295,AR295&lt;AQ295),"Short buildup"))</f>
        <v/>
      </c>
      <c r="BE295" s="1">
        <f>+IF(AND(F295&gt;0,M295&gt;0,T295&gt;0,AA295&gt;0),"buy")</f>
        <v/>
      </c>
    </row>
    <row r="296">
      <c r="A296" s="1" t="inlineStr">
        <is>
          <t>BRITANNIA</t>
        </is>
      </c>
      <c r="B296" s="1" t="n"/>
      <c r="C296" s="1" t="n">
        <v>0.0065</v>
      </c>
      <c r="D296" s="2" t="n">
        <v>2.135881769282991</v>
      </c>
      <c r="E296" s="2" t="n">
        <v>-1.250639124654865</v>
      </c>
      <c r="F296" s="3" t="n">
        <v>0.4504644443754077</v>
      </c>
      <c r="G296" s="4" t="n">
        <v>41520</v>
      </c>
      <c r="H296" s="4" t="n">
        <v>44859</v>
      </c>
      <c r="I296" s="3" t="n">
        <v>39890</v>
      </c>
      <c r="J296" s="6">
        <f>+H296-G296</f>
        <v/>
      </c>
      <c r="K296" s="6">
        <f>+I296-H296</f>
        <v/>
      </c>
      <c r="L296" s="7">
        <f>J296/G296</f>
        <v/>
      </c>
      <c r="M296" s="7">
        <f>K296/H296</f>
        <v/>
      </c>
      <c r="N296" s="8" t="n">
        <v>174.6348</v>
      </c>
      <c r="O296" s="8" t="n">
        <v>197.5336</v>
      </c>
      <c r="P296" s="3" t="n">
        <v>137.2356</v>
      </c>
      <c r="Q296" s="6">
        <f>+O296-N296</f>
        <v/>
      </c>
      <c r="R296" s="6">
        <f>+P296-O296</f>
        <v/>
      </c>
      <c r="S296" s="7">
        <f>Q296/N296</f>
        <v/>
      </c>
      <c r="T296" s="7">
        <f>R296/O296</f>
        <v/>
      </c>
      <c r="U296" s="10" t="inlineStr">
        <is>
          <t>137891</t>
        </is>
      </c>
      <c r="V296" s="10" t="inlineStr">
        <is>
          <t>194266</t>
        </is>
      </c>
      <c r="W296" s="3" t="inlineStr">
        <is>
          <t>121646</t>
        </is>
      </c>
      <c r="X296" s="6">
        <f>+V296-U296</f>
        <v/>
      </c>
      <c r="Y296" s="6">
        <f>+W296-V296</f>
        <v/>
      </c>
      <c r="Z296" s="7">
        <f>X296/U296</f>
        <v/>
      </c>
      <c r="AA296" s="7">
        <f>Y296/V296</f>
        <v/>
      </c>
      <c r="AB296" s="4" t="n">
        <v>23400</v>
      </c>
      <c r="AC296" s="5" t="n">
        <v>12200</v>
      </c>
      <c r="AD296" s="4" t="n">
        <v>470</v>
      </c>
      <c r="AE296" s="4" t="n">
        <v>761</v>
      </c>
      <c r="AF296" s="5" t="n">
        <v>473</v>
      </c>
      <c r="AG296" s="6">
        <f>AE296-AD296</f>
        <v/>
      </c>
      <c r="AH296" s="6">
        <f>+AF296-AE296</f>
        <v/>
      </c>
      <c r="AI296" s="7">
        <f>AG296/AD296</f>
        <v/>
      </c>
      <c r="AJ296" s="7">
        <f>AH296/AE296</f>
        <v/>
      </c>
      <c r="AK296" s="4" t="n">
        <v>4936.1</v>
      </c>
      <c r="AL296" s="4" t="n">
        <v>4871.2</v>
      </c>
      <c r="AM296" s="5" t="n">
        <v>4897.05</v>
      </c>
      <c r="AN296" s="4" t="n">
        <v>4889.5</v>
      </c>
      <c r="AO296" s="4" t="n">
        <v>4828.35</v>
      </c>
      <c r="AP296" s="3" t="n">
        <v>4850.1</v>
      </c>
      <c r="AQ296" s="9">
        <f>+AK296-AN296</f>
        <v/>
      </c>
      <c r="AR296" s="9">
        <f>+AL296-AO296</f>
        <v/>
      </c>
      <c r="AS296" s="9">
        <f>+AM296-AP296</f>
        <v/>
      </c>
      <c r="AT296" s="6">
        <f>AR296-AQ296</f>
        <v/>
      </c>
      <c r="AU296" s="6">
        <f>+AS296-AR296</f>
        <v/>
      </c>
      <c r="AV296" s="7">
        <f>AT296/AQ296</f>
        <v/>
      </c>
      <c r="AW296" s="7">
        <f>AU296/AR296</f>
        <v/>
      </c>
      <c r="AX296" s="1" t="inlineStr">
        <is>
          <t>N</t>
        </is>
      </c>
      <c r="AY296" s="1">
        <f>+IF(AND(D296&gt;0,E296&gt;0,F296&gt;0,S296&gt;0,T296&gt;0,AC296&gt;0,AB296&gt;0,AI296&gt;0,AJ296&gt;0,AS296&gt;AR296,AR296&gt;AQ296),"long buildup",IF(AND(D296&gt;0,E296&gt;0,F296&gt;0,S296&lt;0,T296&lt;0,AB296&lt;0,AC296&lt;0,AI296&lt;0,AJ296&lt;0,AS296&gt;AR296,AR296&gt;AQ296),"Short Covering",IF(AND(D296&lt;0,E296&lt;0,F296&lt;0,S296&lt;0,T296&lt;0,AB296&gt;0,AC296&gt;0,AI296&gt;0,AJ296&gt;0,AS296&lt;AR296,AR296&lt;AQ296),"Short Buildup",IF(AND(D296&lt;0,E296&lt;0,F296&lt;0,S296&lt;0,T296&lt;0,AB296&lt;0,AC296&lt;0,AI296&lt;0,AJ296&lt;0,AS296&lt;AR296,AR296&lt;AQ296),"LongUnwinding" ))))</f>
        <v/>
      </c>
      <c r="AZ296" s="1">
        <f>+IF(AND(D296&gt;0,E296&gt;0,F296&gt;0,L296&gt;0,M296&gt;0,S296&gt;0,T296&gt;0,Z296&gt;0,AA296&gt;0),"Buying Opportunity",IF(AND(D296&lt;0,E296&lt;0,F296&lt;0,L296&lt;0,M296&lt;0,S296&lt;0,T296&lt;0,Z296&lt;0,AA296&lt;0),"support Zone",IF(AND(D296&lt;0,E296&lt;0,F296&lt;0,L296&gt;0,M296&gt;0,S296&gt;0,T296&gt;0,Z296&gt;0,AA296&gt;0),"sell delivery")))</f>
        <v/>
      </c>
      <c r="BA296" s="1">
        <f>IF(AND(D296&gt;0,E296&gt;0,F296&gt;0,Z296&gt;0,AA296&gt;0,AB296&gt;0,AC296&gt;0,AI296&gt;0,AJ296&gt;0),"FII ENTERING")</f>
        <v/>
      </c>
      <c r="BB296" s="15" t="e">
        <v>#N/A</v>
      </c>
      <c r="BC296" s="1" t="n">
        <v>11988.036207</v>
      </c>
      <c r="BD296" s="1">
        <f>IF(AND(E296&gt;0,F296&gt;0,AB296&gt;0,AC296&gt;0,AI296&gt;0,AJ296&gt;0,AS296&gt;AR296,AR296&gt;AQ296),"long buildup",IF(AND(E296&lt;0,F296&lt;0,AB296&gt;0,AC296&gt;0,AI296&gt;0,AJ296&gt;0,AS296&lt;AR296,AR296&lt;AQ296),"Short buildup"))</f>
        <v/>
      </c>
      <c r="BE296" s="1">
        <f>+IF(AND(F296&gt;0,M296&gt;0,T296&gt;0,AA296&gt;0),"buy")</f>
        <v/>
      </c>
    </row>
    <row r="297">
      <c r="A297" s="1" t="inlineStr">
        <is>
          <t>BRNL</t>
        </is>
      </c>
      <c r="B297" s="1" t="n"/>
      <c r="C297" s="1" t="n"/>
      <c r="D297" s="2" t="n">
        <v>0.9422614274258198</v>
      </c>
      <c r="E297" s="2" t="n">
        <v>-1.708043694141012</v>
      </c>
      <c r="F297" s="3" t="n">
        <v>-1.697312588401704</v>
      </c>
      <c r="G297" s="4" t="n">
        <v>1350</v>
      </c>
      <c r="H297" s="4" t="n">
        <v>717</v>
      </c>
      <c r="I297" s="3" t="n">
        <v>705</v>
      </c>
      <c r="J297" s="6">
        <f>+H297-G297</f>
        <v/>
      </c>
      <c r="K297" s="6">
        <f>+I297-H297</f>
        <v/>
      </c>
      <c r="L297" s="7">
        <f>J297/G297</f>
        <v/>
      </c>
      <c r="M297" s="7">
        <f>K297/H297</f>
        <v/>
      </c>
      <c r="N297" s="8" t="n">
        <v>0.4641</v>
      </c>
      <c r="O297" s="8" t="n">
        <v>0.1526</v>
      </c>
      <c r="P297" s="3" t="n">
        <v>0.2057</v>
      </c>
      <c r="Q297" s="6">
        <f>+O297-N297</f>
        <v/>
      </c>
      <c r="R297" s="6">
        <f>+P297-O297</f>
        <v/>
      </c>
      <c r="S297" s="7">
        <f>Q297/N297</f>
        <v/>
      </c>
      <c r="T297" s="7">
        <f>R297/O297</f>
        <v/>
      </c>
      <c r="U297" s="10" t="inlineStr">
        <is>
          <t>51758</t>
        </is>
      </c>
      <c r="V297" s="10" t="inlineStr">
        <is>
          <t>18100</t>
        </is>
      </c>
      <c r="W297" s="3" t="inlineStr">
        <is>
          <t>24419</t>
        </is>
      </c>
      <c r="X297" s="6">
        <f>+V297-U297</f>
        <v/>
      </c>
      <c r="Y297" s="6">
        <f>+W297-V297</f>
        <v/>
      </c>
      <c r="Z297" s="7">
        <f>X297/U297</f>
        <v/>
      </c>
      <c r="AA297" s="7">
        <f>Y297/V297</f>
        <v/>
      </c>
      <c r="AB297" s="4" t="n"/>
      <c r="AC297" s="5" t="n"/>
      <c r="AD297" s="4" t="n"/>
      <c r="AE297" s="4" t="n"/>
      <c r="AF297" s="5" t="n"/>
      <c r="AG297" s="6">
        <f>AE297-AD297</f>
        <v/>
      </c>
      <c r="AH297" s="6">
        <f>+AF297-AE297</f>
        <v/>
      </c>
      <c r="AI297" s="7">
        <f>AG297/AD297</f>
        <v/>
      </c>
      <c r="AJ297" s="7">
        <f>AH297/AE297</f>
        <v/>
      </c>
      <c r="AK297" s="4" t="n"/>
      <c r="AL297" s="4" t="n"/>
      <c r="AM297" s="5" t="n"/>
      <c r="AN297" s="4" t="n">
        <v>50.35</v>
      </c>
      <c r="AO297" s="4" t="n">
        <v>49.49</v>
      </c>
      <c r="AP297" s="3" t="n">
        <v>48.65</v>
      </c>
      <c r="AQ297" s="9">
        <f>+AK297-AN297</f>
        <v/>
      </c>
      <c r="AR297" s="9">
        <f>+AL297-AO297</f>
        <v/>
      </c>
      <c r="AS297" s="9">
        <f>+AM297-AP297</f>
        <v/>
      </c>
      <c r="AT297" s="6">
        <f>AR297-AQ297</f>
        <v/>
      </c>
      <c r="AU297" s="6">
        <f>+AS297-AR297</f>
        <v/>
      </c>
      <c r="AV297" s="7">
        <f>AT297/AQ297</f>
        <v/>
      </c>
      <c r="AW297" s="7">
        <f>AU297/AR297</f>
        <v/>
      </c>
      <c r="AX297" s="1" t="inlineStr">
        <is>
          <t>Y</t>
        </is>
      </c>
      <c r="AY297" s="1">
        <f>+IF(AND(D297&gt;0,E297&gt;0,F297&gt;0,S297&gt;0,T297&gt;0,AC297&gt;0,AB297&gt;0,AI297&gt;0,AJ297&gt;0,AS297&gt;AR297,AR297&gt;AQ297),"long buildup",IF(AND(D297&gt;0,E297&gt;0,F297&gt;0,S297&lt;0,T297&lt;0,AB297&lt;0,AC297&lt;0,AI297&lt;0,AJ297&lt;0,AS297&gt;AR297,AR297&gt;AQ297),"Short Covering",IF(AND(D297&lt;0,E297&lt;0,F297&lt;0,S297&lt;0,T297&lt;0,AB297&gt;0,AC297&gt;0,AI297&gt;0,AJ297&gt;0,AS297&lt;AR297,AR297&lt;AQ297),"Short Buildup",IF(AND(D297&lt;0,E297&lt;0,F297&lt;0,S297&lt;0,T297&lt;0,AB297&lt;0,AC297&lt;0,AI297&lt;0,AJ297&lt;0,AS297&lt;AR297,AR297&lt;AQ297),"LongUnwinding" ))))</f>
        <v/>
      </c>
      <c r="AZ297" s="1">
        <f>+IF(AND(D297&gt;0,E297&gt;0,F297&gt;0,L297&gt;0,M297&gt;0,S297&gt;0,T297&gt;0,Z297&gt;0,AA297&gt;0),"Buying Opportunity",IF(AND(D297&lt;0,E297&lt;0,F297&lt;0,L297&lt;0,M297&lt;0,S297&lt;0,T297&lt;0,Z297&lt;0,AA297&lt;0),"support Zone",IF(AND(D297&lt;0,E297&lt;0,F297&lt;0,L297&gt;0,M297&gt;0,S297&gt;0,T297&gt;0,Z297&gt;0,AA297&gt;0),"sell delivery")))</f>
        <v/>
      </c>
      <c r="BA297" s="1">
        <f>IF(AND(D297&gt;0,E297&gt;0,F297&gt;0,Z297&gt;0,AA297&gt;0,AB297&gt;0,AC297&gt;0,AI297&gt;0,AJ297&gt;0),"FII ENTERING")</f>
        <v/>
      </c>
      <c r="BB297" s="15" t="e">
        <v>#N/A</v>
      </c>
      <c r="BC297" s="1" t="n">
        <v>3643580.20104</v>
      </c>
      <c r="BD297" s="1">
        <f>IF(AND(E297&gt;0,F297&gt;0,AB297&gt;0,AC297&gt;0,AI297&gt;0,AJ297&gt;0,AS297&gt;AR297,AR297&gt;AQ297),"long buildup",IF(AND(E297&lt;0,F297&lt;0,AB297&gt;0,AC297&gt;0,AI297&gt;0,AJ297&gt;0,AS297&lt;AR297,AR297&lt;AQ297),"Short buildup"))</f>
        <v/>
      </c>
      <c r="BE297" s="1">
        <f>+IF(AND(F297&gt;0,M297&gt;0,T297&gt;0,AA297&gt;0),"buy")</f>
        <v/>
      </c>
    </row>
    <row r="298">
      <c r="A298" s="1" t="inlineStr">
        <is>
          <t>BROOKS</t>
        </is>
      </c>
      <c r="B298" s="1" t="n"/>
      <c r="C298" s="1" t="n"/>
      <c r="D298" s="2" t="n">
        <v>0.4851004851004772</v>
      </c>
      <c r="E298" s="2" t="n">
        <v>2.000000000000004</v>
      </c>
      <c r="F298" s="3" t="n">
        <v>1.994590939824198</v>
      </c>
      <c r="G298" s="4" t="n">
        <v>57</v>
      </c>
      <c r="H298" s="4" t="n">
        <v>102</v>
      </c>
      <c r="I298" s="3" t="n">
        <v>67</v>
      </c>
      <c r="J298" s="6">
        <f>+H298-G298</f>
        <v/>
      </c>
      <c r="K298" s="6">
        <f>+I298-H298</f>
        <v/>
      </c>
      <c r="L298" s="7">
        <f>J298/G298</f>
        <v/>
      </c>
      <c r="M298" s="7">
        <f>K298/H298</f>
        <v/>
      </c>
      <c r="N298" s="8" t="n">
        <v>0.421</v>
      </c>
      <c r="O298" s="8" t="n">
        <v>0.5867</v>
      </c>
      <c r="P298" s="3" t="n">
        <v>0.368</v>
      </c>
      <c r="Q298" s="6">
        <f>+O298-N298</f>
        <v/>
      </c>
      <c r="R298" s="6">
        <f>+P298-O298</f>
        <v/>
      </c>
      <c r="S298" s="7">
        <f>Q298/N298</f>
        <v/>
      </c>
      <c r="T298" s="7">
        <f>R298/O298</f>
        <v/>
      </c>
      <c r="U298" s="10" t="inlineStr">
        <is>
          <t>-</t>
        </is>
      </c>
      <c r="V298" s="10" t="inlineStr">
        <is>
          <t>-</t>
        </is>
      </c>
      <c r="W298" s="3" t="inlineStr">
        <is>
          <t>-</t>
        </is>
      </c>
      <c r="X298" s="6">
        <f>+V298-U298</f>
        <v/>
      </c>
      <c r="Y298" s="6">
        <f>+W298-V298</f>
        <v/>
      </c>
      <c r="Z298" s="7">
        <f>X298/U298</f>
        <v/>
      </c>
      <c r="AA298" s="7">
        <f>Y298/V298</f>
        <v/>
      </c>
      <c r="AB298" s="4" t="n"/>
      <c r="AC298" s="5" t="n"/>
      <c r="AD298" s="4" t="n"/>
      <c r="AE298" s="4" t="n"/>
      <c r="AF298" s="5" t="n"/>
      <c r="AG298" s="6">
        <f>AE298-AD298</f>
        <v/>
      </c>
      <c r="AH298" s="6">
        <f>+AF298-AE298</f>
        <v/>
      </c>
      <c r="AI298" s="7">
        <f>AG298/AD298</f>
        <v/>
      </c>
      <c r="AJ298" s="7">
        <f>AH298/AE298</f>
        <v/>
      </c>
      <c r="AK298" s="4" t="n"/>
      <c r="AL298" s="4" t="n"/>
      <c r="AM298" s="5" t="n"/>
      <c r="AN298" s="4" t="n">
        <v>145</v>
      </c>
      <c r="AO298" s="4" t="n">
        <v>147.9</v>
      </c>
      <c r="AP298" s="3" t="n">
        <v>150.85</v>
      </c>
      <c r="AQ298" s="9">
        <f>+AK298-AN298</f>
        <v/>
      </c>
      <c r="AR298" s="9">
        <f>+AL298-AO298</f>
        <v/>
      </c>
      <c r="AS298" s="9">
        <f>+AM298-AP298</f>
        <v/>
      </c>
      <c r="AT298" s="6">
        <f>AR298-AQ298</f>
        <v/>
      </c>
      <c r="AU298" s="6">
        <f>+AS298-AR298</f>
        <v/>
      </c>
      <c r="AV298" s="7">
        <f>AT298/AQ298</f>
        <v/>
      </c>
      <c r="AW298" s="7">
        <f>AU298/AR298</f>
        <v/>
      </c>
      <c r="AX298" s="1" t="inlineStr">
        <is>
          <t>N</t>
        </is>
      </c>
      <c r="AY298" s="1">
        <f>+IF(AND(D298&gt;0,E298&gt;0,F298&gt;0,S298&gt;0,T298&gt;0,AC298&gt;0,AB298&gt;0,AI298&gt;0,AJ298&gt;0,AS298&gt;AR298,AR298&gt;AQ298),"long buildup",IF(AND(D298&gt;0,E298&gt;0,F298&gt;0,S298&lt;0,T298&lt;0,AB298&lt;0,AC298&lt;0,AI298&lt;0,AJ298&lt;0,AS298&gt;AR298,AR298&gt;AQ298),"Short Covering",IF(AND(D298&lt;0,E298&lt;0,F298&lt;0,S298&lt;0,T298&lt;0,AB298&gt;0,AC298&gt;0,AI298&gt;0,AJ298&gt;0,AS298&lt;AR298,AR298&lt;AQ298),"Short Buildup",IF(AND(D298&lt;0,E298&lt;0,F298&lt;0,S298&lt;0,T298&lt;0,AB298&lt;0,AC298&lt;0,AI298&lt;0,AJ298&lt;0,AS298&lt;AR298,AR298&lt;AQ298),"LongUnwinding" ))))</f>
        <v/>
      </c>
      <c r="AZ298" s="1">
        <f>+IF(AND(D298&gt;0,E298&gt;0,F298&gt;0,L298&gt;0,M298&gt;0,S298&gt;0,T298&gt;0,Z298&gt;0,AA298&gt;0),"Buying Opportunity",IF(AND(D298&lt;0,E298&lt;0,F298&lt;0,L298&lt;0,M298&lt;0,S298&lt;0,T298&lt;0,Z298&lt;0,AA298&lt;0),"support Zone",IF(AND(D298&lt;0,E298&lt;0,F298&lt;0,L298&gt;0,M298&gt;0,S298&gt;0,T298&gt;0,Z298&gt;0,AA298&gt;0),"sell delivery")))</f>
        <v/>
      </c>
      <c r="BA298" s="1">
        <f>IF(AND(D298&gt;0,E298&gt;0,F298&gt;0,Z298&gt;0,AA298&gt;0,AB298&gt;0,AC298&gt;0,AI298&gt;0,AJ298&gt;0),"FII ENTERING")</f>
        <v/>
      </c>
      <c r="BB298" s="15" t="e">
        <v>#N/A</v>
      </c>
      <c r="BC298" s="1" t="n">
        <v>122130.41</v>
      </c>
      <c r="BD298" s="1">
        <f>IF(AND(E298&gt;0,F298&gt;0,AB298&gt;0,AC298&gt;0,AI298&gt;0,AJ298&gt;0,AS298&gt;AR298,AR298&gt;AQ298),"long buildup",IF(AND(E298&lt;0,F298&lt;0,AB298&gt;0,AC298&gt;0,AI298&gt;0,AJ298&gt;0,AS298&lt;AR298,AR298&lt;AQ298),"Short buildup"))</f>
        <v/>
      </c>
      <c r="BE298" s="1">
        <f>+IF(AND(F298&gt;0,M298&gt;0,T298&gt;0,AA298&gt;0),"buy")</f>
        <v/>
      </c>
    </row>
    <row r="299">
      <c r="A299" s="1" t="inlineStr">
        <is>
          <t>BSE</t>
        </is>
      </c>
      <c r="B299" s="1" t="n"/>
      <c r="C299" s="1" t="n"/>
      <c r="D299" s="2" t="n">
        <v>1.570517804385</v>
      </c>
      <c r="E299" s="2" t="n">
        <v>1.053636396383416</v>
      </c>
      <c r="F299" s="3" t="n">
        <v>0.4322098846846205</v>
      </c>
      <c r="G299" s="4" t="n">
        <v>138435</v>
      </c>
      <c r="H299" s="4" t="n">
        <v>158920</v>
      </c>
      <c r="I299" s="3" t="n">
        <v>163866</v>
      </c>
      <c r="J299" s="6">
        <f>+H299-G299</f>
        <v/>
      </c>
      <c r="K299" s="6">
        <f>+I299-H299</f>
        <v/>
      </c>
      <c r="L299" s="7">
        <f>J299/G299</f>
        <v/>
      </c>
      <c r="M299" s="7">
        <f>K299/H299</f>
        <v/>
      </c>
      <c r="N299" s="8" t="n">
        <v>875.2295</v>
      </c>
      <c r="O299" s="8" t="n">
        <v>1138.9316</v>
      </c>
      <c r="P299" s="3" t="n">
        <v>988.4105000000001</v>
      </c>
      <c r="Q299" s="6">
        <f>+O299-N299</f>
        <v/>
      </c>
      <c r="R299" s="6">
        <f>+P299-O299</f>
        <v/>
      </c>
      <c r="S299" s="7">
        <f>Q299/N299</f>
        <v/>
      </c>
      <c r="T299" s="7">
        <f>R299/O299</f>
        <v/>
      </c>
      <c r="U299" s="10" t="inlineStr">
        <is>
          <t>271293</t>
        </is>
      </c>
      <c r="V299" s="10" t="inlineStr">
        <is>
          <t>422335</t>
        </is>
      </c>
      <c r="W299" s="3" t="inlineStr">
        <is>
          <t>275978</t>
        </is>
      </c>
      <c r="X299" s="6">
        <f>+V299-U299</f>
        <v/>
      </c>
      <c r="Y299" s="6">
        <f>+W299-V299</f>
        <v/>
      </c>
      <c r="Z299" s="7">
        <f>X299/U299</f>
        <v/>
      </c>
      <c r="AA299" s="7">
        <f>Y299/V299</f>
        <v/>
      </c>
      <c r="AB299" s="4" t="n">
        <v>3875</v>
      </c>
      <c r="AC299" s="5" t="n">
        <v>8000</v>
      </c>
      <c r="AD299" s="4" t="n">
        <v>336</v>
      </c>
      <c r="AE299" s="4" t="n">
        <v>421</v>
      </c>
      <c r="AF299" s="5" t="n">
        <v>498</v>
      </c>
      <c r="AG299" s="6">
        <f>AE299-AD299</f>
        <v/>
      </c>
      <c r="AH299" s="6">
        <f>+AF299-AE299</f>
        <v/>
      </c>
      <c r="AI299" s="7">
        <f>AG299/AD299</f>
        <v/>
      </c>
      <c r="AJ299" s="7">
        <f>AH299/AE299</f>
        <v/>
      </c>
      <c r="AK299" s="4" t="n">
        <v>5608.3</v>
      </c>
      <c r="AL299" s="4" t="n">
        <v>5660.45</v>
      </c>
      <c r="AM299" s="5" t="n">
        <v>5697.05</v>
      </c>
      <c r="AN299" s="4" t="n">
        <v>5552.2</v>
      </c>
      <c r="AO299" s="4" t="n">
        <v>5610.7</v>
      </c>
      <c r="AP299" s="3" t="n">
        <v>5634.95</v>
      </c>
      <c r="AQ299" s="9">
        <f>+AK299-AN299</f>
        <v/>
      </c>
      <c r="AR299" s="9">
        <f>+AL299-AO299</f>
        <v/>
      </c>
      <c r="AS299" s="9">
        <f>+AM299-AP299</f>
        <v/>
      </c>
      <c r="AT299" s="6">
        <f>AR299-AQ299</f>
        <v/>
      </c>
      <c r="AU299" s="6">
        <f>+AS299-AR299</f>
        <v/>
      </c>
      <c r="AV299" s="7">
        <f>AT299/AQ299</f>
        <v/>
      </c>
      <c r="AW299" s="7">
        <f>AU299/AR299</f>
        <v/>
      </c>
      <c r="AX299" s="1" t="inlineStr">
        <is>
          <t>N</t>
        </is>
      </c>
      <c r="AY299" s="1">
        <f>+IF(AND(D299&gt;0,E299&gt;0,F299&gt;0,S299&gt;0,T299&gt;0,AC299&gt;0,AB299&gt;0,AI299&gt;0,AJ299&gt;0,AS299&gt;AR299,AR299&gt;AQ299),"long buildup",IF(AND(D299&gt;0,E299&gt;0,F299&gt;0,S299&lt;0,T299&lt;0,AB299&lt;0,AC299&lt;0,AI299&lt;0,AJ299&lt;0,AS299&gt;AR299,AR299&gt;AQ299),"Short Covering",IF(AND(D299&lt;0,E299&lt;0,F299&lt;0,S299&lt;0,T299&lt;0,AB299&gt;0,AC299&gt;0,AI299&gt;0,AJ299&gt;0,AS299&lt;AR299,AR299&lt;AQ299),"Short Buildup",IF(AND(D299&lt;0,E299&lt;0,F299&lt;0,S299&lt;0,T299&lt;0,AB299&lt;0,AC299&lt;0,AI299&lt;0,AJ299&lt;0,AS299&lt;AR299,AR299&lt;AQ299),"LongUnwinding" ))))</f>
        <v/>
      </c>
      <c r="AZ299" s="1">
        <f>+IF(AND(D299&gt;0,E299&gt;0,F299&gt;0,L299&gt;0,M299&gt;0,S299&gt;0,T299&gt;0,Z299&gt;0,AA299&gt;0),"Buying Opportunity",IF(AND(D299&lt;0,E299&lt;0,F299&lt;0,L299&lt;0,M299&lt;0,S299&lt;0,T299&lt;0,Z299&lt;0,AA299&lt;0),"support Zone",IF(AND(D299&lt;0,E299&lt;0,F299&lt;0,L299&gt;0,M299&gt;0,S299&gt;0,T299&gt;0,Z299&gt;0,AA299&gt;0),"sell delivery")))</f>
        <v/>
      </c>
      <c r="BA299" s="1">
        <f>IF(AND(D299&gt;0,E299&gt;0,F299&gt;0,Z299&gt;0,AA299&gt;0,AB299&gt;0,AC299&gt;0,AI299&gt;0,AJ299&gt;0),"FII ENTERING")</f>
        <v/>
      </c>
      <c r="BB299" s="15" t="e">
        <v>#N/A</v>
      </c>
      <c r="BC299" s="1" t="n">
        <v>18474.518169</v>
      </c>
      <c r="BD299" s="1">
        <f>IF(AND(E299&gt;0,F299&gt;0,AB299&gt;0,AC299&gt;0,AI299&gt;0,AJ299&gt;0,AS299&gt;AR299,AR299&gt;AQ299),"long buildup",IF(AND(E299&lt;0,F299&lt;0,AB299&gt;0,AC299&gt;0,AI299&gt;0,AJ299&gt;0,AS299&lt;AR299,AR299&lt;AQ299),"Short buildup"))</f>
        <v/>
      </c>
      <c r="BE299" s="1">
        <f>+IF(AND(F299&gt;0,M299&gt;0,T299&gt;0,AA299&gt;0),"buy")</f>
        <v/>
      </c>
    </row>
    <row r="300">
      <c r="A300" s="1" t="inlineStr">
        <is>
          <t>BSHSL</t>
        </is>
      </c>
      <c r="B300" s="1" t="n"/>
      <c r="C300" s="1" t="n"/>
      <c r="D300" s="2" t="n">
        <v>1.216333622936582</v>
      </c>
      <c r="E300" s="2" t="n">
        <v>-0.2942979767014039</v>
      </c>
      <c r="F300" s="3" t="n">
        <v>-1.752551961628332</v>
      </c>
      <c r="G300" s="4" t="n">
        <v>388</v>
      </c>
      <c r="H300" s="4" t="n">
        <v>354</v>
      </c>
      <c r="I300" s="3" t="n">
        <v>622</v>
      </c>
      <c r="J300" s="6">
        <f>+H300-G300</f>
        <v/>
      </c>
      <c r="K300" s="6">
        <f>+I300-H300</f>
        <v/>
      </c>
      <c r="L300" s="7">
        <f>J300/G300</f>
        <v/>
      </c>
      <c r="M300" s="7">
        <f>K300/H300</f>
        <v/>
      </c>
      <c r="N300" s="8" t="n">
        <v>0.1371</v>
      </c>
      <c r="O300" s="8" t="n">
        <v>0.1471</v>
      </c>
      <c r="P300" s="3" t="n">
        <v>0.2465</v>
      </c>
      <c r="Q300" s="6">
        <f>+O300-N300</f>
        <v/>
      </c>
      <c r="R300" s="6">
        <f>+P300-O300</f>
        <v/>
      </c>
      <c r="S300" s="7">
        <f>Q300/N300</f>
        <v/>
      </c>
      <c r="T300" s="7">
        <f>R300/O300</f>
        <v/>
      </c>
      <c r="U300" s="10" t="inlineStr">
        <is>
          <t>5620</t>
        </is>
      </c>
      <c r="V300" s="10" t="inlineStr">
        <is>
          <t>6300</t>
        </is>
      </c>
      <c r="W300" s="3" t="inlineStr">
        <is>
          <t>8232</t>
        </is>
      </c>
      <c r="X300" s="6">
        <f>+V300-U300</f>
        <v/>
      </c>
      <c r="Y300" s="6">
        <f>+W300-V300</f>
        <v/>
      </c>
      <c r="Z300" s="7">
        <f>X300/U300</f>
        <v/>
      </c>
      <c r="AA300" s="7">
        <f>Y300/V300</f>
        <v/>
      </c>
      <c r="AB300" s="4" t="n"/>
      <c r="AC300" s="5" t="n"/>
      <c r="AD300" s="4" t="n"/>
      <c r="AE300" s="4" t="n"/>
      <c r="AF300" s="5" t="n"/>
      <c r="AG300" s="6">
        <f>AE300-AD300</f>
        <v/>
      </c>
      <c r="AH300" s="6">
        <f>+AF300-AE300</f>
        <v/>
      </c>
      <c r="AI300" s="7">
        <f>AG300/AD300</f>
        <v/>
      </c>
      <c r="AJ300" s="7">
        <f>AH300/AE300</f>
        <v/>
      </c>
      <c r="AK300" s="4" t="n"/>
      <c r="AL300" s="4" t="n"/>
      <c r="AM300" s="5" t="n"/>
      <c r="AN300" s="4" t="n">
        <v>163.1</v>
      </c>
      <c r="AO300" s="4" t="n">
        <v>162.62</v>
      </c>
      <c r="AP300" s="3" t="n">
        <v>159.77</v>
      </c>
      <c r="AQ300" s="9">
        <f>+AK300-AN300</f>
        <v/>
      </c>
      <c r="AR300" s="9">
        <f>+AL300-AO300</f>
        <v/>
      </c>
      <c r="AS300" s="9">
        <f>+AM300-AP300</f>
        <v/>
      </c>
      <c r="AT300" s="6">
        <f>AR300-AQ300</f>
        <v/>
      </c>
      <c r="AU300" s="6">
        <f>+AS300-AR300</f>
        <v/>
      </c>
      <c r="AV300" s="7">
        <f>AT300/AQ300</f>
        <v/>
      </c>
      <c r="AW300" s="7">
        <f>AU300/AR300</f>
        <v/>
      </c>
      <c r="AX300" s="1" t="inlineStr">
        <is>
          <t>N</t>
        </is>
      </c>
      <c r="AY300" s="1">
        <f>+IF(AND(D300&gt;0,E300&gt;0,F300&gt;0,S300&gt;0,T300&gt;0,AC300&gt;0,AB300&gt;0,AI300&gt;0,AJ300&gt;0,AS300&gt;AR300,AR300&gt;AQ300),"long buildup",IF(AND(D300&gt;0,E300&gt;0,F300&gt;0,S300&lt;0,T300&lt;0,AB300&lt;0,AC300&lt;0,AI300&lt;0,AJ300&lt;0,AS300&gt;AR300,AR300&gt;AQ300),"Short Covering",IF(AND(D300&lt;0,E300&lt;0,F300&lt;0,S300&lt;0,T300&lt;0,AB300&gt;0,AC300&gt;0,AI300&gt;0,AJ300&gt;0,AS300&lt;AR300,AR300&lt;AQ300),"Short Buildup",IF(AND(D300&lt;0,E300&lt;0,F300&lt;0,S300&lt;0,T300&lt;0,AB300&lt;0,AC300&lt;0,AI300&lt;0,AJ300&lt;0,AS300&lt;AR300,AR300&lt;AQ300),"LongUnwinding" ))))</f>
        <v/>
      </c>
      <c r="AZ300" s="1">
        <f>+IF(AND(D300&gt;0,E300&gt;0,F300&gt;0,L300&gt;0,M300&gt;0,S300&gt;0,T300&gt;0,Z300&gt;0,AA300&gt;0),"Buying Opportunity",IF(AND(D300&lt;0,E300&lt;0,F300&lt;0,L300&lt;0,M300&lt;0,S300&lt;0,T300&lt;0,Z300&lt;0,AA300&lt;0),"support Zone",IF(AND(D300&lt;0,E300&lt;0,F300&lt;0,L300&gt;0,M300&gt;0,S300&gt;0,T300&gt;0,Z300&gt;0,AA300&gt;0),"sell delivery")))</f>
        <v/>
      </c>
      <c r="BA300" s="1">
        <f>IF(AND(D300&gt;0,E300&gt;0,F300&gt;0,Z300&gt;0,AA300&gt;0,AB300&gt;0,AC300&gt;0,AI300&gt;0,AJ300&gt;0),"FII ENTERING")</f>
        <v/>
      </c>
      <c r="BB300" s="15" t="e">
        <v>#N/A</v>
      </c>
      <c r="BC300" s="1" t="n">
        <v>39424.752768</v>
      </c>
      <c r="BD300" s="1">
        <f>IF(AND(E300&gt;0,F300&gt;0,AB300&gt;0,AC300&gt;0,AI300&gt;0,AJ300&gt;0,AS300&gt;AR300,AR300&gt;AQ300),"long buildup",IF(AND(E300&lt;0,F300&lt;0,AB300&gt;0,AC300&gt;0,AI300&gt;0,AJ300&gt;0,AS300&lt;AR300,AR300&lt;AQ300),"Short buildup"))</f>
        <v/>
      </c>
      <c r="BE300" s="1">
        <f>+IF(AND(F300&gt;0,M300&gt;0,T300&gt;0,AA300&gt;0),"buy")</f>
        <v/>
      </c>
    </row>
    <row r="301">
      <c r="A301" s="1" t="inlineStr">
        <is>
          <t>BSL</t>
        </is>
      </c>
      <c r="B301" s="1" t="n"/>
      <c r="C301" s="1" t="n"/>
      <c r="D301" s="2" t="n">
        <v>6.861362624313496</v>
      </c>
      <c r="E301" s="2" t="n">
        <v>-3.6983019064486</v>
      </c>
      <c r="F301" s="3" t="n">
        <v>1.16111351507285</v>
      </c>
      <c r="G301" s="4" t="n">
        <v>11155</v>
      </c>
      <c r="H301" s="4" t="n">
        <v>3016</v>
      </c>
      <c r="I301" s="3" t="n">
        <v>5328</v>
      </c>
      <c r="J301" s="6">
        <f>+H301-G301</f>
        <v/>
      </c>
      <c r="K301" s="6">
        <f>+I301-H301</f>
        <v/>
      </c>
      <c r="L301" s="7">
        <f>J301/G301</f>
        <v/>
      </c>
      <c r="M301" s="7">
        <f>K301/H301</f>
        <v/>
      </c>
      <c r="N301" s="8" t="n">
        <v>16.2095</v>
      </c>
      <c r="O301" s="8" t="n">
        <v>2.2193</v>
      </c>
      <c r="P301" s="3" t="n">
        <v>2.3576</v>
      </c>
      <c r="Q301" s="6">
        <f>+O301-N301</f>
        <v/>
      </c>
      <c r="R301" s="6">
        <f>+P301-O301</f>
        <v/>
      </c>
      <c r="S301" s="7">
        <f>Q301/N301</f>
        <v/>
      </c>
      <c r="T301" s="7">
        <f>R301/O301</f>
        <v/>
      </c>
      <c r="U301" s="10" t="inlineStr">
        <is>
          <t>155749</t>
        </is>
      </c>
      <c r="V301" s="10" t="inlineStr">
        <is>
          <t>34576</t>
        </is>
      </c>
      <c r="W301" s="3" t="inlineStr">
        <is>
          <t>22764</t>
        </is>
      </c>
      <c r="X301" s="6">
        <f>+V301-U301</f>
        <v/>
      </c>
      <c r="Y301" s="6">
        <f>+W301-V301</f>
        <v/>
      </c>
      <c r="Z301" s="7">
        <f>X301/U301</f>
        <v/>
      </c>
      <c r="AA301" s="7">
        <f>Y301/V301</f>
        <v/>
      </c>
      <c r="AB301" s="4" t="n"/>
      <c r="AC301" s="5" t="n"/>
      <c r="AD301" s="4" t="n"/>
      <c r="AE301" s="4" t="n"/>
      <c r="AF301" s="5" t="n"/>
      <c r="AG301" s="6">
        <f>AE301-AD301</f>
        <v/>
      </c>
      <c r="AH301" s="6">
        <f>+AF301-AE301</f>
        <v/>
      </c>
      <c r="AI301" s="7">
        <f>AG301/AD301</f>
        <v/>
      </c>
      <c r="AJ301" s="7">
        <f>AH301/AE301</f>
        <v/>
      </c>
      <c r="AK301" s="4" t="n"/>
      <c r="AL301" s="4" t="n"/>
      <c r="AM301" s="5" t="n"/>
      <c r="AN301" s="4" t="n">
        <v>287.97</v>
      </c>
      <c r="AO301" s="4" t="n">
        <v>277.32</v>
      </c>
      <c r="AP301" s="3" t="n">
        <v>280.54</v>
      </c>
      <c r="AQ301" s="9">
        <f>+AK301-AN301</f>
        <v/>
      </c>
      <c r="AR301" s="9">
        <f>+AL301-AO301</f>
        <v/>
      </c>
      <c r="AS301" s="9">
        <f>+AM301-AP301</f>
        <v/>
      </c>
      <c r="AT301" s="6">
        <f>AR301-AQ301</f>
        <v/>
      </c>
      <c r="AU301" s="6">
        <f>+AS301-AR301</f>
        <v/>
      </c>
      <c r="AV301" s="7">
        <f>AT301/AQ301</f>
        <v/>
      </c>
      <c r="AW301" s="7">
        <f>AU301/AR301</f>
        <v/>
      </c>
      <c r="AX301" s="1" t="inlineStr">
        <is>
          <t>N</t>
        </is>
      </c>
      <c r="AY301" s="1">
        <f>+IF(AND(D301&gt;0,E301&gt;0,F301&gt;0,S301&gt;0,T301&gt;0,AC301&gt;0,AB301&gt;0,AI301&gt;0,AJ301&gt;0,AS301&gt;AR301,AR301&gt;AQ301),"long buildup",IF(AND(D301&gt;0,E301&gt;0,F301&gt;0,S301&lt;0,T301&lt;0,AB301&lt;0,AC301&lt;0,AI301&lt;0,AJ301&lt;0,AS301&gt;AR301,AR301&gt;AQ301),"Short Covering",IF(AND(D301&lt;0,E301&lt;0,F301&lt;0,S301&lt;0,T301&lt;0,AB301&gt;0,AC301&gt;0,AI301&gt;0,AJ301&gt;0,AS301&lt;AR301,AR301&lt;AQ301),"Short Buildup",IF(AND(D301&lt;0,E301&lt;0,F301&lt;0,S301&lt;0,T301&lt;0,AB301&lt;0,AC301&lt;0,AI301&lt;0,AJ301&lt;0,AS301&lt;AR301,AR301&lt;AQ301),"LongUnwinding" ))))</f>
        <v/>
      </c>
      <c r="AZ301" s="1">
        <f>+IF(AND(D301&gt;0,E301&gt;0,F301&gt;0,L301&gt;0,M301&gt;0,S301&gt;0,T301&gt;0,Z301&gt;0,AA301&gt;0),"Buying Opportunity",IF(AND(D301&lt;0,E301&lt;0,F301&lt;0,L301&lt;0,M301&lt;0,S301&lt;0,T301&lt;0,Z301&lt;0,AA301&lt;0),"support Zone",IF(AND(D301&lt;0,E301&lt;0,F301&lt;0,L301&gt;0,M301&gt;0,S301&gt;0,T301&gt;0,Z301&gt;0,AA301&gt;0),"sell delivery")))</f>
        <v/>
      </c>
      <c r="BA301" s="1">
        <f>IF(AND(D301&gt;0,E301&gt;0,F301&gt;0,Z301&gt;0,AA301&gt;0,AB301&gt;0,AC301&gt;0,AI301&gt;0,AJ301&gt;0),"FII ENTERING")</f>
        <v/>
      </c>
      <c r="BB301" s="15" t="e">
        <v>#N/A</v>
      </c>
      <c r="BC301" s="1" t="n">
        <v>8644.827262500001</v>
      </c>
      <c r="BD301" s="1">
        <f>IF(AND(E301&gt;0,F301&gt;0,AB301&gt;0,AC301&gt;0,AI301&gt;0,AJ301&gt;0,AS301&gt;AR301,AR301&gt;AQ301),"long buildup",IF(AND(E301&lt;0,F301&lt;0,AB301&gt;0,AC301&gt;0,AI301&gt;0,AJ301&gt;0,AS301&lt;AR301,AR301&lt;AQ301),"Short buildup"))</f>
        <v/>
      </c>
      <c r="BE301" s="1">
        <f>+IF(AND(F301&gt;0,M301&gt;0,T301&gt;0,AA301&gt;0),"buy")</f>
        <v/>
      </c>
    </row>
    <row r="302">
      <c r="A302" s="1" t="inlineStr">
        <is>
          <t>BSLGOLDETF</t>
        </is>
      </c>
      <c r="B302" s="1" t="n"/>
      <c r="C302" s="1" t="n"/>
      <c r="D302" s="2" t="n">
        <v>0.7879760688749337</v>
      </c>
      <c r="E302" s="2" t="n">
        <v>0.3185174460692241</v>
      </c>
      <c r="F302" s="3" t="n">
        <v>-1.371049213450718</v>
      </c>
      <c r="G302" s="4" t="n">
        <v>495</v>
      </c>
      <c r="H302" s="4" t="n">
        <v>560</v>
      </c>
      <c r="I302" s="3" t="n">
        <v>592</v>
      </c>
      <c r="J302" s="6">
        <f>+H302-G302</f>
        <v/>
      </c>
      <c r="K302" s="6">
        <f>+I302-H302</f>
        <v/>
      </c>
      <c r="L302" s="7">
        <f>J302/G302</f>
        <v/>
      </c>
      <c r="M302" s="7">
        <f>K302/H302</f>
        <v/>
      </c>
      <c r="N302" s="8" t="n">
        <v>0.2678</v>
      </c>
      <c r="O302" s="8" t="n">
        <v>3.1746</v>
      </c>
      <c r="P302" s="3" t="n">
        <v>0.2087</v>
      </c>
      <c r="Q302" s="6">
        <f>+O302-N302</f>
        <v/>
      </c>
      <c r="R302" s="6">
        <f>+P302-O302</f>
        <v/>
      </c>
      <c r="S302" s="7">
        <f>Q302/N302</f>
        <v/>
      </c>
      <c r="T302" s="7">
        <f>R302/O302</f>
        <v/>
      </c>
      <c r="U302" s="10" t="inlineStr">
        <is>
          <t>21074</t>
        </is>
      </c>
      <c r="V302" s="10" t="inlineStr">
        <is>
          <t>425144</t>
        </is>
      </c>
      <c r="W302" s="3" t="inlineStr">
        <is>
          <t>19682</t>
        </is>
      </c>
      <c r="X302" s="6">
        <f>+V302-U302</f>
        <v/>
      </c>
      <c r="Y302" s="6">
        <f>+W302-V302</f>
        <v/>
      </c>
      <c r="Z302" s="7">
        <f>X302/U302</f>
        <v/>
      </c>
      <c r="AA302" s="7">
        <f>Y302/V302</f>
        <v/>
      </c>
      <c r="AB302" s="4" t="n"/>
      <c r="AC302" s="5" t="n"/>
      <c r="AD302" s="4" t="n"/>
      <c r="AE302" s="4" t="n"/>
      <c r="AF302" s="5" t="n"/>
      <c r="AG302" s="6">
        <f>AE302-AD302</f>
        <v/>
      </c>
      <c r="AH302" s="6">
        <f>+AF302-AE302</f>
        <v/>
      </c>
      <c r="AI302" s="7">
        <f>AG302/AD302</f>
        <v/>
      </c>
      <c r="AJ302" s="7">
        <f>AH302/AE302</f>
        <v/>
      </c>
      <c r="AK302" s="4" t="n"/>
      <c r="AL302" s="4" t="n"/>
      <c r="AM302" s="5" t="n"/>
      <c r="AN302" s="4" t="n">
        <v>69.06999999999999</v>
      </c>
      <c r="AO302" s="4" t="n">
        <v>69.29000000000001</v>
      </c>
      <c r="AP302" s="3" t="n">
        <v>68.34</v>
      </c>
      <c r="AQ302" s="9">
        <f>+AK302-AN302</f>
        <v/>
      </c>
      <c r="AR302" s="9">
        <f>+AL302-AO302</f>
        <v/>
      </c>
      <c r="AS302" s="9">
        <f>+AM302-AP302</f>
        <v/>
      </c>
      <c r="AT302" s="6">
        <f>AR302-AQ302</f>
        <v/>
      </c>
      <c r="AU302" s="6">
        <f>+AS302-AR302</f>
        <v/>
      </c>
      <c r="AV302" s="7">
        <f>AT302/AQ302</f>
        <v/>
      </c>
      <c r="AW302" s="7">
        <f>AU302/AR302</f>
        <v/>
      </c>
      <c r="AX302" s="1" t="inlineStr">
        <is>
          <t>N</t>
        </is>
      </c>
      <c r="AY302" s="1">
        <f>+IF(AND(D302&gt;0,E302&gt;0,F302&gt;0,S302&gt;0,T302&gt;0,AC302&gt;0,AB302&gt;0,AI302&gt;0,AJ302&gt;0,AS302&gt;AR302,AR302&gt;AQ302),"long buildup",IF(AND(D302&gt;0,E302&gt;0,F302&gt;0,S302&lt;0,T302&lt;0,AB302&lt;0,AC302&lt;0,AI302&lt;0,AJ302&lt;0,AS302&gt;AR302,AR302&gt;AQ302),"Short Covering",IF(AND(D302&lt;0,E302&lt;0,F302&lt;0,S302&lt;0,T302&lt;0,AB302&gt;0,AC302&gt;0,AI302&gt;0,AJ302&gt;0,AS302&lt;AR302,AR302&lt;AQ302),"Short Buildup",IF(AND(D302&lt;0,E302&lt;0,F302&lt;0,S302&lt;0,T302&lt;0,AB302&lt;0,AC302&lt;0,AI302&lt;0,AJ302&lt;0,AS302&lt;AR302,AR302&lt;AQ302),"LongUnwinding" ))))</f>
        <v/>
      </c>
      <c r="AZ302" s="1">
        <f>+IF(AND(D302&gt;0,E302&gt;0,F302&gt;0,L302&gt;0,M302&gt;0,S302&gt;0,T302&gt;0,Z302&gt;0,AA302&gt;0),"Buying Opportunity",IF(AND(D302&lt;0,E302&lt;0,F302&lt;0,L302&lt;0,M302&lt;0,S302&lt;0,T302&lt;0,Z302&lt;0,AA302&lt;0),"support Zone",IF(AND(D302&lt;0,E302&lt;0,F302&lt;0,L302&gt;0,M302&gt;0,S302&gt;0,T302&gt;0,Z302&gt;0,AA302&gt;0),"sell delivery")))</f>
        <v/>
      </c>
      <c r="BA302" s="1">
        <f>IF(AND(D302&gt;0,E302&gt;0,F302&gt;0,Z302&gt;0,AA302&gt;0,AB302&gt;0,AC302&gt;0,AI302&gt;0,AJ302&gt;0),"FII ENTERING")</f>
        <v/>
      </c>
      <c r="BB302" s="15" t="e">
        <v>#N/A</v>
      </c>
      <c r="BC302" s="1" t="n">
        <v>5106.4731</v>
      </c>
      <c r="BD302" s="1">
        <f>IF(AND(E302&gt;0,F302&gt;0,AB302&gt;0,AC302&gt;0,AI302&gt;0,AJ302&gt;0,AS302&gt;AR302,AR302&gt;AQ302),"long buildup",IF(AND(E302&lt;0,F302&lt;0,AB302&gt;0,AC302&gt;0,AI302&gt;0,AJ302&gt;0,AS302&lt;AR302,AR302&lt;AQ302),"Short buildup"))</f>
        <v/>
      </c>
      <c r="BE302" s="1">
        <f>+IF(AND(F302&gt;0,M302&gt;0,T302&gt;0,AA302&gt;0),"buy")</f>
        <v/>
      </c>
    </row>
    <row r="303">
      <c r="A303" s="1" t="inlineStr">
        <is>
          <t>BSLNIFTY</t>
        </is>
      </c>
      <c r="B303" s="1" t="n"/>
      <c r="C303" s="1" t="n"/>
      <c r="D303" s="2" t="n">
        <v>0.1416430594900946</v>
      </c>
      <c r="E303" s="2" t="n">
        <v>-0.4243281471004278</v>
      </c>
      <c r="F303" s="3" t="n">
        <v>0.8877840909090909</v>
      </c>
      <c r="G303" s="4" t="n">
        <v>4319</v>
      </c>
      <c r="H303" s="4" t="n">
        <v>4714</v>
      </c>
      <c r="I303" s="3" t="n">
        <v>5203</v>
      </c>
      <c r="J303" s="6">
        <f>+H303-G303</f>
        <v/>
      </c>
      <c r="K303" s="6">
        <f>+I303-H303</f>
        <v/>
      </c>
      <c r="L303" s="7">
        <f>J303/G303</f>
        <v/>
      </c>
      <c r="M303" s="7">
        <f>K303/H303</f>
        <v/>
      </c>
      <c r="N303" s="8" t="n">
        <v>0.3351</v>
      </c>
      <c r="O303" s="8" t="n">
        <v>0.5165999999999999</v>
      </c>
      <c r="P303" s="3" t="n">
        <v>0.6171</v>
      </c>
      <c r="Q303" s="6">
        <f>+O303-N303</f>
        <v/>
      </c>
      <c r="R303" s="6">
        <f>+P303-O303</f>
        <v/>
      </c>
      <c r="S303" s="7">
        <f>Q303/N303</f>
        <v/>
      </c>
      <c r="T303" s="7">
        <f>R303/O303</f>
        <v/>
      </c>
      <c r="U303" s="10" t="inlineStr">
        <is>
          <t>64834</t>
        </is>
      </c>
      <c r="V303" s="10" t="inlineStr">
        <is>
          <t>117508</t>
        </is>
      </c>
      <c r="W303" s="3" t="inlineStr">
        <is>
          <t>108615</t>
        </is>
      </c>
      <c r="X303" s="6">
        <f>+V303-U303</f>
        <v/>
      </c>
      <c r="Y303" s="6">
        <f>+W303-V303</f>
        <v/>
      </c>
      <c r="Z303" s="7">
        <f>X303/U303</f>
        <v/>
      </c>
      <c r="AA303" s="7">
        <f>Y303/V303</f>
        <v/>
      </c>
      <c r="AB303" s="4" t="n"/>
      <c r="AC303" s="5" t="n"/>
      <c r="AD303" s="4" t="n"/>
      <c r="AE303" s="4" t="n"/>
      <c r="AF303" s="5" t="n"/>
      <c r="AG303" s="6">
        <f>AE303-AD303</f>
        <v/>
      </c>
      <c r="AH303" s="6">
        <f>+AF303-AE303</f>
        <v/>
      </c>
      <c r="AI303" s="7">
        <f>AG303/AD303</f>
        <v/>
      </c>
      <c r="AJ303" s="7">
        <f>AH303/AE303</f>
        <v/>
      </c>
      <c r="AK303" s="4" t="n"/>
      <c r="AL303" s="4" t="n"/>
      <c r="AM303" s="5" t="n"/>
      <c r="AN303" s="4" t="n">
        <v>28.28</v>
      </c>
      <c r="AO303" s="4" t="n">
        <v>28.16</v>
      </c>
      <c r="AP303" s="3" t="n">
        <v>28.41</v>
      </c>
      <c r="AQ303" s="9">
        <f>+AK303-AN303</f>
        <v/>
      </c>
      <c r="AR303" s="9">
        <f>+AL303-AO303</f>
        <v/>
      </c>
      <c r="AS303" s="9">
        <f>+AM303-AP303</f>
        <v/>
      </c>
      <c r="AT303" s="6">
        <f>AR303-AQ303</f>
        <v/>
      </c>
      <c r="AU303" s="6">
        <f>+AS303-AR303</f>
        <v/>
      </c>
      <c r="AV303" s="7">
        <f>AT303/AQ303</f>
        <v/>
      </c>
      <c r="AW303" s="7">
        <f>AU303/AR303</f>
        <v/>
      </c>
      <c r="AX303" s="1" t="inlineStr">
        <is>
          <t>Y</t>
        </is>
      </c>
      <c r="AY303" s="1">
        <f>+IF(AND(D303&gt;0,E303&gt;0,F303&gt;0,S303&gt;0,T303&gt;0,AC303&gt;0,AB303&gt;0,AI303&gt;0,AJ303&gt;0,AS303&gt;AR303,AR303&gt;AQ303),"long buildup",IF(AND(D303&gt;0,E303&gt;0,F303&gt;0,S303&lt;0,T303&lt;0,AB303&lt;0,AC303&lt;0,AI303&lt;0,AJ303&lt;0,AS303&gt;AR303,AR303&gt;AQ303),"Short Covering",IF(AND(D303&lt;0,E303&lt;0,F303&lt;0,S303&lt;0,T303&lt;0,AB303&gt;0,AC303&gt;0,AI303&gt;0,AJ303&gt;0,AS303&lt;AR303,AR303&lt;AQ303),"Short Buildup",IF(AND(D303&lt;0,E303&lt;0,F303&lt;0,S303&lt;0,T303&lt;0,AB303&lt;0,AC303&lt;0,AI303&lt;0,AJ303&lt;0,AS303&lt;AR303,AR303&lt;AQ303),"LongUnwinding" ))))</f>
        <v/>
      </c>
      <c r="AZ303" s="1">
        <f>+IF(AND(D303&gt;0,E303&gt;0,F303&gt;0,L303&gt;0,M303&gt;0,S303&gt;0,T303&gt;0,Z303&gt;0,AA303&gt;0),"Buying Opportunity",IF(AND(D303&lt;0,E303&lt;0,F303&lt;0,L303&lt;0,M303&lt;0,S303&lt;0,T303&lt;0,Z303&lt;0,AA303&lt;0),"support Zone",IF(AND(D303&lt;0,E303&lt;0,F303&lt;0,L303&gt;0,M303&gt;0,S303&gt;0,T303&gt;0,Z303&gt;0,AA303&gt;0),"sell delivery")))</f>
        <v/>
      </c>
      <c r="BA303" s="1">
        <f>IF(AND(D303&gt;0,E303&gt;0,F303&gt;0,Z303&gt;0,AA303&gt;0,AB303&gt;0,AC303&gt;0,AI303&gt;0,AJ303&gt;0),"FII ENTERING")</f>
        <v/>
      </c>
      <c r="BB303" s="15" t="e">
        <v>#N/A</v>
      </c>
      <c r="BC303" s="1" t="n">
        <v>2272364.5581945</v>
      </c>
      <c r="BD303" s="1">
        <f>IF(AND(E303&gt;0,F303&gt;0,AB303&gt;0,AC303&gt;0,AI303&gt;0,AJ303&gt;0,AS303&gt;AR303,AR303&gt;AQ303),"long buildup",IF(AND(E303&lt;0,F303&lt;0,AB303&gt;0,AC303&gt;0,AI303&gt;0,AJ303&gt;0,AS303&lt;AR303,AR303&lt;AQ303),"Short buildup"))</f>
        <v/>
      </c>
      <c r="BE303" s="1">
        <f>+IF(AND(F303&gt;0,M303&gt;0,T303&gt;0,AA303&gt;0),"buy")</f>
        <v/>
      </c>
    </row>
    <row r="304">
      <c r="A304" s="1" t="inlineStr">
        <is>
          <t>BSLSENETFG</t>
        </is>
      </c>
      <c r="B304" s="1" t="n"/>
      <c r="C304" s="1" t="n"/>
      <c r="D304" s="2" t="n">
        <v>0.161310336270003</v>
      </c>
      <c r="E304" s="2" t="n">
        <v>-0.13627353815659</v>
      </c>
      <c r="F304" s="3" t="n">
        <v>0.5086217590869577</v>
      </c>
      <c r="G304" s="4" t="n">
        <v>70</v>
      </c>
      <c r="H304" s="4" t="n">
        <v>82</v>
      </c>
      <c r="I304" s="3" t="n">
        <v>82</v>
      </c>
      <c r="J304" s="6">
        <f>+H304-G304</f>
        <v/>
      </c>
      <c r="K304" s="6">
        <f>+I304-H304</f>
        <v/>
      </c>
      <c r="L304" s="7">
        <f>J304/G304</f>
        <v/>
      </c>
      <c r="M304" s="7">
        <f>K304/H304</f>
        <v/>
      </c>
      <c r="N304" s="8" t="n">
        <v>0.005699999999999999</v>
      </c>
      <c r="O304" s="8" t="n">
        <v>0.0258</v>
      </c>
      <c r="P304" s="3" t="n">
        <v>0.0207</v>
      </c>
      <c r="Q304" s="6">
        <f>+O304-N304</f>
        <v/>
      </c>
      <c r="R304" s="6">
        <f>+P304-O304</f>
        <v/>
      </c>
      <c r="S304" s="7">
        <f>Q304/N304</f>
        <v/>
      </c>
      <c r="T304" s="7">
        <f>R304/O304</f>
        <v/>
      </c>
      <c r="U304" s="10" t="inlineStr">
        <is>
          <t>643</t>
        </is>
      </c>
      <c r="V304" s="10" t="inlineStr">
        <is>
          <t>1814</t>
        </is>
      </c>
      <c r="W304" s="3" t="inlineStr">
        <is>
          <t>1775</t>
        </is>
      </c>
      <c r="X304" s="6">
        <f>+V304-U304</f>
        <v/>
      </c>
      <c r="Y304" s="6">
        <f>+W304-V304</f>
        <v/>
      </c>
      <c r="Z304" s="7">
        <f>X304/U304</f>
        <v/>
      </c>
      <c r="AA304" s="7">
        <f>Y304/V304</f>
        <v/>
      </c>
      <c r="AB304" s="4" t="n"/>
      <c r="AC304" s="5" t="n"/>
      <c r="AD304" s="4" t="n"/>
      <c r="AE304" s="4" t="n"/>
      <c r="AF304" s="5" t="n"/>
      <c r="AG304" s="6">
        <f>AE304-AD304</f>
        <v/>
      </c>
      <c r="AH304" s="6">
        <f>+AF304-AE304</f>
        <v/>
      </c>
      <c r="AI304" s="7">
        <f>AG304/AD304</f>
        <v/>
      </c>
      <c r="AJ304" s="7">
        <f>AH304/AE304</f>
        <v/>
      </c>
      <c r="AK304" s="4" t="n"/>
      <c r="AL304" s="4" t="n"/>
      <c r="AM304" s="5" t="n"/>
      <c r="AN304" s="4" t="n">
        <v>80.72</v>
      </c>
      <c r="AO304" s="4" t="n">
        <v>80.61</v>
      </c>
      <c r="AP304" s="3" t="n">
        <v>81.02</v>
      </c>
      <c r="AQ304" s="9">
        <f>+AK304-AN304</f>
        <v/>
      </c>
      <c r="AR304" s="9">
        <f>+AL304-AO304</f>
        <v/>
      </c>
      <c r="AS304" s="9">
        <f>+AM304-AP304</f>
        <v/>
      </c>
      <c r="AT304" s="6">
        <f>AR304-AQ304</f>
        <v/>
      </c>
      <c r="AU304" s="6">
        <f>+AS304-AR304</f>
        <v/>
      </c>
      <c r="AV304" s="7">
        <f>AT304/AQ304</f>
        <v/>
      </c>
      <c r="AW304" s="7">
        <f>AU304/AR304</f>
        <v/>
      </c>
      <c r="AX304" s="1" t="inlineStr">
        <is>
          <t>N</t>
        </is>
      </c>
      <c r="AY304" s="1">
        <f>+IF(AND(D304&gt;0,E304&gt;0,F304&gt;0,S304&gt;0,T304&gt;0,AC304&gt;0,AB304&gt;0,AI304&gt;0,AJ304&gt;0,AS304&gt;AR304,AR304&gt;AQ304),"long buildup",IF(AND(D304&gt;0,E304&gt;0,F304&gt;0,S304&lt;0,T304&lt;0,AB304&lt;0,AC304&lt;0,AI304&lt;0,AJ304&lt;0,AS304&gt;AR304,AR304&gt;AQ304),"Short Covering",IF(AND(D304&lt;0,E304&lt;0,F304&lt;0,S304&lt;0,T304&lt;0,AB304&gt;0,AC304&gt;0,AI304&gt;0,AJ304&gt;0,AS304&lt;AR304,AR304&lt;AQ304),"Short Buildup",IF(AND(D304&lt;0,E304&lt;0,F304&lt;0,S304&lt;0,T304&lt;0,AB304&lt;0,AC304&lt;0,AI304&lt;0,AJ304&lt;0,AS304&lt;AR304,AR304&lt;AQ304),"LongUnwinding" ))))</f>
        <v/>
      </c>
      <c r="AZ304" s="1">
        <f>+IF(AND(D304&gt;0,E304&gt;0,F304&gt;0,L304&gt;0,M304&gt;0,S304&gt;0,T304&gt;0,Z304&gt;0,AA304&gt;0),"Buying Opportunity",IF(AND(D304&lt;0,E304&lt;0,F304&lt;0,L304&lt;0,M304&lt;0,S304&lt;0,T304&lt;0,Z304&lt;0,AA304&lt;0),"support Zone",IF(AND(D304&lt;0,E304&lt;0,F304&lt;0,L304&gt;0,M304&gt;0,S304&gt;0,T304&gt;0,Z304&gt;0,AA304&gt;0),"sell delivery")))</f>
        <v/>
      </c>
      <c r="BA304" s="1">
        <f>IF(AND(D304&gt;0,E304&gt;0,F304&gt;0,Z304&gt;0,AA304&gt;0,AB304&gt;0,AC304&gt;0,AI304&gt;0,AJ304&gt;0),"FII ENTERING")</f>
        <v/>
      </c>
      <c r="BB304" s="15" t="e">
        <v>#N/A</v>
      </c>
      <c r="BC304" s="1" t="n">
        <v>112725.351145</v>
      </c>
      <c r="BD304" s="1">
        <f>IF(AND(E304&gt;0,F304&gt;0,AB304&gt;0,AC304&gt;0,AI304&gt;0,AJ304&gt;0,AS304&gt;AR304,AR304&gt;AQ304),"long buildup",IF(AND(E304&lt;0,F304&lt;0,AB304&gt;0,AC304&gt;0,AI304&gt;0,AJ304&gt;0,AS304&lt;AR304,AR304&lt;AQ304),"Short buildup"))</f>
        <v/>
      </c>
      <c r="BE304" s="1">
        <f>+IF(AND(F304&gt;0,M304&gt;0,T304&gt;0,AA304&gt;0),"buy")</f>
        <v/>
      </c>
    </row>
    <row r="305">
      <c r="A305" s="1" t="inlineStr">
        <is>
          <t>BSOFT</t>
        </is>
      </c>
      <c r="B305" s="1" t="n"/>
      <c r="C305" s="1" t="n"/>
      <c r="D305" s="2" t="n">
        <v>0.8633448445979279</v>
      </c>
      <c r="E305" s="2" t="n">
        <v>-0.611396429444852</v>
      </c>
      <c r="F305" s="3" t="n">
        <v>-1.025262467191601</v>
      </c>
      <c r="G305" s="4" t="n">
        <v>37574</v>
      </c>
      <c r="H305" s="4" t="n">
        <v>55489</v>
      </c>
      <c r="I305" s="3" t="n">
        <v>42179</v>
      </c>
      <c r="J305" s="6">
        <f>+H305-G305</f>
        <v/>
      </c>
      <c r="K305" s="6">
        <f>+I305-H305</f>
        <v/>
      </c>
      <c r="L305" s="7">
        <f>J305/G305</f>
        <v/>
      </c>
      <c r="M305" s="7">
        <f>K305/H305</f>
        <v/>
      </c>
      <c r="N305" s="8" t="n">
        <v>90.8985</v>
      </c>
      <c r="O305" s="8" t="n">
        <v>138.4392</v>
      </c>
      <c r="P305" s="3" t="n">
        <v>76.5514</v>
      </c>
      <c r="Q305" s="6">
        <f>+O305-N305</f>
        <v/>
      </c>
      <c r="R305" s="6">
        <f>+P305-O305</f>
        <v/>
      </c>
      <c r="S305" s="7">
        <f>Q305/N305</f>
        <v/>
      </c>
      <c r="T305" s="7">
        <f>R305/O305</f>
        <v/>
      </c>
      <c r="U305" s="10" t="inlineStr">
        <is>
          <t>672103</t>
        </is>
      </c>
      <c r="V305" s="10" t="inlineStr">
        <is>
          <t>733998</t>
        </is>
      </c>
      <c r="W305" s="3" t="inlineStr">
        <is>
          <t>509551</t>
        </is>
      </c>
      <c r="X305" s="6">
        <f>+V305-U305</f>
        <v/>
      </c>
      <c r="Y305" s="6">
        <f>+W305-V305</f>
        <v/>
      </c>
      <c r="Z305" s="7">
        <f>X305/U305</f>
        <v/>
      </c>
      <c r="AA305" s="7">
        <f>Y305/V305</f>
        <v/>
      </c>
      <c r="AB305" s="4" t="n">
        <v>85000</v>
      </c>
      <c r="AC305" s="5" t="n">
        <v>98000</v>
      </c>
      <c r="AD305" s="4" t="n">
        <v>185</v>
      </c>
      <c r="AE305" s="4" t="n">
        <v>409</v>
      </c>
      <c r="AF305" s="5" t="n">
        <v>469</v>
      </c>
      <c r="AG305" s="6">
        <f>AE305-AD305</f>
        <v/>
      </c>
      <c r="AH305" s="6">
        <f>+AF305-AE305</f>
        <v/>
      </c>
      <c r="AI305" s="7">
        <f>AG305/AD305</f>
        <v/>
      </c>
      <c r="AJ305" s="7">
        <f>AH305/AE305</f>
        <v/>
      </c>
      <c r="AK305" s="4" t="n">
        <v>618.85</v>
      </c>
      <c r="AL305" s="4" t="n">
        <v>615.7</v>
      </c>
      <c r="AM305" s="5" t="n">
        <v>610</v>
      </c>
      <c r="AN305" s="4" t="n">
        <v>613.35</v>
      </c>
      <c r="AO305" s="4" t="n">
        <v>609.6</v>
      </c>
      <c r="AP305" s="3" t="n">
        <v>603.35</v>
      </c>
      <c r="AQ305" s="9">
        <f>+AK305-AN305</f>
        <v/>
      </c>
      <c r="AR305" s="9">
        <f>+AL305-AO305</f>
        <v/>
      </c>
      <c r="AS305" s="9">
        <f>+AM305-AP305</f>
        <v/>
      </c>
      <c r="AT305" s="6">
        <f>AR305-AQ305</f>
        <v/>
      </c>
      <c r="AU305" s="6">
        <f>+AS305-AR305</f>
        <v/>
      </c>
      <c r="AV305" s="7">
        <f>AT305/AQ305</f>
        <v/>
      </c>
      <c r="AW305" s="7">
        <f>AU305/AR305</f>
        <v/>
      </c>
      <c r="AX305" s="1" t="inlineStr">
        <is>
          <t>N</t>
        </is>
      </c>
      <c r="AY305" s="1">
        <f>+IF(AND(D305&gt;0,E305&gt;0,F305&gt;0,S305&gt;0,T305&gt;0,AC305&gt;0,AB305&gt;0,AI305&gt;0,AJ305&gt;0,AS305&gt;AR305,AR305&gt;AQ305),"long buildup",IF(AND(D305&gt;0,E305&gt;0,F305&gt;0,S305&lt;0,T305&lt;0,AB305&lt;0,AC305&lt;0,AI305&lt;0,AJ305&lt;0,AS305&gt;AR305,AR305&gt;AQ305),"Short Covering",IF(AND(D305&lt;0,E305&lt;0,F305&lt;0,S305&lt;0,T305&lt;0,AB305&gt;0,AC305&gt;0,AI305&gt;0,AJ305&gt;0,AS305&lt;AR305,AR305&lt;AQ305),"Short Buildup",IF(AND(D305&lt;0,E305&lt;0,F305&lt;0,S305&lt;0,T305&lt;0,AB305&lt;0,AC305&lt;0,AI305&lt;0,AJ305&lt;0,AS305&lt;AR305,AR305&lt;AQ305),"LongUnwinding" ))))</f>
        <v/>
      </c>
      <c r="AZ305" s="1">
        <f>+IF(AND(D305&gt;0,E305&gt;0,F305&gt;0,L305&gt;0,M305&gt;0,S305&gt;0,T305&gt;0,Z305&gt;0,AA305&gt;0),"Buying Opportunity",IF(AND(D305&lt;0,E305&lt;0,F305&lt;0,L305&lt;0,M305&lt;0,S305&lt;0,T305&lt;0,Z305&lt;0,AA305&lt;0),"support Zone",IF(AND(D305&lt;0,E305&lt;0,F305&lt;0,L305&gt;0,M305&gt;0,S305&gt;0,T305&gt;0,Z305&gt;0,AA305&gt;0),"sell delivery")))</f>
        <v/>
      </c>
      <c r="BA305" s="1">
        <f>IF(AND(D305&gt;0,E305&gt;0,F305&gt;0,Z305&gt;0,AA305&gt;0,AB305&gt;0,AC305&gt;0,AI305&gt;0,AJ305&gt;0),"FII ENTERING")</f>
        <v/>
      </c>
      <c r="BB305" s="15" t="e">
        <v>#N/A</v>
      </c>
      <c r="BC305" s="1" t="n">
        <v>1551.946</v>
      </c>
      <c r="BD305" s="1">
        <f>IF(AND(E305&gt;0,F305&gt;0,AB305&gt;0,AC305&gt;0,AI305&gt;0,AJ305&gt;0,AS305&gt;AR305,AR305&gt;AQ305),"long buildup",IF(AND(E305&lt;0,F305&lt;0,AB305&gt;0,AC305&gt;0,AI305&gt;0,AJ305&gt;0,AS305&lt;AR305,AR305&lt;AQ305),"Short buildup"))</f>
        <v/>
      </c>
      <c r="BE305" s="1">
        <f>+IF(AND(F305&gt;0,M305&gt;0,T305&gt;0,AA305&gt;0),"buy")</f>
        <v/>
      </c>
    </row>
    <row r="306">
      <c r="A306" s="1" t="inlineStr">
        <is>
          <t>BTML</t>
        </is>
      </c>
      <c r="B306" s="1" t="n"/>
      <c r="C306" s="1" t="n"/>
      <c r="D306" s="2" t="n">
        <v>-0.1712328767123251</v>
      </c>
      <c r="E306" s="2" t="n">
        <v>-1.801029159519733</v>
      </c>
      <c r="F306" s="3" t="n">
        <v>-0.6986899563318784</v>
      </c>
      <c r="G306" s="4" t="n">
        <v>616</v>
      </c>
      <c r="H306" s="4" t="n">
        <v>565</v>
      </c>
      <c r="I306" s="3" t="n">
        <v>533</v>
      </c>
      <c r="J306" s="6">
        <f>+H306-G306</f>
        <v/>
      </c>
      <c r="K306" s="6">
        <f>+I306-H306</f>
        <v/>
      </c>
      <c r="L306" s="7">
        <f>J306/G306</f>
        <v/>
      </c>
      <c r="M306" s="7">
        <f>K306/H306</f>
        <v/>
      </c>
      <c r="N306" s="8" t="n">
        <v>0.1598</v>
      </c>
      <c r="O306" s="8" t="n">
        <v>0.1523</v>
      </c>
      <c r="P306" s="3" t="n">
        <v>0.08220000000000001</v>
      </c>
      <c r="Q306" s="6">
        <f>+O306-N306</f>
        <v/>
      </c>
      <c r="R306" s="6">
        <f>+P306-O306</f>
        <v/>
      </c>
      <c r="S306" s="7">
        <f>Q306/N306</f>
        <v/>
      </c>
      <c r="T306" s="7">
        <f>R306/O306</f>
        <v/>
      </c>
      <c r="U306" s="10" t="inlineStr">
        <is>
          <t>82810</t>
        </is>
      </c>
      <c r="V306" s="10" t="inlineStr">
        <is>
          <t>67909</t>
        </is>
      </c>
      <c r="W306" s="3" t="inlineStr">
        <is>
          <t>39993</t>
        </is>
      </c>
      <c r="X306" s="6">
        <f>+V306-U306</f>
        <v/>
      </c>
      <c r="Y306" s="6">
        <f>+W306-V306</f>
        <v/>
      </c>
      <c r="Z306" s="7">
        <f>X306/U306</f>
        <v/>
      </c>
      <c r="AA306" s="7">
        <f>Y306/V306</f>
        <v/>
      </c>
      <c r="AB306" s="4" t="n"/>
      <c r="AC306" s="5" t="n"/>
      <c r="AD306" s="4" t="n"/>
      <c r="AE306" s="4" t="n"/>
      <c r="AF306" s="5" t="n"/>
      <c r="AG306" s="6">
        <f>AE306-AD306</f>
        <v/>
      </c>
      <c r="AH306" s="6">
        <f>+AF306-AE306</f>
        <v/>
      </c>
      <c r="AI306" s="7">
        <f>AG306/AD306</f>
        <v/>
      </c>
      <c r="AJ306" s="7">
        <f>AH306/AE306</f>
        <v/>
      </c>
      <c r="AK306" s="4" t="n"/>
      <c r="AL306" s="4" t="n"/>
      <c r="AM306" s="5" t="n"/>
      <c r="AN306" s="4" t="n">
        <v>11.66</v>
      </c>
      <c r="AO306" s="4" t="n">
        <v>11.45</v>
      </c>
      <c r="AP306" s="3" t="n">
        <v>11.37</v>
      </c>
      <c r="AQ306" s="9">
        <f>+AK306-AN306</f>
        <v/>
      </c>
      <c r="AR306" s="9">
        <f>+AL306-AO306</f>
        <v/>
      </c>
      <c r="AS306" s="9">
        <f>+AM306-AP306</f>
        <v/>
      </c>
      <c r="AT306" s="6">
        <f>AR306-AQ306</f>
        <v/>
      </c>
      <c r="AU306" s="6">
        <f>+AS306-AR306</f>
        <v/>
      </c>
      <c r="AV306" s="7">
        <f>AT306/AQ306</f>
        <v/>
      </c>
      <c r="AW306" s="7">
        <f>AU306/AR306</f>
        <v/>
      </c>
      <c r="AX306" s="1" t="inlineStr">
        <is>
          <t>N</t>
        </is>
      </c>
      <c r="AY306" s="1">
        <f>+IF(AND(D306&gt;0,E306&gt;0,F306&gt;0,S306&gt;0,T306&gt;0,AC306&gt;0,AB306&gt;0,AI306&gt;0,AJ306&gt;0,AS306&gt;AR306,AR306&gt;AQ306),"long buildup",IF(AND(D306&gt;0,E306&gt;0,F306&gt;0,S306&lt;0,T306&lt;0,AB306&lt;0,AC306&lt;0,AI306&lt;0,AJ306&lt;0,AS306&gt;AR306,AR306&gt;AQ306),"Short Covering",IF(AND(D306&lt;0,E306&lt;0,F306&lt;0,S306&lt;0,T306&lt;0,AB306&gt;0,AC306&gt;0,AI306&gt;0,AJ306&gt;0,AS306&lt;AR306,AR306&lt;AQ306),"Short Buildup",IF(AND(D306&lt;0,E306&lt;0,F306&lt;0,S306&lt;0,T306&lt;0,AB306&lt;0,AC306&lt;0,AI306&lt;0,AJ306&lt;0,AS306&lt;AR306,AR306&lt;AQ306),"LongUnwinding" ))))</f>
        <v/>
      </c>
      <c r="AZ306" s="1">
        <f>+IF(AND(D306&gt;0,E306&gt;0,F306&gt;0,L306&gt;0,M306&gt;0,S306&gt;0,T306&gt;0,Z306&gt;0,AA306&gt;0),"Buying Opportunity",IF(AND(D306&lt;0,E306&lt;0,F306&lt;0,L306&lt;0,M306&lt;0,S306&lt;0,T306&lt;0,Z306&lt;0,AA306&lt;0),"support Zone",IF(AND(D306&lt;0,E306&lt;0,F306&lt;0,L306&gt;0,M306&gt;0,S306&gt;0,T306&gt;0,Z306&gt;0,AA306&gt;0),"sell delivery")))</f>
        <v/>
      </c>
      <c r="BA306" s="1">
        <f>IF(AND(D306&gt;0,E306&gt;0,F306&gt;0,Z306&gt;0,AA306&gt;0,AB306&gt;0,AC306&gt;0,AI306&gt;0,AJ306&gt;0),"FII ENTERING")</f>
        <v/>
      </c>
      <c r="BB306" s="15" t="e">
        <v>#N/A</v>
      </c>
      <c r="BC306" s="1" t="e">
        <v>#N/A</v>
      </c>
      <c r="BD306" s="1">
        <f>IF(AND(E306&gt;0,F306&gt;0,AB306&gt;0,AC306&gt;0,AI306&gt;0,AJ306&gt;0,AS306&gt;AR306,AR306&gt;AQ306),"long buildup",IF(AND(E306&lt;0,F306&lt;0,AB306&gt;0,AC306&gt;0,AI306&gt;0,AJ306&gt;0,AS306&lt;AR306,AR306&lt;AQ306),"Short buildup"))</f>
        <v/>
      </c>
      <c r="BE306" s="1">
        <f>+IF(AND(F306&gt;0,M306&gt;0,T306&gt;0,AA306&gt;0),"buy")</f>
        <v/>
      </c>
    </row>
    <row r="307">
      <c r="A307" s="1" t="inlineStr">
        <is>
          <t>BURNPUR</t>
        </is>
      </c>
      <c r="B307" s="1" t="n"/>
      <c r="C307" s="1" t="n"/>
      <c r="D307" s="2" t="n">
        <v>3.124999999999994</v>
      </c>
      <c r="E307" s="2" t="n">
        <v>-5.797101449275356</v>
      </c>
      <c r="F307" s="3" t="n">
        <v>-0.419580419580423</v>
      </c>
      <c r="G307" s="4" t="n">
        <v>1316</v>
      </c>
      <c r="H307" s="4" t="n">
        <v>1380</v>
      </c>
      <c r="I307" s="3" t="n">
        <v>863</v>
      </c>
      <c r="J307" s="6">
        <f>+H307-G307</f>
        <v/>
      </c>
      <c r="K307" s="6">
        <f>+I307-H307</f>
        <v/>
      </c>
      <c r="L307" s="7">
        <f>J307/G307</f>
        <v/>
      </c>
      <c r="M307" s="7">
        <f>K307/H307</f>
        <v/>
      </c>
      <c r="N307" s="8" t="n">
        <v>0.2516</v>
      </c>
      <c r="O307" s="8" t="n">
        <v>0.3273</v>
      </c>
      <c r="P307" s="3" t="n">
        <v>0.1077</v>
      </c>
      <c r="Q307" s="6">
        <f>+O307-N307</f>
        <v/>
      </c>
      <c r="R307" s="6">
        <f>+P307-O307</f>
        <v/>
      </c>
      <c r="S307" s="7">
        <f>Q307/N307</f>
        <v/>
      </c>
      <c r="T307" s="7">
        <f>R307/O307</f>
        <v/>
      </c>
      <c r="U307" s="10" t="inlineStr">
        <is>
          <t>215210</t>
        </is>
      </c>
      <c r="V307" s="10" t="inlineStr">
        <is>
          <t>245517</t>
        </is>
      </c>
      <c r="W307" s="3" t="inlineStr">
        <is>
          <t>89328</t>
        </is>
      </c>
      <c r="X307" s="6">
        <f>+V307-U307</f>
        <v/>
      </c>
      <c r="Y307" s="6">
        <f>+W307-V307</f>
        <v/>
      </c>
      <c r="Z307" s="7">
        <f>X307/U307</f>
        <v/>
      </c>
      <c r="AA307" s="7">
        <f>Y307/V307</f>
        <v/>
      </c>
      <c r="AB307" s="4" t="n"/>
      <c r="AC307" s="5" t="n"/>
      <c r="AD307" s="4" t="n"/>
      <c r="AE307" s="4" t="n"/>
      <c r="AF307" s="5" t="n"/>
      <c r="AG307" s="6">
        <f>AE307-AD307</f>
        <v/>
      </c>
      <c r="AH307" s="6">
        <f>+AF307-AE307</f>
        <v/>
      </c>
      <c r="AI307" s="7">
        <f>AG307/AD307</f>
        <v/>
      </c>
      <c r="AJ307" s="7">
        <f>AH307/AE307</f>
        <v/>
      </c>
      <c r="AK307" s="4" t="n"/>
      <c r="AL307" s="4" t="n"/>
      <c r="AM307" s="5" t="n"/>
      <c r="AN307" s="4" t="n">
        <v>7.59</v>
      </c>
      <c r="AO307" s="4" t="n">
        <v>7.15</v>
      </c>
      <c r="AP307" s="3" t="n">
        <v>7.12</v>
      </c>
      <c r="AQ307" s="9">
        <f>+AK307-AN307</f>
        <v/>
      </c>
      <c r="AR307" s="9">
        <f>+AL307-AO307</f>
        <v/>
      </c>
      <c r="AS307" s="9">
        <f>+AM307-AP307</f>
        <v/>
      </c>
      <c r="AT307" s="6">
        <f>AR307-AQ307</f>
        <v/>
      </c>
      <c r="AU307" s="6">
        <f>+AS307-AR307</f>
        <v/>
      </c>
      <c r="AV307" s="7">
        <f>AT307/AQ307</f>
        <v/>
      </c>
      <c r="AW307" s="7">
        <f>AU307/AR307</f>
        <v/>
      </c>
      <c r="AX307" s="1" t="inlineStr">
        <is>
          <t>N</t>
        </is>
      </c>
      <c r="AY307" s="1">
        <f>+IF(AND(D307&gt;0,E307&gt;0,F307&gt;0,S307&gt;0,T307&gt;0,AC307&gt;0,AB307&gt;0,AI307&gt;0,AJ307&gt;0,AS307&gt;AR307,AR307&gt;AQ307),"long buildup",IF(AND(D307&gt;0,E307&gt;0,F307&gt;0,S307&lt;0,T307&lt;0,AB307&lt;0,AC307&lt;0,AI307&lt;0,AJ307&lt;0,AS307&gt;AR307,AR307&gt;AQ307),"Short Covering",IF(AND(D307&lt;0,E307&lt;0,F307&lt;0,S307&lt;0,T307&lt;0,AB307&gt;0,AC307&gt;0,AI307&gt;0,AJ307&gt;0,AS307&lt;AR307,AR307&lt;AQ307),"Short Buildup",IF(AND(D307&lt;0,E307&lt;0,F307&lt;0,S307&lt;0,T307&lt;0,AB307&lt;0,AC307&lt;0,AI307&lt;0,AJ307&lt;0,AS307&lt;AR307,AR307&lt;AQ307),"LongUnwinding" ))))</f>
        <v/>
      </c>
      <c r="AZ307" s="1">
        <f>+IF(AND(D307&gt;0,E307&gt;0,F307&gt;0,L307&gt;0,M307&gt;0,S307&gt;0,T307&gt;0,Z307&gt;0,AA307&gt;0),"Buying Opportunity",IF(AND(D307&lt;0,E307&lt;0,F307&lt;0,L307&lt;0,M307&lt;0,S307&lt;0,T307&lt;0,Z307&lt;0,AA307&lt;0),"support Zone",IF(AND(D307&lt;0,E307&lt;0,F307&lt;0,L307&gt;0,M307&gt;0,S307&gt;0,T307&gt;0,Z307&gt;0,AA307&gt;0),"sell delivery")))</f>
        <v/>
      </c>
      <c r="BA307" s="1">
        <f>IF(AND(D307&gt;0,E307&gt;0,F307&gt;0,Z307&gt;0,AA307&gt;0,AB307&gt;0,AC307&gt;0,AI307&gt;0,AJ307&gt;0),"FII ENTERING")</f>
        <v/>
      </c>
      <c r="BB307" s="15" t="e">
        <v>#N/A</v>
      </c>
      <c r="BC307" s="1" t="n">
        <v>12035</v>
      </c>
      <c r="BD307" s="1">
        <f>IF(AND(E307&gt;0,F307&gt;0,AB307&gt;0,AC307&gt;0,AI307&gt;0,AJ307&gt;0,AS307&gt;AR307,AR307&gt;AQ307),"long buildup",IF(AND(E307&lt;0,F307&lt;0,AB307&gt;0,AC307&gt;0,AI307&gt;0,AJ307&gt;0,AS307&lt;AR307,AR307&lt;AQ307),"Short buildup"))</f>
        <v/>
      </c>
      <c r="BE307" s="1">
        <f>+IF(AND(F307&gt;0,M307&gt;0,T307&gt;0,AA307&gt;0),"buy")</f>
        <v/>
      </c>
    </row>
    <row r="308">
      <c r="A308" s="1" t="inlineStr">
        <is>
          <t>BUTTERFLY</t>
        </is>
      </c>
      <c r="B308" s="1" t="n"/>
      <c r="C308" s="1" t="n"/>
      <c r="D308" s="2" t="n">
        <v>0.5266418835192069</v>
      </c>
      <c r="E308" s="2" t="n">
        <v>-1.824345146379039</v>
      </c>
      <c r="F308" s="3" t="n">
        <v>1.299516604934385</v>
      </c>
      <c r="G308" s="4" t="n">
        <v>821</v>
      </c>
      <c r="H308" s="4" t="n">
        <v>977</v>
      </c>
      <c r="I308" s="3" t="n">
        <v>905</v>
      </c>
      <c r="J308" s="6">
        <f>+H308-G308</f>
        <v/>
      </c>
      <c r="K308" s="6">
        <f>+I308-H308</f>
        <v/>
      </c>
      <c r="L308" s="7">
        <f>J308/G308</f>
        <v/>
      </c>
      <c r="M308" s="7">
        <f>K308/H308</f>
        <v/>
      </c>
      <c r="N308" s="8" t="n">
        <v>0.4521</v>
      </c>
      <c r="O308" s="8" t="n">
        <v>1.2559</v>
      </c>
      <c r="P308" s="3" t="n">
        <v>0.9355</v>
      </c>
      <c r="Q308" s="6">
        <f>+O308-N308</f>
        <v/>
      </c>
      <c r="R308" s="6">
        <f>+P308-O308</f>
        <v/>
      </c>
      <c r="S308" s="7">
        <f>Q308/N308</f>
        <v/>
      </c>
      <c r="T308" s="7">
        <f>R308/O308</f>
        <v/>
      </c>
      <c r="U308" s="10" t="inlineStr">
        <is>
          <t>2624</t>
        </is>
      </c>
      <c r="V308" s="10" t="inlineStr">
        <is>
          <t>10191</t>
        </is>
      </c>
      <c r="W308" s="3" t="inlineStr">
        <is>
          <t>6292</t>
        </is>
      </c>
      <c r="X308" s="6">
        <f>+V308-U308</f>
        <v/>
      </c>
      <c r="Y308" s="6">
        <f>+W308-V308</f>
        <v/>
      </c>
      <c r="Z308" s="7">
        <f>X308/U308</f>
        <v/>
      </c>
      <c r="AA308" s="7">
        <f>Y308/V308</f>
        <v/>
      </c>
      <c r="AB308" s="4" t="n"/>
      <c r="AC308" s="5" t="n"/>
      <c r="AD308" s="4" t="n"/>
      <c r="AE308" s="4" t="n"/>
      <c r="AF308" s="5" t="n"/>
      <c r="AG308" s="6">
        <f>AE308-AD308</f>
        <v/>
      </c>
      <c r="AH308" s="6">
        <f>+AF308-AE308</f>
        <v/>
      </c>
      <c r="AI308" s="7">
        <f>AG308/AD308</f>
        <v/>
      </c>
      <c r="AJ308" s="7">
        <f>AH308/AE308</f>
        <v/>
      </c>
      <c r="AK308" s="4" t="n"/>
      <c r="AL308" s="4" t="n"/>
      <c r="AM308" s="5" t="n"/>
      <c r="AN308" s="4" t="n">
        <v>811.25</v>
      </c>
      <c r="AO308" s="4" t="n">
        <v>796.45</v>
      </c>
      <c r="AP308" s="3" t="n">
        <v>806.8</v>
      </c>
      <c r="AQ308" s="9">
        <f>+AK308-AN308</f>
        <v/>
      </c>
      <c r="AR308" s="9">
        <f>+AL308-AO308</f>
        <v/>
      </c>
      <c r="AS308" s="9">
        <f>+AM308-AP308</f>
        <v/>
      </c>
      <c r="AT308" s="6">
        <f>AR308-AQ308</f>
        <v/>
      </c>
      <c r="AU308" s="6">
        <f>+AS308-AR308</f>
        <v/>
      </c>
      <c r="AV308" s="7">
        <f>AT308/AQ308</f>
        <v/>
      </c>
      <c r="AW308" s="7">
        <f>AU308/AR308</f>
        <v/>
      </c>
      <c r="AX308" s="1" t="inlineStr">
        <is>
          <t>N</t>
        </is>
      </c>
      <c r="AY308" s="1">
        <f>+IF(AND(D308&gt;0,E308&gt;0,F308&gt;0,S308&gt;0,T308&gt;0,AC308&gt;0,AB308&gt;0,AI308&gt;0,AJ308&gt;0,AS308&gt;AR308,AR308&gt;AQ308),"long buildup",IF(AND(D308&gt;0,E308&gt;0,F308&gt;0,S308&lt;0,T308&lt;0,AB308&lt;0,AC308&lt;0,AI308&lt;0,AJ308&lt;0,AS308&gt;AR308,AR308&gt;AQ308),"Short Covering",IF(AND(D308&lt;0,E308&lt;0,F308&lt;0,S308&lt;0,T308&lt;0,AB308&gt;0,AC308&gt;0,AI308&gt;0,AJ308&gt;0,AS308&lt;AR308,AR308&lt;AQ308),"Short Buildup",IF(AND(D308&lt;0,E308&lt;0,F308&lt;0,S308&lt;0,T308&lt;0,AB308&lt;0,AC308&lt;0,AI308&lt;0,AJ308&lt;0,AS308&lt;AR308,AR308&lt;AQ308),"LongUnwinding" ))))</f>
        <v/>
      </c>
      <c r="AZ308" s="1">
        <f>+IF(AND(D308&gt;0,E308&gt;0,F308&gt;0,L308&gt;0,M308&gt;0,S308&gt;0,T308&gt;0,Z308&gt;0,AA308&gt;0),"Buying Opportunity",IF(AND(D308&lt;0,E308&lt;0,F308&lt;0,L308&lt;0,M308&lt;0,S308&lt;0,T308&lt;0,Z308&lt;0,AA308&lt;0),"support Zone",IF(AND(D308&lt;0,E308&lt;0,F308&lt;0,L308&gt;0,M308&gt;0,S308&gt;0,T308&gt;0,Z308&gt;0,AA308&gt;0),"sell delivery")))</f>
        <v/>
      </c>
      <c r="BA308" s="1">
        <f>IF(AND(D308&gt;0,E308&gt;0,F308&gt;0,Z308&gt;0,AA308&gt;0,AB308&gt;0,AC308&gt;0,AI308&gt;0,AJ308&gt;0),"FII ENTERING")</f>
        <v/>
      </c>
      <c r="BB308" s="15" t="e">
        <v>#N/A</v>
      </c>
      <c r="BC308" s="1" t="n">
        <v>581.68925</v>
      </c>
      <c r="BD308" s="1">
        <f>IF(AND(E308&gt;0,F308&gt;0,AB308&gt;0,AC308&gt;0,AI308&gt;0,AJ308&gt;0,AS308&gt;AR308,AR308&gt;AQ308),"long buildup",IF(AND(E308&lt;0,F308&lt;0,AB308&gt;0,AC308&gt;0,AI308&gt;0,AJ308&gt;0,AS308&lt;AR308,AR308&lt;AQ308),"Short buildup"))</f>
        <v/>
      </c>
      <c r="BE308" s="1">
        <f>+IF(AND(F308&gt;0,M308&gt;0,T308&gt;0,AA308&gt;0),"buy")</f>
        <v/>
      </c>
    </row>
    <row r="309">
      <c r="A309" s="1" t="inlineStr">
        <is>
          <t>BVCL</t>
        </is>
      </c>
      <c r="B309" s="1" t="n"/>
      <c r="C309" s="1" t="n"/>
      <c r="D309" s="2" t="n">
        <v>0.812685827552025</v>
      </c>
      <c r="E309" s="2" t="n">
        <v>-0.1769563507668036</v>
      </c>
      <c r="F309" s="3" t="n">
        <v>0.7090801654520374</v>
      </c>
      <c r="G309" s="4" t="n">
        <v>1561</v>
      </c>
      <c r="H309" s="4" t="n">
        <v>499</v>
      </c>
      <c r="I309" s="3" t="n">
        <v>372</v>
      </c>
      <c r="J309" s="6">
        <f>+H309-G309</f>
        <v/>
      </c>
      <c r="K309" s="6">
        <f>+I309-H309</f>
        <v/>
      </c>
      <c r="L309" s="7">
        <f>J309/G309</f>
        <v/>
      </c>
      <c r="M309" s="7">
        <f>K309/H309</f>
        <v/>
      </c>
      <c r="N309" s="8" t="n">
        <v>0.3555</v>
      </c>
      <c r="O309" s="8" t="n">
        <v>0.1277</v>
      </c>
      <c r="P309" s="3" t="n">
        <v>0.04360000000000001</v>
      </c>
      <c r="Q309" s="6">
        <f>+O309-N309</f>
        <v/>
      </c>
      <c r="R309" s="6">
        <f>+P309-O309</f>
        <v/>
      </c>
      <c r="S309" s="7">
        <f>Q309/N309</f>
        <v/>
      </c>
      <c r="T309" s="7">
        <f>R309/O309</f>
        <v/>
      </c>
      <c r="U309" s="10" t="inlineStr">
        <is>
          <t>47597</t>
        </is>
      </c>
      <c r="V309" s="10" t="inlineStr">
        <is>
          <t>17210</t>
        </is>
      </c>
      <c r="W309" s="3" t="inlineStr">
        <is>
          <t>4745</t>
        </is>
      </c>
      <c r="X309" s="6">
        <f>+V309-U309</f>
        <v/>
      </c>
      <c r="Y309" s="6">
        <f>+W309-V309</f>
        <v/>
      </c>
      <c r="Z309" s="7">
        <f>X309/U309</f>
        <v/>
      </c>
      <c r="AA309" s="7">
        <f>Y309/V309</f>
        <v/>
      </c>
      <c r="AB309" s="4" t="n"/>
      <c r="AC309" s="5" t="n"/>
      <c r="AD309" s="4" t="n"/>
      <c r="AE309" s="4" t="n"/>
      <c r="AF309" s="5" t="n"/>
      <c r="AG309" s="6">
        <f>AE309-AD309</f>
        <v/>
      </c>
      <c r="AH309" s="6">
        <f>+AF309-AE309</f>
        <v/>
      </c>
      <c r="AI309" s="7">
        <f>AG309/AD309</f>
        <v/>
      </c>
      <c r="AJ309" s="7">
        <f>AH309/AE309</f>
        <v/>
      </c>
      <c r="AK309" s="4" t="n"/>
      <c r="AL309" s="4" t="n"/>
      <c r="AM309" s="5" t="n"/>
      <c r="AN309" s="4" t="n">
        <v>50.86</v>
      </c>
      <c r="AO309" s="4" t="n">
        <v>50.77</v>
      </c>
      <c r="AP309" s="3" t="n">
        <v>51.13</v>
      </c>
      <c r="AQ309" s="9">
        <f>+AK309-AN309</f>
        <v/>
      </c>
      <c r="AR309" s="9">
        <f>+AL309-AO309</f>
        <v/>
      </c>
      <c r="AS309" s="9">
        <f>+AM309-AP309</f>
        <v/>
      </c>
      <c r="AT309" s="6">
        <f>AR309-AQ309</f>
        <v/>
      </c>
      <c r="AU309" s="6">
        <f>+AS309-AR309</f>
        <v/>
      </c>
      <c r="AV309" s="7">
        <f>AT309/AQ309</f>
        <v/>
      </c>
      <c r="AW309" s="7">
        <f>AU309/AR309</f>
        <v/>
      </c>
      <c r="AX309" s="1" t="inlineStr">
        <is>
          <t>Y</t>
        </is>
      </c>
      <c r="AY309" s="1">
        <f>+IF(AND(D309&gt;0,E309&gt;0,F309&gt;0,S309&gt;0,T309&gt;0,AC309&gt;0,AB309&gt;0,AI309&gt;0,AJ309&gt;0,AS309&gt;AR309,AR309&gt;AQ309),"long buildup",IF(AND(D309&gt;0,E309&gt;0,F309&gt;0,S309&lt;0,T309&lt;0,AB309&lt;0,AC309&lt;0,AI309&lt;0,AJ309&lt;0,AS309&gt;AR309,AR309&gt;AQ309),"Short Covering",IF(AND(D309&lt;0,E309&lt;0,F309&lt;0,S309&lt;0,T309&lt;0,AB309&gt;0,AC309&gt;0,AI309&gt;0,AJ309&gt;0,AS309&lt;AR309,AR309&lt;AQ309),"Short Buildup",IF(AND(D309&lt;0,E309&lt;0,F309&lt;0,S309&lt;0,T309&lt;0,AB309&lt;0,AC309&lt;0,AI309&lt;0,AJ309&lt;0,AS309&lt;AR309,AR309&lt;AQ309),"LongUnwinding" ))))</f>
        <v/>
      </c>
      <c r="AZ309" s="1">
        <f>+IF(AND(D309&gt;0,E309&gt;0,F309&gt;0,L309&gt;0,M309&gt;0,S309&gt;0,T309&gt;0,Z309&gt;0,AA309&gt;0),"Buying Opportunity",IF(AND(D309&lt;0,E309&lt;0,F309&lt;0,L309&lt;0,M309&lt;0,S309&lt;0,T309&lt;0,Z309&lt;0,AA309&lt;0),"support Zone",IF(AND(D309&lt;0,E309&lt;0,F309&lt;0,L309&gt;0,M309&gt;0,S309&gt;0,T309&gt;0,Z309&gt;0,AA309&gt;0),"sell delivery")))</f>
        <v/>
      </c>
      <c r="BA309" s="1">
        <f>IF(AND(D309&gt;0,E309&gt;0,F309&gt;0,Z309&gt;0,AA309&gt;0,AB309&gt;0,AC309&gt;0,AI309&gt;0,AJ309&gt;0),"FII ENTERING")</f>
        <v/>
      </c>
      <c r="BB309" s="15" t="e">
        <v>#N/A</v>
      </c>
      <c r="BC309" s="1" t="n">
        <v>1043368.82303</v>
      </c>
      <c r="BD309" s="1">
        <f>IF(AND(E309&gt;0,F309&gt;0,AB309&gt;0,AC309&gt;0,AI309&gt;0,AJ309&gt;0,AS309&gt;AR309,AR309&gt;AQ309),"long buildup",IF(AND(E309&lt;0,F309&lt;0,AB309&gt;0,AC309&gt;0,AI309&gt;0,AJ309&gt;0,AS309&lt;AR309,AR309&lt;AQ309),"Short buildup"))</f>
        <v/>
      </c>
      <c r="BE309" s="1">
        <f>+IF(AND(F309&gt;0,M309&gt;0,T309&gt;0,AA309&gt;0),"buy")</f>
        <v/>
      </c>
    </row>
    <row r="310">
      <c r="A310" s="1" t="inlineStr">
        <is>
          <t>BYKE</t>
        </is>
      </c>
      <c r="B310" s="1" t="n"/>
      <c r="C310" s="1" t="n"/>
      <c r="D310" s="2" t="n">
        <v>4.87024528972627</v>
      </c>
      <c r="E310" s="2" t="n">
        <v>4.994350282485878</v>
      </c>
      <c r="F310" s="3" t="n">
        <v>4.993542832544125</v>
      </c>
      <c r="G310" s="4" t="n">
        <v>790</v>
      </c>
      <c r="H310" s="4" t="n">
        <v>778</v>
      </c>
      <c r="I310" s="3" t="n">
        <v>1346</v>
      </c>
      <c r="J310" s="6">
        <f>+H310-G310</f>
        <v/>
      </c>
      <c r="K310" s="6">
        <f>+I310-H310</f>
        <v/>
      </c>
      <c r="L310" s="7">
        <f>J310/G310</f>
        <v/>
      </c>
      <c r="M310" s="7">
        <f>K310/H310</f>
        <v/>
      </c>
      <c r="N310" s="8" t="n">
        <v>1.8901</v>
      </c>
      <c r="O310" s="8" t="n">
        <v>2.2739</v>
      </c>
      <c r="P310" s="3" t="n">
        <v>3.5804</v>
      </c>
      <c r="Q310" s="6">
        <f>+O310-N310</f>
        <v/>
      </c>
      <c r="R310" s="6">
        <f>+P310-O310</f>
        <v/>
      </c>
      <c r="S310" s="7">
        <f>Q310/N310</f>
        <v/>
      </c>
      <c r="T310" s="7">
        <f>R310/O310</f>
        <v/>
      </c>
      <c r="U310" s="10" t="inlineStr">
        <is>
          <t>-</t>
        </is>
      </c>
      <c r="V310" s="10" t="inlineStr">
        <is>
          <t>-</t>
        </is>
      </c>
      <c r="W310" s="3" t="inlineStr">
        <is>
          <t>-</t>
        </is>
      </c>
      <c r="X310" s="6">
        <f>+V310-U310</f>
        <v/>
      </c>
      <c r="Y310" s="6">
        <f>+W310-V310</f>
        <v/>
      </c>
      <c r="Z310" s="7">
        <f>X310/U310</f>
        <v/>
      </c>
      <c r="AA310" s="7">
        <f>Y310/V310</f>
        <v/>
      </c>
      <c r="AB310" s="4" t="n"/>
      <c r="AC310" s="5" t="n"/>
      <c r="AD310" s="4" t="n"/>
      <c r="AE310" s="4" t="n"/>
      <c r="AF310" s="5" t="n"/>
      <c r="AG310" s="6">
        <f>AE310-AD310</f>
        <v/>
      </c>
      <c r="AH310" s="6">
        <f>+AF310-AE310</f>
        <v/>
      </c>
      <c r="AI310" s="7">
        <f>AG310/AD310</f>
        <v/>
      </c>
      <c r="AJ310" s="7">
        <f>AH310/AE310</f>
        <v/>
      </c>
      <c r="AK310" s="4" t="n"/>
      <c r="AL310" s="4" t="n"/>
      <c r="AM310" s="5" t="n"/>
      <c r="AN310" s="4" t="n">
        <v>88.5</v>
      </c>
      <c r="AO310" s="4" t="n">
        <v>92.92</v>
      </c>
      <c r="AP310" s="3" t="n">
        <v>97.56</v>
      </c>
      <c r="AQ310" s="9">
        <f>+AK310-AN310</f>
        <v/>
      </c>
      <c r="AR310" s="9">
        <f>+AL310-AO310</f>
        <v/>
      </c>
      <c r="AS310" s="9">
        <f>+AM310-AP310</f>
        <v/>
      </c>
      <c r="AT310" s="6">
        <f>AR310-AQ310</f>
        <v/>
      </c>
      <c r="AU310" s="6">
        <f>+AS310-AR310</f>
        <v/>
      </c>
      <c r="AV310" s="7">
        <f>AT310/AQ310</f>
        <v/>
      </c>
      <c r="AW310" s="7">
        <f>AU310/AR310</f>
        <v/>
      </c>
      <c r="AX310" s="1" t="inlineStr">
        <is>
          <t>N</t>
        </is>
      </c>
      <c r="AY310" s="1">
        <f>+IF(AND(D310&gt;0,E310&gt;0,F310&gt;0,S310&gt;0,T310&gt;0,AC310&gt;0,AB310&gt;0,AI310&gt;0,AJ310&gt;0,AS310&gt;AR310,AR310&gt;AQ310),"long buildup",IF(AND(D310&gt;0,E310&gt;0,F310&gt;0,S310&lt;0,T310&lt;0,AB310&lt;0,AC310&lt;0,AI310&lt;0,AJ310&lt;0,AS310&gt;AR310,AR310&gt;AQ310),"Short Covering",IF(AND(D310&lt;0,E310&lt;0,F310&lt;0,S310&lt;0,T310&lt;0,AB310&gt;0,AC310&gt;0,AI310&gt;0,AJ310&gt;0,AS310&lt;AR310,AR310&lt;AQ310),"Short Buildup",IF(AND(D310&lt;0,E310&lt;0,F310&lt;0,S310&lt;0,T310&lt;0,AB310&lt;0,AC310&lt;0,AI310&lt;0,AJ310&lt;0,AS310&lt;AR310,AR310&lt;AQ310),"LongUnwinding" ))))</f>
        <v/>
      </c>
      <c r="AZ310" s="1">
        <f>+IF(AND(D310&gt;0,E310&gt;0,F310&gt;0,L310&gt;0,M310&gt;0,S310&gt;0,T310&gt;0,Z310&gt;0,AA310&gt;0),"Buying Opportunity",IF(AND(D310&lt;0,E310&lt;0,F310&lt;0,L310&lt;0,M310&lt;0,S310&lt;0,T310&lt;0,Z310&lt;0,AA310&lt;0),"support Zone",IF(AND(D310&lt;0,E310&lt;0,F310&lt;0,L310&gt;0,M310&gt;0,S310&gt;0,T310&gt;0,Z310&gt;0,AA310&gt;0),"sell delivery")))</f>
        <v/>
      </c>
      <c r="BA310" s="1">
        <f>IF(AND(D310&gt;0,E310&gt;0,F310&gt;0,Z310&gt;0,AA310&gt;0,AB310&gt;0,AC310&gt;0,AI310&gt;0,AJ310&gt;0),"FII ENTERING")</f>
        <v/>
      </c>
      <c r="BB310" s="15" t="e">
        <v>#N/A</v>
      </c>
      <c r="BC310" s="1" t="n">
        <v>24097.15</v>
      </c>
      <c r="BD310" s="1">
        <f>IF(AND(E310&gt;0,F310&gt;0,AB310&gt;0,AC310&gt;0,AI310&gt;0,AJ310&gt;0,AS310&gt;AR310,AR310&gt;AQ310),"long buildup",IF(AND(E310&lt;0,F310&lt;0,AB310&gt;0,AC310&gt;0,AI310&gt;0,AJ310&gt;0,AS310&lt;AR310,AR310&lt;AQ310),"Short buildup"))</f>
        <v/>
      </c>
      <c r="BE310" s="1">
        <f>+IF(AND(F310&gt;0,M310&gt;0,T310&gt;0,AA310&gt;0),"buy")</f>
        <v/>
      </c>
    </row>
    <row r="311">
      <c r="A311" s="1" t="inlineStr">
        <is>
          <t>CALSOFT</t>
        </is>
      </c>
      <c r="B311" s="1" t="n"/>
      <c r="C311" s="1" t="n"/>
      <c r="D311" s="2" t="n">
        <v>0.6626173384870293</v>
      </c>
      <c r="E311" s="2" t="n">
        <v>-1.535929786066929</v>
      </c>
      <c r="F311" s="3" t="n">
        <v>0.2228412256267362</v>
      </c>
      <c r="G311" s="4" t="n">
        <v>70</v>
      </c>
      <c r="H311" s="4" t="n">
        <v>93</v>
      </c>
      <c r="I311" s="3" t="n">
        <v>80</v>
      </c>
      <c r="J311" s="6">
        <f>+H311-G311</f>
        <v/>
      </c>
      <c r="K311" s="6">
        <f>+I311-H311</f>
        <v/>
      </c>
      <c r="L311" s="7">
        <f>J311/G311</f>
        <v/>
      </c>
      <c r="M311" s="7">
        <f>K311/H311</f>
        <v/>
      </c>
      <c r="N311" s="8" t="n">
        <v>0.0171</v>
      </c>
      <c r="O311" s="8" t="n">
        <v>0.04389999999999999</v>
      </c>
      <c r="P311" s="3" t="n">
        <v>0.0364</v>
      </c>
      <c r="Q311" s="6">
        <f>+O311-N311</f>
        <v/>
      </c>
      <c r="R311" s="6">
        <f>+P311-O311</f>
        <v/>
      </c>
      <c r="S311" s="7">
        <f>Q311/N311</f>
        <v/>
      </c>
      <c r="T311" s="7">
        <f>R311/O311</f>
        <v/>
      </c>
      <c r="U311" s="10" t="inlineStr">
        <is>
          <t>-</t>
        </is>
      </c>
      <c r="V311" s="10" t="inlineStr">
        <is>
          <t>-</t>
        </is>
      </c>
      <c r="W311" s="3" t="inlineStr">
        <is>
          <t>-</t>
        </is>
      </c>
      <c r="X311" s="6">
        <f>+V311-U311</f>
        <v/>
      </c>
      <c r="Y311" s="6">
        <f>+W311-V311</f>
        <v/>
      </c>
      <c r="Z311" s="7">
        <f>X311/U311</f>
        <v/>
      </c>
      <c r="AA311" s="7">
        <f>Y311/V311</f>
        <v/>
      </c>
      <c r="AB311" s="4" t="n"/>
      <c r="AC311" s="5" t="n"/>
      <c r="AD311" s="4" t="n"/>
      <c r="AE311" s="4" t="n"/>
      <c r="AF311" s="5" t="n"/>
      <c r="AG311" s="6">
        <f>AE311-AD311</f>
        <v/>
      </c>
      <c r="AH311" s="6">
        <f>+AF311-AE311</f>
        <v/>
      </c>
      <c r="AI311" s="7">
        <f>AG311/AD311</f>
        <v/>
      </c>
      <c r="AJ311" s="7">
        <f>AH311/AE311</f>
        <v/>
      </c>
      <c r="AK311" s="4" t="n"/>
      <c r="AL311" s="4" t="n"/>
      <c r="AM311" s="5" t="n"/>
      <c r="AN311" s="4" t="n">
        <v>18.23</v>
      </c>
      <c r="AO311" s="4" t="n">
        <v>17.95</v>
      </c>
      <c r="AP311" s="3" t="n">
        <v>17.99</v>
      </c>
      <c r="AQ311" s="9">
        <f>+AK311-AN311</f>
        <v/>
      </c>
      <c r="AR311" s="9">
        <f>+AL311-AO311</f>
        <v/>
      </c>
      <c r="AS311" s="9">
        <f>+AM311-AP311</f>
        <v/>
      </c>
      <c r="AT311" s="6">
        <f>AR311-AQ311</f>
        <v/>
      </c>
      <c r="AU311" s="6">
        <f>+AS311-AR311</f>
        <v/>
      </c>
      <c r="AV311" s="7">
        <f>AT311/AQ311</f>
        <v/>
      </c>
      <c r="AW311" s="7">
        <f>AU311/AR311</f>
        <v/>
      </c>
      <c r="AX311" s="1" t="inlineStr">
        <is>
          <t>Y</t>
        </is>
      </c>
      <c r="AY311" s="1">
        <f>+IF(AND(D311&gt;0,E311&gt;0,F311&gt;0,S311&gt;0,T311&gt;0,AC311&gt;0,AB311&gt;0,AI311&gt;0,AJ311&gt;0,AS311&gt;AR311,AR311&gt;AQ311),"long buildup",IF(AND(D311&gt;0,E311&gt;0,F311&gt;0,S311&lt;0,T311&lt;0,AB311&lt;0,AC311&lt;0,AI311&lt;0,AJ311&lt;0,AS311&gt;AR311,AR311&gt;AQ311),"Short Covering",IF(AND(D311&lt;0,E311&lt;0,F311&lt;0,S311&lt;0,T311&lt;0,AB311&gt;0,AC311&gt;0,AI311&gt;0,AJ311&gt;0,AS311&lt;AR311,AR311&lt;AQ311),"Short Buildup",IF(AND(D311&lt;0,E311&lt;0,F311&lt;0,S311&lt;0,T311&lt;0,AB311&lt;0,AC311&lt;0,AI311&lt;0,AJ311&lt;0,AS311&lt;AR311,AR311&lt;AQ311),"LongUnwinding" ))))</f>
        <v/>
      </c>
      <c r="AZ311" s="1">
        <f>+IF(AND(D311&gt;0,E311&gt;0,F311&gt;0,L311&gt;0,M311&gt;0,S311&gt;0,T311&gt;0,Z311&gt;0,AA311&gt;0),"Buying Opportunity",IF(AND(D311&lt;0,E311&lt;0,F311&lt;0,L311&lt;0,M311&lt;0,S311&lt;0,T311&lt;0,Z311&lt;0,AA311&lt;0),"support Zone",IF(AND(D311&lt;0,E311&lt;0,F311&lt;0,L311&gt;0,M311&gt;0,S311&gt;0,T311&gt;0,Z311&gt;0,AA311&gt;0),"sell delivery")))</f>
        <v/>
      </c>
      <c r="BA311" s="1">
        <f>IF(AND(D311&gt;0,E311&gt;0,F311&gt;0,Z311&gt;0,AA311&gt;0,AB311&gt;0,AC311&gt;0,AI311&gt;0,AJ311&gt;0),"FII ENTERING")</f>
        <v/>
      </c>
      <c r="BB311" s="15" t="e">
        <v>#N/A</v>
      </c>
      <c r="BC311" s="1" t="n">
        <v>1336611.22185</v>
      </c>
      <c r="BD311" s="1">
        <f>IF(AND(E311&gt;0,F311&gt;0,AB311&gt;0,AC311&gt;0,AI311&gt;0,AJ311&gt;0,AS311&gt;AR311,AR311&gt;AQ311),"long buildup",IF(AND(E311&lt;0,F311&lt;0,AB311&gt;0,AC311&gt;0,AI311&gt;0,AJ311&gt;0,AS311&lt;AR311,AR311&lt;AQ311),"Short buildup"))</f>
        <v/>
      </c>
      <c r="BE311" s="1">
        <f>+IF(AND(F311&gt;0,M311&gt;0,T311&gt;0,AA311&gt;0),"buy")</f>
        <v/>
      </c>
    </row>
    <row r="312">
      <c r="A312" s="1" t="inlineStr">
        <is>
          <t>CAMLINFINE</t>
        </is>
      </c>
      <c r="B312" s="1" t="n"/>
      <c r="C312" s="1" t="n"/>
      <c r="D312" s="2" t="n">
        <v>-0.1632919660352734</v>
      </c>
      <c r="E312" s="2" t="n">
        <v>-4.972194962381418</v>
      </c>
      <c r="F312" s="3" t="n">
        <v>1.273666092943205</v>
      </c>
      <c r="G312" s="4" t="n">
        <v>27410</v>
      </c>
      <c r="H312" s="4" t="n">
        <v>11232</v>
      </c>
      <c r="I312" s="3" t="n">
        <v>8308</v>
      </c>
      <c r="J312" s="6">
        <f>+H312-G312</f>
        <v/>
      </c>
      <c r="K312" s="6">
        <f>+I312-H312</f>
        <v/>
      </c>
      <c r="L312" s="7">
        <f>J312/G312</f>
        <v/>
      </c>
      <c r="M312" s="7">
        <f>K312/H312</f>
        <v/>
      </c>
      <c r="N312" s="8" t="n">
        <v>25.9123</v>
      </c>
      <c r="O312" s="8" t="n">
        <v>11.6977</v>
      </c>
      <c r="P312" s="3" t="n">
        <v>7.4112</v>
      </c>
      <c r="Q312" s="6">
        <f>+O312-N312</f>
        <v/>
      </c>
      <c r="R312" s="6">
        <f>+P312-O312</f>
        <v/>
      </c>
      <c r="S312" s="7">
        <f>Q312/N312</f>
        <v/>
      </c>
      <c r="T312" s="7">
        <f>R312/O312</f>
        <v/>
      </c>
      <c r="U312" s="10" t="inlineStr">
        <is>
          <t>869803</t>
        </is>
      </c>
      <c r="V312" s="10" t="inlineStr">
        <is>
          <t>491219</t>
        </is>
      </c>
      <c r="W312" s="3" t="inlineStr">
        <is>
          <t>250668</t>
        </is>
      </c>
      <c r="X312" s="6">
        <f>+V312-U312</f>
        <v/>
      </c>
      <c r="Y312" s="6">
        <f>+W312-V312</f>
        <v/>
      </c>
      <c r="Z312" s="7">
        <f>X312/U312</f>
        <v/>
      </c>
      <c r="AA312" s="7">
        <f>Y312/V312</f>
        <v/>
      </c>
      <c r="AB312" s="4" t="n"/>
      <c r="AC312" s="5" t="n"/>
      <c r="AD312" s="4" t="n"/>
      <c r="AE312" s="4" t="n"/>
      <c r="AF312" s="5" t="n"/>
      <c r="AG312" s="6">
        <f>AE312-AD312</f>
        <v/>
      </c>
      <c r="AH312" s="6">
        <f>+AF312-AE312</f>
        <v/>
      </c>
      <c r="AI312" s="7">
        <f>AG312/AD312</f>
        <v/>
      </c>
      <c r="AJ312" s="7">
        <f>AH312/AE312</f>
        <v/>
      </c>
      <c r="AK312" s="4" t="n"/>
      <c r="AL312" s="4" t="n"/>
      <c r="AM312" s="5" t="n"/>
      <c r="AN312" s="4" t="n">
        <v>122.28</v>
      </c>
      <c r="AO312" s="4" t="n">
        <v>116.2</v>
      </c>
      <c r="AP312" s="3" t="n">
        <v>117.68</v>
      </c>
      <c r="AQ312" s="9">
        <f>+AK312-AN312</f>
        <v/>
      </c>
      <c r="AR312" s="9">
        <f>+AL312-AO312</f>
        <v/>
      </c>
      <c r="AS312" s="9">
        <f>+AM312-AP312</f>
        <v/>
      </c>
      <c r="AT312" s="6">
        <f>AR312-AQ312</f>
        <v/>
      </c>
      <c r="AU312" s="6">
        <f>+AS312-AR312</f>
        <v/>
      </c>
      <c r="AV312" s="7">
        <f>AT312/AQ312</f>
        <v/>
      </c>
      <c r="AW312" s="7">
        <f>AU312/AR312</f>
        <v/>
      </c>
      <c r="AX312" s="1" t="inlineStr">
        <is>
          <t>Y</t>
        </is>
      </c>
      <c r="AY312" s="1">
        <f>+IF(AND(D312&gt;0,E312&gt;0,F312&gt;0,S312&gt;0,T312&gt;0,AC312&gt;0,AB312&gt;0,AI312&gt;0,AJ312&gt;0,AS312&gt;AR312,AR312&gt;AQ312),"long buildup",IF(AND(D312&gt;0,E312&gt;0,F312&gt;0,S312&lt;0,T312&lt;0,AB312&lt;0,AC312&lt;0,AI312&lt;0,AJ312&lt;0,AS312&gt;AR312,AR312&gt;AQ312),"Short Covering",IF(AND(D312&lt;0,E312&lt;0,F312&lt;0,S312&lt;0,T312&lt;0,AB312&gt;0,AC312&gt;0,AI312&gt;0,AJ312&gt;0,AS312&lt;AR312,AR312&lt;AQ312),"Short Buildup",IF(AND(D312&lt;0,E312&lt;0,F312&lt;0,S312&lt;0,T312&lt;0,AB312&lt;0,AC312&lt;0,AI312&lt;0,AJ312&lt;0,AS312&lt;AR312,AR312&lt;AQ312),"LongUnwinding" ))))</f>
        <v/>
      </c>
      <c r="AZ312" s="1">
        <f>+IF(AND(D312&gt;0,E312&gt;0,F312&gt;0,L312&gt;0,M312&gt;0,S312&gt;0,T312&gt;0,Z312&gt;0,AA312&gt;0),"Buying Opportunity",IF(AND(D312&lt;0,E312&lt;0,F312&lt;0,L312&lt;0,M312&lt;0,S312&lt;0,T312&lt;0,Z312&lt;0,AA312&lt;0),"support Zone",IF(AND(D312&lt;0,E312&lt;0,F312&lt;0,L312&gt;0,M312&gt;0,S312&gt;0,T312&gt;0,Z312&gt;0,AA312&gt;0),"sell delivery")))</f>
        <v/>
      </c>
      <c r="BA312" s="1">
        <f>IF(AND(D312&gt;0,E312&gt;0,F312&gt;0,Z312&gt;0,AA312&gt;0,AB312&gt;0,AC312&gt;0,AI312&gt;0,AJ312&gt;0),"FII ENTERING")</f>
        <v/>
      </c>
      <c r="BB312" s="15" t="e">
        <v>#N/A</v>
      </c>
      <c r="BC312" s="1" t="n">
        <v>2463271.1093</v>
      </c>
      <c r="BD312" s="1">
        <f>IF(AND(E312&gt;0,F312&gt;0,AB312&gt;0,AC312&gt;0,AI312&gt;0,AJ312&gt;0,AS312&gt;AR312,AR312&gt;AQ312),"long buildup",IF(AND(E312&lt;0,F312&lt;0,AB312&gt;0,AC312&gt;0,AI312&gt;0,AJ312&gt;0,AS312&lt;AR312,AR312&lt;AQ312),"Short buildup"))</f>
        <v/>
      </c>
      <c r="BE312" s="1">
        <f>+IF(AND(F312&gt;0,M312&gt;0,T312&gt;0,AA312&gt;0),"buy")</f>
        <v/>
      </c>
    </row>
    <row r="313">
      <c r="A313" s="1" t="inlineStr">
        <is>
          <t>CAMPUS</t>
        </is>
      </c>
      <c r="B313" s="1" t="n"/>
      <c r="C313" s="1" t="n"/>
      <c r="D313" s="2" t="n">
        <v>2.700436095270028</v>
      </c>
      <c r="E313" s="2" t="n">
        <v>-3.446023191246107</v>
      </c>
      <c r="F313" s="3" t="n">
        <v>-1.302435723951293</v>
      </c>
      <c r="G313" s="4" t="n">
        <v>29271</v>
      </c>
      <c r="H313" s="4" t="n">
        <v>11232</v>
      </c>
      <c r="I313" s="3" t="n">
        <v>14558</v>
      </c>
      <c r="J313" s="6">
        <f>+H313-G313</f>
        <v/>
      </c>
      <c r="K313" s="6">
        <f>+I313-H313</f>
        <v/>
      </c>
      <c r="L313" s="7">
        <f>J313/G313</f>
        <v/>
      </c>
      <c r="M313" s="7">
        <f>K313/H313</f>
        <v/>
      </c>
      <c r="N313" s="8" t="n">
        <v>30.6326</v>
      </c>
      <c r="O313" s="8" t="n">
        <v>8.1273</v>
      </c>
      <c r="P313" s="3" t="n">
        <v>8.4535</v>
      </c>
      <c r="Q313" s="6">
        <f>+O313-N313</f>
        <v/>
      </c>
      <c r="R313" s="6">
        <f>+P313-O313</f>
        <v/>
      </c>
      <c r="S313" s="7">
        <f>Q313/N313</f>
        <v/>
      </c>
      <c r="T313" s="7">
        <f>R313/O313</f>
        <v/>
      </c>
      <c r="U313" s="10" t="inlineStr">
        <is>
          <t>308728</t>
        </is>
      </c>
      <c r="V313" s="10" t="inlineStr">
        <is>
          <t>119397</t>
        </is>
      </c>
      <c r="W313" s="3" t="inlineStr">
        <is>
          <t>89497</t>
        </is>
      </c>
      <c r="X313" s="6">
        <f>+V313-U313</f>
        <v/>
      </c>
      <c r="Y313" s="6">
        <f>+W313-V313</f>
        <v/>
      </c>
      <c r="Z313" s="7">
        <f>X313/U313</f>
        <v/>
      </c>
      <c r="AA313" s="7">
        <f>Y313/V313</f>
        <v/>
      </c>
      <c r="AB313" s="4" t="n"/>
      <c r="AC313" s="5" t="n"/>
      <c r="AD313" s="4" t="n"/>
      <c r="AE313" s="4" t="n"/>
      <c r="AF313" s="5" t="n"/>
      <c r="AG313" s="6">
        <f>AE313-AD313</f>
        <v/>
      </c>
      <c r="AH313" s="6">
        <f>+AF313-AE313</f>
        <v/>
      </c>
      <c r="AI313" s="7">
        <f>AG313/AD313</f>
        <v/>
      </c>
      <c r="AJ313" s="7">
        <f>AH313/AE313</f>
        <v/>
      </c>
      <c r="AK313" s="4" t="n"/>
      <c r="AL313" s="4" t="n"/>
      <c r="AM313" s="5" t="n"/>
      <c r="AN313" s="4" t="n">
        <v>306.15</v>
      </c>
      <c r="AO313" s="4" t="n">
        <v>295.6</v>
      </c>
      <c r="AP313" s="3" t="n">
        <v>291.75</v>
      </c>
      <c r="AQ313" s="9">
        <f>+AK313-AN313</f>
        <v/>
      </c>
      <c r="AR313" s="9">
        <f>+AL313-AO313</f>
        <v/>
      </c>
      <c r="AS313" s="9">
        <f>+AM313-AP313</f>
        <v/>
      </c>
      <c r="AT313" s="6">
        <f>AR313-AQ313</f>
        <v/>
      </c>
      <c r="AU313" s="6">
        <f>+AS313-AR313</f>
        <v/>
      </c>
      <c r="AV313" s="7">
        <f>AT313/AQ313</f>
        <v/>
      </c>
      <c r="AW313" s="7">
        <f>AU313/AR313</f>
        <v/>
      </c>
      <c r="AX313" s="1" t="inlineStr">
        <is>
          <t>Y</t>
        </is>
      </c>
      <c r="AY313" s="1">
        <f>+IF(AND(D313&gt;0,E313&gt;0,F313&gt;0,S313&gt;0,T313&gt;0,AC313&gt;0,AB313&gt;0,AI313&gt;0,AJ313&gt;0,AS313&gt;AR313,AR313&gt;AQ313),"long buildup",IF(AND(D313&gt;0,E313&gt;0,F313&gt;0,S313&lt;0,T313&lt;0,AB313&lt;0,AC313&lt;0,AI313&lt;0,AJ313&lt;0,AS313&gt;AR313,AR313&gt;AQ313),"Short Covering",IF(AND(D313&lt;0,E313&lt;0,F313&lt;0,S313&lt;0,T313&lt;0,AB313&gt;0,AC313&gt;0,AI313&gt;0,AJ313&gt;0,AS313&lt;AR313,AR313&lt;AQ313),"Short Buildup",IF(AND(D313&lt;0,E313&lt;0,F313&lt;0,S313&lt;0,T313&lt;0,AB313&lt;0,AC313&lt;0,AI313&lt;0,AJ313&lt;0,AS313&lt;AR313,AR313&lt;AQ313),"LongUnwinding" ))))</f>
        <v/>
      </c>
      <c r="AZ313" s="1">
        <f>+IF(AND(D313&gt;0,E313&gt;0,F313&gt;0,L313&gt;0,M313&gt;0,S313&gt;0,T313&gt;0,Z313&gt;0,AA313&gt;0),"Buying Opportunity",IF(AND(D313&lt;0,E313&lt;0,F313&lt;0,L313&lt;0,M313&lt;0,S313&lt;0,T313&lt;0,Z313&lt;0,AA313&lt;0),"support Zone",IF(AND(D313&lt;0,E313&lt;0,F313&lt;0,L313&gt;0,M313&gt;0,S313&gt;0,T313&gt;0,Z313&gt;0,AA313&gt;0),"sell delivery")))</f>
        <v/>
      </c>
      <c r="BA313" s="1">
        <f>IF(AND(D313&gt;0,E313&gt;0,F313&gt;0,Z313&gt;0,AA313&gt;0,AB313&gt;0,AC313&gt;0,AI313&gt;0,AJ313&gt;0),"FII ENTERING")</f>
        <v/>
      </c>
      <c r="BB313" s="15" t="e">
        <v>#N/A</v>
      </c>
      <c r="BC313" s="1" t="n">
        <v>403978.621083</v>
      </c>
      <c r="BD313" s="1">
        <f>IF(AND(E313&gt;0,F313&gt;0,AB313&gt;0,AC313&gt;0,AI313&gt;0,AJ313&gt;0,AS313&gt;AR313,AR313&gt;AQ313),"long buildup",IF(AND(E313&lt;0,F313&lt;0,AB313&gt;0,AC313&gt;0,AI313&gt;0,AJ313&gt;0,AS313&lt;AR313,AR313&lt;AQ313),"Short buildup"))</f>
        <v/>
      </c>
      <c r="BE313" s="1">
        <f>+IF(AND(F313&gt;0,M313&gt;0,T313&gt;0,AA313&gt;0),"buy")</f>
        <v/>
      </c>
    </row>
    <row r="314">
      <c r="A314" s="1" t="inlineStr">
        <is>
          <t>CAMS</t>
        </is>
      </c>
      <c r="B314" s="1" t="n"/>
      <c r="C314" s="1" t="n"/>
      <c r="D314" s="2" t="n">
        <v>0.2091668825499275</v>
      </c>
      <c r="E314" s="2" t="n">
        <v>1.036949090874266</v>
      </c>
      <c r="F314" s="3" t="n">
        <v>-1.69345362192486</v>
      </c>
      <c r="G314" s="4" t="n">
        <v>36942</v>
      </c>
      <c r="H314" s="4" t="n">
        <v>63063</v>
      </c>
      <c r="I314" s="3" t="n">
        <v>44379</v>
      </c>
      <c r="J314" s="6">
        <f>+H314-G314</f>
        <v/>
      </c>
      <c r="K314" s="6">
        <f>+I314-H314</f>
        <v/>
      </c>
      <c r="L314" s="7">
        <f>J314/G314</f>
        <v/>
      </c>
      <c r="M314" s="7">
        <f>K314/H314</f>
        <v/>
      </c>
      <c r="N314" s="8" t="n">
        <v>191.457</v>
      </c>
      <c r="O314" s="8" t="n">
        <v>327.3981</v>
      </c>
      <c r="P314" s="3" t="n">
        <v>191.7276</v>
      </c>
      <c r="Q314" s="6">
        <f>+O314-N314</f>
        <v/>
      </c>
      <c r="R314" s="6">
        <f>+P314-O314</f>
        <v/>
      </c>
      <c r="S314" s="7">
        <f>Q314/N314</f>
        <v/>
      </c>
      <c r="T314" s="7">
        <f>R314/O314</f>
        <v/>
      </c>
      <c r="U314" s="10" t="inlineStr">
        <is>
          <t>162324</t>
        </is>
      </c>
      <c r="V314" s="10" t="inlineStr">
        <is>
          <t>157674</t>
        </is>
      </c>
      <c r="W314" s="3" t="inlineStr">
        <is>
          <t>158026</t>
        </is>
      </c>
      <c r="X314" s="6">
        <f>+V314-U314</f>
        <v/>
      </c>
      <c r="Y314" s="6">
        <f>+W314-V314</f>
        <v/>
      </c>
      <c r="Z314" s="7">
        <f>X314/U314</f>
        <v/>
      </c>
      <c r="AA314" s="7">
        <f>Y314/V314</f>
        <v/>
      </c>
      <c r="AB314" s="4" t="n">
        <v>1625</v>
      </c>
      <c r="AC314" s="5" t="n">
        <v>14250</v>
      </c>
      <c r="AD314" s="4" t="n">
        <v>166</v>
      </c>
      <c r="AE314" s="4" t="n">
        <v>207</v>
      </c>
      <c r="AF314" s="5" t="n">
        <v>278</v>
      </c>
      <c r="AG314" s="6">
        <f>AE314-AD314</f>
        <v/>
      </c>
      <c r="AH314" s="6">
        <f>+AF314-AE314</f>
        <v/>
      </c>
      <c r="AI314" s="7">
        <f>AG314/AD314</f>
        <v/>
      </c>
      <c r="AJ314" s="7">
        <f>AH314/AE314</f>
        <v/>
      </c>
      <c r="AK314" s="4" t="n">
        <v>5277.4</v>
      </c>
      <c r="AL314" s="4" t="n">
        <v>5336.95</v>
      </c>
      <c r="AM314" s="5" t="n">
        <v>5239.9</v>
      </c>
      <c r="AN314" s="4" t="n">
        <v>5222.05</v>
      </c>
      <c r="AO314" s="4" t="n">
        <v>5276.2</v>
      </c>
      <c r="AP314" s="3" t="n">
        <v>5186.85</v>
      </c>
      <c r="AQ314" s="9">
        <f>+AK314-AN314</f>
        <v/>
      </c>
      <c r="AR314" s="9">
        <f>+AL314-AO314</f>
        <v/>
      </c>
      <c r="AS314" s="9">
        <f>+AM314-AP314</f>
        <v/>
      </c>
      <c r="AT314" s="6">
        <f>AR314-AQ314</f>
        <v/>
      </c>
      <c r="AU314" s="6">
        <f>+AS314-AR314</f>
        <v/>
      </c>
      <c r="AV314" s="7">
        <f>AT314/AQ314</f>
        <v/>
      </c>
      <c r="AW314" s="7">
        <f>AU314/AR314</f>
        <v/>
      </c>
      <c r="AX314" s="1" t="inlineStr">
        <is>
          <t>N</t>
        </is>
      </c>
      <c r="AY314" s="1">
        <f>+IF(AND(D314&gt;0,E314&gt;0,F314&gt;0,S314&gt;0,T314&gt;0,AC314&gt;0,AB314&gt;0,AI314&gt;0,AJ314&gt;0,AS314&gt;AR314,AR314&gt;AQ314),"long buildup",IF(AND(D314&gt;0,E314&gt;0,F314&gt;0,S314&lt;0,T314&lt;0,AB314&lt;0,AC314&lt;0,AI314&lt;0,AJ314&lt;0,AS314&gt;AR314,AR314&gt;AQ314),"Short Covering",IF(AND(D314&lt;0,E314&lt;0,F314&lt;0,S314&lt;0,T314&lt;0,AB314&gt;0,AC314&gt;0,AI314&gt;0,AJ314&gt;0,AS314&lt;AR314,AR314&lt;AQ314),"Short Buildup",IF(AND(D314&lt;0,E314&lt;0,F314&lt;0,S314&lt;0,T314&lt;0,AB314&lt;0,AC314&lt;0,AI314&lt;0,AJ314&lt;0,AS314&lt;AR314,AR314&lt;AQ314),"LongUnwinding" ))))</f>
        <v/>
      </c>
      <c r="AZ314" s="1">
        <f>+IF(AND(D314&gt;0,E314&gt;0,F314&gt;0,L314&gt;0,M314&gt;0,S314&gt;0,T314&gt;0,Z314&gt;0,AA314&gt;0),"Buying Opportunity",IF(AND(D314&lt;0,E314&lt;0,F314&lt;0,L314&lt;0,M314&lt;0,S314&lt;0,T314&lt;0,Z314&lt;0,AA314&lt;0),"support Zone",IF(AND(D314&lt;0,E314&lt;0,F314&lt;0,L314&gt;0,M314&gt;0,S314&gt;0,T314&gt;0,Z314&gt;0,AA314&gt;0),"sell delivery")))</f>
        <v/>
      </c>
      <c r="BA314" s="1">
        <f>IF(AND(D314&gt;0,E314&gt;0,F314&gt;0,Z314&gt;0,AA314&gt;0,AB314&gt;0,AC314&gt;0,AI314&gt;0,AJ314&gt;0),"FII ENTERING")</f>
        <v/>
      </c>
      <c r="BB314" s="15" t="e">
        <v>#N/A</v>
      </c>
      <c r="BC314" s="1" t="n">
        <v>5015.7243325</v>
      </c>
      <c r="BD314" s="1">
        <f>IF(AND(E314&gt;0,F314&gt;0,AB314&gt;0,AC314&gt;0,AI314&gt;0,AJ314&gt;0,AS314&gt;AR314,AR314&gt;AQ314),"long buildup",IF(AND(E314&lt;0,F314&lt;0,AB314&gt;0,AC314&gt;0,AI314&gt;0,AJ314&gt;0,AS314&lt;AR314,AR314&lt;AQ314),"Short buildup"))</f>
        <v/>
      </c>
      <c r="BE314" s="1">
        <f>+IF(AND(F314&gt;0,M314&gt;0,T314&gt;0,AA314&gt;0),"buy")</f>
        <v/>
      </c>
    </row>
    <row r="315">
      <c r="A315" s="1" t="inlineStr">
        <is>
          <t>CANBK</t>
        </is>
      </c>
      <c r="B315" s="1" t="n"/>
      <c r="C315" s="1" t="n"/>
      <c r="D315" s="2" t="n">
        <v>-0.8479212253829382</v>
      </c>
      <c r="E315" s="2" t="n">
        <v>-1.149425287356322</v>
      </c>
      <c r="F315" s="3" t="n">
        <v>-0.8558139534883737</v>
      </c>
      <c r="G315" s="4" t="n">
        <v>50858</v>
      </c>
      <c r="H315" s="4" t="n">
        <v>44991</v>
      </c>
      <c r="I315" s="3" t="n">
        <v>79674</v>
      </c>
      <c r="J315" s="6">
        <f>+H315-G315</f>
        <v/>
      </c>
      <c r="K315" s="6">
        <f>+I315-H315</f>
        <v/>
      </c>
      <c r="L315" s="7">
        <f>J315/G315</f>
        <v/>
      </c>
      <c r="M315" s="7">
        <f>K315/H315</f>
        <v/>
      </c>
      <c r="N315" s="8" t="n">
        <v>116.0426</v>
      </c>
      <c r="O315" s="8" t="n">
        <v>114.0625</v>
      </c>
      <c r="P315" s="3" t="n">
        <v>221.3808</v>
      </c>
      <c r="Q315" s="6">
        <f>+O315-N315</f>
        <v/>
      </c>
      <c r="R315" s="6">
        <f>+P315-O315</f>
        <v/>
      </c>
      <c r="S315" s="7">
        <f>Q315/N315</f>
        <v/>
      </c>
      <c r="T315" s="7">
        <f>R315/O315</f>
        <v/>
      </c>
      <c r="U315" s="10" t="inlineStr">
        <is>
          <t>4241456</t>
        </is>
      </c>
      <c r="V315" s="10" t="inlineStr">
        <is>
          <t>4231834</t>
        </is>
      </c>
      <c r="W315" s="3" t="inlineStr">
        <is>
          <t>6616880</t>
        </is>
      </c>
      <c r="X315" s="6">
        <f>+V315-U315</f>
        <v/>
      </c>
      <c r="Y315" s="6">
        <f>+W315-V315</f>
        <v/>
      </c>
      <c r="Z315" s="7">
        <f>X315/U315</f>
        <v/>
      </c>
      <c r="AA315" s="7">
        <f>Y315/V315</f>
        <v/>
      </c>
      <c r="AB315" s="4" t="n">
        <v>843750</v>
      </c>
      <c r="AC315" s="5" t="n">
        <v>2517750</v>
      </c>
      <c r="AD315" s="4" t="n">
        <v>501</v>
      </c>
      <c r="AE315" s="4" t="n">
        <v>432</v>
      </c>
      <c r="AF315" s="5" t="n">
        <v>1378</v>
      </c>
      <c r="AG315" s="6">
        <f>AE315-AD315</f>
        <v/>
      </c>
      <c r="AH315" s="6">
        <f>+AF315-AE315</f>
        <v/>
      </c>
      <c r="AI315" s="7">
        <f>AG315/AD315</f>
        <v/>
      </c>
      <c r="AJ315" s="7">
        <f>AH315/AE315</f>
        <v/>
      </c>
      <c r="AK315" s="4" t="n">
        <v>109.77</v>
      </c>
      <c r="AL315" s="4" t="n">
        <v>108.64</v>
      </c>
      <c r="AM315" s="5" t="n">
        <v>107.71</v>
      </c>
      <c r="AN315" s="4" t="n">
        <v>108.75</v>
      </c>
      <c r="AO315" s="4" t="n">
        <v>107.5</v>
      </c>
      <c r="AP315" s="3" t="n">
        <v>106.58</v>
      </c>
      <c r="AQ315" s="9">
        <f>+AK315-AN315</f>
        <v/>
      </c>
      <c r="AR315" s="9">
        <f>+AL315-AO315</f>
        <v/>
      </c>
      <c r="AS315" s="9">
        <f>+AM315-AP315</f>
        <v/>
      </c>
      <c r="AT315" s="6">
        <f>AR315-AQ315</f>
        <v/>
      </c>
      <c r="AU315" s="6">
        <f>+AS315-AR315</f>
        <v/>
      </c>
      <c r="AV315" s="7">
        <f>AT315/AQ315</f>
        <v/>
      </c>
      <c r="AW315" s="7">
        <f>AU315/AR315</f>
        <v/>
      </c>
      <c r="AX315" s="1" t="inlineStr">
        <is>
          <t>Y</t>
        </is>
      </c>
      <c r="AY315" s="1">
        <f>+IF(AND(D315&gt;0,E315&gt;0,F315&gt;0,S315&gt;0,T315&gt;0,AC315&gt;0,AB315&gt;0,AI315&gt;0,AJ315&gt;0,AS315&gt;AR315,AR315&gt;AQ315),"long buildup",IF(AND(D315&gt;0,E315&gt;0,F315&gt;0,S315&lt;0,T315&lt;0,AB315&lt;0,AC315&lt;0,AI315&lt;0,AJ315&lt;0,AS315&gt;AR315,AR315&gt;AQ315),"Short Covering",IF(AND(D315&lt;0,E315&lt;0,F315&lt;0,S315&lt;0,T315&lt;0,AB315&gt;0,AC315&gt;0,AI315&gt;0,AJ315&gt;0,AS315&lt;AR315,AR315&lt;AQ315),"Short Buildup",IF(AND(D315&lt;0,E315&lt;0,F315&lt;0,S315&lt;0,T315&lt;0,AB315&lt;0,AC315&lt;0,AI315&lt;0,AJ315&lt;0,AS315&lt;AR315,AR315&lt;AQ315),"LongUnwinding" ))))</f>
        <v/>
      </c>
      <c r="AZ315" s="1">
        <f>+IF(AND(D315&gt;0,E315&gt;0,F315&gt;0,L315&gt;0,M315&gt;0,S315&gt;0,T315&gt;0,Z315&gt;0,AA315&gt;0),"Buying Opportunity",IF(AND(D315&lt;0,E315&lt;0,F315&lt;0,L315&lt;0,M315&lt;0,S315&lt;0,T315&lt;0,Z315&lt;0,AA315&lt;0),"support Zone",IF(AND(D315&lt;0,E315&lt;0,F315&lt;0,L315&gt;0,M315&gt;0,S315&gt;0,T315&gt;0,Z315&gt;0,AA315&gt;0),"sell delivery")))</f>
        <v/>
      </c>
      <c r="BA315" s="1">
        <f>IF(AND(D315&gt;0,E315&gt;0,F315&gt;0,Z315&gt;0,AA315&gt;0,AB315&gt;0,AC315&gt;0,AI315&gt;0,AJ315&gt;0),"FII ENTERING")</f>
        <v/>
      </c>
      <c r="BB315" s="15" t="e">
        <v>#N/A</v>
      </c>
      <c r="BC315" s="1" t="n">
        <v>1152193.0821045</v>
      </c>
      <c r="BD315" s="1">
        <f>IF(AND(E315&gt;0,F315&gt;0,AB315&gt;0,AC315&gt;0,AI315&gt;0,AJ315&gt;0,AS315&gt;AR315,AR315&gt;AQ315),"long buildup",IF(AND(E315&lt;0,F315&lt;0,AB315&gt;0,AC315&gt;0,AI315&gt;0,AJ315&gt;0,AS315&lt;AR315,AR315&lt;AQ315),"Short buildup"))</f>
        <v/>
      </c>
      <c r="BE315" s="1">
        <f>+IF(AND(F315&gt;0,M315&gt;0,T315&gt;0,AA315&gt;0),"buy")</f>
        <v/>
      </c>
    </row>
    <row r="316">
      <c r="A316" s="1" t="inlineStr">
        <is>
          <t>CANFINHOME</t>
        </is>
      </c>
      <c r="B316" s="1" t="n"/>
      <c r="C316" s="1" t="n"/>
      <c r="D316" s="2" t="n">
        <v>0.1343347377419579</v>
      </c>
      <c r="E316" s="2" t="n">
        <v>-1.10982376974206</v>
      </c>
      <c r="F316" s="3" t="n">
        <v>-0.9557871369550471</v>
      </c>
      <c r="G316" s="4" t="n">
        <v>18536</v>
      </c>
      <c r="H316" s="4" t="n">
        <v>10798</v>
      </c>
      <c r="I316" s="3" t="n">
        <v>21947</v>
      </c>
      <c r="J316" s="6">
        <f>+H316-G316</f>
        <v/>
      </c>
      <c r="K316" s="6">
        <f>+I316-H316</f>
        <v/>
      </c>
      <c r="L316" s="7">
        <f>J316/G316</f>
        <v/>
      </c>
      <c r="M316" s="7">
        <f>K316/H316</f>
        <v/>
      </c>
      <c r="N316" s="8" t="n">
        <v>30.2134</v>
      </c>
      <c r="O316" s="8" t="n">
        <v>13.6688</v>
      </c>
      <c r="P316" s="3" t="n">
        <v>36.0529</v>
      </c>
      <c r="Q316" s="6">
        <f>+O316-N316</f>
        <v/>
      </c>
      <c r="R316" s="6">
        <f>+P316-O316</f>
        <v/>
      </c>
      <c r="S316" s="7">
        <f>Q316/N316</f>
        <v/>
      </c>
      <c r="T316" s="7">
        <f>R316/O316</f>
        <v/>
      </c>
      <c r="U316" s="10" t="inlineStr">
        <is>
          <t>154644</t>
        </is>
      </c>
      <c r="V316" s="10" t="inlineStr">
        <is>
          <t>71032</t>
        </is>
      </c>
      <c r="W316" s="3" t="inlineStr">
        <is>
          <t>149812</t>
        </is>
      </c>
      <c r="X316" s="6">
        <f>+V316-U316</f>
        <v/>
      </c>
      <c r="Y316" s="6">
        <f>+W316-V316</f>
        <v/>
      </c>
      <c r="Z316" s="7">
        <f>X316/U316</f>
        <v/>
      </c>
      <c r="AA316" s="7">
        <f>Y316/V316</f>
        <v/>
      </c>
      <c r="AB316" s="4" t="n">
        <v>8775</v>
      </c>
      <c r="AC316" s="5" t="n">
        <v>65325</v>
      </c>
      <c r="AD316" s="4" t="n">
        <v>88</v>
      </c>
      <c r="AE316" s="4" t="n">
        <v>91</v>
      </c>
      <c r="AF316" s="5" t="n">
        <v>201</v>
      </c>
      <c r="AG316" s="6">
        <f>AE316-AD316</f>
        <v/>
      </c>
      <c r="AH316" s="6">
        <f>+AF316-AE316</f>
        <v/>
      </c>
      <c r="AI316" s="7">
        <f>AG316/AD316</f>
        <v/>
      </c>
      <c r="AJ316" s="7">
        <f>AH316/AE316</f>
        <v/>
      </c>
      <c r="AK316" s="4" t="n">
        <v>824.9</v>
      </c>
      <c r="AL316" s="4" t="n">
        <v>816.25</v>
      </c>
      <c r="AM316" s="5" t="n">
        <v>810.5</v>
      </c>
      <c r="AN316" s="4" t="n">
        <v>819.95</v>
      </c>
      <c r="AO316" s="4" t="n">
        <v>810.85</v>
      </c>
      <c r="AP316" s="3" t="n">
        <v>803.1</v>
      </c>
      <c r="AQ316" s="9">
        <f>+AK316-AN316</f>
        <v/>
      </c>
      <c r="AR316" s="9">
        <f>+AL316-AO316</f>
        <v/>
      </c>
      <c r="AS316" s="9">
        <f>+AM316-AP316</f>
        <v/>
      </c>
      <c r="AT316" s="6">
        <f>AR316-AQ316</f>
        <v/>
      </c>
      <c r="AU316" s="6">
        <f>+AS316-AR316</f>
        <v/>
      </c>
      <c r="AV316" s="7">
        <f>AT316/AQ316</f>
        <v/>
      </c>
      <c r="AW316" s="7">
        <f>AU316/AR316</f>
        <v/>
      </c>
      <c r="AX316" s="1" t="inlineStr">
        <is>
          <t>N</t>
        </is>
      </c>
      <c r="AY316" s="1">
        <f>+IF(AND(D316&gt;0,E316&gt;0,F316&gt;0,S316&gt;0,T316&gt;0,AC316&gt;0,AB316&gt;0,AI316&gt;0,AJ316&gt;0,AS316&gt;AR316,AR316&gt;AQ316),"long buildup",IF(AND(D316&gt;0,E316&gt;0,F316&gt;0,S316&lt;0,T316&lt;0,AB316&lt;0,AC316&lt;0,AI316&lt;0,AJ316&lt;0,AS316&gt;AR316,AR316&gt;AQ316),"Short Covering",IF(AND(D316&lt;0,E316&lt;0,F316&lt;0,S316&lt;0,T316&lt;0,AB316&gt;0,AC316&gt;0,AI316&gt;0,AJ316&gt;0,AS316&lt;AR316,AR316&lt;AQ316),"Short Buildup",IF(AND(D316&lt;0,E316&lt;0,F316&lt;0,S316&lt;0,T316&lt;0,AB316&lt;0,AC316&lt;0,AI316&lt;0,AJ316&lt;0,AS316&lt;AR316,AR316&lt;AQ316),"LongUnwinding" ))))</f>
        <v/>
      </c>
      <c r="AZ316" s="1">
        <f>+IF(AND(D316&gt;0,E316&gt;0,F316&gt;0,L316&gt;0,M316&gt;0,S316&gt;0,T316&gt;0,Z316&gt;0,AA316&gt;0),"Buying Opportunity",IF(AND(D316&lt;0,E316&lt;0,F316&lt;0,L316&lt;0,M316&lt;0,S316&lt;0,T316&lt;0,Z316&lt;0,AA316&lt;0),"support Zone",IF(AND(D316&lt;0,E316&lt;0,F316&lt;0,L316&gt;0,M316&gt;0,S316&gt;0,T316&gt;0,Z316&gt;0,AA316&gt;0),"sell delivery")))</f>
        <v/>
      </c>
      <c r="BA316" s="1">
        <f>IF(AND(D316&gt;0,E316&gt;0,F316&gt;0,Z316&gt;0,AA316&gt;0,AB316&gt;0,AC316&gt;0,AI316&gt;0,AJ316&gt;0),"FII ENTERING")</f>
        <v/>
      </c>
      <c r="BB316" s="15" t="e">
        <v>#N/A</v>
      </c>
      <c r="BC316" s="1" t="n">
        <v>2427.0662625</v>
      </c>
      <c r="BD316" s="1">
        <f>IF(AND(E316&gt;0,F316&gt;0,AB316&gt;0,AC316&gt;0,AI316&gt;0,AJ316&gt;0,AS316&gt;AR316,AR316&gt;AQ316),"long buildup",IF(AND(E316&lt;0,F316&lt;0,AB316&gt;0,AC316&gt;0,AI316&gt;0,AJ316&gt;0,AS316&lt;AR316,AR316&lt;AQ316),"Short buildup"))</f>
        <v/>
      </c>
      <c r="BE316" s="1">
        <f>+IF(AND(F316&gt;0,M316&gt;0,T316&gt;0,AA316&gt;0),"buy")</f>
        <v/>
      </c>
    </row>
    <row r="317">
      <c r="A317" s="1" t="inlineStr">
        <is>
          <t>CANTABIL</t>
        </is>
      </c>
      <c r="B317" s="1" t="n"/>
      <c r="C317" s="1" t="n"/>
      <c r="D317" s="2" t="n">
        <v>4.219495291287862</v>
      </c>
      <c r="E317" s="2" t="n">
        <v>1.024878735722111</v>
      </c>
      <c r="F317" s="3" t="n">
        <v>6.257260125454978</v>
      </c>
      <c r="G317" s="4" t="n">
        <v>4220</v>
      </c>
      <c r="H317" s="4" t="n">
        <v>10108</v>
      </c>
      <c r="I317" s="3" t="n">
        <v>13705</v>
      </c>
      <c r="J317" s="6">
        <f>+H317-G317</f>
        <v/>
      </c>
      <c r="K317" s="6">
        <f>+I317-H317</f>
        <v/>
      </c>
      <c r="L317" s="7">
        <f>J317/G317</f>
        <v/>
      </c>
      <c r="M317" s="7">
        <f>K317/H317</f>
        <v/>
      </c>
      <c r="N317" s="8" t="n">
        <v>6.684500000000001</v>
      </c>
      <c r="O317" s="8" t="n">
        <v>25.8911</v>
      </c>
      <c r="P317" s="3" t="n">
        <v>24.5574</v>
      </c>
      <c r="Q317" s="6">
        <f>+O317-N317</f>
        <v/>
      </c>
      <c r="R317" s="6">
        <f>+P317-O317</f>
        <v/>
      </c>
      <c r="S317" s="7">
        <f>Q317/N317</f>
        <v/>
      </c>
      <c r="T317" s="7">
        <f>R317/O317</f>
        <v/>
      </c>
      <c r="U317" s="10" t="inlineStr">
        <is>
          <t>151600</t>
        </is>
      </c>
      <c r="V317" s="10" t="inlineStr">
        <is>
          <t>686121</t>
        </is>
      </c>
      <c r="W317" s="3" t="inlineStr">
        <is>
          <t>452458</t>
        </is>
      </c>
      <c r="X317" s="6">
        <f>+V317-U317</f>
        <v/>
      </c>
      <c r="Y317" s="6">
        <f>+W317-V317</f>
        <v/>
      </c>
      <c r="Z317" s="7">
        <f>X317/U317</f>
        <v/>
      </c>
      <c r="AA317" s="7">
        <f>Y317/V317</f>
        <v/>
      </c>
      <c r="AB317" s="4" t="n"/>
      <c r="AC317" s="5" t="n"/>
      <c r="AD317" s="4" t="n"/>
      <c r="AE317" s="4" t="n"/>
      <c r="AF317" s="5" t="n"/>
      <c r="AG317" s="6">
        <f>AE317-AD317</f>
        <v/>
      </c>
      <c r="AH317" s="6">
        <f>+AF317-AE317</f>
        <v/>
      </c>
      <c r="AI317" s="7">
        <f>AG317/AD317</f>
        <v/>
      </c>
      <c r="AJ317" s="7">
        <f>AH317/AE317</f>
        <v/>
      </c>
      <c r="AK317" s="4" t="n"/>
      <c r="AL317" s="4" t="n"/>
      <c r="AM317" s="5" t="n"/>
      <c r="AN317" s="4" t="n">
        <v>255.64</v>
      </c>
      <c r="AO317" s="4" t="n">
        <v>258.26</v>
      </c>
      <c r="AP317" s="3" t="n">
        <v>274.42</v>
      </c>
      <c r="AQ317" s="9">
        <f>+AK317-AN317</f>
        <v/>
      </c>
      <c r="AR317" s="9">
        <f>+AL317-AO317</f>
        <v/>
      </c>
      <c r="AS317" s="9">
        <f>+AM317-AP317</f>
        <v/>
      </c>
      <c r="AT317" s="6">
        <f>AR317-AQ317</f>
        <v/>
      </c>
      <c r="AU317" s="6">
        <f>+AS317-AR317</f>
        <v/>
      </c>
      <c r="AV317" s="7">
        <f>AT317/AQ317</f>
        <v/>
      </c>
      <c r="AW317" s="7">
        <f>AU317/AR317</f>
        <v/>
      </c>
      <c r="AX317" s="1" t="inlineStr">
        <is>
          <t>Y</t>
        </is>
      </c>
      <c r="AY317" s="1">
        <f>+IF(AND(D317&gt;0,E317&gt;0,F317&gt;0,S317&gt;0,T317&gt;0,AC317&gt;0,AB317&gt;0,AI317&gt;0,AJ317&gt;0,AS317&gt;AR317,AR317&gt;AQ317),"long buildup",IF(AND(D317&gt;0,E317&gt;0,F317&gt;0,S317&lt;0,T317&lt;0,AB317&lt;0,AC317&lt;0,AI317&lt;0,AJ317&lt;0,AS317&gt;AR317,AR317&gt;AQ317),"Short Covering",IF(AND(D317&lt;0,E317&lt;0,F317&lt;0,S317&lt;0,T317&lt;0,AB317&gt;0,AC317&gt;0,AI317&gt;0,AJ317&gt;0,AS317&lt;AR317,AR317&lt;AQ317),"Short Buildup",IF(AND(D317&lt;0,E317&lt;0,F317&lt;0,S317&lt;0,T317&lt;0,AB317&lt;0,AC317&lt;0,AI317&lt;0,AJ317&lt;0,AS317&lt;AR317,AR317&lt;AQ317),"LongUnwinding" ))))</f>
        <v/>
      </c>
      <c r="AZ317" s="1">
        <f>+IF(AND(D317&gt;0,E317&gt;0,F317&gt;0,L317&gt;0,M317&gt;0,S317&gt;0,T317&gt;0,Z317&gt;0,AA317&gt;0),"Buying Opportunity",IF(AND(D317&lt;0,E317&lt;0,F317&lt;0,L317&lt;0,M317&lt;0,S317&lt;0,T317&lt;0,Z317&lt;0,AA317&lt;0),"support Zone",IF(AND(D317&lt;0,E317&lt;0,F317&lt;0,L317&gt;0,M317&gt;0,S317&gt;0,T317&gt;0,Z317&gt;0,AA317&gt;0),"sell delivery")))</f>
        <v/>
      </c>
      <c r="BA317" s="1">
        <f>IF(AND(D317&gt;0,E317&gt;0,F317&gt;0,Z317&gt;0,AA317&gt;0,AB317&gt;0,AC317&gt;0,AI317&gt;0,AJ317&gt;0),"FII ENTERING")</f>
        <v/>
      </c>
      <c r="BB317" s="15" t="e">
        <v>#N/A</v>
      </c>
      <c r="BC317" s="1" t="n">
        <v>2549269.8</v>
      </c>
      <c r="BD317" s="1">
        <f>IF(AND(E317&gt;0,F317&gt;0,AB317&gt;0,AC317&gt;0,AI317&gt;0,AJ317&gt;0,AS317&gt;AR317,AR317&gt;AQ317),"long buildup",IF(AND(E317&lt;0,F317&lt;0,AB317&gt;0,AC317&gt;0,AI317&gt;0,AJ317&gt;0,AS317&lt;AR317,AR317&lt;AQ317),"Short buildup"))</f>
        <v/>
      </c>
      <c r="BE317" s="1">
        <f>+IF(AND(F317&gt;0,M317&gt;0,T317&gt;0,AA317&gt;0),"buy")</f>
        <v/>
      </c>
    </row>
    <row r="318">
      <c r="A318" s="1" t="inlineStr">
        <is>
          <t>CAPACITE</t>
        </is>
      </c>
      <c r="B318" s="1" t="n"/>
      <c r="C318" s="1" t="n"/>
      <c r="D318" s="2" t="n">
        <v>1.483198146002312</v>
      </c>
      <c r="E318" s="2" t="n">
        <v>-1.541447819136789</v>
      </c>
      <c r="F318" s="3" t="n">
        <v>-0.2783254087904415</v>
      </c>
      <c r="G318" s="4" t="n">
        <v>39707</v>
      </c>
      <c r="H318" s="4" t="n">
        <v>23449</v>
      </c>
      <c r="I318" s="3" t="n">
        <v>18469</v>
      </c>
      <c r="J318" s="6">
        <f>+H318-G318</f>
        <v/>
      </c>
      <c r="K318" s="6">
        <f>+I318-H318</f>
        <v/>
      </c>
      <c r="L318" s="7">
        <f>J318/G318</f>
        <v/>
      </c>
      <c r="M318" s="7">
        <f>K318/H318</f>
        <v/>
      </c>
      <c r="N318" s="8" t="n">
        <v>65.47890000000001</v>
      </c>
      <c r="O318" s="8" t="n">
        <v>24.9534</v>
      </c>
      <c r="P318" s="3" t="n">
        <v>25.6808</v>
      </c>
      <c r="Q318" s="6">
        <f>+O318-N318</f>
        <v/>
      </c>
      <c r="R318" s="6">
        <f>+P318-O318</f>
        <v/>
      </c>
      <c r="S318" s="7">
        <f>Q318/N318</f>
        <v/>
      </c>
      <c r="T318" s="7">
        <f>R318/O318</f>
        <v/>
      </c>
      <c r="U318" s="10" t="inlineStr">
        <is>
          <t>506566</t>
        </is>
      </c>
      <c r="V318" s="10" t="inlineStr">
        <is>
          <t>234652</t>
        </is>
      </c>
      <c r="W318" s="3" t="inlineStr">
        <is>
          <t>237710</t>
        </is>
      </c>
      <c r="X318" s="6">
        <f>+V318-U318</f>
        <v/>
      </c>
      <c r="Y318" s="6">
        <f>+W318-V318</f>
        <v/>
      </c>
      <c r="Z318" s="7">
        <f>X318/U318</f>
        <v/>
      </c>
      <c r="AA318" s="7">
        <f>Y318/V318</f>
        <v/>
      </c>
      <c r="AB318" s="4" t="n"/>
      <c r="AC318" s="5" t="n"/>
      <c r="AD318" s="4" t="n"/>
      <c r="AE318" s="4" t="n"/>
      <c r="AF318" s="5" t="n"/>
      <c r="AG318" s="6">
        <f>AE318-AD318</f>
        <v/>
      </c>
      <c r="AH318" s="6">
        <f>+AF318-AE318</f>
        <v/>
      </c>
      <c r="AI318" s="7">
        <f>AG318/AD318</f>
        <v/>
      </c>
      <c r="AJ318" s="7">
        <f>AH318/AE318</f>
        <v/>
      </c>
      <c r="AK318" s="4" t="n"/>
      <c r="AL318" s="4" t="n"/>
      <c r="AM318" s="5" t="n"/>
      <c r="AN318" s="4" t="n">
        <v>437.9</v>
      </c>
      <c r="AO318" s="4" t="n">
        <v>431.15</v>
      </c>
      <c r="AP318" s="3" t="n">
        <v>429.95</v>
      </c>
      <c r="AQ318" s="9">
        <f>+AK318-AN318</f>
        <v/>
      </c>
      <c r="AR318" s="9">
        <f>+AL318-AO318</f>
        <v/>
      </c>
      <c r="AS318" s="9">
        <f>+AM318-AP318</f>
        <v/>
      </c>
      <c r="AT318" s="6">
        <f>AR318-AQ318</f>
        <v/>
      </c>
      <c r="AU318" s="6">
        <f>+AS318-AR318</f>
        <v/>
      </c>
      <c r="AV318" s="7">
        <f>AT318/AQ318</f>
        <v/>
      </c>
      <c r="AW318" s="7">
        <f>AU318/AR318</f>
        <v/>
      </c>
      <c r="AX318" s="1" t="inlineStr">
        <is>
          <t>N</t>
        </is>
      </c>
      <c r="AY318" s="1">
        <f>+IF(AND(D318&gt;0,E318&gt;0,F318&gt;0,S318&gt;0,T318&gt;0,AC318&gt;0,AB318&gt;0,AI318&gt;0,AJ318&gt;0,AS318&gt;AR318,AR318&gt;AQ318),"long buildup",IF(AND(D318&gt;0,E318&gt;0,F318&gt;0,S318&lt;0,T318&lt;0,AB318&lt;0,AC318&lt;0,AI318&lt;0,AJ318&lt;0,AS318&gt;AR318,AR318&gt;AQ318),"Short Covering",IF(AND(D318&lt;0,E318&lt;0,F318&lt;0,S318&lt;0,T318&lt;0,AB318&gt;0,AC318&gt;0,AI318&gt;0,AJ318&gt;0,AS318&lt;AR318,AR318&lt;AQ318),"Short Buildup",IF(AND(D318&lt;0,E318&lt;0,F318&lt;0,S318&lt;0,T318&lt;0,AB318&lt;0,AC318&lt;0,AI318&lt;0,AJ318&lt;0,AS318&lt;AR318,AR318&lt;AQ318),"LongUnwinding" ))))</f>
        <v/>
      </c>
      <c r="AZ318" s="1">
        <f>+IF(AND(D318&gt;0,E318&gt;0,F318&gt;0,L318&gt;0,M318&gt;0,S318&gt;0,T318&gt;0,Z318&gt;0,AA318&gt;0),"Buying Opportunity",IF(AND(D318&lt;0,E318&lt;0,F318&lt;0,L318&lt;0,M318&lt;0,S318&lt;0,T318&lt;0,Z318&lt;0,AA318&lt;0),"support Zone",IF(AND(D318&lt;0,E318&lt;0,F318&lt;0,L318&gt;0,M318&gt;0,S318&gt;0,T318&gt;0,Z318&gt;0,AA318&gt;0),"sell delivery")))</f>
        <v/>
      </c>
      <c r="BA318" s="1">
        <f>IF(AND(D318&gt;0,E318&gt;0,F318&gt;0,Z318&gt;0,AA318&gt;0,AB318&gt;0,AC318&gt;0,AI318&gt;0,AJ318&gt;0),"FII ENTERING")</f>
        <v/>
      </c>
      <c r="BB318" s="15" t="e">
        <v>#N/A</v>
      </c>
      <c r="BC318" s="1" t="n">
        <v>27996.462</v>
      </c>
      <c r="BD318" s="1">
        <f>IF(AND(E318&gt;0,F318&gt;0,AB318&gt;0,AC318&gt;0,AI318&gt;0,AJ318&gt;0,AS318&gt;AR318,AR318&gt;AQ318),"long buildup",IF(AND(E318&lt;0,F318&lt;0,AB318&gt;0,AC318&gt;0,AI318&gt;0,AJ318&gt;0,AS318&lt;AR318,AR318&lt;AQ318),"Short buildup"))</f>
        <v/>
      </c>
      <c r="BE318" s="1">
        <f>+IF(AND(F318&gt;0,M318&gt;0,T318&gt;0,AA318&gt;0),"buy")</f>
        <v/>
      </c>
    </row>
    <row r="319">
      <c r="A319" s="1" t="inlineStr">
        <is>
          <t>CAPLIPOINT</t>
        </is>
      </c>
      <c r="B319" s="1" t="n"/>
      <c r="C319" s="1" t="n"/>
      <c r="D319" s="2" t="n">
        <v>3.57749491475665</v>
      </c>
      <c r="E319" s="2" t="n">
        <v>-1.263336910088485</v>
      </c>
      <c r="F319" s="3" t="n">
        <v>0.3321782279727025</v>
      </c>
      <c r="G319" s="4" t="n">
        <v>29158</v>
      </c>
      <c r="H319" s="4" t="n">
        <v>10255</v>
      </c>
      <c r="I319" s="3" t="n">
        <v>15930</v>
      </c>
      <c r="J319" s="6">
        <f>+H319-G319</f>
        <v/>
      </c>
      <c r="K319" s="6">
        <f>+I319-H319</f>
        <v/>
      </c>
      <c r="L319" s="7">
        <f>J319/G319</f>
        <v/>
      </c>
      <c r="M319" s="7">
        <f>K319/H319</f>
        <v/>
      </c>
      <c r="N319" s="8" t="n">
        <v>63.6743</v>
      </c>
      <c r="O319" s="8" t="n">
        <v>16.6895</v>
      </c>
      <c r="P319" s="3" t="n">
        <v>23.8903</v>
      </c>
      <c r="Q319" s="6">
        <f>+O319-N319</f>
        <v/>
      </c>
      <c r="R319" s="6">
        <f>+P319-O319</f>
        <v/>
      </c>
      <c r="S319" s="7">
        <f>Q319/N319</f>
        <v/>
      </c>
      <c r="T319" s="7">
        <f>R319/O319</f>
        <v/>
      </c>
      <c r="U319" s="10" t="inlineStr">
        <is>
          <t>72923</t>
        </is>
      </c>
      <c r="V319" s="10" t="inlineStr">
        <is>
          <t>24878</t>
        </is>
      </c>
      <c r="W319" s="3" t="inlineStr">
        <is>
          <t>41289</t>
        </is>
      </c>
      <c r="X319" s="6">
        <f>+V319-U319</f>
        <v/>
      </c>
      <c r="Y319" s="6">
        <f>+W319-V319</f>
        <v/>
      </c>
      <c r="Z319" s="7">
        <f>X319/U319</f>
        <v/>
      </c>
      <c r="AA319" s="7">
        <f>Y319/V319</f>
        <v/>
      </c>
      <c r="AB319" s="4" t="n"/>
      <c r="AC319" s="5" t="n"/>
      <c r="AD319" s="4" t="n"/>
      <c r="AE319" s="4" t="n"/>
      <c r="AF319" s="5" t="n"/>
      <c r="AG319" s="6">
        <f>AE319-AD319</f>
        <v/>
      </c>
      <c r="AH319" s="6">
        <f>+AF319-AE319</f>
        <v/>
      </c>
      <c r="AI319" s="7">
        <f>AG319/AD319</f>
        <v/>
      </c>
      <c r="AJ319" s="7">
        <f>AH319/AE319</f>
        <v/>
      </c>
      <c r="AK319" s="4" t="n"/>
      <c r="AL319" s="4" t="n"/>
      <c r="AM319" s="5" t="n"/>
      <c r="AN319" s="4" t="n">
        <v>2469.65</v>
      </c>
      <c r="AO319" s="4" t="n">
        <v>2438.45</v>
      </c>
      <c r="AP319" s="3" t="n">
        <v>2446.55</v>
      </c>
      <c r="AQ319" s="9">
        <f>+AK319-AN319</f>
        <v/>
      </c>
      <c r="AR319" s="9">
        <f>+AL319-AO319</f>
        <v/>
      </c>
      <c r="AS319" s="9">
        <f>+AM319-AP319</f>
        <v/>
      </c>
      <c r="AT319" s="6">
        <f>AR319-AQ319</f>
        <v/>
      </c>
      <c r="AU319" s="6">
        <f>+AS319-AR319</f>
        <v/>
      </c>
      <c r="AV319" s="7">
        <f>AT319/AQ319</f>
        <v/>
      </c>
      <c r="AW319" s="7">
        <f>AU319/AR319</f>
        <v/>
      </c>
      <c r="AX319" s="1" t="inlineStr">
        <is>
          <t>N</t>
        </is>
      </c>
      <c r="AY319" s="1">
        <f>+IF(AND(D319&gt;0,E319&gt;0,F319&gt;0,S319&gt;0,T319&gt;0,AC319&gt;0,AB319&gt;0,AI319&gt;0,AJ319&gt;0,AS319&gt;AR319,AR319&gt;AQ319),"long buildup",IF(AND(D319&gt;0,E319&gt;0,F319&gt;0,S319&lt;0,T319&lt;0,AB319&lt;0,AC319&lt;0,AI319&lt;0,AJ319&lt;0,AS319&gt;AR319,AR319&gt;AQ319),"Short Covering",IF(AND(D319&lt;0,E319&lt;0,F319&lt;0,S319&lt;0,T319&lt;0,AB319&gt;0,AC319&gt;0,AI319&gt;0,AJ319&gt;0,AS319&lt;AR319,AR319&lt;AQ319),"Short Buildup",IF(AND(D319&lt;0,E319&lt;0,F319&lt;0,S319&lt;0,T319&lt;0,AB319&lt;0,AC319&lt;0,AI319&lt;0,AJ319&lt;0,AS319&lt;AR319,AR319&lt;AQ319),"LongUnwinding" ))))</f>
        <v/>
      </c>
      <c r="AZ319" s="1">
        <f>+IF(AND(D319&gt;0,E319&gt;0,F319&gt;0,L319&gt;0,M319&gt;0,S319&gt;0,T319&gt;0,Z319&gt;0,AA319&gt;0),"Buying Opportunity",IF(AND(D319&lt;0,E319&lt;0,F319&lt;0,L319&lt;0,M319&lt;0,S319&lt;0,T319&lt;0,Z319&lt;0,AA319&lt;0),"support Zone",IF(AND(D319&lt;0,E319&lt;0,F319&lt;0,L319&gt;0,M319&gt;0,S319&gt;0,T319&gt;0,Z319&gt;0,AA319&gt;0),"sell delivery")))</f>
        <v/>
      </c>
      <c r="BA319" s="1">
        <f>IF(AND(D319&gt;0,E319&gt;0,F319&gt;0,Z319&gt;0,AA319&gt;0,AB319&gt;0,AC319&gt;0,AI319&gt;0,AJ319&gt;0),"FII ENTERING")</f>
        <v/>
      </c>
      <c r="BB319" s="15" t="e">
        <v>#N/A</v>
      </c>
      <c r="BC319" s="1" t="n">
        <v>33325.9047975</v>
      </c>
      <c r="BD319" s="1">
        <f>IF(AND(E319&gt;0,F319&gt;0,AB319&gt;0,AC319&gt;0,AI319&gt;0,AJ319&gt;0,AS319&gt;AR319,AR319&gt;AQ319),"long buildup",IF(AND(E319&lt;0,F319&lt;0,AB319&gt;0,AC319&gt;0,AI319&gt;0,AJ319&gt;0,AS319&lt;AR319,AR319&lt;AQ319),"Short buildup"))</f>
        <v/>
      </c>
      <c r="BE319" s="1">
        <f>+IF(AND(F319&gt;0,M319&gt;0,T319&gt;0,AA319&gt;0),"buy")</f>
        <v/>
      </c>
    </row>
    <row r="320">
      <c r="A320" s="1" t="inlineStr">
        <is>
          <t>CAPTRUST</t>
        </is>
      </c>
      <c r="B320" s="1" t="n"/>
      <c r="C320" s="1" t="n"/>
      <c r="D320" s="2" t="n">
        <v>1.209872560090337</v>
      </c>
      <c r="E320" s="2" t="n">
        <v>1.171501434491552</v>
      </c>
      <c r="F320" s="3" t="n">
        <v>1.567546278062225</v>
      </c>
      <c r="G320" s="4" t="n">
        <v>128</v>
      </c>
      <c r="H320" s="4" t="n">
        <v>105</v>
      </c>
      <c r="I320" s="3" t="n">
        <v>85</v>
      </c>
      <c r="J320" s="6">
        <f>+H320-G320</f>
        <v/>
      </c>
      <c r="K320" s="6">
        <f>+I320-H320</f>
        <v/>
      </c>
      <c r="L320" s="7">
        <f>J320/G320</f>
        <v/>
      </c>
      <c r="M320" s="7">
        <f>K320/H320</f>
        <v/>
      </c>
      <c r="N320" s="8" t="n">
        <v>0.1972</v>
      </c>
      <c r="O320" s="8" t="n">
        <v>0.1357</v>
      </c>
      <c r="P320" s="3" t="n">
        <v>0.2644</v>
      </c>
      <c r="Q320" s="6">
        <f>+O320-N320</f>
        <v/>
      </c>
      <c r="R320" s="6">
        <f>+P320-O320</f>
        <v/>
      </c>
      <c r="S320" s="7">
        <f>Q320/N320</f>
        <v/>
      </c>
      <c r="T320" s="7">
        <f>R320/O320</f>
        <v/>
      </c>
      <c r="U320" s="10" t="inlineStr">
        <is>
          <t>-</t>
        </is>
      </c>
      <c r="V320" s="10" t="inlineStr">
        <is>
          <t>-</t>
        </is>
      </c>
      <c r="W320" s="3" t="inlineStr">
        <is>
          <t>-</t>
        </is>
      </c>
      <c r="X320" s="6">
        <f>+V320-U320</f>
        <v/>
      </c>
      <c r="Y320" s="6">
        <f>+W320-V320</f>
        <v/>
      </c>
      <c r="Z320" s="7">
        <f>X320/U320</f>
        <v/>
      </c>
      <c r="AA320" s="7">
        <f>Y320/V320</f>
        <v/>
      </c>
      <c r="AB320" s="4" t="n"/>
      <c r="AC320" s="5" t="n"/>
      <c r="AD320" s="4" t="n"/>
      <c r="AE320" s="4" t="n"/>
      <c r="AF320" s="5" t="n"/>
      <c r="AG320" s="6">
        <f>AE320-AD320</f>
        <v/>
      </c>
      <c r="AH320" s="6">
        <f>+AF320-AE320</f>
        <v/>
      </c>
      <c r="AI320" s="7">
        <f>AG320/AD320</f>
        <v/>
      </c>
      <c r="AJ320" s="7">
        <f>AH320/AE320</f>
        <v/>
      </c>
      <c r="AK320" s="4" t="n"/>
      <c r="AL320" s="4" t="n"/>
      <c r="AM320" s="5" t="n"/>
      <c r="AN320" s="4" t="n">
        <v>125.48</v>
      </c>
      <c r="AO320" s="4" t="n">
        <v>126.95</v>
      </c>
      <c r="AP320" s="3" t="n">
        <v>128.94</v>
      </c>
      <c r="AQ320" s="9">
        <f>+AK320-AN320</f>
        <v/>
      </c>
      <c r="AR320" s="9">
        <f>+AL320-AO320</f>
        <v/>
      </c>
      <c r="AS320" s="9">
        <f>+AM320-AP320</f>
        <v/>
      </c>
      <c r="AT320" s="6">
        <f>AR320-AQ320</f>
        <v/>
      </c>
      <c r="AU320" s="6">
        <f>+AS320-AR320</f>
        <v/>
      </c>
      <c r="AV320" s="7">
        <f>AT320/AQ320</f>
        <v/>
      </c>
      <c r="AW320" s="7">
        <f>AU320/AR320</f>
        <v/>
      </c>
      <c r="AX320" s="1" t="inlineStr">
        <is>
          <t>Y</t>
        </is>
      </c>
      <c r="AY320" s="1">
        <f>+IF(AND(D320&gt;0,E320&gt;0,F320&gt;0,S320&gt;0,T320&gt;0,AC320&gt;0,AB320&gt;0,AI320&gt;0,AJ320&gt;0,AS320&gt;AR320,AR320&gt;AQ320),"long buildup",IF(AND(D320&gt;0,E320&gt;0,F320&gt;0,S320&lt;0,T320&lt;0,AB320&lt;0,AC320&lt;0,AI320&lt;0,AJ320&lt;0,AS320&gt;AR320,AR320&gt;AQ320),"Short Covering",IF(AND(D320&lt;0,E320&lt;0,F320&lt;0,S320&lt;0,T320&lt;0,AB320&gt;0,AC320&gt;0,AI320&gt;0,AJ320&gt;0,AS320&lt;AR320,AR320&lt;AQ320),"Short Buildup",IF(AND(D320&lt;0,E320&lt;0,F320&lt;0,S320&lt;0,T320&lt;0,AB320&lt;0,AC320&lt;0,AI320&lt;0,AJ320&lt;0,AS320&lt;AR320,AR320&lt;AQ320),"LongUnwinding" ))))</f>
        <v/>
      </c>
      <c r="AZ320" s="1">
        <f>+IF(AND(D320&gt;0,E320&gt;0,F320&gt;0,L320&gt;0,M320&gt;0,S320&gt;0,T320&gt;0,Z320&gt;0,AA320&gt;0),"Buying Opportunity",IF(AND(D320&lt;0,E320&lt;0,F320&lt;0,L320&lt;0,M320&lt;0,S320&lt;0,T320&lt;0,Z320&lt;0,AA320&lt;0),"support Zone",IF(AND(D320&lt;0,E320&lt;0,F320&lt;0,L320&gt;0,M320&gt;0,S320&gt;0,T320&gt;0,Z320&gt;0,AA320&gt;0),"sell delivery")))</f>
        <v/>
      </c>
      <c r="BA320" s="1">
        <f>IF(AND(D320&gt;0,E320&gt;0,F320&gt;0,Z320&gt;0,AA320&gt;0,AB320&gt;0,AC320&gt;0,AI320&gt;0,AJ320&gt;0),"FII ENTERING")</f>
        <v/>
      </c>
      <c r="BB320" s="15" t="e">
        <v>#N/A</v>
      </c>
      <c r="BC320" s="1" t="n">
        <v>712388.017794</v>
      </c>
      <c r="BD320" s="1">
        <f>IF(AND(E320&gt;0,F320&gt;0,AB320&gt;0,AC320&gt;0,AI320&gt;0,AJ320&gt;0,AS320&gt;AR320,AR320&gt;AQ320),"long buildup",IF(AND(E320&lt;0,F320&lt;0,AB320&gt;0,AC320&gt;0,AI320&gt;0,AJ320&gt;0,AS320&lt;AR320,AR320&lt;AQ320),"Short buildup"))</f>
        <v/>
      </c>
      <c r="BE320" s="1">
        <f>+IF(AND(F320&gt;0,M320&gt;0,T320&gt;0,AA320&gt;0),"buy")</f>
        <v/>
      </c>
    </row>
    <row r="321">
      <c r="A321" s="1" t="inlineStr">
        <is>
          <t>CARBORUNIV</t>
        </is>
      </c>
      <c r="B321" s="1" t="n"/>
      <c r="C321" s="1" t="n"/>
      <c r="D321" s="2" t="n">
        <v>3.3381875210037</v>
      </c>
      <c r="E321" s="2" t="n">
        <v>-1.662149954832882</v>
      </c>
      <c r="F321" s="3" t="n">
        <v>-1.168473268418158</v>
      </c>
      <c r="G321" s="4" t="n">
        <v>25887</v>
      </c>
      <c r="H321" s="4" t="n">
        <v>6833</v>
      </c>
      <c r="I321" s="3" t="n">
        <v>9911</v>
      </c>
      <c r="J321" s="6">
        <f>+H321-G321</f>
        <v/>
      </c>
      <c r="K321" s="6">
        <f>+I321-H321</f>
        <v/>
      </c>
      <c r="L321" s="7">
        <f>J321/G321</f>
        <v/>
      </c>
      <c r="M321" s="7">
        <f>K321/H321</f>
        <v/>
      </c>
      <c r="N321" s="8" t="n">
        <v>99.1966</v>
      </c>
      <c r="O321" s="8" t="n">
        <v>8.5562</v>
      </c>
      <c r="P321" s="3" t="n">
        <v>7.680599999999999</v>
      </c>
      <c r="Q321" s="6">
        <f>+O321-N321</f>
        <v/>
      </c>
      <c r="R321" s="6">
        <f>+P321-O321</f>
        <v/>
      </c>
      <c r="S321" s="7">
        <f>Q321/N321</f>
        <v/>
      </c>
      <c r="T321" s="7">
        <f>R321/O321</f>
        <v/>
      </c>
      <c r="U321" s="10" t="inlineStr">
        <is>
          <t>471472</t>
        </is>
      </c>
      <c r="V321" s="10" t="inlineStr">
        <is>
          <t>31744</t>
        </is>
      </c>
      <c r="W321" s="3" t="inlineStr">
        <is>
          <t>29921</t>
        </is>
      </c>
      <c r="X321" s="6">
        <f>+V321-U321</f>
        <v/>
      </c>
      <c r="Y321" s="6">
        <f>+W321-V321</f>
        <v/>
      </c>
      <c r="Z321" s="7">
        <f>X321/U321</f>
        <v/>
      </c>
      <c r="AA321" s="7">
        <f>Y321/V321</f>
        <v/>
      </c>
      <c r="AB321" s="4" t="n"/>
      <c r="AC321" s="5" t="n"/>
      <c r="AD321" s="4" t="n"/>
      <c r="AE321" s="4" t="n"/>
      <c r="AF321" s="5" t="n"/>
      <c r="AG321" s="6">
        <f>AE321-AD321</f>
        <v/>
      </c>
      <c r="AH321" s="6">
        <f>+AF321-AE321</f>
        <v/>
      </c>
      <c r="AI321" s="7">
        <f>AG321/AD321</f>
        <v/>
      </c>
      <c r="AJ321" s="7">
        <f>AH321/AE321</f>
        <v/>
      </c>
      <c r="AK321" s="4" t="n"/>
      <c r="AL321" s="4" t="n"/>
      <c r="AM321" s="5" t="n"/>
      <c r="AN321" s="4" t="n">
        <v>1383.75</v>
      </c>
      <c r="AO321" s="4" t="n">
        <v>1360.75</v>
      </c>
      <c r="AP321" s="3" t="n">
        <v>1344.85</v>
      </c>
      <c r="AQ321" s="9">
        <f>+AK321-AN321</f>
        <v/>
      </c>
      <c r="AR321" s="9">
        <f>+AL321-AO321</f>
        <v/>
      </c>
      <c r="AS321" s="9">
        <f>+AM321-AP321</f>
        <v/>
      </c>
      <c r="AT321" s="6">
        <f>AR321-AQ321</f>
        <v/>
      </c>
      <c r="AU321" s="6">
        <f>+AS321-AR321</f>
        <v/>
      </c>
      <c r="AV321" s="7">
        <f>AT321/AQ321</f>
        <v/>
      </c>
      <c r="AW321" s="7">
        <f>AU321/AR321</f>
        <v/>
      </c>
      <c r="AX321" s="1" t="inlineStr">
        <is>
          <t>N</t>
        </is>
      </c>
      <c r="AY321" s="1">
        <f>+IF(AND(D321&gt;0,E321&gt;0,F321&gt;0,S321&gt;0,T321&gt;0,AC321&gt;0,AB321&gt;0,AI321&gt;0,AJ321&gt;0,AS321&gt;AR321,AR321&gt;AQ321),"long buildup",IF(AND(D321&gt;0,E321&gt;0,F321&gt;0,S321&lt;0,T321&lt;0,AB321&lt;0,AC321&lt;0,AI321&lt;0,AJ321&lt;0,AS321&gt;AR321,AR321&gt;AQ321),"Short Covering",IF(AND(D321&lt;0,E321&lt;0,F321&lt;0,S321&lt;0,T321&lt;0,AB321&gt;0,AC321&gt;0,AI321&gt;0,AJ321&gt;0,AS321&lt;AR321,AR321&lt;AQ321),"Short Buildup",IF(AND(D321&lt;0,E321&lt;0,F321&lt;0,S321&lt;0,T321&lt;0,AB321&lt;0,AC321&lt;0,AI321&lt;0,AJ321&lt;0,AS321&lt;AR321,AR321&lt;AQ321),"LongUnwinding" ))))</f>
        <v/>
      </c>
      <c r="AZ321" s="1">
        <f>+IF(AND(D321&gt;0,E321&gt;0,F321&gt;0,L321&gt;0,M321&gt;0,S321&gt;0,T321&gt;0,Z321&gt;0,AA321&gt;0),"Buying Opportunity",IF(AND(D321&lt;0,E321&lt;0,F321&lt;0,L321&lt;0,M321&lt;0,S321&lt;0,T321&lt;0,Z321&lt;0,AA321&lt;0),"support Zone",IF(AND(D321&lt;0,E321&lt;0,F321&lt;0,L321&gt;0,M321&gt;0,S321&gt;0,T321&gt;0,Z321&gt;0,AA321&gt;0),"sell delivery")))</f>
        <v/>
      </c>
      <c r="BA321" s="1">
        <f>IF(AND(D321&gt;0,E321&gt;0,F321&gt;0,Z321&gt;0,AA321&gt;0,AB321&gt;0,AC321&gt;0,AI321&gt;0,AJ321&gt;0),"FII ENTERING")</f>
        <v/>
      </c>
      <c r="BB321" s="15" t="e">
        <v>#N/A</v>
      </c>
      <c r="BC321" s="1" t="n">
        <v>187109.1963</v>
      </c>
      <c r="BD321" s="1">
        <f>IF(AND(E321&gt;0,F321&gt;0,AB321&gt;0,AC321&gt;0,AI321&gt;0,AJ321&gt;0,AS321&gt;AR321,AR321&gt;AQ321),"long buildup",IF(AND(E321&lt;0,F321&lt;0,AB321&gt;0,AC321&gt;0,AI321&gt;0,AJ321&gt;0,AS321&lt;AR321,AR321&lt;AQ321),"Short buildup"))</f>
        <v/>
      </c>
      <c r="BE321" s="1">
        <f>+IF(AND(F321&gt;0,M321&gt;0,T321&gt;0,AA321&gt;0),"buy")</f>
        <v/>
      </c>
    </row>
    <row r="322">
      <c r="A322" s="1" t="inlineStr">
        <is>
          <t>CAREERP</t>
        </is>
      </c>
      <c r="B322" s="1" t="n"/>
      <c r="C322" s="1" t="n"/>
      <c r="D322" s="2" t="n">
        <v>1.947896749521997</v>
      </c>
      <c r="E322" s="2" t="n">
        <v>-3.692415894971282</v>
      </c>
      <c r="F322" s="3" t="n">
        <v>0.6450827653359243</v>
      </c>
      <c r="G322" s="4" t="n">
        <v>1434</v>
      </c>
      <c r="H322" s="4" t="n">
        <v>1482</v>
      </c>
      <c r="I322" s="3" t="n">
        <v>917</v>
      </c>
      <c r="J322" s="6">
        <f>+H322-G322</f>
        <v/>
      </c>
      <c r="K322" s="6">
        <f>+I322-H322</f>
        <v/>
      </c>
      <c r="L322" s="7">
        <f>J322/G322</f>
        <v/>
      </c>
      <c r="M322" s="7">
        <f>K322/H322</f>
        <v/>
      </c>
      <c r="N322" s="8" t="n">
        <v>0.7851</v>
      </c>
      <c r="O322" s="8" t="n">
        <v>1.0953</v>
      </c>
      <c r="P322" s="3" t="n">
        <v>0.6809000000000001</v>
      </c>
      <c r="Q322" s="6">
        <f>+O322-N322</f>
        <v/>
      </c>
      <c r="R322" s="6">
        <f>+P322-O322</f>
        <v/>
      </c>
      <c r="S322" s="7">
        <f>Q322/N322</f>
        <v/>
      </c>
      <c r="T322" s="7">
        <f>R322/O322</f>
        <v/>
      </c>
      <c r="U322" s="10" t="inlineStr">
        <is>
          <t>11037</t>
        </is>
      </c>
      <c r="V322" s="10" t="inlineStr">
        <is>
          <t>17680</t>
        </is>
      </c>
      <c r="W322" s="3" t="inlineStr">
        <is>
          <t>10600</t>
        </is>
      </c>
      <c r="X322" s="6">
        <f>+V322-U322</f>
        <v/>
      </c>
      <c r="Y322" s="6">
        <f>+W322-V322</f>
        <v/>
      </c>
      <c r="Z322" s="7">
        <f>X322/U322</f>
        <v/>
      </c>
      <c r="AA322" s="7">
        <f>Y322/V322</f>
        <v/>
      </c>
      <c r="AB322" s="4" t="n"/>
      <c r="AC322" s="5" t="n"/>
      <c r="AD322" s="4" t="n"/>
      <c r="AE322" s="4" t="n"/>
      <c r="AF322" s="5" t="n"/>
      <c r="AG322" s="6">
        <f>AE322-AD322</f>
        <v/>
      </c>
      <c r="AH322" s="6">
        <f>+AF322-AE322</f>
        <v/>
      </c>
      <c r="AI322" s="7">
        <f>AG322/AD322</f>
        <v/>
      </c>
      <c r="AJ322" s="7">
        <f>AH322/AE322</f>
        <v/>
      </c>
      <c r="AK322" s="4" t="n"/>
      <c r="AL322" s="4" t="n"/>
      <c r="AM322" s="5" t="n"/>
      <c r="AN322" s="4" t="n">
        <v>426.55</v>
      </c>
      <c r="AO322" s="4" t="n">
        <v>410.8</v>
      </c>
      <c r="AP322" s="3" t="n">
        <v>413.45</v>
      </c>
      <c r="AQ322" s="9">
        <f>+AK322-AN322</f>
        <v/>
      </c>
      <c r="AR322" s="9">
        <f>+AL322-AO322</f>
        <v/>
      </c>
      <c r="AS322" s="9">
        <f>+AM322-AP322</f>
        <v/>
      </c>
      <c r="AT322" s="6">
        <f>AR322-AQ322</f>
        <v/>
      </c>
      <c r="AU322" s="6">
        <f>+AS322-AR322</f>
        <v/>
      </c>
      <c r="AV322" s="7">
        <f>AT322/AQ322</f>
        <v/>
      </c>
      <c r="AW322" s="7">
        <f>AU322/AR322</f>
        <v/>
      </c>
      <c r="AX322" s="1" t="inlineStr">
        <is>
          <t>Y</t>
        </is>
      </c>
      <c r="AY322" s="1">
        <f>+IF(AND(D322&gt;0,E322&gt;0,F322&gt;0,S322&gt;0,T322&gt;0,AC322&gt;0,AB322&gt;0,AI322&gt;0,AJ322&gt;0,AS322&gt;AR322,AR322&gt;AQ322),"long buildup",IF(AND(D322&gt;0,E322&gt;0,F322&gt;0,S322&lt;0,T322&lt;0,AB322&lt;0,AC322&lt;0,AI322&lt;0,AJ322&lt;0,AS322&gt;AR322,AR322&gt;AQ322),"Short Covering",IF(AND(D322&lt;0,E322&lt;0,F322&lt;0,S322&lt;0,T322&lt;0,AB322&gt;0,AC322&gt;0,AI322&gt;0,AJ322&gt;0,AS322&lt;AR322,AR322&lt;AQ322),"Short Buildup",IF(AND(D322&lt;0,E322&lt;0,F322&lt;0,S322&lt;0,T322&lt;0,AB322&lt;0,AC322&lt;0,AI322&lt;0,AJ322&lt;0,AS322&lt;AR322,AR322&lt;AQ322),"LongUnwinding" ))))</f>
        <v/>
      </c>
      <c r="AZ322" s="1">
        <f>+IF(AND(D322&gt;0,E322&gt;0,F322&gt;0,L322&gt;0,M322&gt;0,S322&gt;0,T322&gt;0,Z322&gt;0,AA322&gt;0),"Buying Opportunity",IF(AND(D322&lt;0,E322&lt;0,F322&lt;0,L322&lt;0,M322&lt;0,S322&lt;0,T322&lt;0,Z322&lt;0,AA322&lt;0),"support Zone",IF(AND(D322&lt;0,E322&lt;0,F322&lt;0,L322&gt;0,M322&gt;0,S322&gt;0,T322&gt;0,Z322&gt;0,AA322&gt;0),"sell delivery")))</f>
        <v/>
      </c>
      <c r="BA322" s="1">
        <f>IF(AND(D322&gt;0,E322&gt;0,F322&gt;0,Z322&gt;0,AA322&gt;0,AB322&gt;0,AC322&gt;0,AI322&gt;0,AJ322&gt;0),"FII ENTERING")</f>
        <v/>
      </c>
      <c r="BB322" s="15" t="e">
        <v>#N/A</v>
      </c>
      <c r="BC322" s="1" t="n">
        <v>9552934.011344999</v>
      </c>
      <c r="BD322" s="1">
        <f>IF(AND(E322&gt;0,F322&gt;0,AB322&gt;0,AC322&gt;0,AI322&gt;0,AJ322&gt;0,AS322&gt;AR322,AR322&gt;AQ322),"long buildup",IF(AND(E322&lt;0,F322&lt;0,AB322&gt;0,AC322&gt;0,AI322&gt;0,AJ322&gt;0,AS322&lt;AR322,AR322&lt;AQ322),"Short buildup"))</f>
        <v/>
      </c>
      <c r="BE322" s="1">
        <f>+IF(AND(F322&gt;0,M322&gt;0,T322&gt;0,AA322&gt;0),"buy")</f>
        <v/>
      </c>
    </row>
    <row r="323">
      <c r="A323" s="1" t="inlineStr">
        <is>
          <t>CARERATING</t>
        </is>
      </c>
      <c r="B323" s="1" t="n"/>
      <c r="C323" s="1" t="n"/>
      <c r="D323" s="2" t="n">
        <v>-1.313583007266626</v>
      </c>
      <c r="E323" s="2" t="n">
        <v>-1.897479467572938</v>
      </c>
      <c r="F323" s="3" t="n">
        <v>-1.425375288683603</v>
      </c>
      <c r="G323" s="4" t="n">
        <v>3981</v>
      </c>
      <c r="H323" s="4" t="n">
        <v>4605</v>
      </c>
      <c r="I323" s="3" t="n">
        <v>4007</v>
      </c>
      <c r="J323" s="6">
        <f>+H323-G323</f>
        <v/>
      </c>
      <c r="K323" s="6">
        <f>+I323-H323</f>
        <v/>
      </c>
      <c r="L323" s="7">
        <f>J323/G323</f>
        <v/>
      </c>
      <c r="M323" s="7">
        <f>K323/H323</f>
        <v/>
      </c>
      <c r="N323" s="8" t="n">
        <v>5.5706</v>
      </c>
      <c r="O323" s="8" t="n">
        <v>8.487400000000001</v>
      </c>
      <c r="P323" s="3" t="n">
        <v>6.1914</v>
      </c>
      <c r="Q323" s="6">
        <f>+O323-N323</f>
        <v/>
      </c>
      <c r="R323" s="6">
        <f>+P323-O323</f>
        <v/>
      </c>
      <c r="S323" s="7">
        <f>Q323/N323</f>
        <v/>
      </c>
      <c r="T323" s="7">
        <f>R323/O323</f>
        <v/>
      </c>
      <c r="U323" s="10" t="inlineStr">
        <is>
          <t>23002</t>
        </is>
      </c>
      <c r="V323" s="10" t="inlineStr">
        <is>
          <t>38046</t>
        </is>
      </c>
      <c r="W323" s="3" t="inlineStr">
        <is>
          <t>26303</t>
        </is>
      </c>
      <c r="X323" s="6">
        <f>+V323-U323</f>
        <v/>
      </c>
      <c r="Y323" s="6">
        <f>+W323-V323</f>
        <v/>
      </c>
      <c r="Z323" s="7">
        <f>X323/U323</f>
        <v/>
      </c>
      <c r="AA323" s="7">
        <f>Y323/V323</f>
        <v/>
      </c>
      <c r="AB323" s="4" t="n"/>
      <c r="AC323" s="5" t="n"/>
      <c r="AD323" s="4" t="n"/>
      <c r="AE323" s="4" t="n"/>
      <c r="AF323" s="5" t="n"/>
      <c r="AG323" s="6">
        <f>AE323-AD323</f>
        <v/>
      </c>
      <c r="AH323" s="6">
        <f>+AF323-AE323</f>
        <v/>
      </c>
      <c r="AI323" s="7">
        <f>AG323/AD323</f>
        <v/>
      </c>
      <c r="AJ323" s="7">
        <f>AH323/AE323</f>
        <v/>
      </c>
      <c r="AK323" s="4" t="n"/>
      <c r="AL323" s="4" t="n"/>
      <c r="AM323" s="5" t="n"/>
      <c r="AN323" s="4" t="n">
        <v>1412.4</v>
      </c>
      <c r="AO323" s="4" t="n">
        <v>1385.6</v>
      </c>
      <c r="AP323" s="3" t="n">
        <v>1365.85</v>
      </c>
      <c r="AQ323" s="9">
        <f>+AK323-AN323</f>
        <v/>
      </c>
      <c r="AR323" s="9">
        <f>+AL323-AO323</f>
        <v/>
      </c>
      <c r="AS323" s="9">
        <f>+AM323-AP323</f>
        <v/>
      </c>
      <c r="AT323" s="6">
        <f>AR323-AQ323</f>
        <v/>
      </c>
      <c r="AU323" s="6">
        <f>+AS323-AR323</f>
        <v/>
      </c>
      <c r="AV323" s="7">
        <f>AT323/AQ323</f>
        <v/>
      </c>
      <c r="AW323" s="7">
        <f>AU323/AR323</f>
        <v/>
      </c>
      <c r="AX323" s="1" t="inlineStr">
        <is>
          <t>Y</t>
        </is>
      </c>
      <c r="AY323" s="1">
        <f>+IF(AND(D323&gt;0,E323&gt;0,F323&gt;0,S323&gt;0,T323&gt;0,AC323&gt;0,AB323&gt;0,AI323&gt;0,AJ323&gt;0,AS323&gt;AR323,AR323&gt;AQ323),"long buildup",IF(AND(D323&gt;0,E323&gt;0,F323&gt;0,S323&lt;0,T323&lt;0,AB323&lt;0,AC323&lt;0,AI323&lt;0,AJ323&lt;0,AS323&gt;AR323,AR323&gt;AQ323),"Short Covering",IF(AND(D323&lt;0,E323&lt;0,F323&lt;0,S323&lt;0,T323&lt;0,AB323&gt;0,AC323&gt;0,AI323&gt;0,AJ323&gt;0,AS323&lt;AR323,AR323&lt;AQ323),"Short Buildup",IF(AND(D323&lt;0,E323&lt;0,F323&lt;0,S323&lt;0,T323&lt;0,AB323&lt;0,AC323&lt;0,AI323&lt;0,AJ323&lt;0,AS323&lt;AR323,AR323&lt;AQ323),"LongUnwinding" ))))</f>
        <v/>
      </c>
      <c r="AZ323" s="1">
        <f>+IF(AND(D323&gt;0,E323&gt;0,F323&gt;0,L323&gt;0,M323&gt;0,S323&gt;0,T323&gt;0,Z323&gt;0,AA323&gt;0),"Buying Opportunity",IF(AND(D323&lt;0,E323&lt;0,F323&lt;0,L323&lt;0,M323&lt;0,S323&lt;0,T323&lt;0,Z323&lt;0,AA323&lt;0),"support Zone",IF(AND(D323&lt;0,E323&lt;0,F323&lt;0,L323&gt;0,M323&gt;0,S323&gt;0,T323&gt;0,Z323&gt;0,AA323&gt;0),"sell delivery")))</f>
        <v/>
      </c>
      <c r="BA323" s="1">
        <f>IF(AND(D323&gt;0,E323&gt;0,F323&gt;0,Z323&gt;0,AA323&gt;0,AB323&gt;0,AC323&gt;0,AI323&gt;0,AJ323&gt;0),"FII ENTERING")</f>
        <v/>
      </c>
      <c r="BB323" s="15" t="e">
        <v>#N/A</v>
      </c>
      <c r="BC323" s="1" t="n">
        <v>2968125.08657</v>
      </c>
      <c r="BD323" s="1">
        <f>IF(AND(E323&gt;0,F323&gt;0,AB323&gt;0,AC323&gt;0,AI323&gt;0,AJ323&gt;0,AS323&gt;AR323,AR323&gt;AQ323),"long buildup",IF(AND(E323&lt;0,F323&lt;0,AB323&gt;0,AC323&gt;0,AI323&gt;0,AJ323&gt;0,AS323&lt;AR323,AR323&lt;AQ323),"Short buildup"))</f>
        <v/>
      </c>
      <c r="BE323" s="1">
        <f>+IF(AND(F323&gt;0,M323&gt;0,T323&gt;0,AA323&gt;0),"buy")</f>
        <v/>
      </c>
    </row>
    <row r="324">
      <c r="A324" s="1" t="inlineStr">
        <is>
          <t>CARTRADE</t>
        </is>
      </c>
      <c r="B324" s="1" t="n"/>
      <c r="C324" s="1" t="n"/>
      <c r="D324" s="2" t="n">
        <v>4.890523148921951</v>
      </c>
      <c r="E324" s="2" t="n">
        <v>-2.858690802473079</v>
      </c>
      <c r="F324" s="3" t="n">
        <v>-1.266362652143955</v>
      </c>
      <c r="G324" s="4" t="n">
        <v>41206</v>
      </c>
      <c r="H324" s="4" t="n">
        <v>19581</v>
      </c>
      <c r="I324" s="3" t="n">
        <v>25028</v>
      </c>
      <c r="J324" s="6">
        <f>+H324-G324</f>
        <v/>
      </c>
      <c r="K324" s="6">
        <f>+I324-H324</f>
        <v/>
      </c>
      <c r="L324" s="7">
        <f>J324/G324</f>
        <v/>
      </c>
      <c r="M324" s="7">
        <f>K324/H324</f>
        <v/>
      </c>
      <c r="N324" s="8" t="n">
        <v>87.01209999999999</v>
      </c>
      <c r="O324" s="8" t="n">
        <v>38.4233</v>
      </c>
      <c r="P324" s="3" t="n">
        <v>39.9847</v>
      </c>
      <c r="Q324" s="6">
        <f>+O324-N324</f>
        <v/>
      </c>
      <c r="R324" s="6">
        <f>+P324-O324</f>
        <v/>
      </c>
      <c r="S324" s="7">
        <f>Q324/N324</f>
        <v/>
      </c>
      <c r="T324" s="7">
        <f>R324/O324</f>
        <v/>
      </c>
      <c r="U324" s="10" t="inlineStr">
        <is>
          <t>179044</t>
        </is>
      </c>
      <c r="V324" s="10" t="inlineStr">
        <is>
          <t>92314</t>
        </is>
      </c>
      <c r="W324" s="3" t="inlineStr">
        <is>
          <t>107769</t>
        </is>
      </c>
      <c r="X324" s="6">
        <f>+V324-U324</f>
        <v/>
      </c>
      <c r="Y324" s="6">
        <f>+W324-V324</f>
        <v/>
      </c>
      <c r="Z324" s="7">
        <f>X324/U324</f>
        <v/>
      </c>
      <c r="AA324" s="7">
        <f>Y324/V324</f>
        <v/>
      </c>
      <c r="AB324" s="4" t="n"/>
      <c r="AC324" s="5" t="n"/>
      <c r="AD324" s="4" t="n"/>
      <c r="AE324" s="4" t="n"/>
      <c r="AF324" s="5" t="n"/>
      <c r="AG324" s="6">
        <f>AE324-AD324</f>
        <v/>
      </c>
      <c r="AH324" s="6">
        <f>+AF324-AE324</f>
        <v/>
      </c>
      <c r="AI324" s="7">
        <f>AG324/AD324</f>
        <v/>
      </c>
      <c r="AJ324" s="7">
        <f>AH324/AE324</f>
        <v/>
      </c>
      <c r="AK324" s="4" t="n"/>
      <c r="AL324" s="4" t="n"/>
      <c r="AM324" s="5" t="n"/>
      <c r="AN324" s="4" t="n">
        <v>1568.9</v>
      </c>
      <c r="AO324" s="4" t="n">
        <v>1524.05</v>
      </c>
      <c r="AP324" s="3" t="n">
        <v>1504.75</v>
      </c>
      <c r="AQ324" s="9">
        <f>+AK324-AN324</f>
        <v/>
      </c>
      <c r="AR324" s="9">
        <f>+AL324-AO324</f>
        <v/>
      </c>
      <c r="AS324" s="9">
        <f>+AM324-AP324</f>
        <v/>
      </c>
      <c r="AT324" s="6">
        <f>AR324-AQ324</f>
        <v/>
      </c>
      <c r="AU324" s="6">
        <f>+AS324-AR324</f>
        <v/>
      </c>
      <c r="AV324" s="7">
        <f>AT324/AQ324</f>
        <v/>
      </c>
      <c r="AW324" s="7">
        <f>AU324/AR324</f>
        <v/>
      </c>
      <c r="AX324" s="1" t="inlineStr">
        <is>
          <t>N</t>
        </is>
      </c>
      <c r="AY324" s="1">
        <f>+IF(AND(D324&gt;0,E324&gt;0,F324&gt;0,S324&gt;0,T324&gt;0,AC324&gt;0,AB324&gt;0,AI324&gt;0,AJ324&gt;0,AS324&gt;AR324,AR324&gt;AQ324),"long buildup",IF(AND(D324&gt;0,E324&gt;0,F324&gt;0,S324&lt;0,T324&lt;0,AB324&lt;0,AC324&lt;0,AI324&lt;0,AJ324&lt;0,AS324&gt;AR324,AR324&gt;AQ324),"Short Covering",IF(AND(D324&lt;0,E324&lt;0,F324&lt;0,S324&lt;0,T324&lt;0,AB324&gt;0,AC324&gt;0,AI324&gt;0,AJ324&gt;0,AS324&lt;AR324,AR324&lt;AQ324),"Short Buildup",IF(AND(D324&lt;0,E324&lt;0,F324&lt;0,S324&lt;0,T324&lt;0,AB324&lt;0,AC324&lt;0,AI324&lt;0,AJ324&lt;0,AS324&lt;AR324,AR324&lt;AQ324),"LongUnwinding" ))))</f>
        <v/>
      </c>
      <c r="AZ324" s="1">
        <f>+IF(AND(D324&gt;0,E324&gt;0,F324&gt;0,L324&gt;0,M324&gt;0,S324&gt;0,T324&gt;0,Z324&gt;0,AA324&gt;0),"Buying Opportunity",IF(AND(D324&lt;0,E324&lt;0,F324&lt;0,L324&lt;0,M324&lt;0,S324&lt;0,T324&lt;0,Z324&lt;0,AA324&lt;0),"support Zone",IF(AND(D324&lt;0,E324&lt;0,F324&lt;0,L324&gt;0,M324&gt;0,S324&gt;0,T324&gt;0,Z324&gt;0,AA324&gt;0),"sell delivery")))</f>
        <v/>
      </c>
      <c r="BA324" s="1">
        <f>IF(AND(D324&gt;0,E324&gt;0,F324&gt;0,Z324&gt;0,AA324&gt;0,AB324&gt;0,AC324&gt;0,AI324&gt;0,AJ324&gt;0),"FII ENTERING")</f>
        <v/>
      </c>
      <c r="BB324" s="15" t="e">
        <v>#N/A</v>
      </c>
      <c r="BC324" s="1" t="n">
        <v>151113.678701</v>
      </c>
      <c r="BD324" s="1">
        <f>IF(AND(E324&gt;0,F324&gt;0,AB324&gt;0,AC324&gt;0,AI324&gt;0,AJ324&gt;0,AS324&gt;AR324,AR324&gt;AQ324),"long buildup",IF(AND(E324&lt;0,F324&lt;0,AB324&gt;0,AC324&gt;0,AI324&gt;0,AJ324&gt;0,AS324&lt;AR324,AR324&lt;AQ324),"Short buildup"))</f>
        <v/>
      </c>
      <c r="BE324" s="1">
        <f>+IF(AND(F324&gt;0,M324&gt;0,T324&gt;0,AA324&gt;0),"buy")</f>
        <v/>
      </c>
    </row>
    <row r="325">
      <c r="A325" s="1" t="inlineStr">
        <is>
          <t>CARYSIL</t>
        </is>
      </c>
      <c r="B325" s="1" t="n"/>
      <c r="C325" s="1" t="n"/>
      <c r="D325" s="2" t="n">
        <v>1.112039596323195</v>
      </c>
      <c r="E325" s="2" t="n">
        <v>-2.205975842339481</v>
      </c>
      <c r="F325" s="3" t="n">
        <v>-1.118117402327247</v>
      </c>
      <c r="G325" s="4" t="n">
        <v>3975</v>
      </c>
      <c r="H325" s="4" t="n">
        <v>4260</v>
      </c>
      <c r="I325" s="3" t="n">
        <v>4657</v>
      </c>
      <c r="J325" s="6">
        <f>+H325-G325</f>
        <v/>
      </c>
      <c r="K325" s="6">
        <f>+I325-H325</f>
        <v/>
      </c>
      <c r="L325" s="7">
        <f>J325/G325</f>
        <v/>
      </c>
      <c r="M325" s="7">
        <f>K325/H325</f>
        <v/>
      </c>
      <c r="N325" s="8" t="n">
        <v>4.0034</v>
      </c>
      <c r="O325" s="8" t="n">
        <v>2.9785</v>
      </c>
      <c r="P325" s="3" t="n">
        <v>3.382</v>
      </c>
      <c r="Q325" s="6">
        <f>+O325-N325</f>
        <v/>
      </c>
      <c r="R325" s="6">
        <f>+P325-O325</f>
        <v/>
      </c>
      <c r="S325" s="7">
        <f>Q325/N325</f>
        <v/>
      </c>
      <c r="T325" s="7">
        <f>R325/O325</f>
        <v/>
      </c>
      <c r="U325" s="10" t="inlineStr">
        <is>
          <t>29997</t>
        </is>
      </c>
      <c r="V325" s="10" t="inlineStr">
        <is>
          <t>22662</t>
        </is>
      </c>
      <c r="W325" s="3" t="inlineStr">
        <is>
          <t>22828</t>
        </is>
      </c>
      <c r="X325" s="6">
        <f>+V325-U325</f>
        <v/>
      </c>
      <c r="Y325" s="6">
        <f>+W325-V325</f>
        <v/>
      </c>
      <c r="Z325" s="7">
        <f>X325/U325</f>
        <v/>
      </c>
      <c r="AA325" s="7">
        <f>Y325/V325</f>
        <v/>
      </c>
      <c r="AB325" s="4" t="n"/>
      <c r="AC325" s="5" t="n"/>
      <c r="AD325" s="4" t="n"/>
      <c r="AE325" s="4" t="n"/>
      <c r="AF325" s="5" t="n"/>
      <c r="AG325" s="6">
        <f>AE325-AD325</f>
        <v/>
      </c>
      <c r="AH325" s="6">
        <f>+AF325-AE325</f>
        <v/>
      </c>
      <c r="AI325" s="7">
        <f>AG325/AD325</f>
        <v/>
      </c>
      <c r="AJ325" s="7">
        <f>AH325/AE325</f>
        <v/>
      </c>
      <c r="AK325" s="4" t="n"/>
      <c r="AL325" s="4" t="n"/>
      <c r="AM325" s="5" t="n"/>
      <c r="AN325" s="4" t="n">
        <v>786.5</v>
      </c>
      <c r="AO325" s="4" t="n">
        <v>769.15</v>
      </c>
      <c r="AP325" s="3" t="n">
        <v>760.55</v>
      </c>
      <c r="AQ325" s="9">
        <f>+AK325-AN325</f>
        <v/>
      </c>
      <c r="AR325" s="9">
        <f>+AL325-AO325</f>
        <v/>
      </c>
      <c r="AS325" s="9">
        <f>+AM325-AP325</f>
        <v/>
      </c>
      <c r="AT325" s="6">
        <f>AR325-AQ325</f>
        <v/>
      </c>
      <c r="AU325" s="6">
        <f>+AS325-AR325</f>
        <v/>
      </c>
      <c r="AV325" s="7">
        <f>AT325/AQ325</f>
        <v/>
      </c>
      <c r="AW325" s="7">
        <f>AU325/AR325</f>
        <v/>
      </c>
      <c r="AX325" s="1" t="inlineStr">
        <is>
          <t>N</t>
        </is>
      </c>
      <c r="AY325" s="1">
        <f>+IF(AND(D325&gt;0,E325&gt;0,F325&gt;0,S325&gt;0,T325&gt;0,AC325&gt;0,AB325&gt;0,AI325&gt;0,AJ325&gt;0,AS325&gt;AR325,AR325&gt;AQ325),"long buildup",IF(AND(D325&gt;0,E325&gt;0,F325&gt;0,S325&lt;0,T325&lt;0,AB325&lt;0,AC325&lt;0,AI325&lt;0,AJ325&lt;0,AS325&gt;AR325,AR325&gt;AQ325),"Short Covering",IF(AND(D325&lt;0,E325&lt;0,F325&lt;0,S325&lt;0,T325&lt;0,AB325&gt;0,AC325&gt;0,AI325&gt;0,AJ325&gt;0,AS325&lt;AR325,AR325&lt;AQ325),"Short Buildup",IF(AND(D325&lt;0,E325&lt;0,F325&lt;0,S325&lt;0,T325&lt;0,AB325&lt;0,AC325&lt;0,AI325&lt;0,AJ325&lt;0,AS325&lt;AR325,AR325&lt;AQ325),"LongUnwinding" ))))</f>
        <v/>
      </c>
      <c r="AZ325" s="1">
        <f>+IF(AND(D325&gt;0,E325&gt;0,F325&gt;0,L325&gt;0,M325&gt;0,S325&gt;0,T325&gt;0,Z325&gt;0,AA325&gt;0),"Buying Opportunity",IF(AND(D325&lt;0,E325&lt;0,F325&lt;0,L325&lt;0,M325&lt;0,S325&lt;0,T325&lt;0,Z325&lt;0,AA325&lt;0),"support Zone",IF(AND(D325&lt;0,E325&lt;0,F325&lt;0,L325&gt;0,M325&gt;0,S325&gt;0,T325&gt;0,Z325&gt;0,AA325&gt;0),"sell delivery")))</f>
        <v/>
      </c>
      <c r="BA325" s="1">
        <f>IF(AND(D325&gt;0,E325&gt;0,F325&gt;0,Z325&gt;0,AA325&gt;0,AB325&gt;0,AC325&gt;0,AI325&gt;0,AJ325&gt;0),"FII ENTERING")</f>
        <v/>
      </c>
      <c r="BB325" s="15" t="e">
        <v>#N/A</v>
      </c>
      <c r="BC325" s="1" t="n">
        <v>5568.7</v>
      </c>
      <c r="BD325" s="1">
        <f>IF(AND(E325&gt;0,F325&gt;0,AB325&gt;0,AC325&gt;0,AI325&gt;0,AJ325&gt;0,AS325&gt;AR325,AR325&gt;AQ325),"long buildup",IF(AND(E325&lt;0,F325&lt;0,AB325&gt;0,AC325&gt;0,AI325&gt;0,AJ325&gt;0,AS325&lt;AR325,AR325&lt;AQ325),"Short buildup"))</f>
        <v/>
      </c>
      <c r="BE325" s="1">
        <f>+IF(AND(F325&gt;0,M325&gt;0,T325&gt;0,AA325&gt;0),"buy")</f>
        <v/>
      </c>
    </row>
    <row r="326">
      <c r="A326" s="1" t="inlineStr">
        <is>
          <t>CASTROLIND</t>
        </is>
      </c>
      <c r="B326" s="1" t="n"/>
      <c r="C326" s="1" t="n"/>
      <c r="D326" s="2" t="n">
        <v>-1.256616800920594</v>
      </c>
      <c r="E326" s="2" t="n">
        <v>-2.279507738206235</v>
      </c>
      <c r="F326" s="3" t="n">
        <v>0.6439917950674972</v>
      </c>
      <c r="G326" s="4" t="n">
        <v>34811</v>
      </c>
      <c r="H326" s="4" t="n">
        <v>30251</v>
      </c>
      <c r="I326" s="3" t="n">
        <v>44524</v>
      </c>
      <c r="J326" s="6">
        <f>+H326-G326</f>
        <v/>
      </c>
      <c r="K326" s="6">
        <f>+I326-H326</f>
        <v/>
      </c>
      <c r="L326" s="7">
        <f>J326/G326</f>
        <v/>
      </c>
      <c r="M326" s="7">
        <f>K326/H326</f>
        <v/>
      </c>
      <c r="N326" s="8" t="n">
        <v>64.8882</v>
      </c>
      <c r="O326" s="8" t="n">
        <v>47.5684</v>
      </c>
      <c r="P326" s="3" t="n">
        <v>81.9044</v>
      </c>
      <c r="Q326" s="6">
        <f>+O326-N326</f>
        <v/>
      </c>
      <c r="R326" s="6">
        <f>+P326-O326</f>
        <v/>
      </c>
      <c r="S326" s="7">
        <f>Q326/N326</f>
        <v/>
      </c>
      <c r="T326" s="7">
        <f>R326/O326</f>
        <v/>
      </c>
      <c r="U326" s="10" t="inlineStr">
        <is>
          <t>1451736</t>
        </is>
      </c>
      <c r="V326" s="10" t="inlineStr">
        <is>
          <t>1127160</t>
        </is>
      </c>
      <c r="W326" s="3" t="inlineStr">
        <is>
          <t>1144386</t>
        </is>
      </c>
      <c r="X326" s="6">
        <f>+V326-U326</f>
        <v/>
      </c>
      <c r="Y326" s="6">
        <f>+W326-V326</f>
        <v/>
      </c>
      <c r="Z326" s="7">
        <f>X326/U326</f>
        <v/>
      </c>
      <c r="AA326" s="7">
        <f>Y326/V326</f>
        <v/>
      </c>
      <c r="AB326" s="4" t="n"/>
      <c r="AC326" s="5" t="n"/>
      <c r="AD326" s="4" t="n"/>
      <c r="AE326" s="4" t="n"/>
      <c r="AF326" s="5" t="n"/>
      <c r="AG326" s="6">
        <f>AE326-AD326</f>
        <v/>
      </c>
      <c r="AH326" s="6">
        <f>+AF326-AE326</f>
        <v/>
      </c>
      <c r="AI326" s="7">
        <f>AG326/AD326</f>
        <v/>
      </c>
      <c r="AJ326" s="7">
        <f>AH326/AE326</f>
        <v/>
      </c>
      <c r="AK326" s="4" t="n"/>
      <c r="AL326" s="4" t="n"/>
      <c r="AM326" s="5" t="n"/>
      <c r="AN326" s="4" t="n">
        <v>214.52</v>
      </c>
      <c r="AO326" s="4" t="n">
        <v>209.63</v>
      </c>
      <c r="AP326" s="3" t="n">
        <v>210.98</v>
      </c>
      <c r="AQ326" s="9">
        <f>+AK326-AN326</f>
        <v/>
      </c>
      <c r="AR326" s="9">
        <f>+AL326-AO326</f>
        <v/>
      </c>
      <c r="AS326" s="9">
        <f>+AM326-AP326</f>
        <v/>
      </c>
      <c r="AT326" s="6">
        <f>AR326-AQ326</f>
        <v/>
      </c>
      <c r="AU326" s="6">
        <f>+AS326-AR326</f>
        <v/>
      </c>
      <c r="AV326" s="7">
        <f>AT326/AQ326</f>
        <v/>
      </c>
      <c r="AW326" s="7">
        <f>AU326/AR326</f>
        <v/>
      </c>
      <c r="AX326" s="1" t="inlineStr">
        <is>
          <t>N</t>
        </is>
      </c>
      <c r="AY326" s="1">
        <f>+IF(AND(D326&gt;0,E326&gt;0,F326&gt;0,S326&gt;0,T326&gt;0,AC326&gt;0,AB326&gt;0,AI326&gt;0,AJ326&gt;0,AS326&gt;AR326,AR326&gt;AQ326),"long buildup",IF(AND(D326&gt;0,E326&gt;0,F326&gt;0,S326&lt;0,T326&lt;0,AB326&lt;0,AC326&lt;0,AI326&lt;0,AJ326&lt;0,AS326&gt;AR326,AR326&gt;AQ326),"Short Covering",IF(AND(D326&lt;0,E326&lt;0,F326&lt;0,S326&lt;0,T326&lt;0,AB326&gt;0,AC326&gt;0,AI326&gt;0,AJ326&gt;0,AS326&lt;AR326,AR326&lt;AQ326),"Short Buildup",IF(AND(D326&lt;0,E326&lt;0,F326&lt;0,S326&lt;0,T326&lt;0,AB326&lt;0,AC326&lt;0,AI326&lt;0,AJ326&lt;0,AS326&lt;AR326,AR326&lt;AQ326),"LongUnwinding" ))))</f>
        <v/>
      </c>
      <c r="AZ326" s="1">
        <f>+IF(AND(D326&gt;0,E326&gt;0,F326&gt;0,L326&gt;0,M326&gt;0,S326&gt;0,T326&gt;0,Z326&gt;0,AA326&gt;0),"Buying Opportunity",IF(AND(D326&lt;0,E326&lt;0,F326&lt;0,L326&lt;0,M326&lt;0,S326&lt;0,T326&lt;0,Z326&lt;0,AA326&lt;0),"support Zone",IF(AND(D326&lt;0,E326&lt;0,F326&lt;0,L326&gt;0,M326&gt;0,S326&gt;0,T326&gt;0,Z326&gt;0,AA326&gt;0),"sell delivery")))</f>
        <v/>
      </c>
      <c r="BA326" s="1">
        <f>IF(AND(D326&gt;0,E326&gt;0,F326&gt;0,Z326&gt;0,AA326&gt;0,AB326&gt;0,AC326&gt;0,AI326&gt;0,AJ326&gt;0),"FII ENTERING")</f>
        <v/>
      </c>
      <c r="BB326" s="15" t="e">
        <v>#N/A</v>
      </c>
      <c r="BC326" s="1" t="n">
        <v>13288.0425</v>
      </c>
      <c r="BD326" s="1">
        <f>IF(AND(E326&gt;0,F326&gt;0,AB326&gt;0,AC326&gt;0,AI326&gt;0,AJ326&gt;0,AS326&gt;AR326,AR326&gt;AQ326),"long buildup",IF(AND(E326&lt;0,F326&lt;0,AB326&gt;0,AC326&gt;0,AI326&gt;0,AJ326&gt;0,AS326&lt;AR326,AR326&lt;AQ326),"Short buildup"))</f>
        <v/>
      </c>
      <c r="BE326" s="1">
        <f>+IF(AND(F326&gt;0,M326&gt;0,T326&gt;0,AA326&gt;0),"buy")</f>
        <v/>
      </c>
    </row>
    <row r="327">
      <c r="A327" s="1" t="inlineStr">
        <is>
          <t>CCHHL</t>
        </is>
      </c>
      <c r="B327" s="1" t="n"/>
      <c r="C327" s="1" t="n"/>
      <c r="D327" s="2" t="n">
        <v>1.465721040189136</v>
      </c>
      <c r="E327" s="2" t="n">
        <v>-2.190121155638408</v>
      </c>
      <c r="F327" s="3" t="n">
        <v>-2.38208670795617</v>
      </c>
      <c r="G327" s="4" t="n">
        <v>134</v>
      </c>
      <c r="H327" s="4" t="n">
        <v>192</v>
      </c>
      <c r="I327" s="3" t="n">
        <v>238</v>
      </c>
      <c r="J327" s="6">
        <f>+H327-G327</f>
        <v/>
      </c>
      <c r="K327" s="6">
        <f>+I327-H327</f>
        <v/>
      </c>
      <c r="L327" s="7">
        <f>J327/G327</f>
        <v/>
      </c>
      <c r="M327" s="7">
        <f>K327/H327</f>
        <v/>
      </c>
      <c r="N327" s="8" t="n">
        <v>0.0447</v>
      </c>
      <c r="O327" s="8" t="n">
        <v>0.081</v>
      </c>
      <c r="P327" s="3" t="n">
        <v>0.1109</v>
      </c>
      <c r="Q327" s="6">
        <f>+O327-N327</f>
        <v/>
      </c>
      <c r="R327" s="6">
        <f>+P327-O327</f>
        <v/>
      </c>
      <c r="S327" s="7">
        <f>Q327/N327</f>
        <v/>
      </c>
      <c r="T327" s="7">
        <f>R327/O327</f>
        <v/>
      </c>
      <c r="U327" s="10" t="inlineStr">
        <is>
          <t>-</t>
        </is>
      </c>
      <c r="V327" s="10" t="inlineStr">
        <is>
          <t>-</t>
        </is>
      </c>
      <c r="W327" s="3" t="inlineStr">
        <is>
          <t>-</t>
        </is>
      </c>
      <c r="X327" s="6">
        <f>+V327-U327</f>
        <v/>
      </c>
      <c r="Y327" s="6">
        <f>+W327-V327</f>
        <v/>
      </c>
      <c r="Z327" s="7">
        <f>X327/U327</f>
        <v/>
      </c>
      <c r="AA327" s="7">
        <f>Y327/V327</f>
        <v/>
      </c>
      <c r="AB327" s="4" t="n"/>
      <c r="AC327" s="5" t="n"/>
      <c r="AD327" s="4" t="n"/>
      <c r="AE327" s="4" t="n"/>
      <c r="AF327" s="5" t="n"/>
      <c r="AG327" s="6">
        <f>AE327-AD327</f>
        <v/>
      </c>
      <c r="AH327" s="6">
        <f>+AF327-AE327</f>
        <v/>
      </c>
      <c r="AI327" s="7">
        <f>AG327/AD327</f>
        <v/>
      </c>
      <c r="AJ327" s="7">
        <f>AH327/AE327</f>
        <v/>
      </c>
      <c r="AK327" s="4" t="n"/>
      <c r="AL327" s="4" t="n"/>
      <c r="AM327" s="5" t="n"/>
      <c r="AN327" s="4" t="n">
        <v>21.46</v>
      </c>
      <c r="AO327" s="4" t="n">
        <v>20.99</v>
      </c>
      <c r="AP327" s="3" t="n">
        <v>20.49</v>
      </c>
      <c r="AQ327" s="9">
        <f>+AK327-AN327</f>
        <v/>
      </c>
      <c r="AR327" s="9">
        <f>+AL327-AO327</f>
        <v/>
      </c>
      <c r="AS327" s="9">
        <f>+AM327-AP327</f>
        <v/>
      </c>
      <c r="AT327" s="6">
        <f>AR327-AQ327</f>
        <v/>
      </c>
      <c r="AU327" s="6">
        <f>+AS327-AR327</f>
        <v/>
      </c>
      <c r="AV327" s="7">
        <f>AT327/AQ327</f>
        <v/>
      </c>
      <c r="AW327" s="7">
        <f>AU327/AR327</f>
        <v/>
      </c>
      <c r="AX327" s="1" t="inlineStr">
        <is>
          <t>N</t>
        </is>
      </c>
      <c r="AY327" s="1">
        <f>+IF(AND(D327&gt;0,E327&gt;0,F327&gt;0,S327&gt;0,T327&gt;0,AC327&gt;0,AB327&gt;0,AI327&gt;0,AJ327&gt;0,AS327&gt;AR327,AR327&gt;AQ327),"long buildup",IF(AND(D327&gt;0,E327&gt;0,F327&gt;0,S327&lt;0,T327&lt;0,AB327&lt;0,AC327&lt;0,AI327&lt;0,AJ327&lt;0,AS327&gt;AR327,AR327&gt;AQ327),"Short Covering",IF(AND(D327&lt;0,E327&lt;0,F327&lt;0,S327&lt;0,T327&lt;0,AB327&gt;0,AC327&gt;0,AI327&gt;0,AJ327&gt;0,AS327&lt;AR327,AR327&lt;AQ327),"Short Buildup",IF(AND(D327&lt;0,E327&lt;0,F327&lt;0,S327&lt;0,T327&lt;0,AB327&lt;0,AC327&lt;0,AI327&lt;0,AJ327&lt;0,AS327&lt;AR327,AR327&lt;AQ327),"LongUnwinding" ))))</f>
        <v/>
      </c>
      <c r="AZ327" s="1">
        <f>+IF(AND(D327&gt;0,E327&gt;0,F327&gt;0,L327&gt;0,M327&gt;0,S327&gt;0,T327&gt;0,Z327&gt;0,AA327&gt;0),"Buying Opportunity",IF(AND(D327&lt;0,E327&lt;0,F327&lt;0,L327&lt;0,M327&lt;0,S327&lt;0,T327&lt;0,Z327&lt;0,AA327&lt;0),"support Zone",IF(AND(D327&lt;0,E327&lt;0,F327&lt;0,L327&gt;0,M327&gt;0,S327&gt;0,T327&gt;0,Z327&gt;0,AA327&gt;0),"sell delivery")))</f>
        <v/>
      </c>
      <c r="BA327" s="1">
        <f>IF(AND(D327&gt;0,E327&gt;0,F327&gt;0,Z327&gt;0,AA327&gt;0,AB327&gt;0,AC327&gt;0,AI327&gt;0,AJ327&gt;0),"FII ENTERING")</f>
        <v/>
      </c>
      <c r="BB327" s="15" t="e">
        <v>#N/A</v>
      </c>
      <c r="BC327" s="1" t="n">
        <v>67998.0602295</v>
      </c>
      <c r="BD327" s="1">
        <f>IF(AND(E327&gt;0,F327&gt;0,AB327&gt;0,AC327&gt;0,AI327&gt;0,AJ327&gt;0,AS327&gt;AR327,AR327&gt;AQ327),"long buildup",IF(AND(E327&lt;0,F327&lt;0,AB327&gt;0,AC327&gt;0,AI327&gt;0,AJ327&gt;0,AS327&lt;AR327,AR327&lt;AQ327),"Short buildup"))</f>
        <v/>
      </c>
      <c r="BE327" s="1">
        <f>+IF(AND(F327&gt;0,M327&gt;0,T327&gt;0,AA327&gt;0),"buy")</f>
        <v/>
      </c>
    </row>
    <row r="328">
      <c r="A328" s="1" t="inlineStr">
        <is>
          <t>CCL</t>
        </is>
      </c>
      <c r="B328" s="1" t="n"/>
      <c r="C328" s="1" t="n"/>
      <c r="D328" s="2" t="n">
        <v>-2.934509587698332</v>
      </c>
      <c r="E328" s="2" t="n">
        <v>-2.101741984347398</v>
      </c>
      <c r="F328" s="3" t="n">
        <v>-0.6833859841402817</v>
      </c>
      <c r="G328" s="4" t="n">
        <v>24915</v>
      </c>
      <c r="H328" s="4" t="n">
        <v>11531</v>
      </c>
      <c r="I328" s="3" t="n">
        <v>11124</v>
      </c>
      <c r="J328" s="6">
        <f>+H328-G328</f>
        <v/>
      </c>
      <c r="K328" s="6">
        <f>+I328-H328</f>
        <v/>
      </c>
      <c r="L328" s="7">
        <f>J328/G328</f>
        <v/>
      </c>
      <c r="M328" s="7">
        <f>K328/H328</f>
        <v/>
      </c>
      <c r="N328" s="8" t="n">
        <v>31.1699</v>
      </c>
      <c r="O328" s="8" t="n">
        <v>13.4519</v>
      </c>
      <c r="P328" s="3" t="n">
        <v>9.950900000000001</v>
      </c>
      <c r="Q328" s="6">
        <f>+O328-N328</f>
        <v/>
      </c>
      <c r="R328" s="6">
        <f>+P328-O328</f>
        <v/>
      </c>
      <c r="S328" s="7">
        <f>Q328/N328</f>
        <v/>
      </c>
      <c r="T328" s="7">
        <f>R328/O328</f>
        <v/>
      </c>
      <c r="U328" s="10" t="inlineStr">
        <is>
          <t>136298</t>
        </is>
      </c>
      <c r="V328" s="10" t="inlineStr">
        <is>
          <t>84023</t>
        </is>
      </c>
      <c r="W328" s="3" t="inlineStr">
        <is>
          <t>52662</t>
        </is>
      </c>
      <c r="X328" s="6">
        <f>+V328-U328</f>
        <v/>
      </c>
      <c r="Y328" s="6">
        <f>+W328-V328</f>
        <v/>
      </c>
      <c r="Z328" s="7">
        <f>X328/U328</f>
        <v/>
      </c>
      <c r="AA328" s="7">
        <f>Y328/V328</f>
        <v/>
      </c>
      <c r="AB328" s="4" t="n"/>
      <c r="AC328" s="5" t="n"/>
      <c r="AD328" s="4" t="n"/>
      <c r="AE328" s="4" t="n"/>
      <c r="AF328" s="5" t="n"/>
      <c r="AG328" s="6">
        <f>AE328-AD328</f>
        <v/>
      </c>
      <c r="AH328" s="6">
        <f>+AF328-AE328</f>
        <v/>
      </c>
      <c r="AI328" s="7">
        <f>AG328/AD328</f>
        <v/>
      </c>
      <c r="AJ328" s="7">
        <f>AH328/AE328</f>
        <v/>
      </c>
      <c r="AK328" s="4" t="n"/>
      <c r="AL328" s="4" t="n"/>
      <c r="AM328" s="5" t="n"/>
      <c r="AN328" s="4" t="n">
        <v>792.2</v>
      </c>
      <c r="AO328" s="4" t="n">
        <v>775.55</v>
      </c>
      <c r="AP328" s="3" t="n">
        <v>770.25</v>
      </c>
      <c r="AQ328" s="9">
        <f>+AK328-AN328</f>
        <v/>
      </c>
      <c r="AR328" s="9">
        <f>+AL328-AO328</f>
        <v/>
      </c>
      <c r="AS328" s="9">
        <f>+AM328-AP328</f>
        <v/>
      </c>
      <c r="AT328" s="6">
        <f>AR328-AQ328</f>
        <v/>
      </c>
      <c r="AU328" s="6">
        <f>+AS328-AR328</f>
        <v/>
      </c>
      <c r="AV328" s="7">
        <f>AT328/AQ328</f>
        <v/>
      </c>
      <c r="AW328" s="7">
        <f>AU328/AR328</f>
        <v/>
      </c>
      <c r="AX328" s="1" t="inlineStr">
        <is>
          <t>Y</t>
        </is>
      </c>
      <c r="AY328" s="1">
        <f>+IF(AND(D328&gt;0,E328&gt;0,F328&gt;0,S328&gt;0,T328&gt;0,AC328&gt;0,AB328&gt;0,AI328&gt;0,AJ328&gt;0,AS328&gt;AR328,AR328&gt;AQ328),"long buildup",IF(AND(D328&gt;0,E328&gt;0,F328&gt;0,S328&lt;0,T328&lt;0,AB328&lt;0,AC328&lt;0,AI328&lt;0,AJ328&lt;0,AS328&gt;AR328,AR328&gt;AQ328),"Short Covering",IF(AND(D328&lt;0,E328&lt;0,F328&lt;0,S328&lt;0,T328&lt;0,AB328&gt;0,AC328&gt;0,AI328&gt;0,AJ328&gt;0,AS328&lt;AR328,AR328&lt;AQ328),"Short Buildup",IF(AND(D328&lt;0,E328&lt;0,F328&lt;0,S328&lt;0,T328&lt;0,AB328&lt;0,AC328&lt;0,AI328&lt;0,AJ328&lt;0,AS328&lt;AR328,AR328&lt;AQ328),"LongUnwinding" ))))</f>
        <v/>
      </c>
      <c r="AZ328" s="1">
        <f>+IF(AND(D328&gt;0,E328&gt;0,F328&gt;0,L328&gt;0,M328&gt;0,S328&gt;0,T328&gt;0,Z328&gt;0,AA328&gt;0),"Buying Opportunity",IF(AND(D328&lt;0,E328&lt;0,F328&lt;0,L328&lt;0,M328&lt;0,S328&lt;0,T328&lt;0,Z328&lt;0,AA328&lt;0),"support Zone",IF(AND(D328&lt;0,E328&lt;0,F328&lt;0,L328&gt;0,M328&gt;0,S328&gt;0,T328&gt;0,Z328&gt;0,AA328&gt;0),"sell delivery")))</f>
        <v/>
      </c>
      <c r="BA328" s="1">
        <f>IF(AND(D328&gt;0,E328&gt;0,F328&gt;0,Z328&gt;0,AA328&gt;0,AB328&gt;0,AC328&gt;0,AI328&gt;0,AJ328&gt;0),"FII ENTERING")</f>
        <v/>
      </c>
      <c r="BB328" s="15" t="e">
        <v>#N/A</v>
      </c>
      <c r="BC328" s="1" t="n">
        <v>157202.3479845</v>
      </c>
      <c r="BD328" s="1">
        <f>IF(AND(E328&gt;0,F328&gt;0,AB328&gt;0,AC328&gt;0,AI328&gt;0,AJ328&gt;0,AS328&gt;AR328,AR328&gt;AQ328),"long buildup",IF(AND(E328&lt;0,F328&lt;0,AB328&gt;0,AC328&gt;0,AI328&gt;0,AJ328&gt;0,AS328&lt;AR328,AR328&lt;AQ328),"Short buildup"))</f>
        <v/>
      </c>
      <c r="BE328" s="1">
        <f>+IF(AND(F328&gt;0,M328&gt;0,T328&gt;0,AA328&gt;0),"buy")</f>
        <v/>
      </c>
    </row>
    <row r="329">
      <c r="A329" s="1" t="inlineStr">
        <is>
          <t>CDSL</t>
        </is>
      </c>
      <c r="B329" s="1" t="n"/>
      <c r="C329" s="1" t="n"/>
      <c r="D329" s="2" t="n">
        <v>1.123683796951114</v>
      </c>
      <c r="E329" s="2" t="n">
        <v>0.9143419587121554</v>
      </c>
      <c r="F329" s="3" t="n">
        <v>-0.2310061601642711</v>
      </c>
      <c r="G329" s="4" t="n">
        <v>93637</v>
      </c>
      <c r="H329" s="4" t="n">
        <v>126456</v>
      </c>
      <c r="I329" s="3" t="n">
        <v>124333</v>
      </c>
      <c r="J329" s="6">
        <f>+H329-G329</f>
        <v/>
      </c>
      <c r="K329" s="6">
        <f>+I329-H329</f>
        <v/>
      </c>
      <c r="L329" s="7">
        <f>J329/G329</f>
        <v/>
      </c>
      <c r="M329" s="7">
        <f>K329/H329</f>
        <v/>
      </c>
      <c r="N329" s="8" t="n">
        <v>537.5421</v>
      </c>
      <c r="O329" s="8" t="n">
        <v>670.8200000000001</v>
      </c>
      <c r="P329" s="3" t="n">
        <v>644.7071</v>
      </c>
      <c r="Q329" s="6">
        <f>+O329-N329</f>
        <v/>
      </c>
      <c r="R329" s="6">
        <f>+P329-O329</f>
        <v/>
      </c>
      <c r="S329" s="7">
        <f>Q329/N329</f>
        <v/>
      </c>
      <c r="T329" s="7">
        <f>R329/O329</f>
        <v/>
      </c>
      <c r="U329" s="10" t="inlineStr">
        <is>
          <t>784752</t>
        </is>
      </c>
      <c r="V329" s="10" t="inlineStr">
        <is>
          <t>994056</t>
        </is>
      </c>
      <c r="W329" s="3" t="inlineStr">
        <is>
          <t>826639</t>
        </is>
      </c>
      <c r="X329" s="6">
        <f>+V329-U329</f>
        <v/>
      </c>
      <c r="Y329" s="6">
        <f>+W329-V329</f>
        <v/>
      </c>
      <c r="Z329" s="7">
        <f>X329/U329</f>
        <v/>
      </c>
      <c r="AA329" s="7">
        <f>Y329/V329</f>
        <v/>
      </c>
      <c r="AB329" s="4" t="n">
        <v>38850</v>
      </c>
      <c r="AC329" s="5" t="n">
        <v>52850</v>
      </c>
      <c r="AD329" s="4" t="n">
        <v>499</v>
      </c>
      <c r="AE329" s="4" t="n">
        <v>742</v>
      </c>
      <c r="AF329" s="5" t="n">
        <v>831</v>
      </c>
      <c r="AG329" s="6">
        <f>AE329-AD329</f>
        <v/>
      </c>
      <c r="AH329" s="6">
        <f>+AF329-AE329</f>
        <v/>
      </c>
      <c r="AI329" s="7">
        <f>AG329/AD329</f>
        <v/>
      </c>
      <c r="AJ329" s="7">
        <f>AH329/AE329</f>
        <v/>
      </c>
      <c r="AK329" s="4" t="n">
        <v>1948.7</v>
      </c>
      <c r="AL329" s="4" t="n">
        <v>1968</v>
      </c>
      <c r="AM329" s="5" t="n">
        <v>1964.1</v>
      </c>
      <c r="AN329" s="4" t="n">
        <v>1930.35</v>
      </c>
      <c r="AO329" s="4" t="n">
        <v>1948</v>
      </c>
      <c r="AP329" s="3" t="n">
        <v>1943.5</v>
      </c>
      <c r="AQ329" s="9">
        <f>+AK329-AN329</f>
        <v/>
      </c>
      <c r="AR329" s="9">
        <f>+AL329-AO329</f>
        <v/>
      </c>
      <c r="AS329" s="9">
        <f>+AM329-AP329</f>
        <v/>
      </c>
      <c r="AT329" s="6">
        <f>AR329-AQ329</f>
        <v/>
      </c>
      <c r="AU329" s="6">
        <f>+AS329-AR329</f>
        <v/>
      </c>
      <c r="AV329" s="7">
        <f>AT329/AQ329</f>
        <v/>
      </c>
      <c r="AW329" s="7">
        <f>AU329/AR329</f>
        <v/>
      </c>
      <c r="AX329" s="1" t="inlineStr">
        <is>
          <t>Y</t>
        </is>
      </c>
      <c r="AY329" s="1">
        <f>+IF(AND(D329&gt;0,E329&gt;0,F329&gt;0,S329&gt;0,T329&gt;0,AC329&gt;0,AB329&gt;0,AI329&gt;0,AJ329&gt;0,AS329&gt;AR329,AR329&gt;AQ329),"long buildup",IF(AND(D329&gt;0,E329&gt;0,F329&gt;0,S329&lt;0,T329&lt;0,AB329&lt;0,AC329&lt;0,AI329&lt;0,AJ329&lt;0,AS329&gt;AR329,AR329&gt;AQ329),"Short Covering",IF(AND(D329&lt;0,E329&lt;0,F329&lt;0,S329&lt;0,T329&lt;0,AB329&gt;0,AC329&gt;0,AI329&gt;0,AJ329&gt;0,AS329&lt;AR329,AR329&lt;AQ329),"Short Buildup",IF(AND(D329&lt;0,E329&lt;0,F329&lt;0,S329&lt;0,T329&lt;0,AB329&lt;0,AC329&lt;0,AI329&lt;0,AJ329&lt;0,AS329&lt;AR329,AR329&lt;AQ329),"LongUnwinding" ))))</f>
        <v/>
      </c>
      <c r="AZ329" s="1">
        <f>+IF(AND(D329&gt;0,E329&gt;0,F329&gt;0,L329&gt;0,M329&gt;0,S329&gt;0,T329&gt;0,Z329&gt;0,AA329&gt;0),"Buying Opportunity",IF(AND(D329&lt;0,E329&lt;0,F329&lt;0,L329&lt;0,M329&lt;0,S329&lt;0,T329&lt;0,Z329&lt;0,AA329&lt;0),"support Zone",IF(AND(D329&lt;0,E329&lt;0,F329&lt;0,L329&gt;0,M329&gt;0,S329&gt;0,T329&gt;0,Z329&gt;0,AA329&gt;0),"sell delivery")))</f>
        <v/>
      </c>
      <c r="BA329" s="1">
        <f>IF(AND(D329&gt;0,E329&gt;0,F329&gt;0,Z329&gt;0,AA329&gt;0,AB329&gt;0,AC329&gt;0,AI329&gt;0,AJ329&gt;0),"FII ENTERING")</f>
        <v/>
      </c>
      <c r="BB329" s="15" t="e">
        <v>#N/A</v>
      </c>
      <c r="BC329" s="1" t="n">
        <v>793264.6544</v>
      </c>
      <c r="BD329" s="1">
        <f>IF(AND(E329&gt;0,F329&gt;0,AB329&gt;0,AC329&gt;0,AI329&gt;0,AJ329&gt;0,AS329&gt;AR329,AR329&gt;AQ329),"long buildup",IF(AND(E329&lt;0,F329&lt;0,AB329&gt;0,AC329&gt;0,AI329&gt;0,AJ329&gt;0,AS329&lt;AR329,AR329&lt;AQ329),"Short buildup"))</f>
        <v/>
      </c>
      <c r="BE329" s="1">
        <f>+IF(AND(F329&gt;0,M329&gt;0,T329&gt;0,AA329&gt;0),"buy")</f>
        <v/>
      </c>
    </row>
    <row r="330">
      <c r="A330" s="1" t="inlineStr">
        <is>
          <t>CEATLTD</t>
        </is>
      </c>
      <c r="B330" s="1" t="n"/>
      <c r="C330" s="1" t="n"/>
      <c r="D330" s="2" t="n">
        <v>-2.324787915445333</v>
      </c>
      <c r="E330" s="2" t="n">
        <v>1.168624960304864</v>
      </c>
      <c r="F330" s="3" t="n">
        <v>-0.2322807458095326</v>
      </c>
      <c r="G330" s="4" t="n">
        <v>65611</v>
      </c>
      <c r="H330" s="4" t="n">
        <v>157908</v>
      </c>
      <c r="I330" s="3" t="n">
        <v>61103</v>
      </c>
      <c r="J330" s="6">
        <f>+H330-G330</f>
        <v/>
      </c>
      <c r="K330" s="6">
        <f>+I330-H330</f>
        <v/>
      </c>
      <c r="L330" s="7">
        <f>J330/G330</f>
        <v/>
      </c>
      <c r="M330" s="7">
        <f>K330/H330</f>
        <v/>
      </c>
      <c r="N330" s="8" t="n">
        <v>232.5488</v>
      </c>
      <c r="O330" s="8" t="n">
        <v>721.47</v>
      </c>
      <c r="P330" s="3" t="n">
        <v>216.9177</v>
      </c>
      <c r="Q330" s="6">
        <f>+O330-N330</f>
        <v/>
      </c>
      <c r="R330" s="6">
        <f>+P330-O330</f>
        <v/>
      </c>
      <c r="S330" s="7">
        <f>Q330/N330</f>
        <v/>
      </c>
      <c r="T330" s="7">
        <f>R330/O330</f>
        <v/>
      </c>
      <c r="U330" s="10" t="inlineStr">
        <is>
          <t>217093</t>
        </is>
      </c>
      <c r="V330" s="10" t="inlineStr">
        <is>
          <t>264418</t>
        </is>
      </c>
      <c r="W330" s="3" t="inlineStr">
        <is>
          <t>87618</t>
        </is>
      </c>
      <c r="X330" s="6">
        <f>+V330-U330</f>
        <v/>
      </c>
      <c r="Y330" s="6">
        <f>+W330-V330</f>
        <v/>
      </c>
      <c r="Z330" s="7">
        <f>X330/U330</f>
        <v/>
      </c>
      <c r="AA330" s="7">
        <f>Y330/V330</f>
        <v/>
      </c>
      <c r="AB330" s="4" t="n"/>
      <c r="AC330" s="5" t="n"/>
      <c r="AD330" s="4" t="n"/>
      <c r="AE330" s="4" t="n"/>
      <c r="AF330" s="5" t="n"/>
      <c r="AG330" s="6">
        <f>AE330-AD330</f>
        <v/>
      </c>
      <c r="AH330" s="6">
        <f>+AF330-AE330</f>
        <v/>
      </c>
      <c r="AI330" s="7">
        <f>AG330/AD330</f>
        <v/>
      </c>
      <c r="AJ330" s="7">
        <f>AH330/AE330</f>
        <v/>
      </c>
      <c r="AK330" s="4" t="n"/>
      <c r="AL330" s="4" t="n"/>
      <c r="AM330" s="5" t="n"/>
      <c r="AN330" s="4" t="n">
        <v>3149</v>
      </c>
      <c r="AO330" s="4" t="n">
        <v>3185.8</v>
      </c>
      <c r="AP330" s="3" t="n">
        <v>3178.4</v>
      </c>
      <c r="AQ330" s="9">
        <f>+AK330-AN330</f>
        <v/>
      </c>
      <c r="AR330" s="9">
        <f>+AL330-AO330</f>
        <v/>
      </c>
      <c r="AS330" s="9">
        <f>+AM330-AP330</f>
        <v/>
      </c>
      <c r="AT330" s="6">
        <f>AR330-AQ330</f>
        <v/>
      </c>
      <c r="AU330" s="6">
        <f>+AS330-AR330</f>
        <v/>
      </c>
      <c r="AV330" s="7">
        <f>AT330/AQ330</f>
        <v/>
      </c>
      <c r="AW330" s="7">
        <f>AU330/AR330</f>
        <v/>
      </c>
      <c r="AX330" s="1" t="inlineStr">
        <is>
          <t>N</t>
        </is>
      </c>
      <c r="AY330" s="1">
        <f>+IF(AND(D330&gt;0,E330&gt;0,F330&gt;0,S330&gt;0,T330&gt;0,AC330&gt;0,AB330&gt;0,AI330&gt;0,AJ330&gt;0,AS330&gt;AR330,AR330&gt;AQ330),"long buildup",IF(AND(D330&gt;0,E330&gt;0,F330&gt;0,S330&lt;0,T330&lt;0,AB330&lt;0,AC330&lt;0,AI330&lt;0,AJ330&lt;0,AS330&gt;AR330,AR330&gt;AQ330),"Short Covering",IF(AND(D330&lt;0,E330&lt;0,F330&lt;0,S330&lt;0,T330&lt;0,AB330&gt;0,AC330&gt;0,AI330&gt;0,AJ330&gt;0,AS330&lt;AR330,AR330&lt;AQ330),"Short Buildup",IF(AND(D330&lt;0,E330&lt;0,F330&lt;0,S330&lt;0,T330&lt;0,AB330&lt;0,AC330&lt;0,AI330&lt;0,AJ330&lt;0,AS330&lt;AR330,AR330&lt;AQ330),"LongUnwinding" ))))</f>
        <v/>
      </c>
      <c r="AZ330" s="1">
        <f>+IF(AND(D330&gt;0,E330&gt;0,F330&gt;0,L330&gt;0,M330&gt;0,S330&gt;0,T330&gt;0,Z330&gt;0,AA330&gt;0),"Buying Opportunity",IF(AND(D330&lt;0,E330&lt;0,F330&lt;0,L330&lt;0,M330&lt;0,S330&lt;0,T330&lt;0,Z330&lt;0,AA330&lt;0),"support Zone",IF(AND(D330&lt;0,E330&lt;0,F330&lt;0,L330&gt;0,M330&gt;0,S330&gt;0,T330&gt;0,Z330&gt;0,AA330&gt;0),"sell delivery")))</f>
        <v/>
      </c>
      <c r="BA330" s="1">
        <f>IF(AND(D330&gt;0,E330&gt;0,F330&gt;0,Z330&gt;0,AA330&gt;0,AB330&gt;0,AC330&gt;0,AI330&gt;0,AJ330&gt;0),"FII ENTERING")</f>
        <v/>
      </c>
      <c r="BB330" s="15" t="e">
        <v>#N/A</v>
      </c>
      <c r="BC330" s="1" t="n">
        <v>58868.625244</v>
      </c>
      <c r="BD330" s="1">
        <f>IF(AND(E330&gt;0,F330&gt;0,AB330&gt;0,AC330&gt;0,AI330&gt;0,AJ330&gt;0,AS330&gt;AR330,AR330&gt;AQ330),"long buildup",IF(AND(E330&lt;0,F330&lt;0,AB330&gt;0,AC330&gt;0,AI330&gt;0,AJ330&gt;0,AS330&lt;AR330,AR330&lt;AQ330),"Short buildup"))</f>
        <v/>
      </c>
      <c r="BE330" s="1">
        <f>+IF(AND(F330&gt;0,M330&gt;0,T330&gt;0,AA330&gt;0),"buy")</f>
        <v/>
      </c>
    </row>
    <row r="331">
      <c r="A331" s="1" t="inlineStr">
        <is>
          <t>CELEBRITY</t>
        </is>
      </c>
      <c r="B331" s="1" t="n"/>
      <c r="C331" s="1" t="n"/>
      <c r="D331" s="2" t="n">
        <v>0.6727828746177335</v>
      </c>
      <c r="E331" s="2" t="n">
        <v>0.8505467800729074</v>
      </c>
      <c r="F331" s="3" t="n">
        <v>-3.373493975903628</v>
      </c>
      <c r="G331" s="4" t="n">
        <v>511</v>
      </c>
      <c r="H331" s="4" t="n">
        <v>517</v>
      </c>
      <c r="I331" s="3" t="n">
        <v>407</v>
      </c>
      <c r="J331" s="6">
        <f>+H331-G331</f>
        <v/>
      </c>
      <c r="K331" s="6">
        <f>+I331-H331</f>
        <v/>
      </c>
      <c r="L331" s="7">
        <f>J331/G331</f>
        <v/>
      </c>
      <c r="M331" s="7">
        <f>K331/H331</f>
        <v/>
      </c>
      <c r="N331" s="8" t="n">
        <v>0.2071</v>
      </c>
      <c r="O331" s="8" t="n">
        <v>0.1728</v>
      </c>
      <c r="P331" s="3" t="n">
        <v>0.06950000000000001</v>
      </c>
      <c r="Q331" s="6">
        <f>+O331-N331</f>
        <v/>
      </c>
      <c r="R331" s="6">
        <f>+P331-O331</f>
        <v/>
      </c>
      <c r="S331" s="7">
        <f>Q331/N331</f>
        <v/>
      </c>
      <c r="T331" s="7">
        <f>R331/O331</f>
        <v/>
      </c>
      <c r="U331" s="10" t="inlineStr">
        <is>
          <t>78080</t>
        </is>
      </c>
      <c r="V331" s="10" t="inlineStr">
        <is>
          <t>80297</t>
        </is>
      </c>
      <c r="W331" s="3" t="inlineStr">
        <is>
          <t>23631</t>
        </is>
      </c>
      <c r="X331" s="6">
        <f>+V331-U331</f>
        <v/>
      </c>
      <c r="Y331" s="6">
        <f>+W331-V331</f>
        <v/>
      </c>
      <c r="Z331" s="7">
        <f>X331/U331</f>
        <v/>
      </c>
      <c r="AA331" s="7">
        <f>Y331/V331</f>
        <v/>
      </c>
      <c r="AB331" s="4" t="n"/>
      <c r="AC331" s="5" t="n"/>
      <c r="AD331" s="4" t="n"/>
      <c r="AE331" s="4" t="n"/>
      <c r="AF331" s="5" t="n"/>
      <c r="AG331" s="6">
        <f>AE331-AD331</f>
        <v/>
      </c>
      <c r="AH331" s="6">
        <f>+AF331-AE331</f>
        <v/>
      </c>
      <c r="AI331" s="7">
        <f>AG331/AD331</f>
        <v/>
      </c>
      <c r="AJ331" s="7">
        <f>AH331/AE331</f>
        <v/>
      </c>
      <c r="AK331" s="4" t="n"/>
      <c r="AL331" s="4" t="n"/>
      <c r="AM331" s="5" t="n"/>
      <c r="AN331" s="4" t="n">
        <v>16.46</v>
      </c>
      <c r="AO331" s="4" t="n">
        <v>16.6</v>
      </c>
      <c r="AP331" s="3" t="n">
        <v>16.04</v>
      </c>
      <c r="AQ331" s="9">
        <f>+AK331-AN331</f>
        <v/>
      </c>
      <c r="AR331" s="9">
        <f>+AL331-AO331</f>
        <v/>
      </c>
      <c r="AS331" s="9">
        <f>+AM331-AP331</f>
        <v/>
      </c>
      <c r="AT331" s="6">
        <f>AR331-AQ331</f>
        <v/>
      </c>
      <c r="AU331" s="6">
        <f>+AS331-AR331</f>
        <v/>
      </c>
      <c r="AV331" s="7">
        <f>AT331/AQ331</f>
        <v/>
      </c>
      <c r="AW331" s="7">
        <f>AU331/AR331</f>
        <v/>
      </c>
      <c r="AX331" s="1" t="inlineStr">
        <is>
          <t>N</t>
        </is>
      </c>
      <c r="AY331" s="1">
        <f>+IF(AND(D331&gt;0,E331&gt;0,F331&gt;0,S331&gt;0,T331&gt;0,AC331&gt;0,AB331&gt;0,AI331&gt;0,AJ331&gt;0,AS331&gt;AR331,AR331&gt;AQ331),"long buildup",IF(AND(D331&gt;0,E331&gt;0,F331&gt;0,S331&lt;0,T331&lt;0,AB331&lt;0,AC331&lt;0,AI331&lt;0,AJ331&lt;0,AS331&gt;AR331,AR331&gt;AQ331),"Short Covering",IF(AND(D331&lt;0,E331&lt;0,F331&lt;0,S331&lt;0,T331&lt;0,AB331&gt;0,AC331&gt;0,AI331&gt;0,AJ331&gt;0,AS331&lt;AR331,AR331&lt;AQ331),"Short Buildup",IF(AND(D331&lt;0,E331&lt;0,F331&lt;0,S331&lt;0,T331&lt;0,AB331&lt;0,AC331&lt;0,AI331&lt;0,AJ331&lt;0,AS331&lt;AR331,AR331&lt;AQ331),"LongUnwinding" ))))</f>
        <v/>
      </c>
      <c r="AZ331" s="1">
        <f>+IF(AND(D331&gt;0,E331&gt;0,F331&gt;0,L331&gt;0,M331&gt;0,S331&gt;0,T331&gt;0,Z331&gt;0,AA331&gt;0),"Buying Opportunity",IF(AND(D331&lt;0,E331&lt;0,F331&lt;0,L331&lt;0,M331&lt;0,S331&lt;0,T331&lt;0,Z331&lt;0,AA331&lt;0),"support Zone",IF(AND(D331&lt;0,E331&lt;0,F331&lt;0,L331&gt;0,M331&gt;0,S331&gt;0,T331&gt;0,Z331&gt;0,AA331&gt;0),"sell delivery")))</f>
        <v/>
      </c>
      <c r="BA331" s="1">
        <f>IF(AND(D331&gt;0,E331&gt;0,F331&gt;0,Z331&gt;0,AA331&gt;0,AB331&gt;0,AC331&gt;0,AI331&gt;0,AJ331&gt;0),"FII ENTERING")</f>
        <v/>
      </c>
      <c r="BB331" s="15" t="e">
        <v>#N/A</v>
      </c>
      <c r="BC331" s="1" t="n">
        <v>2992.5</v>
      </c>
      <c r="BD331" s="1">
        <f>IF(AND(E331&gt;0,F331&gt;0,AB331&gt;0,AC331&gt;0,AI331&gt;0,AJ331&gt;0,AS331&gt;AR331,AR331&gt;AQ331),"long buildup",IF(AND(E331&lt;0,F331&lt;0,AB331&gt;0,AC331&gt;0,AI331&gt;0,AJ331&gt;0,AS331&lt;AR331,AR331&lt;AQ331),"Short buildup"))</f>
        <v/>
      </c>
      <c r="BE331" s="1">
        <f>+IF(AND(F331&gt;0,M331&gt;0,T331&gt;0,AA331&gt;0),"buy")</f>
        <v/>
      </c>
    </row>
    <row r="332">
      <c r="A332" s="1" t="inlineStr">
        <is>
          <t>CELLO</t>
        </is>
      </c>
      <c r="B332" s="1" t="n"/>
      <c r="C332" s="1" t="n"/>
      <c r="D332" s="2" t="n">
        <v>-0.4458785567615083</v>
      </c>
      <c r="E332" s="2" t="n">
        <v>-2.357239672343685</v>
      </c>
      <c r="F332" s="3" t="n">
        <v>0.2052024865712996</v>
      </c>
      <c r="G332" s="4" t="n">
        <v>17018</v>
      </c>
      <c r="H332" s="4" t="n">
        <v>12296</v>
      </c>
      <c r="I332" s="3" t="n">
        <v>7639</v>
      </c>
      <c r="J332" s="6">
        <f>+H332-G332</f>
        <v/>
      </c>
      <c r="K332" s="6">
        <f>+I332-H332</f>
        <v/>
      </c>
      <c r="L332" s="7">
        <f>J332/G332</f>
        <v/>
      </c>
      <c r="M332" s="7">
        <f>K332/H332</f>
        <v/>
      </c>
      <c r="N332" s="8" t="n">
        <v>21.1638</v>
      </c>
      <c r="O332" s="8" t="n">
        <v>17.958</v>
      </c>
      <c r="P332" s="3" t="n">
        <v>4.2441</v>
      </c>
      <c r="Q332" s="6">
        <f>+O332-N332</f>
        <v/>
      </c>
      <c r="R332" s="6">
        <f>+P332-O332</f>
        <v/>
      </c>
      <c r="S332" s="7">
        <f>Q332/N332</f>
        <v/>
      </c>
      <c r="T332" s="7">
        <f>R332/O332</f>
        <v/>
      </c>
      <c r="U332" s="10" t="inlineStr">
        <is>
          <t>131237</t>
        </is>
      </c>
      <c r="V332" s="10" t="inlineStr">
        <is>
          <t>85331</t>
        </is>
      </c>
      <c r="W332" s="3" t="inlineStr">
        <is>
          <t>28827</t>
        </is>
      </c>
      <c r="X332" s="6">
        <f>+V332-U332</f>
        <v/>
      </c>
      <c r="Y332" s="6">
        <f>+W332-V332</f>
        <v/>
      </c>
      <c r="Z332" s="7">
        <f>X332/U332</f>
        <v/>
      </c>
      <c r="AA332" s="7">
        <f>Y332/V332</f>
        <v/>
      </c>
      <c r="AB332" s="4" t="n"/>
      <c r="AC332" s="5" t="n"/>
      <c r="AD332" s="4" t="n"/>
      <c r="AE332" s="4" t="n"/>
      <c r="AF332" s="5" t="n"/>
      <c r="AG332" s="6">
        <f>AE332-AD332</f>
        <v/>
      </c>
      <c r="AH332" s="6">
        <f>+AF332-AE332</f>
        <v/>
      </c>
      <c r="AI332" s="7">
        <f>AG332/AD332</f>
        <v/>
      </c>
      <c r="AJ332" s="7">
        <f>AH332/AE332</f>
        <v/>
      </c>
      <c r="AK332" s="4" t="n"/>
      <c r="AL332" s="4" t="n"/>
      <c r="AM332" s="5" t="n"/>
      <c r="AN332" s="4" t="n">
        <v>848.45</v>
      </c>
      <c r="AO332" s="4" t="n">
        <v>828.45</v>
      </c>
      <c r="AP332" s="3" t="n">
        <v>830.15</v>
      </c>
      <c r="AQ332" s="9">
        <f>+AK332-AN332</f>
        <v/>
      </c>
      <c r="AR332" s="9">
        <f>+AL332-AO332</f>
        <v/>
      </c>
      <c r="AS332" s="9">
        <f>+AM332-AP332</f>
        <v/>
      </c>
      <c r="AT332" s="6">
        <f>AR332-AQ332</f>
        <v/>
      </c>
      <c r="AU332" s="6">
        <f>+AS332-AR332</f>
        <v/>
      </c>
      <c r="AV332" s="7">
        <f>AT332/AQ332</f>
        <v/>
      </c>
      <c r="AW332" s="7">
        <f>AU332/AR332</f>
        <v/>
      </c>
      <c r="AX332" s="1" t="inlineStr">
        <is>
          <t>Y</t>
        </is>
      </c>
      <c r="AY332" s="1">
        <f>+IF(AND(D332&gt;0,E332&gt;0,F332&gt;0,S332&gt;0,T332&gt;0,AC332&gt;0,AB332&gt;0,AI332&gt;0,AJ332&gt;0,AS332&gt;AR332,AR332&gt;AQ332),"long buildup",IF(AND(D332&gt;0,E332&gt;0,F332&gt;0,S332&lt;0,T332&lt;0,AB332&lt;0,AC332&lt;0,AI332&lt;0,AJ332&lt;0,AS332&gt;AR332,AR332&gt;AQ332),"Short Covering",IF(AND(D332&lt;0,E332&lt;0,F332&lt;0,S332&lt;0,T332&lt;0,AB332&gt;0,AC332&gt;0,AI332&gt;0,AJ332&gt;0,AS332&lt;AR332,AR332&lt;AQ332),"Short Buildup",IF(AND(D332&lt;0,E332&lt;0,F332&lt;0,S332&lt;0,T332&lt;0,AB332&lt;0,AC332&lt;0,AI332&lt;0,AJ332&lt;0,AS332&lt;AR332,AR332&lt;AQ332),"LongUnwinding" ))))</f>
        <v/>
      </c>
      <c r="AZ332" s="1">
        <f>+IF(AND(D332&gt;0,E332&gt;0,F332&gt;0,L332&gt;0,M332&gt;0,S332&gt;0,T332&gt;0,Z332&gt;0,AA332&gt;0),"Buying Opportunity",IF(AND(D332&lt;0,E332&lt;0,F332&lt;0,L332&lt;0,M332&lt;0,S332&lt;0,T332&lt;0,Z332&lt;0,AA332&lt;0),"support Zone",IF(AND(D332&lt;0,E332&lt;0,F332&lt;0,L332&gt;0,M332&gt;0,S332&gt;0,T332&gt;0,Z332&gt;0,AA332&gt;0),"sell delivery")))</f>
        <v/>
      </c>
      <c r="BA332" s="1">
        <f>IF(AND(D332&gt;0,E332&gt;0,F332&gt;0,Z332&gt;0,AA332&gt;0,AB332&gt;0,AC332&gt;0,AI332&gt;0,AJ332&gt;0),"FII ENTERING")</f>
        <v/>
      </c>
      <c r="BB332" s="15" t="e">
        <v>#N/A</v>
      </c>
      <c r="BC332" s="1" t="n">
        <v>170893.57355</v>
      </c>
      <c r="BD332" s="1">
        <f>IF(AND(E332&gt;0,F332&gt;0,AB332&gt;0,AC332&gt;0,AI332&gt;0,AJ332&gt;0,AS332&gt;AR332,AR332&gt;AQ332),"long buildup",IF(AND(E332&lt;0,F332&lt;0,AB332&gt;0,AC332&gt;0,AI332&gt;0,AJ332&gt;0,AS332&lt;AR332,AR332&lt;AQ332),"Short buildup"))</f>
        <v/>
      </c>
      <c r="BE332" s="1">
        <f>+IF(AND(F332&gt;0,M332&gt;0,T332&gt;0,AA332&gt;0),"buy")</f>
        <v/>
      </c>
    </row>
    <row r="333">
      <c r="A333" s="1" t="inlineStr">
        <is>
          <t>CENTENKA</t>
        </is>
      </c>
      <c r="B333" s="1" t="n"/>
      <c r="C333" s="1" t="n"/>
      <c r="D333" s="2" t="n">
        <v>1.806732138840986</v>
      </c>
      <c r="E333" s="2" t="n">
        <v>4.933726067746687</v>
      </c>
      <c r="F333" s="3" t="n">
        <v>2.547368421052628</v>
      </c>
      <c r="G333" s="4" t="n">
        <v>1924</v>
      </c>
      <c r="H333" s="4" t="n">
        <v>23850</v>
      </c>
      <c r="I333" s="3" t="n">
        <v>15315</v>
      </c>
      <c r="J333" s="6">
        <f>+H333-G333</f>
        <v/>
      </c>
      <c r="K333" s="6">
        <f>+I333-H333</f>
        <v/>
      </c>
      <c r="L333" s="7">
        <f>J333/G333</f>
        <v/>
      </c>
      <c r="M333" s="7">
        <f>K333/H333</f>
        <v/>
      </c>
      <c r="N333" s="8" t="n">
        <v>2.0469</v>
      </c>
      <c r="O333" s="8" t="n">
        <v>48.3492</v>
      </c>
      <c r="P333" s="3" t="n">
        <v>23.5669</v>
      </c>
      <c r="Q333" s="6">
        <f>+O333-N333</f>
        <v/>
      </c>
      <c r="R333" s="6">
        <f>+P333-O333</f>
        <v/>
      </c>
      <c r="S333" s="7">
        <f>Q333/N333</f>
        <v/>
      </c>
      <c r="T333" s="7">
        <f>R333/O333</f>
        <v/>
      </c>
      <c r="U333" s="10" t="inlineStr">
        <is>
          <t>18447</t>
        </is>
      </c>
      <c r="V333" s="10" t="inlineStr">
        <is>
          <t>118711</t>
        </is>
      </c>
      <c r="W333" s="3" t="inlineStr">
        <is>
          <t>84393</t>
        </is>
      </c>
      <c r="X333" s="6">
        <f>+V333-U333</f>
        <v/>
      </c>
      <c r="Y333" s="6">
        <f>+W333-V333</f>
        <v/>
      </c>
      <c r="Z333" s="7">
        <f>X333/U333</f>
        <v/>
      </c>
      <c r="AA333" s="7">
        <f>Y333/V333</f>
        <v/>
      </c>
      <c r="AB333" s="4" t="n"/>
      <c r="AC333" s="5" t="n"/>
      <c r="AD333" s="4" t="n"/>
      <c r="AE333" s="4" t="n"/>
      <c r="AF333" s="5" t="n"/>
      <c r="AG333" s="6">
        <f>AE333-AD333</f>
        <v/>
      </c>
      <c r="AH333" s="6">
        <f>+AF333-AE333</f>
        <v/>
      </c>
      <c r="AI333" s="7">
        <f>AG333/AD333</f>
        <v/>
      </c>
      <c r="AJ333" s="7">
        <f>AH333/AE333</f>
        <v/>
      </c>
      <c r="AK333" s="4" t="n"/>
      <c r="AL333" s="4" t="n"/>
      <c r="AM333" s="5" t="n"/>
      <c r="AN333" s="4" t="n">
        <v>679</v>
      </c>
      <c r="AO333" s="4" t="n">
        <v>712.5</v>
      </c>
      <c r="AP333" s="3" t="n">
        <v>730.65</v>
      </c>
      <c r="AQ333" s="9">
        <f>+AK333-AN333</f>
        <v/>
      </c>
      <c r="AR333" s="9">
        <f>+AL333-AO333</f>
        <v/>
      </c>
      <c r="AS333" s="9">
        <f>+AM333-AP333</f>
        <v/>
      </c>
      <c r="AT333" s="6">
        <f>AR333-AQ333</f>
        <v/>
      </c>
      <c r="AU333" s="6">
        <f>+AS333-AR333</f>
        <v/>
      </c>
      <c r="AV333" s="7">
        <f>AT333/AQ333</f>
        <v/>
      </c>
      <c r="AW333" s="7">
        <f>AU333/AR333</f>
        <v/>
      </c>
      <c r="AX333" s="1" t="inlineStr">
        <is>
          <t>Y</t>
        </is>
      </c>
      <c r="AY333" s="1">
        <f>+IF(AND(D333&gt;0,E333&gt;0,F333&gt;0,S333&gt;0,T333&gt;0,AC333&gt;0,AB333&gt;0,AI333&gt;0,AJ333&gt;0,AS333&gt;AR333,AR333&gt;AQ333),"long buildup",IF(AND(D333&gt;0,E333&gt;0,F333&gt;0,S333&lt;0,T333&lt;0,AB333&lt;0,AC333&lt;0,AI333&lt;0,AJ333&lt;0,AS333&gt;AR333,AR333&gt;AQ333),"Short Covering",IF(AND(D333&lt;0,E333&lt;0,F333&lt;0,S333&lt;0,T333&lt;0,AB333&gt;0,AC333&gt;0,AI333&gt;0,AJ333&gt;0,AS333&lt;AR333,AR333&lt;AQ333),"Short Buildup",IF(AND(D333&lt;0,E333&lt;0,F333&lt;0,S333&lt;0,T333&lt;0,AB333&lt;0,AC333&lt;0,AI333&lt;0,AJ333&lt;0,AS333&lt;AR333,AR333&lt;AQ333),"LongUnwinding" ))))</f>
        <v/>
      </c>
      <c r="AZ333" s="1">
        <f>+IF(AND(D333&gt;0,E333&gt;0,F333&gt;0,L333&gt;0,M333&gt;0,S333&gt;0,T333&gt;0,Z333&gt;0,AA333&gt;0),"Buying Opportunity",IF(AND(D333&lt;0,E333&lt;0,F333&lt;0,L333&lt;0,M333&lt;0,S333&lt;0,T333&lt;0,Z333&lt;0,AA333&lt;0),"support Zone",IF(AND(D333&lt;0,E333&lt;0,F333&lt;0,L333&gt;0,M333&gt;0,S333&gt;0,T333&gt;0,Z333&gt;0,AA333&gt;0),"sell delivery")))</f>
        <v/>
      </c>
      <c r="BA333" s="1">
        <f>IF(AND(D333&gt;0,E333&gt;0,F333&gt;0,Z333&gt;0,AA333&gt;0,AB333&gt;0,AC333&gt;0,AI333&gt;0,AJ333&gt;0),"FII ENTERING")</f>
        <v/>
      </c>
      <c r="BB333" s="15" t="e">
        <v>#N/A</v>
      </c>
      <c r="BC333" s="1" t="n">
        <v>318594.918438</v>
      </c>
      <c r="BD333" s="1">
        <f>IF(AND(E333&gt;0,F333&gt;0,AB333&gt;0,AC333&gt;0,AI333&gt;0,AJ333&gt;0,AS333&gt;AR333,AR333&gt;AQ333),"long buildup",IF(AND(E333&lt;0,F333&lt;0,AB333&gt;0,AC333&gt;0,AI333&gt;0,AJ333&gt;0,AS333&lt;AR333,AR333&lt;AQ333),"Short buildup"))</f>
        <v/>
      </c>
      <c r="BE333" s="1">
        <f>+IF(AND(F333&gt;0,M333&gt;0,T333&gt;0,AA333&gt;0),"buy")</f>
        <v/>
      </c>
    </row>
    <row r="334">
      <c r="A334" s="1" t="inlineStr">
        <is>
          <t>CENTEXT</t>
        </is>
      </c>
      <c r="B334" s="1" t="n"/>
      <c r="C334" s="1" t="n"/>
      <c r="D334" s="2" t="n">
        <v>1.600985221674879</v>
      </c>
      <c r="E334" s="2" t="n">
        <v>-1.737373737373736</v>
      </c>
      <c r="F334" s="3" t="n">
        <v>5.550986842105269</v>
      </c>
      <c r="G334" s="4" t="n">
        <v>758</v>
      </c>
      <c r="H334" s="4" t="n">
        <v>703</v>
      </c>
      <c r="I334" s="3" t="n">
        <v>2014</v>
      </c>
      <c r="J334" s="6">
        <f>+H334-G334</f>
        <v/>
      </c>
      <c r="K334" s="6">
        <f>+I334-H334</f>
        <v/>
      </c>
      <c r="L334" s="7">
        <f>J334/G334</f>
        <v/>
      </c>
      <c r="M334" s="7">
        <f>K334/H334</f>
        <v/>
      </c>
      <c r="N334" s="8" t="n">
        <v>0.1794</v>
      </c>
      <c r="O334" s="8" t="n">
        <v>0.1626</v>
      </c>
      <c r="P334" s="3" t="n">
        <v>0.6032000000000001</v>
      </c>
      <c r="Q334" s="6">
        <f>+O334-N334</f>
        <v/>
      </c>
      <c r="R334" s="6">
        <f>+P334-O334</f>
        <v/>
      </c>
      <c r="S334" s="7">
        <f>Q334/N334</f>
        <v/>
      </c>
      <c r="T334" s="7">
        <f>R334/O334</f>
        <v/>
      </c>
      <c r="U334" s="10" t="inlineStr">
        <is>
          <t>48437</t>
        </is>
      </c>
      <c r="V334" s="10" t="inlineStr">
        <is>
          <t>41953</t>
        </is>
      </c>
      <c r="W334" s="3" t="inlineStr">
        <is>
          <t>158173</t>
        </is>
      </c>
      <c r="X334" s="6">
        <f>+V334-U334</f>
        <v/>
      </c>
      <c r="Y334" s="6">
        <f>+W334-V334</f>
        <v/>
      </c>
      <c r="Z334" s="7">
        <f>X334/U334</f>
        <v/>
      </c>
      <c r="AA334" s="7">
        <f>Y334/V334</f>
        <v/>
      </c>
      <c r="AB334" s="4" t="n"/>
      <c r="AC334" s="5" t="n"/>
      <c r="AD334" s="4" t="n"/>
      <c r="AE334" s="4" t="n"/>
      <c r="AF334" s="5" t="n"/>
      <c r="AG334" s="6">
        <f>AE334-AD334</f>
        <v/>
      </c>
      <c r="AH334" s="6">
        <f>+AF334-AE334</f>
        <v/>
      </c>
      <c r="AI334" s="7">
        <f>AG334/AD334</f>
        <v/>
      </c>
      <c r="AJ334" s="7">
        <f>AH334/AE334</f>
        <v/>
      </c>
      <c r="AK334" s="4" t="n"/>
      <c r="AL334" s="4" t="n"/>
      <c r="AM334" s="5" t="n"/>
      <c r="AN334" s="4" t="n">
        <v>24.75</v>
      </c>
      <c r="AO334" s="4" t="n">
        <v>24.32</v>
      </c>
      <c r="AP334" s="3" t="n">
        <v>25.67</v>
      </c>
      <c r="AQ334" s="9">
        <f>+AK334-AN334</f>
        <v/>
      </c>
      <c r="AR334" s="9">
        <f>+AL334-AO334</f>
        <v/>
      </c>
      <c r="AS334" s="9">
        <f>+AM334-AP334</f>
        <v/>
      </c>
      <c r="AT334" s="6">
        <f>AR334-AQ334</f>
        <v/>
      </c>
      <c r="AU334" s="6">
        <f>+AS334-AR334</f>
        <v/>
      </c>
      <c r="AV334" s="7">
        <f>AT334/AQ334</f>
        <v/>
      </c>
      <c r="AW334" s="7">
        <f>AU334/AR334</f>
        <v/>
      </c>
      <c r="AX334" s="1" t="inlineStr">
        <is>
          <t>N</t>
        </is>
      </c>
      <c r="AY334" s="1">
        <f>+IF(AND(D334&gt;0,E334&gt;0,F334&gt;0,S334&gt;0,T334&gt;0,AC334&gt;0,AB334&gt;0,AI334&gt;0,AJ334&gt;0,AS334&gt;AR334,AR334&gt;AQ334),"long buildup",IF(AND(D334&gt;0,E334&gt;0,F334&gt;0,S334&lt;0,T334&lt;0,AB334&lt;0,AC334&lt;0,AI334&lt;0,AJ334&lt;0,AS334&gt;AR334,AR334&gt;AQ334),"Short Covering",IF(AND(D334&lt;0,E334&lt;0,F334&lt;0,S334&lt;0,T334&lt;0,AB334&gt;0,AC334&gt;0,AI334&gt;0,AJ334&gt;0,AS334&lt;AR334,AR334&lt;AQ334),"Short Buildup",IF(AND(D334&lt;0,E334&lt;0,F334&lt;0,S334&lt;0,T334&lt;0,AB334&lt;0,AC334&lt;0,AI334&lt;0,AJ334&lt;0,AS334&lt;AR334,AR334&lt;AQ334),"LongUnwinding" ))))</f>
        <v/>
      </c>
      <c r="AZ334" s="1">
        <f>+IF(AND(D334&gt;0,E334&gt;0,F334&gt;0,L334&gt;0,M334&gt;0,S334&gt;0,T334&gt;0,Z334&gt;0,AA334&gt;0),"Buying Opportunity",IF(AND(D334&lt;0,E334&lt;0,F334&lt;0,L334&lt;0,M334&lt;0,S334&lt;0,T334&lt;0,Z334&lt;0,AA334&lt;0),"support Zone",IF(AND(D334&lt;0,E334&lt;0,F334&lt;0,L334&gt;0,M334&gt;0,S334&gt;0,T334&gt;0,Z334&gt;0,AA334&gt;0),"sell delivery")))</f>
        <v/>
      </c>
      <c r="BA334" s="1">
        <f>IF(AND(D334&gt;0,E334&gt;0,F334&gt;0,Z334&gt;0,AA334&gt;0,AB334&gt;0,AC334&gt;0,AI334&gt;0,AJ334&gt;0),"FII ENTERING")</f>
        <v/>
      </c>
      <c r="BB334" s="15" t="e">
        <v>#N/A</v>
      </c>
      <c r="BC334" s="1" t="n">
        <v>4510.6763835</v>
      </c>
      <c r="BD334" s="1">
        <f>IF(AND(E334&gt;0,F334&gt;0,AB334&gt;0,AC334&gt;0,AI334&gt;0,AJ334&gt;0,AS334&gt;AR334,AR334&gt;AQ334),"long buildup",IF(AND(E334&lt;0,F334&lt;0,AB334&gt;0,AC334&gt;0,AI334&gt;0,AJ334&gt;0,AS334&lt;AR334,AR334&lt;AQ334),"Short buildup"))</f>
        <v/>
      </c>
      <c r="BE334" s="1">
        <f>+IF(AND(F334&gt;0,M334&gt;0,T334&gt;0,AA334&gt;0),"buy")</f>
        <v/>
      </c>
    </row>
    <row r="335">
      <c r="A335" s="1" t="inlineStr">
        <is>
          <t>CENTRALBK</t>
        </is>
      </c>
      <c r="B335" s="1" t="n"/>
      <c r="C335" s="1" t="n"/>
      <c r="D335" s="2" t="n">
        <v>0.1528013582343012</v>
      </c>
      <c r="E335" s="2" t="n">
        <v>0.7119850822173158</v>
      </c>
      <c r="F335" s="3" t="n">
        <v>-2.79414240026931</v>
      </c>
      <c r="G335" s="4" t="n">
        <v>26633</v>
      </c>
      <c r="H335" s="4" t="n">
        <v>22447</v>
      </c>
      <c r="I335" s="3" t="n">
        <v>28485</v>
      </c>
      <c r="J335" s="6">
        <f>+H335-G335</f>
        <v/>
      </c>
      <c r="K335" s="6">
        <f>+I335-H335</f>
        <v/>
      </c>
      <c r="L335" s="7">
        <f>J335/G335</f>
        <v/>
      </c>
      <c r="M335" s="7">
        <f>K335/H335</f>
        <v/>
      </c>
      <c r="N335" s="8" t="n">
        <v>25.223</v>
      </c>
      <c r="O335" s="8" t="n">
        <v>31.8053</v>
      </c>
      <c r="P335" s="3" t="n">
        <v>43.78640000000001</v>
      </c>
      <c r="Q335" s="6">
        <f>+O335-N335</f>
        <v/>
      </c>
      <c r="R335" s="6">
        <f>+P335-O335</f>
        <v/>
      </c>
      <c r="S335" s="7">
        <f>Q335/N335</f>
        <v/>
      </c>
      <c r="T335" s="7">
        <f>R335/O335</f>
        <v/>
      </c>
      <c r="U335" s="10" t="inlineStr">
        <is>
          <t>1314479</t>
        </is>
      </c>
      <c r="V335" s="10" t="inlineStr">
        <is>
          <t>1274237</t>
        </is>
      </c>
      <c r="W335" s="3" t="inlineStr">
        <is>
          <t>2103149</t>
        </is>
      </c>
      <c r="X335" s="6">
        <f>+V335-U335</f>
        <v/>
      </c>
      <c r="Y335" s="6">
        <f>+W335-V335</f>
        <v/>
      </c>
      <c r="Z335" s="7">
        <f>X335/U335</f>
        <v/>
      </c>
      <c r="AA335" s="7">
        <f>Y335/V335</f>
        <v/>
      </c>
      <c r="AB335" s="4" t="n"/>
      <c r="AC335" s="5" t="n"/>
      <c r="AD335" s="4" t="n"/>
      <c r="AE335" s="4" t="n"/>
      <c r="AF335" s="5" t="n"/>
      <c r="AG335" s="6">
        <f>AE335-AD335</f>
        <v/>
      </c>
      <c r="AH335" s="6">
        <f>+AF335-AE335</f>
        <v/>
      </c>
      <c r="AI335" s="7">
        <f>AG335/AD335</f>
        <v/>
      </c>
      <c r="AJ335" s="7">
        <f>AH335/AE335</f>
        <v/>
      </c>
      <c r="AK335" s="4" t="n"/>
      <c r="AL335" s="4" t="n"/>
      <c r="AM335" s="5" t="n"/>
      <c r="AN335" s="4" t="n">
        <v>58.99</v>
      </c>
      <c r="AO335" s="4" t="n">
        <v>59.41</v>
      </c>
      <c r="AP335" s="3" t="n">
        <v>57.75</v>
      </c>
      <c r="AQ335" s="9">
        <f>+AK335-AN335</f>
        <v/>
      </c>
      <c r="AR335" s="9">
        <f>+AL335-AO335</f>
        <v/>
      </c>
      <c r="AS335" s="9">
        <f>+AM335-AP335</f>
        <v/>
      </c>
      <c r="AT335" s="6">
        <f>AR335-AQ335</f>
        <v/>
      </c>
      <c r="AU335" s="6">
        <f>+AS335-AR335</f>
        <v/>
      </c>
      <c r="AV335" s="7">
        <f>AT335/AQ335</f>
        <v/>
      </c>
      <c r="AW335" s="7">
        <f>AU335/AR335</f>
        <v/>
      </c>
      <c r="AX335" s="1" t="inlineStr">
        <is>
          <t>N</t>
        </is>
      </c>
      <c r="AY335" s="1">
        <f>+IF(AND(D335&gt;0,E335&gt;0,F335&gt;0,S335&gt;0,T335&gt;0,AC335&gt;0,AB335&gt;0,AI335&gt;0,AJ335&gt;0,AS335&gt;AR335,AR335&gt;AQ335),"long buildup",IF(AND(D335&gt;0,E335&gt;0,F335&gt;0,S335&lt;0,T335&lt;0,AB335&lt;0,AC335&lt;0,AI335&lt;0,AJ335&lt;0,AS335&gt;AR335,AR335&gt;AQ335),"Short Covering",IF(AND(D335&lt;0,E335&lt;0,F335&lt;0,S335&lt;0,T335&lt;0,AB335&gt;0,AC335&gt;0,AI335&gt;0,AJ335&gt;0,AS335&lt;AR335,AR335&lt;AQ335),"Short Buildup",IF(AND(D335&lt;0,E335&lt;0,F335&lt;0,S335&lt;0,T335&lt;0,AB335&lt;0,AC335&lt;0,AI335&lt;0,AJ335&lt;0,AS335&lt;AR335,AR335&lt;AQ335),"LongUnwinding" ))))</f>
        <v/>
      </c>
      <c r="AZ335" s="1">
        <f>+IF(AND(D335&gt;0,E335&gt;0,F335&gt;0,L335&gt;0,M335&gt;0,S335&gt;0,T335&gt;0,Z335&gt;0,AA335&gt;0),"Buying Opportunity",IF(AND(D335&lt;0,E335&lt;0,F335&lt;0,L335&lt;0,M335&lt;0,S335&lt;0,T335&lt;0,Z335&lt;0,AA335&lt;0),"support Zone",IF(AND(D335&lt;0,E335&lt;0,F335&lt;0,L335&gt;0,M335&gt;0,S335&gt;0,T335&gt;0,Z335&gt;0,AA335&gt;0),"sell delivery")))</f>
        <v/>
      </c>
      <c r="BA335" s="1">
        <f>IF(AND(D335&gt;0,E335&gt;0,F335&gt;0,Z335&gt;0,AA335&gt;0,AB335&gt;0,AC335&gt;0,AI335&gt;0,AJ335&gt;0),"FII ENTERING")</f>
        <v/>
      </c>
      <c r="BB335" s="15" t="e">
        <v>#N/A</v>
      </c>
      <c r="BC335" s="1" t="n">
        <v>234.7748375</v>
      </c>
      <c r="BD335" s="1">
        <f>IF(AND(E335&gt;0,F335&gt;0,AB335&gt;0,AC335&gt;0,AI335&gt;0,AJ335&gt;0,AS335&gt;AR335,AR335&gt;AQ335),"long buildup",IF(AND(E335&lt;0,F335&lt;0,AB335&gt;0,AC335&gt;0,AI335&gt;0,AJ335&gt;0,AS335&lt;AR335,AR335&lt;AQ335),"Short buildup"))</f>
        <v/>
      </c>
      <c r="BE335" s="1">
        <f>+IF(AND(F335&gt;0,M335&gt;0,T335&gt;0,AA335&gt;0),"buy")</f>
        <v/>
      </c>
    </row>
    <row r="336">
      <c r="A336" s="1" t="inlineStr">
        <is>
          <t>CENTRUM</t>
        </is>
      </c>
      <c r="B336" s="1" t="n"/>
      <c r="C336" s="1" t="n"/>
      <c r="D336" s="2" t="n">
        <v>-4.127299850820479</v>
      </c>
      <c r="E336" s="2" t="n">
        <v>-4.434647302904566</v>
      </c>
      <c r="F336" s="3" t="n">
        <v>-4.151967435549528</v>
      </c>
      <c r="G336" s="4" t="n">
        <v>5443</v>
      </c>
      <c r="H336" s="4" t="n">
        <v>3945</v>
      </c>
      <c r="I336" s="3" t="n">
        <v>3186</v>
      </c>
      <c r="J336" s="6">
        <f>+H336-G336</f>
        <v/>
      </c>
      <c r="K336" s="6">
        <f>+I336-H336</f>
        <v/>
      </c>
      <c r="L336" s="7">
        <f>J336/G336</f>
        <v/>
      </c>
      <c r="M336" s="7">
        <f>K336/H336</f>
        <v/>
      </c>
      <c r="N336" s="8" t="n">
        <v>4.351</v>
      </c>
      <c r="O336" s="8" t="n">
        <v>3.1294</v>
      </c>
      <c r="P336" s="3" t="n">
        <v>2.9244</v>
      </c>
      <c r="Q336" s="6">
        <f>+O336-N336</f>
        <v/>
      </c>
      <c r="R336" s="6">
        <f>+P336-O336</f>
        <v/>
      </c>
      <c r="S336" s="7">
        <f>Q336/N336</f>
        <v/>
      </c>
      <c r="T336" s="7">
        <f>R336/O336</f>
        <v/>
      </c>
      <c r="U336" s="10" t="inlineStr">
        <is>
          <t>480396</t>
        </is>
      </c>
      <c r="V336" s="10" t="inlineStr">
        <is>
          <t>449909</t>
        </is>
      </c>
      <c r="W336" s="3" t="inlineStr">
        <is>
          <t>468733</t>
        </is>
      </c>
      <c r="X336" s="6">
        <f>+V336-U336</f>
        <v/>
      </c>
      <c r="Y336" s="6">
        <f>+W336-V336</f>
        <v/>
      </c>
      <c r="Z336" s="7">
        <f>X336/U336</f>
        <v/>
      </c>
      <c r="AA336" s="7">
        <f>Y336/V336</f>
        <v/>
      </c>
      <c r="AB336" s="4" t="n"/>
      <c r="AC336" s="5" t="n"/>
      <c r="AD336" s="4" t="n"/>
      <c r="AE336" s="4" t="n"/>
      <c r="AF336" s="5" t="n"/>
      <c r="AG336" s="6">
        <f>AE336-AD336</f>
        <v/>
      </c>
      <c r="AH336" s="6">
        <f>+AF336-AE336</f>
        <v/>
      </c>
      <c r="AI336" s="7">
        <f>AG336/AD336</f>
        <v/>
      </c>
      <c r="AJ336" s="7">
        <f>AH336/AE336</f>
        <v/>
      </c>
      <c r="AK336" s="4" t="n"/>
      <c r="AL336" s="4" t="n"/>
      <c r="AM336" s="5" t="n"/>
      <c r="AN336" s="4" t="n">
        <v>38.56</v>
      </c>
      <c r="AO336" s="4" t="n">
        <v>36.85</v>
      </c>
      <c r="AP336" s="3" t="n">
        <v>35.32</v>
      </c>
      <c r="AQ336" s="9">
        <f>+AK336-AN336</f>
        <v/>
      </c>
      <c r="AR336" s="9">
        <f>+AL336-AO336</f>
        <v/>
      </c>
      <c r="AS336" s="9">
        <f>+AM336-AP336</f>
        <v/>
      </c>
      <c r="AT336" s="6">
        <f>AR336-AQ336</f>
        <v/>
      </c>
      <c r="AU336" s="6">
        <f>+AS336-AR336</f>
        <v/>
      </c>
      <c r="AV336" s="7">
        <f>AT336/AQ336</f>
        <v/>
      </c>
      <c r="AW336" s="7">
        <f>AU336/AR336</f>
        <v/>
      </c>
      <c r="AX336" s="1" t="inlineStr">
        <is>
          <t>N</t>
        </is>
      </c>
      <c r="AY336" s="1">
        <f>+IF(AND(D336&gt;0,E336&gt;0,F336&gt;0,S336&gt;0,T336&gt;0,AC336&gt;0,AB336&gt;0,AI336&gt;0,AJ336&gt;0,AS336&gt;AR336,AR336&gt;AQ336),"long buildup",IF(AND(D336&gt;0,E336&gt;0,F336&gt;0,S336&lt;0,T336&lt;0,AB336&lt;0,AC336&lt;0,AI336&lt;0,AJ336&lt;0,AS336&gt;AR336,AR336&gt;AQ336),"Short Covering",IF(AND(D336&lt;0,E336&lt;0,F336&lt;0,S336&lt;0,T336&lt;0,AB336&gt;0,AC336&gt;0,AI336&gt;0,AJ336&gt;0,AS336&lt;AR336,AR336&lt;AQ336),"Short Buildup",IF(AND(D336&lt;0,E336&lt;0,F336&lt;0,S336&lt;0,T336&lt;0,AB336&lt;0,AC336&lt;0,AI336&lt;0,AJ336&lt;0,AS336&lt;AR336,AR336&lt;AQ336),"LongUnwinding" ))))</f>
        <v/>
      </c>
      <c r="AZ336" s="1">
        <f>+IF(AND(D336&gt;0,E336&gt;0,F336&gt;0,L336&gt;0,M336&gt;0,S336&gt;0,T336&gt;0,Z336&gt;0,AA336&gt;0),"Buying Opportunity",IF(AND(D336&lt;0,E336&lt;0,F336&lt;0,L336&lt;0,M336&lt;0,S336&lt;0,T336&lt;0,Z336&lt;0,AA336&lt;0),"support Zone",IF(AND(D336&lt;0,E336&lt;0,F336&lt;0,L336&gt;0,M336&gt;0,S336&gt;0,T336&gt;0,Z336&gt;0,AA336&gt;0),"sell delivery")))</f>
        <v/>
      </c>
      <c r="BA336" s="1">
        <f>IF(AND(D336&gt;0,E336&gt;0,F336&gt;0,Z336&gt;0,AA336&gt;0,AB336&gt;0,AC336&gt;0,AI336&gt;0,AJ336&gt;0),"FII ENTERING")</f>
        <v/>
      </c>
      <c r="BB336" s="15" t="e">
        <v>#N/A</v>
      </c>
      <c r="BC336" s="1" t="n">
        <v>15866.7477755</v>
      </c>
      <c r="BD336" s="1">
        <f>IF(AND(E336&gt;0,F336&gt;0,AB336&gt;0,AC336&gt;0,AI336&gt;0,AJ336&gt;0,AS336&gt;AR336,AR336&gt;AQ336),"long buildup",IF(AND(E336&lt;0,F336&lt;0,AB336&gt;0,AC336&gt;0,AI336&gt;0,AJ336&gt;0,AS336&lt;AR336,AR336&lt;AQ336),"Short buildup"))</f>
        <v/>
      </c>
      <c r="BE336" s="1">
        <f>+IF(AND(F336&gt;0,M336&gt;0,T336&gt;0,AA336&gt;0),"buy")</f>
        <v/>
      </c>
    </row>
    <row r="337">
      <c r="A337" s="1" t="inlineStr">
        <is>
          <t>CENTUM</t>
        </is>
      </c>
      <c r="B337" s="1" t="n"/>
      <c r="C337" s="1" t="n"/>
      <c r="D337" s="2" t="n">
        <v>0.06919374247894651</v>
      </c>
      <c r="E337" s="2" t="n">
        <v>19.99819619396927</v>
      </c>
      <c r="F337" s="3" t="n">
        <v>13.8343980959539</v>
      </c>
      <c r="G337" s="4" t="n">
        <v>1945</v>
      </c>
      <c r="H337" s="4" t="n">
        <v>24192</v>
      </c>
      <c r="I337" s="3" t="n">
        <v>46436</v>
      </c>
      <c r="J337" s="6">
        <f>+H337-G337</f>
        <v/>
      </c>
      <c r="K337" s="6">
        <f>+I337-H337</f>
        <v/>
      </c>
      <c r="L337" s="7">
        <f>J337/G337</f>
        <v/>
      </c>
      <c r="M337" s="7">
        <f>K337/H337</f>
        <v/>
      </c>
      <c r="N337" s="8" t="n">
        <v>1.2235</v>
      </c>
      <c r="O337" s="8" t="n">
        <v>60.761</v>
      </c>
      <c r="P337" s="3" t="n">
        <v>87.21450000000002</v>
      </c>
      <c r="Q337" s="6">
        <f>+O337-N337</f>
        <v/>
      </c>
      <c r="R337" s="6">
        <f>+P337-O337</f>
        <v/>
      </c>
      <c r="S337" s="7">
        <f>Q337/N337</f>
        <v/>
      </c>
      <c r="T337" s="7">
        <f>R337/O337</f>
        <v/>
      </c>
      <c r="U337" s="10" t="inlineStr">
        <is>
          <t>3306</t>
        </is>
      </c>
      <c r="V337" s="10" t="inlineStr">
        <is>
          <t>69701</t>
        </is>
      </c>
      <c r="W337" s="3" t="inlineStr">
        <is>
          <t>59842</t>
        </is>
      </c>
      <c r="X337" s="6">
        <f>+V337-U337</f>
        <v/>
      </c>
      <c r="Y337" s="6">
        <f>+W337-V337</f>
        <v/>
      </c>
      <c r="Z337" s="7">
        <f>X337/U337</f>
        <v/>
      </c>
      <c r="AA337" s="7">
        <f>Y337/V337</f>
        <v/>
      </c>
      <c r="AB337" s="4" t="n"/>
      <c r="AC337" s="5" t="n"/>
      <c r="AD337" s="4" t="n"/>
      <c r="AE337" s="4" t="n"/>
      <c r="AF337" s="5" t="n"/>
      <c r="AG337" s="6">
        <f>AE337-AD337</f>
        <v/>
      </c>
      <c r="AH337" s="6">
        <f>+AF337-AE337</f>
        <v/>
      </c>
      <c r="AI337" s="7">
        <f>AG337/AD337</f>
        <v/>
      </c>
      <c r="AJ337" s="7">
        <f>AH337/AE337</f>
        <v/>
      </c>
      <c r="AK337" s="4" t="n"/>
      <c r="AL337" s="4" t="n"/>
      <c r="AM337" s="5" t="n"/>
      <c r="AN337" s="4" t="n">
        <v>1663.15</v>
      </c>
      <c r="AO337" s="4" t="n">
        <v>1995.75</v>
      </c>
      <c r="AP337" s="3" t="n">
        <v>2271.85</v>
      </c>
      <c r="AQ337" s="9">
        <f>+AK337-AN337</f>
        <v/>
      </c>
      <c r="AR337" s="9">
        <f>+AL337-AO337</f>
        <v/>
      </c>
      <c r="AS337" s="9">
        <f>+AM337-AP337</f>
        <v/>
      </c>
      <c r="AT337" s="6">
        <f>AR337-AQ337</f>
        <v/>
      </c>
      <c r="AU337" s="6">
        <f>+AS337-AR337</f>
        <v/>
      </c>
      <c r="AV337" s="7">
        <f>AT337/AQ337</f>
        <v/>
      </c>
      <c r="AW337" s="7">
        <f>AU337/AR337</f>
        <v/>
      </c>
      <c r="AX337" s="1" t="inlineStr">
        <is>
          <t>Y</t>
        </is>
      </c>
      <c r="AY337" s="1">
        <f>+IF(AND(D337&gt;0,E337&gt;0,F337&gt;0,S337&gt;0,T337&gt;0,AC337&gt;0,AB337&gt;0,AI337&gt;0,AJ337&gt;0,AS337&gt;AR337,AR337&gt;AQ337),"long buildup",IF(AND(D337&gt;0,E337&gt;0,F337&gt;0,S337&lt;0,T337&lt;0,AB337&lt;0,AC337&lt;0,AI337&lt;0,AJ337&lt;0,AS337&gt;AR337,AR337&gt;AQ337),"Short Covering",IF(AND(D337&lt;0,E337&lt;0,F337&lt;0,S337&lt;0,T337&lt;0,AB337&gt;0,AC337&gt;0,AI337&gt;0,AJ337&gt;0,AS337&lt;AR337,AR337&lt;AQ337),"Short Buildup",IF(AND(D337&lt;0,E337&lt;0,F337&lt;0,S337&lt;0,T337&lt;0,AB337&lt;0,AC337&lt;0,AI337&lt;0,AJ337&lt;0,AS337&lt;AR337,AR337&lt;AQ337),"LongUnwinding" ))))</f>
        <v/>
      </c>
      <c r="AZ337" s="1">
        <f>+IF(AND(D337&gt;0,E337&gt;0,F337&gt;0,L337&gt;0,M337&gt;0,S337&gt;0,T337&gt;0,Z337&gt;0,AA337&gt;0),"Buying Opportunity",IF(AND(D337&lt;0,E337&lt;0,F337&lt;0,L337&lt;0,M337&lt;0,S337&lt;0,T337&lt;0,Z337&lt;0,AA337&lt;0),"support Zone",IF(AND(D337&lt;0,E337&lt;0,F337&lt;0,L337&gt;0,M337&gt;0,S337&gt;0,T337&gt;0,Z337&gt;0,AA337&gt;0),"sell delivery")))</f>
        <v/>
      </c>
      <c r="BA337" s="1">
        <f>IF(AND(D337&gt;0,E337&gt;0,F337&gt;0,Z337&gt;0,AA337&gt;0,AB337&gt;0,AC337&gt;0,AI337&gt;0,AJ337&gt;0),"FII ENTERING")</f>
        <v/>
      </c>
      <c r="BB337" s="15" t="e">
        <v>#N/A</v>
      </c>
      <c r="BC337" s="1" t="n">
        <v>781504.8164039999</v>
      </c>
      <c r="BD337" s="1">
        <f>IF(AND(E337&gt;0,F337&gt;0,AB337&gt;0,AC337&gt;0,AI337&gt;0,AJ337&gt;0,AS337&gt;AR337,AR337&gt;AQ337),"long buildup",IF(AND(E337&lt;0,F337&lt;0,AB337&gt;0,AC337&gt;0,AI337&gt;0,AJ337&gt;0,AS337&lt;AR337,AR337&lt;AQ337),"Short buildup"))</f>
        <v/>
      </c>
      <c r="BE337" s="1">
        <f>+IF(AND(F337&gt;0,M337&gt;0,T337&gt;0,AA337&gt;0),"buy")</f>
        <v/>
      </c>
    </row>
    <row r="338">
      <c r="A338" s="1" t="inlineStr">
        <is>
          <t>CENTURYPLY</t>
        </is>
      </c>
      <c r="B338" s="1" t="n"/>
      <c r="C338" s="1" t="n"/>
      <c r="D338" s="2" t="n">
        <v>1.883368789888619</v>
      </c>
      <c r="E338" s="2" t="n">
        <v>4.728858318491678</v>
      </c>
      <c r="F338" s="3" t="n">
        <v>-1.518794347035704</v>
      </c>
      <c r="G338" s="4" t="n">
        <v>14948</v>
      </c>
      <c r="H338" s="4" t="n">
        <v>70716</v>
      </c>
      <c r="I338" s="3" t="n">
        <v>27751</v>
      </c>
      <c r="J338" s="6">
        <f>+H338-G338</f>
        <v/>
      </c>
      <c r="K338" s="6">
        <f>+I338-H338</f>
        <v/>
      </c>
      <c r="L338" s="7">
        <f>J338/G338</f>
        <v/>
      </c>
      <c r="M338" s="7">
        <f>K338/H338</f>
        <v/>
      </c>
      <c r="N338" s="8" t="n">
        <v>14.901</v>
      </c>
      <c r="O338" s="8" t="n">
        <v>125.7009</v>
      </c>
      <c r="P338" s="3" t="n">
        <v>24.3631</v>
      </c>
      <c r="Q338" s="6">
        <f>+O338-N338</f>
        <v/>
      </c>
      <c r="R338" s="6">
        <f>+P338-O338</f>
        <v/>
      </c>
      <c r="S338" s="7">
        <f>Q338/N338</f>
        <v/>
      </c>
      <c r="T338" s="7">
        <f>R338/O338</f>
        <v/>
      </c>
      <c r="U338" s="10" t="inlineStr">
        <is>
          <t>95540</t>
        </is>
      </c>
      <c r="V338" s="10" t="inlineStr">
        <is>
          <t>125837</t>
        </is>
      </c>
      <c r="W338" s="3" t="inlineStr">
        <is>
          <t>66388</t>
        </is>
      </c>
      <c r="X338" s="6">
        <f>+V338-U338</f>
        <v/>
      </c>
      <c r="Y338" s="6">
        <f>+W338-V338</f>
        <v/>
      </c>
      <c r="Z338" s="7">
        <f>X338/U338</f>
        <v/>
      </c>
      <c r="AA338" s="7">
        <f>Y338/V338</f>
        <v/>
      </c>
      <c r="AB338" s="4" t="n"/>
      <c r="AC338" s="5" t="n"/>
      <c r="AD338" s="4" t="n"/>
      <c r="AE338" s="4" t="n"/>
      <c r="AF338" s="5" t="n"/>
      <c r="AG338" s="6">
        <f>AE338-AD338</f>
        <v/>
      </c>
      <c r="AH338" s="6">
        <f>+AF338-AE338</f>
        <v/>
      </c>
      <c r="AI338" s="7">
        <f>AG338/AD338</f>
        <v/>
      </c>
      <c r="AJ338" s="7">
        <f>AH338/AE338</f>
        <v/>
      </c>
      <c r="AK338" s="4" t="n"/>
      <c r="AL338" s="4" t="n"/>
      <c r="AM338" s="5" t="n"/>
      <c r="AN338" s="4" t="n">
        <v>814.15</v>
      </c>
      <c r="AO338" s="4" t="n">
        <v>852.65</v>
      </c>
      <c r="AP338" s="3" t="n">
        <v>839.7</v>
      </c>
      <c r="AQ338" s="9">
        <f>+AK338-AN338</f>
        <v/>
      </c>
      <c r="AR338" s="9">
        <f>+AL338-AO338</f>
        <v/>
      </c>
      <c r="AS338" s="9">
        <f>+AM338-AP338</f>
        <v/>
      </c>
      <c r="AT338" s="6">
        <f>AR338-AQ338</f>
        <v/>
      </c>
      <c r="AU338" s="6">
        <f>+AS338-AR338</f>
        <v/>
      </c>
      <c r="AV338" s="7">
        <f>AT338/AQ338</f>
        <v/>
      </c>
      <c r="AW338" s="7">
        <f>AU338/AR338</f>
        <v/>
      </c>
      <c r="AX338" s="1" t="inlineStr">
        <is>
          <t>N</t>
        </is>
      </c>
      <c r="AY338" s="1">
        <f>+IF(AND(D338&gt;0,E338&gt;0,F338&gt;0,S338&gt;0,T338&gt;0,AC338&gt;0,AB338&gt;0,AI338&gt;0,AJ338&gt;0,AS338&gt;AR338,AR338&gt;AQ338),"long buildup",IF(AND(D338&gt;0,E338&gt;0,F338&gt;0,S338&lt;0,T338&lt;0,AB338&lt;0,AC338&lt;0,AI338&lt;0,AJ338&lt;0,AS338&gt;AR338,AR338&gt;AQ338),"Short Covering",IF(AND(D338&lt;0,E338&lt;0,F338&lt;0,S338&lt;0,T338&lt;0,AB338&gt;0,AC338&gt;0,AI338&gt;0,AJ338&gt;0,AS338&lt;AR338,AR338&lt;AQ338),"Short Buildup",IF(AND(D338&lt;0,E338&lt;0,F338&lt;0,S338&lt;0,T338&lt;0,AB338&lt;0,AC338&lt;0,AI338&lt;0,AJ338&lt;0,AS338&lt;AR338,AR338&lt;AQ338),"LongUnwinding" ))))</f>
        <v/>
      </c>
      <c r="AZ338" s="1">
        <f>+IF(AND(D338&gt;0,E338&gt;0,F338&gt;0,L338&gt;0,M338&gt;0,S338&gt;0,T338&gt;0,Z338&gt;0,AA338&gt;0),"Buying Opportunity",IF(AND(D338&lt;0,E338&lt;0,F338&lt;0,L338&lt;0,M338&lt;0,S338&lt;0,T338&lt;0,Z338&lt;0,AA338&lt;0),"support Zone",IF(AND(D338&lt;0,E338&lt;0,F338&lt;0,L338&gt;0,M338&gt;0,S338&gt;0,T338&gt;0,Z338&gt;0,AA338&gt;0),"sell delivery")))</f>
        <v/>
      </c>
      <c r="BA338" s="1">
        <f>IF(AND(D338&gt;0,E338&gt;0,F338&gt;0,Z338&gt;0,AA338&gt;0,AB338&gt;0,AC338&gt;0,AI338&gt;0,AJ338&gt;0),"FII ENTERING")</f>
        <v/>
      </c>
      <c r="BB338" s="15" t="e">
        <v>#N/A</v>
      </c>
      <c r="BC338" s="1" t="n">
        <v>68389.95720200001</v>
      </c>
      <c r="BD338" s="1">
        <f>IF(AND(E338&gt;0,F338&gt;0,AB338&gt;0,AC338&gt;0,AI338&gt;0,AJ338&gt;0,AS338&gt;AR338,AR338&gt;AQ338),"long buildup",IF(AND(E338&lt;0,F338&lt;0,AB338&gt;0,AC338&gt;0,AI338&gt;0,AJ338&gt;0,AS338&lt;AR338,AR338&lt;AQ338),"Short buildup"))</f>
        <v/>
      </c>
      <c r="BE338" s="1">
        <f>+IF(AND(F338&gt;0,M338&gt;0,T338&gt;0,AA338&gt;0),"buy")</f>
        <v/>
      </c>
    </row>
    <row r="339">
      <c r="A339" s="1" t="inlineStr">
        <is>
          <t>CENTURYTEX</t>
        </is>
      </c>
      <c r="B339" s="1" t="n"/>
      <c r="C339" s="1" t="n"/>
      <c r="D339" s="2" t="n">
        <v>1.051828133144687</v>
      </c>
      <c r="E339" s="2" t="n">
        <v>1.051828133144687</v>
      </c>
      <c r="F339" s="3" t="n">
        <v>1.051828133144687</v>
      </c>
      <c r="G339" s="4" t="n">
        <v>13222</v>
      </c>
      <c r="H339" s="4" t="n">
        <v>13222</v>
      </c>
      <c r="I339" s="3" t="n">
        <v>13222</v>
      </c>
      <c r="J339" s="6">
        <f>+H339-G339</f>
        <v/>
      </c>
      <c r="K339" s="6">
        <f>+I339-H339</f>
        <v/>
      </c>
      <c r="L339" s="7">
        <f>J339/G339</f>
        <v/>
      </c>
      <c r="M339" s="7">
        <f>K339/H339</f>
        <v/>
      </c>
      <c r="N339" s="8" t="n">
        <v>31.4923</v>
      </c>
      <c r="O339" s="8" t="n">
        <v>31.4923</v>
      </c>
      <c r="P339" s="3" t="n">
        <v>31.4923</v>
      </c>
      <c r="Q339" s="6">
        <f>+O339-N339</f>
        <v/>
      </c>
      <c r="R339" s="6">
        <f>+P339-O339</f>
        <v/>
      </c>
      <c r="S339" s="7">
        <f>Q339/N339</f>
        <v/>
      </c>
      <c r="T339" s="7">
        <f>R339/O339</f>
        <v/>
      </c>
      <c r="U339" s="10" t="inlineStr">
        <is>
          <t>34689</t>
        </is>
      </c>
      <c r="V339" s="10" t="inlineStr">
        <is>
          <t>34689</t>
        </is>
      </c>
      <c r="W339" s="3" t="inlineStr">
        <is>
          <t>34689</t>
        </is>
      </c>
      <c r="X339" s="6">
        <f>+V339-U339</f>
        <v/>
      </c>
      <c r="Y339" s="6">
        <f>+W339-V339</f>
        <v/>
      </c>
      <c r="Z339" s="7">
        <f>X339/U339</f>
        <v/>
      </c>
      <c r="AA339" s="7">
        <f>Y339/V339</f>
        <v/>
      </c>
      <c r="AB339" s="4" t="n"/>
      <c r="AC339" s="5" t="n"/>
      <c r="AD339" s="4" t="n"/>
      <c r="AE339" s="4" t="n"/>
      <c r="AF339" s="5" t="n"/>
      <c r="AG339" s="6">
        <f>AE339-AD339</f>
        <v/>
      </c>
      <c r="AH339" s="6">
        <f>+AF339-AE339</f>
        <v/>
      </c>
      <c r="AI339" s="7">
        <f>AG339/AD339</f>
        <v/>
      </c>
      <c r="AJ339" s="7">
        <f>AH339/AE339</f>
        <v/>
      </c>
      <c r="AK339" s="4" t="n"/>
      <c r="AL339" s="4" t="n"/>
      <c r="AM339" s="5" t="n"/>
      <c r="AN339" s="4" t="n">
        <v>2714.05</v>
      </c>
      <c r="AO339" s="4" t="n">
        <v>2714.05</v>
      </c>
      <c r="AP339" s="3" t="n">
        <v>2714.05</v>
      </c>
      <c r="AQ339" s="9">
        <f>+AK339-AN339</f>
        <v/>
      </c>
      <c r="AR339" s="9">
        <f>+AL339-AO339</f>
        <v/>
      </c>
      <c r="AS339" s="9">
        <f>+AM339-AP339</f>
        <v/>
      </c>
      <c r="AT339" s="6">
        <f>AR339-AQ339</f>
        <v/>
      </c>
      <c r="AU339" s="6">
        <f>+AS339-AR339</f>
        <v/>
      </c>
      <c r="AV339" s="7">
        <f>AT339/AQ339</f>
        <v/>
      </c>
      <c r="AW339" s="7">
        <f>AU339/AR339</f>
        <v/>
      </c>
      <c r="AX339" s="1" t="inlineStr">
        <is>
          <t>N</t>
        </is>
      </c>
      <c r="AY339" s="1">
        <f>+IF(AND(D339&gt;0,E339&gt;0,F339&gt;0,S339&gt;0,T339&gt;0,AC339&gt;0,AB339&gt;0,AI339&gt;0,AJ339&gt;0,AS339&gt;AR339,AR339&gt;AQ339),"long buildup",IF(AND(D339&gt;0,E339&gt;0,F339&gt;0,S339&lt;0,T339&lt;0,AB339&lt;0,AC339&lt;0,AI339&lt;0,AJ339&lt;0,AS339&gt;AR339,AR339&gt;AQ339),"Short Covering",IF(AND(D339&lt;0,E339&lt;0,F339&lt;0,S339&lt;0,T339&lt;0,AB339&gt;0,AC339&gt;0,AI339&gt;0,AJ339&gt;0,AS339&lt;AR339,AR339&lt;AQ339),"Short Buildup",IF(AND(D339&lt;0,E339&lt;0,F339&lt;0,S339&lt;0,T339&lt;0,AB339&lt;0,AC339&lt;0,AI339&lt;0,AJ339&lt;0,AS339&lt;AR339,AR339&lt;AQ339),"LongUnwinding" ))))</f>
        <v/>
      </c>
      <c r="AZ339" s="1">
        <f>+IF(AND(D339&gt;0,E339&gt;0,F339&gt;0,L339&gt;0,M339&gt;0,S339&gt;0,T339&gt;0,Z339&gt;0,AA339&gt;0),"Buying Opportunity",IF(AND(D339&lt;0,E339&lt;0,F339&lt;0,L339&lt;0,M339&lt;0,S339&lt;0,T339&lt;0,Z339&lt;0,AA339&lt;0),"support Zone",IF(AND(D339&lt;0,E339&lt;0,F339&lt;0,L339&gt;0,M339&gt;0,S339&gt;0,T339&gt;0,Z339&gt;0,AA339&gt;0),"sell delivery")))</f>
        <v/>
      </c>
      <c r="BA339" s="1">
        <f>IF(AND(D339&gt;0,E339&gt;0,F339&gt;0,Z339&gt;0,AA339&gt;0,AB339&gt;0,AC339&gt;0,AI339&gt;0,AJ339&gt;0),"FII ENTERING")</f>
        <v/>
      </c>
      <c r="BB339" s="15" t="e">
        <v>#N/A</v>
      </c>
      <c r="BC339" s="1" t="n">
        <v>58089.1025</v>
      </c>
      <c r="BD339" s="1">
        <f>IF(AND(E339&gt;0,F339&gt;0,AB339&gt;0,AC339&gt;0,AI339&gt;0,AJ339&gt;0,AS339&gt;AR339,AR339&gt;AQ339),"long buildup",IF(AND(E339&lt;0,F339&lt;0,AB339&gt;0,AC339&gt;0,AI339&gt;0,AJ339&gt;0,AS339&lt;AR339,AR339&lt;AQ339),"Short buildup"))</f>
        <v/>
      </c>
      <c r="BE339" s="1">
        <f>+IF(AND(F339&gt;0,M339&gt;0,T339&gt;0,AA339&gt;0),"buy")</f>
        <v/>
      </c>
    </row>
    <row r="340">
      <c r="A340" s="1" t="inlineStr">
        <is>
          <t>CERA</t>
        </is>
      </c>
      <c r="B340" s="1" t="n"/>
      <c r="C340" s="1" t="n"/>
      <c r="D340" s="2" t="n">
        <v>-1.620874807674195</v>
      </c>
      <c r="E340" s="2" t="n">
        <v>-1.775888263306388</v>
      </c>
      <c r="F340" s="3" t="n">
        <v>-0.1319278361235383</v>
      </c>
      <c r="G340" s="4" t="n">
        <v>3896</v>
      </c>
      <c r="H340" s="4" t="n">
        <v>3292</v>
      </c>
      <c r="I340" s="3" t="n">
        <v>3960</v>
      </c>
      <c r="J340" s="6">
        <f>+H340-G340</f>
        <v/>
      </c>
      <c r="K340" s="6">
        <f>+I340-H340</f>
        <v/>
      </c>
      <c r="L340" s="7">
        <f>J340/G340</f>
        <v/>
      </c>
      <c r="M340" s="7">
        <f>K340/H340</f>
        <v/>
      </c>
      <c r="N340" s="8" t="n">
        <v>9.2179</v>
      </c>
      <c r="O340" s="8" t="n">
        <v>6.9767</v>
      </c>
      <c r="P340" s="3" t="n">
        <v>7.4945</v>
      </c>
      <c r="Q340" s="6">
        <f>+O340-N340</f>
        <v/>
      </c>
      <c r="R340" s="6">
        <f>+P340-O340</f>
        <v/>
      </c>
      <c r="S340" s="7">
        <f>Q340/N340</f>
        <v/>
      </c>
      <c r="T340" s="7">
        <f>R340/O340</f>
        <v/>
      </c>
      <c r="U340" s="10" t="inlineStr">
        <is>
          <t>5408</t>
        </is>
      </c>
      <c r="V340" s="10" t="inlineStr">
        <is>
          <t>3764</t>
        </is>
      </c>
      <c r="W340" s="3" t="inlineStr">
        <is>
          <t>3744</t>
        </is>
      </c>
      <c r="X340" s="6">
        <f>+V340-U340</f>
        <v/>
      </c>
      <c r="Y340" s="6">
        <f>+W340-V340</f>
        <v/>
      </c>
      <c r="Z340" s="7">
        <f>X340/U340</f>
        <v/>
      </c>
      <c r="AA340" s="7">
        <f>Y340/V340</f>
        <v/>
      </c>
      <c r="AB340" s="4" t="n"/>
      <c r="AC340" s="5" t="n"/>
      <c r="AD340" s="4" t="n"/>
      <c r="AE340" s="4" t="n"/>
      <c r="AF340" s="5" t="n"/>
      <c r="AG340" s="6">
        <f>AE340-AD340</f>
        <v/>
      </c>
      <c r="AH340" s="6">
        <f>+AF340-AE340</f>
        <v/>
      </c>
      <c r="AI340" s="7">
        <f>AG340/AD340</f>
        <v/>
      </c>
      <c r="AJ340" s="7">
        <f>AH340/AE340</f>
        <v/>
      </c>
      <c r="AK340" s="4" t="n"/>
      <c r="AL340" s="4" t="n"/>
      <c r="AM340" s="5" t="n"/>
      <c r="AN340" s="4" t="n">
        <v>7832.7</v>
      </c>
      <c r="AO340" s="4" t="n">
        <v>7693.6</v>
      </c>
      <c r="AP340" s="3" t="n">
        <v>7683.45</v>
      </c>
      <c r="AQ340" s="9">
        <f>+AK340-AN340</f>
        <v/>
      </c>
      <c r="AR340" s="9">
        <f>+AL340-AO340</f>
        <v/>
      </c>
      <c r="AS340" s="9">
        <f>+AM340-AP340</f>
        <v/>
      </c>
      <c r="AT340" s="6">
        <f>AR340-AQ340</f>
        <v/>
      </c>
      <c r="AU340" s="6">
        <f>+AS340-AR340</f>
        <v/>
      </c>
      <c r="AV340" s="7">
        <f>AT340/AQ340</f>
        <v/>
      </c>
      <c r="AW340" s="7">
        <f>AU340/AR340</f>
        <v/>
      </c>
      <c r="AX340" s="1" t="inlineStr">
        <is>
          <t>N</t>
        </is>
      </c>
      <c r="AY340" s="1">
        <f>+IF(AND(D340&gt;0,E340&gt;0,F340&gt;0,S340&gt;0,T340&gt;0,AC340&gt;0,AB340&gt;0,AI340&gt;0,AJ340&gt;0,AS340&gt;AR340,AR340&gt;AQ340),"long buildup",IF(AND(D340&gt;0,E340&gt;0,F340&gt;0,S340&lt;0,T340&lt;0,AB340&lt;0,AC340&lt;0,AI340&lt;0,AJ340&lt;0,AS340&gt;AR340,AR340&gt;AQ340),"Short Covering",IF(AND(D340&lt;0,E340&lt;0,F340&lt;0,S340&lt;0,T340&lt;0,AB340&gt;0,AC340&gt;0,AI340&gt;0,AJ340&gt;0,AS340&lt;AR340,AR340&lt;AQ340),"Short Buildup",IF(AND(D340&lt;0,E340&lt;0,F340&lt;0,S340&lt;0,T340&lt;0,AB340&lt;0,AC340&lt;0,AI340&lt;0,AJ340&lt;0,AS340&lt;AR340,AR340&lt;AQ340),"LongUnwinding" ))))</f>
        <v/>
      </c>
      <c r="AZ340" s="1">
        <f>+IF(AND(D340&gt;0,E340&gt;0,F340&gt;0,L340&gt;0,M340&gt;0,S340&gt;0,T340&gt;0,Z340&gt;0,AA340&gt;0),"Buying Opportunity",IF(AND(D340&lt;0,E340&lt;0,F340&lt;0,L340&lt;0,M340&lt;0,S340&lt;0,T340&lt;0,Z340&lt;0,AA340&lt;0),"support Zone",IF(AND(D340&lt;0,E340&lt;0,F340&lt;0,L340&gt;0,M340&gt;0,S340&gt;0,T340&gt;0,Z340&gt;0,AA340&gt;0),"sell delivery")))</f>
        <v/>
      </c>
      <c r="BA340" s="1">
        <f>IF(AND(D340&gt;0,E340&gt;0,F340&gt;0,Z340&gt;0,AA340&gt;0,AB340&gt;0,AC340&gt;0,AI340&gt;0,AJ340&gt;0),"FII ENTERING")</f>
        <v/>
      </c>
      <c r="BB340" s="15" t="e">
        <v>#N/A</v>
      </c>
      <c r="BC340" s="1" t="n">
        <v>232666.283674</v>
      </c>
      <c r="BD340" s="1">
        <f>IF(AND(E340&gt;0,F340&gt;0,AB340&gt;0,AC340&gt;0,AI340&gt;0,AJ340&gt;0,AS340&gt;AR340,AR340&gt;AQ340),"long buildup",IF(AND(E340&lt;0,F340&lt;0,AB340&gt;0,AC340&gt;0,AI340&gt;0,AJ340&gt;0,AS340&lt;AR340,AR340&lt;AQ340),"Short buildup"))</f>
        <v/>
      </c>
      <c r="BE340" s="1">
        <f>+IF(AND(F340&gt;0,M340&gt;0,T340&gt;0,AA340&gt;0),"buy")</f>
        <v/>
      </c>
    </row>
    <row r="341">
      <c r="A341" s="1" t="inlineStr">
        <is>
          <t>CEREBRAINT</t>
        </is>
      </c>
      <c r="B341" s="1" t="n"/>
      <c r="C341" s="1" t="n"/>
      <c r="D341" s="2" t="n">
        <v>4.914933837429108</v>
      </c>
      <c r="E341" s="2" t="n">
        <v>4.414414414414416</v>
      </c>
      <c r="F341" s="3" t="n">
        <v>-1.811906816220872</v>
      </c>
      <c r="G341" s="4" t="n">
        <v>60</v>
      </c>
      <c r="H341" s="4" t="n">
        <v>684</v>
      </c>
      <c r="I341" s="3" t="n">
        <v>391</v>
      </c>
      <c r="J341" s="6">
        <f>+H341-G341</f>
        <v/>
      </c>
      <c r="K341" s="6">
        <f>+I341-H341</f>
        <v/>
      </c>
      <c r="L341" s="7">
        <f>J341/G341</f>
        <v/>
      </c>
      <c r="M341" s="7">
        <f>K341/H341</f>
        <v/>
      </c>
      <c r="N341" s="8" t="n">
        <v>0.0567</v>
      </c>
      <c r="O341" s="8" t="n">
        <v>0.8867</v>
      </c>
      <c r="P341" s="3" t="n">
        <v>0.2783</v>
      </c>
      <c r="Q341" s="6">
        <f>+O341-N341</f>
        <v/>
      </c>
      <c r="R341" s="6">
        <f>+P341-O341</f>
        <v/>
      </c>
      <c r="S341" s="7">
        <f>Q341/N341</f>
        <v/>
      </c>
      <c r="T341" s="7">
        <f>R341/O341</f>
        <v/>
      </c>
      <c r="U341" s="10" t="inlineStr">
        <is>
          <t>-</t>
        </is>
      </c>
      <c r="V341" s="10" t="inlineStr">
        <is>
          <t>-</t>
        </is>
      </c>
      <c r="W341" s="3" t="inlineStr">
        <is>
          <t>-</t>
        </is>
      </c>
      <c r="X341" s="6">
        <f>+V341-U341</f>
        <v/>
      </c>
      <c r="Y341" s="6">
        <f>+W341-V341</f>
        <v/>
      </c>
      <c r="Z341" s="7">
        <f>X341/U341</f>
        <v/>
      </c>
      <c r="AA341" s="7">
        <f>Y341/V341</f>
        <v/>
      </c>
      <c r="AB341" s="4" t="n"/>
      <c r="AC341" s="5" t="n"/>
      <c r="AD341" s="4" t="n"/>
      <c r="AE341" s="4" t="n"/>
      <c r="AF341" s="5" t="n"/>
      <c r="AG341" s="6">
        <f>AE341-AD341</f>
        <v/>
      </c>
      <c r="AH341" s="6">
        <f>+AF341-AE341</f>
        <v/>
      </c>
      <c r="AI341" s="7">
        <f>AG341/AD341</f>
        <v/>
      </c>
      <c r="AJ341" s="7">
        <f>AH341/AE341</f>
        <v/>
      </c>
      <c r="AK341" s="4" t="n"/>
      <c r="AL341" s="4" t="n"/>
      <c r="AM341" s="5" t="n"/>
      <c r="AN341" s="4" t="n">
        <v>11.1</v>
      </c>
      <c r="AO341" s="4" t="n">
        <v>11.59</v>
      </c>
      <c r="AP341" s="3" t="n">
        <v>11.38</v>
      </c>
      <c r="AQ341" s="9">
        <f>+AK341-AN341</f>
        <v/>
      </c>
      <c r="AR341" s="9">
        <f>+AL341-AO341</f>
        <v/>
      </c>
      <c r="AS341" s="9">
        <f>+AM341-AP341</f>
        <v/>
      </c>
      <c r="AT341" s="6">
        <f>AR341-AQ341</f>
        <v/>
      </c>
      <c r="AU341" s="6">
        <f>+AS341-AR341</f>
        <v/>
      </c>
      <c r="AV341" s="7">
        <f>AT341/AQ341</f>
        <v/>
      </c>
      <c r="AW341" s="7">
        <f>AU341/AR341</f>
        <v/>
      </c>
      <c r="AX341" s="1" t="inlineStr">
        <is>
          <t>Y</t>
        </is>
      </c>
      <c r="AY341" s="1">
        <f>+IF(AND(D341&gt;0,E341&gt;0,F341&gt;0,S341&gt;0,T341&gt;0,AC341&gt;0,AB341&gt;0,AI341&gt;0,AJ341&gt;0,AS341&gt;AR341,AR341&gt;AQ341),"long buildup",IF(AND(D341&gt;0,E341&gt;0,F341&gt;0,S341&lt;0,T341&lt;0,AB341&lt;0,AC341&lt;0,AI341&lt;0,AJ341&lt;0,AS341&gt;AR341,AR341&gt;AQ341),"Short Covering",IF(AND(D341&lt;0,E341&lt;0,F341&lt;0,S341&lt;0,T341&lt;0,AB341&gt;0,AC341&gt;0,AI341&gt;0,AJ341&gt;0,AS341&lt;AR341,AR341&lt;AQ341),"Short Buildup",IF(AND(D341&lt;0,E341&lt;0,F341&lt;0,S341&lt;0,T341&lt;0,AB341&lt;0,AC341&lt;0,AI341&lt;0,AJ341&lt;0,AS341&lt;AR341,AR341&lt;AQ341),"LongUnwinding" ))))</f>
        <v/>
      </c>
      <c r="AZ341" s="1">
        <f>+IF(AND(D341&gt;0,E341&gt;0,F341&gt;0,L341&gt;0,M341&gt;0,S341&gt;0,T341&gt;0,Z341&gt;0,AA341&gt;0),"Buying Opportunity",IF(AND(D341&lt;0,E341&lt;0,F341&lt;0,L341&lt;0,M341&lt;0,S341&lt;0,T341&lt;0,Z341&lt;0,AA341&lt;0),"support Zone",IF(AND(D341&lt;0,E341&lt;0,F341&lt;0,L341&gt;0,M341&gt;0,S341&gt;0,T341&gt;0,Z341&gt;0,AA341&gt;0),"sell delivery")))</f>
        <v/>
      </c>
      <c r="BA341" s="1">
        <f>IF(AND(D341&gt;0,E341&gt;0,F341&gt;0,Z341&gt;0,AA341&gt;0,AB341&gt;0,AC341&gt;0,AI341&gt;0,AJ341&gt;0),"FII ENTERING")</f>
        <v/>
      </c>
      <c r="BB341" s="15" t="e">
        <v>#N/A</v>
      </c>
      <c r="BC341" s="1" t="n">
        <v>2259350.724165</v>
      </c>
      <c r="BD341" s="1">
        <f>IF(AND(E341&gt;0,F341&gt;0,AB341&gt;0,AC341&gt;0,AI341&gt;0,AJ341&gt;0,AS341&gt;AR341,AR341&gt;AQ341),"long buildup",IF(AND(E341&lt;0,F341&lt;0,AB341&gt;0,AC341&gt;0,AI341&gt;0,AJ341&gt;0,AS341&lt;AR341,AR341&lt;AQ341),"Short buildup"))</f>
        <v/>
      </c>
      <c r="BE341" s="1">
        <f>+IF(AND(F341&gt;0,M341&gt;0,T341&gt;0,AA341&gt;0),"buy")</f>
        <v/>
      </c>
    </row>
    <row r="342">
      <c r="A342" s="1" t="inlineStr">
        <is>
          <t>CESC</t>
        </is>
      </c>
      <c r="B342" s="1" t="n"/>
      <c r="C342" s="1" t="n"/>
      <c r="D342" s="2" t="n">
        <v>-0.586540440419847</v>
      </c>
      <c r="E342" s="2" t="n">
        <v>-1.278335576027326</v>
      </c>
      <c r="F342" s="3" t="n">
        <v>-1.703800786369594</v>
      </c>
      <c r="G342" s="4" t="n">
        <v>23296</v>
      </c>
      <c r="H342" s="4" t="n">
        <v>37814</v>
      </c>
      <c r="I342" s="3" t="n">
        <v>37865</v>
      </c>
      <c r="J342" s="6">
        <f>+H342-G342</f>
        <v/>
      </c>
      <c r="K342" s="6">
        <f>+I342-H342</f>
        <v/>
      </c>
      <c r="L342" s="7">
        <f>J342/G342</f>
        <v/>
      </c>
      <c r="M342" s="7">
        <f>K342/H342</f>
        <v/>
      </c>
      <c r="N342" s="8" t="n">
        <v>43.2475</v>
      </c>
      <c r="O342" s="8" t="n">
        <v>62.0454</v>
      </c>
      <c r="P342" s="3" t="n">
        <v>68.4066</v>
      </c>
      <c r="Q342" s="6">
        <f>+O342-N342</f>
        <v/>
      </c>
      <c r="R342" s="6">
        <f>+P342-O342</f>
        <v/>
      </c>
      <c r="S342" s="7">
        <f>Q342/N342</f>
        <v/>
      </c>
      <c r="T342" s="7">
        <f>R342/O342</f>
        <v/>
      </c>
      <c r="U342" s="10" t="inlineStr">
        <is>
          <t>930143</t>
        </is>
      </c>
      <c r="V342" s="10" t="inlineStr">
        <is>
          <t>909625</t>
        </is>
      </c>
      <c r="W342" s="3" t="inlineStr">
        <is>
          <t>1321593</t>
        </is>
      </c>
      <c r="X342" s="6">
        <f>+V342-U342</f>
        <v/>
      </c>
      <c r="Y342" s="6">
        <f>+W342-V342</f>
        <v/>
      </c>
      <c r="Z342" s="7">
        <f>X342/U342</f>
        <v/>
      </c>
      <c r="AA342" s="7">
        <f>Y342/V342</f>
        <v/>
      </c>
      <c r="AB342" s="4" t="n">
        <v>152100</v>
      </c>
      <c r="AC342" s="5" t="n">
        <v>149175</v>
      </c>
      <c r="AD342" s="4" t="n">
        <v>34</v>
      </c>
      <c r="AE342" s="4" t="n">
        <v>139</v>
      </c>
      <c r="AF342" s="5" t="n">
        <v>159</v>
      </c>
      <c r="AG342" s="6">
        <f>AE342-AD342</f>
        <v/>
      </c>
      <c r="AH342" s="6">
        <f>+AF342-AE342</f>
        <v/>
      </c>
      <c r="AI342" s="7">
        <f>AG342/AD342</f>
        <v/>
      </c>
      <c r="AJ342" s="7">
        <f>AH342/AE342</f>
        <v/>
      </c>
      <c r="AK342" s="4" t="n">
        <v>195.04</v>
      </c>
      <c r="AL342" s="4" t="n">
        <v>192.97</v>
      </c>
      <c r="AM342" s="5" t="n">
        <v>189.44</v>
      </c>
      <c r="AN342" s="4" t="n">
        <v>193.22</v>
      </c>
      <c r="AO342" s="4" t="n">
        <v>190.75</v>
      </c>
      <c r="AP342" s="3" t="n">
        <v>187.5</v>
      </c>
      <c r="AQ342" s="9">
        <f>+AK342-AN342</f>
        <v/>
      </c>
      <c r="AR342" s="9">
        <f>+AL342-AO342</f>
        <v/>
      </c>
      <c r="AS342" s="9">
        <f>+AM342-AP342</f>
        <v/>
      </c>
      <c r="AT342" s="6">
        <f>AR342-AQ342</f>
        <v/>
      </c>
      <c r="AU342" s="6">
        <f>+AS342-AR342</f>
        <v/>
      </c>
      <c r="AV342" s="7">
        <f>AT342/AQ342</f>
        <v/>
      </c>
      <c r="AW342" s="7">
        <f>AU342/AR342</f>
        <v/>
      </c>
      <c r="AX342" s="1" t="inlineStr">
        <is>
          <t>N</t>
        </is>
      </c>
      <c r="AY342" s="1">
        <f>+IF(AND(D342&gt;0,E342&gt;0,F342&gt;0,S342&gt;0,T342&gt;0,AC342&gt;0,AB342&gt;0,AI342&gt;0,AJ342&gt;0,AS342&gt;AR342,AR342&gt;AQ342),"long buildup",IF(AND(D342&gt;0,E342&gt;0,F342&gt;0,S342&lt;0,T342&lt;0,AB342&lt;0,AC342&lt;0,AI342&lt;0,AJ342&lt;0,AS342&gt;AR342,AR342&gt;AQ342),"Short Covering",IF(AND(D342&lt;0,E342&lt;0,F342&lt;0,S342&lt;0,T342&lt;0,AB342&gt;0,AC342&gt;0,AI342&gt;0,AJ342&gt;0,AS342&lt;AR342,AR342&lt;AQ342),"Short Buildup",IF(AND(D342&lt;0,E342&lt;0,F342&lt;0,S342&lt;0,T342&lt;0,AB342&lt;0,AC342&lt;0,AI342&lt;0,AJ342&lt;0,AS342&lt;AR342,AR342&lt;AQ342),"LongUnwinding" ))))</f>
        <v/>
      </c>
      <c r="AZ342" s="1">
        <f>+IF(AND(D342&gt;0,E342&gt;0,F342&gt;0,L342&gt;0,M342&gt;0,S342&gt;0,T342&gt;0,Z342&gt;0,AA342&gt;0),"Buying Opportunity",IF(AND(D342&lt;0,E342&lt;0,F342&lt;0,L342&lt;0,M342&lt;0,S342&lt;0,T342&lt;0,Z342&lt;0,AA342&lt;0),"support Zone",IF(AND(D342&lt;0,E342&lt;0,F342&lt;0,L342&gt;0,M342&gt;0,S342&gt;0,T342&gt;0,Z342&gt;0,AA342&gt;0),"sell delivery")))</f>
        <v/>
      </c>
      <c r="BA342" s="1">
        <f>IF(AND(D342&gt;0,E342&gt;0,F342&gt;0,Z342&gt;0,AA342&gt;0,AB342&gt;0,AC342&gt;0,AI342&gt;0,AJ342&gt;0),"FII ENTERING")</f>
        <v/>
      </c>
      <c r="BB342" s="15" t="e">
        <v>#N/A</v>
      </c>
      <c r="BC342" s="1" t="n">
        <v>10800</v>
      </c>
      <c r="BD342" s="1">
        <f>IF(AND(E342&gt;0,F342&gt;0,AB342&gt;0,AC342&gt;0,AI342&gt;0,AJ342&gt;0,AS342&gt;AR342,AR342&gt;AQ342),"long buildup",IF(AND(E342&lt;0,F342&lt;0,AB342&gt;0,AC342&gt;0,AI342&gt;0,AJ342&gt;0,AS342&lt;AR342,AR342&lt;AQ342),"Short buildup"))</f>
        <v/>
      </c>
      <c r="BE342" s="1">
        <f>+IF(AND(F342&gt;0,M342&gt;0,T342&gt;0,AA342&gt;0),"buy")</f>
        <v/>
      </c>
    </row>
    <row r="343">
      <c r="A343" s="1" t="inlineStr">
        <is>
          <t>CGCL</t>
        </is>
      </c>
      <c r="B343" s="1" t="n"/>
      <c r="C343" s="1" t="n"/>
      <c r="D343" s="2" t="n">
        <v>0.2963754737149031</v>
      </c>
      <c r="E343" s="2" t="n">
        <v>-1.845661967737249</v>
      </c>
      <c r="F343" s="3" t="n">
        <v>0.4984700424439793</v>
      </c>
      <c r="G343" s="4" t="n">
        <v>3382</v>
      </c>
      <c r="H343" s="4" t="n">
        <v>3848</v>
      </c>
      <c r="I343" s="3" t="n">
        <v>7235</v>
      </c>
      <c r="J343" s="6">
        <f>+H343-G343</f>
        <v/>
      </c>
      <c r="K343" s="6">
        <f>+I343-H343</f>
        <v/>
      </c>
      <c r="L343" s="7">
        <f>J343/G343</f>
        <v/>
      </c>
      <c r="M343" s="7">
        <f>K343/H343</f>
        <v/>
      </c>
      <c r="N343" s="8" t="n">
        <v>1.694</v>
      </c>
      <c r="O343" s="8" t="n">
        <v>1.8842</v>
      </c>
      <c r="P343" s="3" t="n">
        <v>3.1507</v>
      </c>
      <c r="Q343" s="6">
        <f>+O343-N343</f>
        <v/>
      </c>
      <c r="R343" s="6">
        <f>+P343-O343</f>
        <v/>
      </c>
      <c r="S343" s="7">
        <f>Q343/N343</f>
        <v/>
      </c>
      <c r="T343" s="7">
        <f>R343/O343</f>
        <v/>
      </c>
      <c r="U343" s="10" t="inlineStr">
        <is>
          <t>28576</t>
        </is>
      </c>
      <c r="V343" s="10" t="inlineStr">
        <is>
          <t>40078</t>
        </is>
      </c>
      <c r="W343" s="3" t="inlineStr">
        <is>
          <t>31165</t>
        </is>
      </c>
      <c r="X343" s="6">
        <f>+V343-U343</f>
        <v/>
      </c>
      <c r="Y343" s="6">
        <f>+W343-V343</f>
        <v/>
      </c>
      <c r="Z343" s="7">
        <f>X343/U343</f>
        <v/>
      </c>
      <c r="AA343" s="7">
        <f>Y343/V343</f>
        <v/>
      </c>
      <c r="AB343" s="4" t="n"/>
      <c r="AC343" s="5" t="n"/>
      <c r="AD343" s="4" t="n"/>
      <c r="AE343" s="4" t="n"/>
      <c r="AF343" s="5" t="n"/>
      <c r="AG343" s="6">
        <f>AE343-AD343</f>
        <v/>
      </c>
      <c r="AH343" s="6">
        <f>+AF343-AE343</f>
        <v/>
      </c>
      <c r="AI343" s="7">
        <f>AG343/AD343</f>
        <v/>
      </c>
      <c r="AJ343" s="7">
        <f>AH343/AE343</f>
        <v/>
      </c>
      <c r="AK343" s="4" t="n"/>
      <c r="AL343" s="4" t="n"/>
      <c r="AM343" s="5" t="n"/>
      <c r="AN343" s="4" t="n">
        <v>206.43</v>
      </c>
      <c r="AO343" s="4" t="n">
        <v>202.62</v>
      </c>
      <c r="AP343" s="3" t="n">
        <v>203.63</v>
      </c>
      <c r="AQ343" s="9">
        <f>+AK343-AN343</f>
        <v/>
      </c>
      <c r="AR343" s="9">
        <f>+AL343-AO343</f>
        <v/>
      </c>
      <c r="AS343" s="9">
        <f>+AM343-AP343</f>
        <v/>
      </c>
      <c r="AT343" s="6">
        <f>AR343-AQ343</f>
        <v/>
      </c>
      <c r="AU343" s="6">
        <f>+AS343-AR343</f>
        <v/>
      </c>
      <c r="AV343" s="7">
        <f>AT343/AQ343</f>
        <v/>
      </c>
      <c r="AW343" s="7">
        <f>AU343/AR343</f>
        <v/>
      </c>
      <c r="AX343" s="1" t="inlineStr">
        <is>
          <t>N</t>
        </is>
      </c>
      <c r="AY343" s="1">
        <f>+IF(AND(D343&gt;0,E343&gt;0,F343&gt;0,S343&gt;0,T343&gt;0,AC343&gt;0,AB343&gt;0,AI343&gt;0,AJ343&gt;0,AS343&gt;AR343,AR343&gt;AQ343),"long buildup",IF(AND(D343&gt;0,E343&gt;0,F343&gt;0,S343&lt;0,T343&lt;0,AB343&lt;0,AC343&lt;0,AI343&lt;0,AJ343&lt;0,AS343&gt;AR343,AR343&gt;AQ343),"Short Covering",IF(AND(D343&lt;0,E343&lt;0,F343&lt;0,S343&lt;0,T343&lt;0,AB343&gt;0,AC343&gt;0,AI343&gt;0,AJ343&gt;0,AS343&lt;AR343,AR343&lt;AQ343),"Short Buildup",IF(AND(D343&lt;0,E343&lt;0,F343&lt;0,S343&lt;0,T343&lt;0,AB343&lt;0,AC343&lt;0,AI343&lt;0,AJ343&lt;0,AS343&lt;AR343,AR343&lt;AQ343),"LongUnwinding" ))))</f>
        <v/>
      </c>
      <c r="AZ343" s="1">
        <f>+IF(AND(D343&gt;0,E343&gt;0,F343&gt;0,L343&gt;0,M343&gt;0,S343&gt;0,T343&gt;0,Z343&gt;0,AA343&gt;0),"Buying Opportunity",IF(AND(D343&lt;0,E343&lt;0,F343&lt;0,L343&lt;0,M343&lt;0,S343&lt;0,T343&lt;0,Z343&lt;0,AA343&lt;0),"support Zone",IF(AND(D343&lt;0,E343&lt;0,F343&lt;0,L343&gt;0,M343&gt;0,S343&gt;0,T343&gt;0,Z343&gt;0,AA343&gt;0),"sell delivery")))</f>
        <v/>
      </c>
      <c r="BA343" s="1">
        <f>IF(AND(D343&gt;0,E343&gt;0,F343&gt;0,Z343&gt;0,AA343&gt;0,AB343&gt;0,AC343&gt;0,AI343&gt;0,AJ343&gt;0),"FII ENTERING")</f>
        <v/>
      </c>
      <c r="BB343" s="15" t="e">
        <v>#N/A</v>
      </c>
      <c r="BC343" s="1" t="e">
        <v>#N/A</v>
      </c>
      <c r="BD343" s="1">
        <f>IF(AND(E343&gt;0,F343&gt;0,AB343&gt;0,AC343&gt;0,AI343&gt;0,AJ343&gt;0,AS343&gt;AR343,AR343&gt;AQ343),"long buildup",IF(AND(E343&lt;0,F343&lt;0,AB343&gt;0,AC343&gt;0,AI343&gt;0,AJ343&gt;0,AS343&lt;AR343,AR343&lt;AQ343),"Short buildup"))</f>
        <v/>
      </c>
      <c r="BE343" s="1">
        <f>+IF(AND(F343&gt;0,M343&gt;0,T343&gt;0,AA343&gt;0),"buy")</f>
        <v/>
      </c>
    </row>
    <row r="344">
      <c r="A344" s="1" t="inlineStr">
        <is>
          <t>CGPOWER</t>
        </is>
      </c>
      <c r="B344" s="1" t="n"/>
      <c r="C344" s="1" t="n"/>
      <c r="D344" s="2" t="n">
        <v>-1.768690416457604</v>
      </c>
      <c r="E344" s="2" t="n">
        <v>0.006384880602726922</v>
      </c>
      <c r="F344" s="3" t="n">
        <v>-1.80680584817723</v>
      </c>
      <c r="G344" s="4" t="n">
        <v>45266</v>
      </c>
      <c r="H344" s="4" t="n">
        <v>53660</v>
      </c>
      <c r="I344" s="3" t="n">
        <v>57573</v>
      </c>
      <c r="J344" s="6">
        <f>+H344-G344</f>
        <v/>
      </c>
      <c r="K344" s="6">
        <f>+I344-H344</f>
        <v/>
      </c>
      <c r="L344" s="7">
        <f>J344/G344</f>
        <v/>
      </c>
      <c r="M344" s="7">
        <f>K344/H344</f>
        <v/>
      </c>
      <c r="N344" s="8" t="n">
        <v>91.7865</v>
      </c>
      <c r="O344" s="8" t="n">
        <v>166.1702</v>
      </c>
      <c r="P344" s="3" t="n">
        <v>138.4351</v>
      </c>
      <c r="Q344" s="6">
        <f>+O344-N344</f>
        <v/>
      </c>
      <c r="R344" s="6">
        <f>+P344-O344</f>
        <v/>
      </c>
      <c r="S344" s="7">
        <f>Q344/N344</f>
        <v/>
      </c>
      <c r="T344" s="7">
        <f>R344/O344</f>
        <v/>
      </c>
      <c r="U344" s="10" t="inlineStr">
        <is>
          <t>647952</t>
        </is>
      </c>
      <c r="V344" s="10" t="inlineStr">
        <is>
          <t>1302546</t>
        </is>
      </c>
      <c r="W344" s="3" t="inlineStr">
        <is>
          <t>833502</t>
        </is>
      </c>
      <c r="X344" s="6">
        <f>+V344-U344</f>
        <v/>
      </c>
      <c r="Y344" s="6">
        <f>+W344-V344</f>
        <v/>
      </c>
      <c r="Z344" s="7">
        <f>X344/U344</f>
        <v/>
      </c>
      <c r="AA344" s="7">
        <f>Y344/V344</f>
        <v/>
      </c>
      <c r="AB344" s="4" t="n">
        <v>23200</v>
      </c>
      <c r="AC344" s="5" t="n">
        <v>50025</v>
      </c>
      <c r="AD344" s="4" t="n">
        <v>53</v>
      </c>
      <c r="AE344" s="4" t="n">
        <v>94</v>
      </c>
      <c r="AF344" s="5" t="n">
        <v>202</v>
      </c>
      <c r="AG344" s="6">
        <f>AE344-AD344</f>
        <v/>
      </c>
      <c r="AH344" s="6">
        <f>+AF344-AE344</f>
        <v/>
      </c>
      <c r="AI344" s="7">
        <f>AG344/AD344</f>
        <v/>
      </c>
      <c r="AJ344" s="7">
        <f>AH344/AE344</f>
        <v/>
      </c>
      <c r="AK344" s="4" t="n">
        <v>790.55</v>
      </c>
      <c r="AL344" s="4" t="n">
        <v>791</v>
      </c>
      <c r="AM344" s="5" t="n">
        <v>777.15</v>
      </c>
      <c r="AN344" s="4" t="n">
        <v>783.1</v>
      </c>
      <c r="AO344" s="4" t="n">
        <v>783.15</v>
      </c>
      <c r="AP344" s="3" t="n">
        <v>769</v>
      </c>
      <c r="AQ344" s="9">
        <f>+AK344-AN344</f>
        <v/>
      </c>
      <c r="AR344" s="9">
        <f>+AL344-AO344</f>
        <v/>
      </c>
      <c r="AS344" s="9">
        <f>+AM344-AP344</f>
        <v/>
      </c>
      <c r="AT344" s="6">
        <f>AR344-AQ344</f>
        <v/>
      </c>
      <c r="AU344" s="6">
        <f>+AS344-AR344</f>
        <v/>
      </c>
      <c r="AV344" s="7">
        <f>AT344/AQ344</f>
        <v/>
      </c>
      <c r="AW344" s="7">
        <f>AU344/AR344</f>
        <v/>
      </c>
      <c r="AX344" s="1" t="inlineStr">
        <is>
          <t>Y</t>
        </is>
      </c>
      <c r="AY344" s="1">
        <f>+IF(AND(D344&gt;0,E344&gt;0,F344&gt;0,S344&gt;0,T344&gt;0,AC344&gt;0,AB344&gt;0,AI344&gt;0,AJ344&gt;0,AS344&gt;AR344,AR344&gt;AQ344),"long buildup",IF(AND(D344&gt;0,E344&gt;0,F344&gt;0,S344&lt;0,T344&lt;0,AB344&lt;0,AC344&lt;0,AI344&lt;0,AJ344&lt;0,AS344&gt;AR344,AR344&gt;AQ344),"Short Covering",IF(AND(D344&lt;0,E344&lt;0,F344&lt;0,S344&lt;0,T344&lt;0,AB344&gt;0,AC344&gt;0,AI344&gt;0,AJ344&gt;0,AS344&lt;AR344,AR344&lt;AQ344),"Short Buildup",IF(AND(D344&lt;0,E344&lt;0,F344&lt;0,S344&lt;0,T344&lt;0,AB344&lt;0,AC344&lt;0,AI344&lt;0,AJ344&lt;0,AS344&lt;AR344,AR344&lt;AQ344),"LongUnwinding" ))))</f>
        <v/>
      </c>
      <c r="AZ344" s="1">
        <f>+IF(AND(D344&gt;0,E344&gt;0,F344&gt;0,L344&gt;0,M344&gt;0,S344&gt;0,T344&gt;0,Z344&gt;0,AA344&gt;0),"Buying Opportunity",IF(AND(D344&lt;0,E344&lt;0,F344&lt;0,L344&lt;0,M344&lt;0,S344&lt;0,T344&lt;0,Z344&lt;0,AA344&lt;0),"support Zone",IF(AND(D344&lt;0,E344&lt;0,F344&lt;0,L344&gt;0,M344&gt;0,S344&gt;0,T344&gt;0,Z344&gt;0,AA344&gt;0),"sell delivery")))</f>
        <v/>
      </c>
      <c r="BA344" s="1">
        <f>IF(AND(D344&gt;0,E344&gt;0,F344&gt;0,Z344&gt;0,AA344&gt;0,AB344&gt;0,AC344&gt;0,AI344&gt;0,AJ344&gt;0),"FII ENTERING")</f>
        <v/>
      </c>
      <c r="BB344" s="15" t="e">
        <v>#N/A</v>
      </c>
      <c r="BC344" s="1" t="n">
        <v>432650.1493455</v>
      </c>
      <c r="BD344" s="1">
        <f>IF(AND(E344&gt;0,F344&gt;0,AB344&gt;0,AC344&gt;0,AI344&gt;0,AJ344&gt;0,AS344&gt;AR344,AR344&gt;AQ344),"long buildup",IF(AND(E344&lt;0,F344&lt;0,AB344&gt;0,AC344&gt;0,AI344&gt;0,AJ344&gt;0,AS344&lt;AR344,AR344&lt;AQ344),"Short buildup"))</f>
        <v/>
      </c>
      <c r="BE344" s="1">
        <f>+IF(AND(F344&gt;0,M344&gt;0,T344&gt;0,AA344&gt;0),"buy")</f>
        <v/>
      </c>
    </row>
    <row r="345">
      <c r="A345" s="1" t="inlineStr">
        <is>
          <t>CHALET</t>
        </is>
      </c>
      <c r="B345" s="1" t="n"/>
      <c r="C345" s="1" t="n"/>
      <c r="D345" s="2" t="n">
        <v>0.5749620308092936</v>
      </c>
      <c r="E345" s="2" t="n">
        <v>9.696904325315497</v>
      </c>
      <c r="F345" s="3" t="n">
        <v>-0.9292035398230134</v>
      </c>
      <c r="G345" s="4" t="n">
        <v>29304</v>
      </c>
      <c r="H345" s="4" t="n">
        <v>219502</v>
      </c>
      <c r="I345" s="3" t="n">
        <v>139155</v>
      </c>
      <c r="J345" s="6">
        <f>+H345-G345</f>
        <v/>
      </c>
      <c r="K345" s="6">
        <f>+I345-H345</f>
        <v/>
      </c>
      <c r="L345" s="7">
        <f>J345/G345</f>
        <v/>
      </c>
      <c r="M345" s="7">
        <f>K345/H345</f>
        <v/>
      </c>
      <c r="N345" s="8" t="n">
        <v>37.6855</v>
      </c>
      <c r="O345" s="8" t="n">
        <v>635.15</v>
      </c>
      <c r="P345" s="3" t="n">
        <v>411.6888</v>
      </c>
      <c r="Q345" s="6">
        <f>+O345-N345</f>
        <v/>
      </c>
      <c r="R345" s="6">
        <f>+P345-O345</f>
        <v/>
      </c>
      <c r="S345" s="7">
        <f>Q345/N345</f>
        <v/>
      </c>
      <c r="T345" s="7">
        <f>R345/O345</f>
        <v/>
      </c>
      <c r="U345" s="10" t="inlineStr">
        <is>
          <t>166222</t>
        </is>
      </c>
      <c r="V345" s="10" t="inlineStr">
        <is>
          <t>500341</t>
        </is>
      </c>
      <c r="W345" s="3" t="inlineStr">
        <is>
          <t>453904</t>
        </is>
      </c>
      <c r="X345" s="6">
        <f>+V345-U345</f>
        <v/>
      </c>
      <c r="Y345" s="6">
        <f>+W345-V345</f>
        <v/>
      </c>
      <c r="Z345" s="7">
        <f>X345/U345</f>
        <v/>
      </c>
      <c r="AA345" s="7">
        <f>Y345/V345</f>
        <v/>
      </c>
      <c r="AB345" s="4" t="n"/>
      <c r="AC345" s="5" t="n"/>
      <c r="AD345" s="4" t="n"/>
      <c r="AE345" s="4" t="n"/>
      <c r="AF345" s="5" t="n"/>
      <c r="AG345" s="6">
        <f>AE345-AD345</f>
        <v/>
      </c>
      <c r="AH345" s="6">
        <f>+AF345-AE345</f>
        <v/>
      </c>
      <c r="AI345" s="7">
        <f>AG345/AD345</f>
        <v/>
      </c>
      <c r="AJ345" s="7">
        <f>AH345/AE345</f>
        <v/>
      </c>
      <c r="AK345" s="4" t="n"/>
      <c r="AL345" s="4" t="n"/>
      <c r="AM345" s="5" t="n"/>
      <c r="AN345" s="4" t="n">
        <v>927.1</v>
      </c>
      <c r="AO345" s="4" t="n">
        <v>1017</v>
      </c>
      <c r="AP345" s="3" t="n">
        <v>1007.55</v>
      </c>
      <c r="AQ345" s="9">
        <f>+AK345-AN345</f>
        <v/>
      </c>
      <c r="AR345" s="9">
        <f>+AL345-AO345</f>
        <v/>
      </c>
      <c r="AS345" s="9">
        <f>+AM345-AP345</f>
        <v/>
      </c>
      <c r="AT345" s="6">
        <f>AR345-AQ345</f>
        <v/>
      </c>
      <c r="AU345" s="6">
        <f>+AS345-AR345</f>
        <v/>
      </c>
      <c r="AV345" s="7">
        <f>AT345/AQ345</f>
        <v/>
      </c>
      <c r="AW345" s="7">
        <f>AU345/AR345</f>
        <v/>
      </c>
      <c r="AX345" s="1" t="inlineStr">
        <is>
          <t>N</t>
        </is>
      </c>
      <c r="AY345" s="1">
        <f>+IF(AND(D345&gt;0,E345&gt;0,F345&gt;0,S345&gt;0,T345&gt;0,AC345&gt;0,AB345&gt;0,AI345&gt;0,AJ345&gt;0,AS345&gt;AR345,AR345&gt;AQ345),"long buildup",IF(AND(D345&gt;0,E345&gt;0,F345&gt;0,S345&lt;0,T345&lt;0,AB345&lt;0,AC345&lt;0,AI345&lt;0,AJ345&lt;0,AS345&gt;AR345,AR345&gt;AQ345),"Short Covering",IF(AND(D345&lt;0,E345&lt;0,F345&lt;0,S345&lt;0,T345&lt;0,AB345&gt;0,AC345&gt;0,AI345&gt;0,AJ345&gt;0,AS345&lt;AR345,AR345&lt;AQ345),"Short Buildup",IF(AND(D345&lt;0,E345&lt;0,F345&lt;0,S345&lt;0,T345&lt;0,AB345&lt;0,AC345&lt;0,AI345&lt;0,AJ345&lt;0,AS345&lt;AR345,AR345&lt;AQ345),"LongUnwinding" ))))</f>
        <v/>
      </c>
      <c r="AZ345" s="1">
        <f>+IF(AND(D345&gt;0,E345&gt;0,F345&gt;0,L345&gt;0,M345&gt;0,S345&gt;0,T345&gt;0,Z345&gt;0,AA345&gt;0),"Buying Opportunity",IF(AND(D345&lt;0,E345&lt;0,F345&lt;0,L345&lt;0,M345&lt;0,S345&lt;0,T345&lt;0,Z345&lt;0,AA345&lt;0),"support Zone",IF(AND(D345&lt;0,E345&lt;0,F345&lt;0,L345&gt;0,M345&gt;0,S345&gt;0,T345&gt;0,Z345&gt;0,AA345&gt;0),"sell delivery")))</f>
        <v/>
      </c>
      <c r="BA345" s="1">
        <f>IF(AND(D345&gt;0,E345&gt;0,F345&gt;0,Z345&gt;0,AA345&gt;0,AB345&gt;0,AC345&gt;0,AI345&gt;0,AJ345&gt;0),"FII ENTERING")</f>
        <v/>
      </c>
      <c r="BB345" s="15" t="e">
        <v>#N/A</v>
      </c>
      <c r="BC345" s="1" t="n">
        <v>3418.1028</v>
      </c>
      <c r="BD345" s="1">
        <f>IF(AND(E345&gt;0,F345&gt;0,AB345&gt;0,AC345&gt;0,AI345&gt;0,AJ345&gt;0,AS345&gt;AR345,AR345&gt;AQ345),"long buildup",IF(AND(E345&lt;0,F345&lt;0,AB345&gt;0,AC345&gt;0,AI345&gt;0,AJ345&gt;0,AS345&lt;AR345,AR345&lt;AQ345),"Short buildup"))</f>
        <v/>
      </c>
      <c r="BE345" s="1">
        <f>+IF(AND(F345&gt;0,M345&gt;0,T345&gt;0,AA345&gt;0),"buy")</f>
        <v/>
      </c>
    </row>
    <row r="346">
      <c r="A346" s="1" t="inlineStr">
        <is>
          <t>CHAMBLFERT</t>
        </is>
      </c>
      <c r="B346" s="1" t="n"/>
      <c r="C346" s="1" t="n"/>
      <c r="D346" s="2" t="n">
        <v>-0.5216095380029722</v>
      </c>
      <c r="E346" s="2" t="n">
        <v>-0.7584269662921264</v>
      </c>
      <c r="F346" s="3" t="n">
        <v>-0.3962637984715581</v>
      </c>
      <c r="G346" s="4" t="n">
        <v>16330</v>
      </c>
      <c r="H346" s="4" t="n">
        <v>15391</v>
      </c>
      <c r="I346" s="3" t="n">
        <v>23927</v>
      </c>
      <c r="J346" s="6">
        <f>+H346-G346</f>
        <v/>
      </c>
      <c r="K346" s="6">
        <f>+I346-H346</f>
        <v/>
      </c>
      <c r="L346" s="7">
        <f>J346/G346</f>
        <v/>
      </c>
      <c r="M346" s="7">
        <f>K346/H346</f>
        <v/>
      </c>
      <c r="N346" s="8" t="n">
        <v>28.0866</v>
      </c>
      <c r="O346" s="8" t="n">
        <v>31.6507</v>
      </c>
      <c r="P346" s="3" t="n">
        <v>54.4896</v>
      </c>
      <c r="Q346" s="6">
        <f>+O346-N346</f>
        <v/>
      </c>
      <c r="R346" s="6">
        <f>+P346-O346</f>
        <v/>
      </c>
      <c r="S346" s="7">
        <f>Q346/N346</f>
        <v/>
      </c>
      <c r="T346" s="7">
        <f>R346/O346</f>
        <v/>
      </c>
      <c r="U346" s="10" t="inlineStr">
        <is>
          <t>187927</t>
        </is>
      </c>
      <c r="V346" s="10" t="inlineStr">
        <is>
          <t>260217</t>
        </is>
      </c>
      <c r="W346" s="3" t="inlineStr">
        <is>
          <t>295483</t>
        </is>
      </c>
      <c r="X346" s="6">
        <f>+V346-U346</f>
        <v/>
      </c>
      <c r="Y346" s="6">
        <f>+W346-V346</f>
        <v/>
      </c>
      <c r="Z346" s="7">
        <f>X346/U346</f>
        <v/>
      </c>
      <c r="AA346" s="7">
        <f>Y346/V346</f>
        <v/>
      </c>
      <c r="AB346" s="4" t="n">
        <v>7600</v>
      </c>
      <c r="AC346" s="5" t="n">
        <v>20900</v>
      </c>
      <c r="AD346" s="4" t="n">
        <v>46</v>
      </c>
      <c r="AE346" s="4" t="n">
        <v>101</v>
      </c>
      <c r="AF346" s="5" t="n">
        <v>143</v>
      </c>
      <c r="AG346" s="6">
        <f>AE346-AD346</f>
        <v/>
      </c>
      <c r="AH346" s="6">
        <f>+AF346-AE346</f>
        <v/>
      </c>
      <c r="AI346" s="7">
        <f>AG346/AD346</f>
        <v/>
      </c>
      <c r="AJ346" s="7">
        <f>AH346/AE346</f>
        <v/>
      </c>
      <c r="AK346" s="4" t="n">
        <v>538.15</v>
      </c>
      <c r="AL346" s="4" t="n">
        <v>534.25</v>
      </c>
      <c r="AM346" s="5" t="n">
        <v>533.2</v>
      </c>
      <c r="AN346" s="4" t="n">
        <v>534</v>
      </c>
      <c r="AO346" s="4" t="n">
        <v>529.95</v>
      </c>
      <c r="AP346" s="3" t="n">
        <v>527.85</v>
      </c>
      <c r="AQ346" s="9">
        <f>+AK346-AN346</f>
        <v/>
      </c>
      <c r="AR346" s="9">
        <f>+AL346-AO346</f>
        <v/>
      </c>
      <c r="AS346" s="9">
        <f>+AM346-AP346</f>
        <v/>
      </c>
      <c r="AT346" s="6">
        <f>AR346-AQ346</f>
        <v/>
      </c>
      <c r="AU346" s="6">
        <f>+AS346-AR346</f>
        <v/>
      </c>
      <c r="AV346" s="7">
        <f>AT346/AQ346</f>
        <v/>
      </c>
      <c r="AW346" s="7">
        <f>AU346/AR346</f>
        <v/>
      </c>
      <c r="AX346" s="1" t="inlineStr">
        <is>
          <t>N</t>
        </is>
      </c>
      <c r="AY346" s="1">
        <f>+IF(AND(D346&gt;0,E346&gt;0,F346&gt;0,S346&gt;0,T346&gt;0,AC346&gt;0,AB346&gt;0,AI346&gt;0,AJ346&gt;0,AS346&gt;AR346,AR346&gt;AQ346),"long buildup",IF(AND(D346&gt;0,E346&gt;0,F346&gt;0,S346&lt;0,T346&lt;0,AB346&lt;0,AC346&lt;0,AI346&lt;0,AJ346&lt;0,AS346&gt;AR346,AR346&gt;AQ346),"Short Covering",IF(AND(D346&lt;0,E346&lt;0,F346&lt;0,S346&lt;0,T346&lt;0,AB346&gt;0,AC346&gt;0,AI346&gt;0,AJ346&gt;0,AS346&lt;AR346,AR346&lt;AQ346),"Short Buildup",IF(AND(D346&lt;0,E346&lt;0,F346&lt;0,S346&lt;0,T346&lt;0,AB346&lt;0,AC346&lt;0,AI346&lt;0,AJ346&lt;0,AS346&lt;AR346,AR346&lt;AQ346),"LongUnwinding" ))))</f>
        <v/>
      </c>
      <c r="AZ346" s="1">
        <f>+IF(AND(D346&gt;0,E346&gt;0,F346&gt;0,L346&gt;0,M346&gt;0,S346&gt;0,T346&gt;0,Z346&gt;0,AA346&gt;0),"Buying Opportunity",IF(AND(D346&lt;0,E346&lt;0,F346&lt;0,L346&lt;0,M346&lt;0,S346&lt;0,T346&lt;0,Z346&lt;0,AA346&lt;0),"support Zone",IF(AND(D346&lt;0,E346&lt;0,F346&lt;0,L346&gt;0,M346&gt;0,S346&gt;0,T346&gt;0,Z346&gt;0,AA346&gt;0),"sell delivery")))</f>
        <v/>
      </c>
      <c r="BA346" s="1">
        <f>IF(AND(D346&gt;0,E346&gt;0,F346&gt;0,Z346&gt;0,AA346&gt;0,AB346&gt;0,AC346&gt;0,AI346&gt;0,AJ346&gt;0),"FII ENTERING")</f>
        <v/>
      </c>
      <c r="BB346" s="15" t="e">
        <v>#N/A</v>
      </c>
      <c r="BC346" s="1" t="n">
        <v>235032.7436625</v>
      </c>
      <c r="BD346" s="1">
        <f>IF(AND(E346&gt;0,F346&gt;0,AB346&gt;0,AC346&gt;0,AI346&gt;0,AJ346&gt;0,AS346&gt;AR346,AR346&gt;AQ346),"long buildup",IF(AND(E346&lt;0,F346&lt;0,AB346&gt;0,AC346&gt;0,AI346&gt;0,AJ346&gt;0,AS346&lt;AR346,AR346&lt;AQ346),"Short buildup"))</f>
        <v/>
      </c>
      <c r="BE346" s="1">
        <f>+IF(AND(F346&gt;0,M346&gt;0,T346&gt;0,AA346&gt;0),"buy")</f>
        <v/>
      </c>
    </row>
    <row r="347">
      <c r="A347" s="1" t="inlineStr">
        <is>
          <t>CHEMBOND</t>
        </is>
      </c>
      <c r="B347" s="1" t="n"/>
      <c r="C347" s="1" t="n"/>
      <c r="D347" s="2" t="n">
        <v>1.566349876803938</v>
      </c>
      <c r="E347" s="2" t="n">
        <v>-1.516201698145902</v>
      </c>
      <c r="F347" s="3" t="n">
        <v>-1.953021905515971</v>
      </c>
      <c r="G347" s="4" t="n">
        <v>1377</v>
      </c>
      <c r="H347" s="4" t="n">
        <v>600</v>
      </c>
      <c r="I347" s="3" t="n">
        <v>876</v>
      </c>
      <c r="J347" s="6">
        <f>+H347-G347</f>
        <v/>
      </c>
      <c r="K347" s="6">
        <f>+I347-H347</f>
        <v/>
      </c>
      <c r="L347" s="7">
        <f>J347/G347</f>
        <v/>
      </c>
      <c r="M347" s="7">
        <f>K347/H347</f>
        <v/>
      </c>
      <c r="N347" s="8" t="n">
        <v>1.252</v>
      </c>
      <c r="O347" s="8" t="n">
        <v>0.3728</v>
      </c>
      <c r="P347" s="3" t="n">
        <v>0.7003</v>
      </c>
      <c r="Q347" s="6">
        <f>+O347-N347</f>
        <v/>
      </c>
      <c r="R347" s="6">
        <f>+P347-O347</f>
        <v/>
      </c>
      <c r="S347" s="7">
        <f>Q347/N347</f>
        <v/>
      </c>
      <c r="T347" s="7">
        <f>R347/O347</f>
        <v/>
      </c>
      <c r="U347" s="10" t="inlineStr">
        <is>
          <t>14913</t>
        </is>
      </c>
      <c r="V347" s="10" t="inlineStr">
        <is>
          <t>4553</t>
        </is>
      </c>
      <c r="W347" s="3" t="inlineStr">
        <is>
          <t>8256</t>
        </is>
      </c>
      <c r="X347" s="6">
        <f>+V347-U347</f>
        <v/>
      </c>
      <c r="Y347" s="6">
        <f>+W347-V347</f>
        <v/>
      </c>
      <c r="Z347" s="7">
        <f>X347/U347</f>
        <v/>
      </c>
      <c r="AA347" s="7">
        <f>Y347/V347</f>
        <v/>
      </c>
      <c r="AB347" s="4" t="n"/>
      <c r="AC347" s="5" t="n"/>
      <c r="AD347" s="4" t="n"/>
      <c r="AE347" s="4" t="n"/>
      <c r="AF347" s="5" t="n"/>
      <c r="AG347" s="6">
        <f>AE347-AD347</f>
        <v/>
      </c>
      <c r="AH347" s="6">
        <f>+AF347-AE347</f>
        <v/>
      </c>
      <c r="AI347" s="7">
        <f>AG347/AD347</f>
        <v/>
      </c>
      <c r="AJ347" s="7">
        <f>AH347/AE347</f>
        <v/>
      </c>
      <c r="AK347" s="4" t="n"/>
      <c r="AL347" s="4" t="n"/>
      <c r="AM347" s="5" t="n"/>
      <c r="AN347" s="4" t="n">
        <v>577.1</v>
      </c>
      <c r="AO347" s="4" t="n">
        <v>568.35</v>
      </c>
      <c r="AP347" s="3" t="n">
        <v>557.25</v>
      </c>
      <c r="AQ347" s="9">
        <f>+AK347-AN347</f>
        <v/>
      </c>
      <c r="AR347" s="9">
        <f>+AL347-AO347</f>
        <v/>
      </c>
      <c r="AS347" s="9">
        <f>+AM347-AP347</f>
        <v/>
      </c>
      <c r="AT347" s="6">
        <f>AR347-AQ347</f>
        <v/>
      </c>
      <c r="AU347" s="6">
        <f>+AS347-AR347</f>
        <v/>
      </c>
      <c r="AV347" s="7">
        <f>AT347/AQ347</f>
        <v/>
      </c>
      <c r="AW347" s="7">
        <f>AU347/AR347</f>
        <v/>
      </c>
      <c r="AX347" s="1" t="inlineStr">
        <is>
          <t>N</t>
        </is>
      </c>
      <c r="AY347" s="1">
        <f>+IF(AND(D347&gt;0,E347&gt;0,F347&gt;0,S347&gt;0,T347&gt;0,AC347&gt;0,AB347&gt;0,AI347&gt;0,AJ347&gt;0,AS347&gt;AR347,AR347&gt;AQ347),"long buildup",IF(AND(D347&gt;0,E347&gt;0,F347&gt;0,S347&lt;0,T347&lt;0,AB347&lt;0,AC347&lt;0,AI347&lt;0,AJ347&lt;0,AS347&gt;AR347,AR347&gt;AQ347),"Short Covering",IF(AND(D347&lt;0,E347&lt;0,F347&lt;0,S347&lt;0,T347&lt;0,AB347&gt;0,AC347&gt;0,AI347&gt;0,AJ347&gt;0,AS347&lt;AR347,AR347&lt;AQ347),"Short Buildup",IF(AND(D347&lt;0,E347&lt;0,F347&lt;0,S347&lt;0,T347&lt;0,AB347&lt;0,AC347&lt;0,AI347&lt;0,AJ347&lt;0,AS347&lt;AR347,AR347&lt;AQ347),"LongUnwinding" ))))</f>
        <v/>
      </c>
      <c r="AZ347" s="1">
        <f>+IF(AND(D347&gt;0,E347&gt;0,F347&gt;0,L347&gt;0,M347&gt;0,S347&gt;0,T347&gt;0,Z347&gt;0,AA347&gt;0),"Buying Opportunity",IF(AND(D347&lt;0,E347&lt;0,F347&lt;0,L347&lt;0,M347&lt;0,S347&lt;0,T347&lt;0,Z347&lt;0,AA347&lt;0),"support Zone",IF(AND(D347&lt;0,E347&lt;0,F347&lt;0,L347&gt;0,M347&gt;0,S347&gt;0,T347&gt;0,Z347&gt;0,AA347&gt;0),"sell delivery")))</f>
        <v/>
      </c>
      <c r="BA347" s="1">
        <f>IF(AND(D347&gt;0,E347&gt;0,F347&gt;0,Z347&gt;0,AA347&gt;0,AB347&gt;0,AC347&gt;0,AI347&gt;0,AJ347&gt;0),"FII ENTERING")</f>
        <v/>
      </c>
      <c r="BB347" s="15" t="e">
        <v>#N/A</v>
      </c>
      <c r="BC347" s="1" t="n">
        <v>13332.634291</v>
      </c>
      <c r="BD347" s="1">
        <f>IF(AND(E347&gt;0,F347&gt;0,AB347&gt;0,AC347&gt;0,AI347&gt;0,AJ347&gt;0,AS347&gt;AR347,AR347&gt;AQ347),"long buildup",IF(AND(E347&lt;0,F347&lt;0,AB347&gt;0,AC347&gt;0,AI347&gt;0,AJ347&gt;0,AS347&lt;AR347,AR347&lt;AQ347),"Short buildup"))</f>
        <v/>
      </c>
      <c r="BE347" s="1">
        <f>+IF(AND(F347&gt;0,M347&gt;0,T347&gt;0,AA347&gt;0),"buy")</f>
        <v/>
      </c>
    </row>
    <row r="348">
      <c r="A348" s="1" t="inlineStr">
        <is>
          <t>CHEMCON</t>
        </is>
      </c>
      <c r="B348" s="1" t="n"/>
      <c r="C348" s="1" t="n"/>
      <c r="D348" s="2" t="n">
        <v>1.894127377998339</v>
      </c>
      <c r="E348" s="2" t="n">
        <v>-1.550450523581457</v>
      </c>
      <c r="F348" s="3" t="n">
        <v>-0.639017150395783</v>
      </c>
      <c r="G348" s="4" t="n">
        <v>1746</v>
      </c>
      <c r="H348" s="4" t="n">
        <v>1051</v>
      </c>
      <c r="I348" s="3" t="n">
        <v>1553</v>
      </c>
      <c r="J348" s="6">
        <f>+H348-G348</f>
        <v/>
      </c>
      <c r="K348" s="6">
        <f>+I348-H348</f>
        <v/>
      </c>
      <c r="L348" s="7">
        <f>J348/G348</f>
        <v/>
      </c>
      <c r="M348" s="7">
        <f>K348/H348</f>
        <v/>
      </c>
      <c r="N348" s="8" t="n">
        <v>1.1453</v>
      </c>
      <c r="O348" s="8" t="n">
        <v>0.5317000000000001</v>
      </c>
      <c r="P348" s="3" t="n">
        <v>0.6329</v>
      </c>
      <c r="Q348" s="6">
        <f>+O348-N348</f>
        <v/>
      </c>
      <c r="R348" s="6">
        <f>+P348-O348</f>
        <v/>
      </c>
      <c r="S348" s="7">
        <f>Q348/N348</f>
        <v/>
      </c>
      <c r="T348" s="7">
        <f>R348/O348</f>
        <v/>
      </c>
      <c r="U348" s="10" t="inlineStr">
        <is>
          <t>22677</t>
        </is>
      </c>
      <c r="V348" s="10" t="inlineStr">
        <is>
          <t>13197</t>
        </is>
      </c>
      <c r="W348" s="3" t="inlineStr">
        <is>
          <t>14390</t>
        </is>
      </c>
      <c r="X348" s="6">
        <f>+V348-U348</f>
        <v/>
      </c>
      <c r="Y348" s="6">
        <f>+W348-V348</f>
        <v/>
      </c>
      <c r="Z348" s="7">
        <f>X348/U348</f>
        <v/>
      </c>
      <c r="AA348" s="7">
        <f>Y348/V348</f>
        <v/>
      </c>
      <c r="AB348" s="4" t="n"/>
      <c r="AC348" s="5" t="n"/>
      <c r="AD348" s="4" t="n"/>
      <c r="AE348" s="4" t="n"/>
      <c r="AF348" s="5" t="n"/>
      <c r="AG348" s="6">
        <f>AE348-AD348</f>
        <v/>
      </c>
      <c r="AH348" s="6">
        <f>+AF348-AE348</f>
        <v/>
      </c>
      <c r="AI348" s="7">
        <f>AG348/AD348</f>
        <v/>
      </c>
      <c r="AJ348" s="7">
        <f>AH348/AE348</f>
        <v/>
      </c>
      <c r="AK348" s="4" t="n"/>
      <c r="AL348" s="4" t="n"/>
      <c r="AM348" s="5" t="n"/>
      <c r="AN348" s="4" t="n">
        <v>246.38</v>
      </c>
      <c r="AO348" s="4" t="n">
        <v>242.56</v>
      </c>
      <c r="AP348" s="3" t="n">
        <v>241.01</v>
      </c>
      <c r="AQ348" s="9">
        <f>+AK348-AN348</f>
        <v/>
      </c>
      <c r="AR348" s="9">
        <f>+AL348-AO348</f>
        <v/>
      </c>
      <c r="AS348" s="9">
        <f>+AM348-AP348</f>
        <v/>
      </c>
      <c r="AT348" s="6">
        <f>AR348-AQ348</f>
        <v/>
      </c>
      <c r="AU348" s="6">
        <f>+AS348-AR348</f>
        <v/>
      </c>
      <c r="AV348" s="7">
        <f>AT348/AQ348</f>
        <v/>
      </c>
      <c r="AW348" s="7">
        <f>AU348/AR348</f>
        <v/>
      </c>
      <c r="AX348" s="1" t="inlineStr">
        <is>
          <t>N</t>
        </is>
      </c>
      <c r="AY348" s="1">
        <f>+IF(AND(D348&gt;0,E348&gt;0,F348&gt;0,S348&gt;0,T348&gt;0,AC348&gt;0,AB348&gt;0,AI348&gt;0,AJ348&gt;0,AS348&gt;AR348,AR348&gt;AQ348),"long buildup",IF(AND(D348&gt;0,E348&gt;0,F348&gt;0,S348&lt;0,T348&lt;0,AB348&lt;0,AC348&lt;0,AI348&lt;0,AJ348&lt;0,AS348&gt;AR348,AR348&gt;AQ348),"Short Covering",IF(AND(D348&lt;0,E348&lt;0,F348&lt;0,S348&lt;0,T348&lt;0,AB348&gt;0,AC348&gt;0,AI348&gt;0,AJ348&gt;0,AS348&lt;AR348,AR348&lt;AQ348),"Short Buildup",IF(AND(D348&lt;0,E348&lt;0,F348&lt;0,S348&lt;0,T348&lt;0,AB348&lt;0,AC348&lt;0,AI348&lt;0,AJ348&lt;0,AS348&lt;AR348,AR348&lt;AQ348),"LongUnwinding" ))))</f>
        <v/>
      </c>
      <c r="AZ348" s="1">
        <f>+IF(AND(D348&gt;0,E348&gt;0,F348&gt;0,L348&gt;0,M348&gt;0,S348&gt;0,T348&gt;0,Z348&gt;0,AA348&gt;0),"Buying Opportunity",IF(AND(D348&lt;0,E348&lt;0,F348&lt;0,L348&lt;0,M348&lt;0,S348&lt;0,T348&lt;0,Z348&lt;0,AA348&lt;0),"support Zone",IF(AND(D348&lt;0,E348&lt;0,F348&lt;0,L348&gt;0,M348&gt;0,S348&gt;0,T348&gt;0,Z348&gt;0,AA348&gt;0),"sell delivery")))</f>
        <v/>
      </c>
      <c r="BA348" s="1">
        <f>IF(AND(D348&gt;0,E348&gt;0,F348&gt;0,Z348&gt;0,AA348&gt;0,AB348&gt;0,AC348&gt;0,AI348&gt;0,AJ348&gt;0),"FII ENTERING")</f>
        <v/>
      </c>
      <c r="BB348" s="15" t="e">
        <v>#N/A</v>
      </c>
      <c r="BC348" s="1" t="n">
        <v>183061.40952</v>
      </c>
      <c r="BD348" s="1">
        <f>IF(AND(E348&gt;0,F348&gt;0,AB348&gt;0,AC348&gt;0,AI348&gt;0,AJ348&gt;0,AS348&gt;AR348,AR348&gt;AQ348),"long buildup",IF(AND(E348&lt;0,F348&lt;0,AB348&gt;0,AC348&gt;0,AI348&gt;0,AJ348&gt;0,AS348&lt;AR348,AR348&lt;AQ348),"Short buildup"))</f>
        <v/>
      </c>
      <c r="BE348" s="1">
        <f>+IF(AND(F348&gt;0,M348&gt;0,T348&gt;0,AA348&gt;0),"buy")</f>
        <v/>
      </c>
    </row>
    <row r="349">
      <c r="A349" s="1" t="inlineStr">
        <is>
          <t>CHEMFAB</t>
        </is>
      </c>
      <c r="B349" s="1" t="n"/>
      <c r="C349" s="1" t="n"/>
      <c r="D349" s="2" t="n">
        <v>8.060174949533803</v>
      </c>
      <c r="E349" s="2" t="n">
        <v>-0.1467775652715466</v>
      </c>
      <c r="F349" s="3" t="n">
        <v>0.2628062360801822</v>
      </c>
      <c r="G349" s="4" t="n">
        <v>7076</v>
      </c>
      <c r="H349" s="4" t="n">
        <v>2706</v>
      </c>
      <c r="I349" s="3" t="n">
        <v>1590</v>
      </c>
      <c r="J349" s="6">
        <f>+H349-G349</f>
        <v/>
      </c>
      <c r="K349" s="6">
        <f>+I349-H349</f>
        <v/>
      </c>
      <c r="L349" s="7">
        <f>J349/G349</f>
        <v/>
      </c>
      <c r="M349" s="7">
        <f>K349/H349</f>
        <v/>
      </c>
      <c r="N349" s="8" t="n">
        <v>6.171799999999999</v>
      </c>
      <c r="O349" s="8" t="n">
        <v>2.8204</v>
      </c>
      <c r="P349" s="3" t="n">
        <v>1.3647</v>
      </c>
      <c r="Q349" s="6">
        <f>+O349-N349</f>
        <v/>
      </c>
      <c r="R349" s="6">
        <f>+P349-O349</f>
        <v/>
      </c>
      <c r="S349" s="7">
        <f>Q349/N349</f>
        <v/>
      </c>
      <c r="T349" s="7">
        <f>R349/O349</f>
        <v/>
      </c>
      <c r="U349" s="10" t="inlineStr">
        <is>
          <t>19616</t>
        </is>
      </c>
      <c r="V349" s="10" t="inlineStr">
        <is>
          <t>10691</t>
        </is>
      </c>
      <c r="W349" s="3" t="inlineStr">
        <is>
          <t>6779</t>
        </is>
      </c>
      <c r="X349" s="6">
        <f>+V349-U349</f>
        <v/>
      </c>
      <c r="Y349" s="6">
        <f>+W349-V349</f>
        <v/>
      </c>
      <c r="Z349" s="7">
        <f>X349/U349</f>
        <v/>
      </c>
      <c r="AA349" s="7">
        <f>Y349/V349</f>
        <v/>
      </c>
      <c r="AB349" s="4" t="n"/>
      <c r="AC349" s="5" t="n"/>
      <c r="AD349" s="4" t="n"/>
      <c r="AE349" s="4" t="n"/>
      <c r="AF349" s="5" t="n"/>
      <c r="AG349" s="6">
        <f>AE349-AD349</f>
        <v/>
      </c>
      <c r="AH349" s="6">
        <f>+AF349-AE349</f>
        <v/>
      </c>
      <c r="AI349" s="7">
        <f>AG349/AD349</f>
        <v/>
      </c>
      <c r="AJ349" s="7">
        <f>AH349/AE349</f>
        <v/>
      </c>
      <c r="AK349" s="4" t="n"/>
      <c r="AL349" s="4" t="n"/>
      <c r="AM349" s="5" t="n"/>
      <c r="AN349" s="4" t="n">
        <v>1124.15</v>
      </c>
      <c r="AO349" s="4" t="n">
        <v>1122.5</v>
      </c>
      <c r="AP349" s="3" t="n">
        <v>1125.45</v>
      </c>
      <c r="AQ349" s="9">
        <f>+AK349-AN349</f>
        <v/>
      </c>
      <c r="AR349" s="9">
        <f>+AL349-AO349</f>
        <v/>
      </c>
      <c r="AS349" s="9">
        <f>+AM349-AP349</f>
        <v/>
      </c>
      <c r="AT349" s="6">
        <f>AR349-AQ349</f>
        <v/>
      </c>
      <c r="AU349" s="6">
        <f>+AS349-AR349</f>
        <v/>
      </c>
      <c r="AV349" s="7">
        <f>AT349/AQ349</f>
        <v/>
      </c>
      <c r="AW349" s="7">
        <f>AU349/AR349</f>
        <v/>
      </c>
      <c r="AX349" s="1" t="inlineStr">
        <is>
          <t>N</t>
        </is>
      </c>
      <c r="AY349" s="1">
        <f>+IF(AND(D349&gt;0,E349&gt;0,F349&gt;0,S349&gt;0,T349&gt;0,AC349&gt;0,AB349&gt;0,AI349&gt;0,AJ349&gt;0,AS349&gt;AR349,AR349&gt;AQ349),"long buildup",IF(AND(D349&gt;0,E349&gt;0,F349&gt;0,S349&lt;0,T349&lt;0,AB349&lt;0,AC349&lt;0,AI349&lt;0,AJ349&lt;0,AS349&gt;AR349,AR349&gt;AQ349),"Short Covering",IF(AND(D349&lt;0,E349&lt;0,F349&lt;0,S349&lt;0,T349&lt;0,AB349&gt;0,AC349&gt;0,AI349&gt;0,AJ349&gt;0,AS349&lt;AR349,AR349&lt;AQ349),"Short Buildup",IF(AND(D349&lt;0,E349&lt;0,F349&lt;0,S349&lt;0,T349&lt;0,AB349&lt;0,AC349&lt;0,AI349&lt;0,AJ349&lt;0,AS349&lt;AR349,AR349&lt;AQ349),"LongUnwinding" ))))</f>
        <v/>
      </c>
      <c r="AZ349" s="1">
        <f>+IF(AND(D349&gt;0,E349&gt;0,F349&gt;0,L349&gt;0,M349&gt;0,S349&gt;0,T349&gt;0,Z349&gt;0,AA349&gt;0),"Buying Opportunity",IF(AND(D349&lt;0,E349&lt;0,F349&lt;0,L349&lt;0,M349&lt;0,S349&lt;0,T349&lt;0,Z349&lt;0,AA349&lt;0),"support Zone",IF(AND(D349&lt;0,E349&lt;0,F349&lt;0,L349&gt;0,M349&gt;0,S349&gt;0,T349&gt;0,Z349&gt;0,AA349&gt;0),"sell delivery")))</f>
        <v/>
      </c>
      <c r="BA349" s="1">
        <f>IF(AND(D349&gt;0,E349&gt;0,F349&gt;0,Z349&gt;0,AA349&gt;0,AB349&gt;0,AC349&gt;0,AI349&gt;0,AJ349&gt;0),"FII ENTERING")</f>
        <v/>
      </c>
      <c r="BB349" s="15" t="e">
        <v>#N/A</v>
      </c>
      <c r="BC349" s="1" t="n">
        <v>4131.282538</v>
      </c>
      <c r="BD349" s="1">
        <f>IF(AND(E349&gt;0,F349&gt;0,AB349&gt;0,AC349&gt;0,AI349&gt;0,AJ349&gt;0,AS349&gt;AR349,AR349&gt;AQ349),"long buildup",IF(AND(E349&lt;0,F349&lt;0,AB349&gt;0,AC349&gt;0,AI349&gt;0,AJ349&gt;0,AS349&lt;AR349,AR349&lt;AQ349),"Short buildup"))</f>
        <v/>
      </c>
      <c r="BE349" s="1">
        <f>+IF(AND(F349&gt;0,M349&gt;0,T349&gt;0,AA349&gt;0),"buy")</f>
        <v/>
      </c>
    </row>
    <row r="350">
      <c r="A350" s="1" t="inlineStr">
        <is>
          <t>CHEMPLASTS</t>
        </is>
      </c>
      <c r="B350" s="1" t="n"/>
      <c r="C350" s="1" t="n"/>
      <c r="D350" s="2" t="n">
        <v>-0.5937317500486798</v>
      </c>
      <c r="E350" s="2" t="n">
        <v>-2.340154704788013</v>
      </c>
      <c r="F350" s="3" t="n">
        <v>1.714457589733309</v>
      </c>
      <c r="G350" s="4" t="n">
        <v>4029</v>
      </c>
      <c r="H350" s="4" t="n">
        <v>5022</v>
      </c>
      <c r="I350" s="3" t="n">
        <v>5908</v>
      </c>
      <c r="J350" s="6">
        <f>+H350-G350</f>
        <v/>
      </c>
      <c r="K350" s="6">
        <f>+I350-H350</f>
        <v/>
      </c>
      <c r="L350" s="7">
        <f>J350/G350</f>
        <v/>
      </c>
      <c r="M350" s="7">
        <f>K350/H350</f>
        <v/>
      </c>
      <c r="N350" s="8" t="n">
        <v>3.5357</v>
      </c>
      <c r="O350" s="8" t="n">
        <v>2.4758</v>
      </c>
      <c r="P350" s="3" t="n">
        <v>3.2271</v>
      </c>
      <c r="Q350" s="6">
        <f>+O350-N350</f>
        <v/>
      </c>
      <c r="R350" s="6">
        <f>+P350-O350</f>
        <v/>
      </c>
      <c r="S350" s="7">
        <f>Q350/N350</f>
        <v/>
      </c>
      <c r="T350" s="7">
        <f>R350/O350</f>
        <v/>
      </c>
      <c r="U350" s="10" t="inlineStr">
        <is>
          <t>38524</t>
        </is>
      </c>
      <c r="V350" s="10" t="inlineStr">
        <is>
          <t>23494</t>
        </is>
      </c>
      <c r="W350" s="3" t="inlineStr">
        <is>
          <t>24034</t>
        </is>
      </c>
      <c r="X350" s="6">
        <f>+V350-U350</f>
        <v/>
      </c>
      <c r="Y350" s="6">
        <f>+W350-V350</f>
        <v/>
      </c>
      <c r="Z350" s="7">
        <f>X350/U350</f>
        <v/>
      </c>
      <c r="AA350" s="7">
        <f>Y350/V350</f>
        <v/>
      </c>
      <c r="AB350" s="4" t="n"/>
      <c r="AC350" s="5" t="n"/>
      <c r="AD350" s="4" t="n"/>
      <c r="AE350" s="4" t="n"/>
      <c r="AF350" s="5" t="n"/>
      <c r="AG350" s="6">
        <f>AE350-AD350</f>
        <v/>
      </c>
      <c r="AH350" s="6">
        <f>+AF350-AE350</f>
        <v/>
      </c>
      <c r="AI350" s="7">
        <f>AG350/AD350</f>
        <v/>
      </c>
      <c r="AJ350" s="7">
        <f>AH350/AE350</f>
        <v/>
      </c>
      <c r="AK350" s="4" t="n"/>
      <c r="AL350" s="4" t="n"/>
      <c r="AM350" s="5" t="n"/>
      <c r="AN350" s="4" t="n">
        <v>510.65</v>
      </c>
      <c r="AO350" s="4" t="n">
        <v>498.7</v>
      </c>
      <c r="AP350" s="3" t="n">
        <v>507.25</v>
      </c>
      <c r="AQ350" s="9">
        <f>+AK350-AN350</f>
        <v/>
      </c>
      <c r="AR350" s="9">
        <f>+AL350-AO350</f>
        <v/>
      </c>
      <c r="AS350" s="9">
        <f>+AM350-AP350</f>
        <v/>
      </c>
      <c r="AT350" s="6">
        <f>AR350-AQ350</f>
        <v/>
      </c>
      <c r="AU350" s="6">
        <f>+AS350-AR350</f>
        <v/>
      </c>
      <c r="AV350" s="7">
        <f>AT350/AQ350</f>
        <v/>
      </c>
      <c r="AW350" s="7">
        <f>AU350/AR350</f>
        <v/>
      </c>
      <c r="AX350" s="1" t="inlineStr">
        <is>
          <t>N</t>
        </is>
      </c>
      <c r="AY350" s="1">
        <f>+IF(AND(D350&gt;0,E350&gt;0,F350&gt;0,S350&gt;0,T350&gt;0,AC350&gt;0,AB350&gt;0,AI350&gt;0,AJ350&gt;0,AS350&gt;AR350,AR350&gt;AQ350),"long buildup",IF(AND(D350&gt;0,E350&gt;0,F350&gt;0,S350&lt;0,T350&lt;0,AB350&lt;0,AC350&lt;0,AI350&lt;0,AJ350&lt;0,AS350&gt;AR350,AR350&gt;AQ350),"Short Covering",IF(AND(D350&lt;0,E350&lt;0,F350&lt;0,S350&lt;0,T350&lt;0,AB350&gt;0,AC350&gt;0,AI350&gt;0,AJ350&gt;0,AS350&lt;AR350,AR350&lt;AQ350),"Short Buildup",IF(AND(D350&lt;0,E350&lt;0,F350&lt;0,S350&lt;0,T350&lt;0,AB350&lt;0,AC350&lt;0,AI350&lt;0,AJ350&lt;0,AS350&lt;AR350,AR350&lt;AQ350),"LongUnwinding" ))))</f>
        <v/>
      </c>
      <c r="AZ350" s="1">
        <f>+IF(AND(D350&gt;0,E350&gt;0,F350&gt;0,L350&gt;0,M350&gt;0,S350&gt;0,T350&gt;0,Z350&gt;0,AA350&gt;0),"Buying Opportunity",IF(AND(D350&lt;0,E350&lt;0,F350&lt;0,L350&lt;0,M350&lt;0,S350&lt;0,T350&lt;0,Z350&lt;0,AA350&lt;0),"support Zone",IF(AND(D350&lt;0,E350&lt;0,F350&lt;0,L350&gt;0,M350&gt;0,S350&gt;0,T350&gt;0,Z350&gt;0,AA350&gt;0),"sell delivery")))</f>
        <v/>
      </c>
      <c r="BA350" s="1">
        <f>IF(AND(D350&gt;0,E350&gt;0,F350&gt;0,Z350&gt;0,AA350&gt;0,AB350&gt;0,AC350&gt;0,AI350&gt;0,AJ350&gt;0),"FII ENTERING")</f>
        <v/>
      </c>
      <c r="BB350" s="15" t="e">
        <v>#N/A</v>
      </c>
      <c r="BC350" s="1" t="n">
        <v>121290.12693</v>
      </c>
      <c r="BD350" s="1">
        <f>IF(AND(E350&gt;0,F350&gt;0,AB350&gt;0,AC350&gt;0,AI350&gt;0,AJ350&gt;0,AS350&gt;AR350,AR350&gt;AQ350),"long buildup",IF(AND(E350&lt;0,F350&lt;0,AB350&gt;0,AC350&gt;0,AI350&gt;0,AJ350&gt;0,AS350&lt;AR350,AR350&lt;AQ350),"Short buildup"))</f>
        <v/>
      </c>
      <c r="BE350" s="1">
        <f>+IF(AND(F350&gt;0,M350&gt;0,T350&gt;0,AA350&gt;0),"buy")</f>
        <v/>
      </c>
    </row>
    <row r="351">
      <c r="A351" s="1" t="inlineStr">
        <is>
          <t>CHENNPETRO</t>
        </is>
      </c>
      <c r="B351" s="1" t="n"/>
      <c r="C351" s="1" t="n"/>
      <c r="D351" s="2" t="n">
        <v>-0.6029071688140035</v>
      </c>
      <c r="E351" s="2" t="n">
        <v>-0.5650186954715376</v>
      </c>
      <c r="F351" s="3" t="n">
        <v>-0.9944012701596132</v>
      </c>
      <c r="G351" s="4" t="n">
        <v>24219</v>
      </c>
      <c r="H351" s="4" t="n">
        <v>22430</v>
      </c>
      <c r="I351" s="3" t="n">
        <v>34841</v>
      </c>
      <c r="J351" s="6">
        <f>+H351-G351</f>
        <v/>
      </c>
      <c r="K351" s="6">
        <f>+I351-H351</f>
        <v/>
      </c>
      <c r="L351" s="7">
        <f>J351/G351</f>
        <v/>
      </c>
      <c r="M351" s="7">
        <f>K351/H351</f>
        <v/>
      </c>
      <c r="N351" s="8" t="n">
        <v>37.4902</v>
      </c>
      <c r="O351" s="8" t="n">
        <v>38.0482</v>
      </c>
      <c r="P351" s="3" t="n">
        <v>54.94600000000001</v>
      </c>
      <c r="Q351" s="6">
        <f>+O351-N351</f>
        <v/>
      </c>
      <c r="R351" s="6">
        <f>+P351-O351</f>
        <v/>
      </c>
      <c r="S351" s="7">
        <f>Q351/N351</f>
        <v/>
      </c>
      <c r="T351" s="7">
        <f>R351/O351</f>
        <v/>
      </c>
      <c r="U351" s="10" t="inlineStr">
        <is>
          <t>272699</t>
        </is>
      </c>
      <c r="V351" s="10" t="inlineStr">
        <is>
          <t>271181</t>
        </is>
      </c>
      <c r="W351" s="3" t="inlineStr">
        <is>
          <t>383437</t>
        </is>
      </c>
      <c r="X351" s="6">
        <f>+V351-U351</f>
        <v/>
      </c>
      <c r="Y351" s="6">
        <f>+W351-V351</f>
        <v/>
      </c>
      <c r="Z351" s="7">
        <f>X351/U351</f>
        <v/>
      </c>
      <c r="AA351" s="7">
        <f>Y351/V351</f>
        <v/>
      </c>
      <c r="AB351" s="4" t="n"/>
      <c r="AC351" s="5" t="n"/>
      <c r="AD351" s="4" t="n"/>
      <c r="AE351" s="4" t="n"/>
      <c r="AF351" s="5" t="n"/>
      <c r="AG351" s="6">
        <f>AE351-AD351</f>
        <v/>
      </c>
      <c r="AH351" s="6">
        <f>+AF351-AE351</f>
        <v/>
      </c>
      <c r="AI351" s="7">
        <f>AG351/AD351</f>
        <v/>
      </c>
      <c r="AJ351" s="7">
        <f>AH351/AE351</f>
        <v/>
      </c>
      <c r="AK351" s="4" t="n"/>
      <c r="AL351" s="4" t="n"/>
      <c r="AM351" s="5" t="n"/>
      <c r="AN351" s="4" t="n">
        <v>601.75</v>
      </c>
      <c r="AO351" s="4" t="n">
        <v>598.35</v>
      </c>
      <c r="AP351" s="3" t="n">
        <v>592.4</v>
      </c>
      <c r="AQ351" s="9">
        <f>+AK351-AN351</f>
        <v/>
      </c>
      <c r="AR351" s="9">
        <f>+AL351-AO351</f>
        <v/>
      </c>
      <c r="AS351" s="9">
        <f>+AM351-AP351</f>
        <v/>
      </c>
      <c r="AT351" s="6">
        <f>AR351-AQ351</f>
        <v/>
      </c>
      <c r="AU351" s="6">
        <f>+AS351-AR351</f>
        <v/>
      </c>
      <c r="AV351" s="7">
        <f>AT351/AQ351</f>
        <v/>
      </c>
      <c r="AW351" s="7">
        <f>AU351/AR351</f>
        <v/>
      </c>
      <c r="AX351" s="1" t="inlineStr">
        <is>
          <t>N</t>
        </is>
      </c>
      <c r="AY351" s="1">
        <f>+IF(AND(D351&gt;0,E351&gt;0,F351&gt;0,S351&gt;0,T351&gt;0,AC351&gt;0,AB351&gt;0,AI351&gt;0,AJ351&gt;0,AS351&gt;AR351,AR351&gt;AQ351),"long buildup",IF(AND(D351&gt;0,E351&gt;0,F351&gt;0,S351&lt;0,T351&lt;0,AB351&lt;0,AC351&lt;0,AI351&lt;0,AJ351&lt;0,AS351&gt;AR351,AR351&gt;AQ351),"Short Covering",IF(AND(D351&lt;0,E351&lt;0,F351&lt;0,S351&lt;0,T351&lt;0,AB351&gt;0,AC351&gt;0,AI351&gt;0,AJ351&gt;0,AS351&lt;AR351,AR351&lt;AQ351),"Short Buildup",IF(AND(D351&lt;0,E351&lt;0,F351&lt;0,S351&lt;0,T351&lt;0,AB351&lt;0,AC351&lt;0,AI351&lt;0,AJ351&lt;0,AS351&lt;AR351,AR351&lt;AQ351),"LongUnwinding" ))))</f>
        <v/>
      </c>
      <c r="AZ351" s="1">
        <f>+IF(AND(D351&gt;0,E351&gt;0,F351&gt;0,L351&gt;0,M351&gt;0,S351&gt;0,T351&gt;0,Z351&gt;0,AA351&gt;0),"Buying Opportunity",IF(AND(D351&lt;0,E351&lt;0,F351&lt;0,L351&lt;0,M351&lt;0,S351&lt;0,T351&lt;0,Z351&lt;0,AA351&lt;0),"support Zone",IF(AND(D351&lt;0,E351&lt;0,F351&lt;0,L351&gt;0,M351&gt;0,S351&gt;0,T351&gt;0,Z351&gt;0,AA351&gt;0),"sell delivery")))</f>
        <v/>
      </c>
      <c r="BA351" s="1">
        <f>IF(AND(D351&gt;0,E351&gt;0,F351&gt;0,Z351&gt;0,AA351&gt;0,AB351&gt;0,AC351&gt;0,AI351&gt;0,AJ351&gt;0),"FII ENTERING")</f>
        <v/>
      </c>
      <c r="BB351" s="15" t="e">
        <v>#N/A</v>
      </c>
      <c r="BC351" s="1" t="n">
        <v>37445.788432</v>
      </c>
      <c r="BD351" s="1">
        <f>IF(AND(E351&gt;0,F351&gt;0,AB351&gt;0,AC351&gt;0,AI351&gt;0,AJ351&gt;0,AS351&gt;AR351,AR351&gt;AQ351),"long buildup",IF(AND(E351&lt;0,F351&lt;0,AB351&gt;0,AC351&gt;0,AI351&gt;0,AJ351&gt;0,AS351&lt;AR351,AR351&lt;AQ351),"Short buildup"))</f>
        <v/>
      </c>
      <c r="BE351" s="1">
        <f>+IF(AND(F351&gt;0,M351&gt;0,T351&gt;0,AA351&gt;0),"buy")</f>
        <v/>
      </c>
    </row>
    <row r="352">
      <c r="A352" s="1" t="inlineStr">
        <is>
          <t>CHEVIOT</t>
        </is>
      </c>
      <c r="B352" s="1" t="n"/>
      <c r="C352" s="1" t="n"/>
      <c r="D352" s="2" t="n">
        <v>4.444360675512652</v>
      </c>
      <c r="E352" s="2" t="n">
        <v>-0.1804598115999567</v>
      </c>
      <c r="F352" s="3" t="n">
        <v>1.529450048812242</v>
      </c>
      <c r="G352" s="4" t="n">
        <v>3909</v>
      </c>
      <c r="H352" s="4" t="n">
        <v>940</v>
      </c>
      <c r="I352" s="3" t="n">
        <v>1738</v>
      </c>
      <c r="J352" s="6">
        <f>+H352-G352</f>
        <v/>
      </c>
      <c r="K352" s="6">
        <f>+I352-H352</f>
        <v/>
      </c>
      <c r="L352" s="7">
        <f>J352/G352</f>
        <v/>
      </c>
      <c r="M352" s="7">
        <f>K352/H352</f>
        <v/>
      </c>
      <c r="N352" s="8" t="n">
        <v>6.424600000000001</v>
      </c>
      <c r="O352" s="8" t="n">
        <v>0.8511</v>
      </c>
      <c r="P352" s="3" t="n">
        <v>1.7869</v>
      </c>
      <c r="Q352" s="6">
        <f>+O352-N352</f>
        <v/>
      </c>
      <c r="R352" s="6">
        <f>+P352-O352</f>
        <v/>
      </c>
      <c r="S352" s="7">
        <f>Q352/N352</f>
        <v/>
      </c>
      <c r="T352" s="7">
        <f>R352/O352</f>
        <v/>
      </c>
      <c r="U352" s="10" t="inlineStr">
        <is>
          <t>19362</t>
        </is>
      </c>
      <c r="V352" s="10" t="inlineStr">
        <is>
          <t>4407</t>
        </is>
      </c>
      <c r="W352" s="3" t="inlineStr">
        <is>
          <t>7036</t>
        </is>
      </c>
      <c r="X352" s="6">
        <f>+V352-U352</f>
        <v/>
      </c>
      <c r="Y352" s="6">
        <f>+W352-V352</f>
        <v/>
      </c>
      <c r="Z352" s="7">
        <f>X352/U352</f>
        <v/>
      </c>
      <c r="AA352" s="7">
        <f>Y352/V352</f>
        <v/>
      </c>
      <c r="AB352" s="4" t="n"/>
      <c r="AC352" s="5" t="n"/>
      <c r="AD352" s="4" t="n"/>
      <c r="AE352" s="4" t="n"/>
      <c r="AF352" s="5" t="n"/>
      <c r="AG352" s="6">
        <f>AE352-AD352</f>
        <v/>
      </c>
      <c r="AH352" s="6">
        <f>+AF352-AE352</f>
        <v/>
      </c>
      <c r="AI352" s="7">
        <f>AG352/AD352</f>
        <v/>
      </c>
      <c r="AJ352" s="7">
        <f>AH352/AE352</f>
        <v/>
      </c>
      <c r="AK352" s="4" t="n"/>
      <c r="AL352" s="4" t="n"/>
      <c r="AM352" s="5" t="n"/>
      <c r="AN352" s="4" t="n">
        <v>1385.35</v>
      </c>
      <c r="AO352" s="4" t="n">
        <v>1382.85</v>
      </c>
      <c r="AP352" s="3" t="n">
        <v>1404</v>
      </c>
      <c r="AQ352" s="9">
        <f>+AK352-AN352</f>
        <v/>
      </c>
      <c r="AR352" s="9">
        <f>+AL352-AO352</f>
        <v/>
      </c>
      <c r="AS352" s="9">
        <f>+AM352-AP352</f>
        <v/>
      </c>
      <c r="AT352" s="6">
        <f>AR352-AQ352</f>
        <v/>
      </c>
      <c r="AU352" s="6">
        <f>+AS352-AR352</f>
        <v/>
      </c>
      <c r="AV352" s="7">
        <f>AT352/AQ352</f>
        <v/>
      </c>
      <c r="AW352" s="7">
        <f>AU352/AR352</f>
        <v/>
      </c>
      <c r="AX352" s="1" t="inlineStr">
        <is>
          <t>Y</t>
        </is>
      </c>
      <c r="AY352" s="1">
        <f>+IF(AND(D352&gt;0,E352&gt;0,F352&gt;0,S352&gt;0,T352&gt;0,AC352&gt;0,AB352&gt;0,AI352&gt;0,AJ352&gt;0,AS352&gt;AR352,AR352&gt;AQ352),"long buildup",IF(AND(D352&gt;0,E352&gt;0,F352&gt;0,S352&lt;0,T352&lt;0,AB352&lt;0,AC352&lt;0,AI352&lt;0,AJ352&lt;0,AS352&gt;AR352,AR352&gt;AQ352),"Short Covering",IF(AND(D352&lt;0,E352&lt;0,F352&lt;0,S352&lt;0,T352&lt;0,AB352&gt;0,AC352&gt;0,AI352&gt;0,AJ352&gt;0,AS352&lt;AR352,AR352&lt;AQ352),"Short Buildup",IF(AND(D352&lt;0,E352&lt;0,F352&lt;0,S352&lt;0,T352&lt;0,AB352&lt;0,AC352&lt;0,AI352&lt;0,AJ352&lt;0,AS352&lt;AR352,AR352&lt;AQ352),"LongUnwinding" ))))</f>
        <v/>
      </c>
      <c r="AZ352" s="1">
        <f>+IF(AND(D352&gt;0,E352&gt;0,F352&gt;0,L352&gt;0,M352&gt;0,S352&gt;0,T352&gt;0,Z352&gt;0,AA352&gt;0),"Buying Opportunity",IF(AND(D352&lt;0,E352&lt;0,F352&lt;0,L352&lt;0,M352&lt;0,S352&lt;0,T352&lt;0,Z352&lt;0,AA352&lt;0),"support Zone",IF(AND(D352&lt;0,E352&lt;0,F352&lt;0,L352&gt;0,M352&gt;0,S352&gt;0,T352&gt;0,Z352&gt;0,AA352&gt;0),"sell delivery")))</f>
        <v/>
      </c>
      <c r="BA352" s="1">
        <f>IF(AND(D352&gt;0,E352&gt;0,F352&gt;0,Z352&gt;0,AA352&gt;0,AB352&gt;0,AC352&gt;0,AI352&gt;0,AJ352&gt;0),"FII ENTERING")</f>
        <v/>
      </c>
      <c r="BB352" s="15" t="e">
        <v>#N/A</v>
      </c>
      <c r="BC352" s="1" t="n">
        <v>886080.133452</v>
      </c>
      <c r="BD352" s="1">
        <f>IF(AND(E352&gt;0,F352&gt;0,AB352&gt;0,AC352&gt;0,AI352&gt;0,AJ352&gt;0,AS352&gt;AR352,AR352&gt;AQ352),"long buildup",IF(AND(E352&lt;0,F352&lt;0,AB352&gt;0,AC352&gt;0,AI352&gt;0,AJ352&gt;0,AS352&lt;AR352,AR352&lt;AQ352),"Short buildup"))</f>
        <v/>
      </c>
      <c r="BE352" s="1">
        <f>+IF(AND(F352&gt;0,M352&gt;0,T352&gt;0,AA352&gt;0),"buy")</f>
        <v/>
      </c>
    </row>
    <row r="353">
      <c r="A353" s="1" t="inlineStr">
        <is>
          <t>CHOICEIN</t>
        </is>
      </c>
      <c r="B353" s="1" t="n"/>
      <c r="C353" s="1" t="n"/>
      <c r="D353" s="2" t="n">
        <v>-0.2593685716840948</v>
      </c>
      <c r="E353" s="2" t="n">
        <v>0.3676470588235213</v>
      </c>
      <c r="F353" s="3" t="n">
        <v>-1.116769409452336</v>
      </c>
      <c r="G353" s="4" t="n">
        <v>9915</v>
      </c>
      <c r="H353" s="4" t="n">
        <v>6016</v>
      </c>
      <c r="I353" s="3" t="n">
        <v>13299</v>
      </c>
      <c r="J353" s="6">
        <f>+H353-G353</f>
        <v/>
      </c>
      <c r="K353" s="6">
        <f>+I353-H353</f>
        <v/>
      </c>
      <c r="L353" s="7">
        <f>J353/G353</f>
        <v/>
      </c>
      <c r="M353" s="7">
        <f>K353/H353</f>
        <v/>
      </c>
      <c r="N353" s="8" t="n">
        <v>20.5665</v>
      </c>
      <c r="O353" s="8" t="n">
        <v>9.6684</v>
      </c>
      <c r="P353" s="3" t="n">
        <v>24.8705</v>
      </c>
      <c r="Q353" s="6">
        <f>+O353-N353</f>
        <v/>
      </c>
      <c r="R353" s="6">
        <f>+P353-O353</f>
        <v/>
      </c>
      <c r="S353" s="7">
        <f>Q353/N353</f>
        <v/>
      </c>
      <c r="T353" s="7">
        <f>R353/O353</f>
        <v/>
      </c>
      <c r="U353" s="10" t="inlineStr">
        <is>
          <t>49687</t>
        </is>
      </c>
      <c r="V353" s="10" t="inlineStr">
        <is>
          <t>46385</t>
        </is>
      </c>
      <c r="W353" s="3" t="inlineStr">
        <is>
          <t>173632</t>
        </is>
      </c>
      <c r="X353" s="6">
        <f>+V353-U353</f>
        <v/>
      </c>
      <c r="Y353" s="6">
        <f>+W353-V353</f>
        <v/>
      </c>
      <c r="Z353" s="7">
        <f>X353/U353</f>
        <v/>
      </c>
      <c r="AA353" s="7">
        <f>Y353/V353</f>
        <v/>
      </c>
      <c r="AB353" s="4" t="n"/>
      <c r="AC353" s="5" t="n"/>
      <c r="AD353" s="4" t="n"/>
      <c r="AE353" s="4" t="n"/>
      <c r="AF353" s="5" t="n"/>
      <c r="AG353" s="6">
        <f>AE353-AD353</f>
        <v/>
      </c>
      <c r="AH353" s="6">
        <f>+AF353-AE353</f>
        <v/>
      </c>
      <c r="AI353" s="7">
        <f>AG353/AD353</f>
        <v/>
      </c>
      <c r="AJ353" s="7">
        <f>AH353/AE353</f>
        <v/>
      </c>
      <c r="AK353" s="4" t="n"/>
      <c r="AL353" s="4" t="n"/>
      <c r="AM353" s="5" t="n"/>
      <c r="AN353" s="4" t="n">
        <v>557.6</v>
      </c>
      <c r="AO353" s="4" t="n">
        <v>559.65</v>
      </c>
      <c r="AP353" s="3" t="n">
        <v>553.4</v>
      </c>
      <c r="AQ353" s="9">
        <f>+AK353-AN353</f>
        <v/>
      </c>
      <c r="AR353" s="9">
        <f>+AL353-AO353</f>
        <v/>
      </c>
      <c r="AS353" s="9">
        <f>+AM353-AP353</f>
        <v/>
      </c>
      <c r="AT353" s="6">
        <f>AR353-AQ353</f>
        <v/>
      </c>
      <c r="AU353" s="6">
        <f>+AS353-AR353</f>
        <v/>
      </c>
      <c r="AV353" s="7">
        <f>AT353/AQ353</f>
        <v/>
      </c>
      <c r="AW353" s="7">
        <f>AU353/AR353</f>
        <v/>
      </c>
      <c r="AX353" s="1" t="inlineStr">
        <is>
          <t>Y</t>
        </is>
      </c>
      <c r="AY353" s="1">
        <f>+IF(AND(D353&gt;0,E353&gt;0,F353&gt;0,S353&gt;0,T353&gt;0,AC353&gt;0,AB353&gt;0,AI353&gt;0,AJ353&gt;0,AS353&gt;AR353,AR353&gt;AQ353),"long buildup",IF(AND(D353&gt;0,E353&gt;0,F353&gt;0,S353&lt;0,T353&lt;0,AB353&lt;0,AC353&lt;0,AI353&lt;0,AJ353&lt;0,AS353&gt;AR353,AR353&gt;AQ353),"Short Covering",IF(AND(D353&lt;0,E353&lt;0,F353&lt;0,S353&lt;0,T353&lt;0,AB353&gt;0,AC353&gt;0,AI353&gt;0,AJ353&gt;0,AS353&lt;AR353,AR353&lt;AQ353),"Short Buildup",IF(AND(D353&lt;0,E353&lt;0,F353&lt;0,S353&lt;0,T353&lt;0,AB353&lt;0,AC353&lt;0,AI353&lt;0,AJ353&lt;0,AS353&lt;AR353,AR353&lt;AQ353),"LongUnwinding" ))))</f>
        <v/>
      </c>
      <c r="AZ353" s="1">
        <f>+IF(AND(D353&gt;0,E353&gt;0,F353&gt;0,L353&gt;0,M353&gt;0,S353&gt;0,T353&gt;0,Z353&gt;0,AA353&gt;0),"Buying Opportunity",IF(AND(D353&lt;0,E353&lt;0,F353&lt;0,L353&lt;0,M353&lt;0,S353&lt;0,T353&lt;0,Z353&lt;0,AA353&lt;0),"support Zone",IF(AND(D353&lt;0,E353&lt;0,F353&lt;0,L353&gt;0,M353&gt;0,S353&gt;0,T353&gt;0,Z353&gt;0,AA353&gt;0),"sell delivery")))</f>
        <v/>
      </c>
      <c r="BA353" s="1">
        <f>IF(AND(D353&gt;0,E353&gt;0,F353&gt;0,Z353&gt;0,AA353&gt;0,AB353&gt;0,AC353&gt;0,AI353&gt;0,AJ353&gt;0),"FII ENTERING")</f>
        <v/>
      </c>
      <c r="BB353" s="15" t="e">
        <v>#N/A</v>
      </c>
      <c r="BC353" s="1" t="n">
        <v>321250.700628</v>
      </c>
      <c r="BD353" s="1">
        <f>IF(AND(E353&gt;0,F353&gt;0,AB353&gt;0,AC353&gt;0,AI353&gt;0,AJ353&gt;0,AS353&gt;AR353,AR353&gt;AQ353),"long buildup",IF(AND(E353&lt;0,F353&lt;0,AB353&gt;0,AC353&gt;0,AI353&gt;0,AJ353&gt;0,AS353&lt;AR353,AR353&lt;AQ353),"Short buildup"))</f>
        <v/>
      </c>
      <c r="BE353" s="1">
        <f>+IF(AND(F353&gt;0,M353&gt;0,T353&gt;0,AA353&gt;0),"buy")</f>
        <v/>
      </c>
    </row>
    <row r="354">
      <c r="A354" s="1" t="inlineStr">
        <is>
          <t>CHOLAFIN</t>
        </is>
      </c>
      <c r="B354" s="1" t="n"/>
      <c r="C354" s="1" t="n"/>
      <c r="D354" s="2" t="n">
        <v>0.9466437177280619</v>
      </c>
      <c r="E354" s="2" t="n">
        <v>-0.4373772193187361</v>
      </c>
      <c r="F354" s="3" t="n">
        <v>-2.844272365139053</v>
      </c>
      <c r="G354" s="4" t="n">
        <v>68780</v>
      </c>
      <c r="H354" s="4" t="n">
        <v>45492</v>
      </c>
      <c r="I354" s="3" t="n">
        <v>94782</v>
      </c>
      <c r="J354" s="6">
        <f>+H354-G354</f>
        <v/>
      </c>
      <c r="K354" s="6">
        <f>+I354-H354</f>
        <v/>
      </c>
      <c r="L354" s="7">
        <f>J354/G354</f>
        <v/>
      </c>
      <c r="M354" s="7">
        <f>K354/H354</f>
        <v/>
      </c>
      <c r="N354" s="8" t="n">
        <v>298.4257</v>
      </c>
      <c r="O354" s="8" t="n">
        <v>100.5276</v>
      </c>
      <c r="P354" s="3" t="n">
        <v>261.9452</v>
      </c>
      <c r="Q354" s="6">
        <f>+O354-N354</f>
        <v/>
      </c>
      <c r="R354" s="6">
        <f>+P354-O354</f>
        <v/>
      </c>
      <c r="S354" s="7">
        <f>Q354/N354</f>
        <v/>
      </c>
      <c r="T354" s="7">
        <f>R354/O354</f>
        <v/>
      </c>
      <c r="U354" s="10" t="inlineStr">
        <is>
          <t>1325818</t>
        </is>
      </c>
      <c r="V354" s="10" t="inlineStr">
        <is>
          <t>367138</t>
        </is>
      </c>
      <c r="W354" s="3" t="inlineStr">
        <is>
          <t>1018198</t>
        </is>
      </c>
      <c r="X354" s="6">
        <f>+V354-U354</f>
        <v/>
      </c>
      <c r="Y354" s="6">
        <f>+W354-V354</f>
        <v/>
      </c>
      <c r="Z354" s="7">
        <f>X354/U354</f>
        <v/>
      </c>
      <c r="AA354" s="7">
        <f>Y354/V354</f>
        <v/>
      </c>
      <c r="AB354" s="4" t="n">
        <v>9375</v>
      </c>
      <c r="AC354" s="5" t="n">
        <v>90625</v>
      </c>
      <c r="AD354" s="4" t="n">
        <v>267</v>
      </c>
      <c r="AE354" s="4" t="n">
        <v>160</v>
      </c>
      <c r="AF354" s="5" t="n">
        <v>489</v>
      </c>
      <c r="AG354" s="6">
        <f>AE354-AD354</f>
        <v/>
      </c>
      <c r="AH354" s="6">
        <f>+AF354-AE354</f>
        <v/>
      </c>
      <c r="AI354" s="7">
        <f>AG354/AD354</f>
        <v/>
      </c>
      <c r="AJ354" s="7">
        <f>AH354/AE354</f>
        <v/>
      </c>
      <c r="AK354" s="4" t="n">
        <v>1361.55</v>
      </c>
      <c r="AL354" s="4" t="n">
        <v>1355.95</v>
      </c>
      <c r="AM354" s="5" t="n">
        <v>1318.55</v>
      </c>
      <c r="AN354" s="4" t="n">
        <v>1348.95</v>
      </c>
      <c r="AO354" s="4" t="n">
        <v>1343.05</v>
      </c>
      <c r="AP354" s="3" t="n">
        <v>1304.85</v>
      </c>
      <c r="AQ354" s="9">
        <f>+AK354-AN354</f>
        <v/>
      </c>
      <c r="AR354" s="9">
        <f>+AL354-AO354</f>
        <v/>
      </c>
      <c r="AS354" s="9">
        <f>+AM354-AP354</f>
        <v/>
      </c>
      <c r="AT354" s="6">
        <f>AR354-AQ354</f>
        <v/>
      </c>
      <c r="AU354" s="6">
        <f>+AS354-AR354</f>
        <v/>
      </c>
      <c r="AV354" s="7">
        <f>AT354/AQ354</f>
        <v/>
      </c>
      <c r="AW354" s="7">
        <f>AU354/AR354</f>
        <v/>
      </c>
      <c r="AX354" s="1" t="inlineStr">
        <is>
          <t>N</t>
        </is>
      </c>
      <c r="AY354" s="1">
        <f>+IF(AND(D354&gt;0,E354&gt;0,F354&gt;0,S354&gt;0,T354&gt;0,AC354&gt;0,AB354&gt;0,AI354&gt;0,AJ354&gt;0,AS354&gt;AR354,AR354&gt;AQ354),"long buildup",IF(AND(D354&gt;0,E354&gt;0,F354&gt;0,S354&lt;0,T354&lt;0,AB354&lt;0,AC354&lt;0,AI354&lt;0,AJ354&lt;0,AS354&gt;AR354,AR354&gt;AQ354),"Short Covering",IF(AND(D354&lt;0,E354&lt;0,F354&lt;0,S354&lt;0,T354&lt;0,AB354&gt;0,AC354&gt;0,AI354&gt;0,AJ354&gt;0,AS354&lt;AR354,AR354&lt;AQ354),"Short Buildup",IF(AND(D354&lt;0,E354&lt;0,F354&lt;0,S354&lt;0,T354&lt;0,AB354&lt;0,AC354&lt;0,AI354&lt;0,AJ354&lt;0,AS354&lt;AR354,AR354&lt;AQ354),"LongUnwinding" ))))</f>
        <v/>
      </c>
      <c r="AZ354" s="1">
        <f>+IF(AND(D354&gt;0,E354&gt;0,F354&gt;0,L354&gt;0,M354&gt;0,S354&gt;0,T354&gt;0,Z354&gt;0,AA354&gt;0),"Buying Opportunity",IF(AND(D354&lt;0,E354&lt;0,F354&lt;0,L354&lt;0,M354&lt;0,S354&lt;0,T354&lt;0,Z354&lt;0,AA354&lt;0),"support Zone",IF(AND(D354&lt;0,E354&lt;0,F354&lt;0,L354&gt;0,M354&gt;0,S354&gt;0,T354&gt;0,Z354&gt;0,AA354&gt;0),"sell delivery")))</f>
        <v/>
      </c>
      <c r="BA354" s="1">
        <f>IF(AND(D354&gt;0,E354&gt;0,F354&gt;0,Z354&gt;0,AA354&gt;0,AB354&gt;0,AC354&gt;0,AI354&gt;0,AJ354&gt;0),"FII ENTERING")</f>
        <v/>
      </c>
      <c r="BB354" s="15" t="e">
        <v>#N/A</v>
      </c>
      <c r="BC354" s="1" t="n">
        <v>16227.639247</v>
      </c>
      <c r="BD354" s="1">
        <f>IF(AND(E354&gt;0,F354&gt;0,AB354&gt;0,AC354&gt;0,AI354&gt;0,AJ354&gt;0,AS354&gt;AR354,AR354&gt;AQ354),"long buildup",IF(AND(E354&lt;0,F354&lt;0,AB354&gt;0,AC354&gt;0,AI354&gt;0,AJ354&gt;0,AS354&lt;AR354,AR354&lt;AQ354),"Short buildup"))</f>
        <v/>
      </c>
      <c r="BE354" s="1">
        <f>+IF(AND(F354&gt;0,M354&gt;0,T354&gt;0,AA354&gt;0),"buy")</f>
        <v/>
      </c>
    </row>
    <row r="355">
      <c r="A355" s="1" t="inlineStr">
        <is>
          <t>CHOLAHLDNG</t>
        </is>
      </c>
      <c r="B355" s="1" t="n"/>
      <c r="C355" s="1" t="n"/>
      <c r="D355" s="2" t="n">
        <v>-0.4823989569752341</v>
      </c>
      <c r="E355" s="2" t="n">
        <v>0.7271059871610204</v>
      </c>
      <c r="F355" s="3" t="n">
        <v>-1.827404565259812</v>
      </c>
      <c r="G355" s="4" t="n">
        <v>15740</v>
      </c>
      <c r="H355" s="4" t="n">
        <v>16779</v>
      </c>
      <c r="I355" s="3" t="n">
        <v>20279</v>
      </c>
      <c r="J355" s="6">
        <f>+H355-G355</f>
        <v/>
      </c>
      <c r="K355" s="6">
        <f>+I355-H355</f>
        <v/>
      </c>
      <c r="L355" s="7">
        <f>J355/G355</f>
        <v/>
      </c>
      <c r="M355" s="7">
        <f>K355/H355</f>
        <v/>
      </c>
      <c r="N355" s="8" t="n">
        <v>43.0416</v>
      </c>
      <c r="O355" s="8" t="n">
        <v>19.5175</v>
      </c>
      <c r="P355" s="3" t="n">
        <v>46.1975</v>
      </c>
      <c r="Q355" s="6">
        <f>+O355-N355</f>
        <v/>
      </c>
      <c r="R355" s="6">
        <f>+P355-O355</f>
        <v/>
      </c>
      <c r="S355" s="7">
        <f>Q355/N355</f>
        <v/>
      </c>
      <c r="T355" s="7">
        <f>R355/O355</f>
        <v/>
      </c>
      <c r="U355" s="10" t="inlineStr">
        <is>
          <t>207753</t>
        </is>
      </c>
      <c r="V355" s="10" t="inlineStr">
        <is>
          <t>67693</t>
        </is>
      </c>
      <c r="W355" s="3" t="inlineStr">
        <is>
          <t>215222</t>
        </is>
      </c>
      <c r="X355" s="6">
        <f>+V355-U355</f>
        <v/>
      </c>
      <c r="Y355" s="6">
        <f>+W355-V355</f>
        <v/>
      </c>
      <c r="Z355" s="7">
        <f>X355/U355</f>
        <v/>
      </c>
      <c r="AA355" s="7">
        <f>Y355/V355</f>
        <v/>
      </c>
      <c r="AB355" s="4" t="n"/>
      <c r="AC355" s="5" t="n"/>
      <c r="AD355" s="4" t="n"/>
      <c r="AE355" s="4" t="n"/>
      <c r="AF355" s="5" t="n"/>
      <c r="AG355" s="6">
        <f>AE355-AD355</f>
        <v/>
      </c>
      <c r="AH355" s="6">
        <f>+AF355-AE355</f>
        <v/>
      </c>
      <c r="AI355" s="7">
        <f>AG355/AD355</f>
        <v/>
      </c>
      <c r="AJ355" s="7">
        <f>AH355/AE355</f>
        <v/>
      </c>
      <c r="AK355" s="4" t="n"/>
      <c r="AL355" s="4" t="n"/>
      <c r="AM355" s="5" t="n"/>
      <c r="AN355" s="4" t="n">
        <v>1526.6</v>
      </c>
      <c r="AO355" s="4" t="n">
        <v>1537.7</v>
      </c>
      <c r="AP355" s="3" t="n">
        <v>1509.6</v>
      </c>
      <c r="AQ355" s="9">
        <f>+AK355-AN355</f>
        <v/>
      </c>
      <c r="AR355" s="9">
        <f>+AL355-AO355</f>
        <v/>
      </c>
      <c r="AS355" s="9">
        <f>+AM355-AP355</f>
        <v/>
      </c>
      <c r="AT355" s="6">
        <f>AR355-AQ355</f>
        <v/>
      </c>
      <c r="AU355" s="6">
        <f>+AS355-AR355</f>
        <v/>
      </c>
      <c r="AV355" s="7">
        <f>AT355/AQ355</f>
        <v/>
      </c>
      <c r="AW355" s="7">
        <f>AU355/AR355</f>
        <v/>
      </c>
      <c r="AX355" s="1" t="inlineStr">
        <is>
          <t>N</t>
        </is>
      </c>
      <c r="AY355" s="1">
        <f>+IF(AND(D355&gt;0,E355&gt;0,F355&gt;0,S355&gt;0,T355&gt;0,AC355&gt;0,AB355&gt;0,AI355&gt;0,AJ355&gt;0,AS355&gt;AR355,AR355&gt;AQ355),"long buildup",IF(AND(D355&gt;0,E355&gt;0,F355&gt;0,S355&lt;0,T355&lt;0,AB355&lt;0,AC355&lt;0,AI355&lt;0,AJ355&lt;0,AS355&gt;AR355,AR355&gt;AQ355),"Short Covering",IF(AND(D355&lt;0,E355&lt;0,F355&lt;0,S355&lt;0,T355&lt;0,AB355&gt;0,AC355&gt;0,AI355&gt;0,AJ355&gt;0,AS355&lt;AR355,AR355&lt;AQ355),"Short Buildup",IF(AND(D355&lt;0,E355&lt;0,F355&lt;0,S355&lt;0,T355&lt;0,AB355&lt;0,AC355&lt;0,AI355&lt;0,AJ355&lt;0,AS355&lt;AR355,AR355&lt;AQ355),"LongUnwinding" ))))</f>
        <v/>
      </c>
      <c r="AZ355" s="1">
        <f>+IF(AND(D355&gt;0,E355&gt;0,F355&gt;0,L355&gt;0,M355&gt;0,S355&gt;0,T355&gt;0,Z355&gt;0,AA355&gt;0),"Buying Opportunity",IF(AND(D355&lt;0,E355&lt;0,F355&lt;0,L355&lt;0,M355&lt;0,S355&lt;0,T355&lt;0,Z355&lt;0,AA355&lt;0),"support Zone",IF(AND(D355&lt;0,E355&lt;0,F355&lt;0,L355&gt;0,M355&gt;0,S355&gt;0,T355&gt;0,Z355&gt;0,AA355&gt;0),"sell delivery")))</f>
        <v/>
      </c>
      <c r="BA355" s="1">
        <f>IF(AND(D355&gt;0,E355&gt;0,F355&gt;0,Z355&gt;0,AA355&gt;0,AB355&gt;0,AC355&gt;0,AI355&gt;0,AJ355&gt;0),"FII ENTERING")</f>
        <v/>
      </c>
      <c r="BB355" s="15" t="e">
        <v>#N/A</v>
      </c>
      <c r="BC355" s="1" t="n">
        <v>138232.194184</v>
      </c>
      <c r="BD355" s="1">
        <f>IF(AND(E355&gt;0,F355&gt;0,AB355&gt;0,AC355&gt;0,AI355&gt;0,AJ355&gt;0,AS355&gt;AR355,AR355&gt;AQ355),"long buildup",IF(AND(E355&lt;0,F355&lt;0,AB355&gt;0,AC355&gt;0,AI355&gt;0,AJ355&gt;0,AS355&lt;AR355,AR355&lt;AQ355),"Short buildup"))</f>
        <v/>
      </c>
      <c r="BE355" s="1">
        <f>+IF(AND(F355&gt;0,M355&gt;0,T355&gt;0,AA355&gt;0),"buy")</f>
        <v/>
      </c>
    </row>
    <row r="356">
      <c r="A356" s="1" t="inlineStr">
        <is>
          <t>CIEINDIA</t>
        </is>
      </c>
      <c r="B356" s="1" t="n"/>
      <c r="C356" s="1" t="n"/>
      <c r="D356" s="2" t="n">
        <v>1.200669225469927</v>
      </c>
      <c r="E356" s="2" t="n">
        <v>-2.372848390547504</v>
      </c>
      <c r="F356" s="3" t="n">
        <v>-0.9961151509114453</v>
      </c>
      <c r="G356" s="4" t="n">
        <v>23856</v>
      </c>
      <c r="H356" s="4" t="n">
        <v>8616</v>
      </c>
      <c r="I356" s="3" t="n">
        <v>11668</v>
      </c>
      <c r="J356" s="6">
        <f>+H356-G356</f>
        <v/>
      </c>
      <c r="K356" s="6">
        <f>+I356-H356</f>
        <v/>
      </c>
      <c r="L356" s="7">
        <f>J356/G356</f>
        <v/>
      </c>
      <c r="M356" s="7">
        <f>K356/H356</f>
        <v/>
      </c>
      <c r="N356" s="8" t="n">
        <v>15.0268</v>
      </c>
      <c r="O356" s="8" t="n">
        <v>6.047000000000001</v>
      </c>
      <c r="P356" s="3" t="n">
        <v>5.9076</v>
      </c>
      <c r="Q356" s="6">
        <f>+O356-N356</f>
        <v/>
      </c>
      <c r="R356" s="6">
        <f>+P356-O356</f>
        <v/>
      </c>
      <c r="S356" s="7">
        <f>Q356/N356</f>
        <v/>
      </c>
      <c r="T356" s="7">
        <f>R356/O356</f>
        <v/>
      </c>
      <c r="U356" s="10" t="inlineStr">
        <is>
          <t>106216</t>
        </is>
      </c>
      <c r="V356" s="10" t="inlineStr">
        <is>
          <t>57879</t>
        </is>
      </c>
      <c r="W356" s="3" t="inlineStr">
        <is>
          <t>50639</t>
        </is>
      </c>
      <c r="X356" s="6">
        <f>+V356-U356</f>
        <v/>
      </c>
      <c r="Y356" s="6">
        <f>+W356-V356</f>
        <v/>
      </c>
      <c r="Z356" s="7">
        <f>X356/U356</f>
        <v/>
      </c>
      <c r="AA356" s="7">
        <f>Y356/V356</f>
        <v/>
      </c>
      <c r="AB356" s="4" t="n"/>
      <c r="AC356" s="5" t="n"/>
      <c r="AD356" s="4" t="n"/>
      <c r="AE356" s="4" t="n"/>
      <c r="AF356" s="5" t="n"/>
      <c r="AG356" s="6">
        <f>AE356-AD356</f>
        <v/>
      </c>
      <c r="AH356" s="6">
        <f>+AF356-AE356</f>
        <v/>
      </c>
      <c r="AI356" s="7">
        <f>AG356/AD356</f>
        <v/>
      </c>
      <c r="AJ356" s="7">
        <f>AH356/AE356</f>
        <v/>
      </c>
      <c r="AK356" s="4" t="n"/>
      <c r="AL356" s="4" t="n"/>
      <c r="AM356" s="5" t="n"/>
      <c r="AN356" s="4" t="n">
        <v>514.15</v>
      </c>
      <c r="AO356" s="4" t="n">
        <v>501.95</v>
      </c>
      <c r="AP356" s="3" t="n">
        <v>496.95</v>
      </c>
      <c r="AQ356" s="9">
        <f>+AK356-AN356</f>
        <v/>
      </c>
      <c r="AR356" s="9">
        <f>+AL356-AO356</f>
        <v/>
      </c>
      <c r="AS356" s="9">
        <f>+AM356-AP356</f>
        <v/>
      </c>
      <c r="AT356" s="6">
        <f>AR356-AQ356</f>
        <v/>
      </c>
      <c r="AU356" s="6">
        <f>+AS356-AR356</f>
        <v/>
      </c>
      <c r="AV356" s="7">
        <f>AT356/AQ356</f>
        <v/>
      </c>
      <c r="AW356" s="7">
        <f>AU356/AR356</f>
        <v/>
      </c>
      <c r="AX356" s="1" t="inlineStr">
        <is>
          <t>N</t>
        </is>
      </c>
      <c r="AY356" s="1">
        <f>+IF(AND(D356&gt;0,E356&gt;0,F356&gt;0,S356&gt;0,T356&gt;0,AC356&gt;0,AB356&gt;0,AI356&gt;0,AJ356&gt;0,AS356&gt;AR356,AR356&gt;AQ356),"long buildup",IF(AND(D356&gt;0,E356&gt;0,F356&gt;0,S356&lt;0,T356&lt;0,AB356&lt;0,AC356&lt;0,AI356&lt;0,AJ356&lt;0,AS356&gt;AR356,AR356&gt;AQ356),"Short Covering",IF(AND(D356&lt;0,E356&lt;0,F356&lt;0,S356&lt;0,T356&lt;0,AB356&gt;0,AC356&gt;0,AI356&gt;0,AJ356&gt;0,AS356&lt;AR356,AR356&lt;AQ356),"Short Buildup",IF(AND(D356&lt;0,E356&lt;0,F356&lt;0,S356&lt;0,T356&lt;0,AB356&lt;0,AC356&lt;0,AI356&lt;0,AJ356&lt;0,AS356&lt;AR356,AR356&lt;AQ356),"LongUnwinding" ))))</f>
        <v/>
      </c>
      <c r="AZ356" s="1">
        <f>+IF(AND(D356&gt;0,E356&gt;0,F356&gt;0,L356&gt;0,M356&gt;0,S356&gt;0,T356&gt;0,Z356&gt;0,AA356&gt;0),"Buying Opportunity",IF(AND(D356&lt;0,E356&lt;0,F356&lt;0,L356&lt;0,M356&lt;0,S356&lt;0,T356&lt;0,Z356&lt;0,AA356&lt;0),"support Zone",IF(AND(D356&lt;0,E356&lt;0,F356&lt;0,L356&gt;0,M356&gt;0,S356&gt;0,T356&gt;0,Z356&gt;0,AA356&gt;0),"sell delivery")))</f>
        <v/>
      </c>
      <c r="BA356" s="1">
        <f>IF(AND(D356&gt;0,E356&gt;0,F356&gt;0,Z356&gt;0,AA356&gt;0,AB356&gt;0,AC356&gt;0,AI356&gt;0,AJ356&gt;0),"FII ENTERING")</f>
        <v/>
      </c>
      <c r="BB356" s="15" t="e">
        <v>#N/A</v>
      </c>
      <c r="BC356" s="1" t="n">
        <v>36041.2531905</v>
      </c>
      <c r="BD356" s="1">
        <f>IF(AND(E356&gt;0,F356&gt;0,AB356&gt;0,AC356&gt;0,AI356&gt;0,AJ356&gt;0,AS356&gt;AR356,AR356&gt;AQ356),"long buildup",IF(AND(E356&lt;0,F356&lt;0,AB356&gt;0,AC356&gt;0,AI356&gt;0,AJ356&gt;0,AS356&lt;AR356,AR356&lt;AQ356),"Short buildup"))</f>
        <v/>
      </c>
      <c r="BE356" s="1">
        <f>+IF(AND(F356&gt;0,M356&gt;0,T356&gt;0,AA356&gt;0),"buy")</f>
        <v/>
      </c>
    </row>
    <row r="357">
      <c r="A357" s="1" t="inlineStr">
        <is>
          <t>CIGNITITEC</t>
        </is>
      </c>
      <c r="B357" s="1" t="n"/>
      <c r="C357" s="1" t="n"/>
      <c r="D357" s="2" t="n">
        <v>2.254955947136566</v>
      </c>
      <c r="E357" s="2" t="n">
        <v>0.4604324295215248</v>
      </c>
      <c r="F357" s="3" t="n">
        <v>0.5574912891986111</v>
      </c>
      <c r="G357" s="4" t="n">
        <v>11345</v>
      </c>
      <c r="H357" s="4" t="n">
        <v>12539</v>
      </c>
      <c r="I357" s="3" t="n">
        <v>13273</v>
      </c>
      <c r="J357" s="6">
        <f>+H357-G357</f>
        <v/>
      </c>
      <c r="K357" s="6">
        <f>+I357-H357</f>
        <v/>
      </c>
      <c r="L357" s="7">
        <f>J357/G357</f>
        <v/>
      </c>
      <c r="M357" s="7">
        <f>K357/H357</f>
        <v/>
      </c>
      <c r="N357" s="8" t="n">
        <v>17.5973</v>
      </c>
      <c r="O357" s="8" t="n">
        <v>14.4644</v>
      </c>
      <c r="P357" s="3" t="n">
        <v>19.0857</v>
      </c>
      <c r="Q357" s="6">
        <f>+O357-N357</f>
        <v/>
      </c>
      <c r="R357" s="6">
        <f>+P357-O357</f>
        <v/>
      </c>
      <c r="S357" s="7">
        <f>Q357/N357</f>
        <v/>
      </c>
      <c r="T357" s="7">
        <f>R357/O357</f>
        <v/>
      </c>
      <c r="U357" s="10" t="inlineStr">
        <is>
          <t>34165</t>
        </is>
      </c>
      <c r="V357" s="10" t="inlineStr">
        <is>
          <t>30681</t>
        </is>
      </c>
      <c r="W357" s="3" t="inlineStr">
        <is>
          <t>45498</t>
        </is>
      </c>
      <c r="X357" s="6">
        <f>+V357-U357</f>
        <v/>
      </c>
      <c r="Y357" s="6">
        <f>+W357-V357</f>
        <v/>
      </c>
      <c r="Z357" s="7">
        <f>X357/U357</f>
        <v/>
      </c>
      <c r="AA357" s="7">
        <f>Y357/V357</f>
        <v/>
      </c>
      <c r="AB357" s="4" t="n"/>
      <c r="AC357" s="5" t="n"/>
      <c r="AD357" s="4" t="n"/>
      <c r="AE357" s="4" t="n"/>
      <c r="AF357" s="5" t="n"/>
      <c r="AG357" s="6">
        <f>AE357-AD357</f>
        <v/>
      </c>
      <c r="AH357" s="6">
        <f>+AF357-AE357</f>
        <v/>
      </c>
      <c r="AI357" s="7">
        <f>AG357/AD357</f>
        <v/>
      </c>
      <c r="AJ357" s="7">
        <f>AH357/AE357</f>
        <v/>
      </c>
      <c r="AK357" s="4" t="n"/>
      <c r="AL357" s="4" t="n"/>
      <c r="AM357" s="5" t="n"/>
      <c r="AN357" s="4" t="n">
        <v>1856.95</v>
      </c>
      <c r="AO357" s="4" t="n">
        <v>1865.5</v>
      </c>
      <c r="AP357" s="3" t="n">
        <v>1875.9</v>
      </c>
      <c r="AQ357" s="9">
        <f>+AK357-AN357</f>
        <v/>
      </c>
      <c r="AR357" s="9">
        <f>+AL357-AO357</f>
        <v/>
      </c>
      <c r="AS357" s="9">
        <f>+AM357-AP357</f>
        <v/>
      </c>
      <c r="AT357" s="6">
        <f>AR357-AQ357</f>
        <v/>
      </c>
      <c r="AU357" s="6">
        <f>+AS357-AR357</f>
        <v/>
      </c>
      <c r="AV357" s="7">
        <f>AT357/AQ357</f>
        <v/>
      </c>
      <c r="AW357" s="7">
        <f>AU357/AR357</f>
        <v/>
      </c>
      <c r="AX357" s="1" t="inlineStr">
        <is>
          <t>Y</t>
        </is>
      </c>
      <c r="AY357" s="1">
        <f>+IF(AND(D357&gt;0,E357&gt;0,F357&gt;0,S357&gt;0,T357&gt;0,AC357&gt;0,AB357&gt;0,AI357&gt;0,AJ357&gt;0,AS357&gt;AR357,AR357&gt;AQ357),"long buildup",IF(AND(D357&gt;0,E357&gt;0,F357&gt;0,S357&lt;0,T357&lt;0,AB357&lt;0,AC357&lt;0,AI357&lt;0,AJ357&lt;0,AS357&gt;AR357,AR357&gt;AQ357),"Short Covering",IF(AND(D357&lt;0,E357&lt;0,F357&lt;0,S357&lt;0,T357&lt;0,AB357&gt;0,AC357&gt;0,AI357&gt;0,AJ357&gt;0,AS357&lt;AR357,AR357&lt;AQ357),"Short Buildup",IF(AND(D357&lt;0,E357&lt;0,F357&lt;0,S357&lt;0,T357&lt;0,AB357&lt;0,AC357&lt;0,AI357&lt;0,AJ357&lt;0,AS357&lt;AR357,AR357&lt;AQ357),"LongUnwinding" ))))</f>
        <v/>
      </c>
      <c r="AZ357" s="1">
        <f>+IF(AND(D357&gt;0,E357&gt;0,F357&gt;0,L357&gt;0,M357&gt;0,S357&gt;0,T357&gt;0,Z357&gt;0,AA357&gt;0),"Buying Opportunity",IF(AND(D357&lt;0,E357&lt;0,F357&lt;0,L357&lt;0,M357&lt;0,S357&lt;0,T357&lt;0,Z357&lt;0,AA357&lt;0),"support Zone",IF(AND(D357&lt;0,E357&lt;0,F357&lt;0,L357&gt;0,M357&gt;0,S357&gt;0,T357&gt;0,Z357&gt;0,AA357&gt;0),"sell delivery")))</f>
        <v/>
      </c>
      <c r="BA357" s="1">
        <f>IF(AND(D357&gt;0,E357&gt;0,F357&gt;0,Z357&gt;0,AA357&gt;0,AB357&gt;0,AC357&gt;0,AI357&gt;0,AJ357&gt;0),"FII ENTERING")</f>
        <v/>
      </c>
      <c r="BB357" s="15" t="e">
        <v>#N/A</v>
      </c>
      <c r="BC357" s="1" t="n">
        <v>170315.9906525</v>
      </c>
      <c r="BD357" s="1">
        <f>IF(AND(E357&gt;0,F357&gt;0,AB357&gt;0,AC357&gt;0,AI357&gt;0,AJ357&gt;0,AS357&gt;AR357,AR357&gt;AQ357),"long buildup",IF(AND(E357&lt;0,F357&lt;0,AB357&gt;0,AC357&gt;0,AI357&gt;0,AJ357&gt;0,AS357&lt;AR357,AR357&lt;AQ357),"Short buildup"))</f>
        <v/>
      </c>
      <c r="BE357" s="1">
        <f>+IF(AND(F357&gt;0,M357&gt;0,T357&gt;0,AA357&gt;0),"buy")</f>
        <v/>
      </c>
    </row>
    <row r="358">
      <c r="A358" s="1" t="inlineStr">
        <is>
          <t>CINELINE</t>
        </is>
      </c>
      <c r="B358" s="1" t="n"/>
      <c r="C358" s="1" t="n"/>
      <c r="D358" s="2" t="n">
        <v>-4.461776278808316</v>
      </c>
      <c r="E358" s="2" t="n">
        <v>-4.324483341913654</v>
      </c>
      <c r="F358" s="3" t="n">
        <v>-1.375970481974012</v>
      </c>
      <c r="G358" s="4" t="n">
        <v>10604</v>
      </c>
      <c r="H358" s="4" t="n">
        <v>2793</v>
      </c>
      <c r="I358" s="3" t="n">
        <v>1921</v>
      </c>
      <c r="J358" s="6">
        <f>+H358-G358</f>
        <v/>
      </c>
      <c r="K358" s="6">
        <f>+I358-H358</f>
        <v/>
      </c>
      <c r="L358" s="7">
        <f>J358/G358</f>
        <v/>
      </c>
      <c r="M358" s="7">
        <f>K358/H358</f>
        <v/>
      </c>
      <c r="N358" s="8" t="n">
        <v>15.009</v>
      </c>
      <c r="O358" s="8" t="n">
        <v>3.0395</v>
      </c>
      <c r="P358" s="3" t="n">
        <v>1.3204</v>
      </c>
      <c r="Q358" s="6">
        <f>+O358-N358</f>
        <v/>
      </c>
      <c r="R358" s="6">
        <f>+P358-O358</f>
        <v/>
      </c>
      <c r="S358" s="7">
        <f>Q358/N358</f>
        <v/>
      </c>
      <c r="T358" s="7">
        <f>R358/O358</f>
        <v/>
      </c>
      <c r="U358" s="10" t="inlineStr">
        <is>
          <t>483955</t>
        </is>
      </c>
      <c r="V358" s="10" t="inlineStr">
        <is>
          <t>134475</t>
        </is>
      </c>
      <c r="W358" s="3" t="inlineStr">
        <is>
          <t>57487</t>
        </is>
      </c>
      <c r="X358" s="6">
        <f>+V358-U358</f>
        <v/>
      </c>
      <c r="Y358" s="6">
        <f>+W358-V358</f>
        <v/>
      </c>
      <c r="Z358" s="7">
        <f>X358/U358</f>
        <v/>
      </c>
      <c r="AA358" s="7">
        <f>Y358/V358</f>
        <v/>
      </c>
      <c r="AB358" s="4" t="n"/>
      <c r="AC358" s="5" t="n"/>
      <c r="AD358" s="4" t="n"/>
      <c r="AE358" s="4" t="n"/>
      <c r="AF358" s="5" t="n"/>
      <c r="AG358" s="6">
        <f>AE358-AD358</f>
        <v/>
      </c>
      <c r="AH358" s="6">
        <f>+AF358-AE358</f>
        <v/>
      </c>
      <c r="AI358" s="7">
        <f>AG358/AD358</f>
        <v/>
      </c>
      <c r="AJ358" s="7">
        <f>AH358/AE358</f>
        <v/>
      </c>
      <c r="AK358" s="4" t="n"/>
      <c r="AL358" s="4" t="n"/>
      <c r="AM358" s="5" t="n"/>
      <c r="AN358" s="4" t="n">
        <v>135.97</v>
      </c>
      <c r="AO358" s="4" t="n">
        <v>130.09</v>
      </c>
      <c r="AP358" s="3" t="n">
        <v>128.3</v>
      </c>
      <c r="AQ358" s="9">
        <f>+AK358-AN358</f>
        <v/>
      </c>
      <c r="AR358" s="9">
        <f>+AL358-AO358</f>
        <v/>
      </c>
      <c r="AS358" s="9">
        <f>+AM358-AP358</f>
        <v/>
      </c>
      <c r="AT358" s="6">
        <f>AR358-AQ358</f>
        <v/>
      </c>
      <c r="AU358" s="6">
        <f>+AS358-AR358</f>
        <v/>
      </c>
      <c r="AV358" s="7">
        <f>AT358/AQ358</f>
        <v/>
      </c>
      <c r="AW358" s="7">
        <f>AU358/AR358</f>
        <v/>
      </c>
      <c r="AX358" s="1" t="inlineStr">
        <is>
          <t>Y</t>
        </is>
      </c>
      <c r="AY358" s="1">
        <f>+IF(AND(D358&gt;0,E358&gt;0,F358&gt;0,S358&gt;0,T358&gt;0,AC358&gt;0,AB358&gt;0,AI358&gt;0,AJ358&gt;0,AS358&gt;AR358,AR358&gt;AQ358),"long buildup",IF(AND(D358&gt;0,E358&gt;0,F358&gt;0,S358&lt;0,T358&lt;0,AB358&lt;0,AC358&lt;0,AI358&lt;0,AJ358&lt;0,AS358&gt;AR358,AR358&gt;AQ358),"Short Covering",IF(AND(D358&lt;0,E358&lt;0,F358&lt;0,S358&lt;0,T358&lt;0,AB358&gt;0,AC358&gt;0,AI358&gt;0,AJ358&gt;0,AS358&lt;AR358,AR358&lt;AQ358),"Short Buildup",IF(AND(D358&lt;0,E358&lt;0,F358&lt;0,S358&lt;0,T358&lt;0,AB358&lt;0,AC358&lt;0,AI358&lt;0,AJ358&lt;0,AS358&lt;AR358,AR358&lt;AQ358),"LongUnwinding" ))))</f>
        <v/>
      </c>
      <c r="AZ358" s="1">
        <f>+IF(AND(D358&gt;0,E358&gt;0,F358&gt;0,L358&gt;0,M358&gt;0,S358&gt;0,T358&gt;0,Z358&gt;0,AA358&gt;0),"Buying Opportunity",IF(AND(D358&lt;0,E358&lt;0,F358&lt;0,L358&lt;0,M358&lt;0,S358&lt;0,T358&lt;0,Z358&lt;0,AA358&lt;0),"support Zone",IF(AND(D358&lt;0,E358&lt;0,F358&lt;0,L358&gt;0,M358&gt;0,S358&gt;0,T358&gt;0,Z358&gt;0,AA358&gt;0),"sell delivery")))</f>
        <v/>
      </c>
      <c r="BA358" s="1">
        <f>IF(AND(D358&gt;0,E358&gt;0,F358&gt;0,Z358&gt;0,AA358&gt;0,AB358&gt;0,AC358&gt;0,AI358&gt;0,AJ358&gt;0),"FII ENTERING")</f>
        <v/>
      </c>
      <c r="BB358" s="15" t="n">
        <v>0.007900000000000001</v>
      </c>
      <c r="BC358" s="1" t="n">
        <v>9617395.71624</v>
      </c>
      <c r="BD358" s="1">
        <f>IF(AND(E358&gt;0,F358&gt;0,AB358&gt;0,AC358&gt;0,AI358&gt;0,AJ358&gt;0,AS358&gt;AR358,AR358&gt;AQ358),"long buildup",IF(AND(E358&lt;0,F358&lt;0,AB358&gt;0,AC358&gt;0,AI358&gt;0,AJ358&gt;0,AS358&lt;AR358,AR358&lt;AQ358),"Short buildup"))</f>
        <v/>
      </c>
      <c r="BE358" s="1">
        <f>+IF(AND(F358&gt;0,M358&gt;0,T358&gt;0,AA358&gt;0),"buy")</f>
        <v/>
      </c>
    </row>
    <row r="359">
      <c r="A359" s="1" t="inlineStr">
        <is>
          <t>CINEVISTA</t>
        </is>
      </c>
      <c r="B359" s="1" t="n"/>
      <c r="C359" s="1" t="n"/>
      <c r="D359" s="2" t="n">
        <v>0</v>
      </c>
      <c r="E359" s="2" t="n">
        <v>2.05823293172689</v>
      </c>
      <c r="F359" s="3" t="n">
        <v>-1.623216920806682</v>
      </c>
      <c r="G359" s="4" t="n">
        <v>286</v>
      </c>
      <c r="H359" s="4" t="n">
        <v>861</v>
      </c>
      <c r="I359" s="3" t="n">
        <v>188</v>
      </c>
      <c r="J359" s="6">
        <f>+H359-G359</f>
        <v/>
      </c>
      <c r="K359" s="6">
        <f>+I359-H359</f>
        <v/>
      </c>
      <c r="L359" s="7">
        <f>J359/G359</f>
        <v/>
      </c>
      <c r="M359" s="7">
        <f>K359/H359</f>
        <v/>
      </c>
      <c r="N359" s="8" t="n">
        <v>0.0765</v>
      </c>
      <c r="O359" s="8" t="n">
        <v>0.1392</v>
      </c>
      <c r="P359" s="3" t="n">
        <v>0.05110000000000001</v>
      </c>
      <c r="Q359" s="6">
        <f>+O359-N359</f>
        <v/>
      </c>
      <c r="R359" s="6">
        <f>+P359-O359</f>
        <v/>
      </c>
      <c r="S359" s="7">
        <f>Q359/N359</f>
        <v/>
      </c>
      <c r="T359" s="7">
        <f>R359/O359</f>
        <v/>
      </c>
      <c r="U359" s="10" t="inlineStr">
        <is>
          <t>27272</t>
        </is>
      </c>
      <c r="V359" s="10" t="inlineStr">
        <is>
          <t>34533</t>
        </is>
      </c>
      <c r="W359" s="3" t="inlineStr">
        <is>
          <t>19072</t>
        </is>
      </c>
      <c r="X359" s="6">
        <f>+V359-U359</f>
        <v/>
      </c>
      <c r="Y359" s="6">
        <f>+W359-V359</f>
        <v/>
      </c>
      <c r="Z359" s="7">
        <f>X359/U359</f>
        <v/>
      </c>
      <c r="AA359" s="7">
        <f>Y359/V359</f>
        <v/>
      </c>
      <c r="AB359" s="4" t="n"/>
      <c r="AC359" s="5" t="n"/>
      <c r="AD359" s="4" t="n"/>
      <c r="AE359" s="4" t="n"/>
      <c r="AF359" s="5" t="n"/>
      <c r="AG359" s="6">
        <f>AE359-AD359</f>
        <v/>
      </c>
      <c r="AH359" s="6">
        <f>+AF359-AE359</f>
        <v/>
      </c>
      <c r="AI359" s="7">
        <f>AG359/AD359</f>
        <v/>
      </c>
      <c r="AJ359" s="7">
        <f>AH359/AE359</f>
        <v/>
      </c>
      <c r="AK359" s="4" t="n"/>
      <c r="AL359" s="4" t="n"/>
      <c r="AM359" s="5" t="n"/>
      <c r="AN359" s="4" t="n">
        <v>19.92</v>
      </c>
      <c r="AO359" s="4" t="n">
        <v>20.33</v>
      </c>
      <c r="AP359" s="3" t="n">
        <v>20</v>
      </c>
      <c r="AQ359" s="9">
        <f>+AK359-AN359</f>
        <v/>
      </c>
      <c r="AR359" s="9">
        <f>+AL359-AO359</f>
        <v/>
      </c>
      <c r="AS359" s="9">
        <f>+AM359-AP359</f>
        <v/>
      </c>
      <c r="AT359" s="6">
        <f>AR359-AQ359</f>
        <v/>
      </c>
      <c r="AU359" s="6">
        <f>+AS359-AR359</f>
        <v/>
      </c>
      <c r="AV359" s="7">
        <f>AT359/AQ359</f>
        <v/>
      </c>
      <c r="AW359" s="7">
        <f>AU359/AR359</f>
        <v/>
      </c>
      <c r="AX359" s="1" t="inlineStr">
        <is>
          <t>Y</t>
        </is>
      </c>
      <c r="AY359" s="1">
        <f>+IF(AND(D359&gt;0,E359&gt;0,F359&gt;0,S359&gt;0,T359&gt;0,AC359&gt;0,AB359&gt;0,AI359&gt;0,AJ359&gt;0,AS359&gt;AR359,AR359&gt;AQ359),"long buildup",IF(AND(D359&gt;0,E359&gt;0,F359&gt;0,S359&lt;0,T359&lt;0,AB359&lt;0,AC359&lt;0,AI359&lt;0,AJ359&lt;0,AS359&gt;AR359,AR359&gt;AQ359),"Short Covering",IF(AND(D359&lt;0,E359&lt;0,F359&lt;0,S359&lt;0,T359&lt;0,AB359&gt;0,AC359&gt;0,AI359&gt;0,AJ359&gt;0,AS359&lt;AR359,AR359&lt;AQ359),"Short Buildup",IF(AND(D359&lt;0,E359&lt;0,F359&lt;0,S359&lt;0,T359&lt;0,AB359&lt;0,AC359&lt;0,AI359&lt;0,AJ359&lt;0,AS359&lt;AR359,AR359&lt;AQ359),"LongUnwinding" ))))</f>
        <v/>
      </c>
      <c r="AZ359" s="1">
        <f>+IF(AND(D359&gt;0,E359&gt;0,F359&gt;0,L359&gt;0,M359&gt;0,S359&gt;0,T359&gt;0,Z359&gt;0,AA359&gt;0),"Buying Opportunity",IF(AND(D359&lt;0,E359&lt;0,F359&lt;0,L359&lt;0,M359&lt;0,S359&lt;0,T359&lt;0,Z359&lt;0,AA359&lt;0),"support Zone",IF(AND(D359&lt;0,E359&lt;0,F359&lt;0,L359&gt;0,M359&gt;0,S359&gt;0,T359&gt;0,Z359&gt;0,AA359&gt;0),"sell delivery")))</f>
        <v/>
      </c>
      <c r="BA359" s="1">
        <f>IF(AND(D359&gt;0,E359&gt;0,F359&gt;0,Z359&gt;0,AA359&gt;0,AB359&gt;0,AC359&gt;0,AI359&gt;0,AJ359&gt;0),"FII ENTERING")</f>
        <v/>
      </c>
      <c r="BB359" s="15" t="e">
        <v>#N/A</v>
      </c>
      <c r="BC359" s="1" t="n">
        <v>2150754.5696325</v>
      </c>
      <c r="BD359" s="1">
        <f>IF(AND(E359&gt;0,F359&gt;0,AB359&gt;0,AC359&gt;0,AI359&gt;0,AJ359&gt;0,AS359&gt;AR359,AR359&gt;AQ359),"long buildup",IF(AND(E359&lt;0,F359&lt;0,AB359&gt;0,AC359&gt;0,AI359&gt;0,AJ359&gt;0,AS359&lt;AR359,AR359&lt;AQ359),"Short buildup"))</f>
        <v/>
      </c>
      <c r="BE359" s="1">
        <f>+IF(AND(F359&gt;0,M359&gt;0,T359&gt;0,AA359&gt;0),"buy")</f>
        <v/>
      </c>
    </row>
    <row r="360">
      <c r="A360" s="1" t="inlineStr">
        <is>
          <t>CIPLA</t>
        </is>
      </c>
      <c r="B360" s="1" t="n"/>
      <c r="C360" s="1" t="n">
        <v>0.0072</v>
      </c>
      <c r="D360" s="2" t="n">
        <v>-0.07559098405718365</v>
      </c>
      <c r="E360" s="2" t="n">
        <v>-0.5983082318960057</v>
      </c>
      <c r="F360" s="3" t="n">
        <v>0.1314515013145056</v>
      </c>
      <c r="G360" s="4" t="n">
        <v>54017</v>
      </c>
      <c r="H360" s="4" t="n">
        <v>153839</v>
      </c>
      <c r="I360" s="3" t="n">
        <v>97930</v>
      </c>
      <c r="J360" s="6">
        <f>+H360-G360</f>
        <v/>
      </c>
      <c r="K360" s="6">
        <f>+I360-H360</f>
        <v/>
      </c>
      <c r="L360" s="7">
        <f>J360/G360</f>
        <v/>
      </c>
      <c r="M360" s="7">
        <f>K360/H360</f>
        <v/>
      </c>
      <c r="N360" s="8" t="n">
        <v>357.3769</v>
      </c>
      <c r="O360" s="8" t="n">
        <v>383.3451</v>
      </c>
      <c r="P360" s="3" t="n">
        <v>189.6106</v>
      </c>
      <c r="Q360" s="6">
        <f>+O360-N360</f>
        <v/>
      </c>
      <c r="R360" s="6">
        <f>+P360-O360</f>
        <v/>
      </c>
      <c r="S360" s="7">
        <f>Q360/N360</f>
        <v/>
      </c>
      <c r="T360" s="7">
        <f>R360/O360</f>
        <v/>
      </c>
      <c r="U360" s="10" t="inlineStr">
        <is>
          <t>1879666</t>
        </is>
      </c>
      <c r="V360" s="10" t="inlineStr">
        <is>
          <t>1703583</t>
        </is>
      </c>
      <c r="W360" s="3" t="inlineStr">
        <is>
          <t>790377</t>
        </is>
      </c>
      <c r="X360" s="6">
        <f>+V360-U360</f>
        <v/>
      </c>
      <c r="Y360" s="6">
        <f>+W360-V360</f>
        <v/>
      </c>
      <c r="Z360" s="7">
        <f>X360/U360</f>
        <v/>
      </c>
      <c r="AA360" s="7">
        <f>Y360/V360</f>
        <v/>
      </c>
      <c r="AB360" s="4" t="n">
        <v>129675</v>
      </c>
      <c r="AC360" s="5" t="n">
        <v>51350</v>
      </c>
      <c r="AD360" s="4" t="n">
        <v>337</v>
      </c>
      <c r="AE360" s="4" t="n">
        <v>841</v>
      </c>
      <c r="AF360" s="5" t="n">
        <v>632</v>
      </c>
      <c r="AG360" s="6">
        <f>AE360-AD360</f>
        <v/>
      </c>
      <c r="AH360" s="6">
        <f>+AF360-AE360</f>
        <v/>
      </c>
      <c r="AI360" s="7">
        <f>AG360/AD360</f>
        <v/>
      </c>
      <c r="AJ360" s="7">
        <f>AH360/AE360</f>
        <v/>
      </c>
      <c r="AK360" s="4" t="n">
        <v>1470.55</v>
      </c>
      <c r="AL360" s="4" t="n">
        <v>1462.2</v>
      </c>
      <c r="AM360" s="5" t="n">
        <v>1462.55</v>
      </c>
      <c r="AN360" s="4" t="n">
        <v>1454.1</v>
      </c>
      <c r="AO360" s="4" t="n">
        <v>1445.4</v>
      </c>
      <c r="AP360" s="3" t="n">
        <v>1447.3</v>
      </c>
      <c r="AQ360" s="9">
        <f>+AK360-AN360</f>
        <v/>
      </c>
      <c r="AR360" s="9">
        <f>+AL360-AO360</f>
        <v/>
      </c>
      <c r="AS360" s="9">
        <f>+AM360-AP360</f>
        <v/>
      </c>
      <c r="AT360" s="6">
        <f>AR360-AQ360</f>
        <v/>
      </c>
      <c r="AU360" s="6">
        <f>+AS360-AR360</f>
        <v/>
      </c>
      <c r="AV360" s="7">
        <f>AT360/AQ360</f>
        <v/>
      </c>
      <c r="AW360" s="7">
        <f>AU360/AR360</f>
        <v/>
      </c>
      <c r="AX360" s="1" t="inlineStr">
        <is>
          <t>Y</t>
        </is>
      </c>
      <c r="AY360" s="1">
        <f>+IF(AND(D360&gt;0,E360&gt;0,F360&gt;0,S360&gt;0,T360&gt;0,AC360&gt;0,AB360&gt;0,AI360&gt;0,AJ360&gt;0,AS360&gt;AR360,AR360&gt;AQ360),"long buildup",IF(AND(D360&gt;0,E360&gt;0,F360&gt;0,S360&lt;0,T360&lt;0,AB360&lt;0,AC360&lt;0,AI360&lt;0,AJ360&lt;0,AS360&gt;AR360,AR360&gt;AQ360),"Short Covering",IF(AND(D360&lt;0,E360&lt;0,F360&lt;0,S360&lt;0,T360&lt;0,AB360&gt;0,AC360&gt;0,AI360&gt;0,AJ360&gt;0,AS360&lt;AR360,AR360&lt;AQ360),"Short Buildup",IF(AND(D360&lt;0,E360&lt;0,F360&lt;0,S360&lt;0,T360&lt;0,AB360&lt;0,AC360&lt;0,AI360&lt;0,AJ360&lt;0,AS360&lt;AR360,AR360&lt;AQ360),"LongUnwinding" ))))</f>
        <v/>
      </c>
      <c r="AZ360" s="1">
        <f>+IF(AND(D360&gt;0,E360&gt;0,F360&gt;0,L360&gt;0,M360&gt;0,S360&gt;0,T360&gt;0,Z360&gt;0,AA360&gt;0),"Buying Opportunity",IF(AND(D360&lt;0,E360&lt;0,F360&lt;0,L360&lt;0,M360&lt;0,S360&lt;0,T360&lt;0,Z360&lt;0,AA360&lt;0),"support Zone",IF(AND(D360&lt;0,E360&lt;0,F360&lt;0,L360&gt;0,M360&gt;0,S360&gt;0,T360&gt;0,Z360&gt;0,AA360&gt;0),"sell delivery")))</f>
        <v/>
      </c>
      <c r="BA360" s="1">
        <f>IF(AND(D360&gt;0,E360&gt;0,F360&gt;0,Z360&gt;0,AA360&gt;0,AB360&gt;0,AC360&gt;0,AI360&gt;0,AJ360&gt;0),"FII ENTERING")</f>
        <v/>
      </c>
      <c r="BB360" s="15" t="e">
        <v>#N/A</v>
      </c>
      <c r="BC360" s="1" t="n">
        <v>7105391.810838001</v>
      </c>
      <c r="BD360" s="1">
        <f>IF(AND(E360&gt;0,F360&gt;0,AB360&gt;0,AC360&gt;0,AI360&gt;0,AJ360&gt;0,AS360&gt;AR360,AR360&gt;AQ360),"long buildup",IF(AND(E360&lt;0,F360&lt;0,AB360&gt;0,AC360&gt;0,AI360&gt;0,AJ360&gt;0,AS360&lt;AR360,AR360&lt;AQ360),"Short buildup"))</f>
        <v/>
      </c>
      <c r="BE360" s="1">
        <f>+IF(AND(F360&gt;0,M360&gt;0,T360&gt;0,AA360&gt;0),"buy")</f>
        <v/>
      </c>
    </row>
    <row r="361">
      <c r="A361" s="1" t="inlineStr">
        <is>
          <t>CLEAN</t>
        </is>
      </c>
      <c r="B361" s="1" t="n"/>
      <c r="C361" s="1" t="n"/>
      <c r="D361" s="2" t="n">
        <v>2.953586497890292</v>
      </c>
      <c r="E361" s="2" t="n">
        <v>-2.000555709919419</v>
      </c>
      <c r="F361" s="3" t="n">
        <v>0.9781684150836374</v>
      </c>
      <c r="G361" s="4" t="n">
        <v>43936</v>
      </c>
      <c r="H361" s="4" t="n">
        <v>24672</v>
      </c>
      <c r="I361" s="3" t="n">
        <v>21118</v>
      </c>
      <c r="J361" s="6">
        <f>+H361-G361</f>
        <v/>
      </c>
      <c r="K361" s="6">
        <f>+I361-H361</f>
        <v/>
      </c>
      <c r="L361" s="7">
        <f>J361/G361</f>
        <v/>
      </c>
      <c r="M361" s="7">
        <f>K361/H361</f>
        <v/>
      </c>
      <c r="N361" s="8" t="n">
        <v>78.0719</v>
      </c>
      <c r="O361" s="8" t="n">
        <v>30.6841</v>
      </c>
      <c r="P361" s="3" t="n">
        <v>21.8032</v>
      </c>
      <c r="Q361" s="6">
        <f>+O361-N361</f>
        <v/>
      </c>
      <c r="R361" s="6">
        <f>+P361-O361</f>
        <v/>
      </c>
      <c r="S361" s="7">
        <f>Q361/N361</f>
        <v/>
      </c>
      <c r="T361" s="7">
        <f>R361/O361</f>
        <v/>
      </c>
      <c r="U361" s="10" t="inlineStr">
        <is>
          <t>196501</t>
        </is>
      </c>
      <c r="V361" s="10" t="inlineStr">
        <is>
          <t>81031</t>
        </is>
      </c>
      <c r="W361" s="3" t="inlineStr">
        <is>
          <t>56002</t>
        </is>
      </c>
      <c r="X361" s="6">
        <f>+V361-U361</f>
        <v/>
      </c>
      <c r="Y361" s="6">
        <f>+W361-V361</f>
        <v/>
      </c>
      <c r="Z361" s="7">
        <f>X361/U361</f>
        <v/>
      </c>
      <c r="AA361" s="7">
        <f>Y361/V361</f>
        <v/>
      </c>
      <c r="AB361" s="4" t="n"/>
      <c r="AC361" s="5" t="n"/>
      <c r="AD361" s="4" t="n"/>
      <c r="AE361" s="4" t="n"/>
      <c r="AF361" s="5" t="n"/>
      <c r="AG361" s="6">
        <f>AE361-AD361</f>
        <v/>
      </c>
      <c r="AH361" s="6">
        <f>+AF361-AE361</f>
        <v/>
      </c>
      <c r="AI361" s="7">
        <f>AG361/AD361</f>
        <v/>
      </c>
      <c r="AJ361" s="7">
        <f>AH361/AE361</f>
        <v/>
      </c>
      <c r="AK361" s="4" t="n"/>
      <c r="AL361" s="4" t="n"/>
      <c r="AM361" s="5" t="n"/>
      <c r="AN361" s="4" t="n">
        <v>1439.6</v>
      </c>
      <c r="AO361" s="4" t="n">
        <v>1410.8</v>
      </c>
      <c r="AP361" s="3" t="n">
        <v>1424.6</v>
      </c>
      <c r="AQ361" s="9">
        <f>+AK361-AN361</f>
        <v/>
      </c>
      <c r="AR361" s="9">
        <f>+AL361-AO361</f>
        <v/>
      </c>
      <c r="AS361" s="9">
        <f>+AM361-AP361</f>
        <v/>
      </c>
      <c r="AT361" s="6">
        <f>AR361-AQ361</f>
        <v/>
      </c>
      <c r="AU361" s="6">
        <f>+AS361-AR361</f>
        <v/>
      </c>
      <c r="AV361" s="7">
        <f>AT361/AQ361</f>
        <v/>
      </c>
      <c r="AW361" s="7">
        <f>AU361/AR361</f>
        <v/>
      </c>
      <c r="AX361" s="1" t="inlineStr">
        <is>
          <t>N</t>
        </is>
      </c>
      <c r="AY361" s="1">
        <f>+IF(AND(D361&gt;0,E361&gt;0,F361&gt;0,S361&gt;0,T361&gt;0,AC361&gt;0,AB361&gt;0,AI361&gt;0,AJ361&gt;0,AS361&gt;AR361,AR361&gt;AQ361),"long buildup",IF(AND(D361&gt;0,E361&gt;0,F361&gt;0,S361&lt;0,T361&lt;0,AB361&lt;0,AC361&lt;0,AI361&lt;0,AJ361&lt;0,AS361&gt;AR361,AR361&gt;AQ361),"Short Covering",IF(AND(D361&lt;0,E361&lt;0,F361&lt;0,S361&lt;0,T361&lt;0,AB361&gt;0,AC361&gt;0,AI361&gt;0,AJ361&gt;0,AS361&lt;AR361,AR361&lt;AQ361),"Short Buildup",IF(AND(D361&lt;0,E361&lt;0,F361&lt;0,S361&lt;0,T361&lt;0,AB361&lt;0,AC361&lt;0,AI361&lt;0,AJ361&lt;0,AS361&lt;AR361,AR361&lt;AQ361),"LongUnwinding" ))))</f>
        <v/>
      </c>
      <c r="AZ361" s="1">
        <f>+IF(AND(D361&gt;0,E361&gt;0,F361&gt;0,L361&gt;0,M361&gt;0,S361&gt;0,T361&gt;0,Z361&gt;0,AA361&gt;0),"Buying Opportunity",IF(AND(D361&lt;0,E361&lt;0,F361&lt;0,L361&lt;0,M361&lt;0,S361&lt;0,T361&lt;0,Z361&lt;0,AA361&lt;0),"support Zone",IF(AND(D361&lt;0,E361&lt;0,F361&lt;0,L361&gt;0,M361&gt;0,S361&gt;0,T361&gt;0,Z361&gt;0,AA361&gt;0),"sell delivery")))</f>
        <v/>
      </c>
      <c r="BA361" s="1">
        <f>IF(AND(D361&gt;0,E361&gt;0,F361&gt;0,Z361&gt;0,AA361&gt;0,AB361&gt;0,AC361&gt;0,AI361&gt;0,AJ361&gt;0),"FII ENTERING")</f>
        <v/>
      </c>
      <c r="BB361" s="15" t="e">
        <v>#N/A</v>
      </c>
      <c r="BC361" s="1" t="n">
        <v>37368.854625</v>
      </c>
      <c r="BD361" s="1">
        <f>IF(AND(E361&gt;0,F361&gt;0,AB361&gt;0,AC361&gt;0,AI361&gt;0,AJ361&gt;0,AS361&gt;AR361,AR361&gt;AQ361),"long buildup",IF(AND(E361&lt;0,F361&lt;0,AB361&gt;0,AC361&gt;0,AI361&gt;0,AJ361&gt;0,AS361&lt;AR361,AR361&lt;AQ361),"Short buildup"))</f>
        <v/>
      </c>
      <c r="BE361" s="1">
        <f>+IF(AND(F361&gt;0,M361&gt;0,T361&gt;0,AA361&gt;0),"buy")</f>
        <v/>
      </c>
    </row>
    <row r="362">
      <c r="A362" s="1" t="inlineStr">
        <is>
          <t>CLEDUCATE</t>
        </is>
      </c>
      <c r="B362" s="1" t="n"/>
      <c r="C362" s="1" t="n"/>
      <c r="D362" s="2" t="n">
        <v>-1.479094364567833</v>
      </c>
      <c r="E362" s="2" t="n">
        <v>-2.004529061477816</v>
      </c>
      <c r="F362" s="3" t="n">
        <v>4.998288257446083</v>
      </c>
      <c r="G362" s="4" t="n">
        <v>383</v>
      </c>
      <c r="H362" s="4" t="n">
        <v>291</v>
      </c>
      <c r="I362" s="3" t="n">
        <v>346</v>
      </c>
      <c r="J362" s="6">
        <f>+H362-G362</f>
        <v/>
      </c>
      <c r="K362" s="6">
        <f>+I362-H362</f>
        <v/>
      </c>
      <c r="L362" s="7">
        <f>J362/G362</f>
        <v/>
      </c>
      <c r="M362" s="7">
        <f>K362/H362</f>
        <v/>
      </c>
      <c r="N362" s="8" t="n">
        <v>0.7953</v>
      </c>
      <c r="O362" s="8" t="n">
        <v>0.5652</v>
      </c>
      <c r="P362" s="3" t="n">
        <v>1.0175</v>
      </c>
      <c r="Q362" s="6">
        <f>+O362-N362</f>
        <v/>
      </c>
      <c r="R362" s="6">
        <f>+P362-O362</f>
        <v/>
      </c>
      <c r="S362" s="7">
        <f>Q362/N362</f>
        <v/>
      </c>
      <c r="T362" s="7">
        <f>R362/O362</f>
        <v/>
      </c>
      <c r="U362" s="10" t="inlineStr">
        <is>
          <t>-</t>
        </is>
      </c>
      <c r="V362" s="10" t="inlineStr">
        <is>
          <t>-</t>
        </is>
      </c>
      <c r="W362" s="3" t="inlineStr">
        <is>
          <t>-</t>
        </is>
      </c>
      <c r="X362" s="6">
        <f>+V362-U362</f>
        <v/>
      </c>
      <c r="Y362" s="6">
        <f>+W362-V362</f>
        <v/>
      </c>
      <c r="Z362" s="7">
        <f>X362/U362</f>
        <v/>
      </c>
      <c r="AA362" s="7">
        <f>Y362/V362</f>
        <v/>
      </c>
      <c r="AB362" s="4" t="n"/>
      <c r="AC362" s="5" t="n"/>
      <c r="AD362" s="4" t="n"/>
      <c r="AE362" s="4" t="n"/>
      <c r="AF362" s="5" t="n"/>
      <c r="AG362" s="6">
        <f>AE362-AD362</f>
        <v/>
      </c>
      <c r="AH362" s="6">
        <f>+AF362-AE362</f>
        <v/>
      </c>
      <c r="AI362" s="7">
        <f>AG362/AD362</f>
        <v/>
      </c>
      <c r="AJ362" s="7">
        <f>AH362/AE362</f>
        <v/>
      </c>
      <c r="AK362" s="4" t="n"/>
      <c r="AL362" s="4" t="n"/>
      <c r="AM362" s="5" t="n"/>
      <c r="AN362" s="4" t="n">
        <v>119.23</v>
      </c>
      <c r="AO362" s="4" t="n">
        <v>116.84</v>
      </c>
      <c r="AP362" s="3" t="n">
        <v>122.68</v>
      </c>
      <c r="AQ362" s="9">
        <f>+AK362-AN362</f>
        <v/>
      </c>
      <c r="AR362" s="9">
        <f>+AL362-AO362</f>
        <v/>
      </c>
      <c r="AS362" s="9">
        <f>+AM362-AP362</f>
        <v/>
      </c>
      <c r="AT362" s="6">
        <f>AR362-AQ362</f>
        <v/>
      </c>
      <c r="AU362" s="6">
        <f>+AS362-AR362</f>
        <v/>
      </c>
      <c r="AV362" s="7">
        <f>AT362/AQ362</f>
        <v/>
      </c>
      <c r="AW362" s="7">
        <f>AU362/AR362</f>
        <v/>
      </c>
      <c r="AX362" s="1" t="inlineStr">
        <is>
          <t>N</t>
        </is>
      </c>
      <c r="AY362" s="1">
        <f>+IF(AND(D362&gt;0,E362&gt;0,F362&gt;0,S362&gt;0,T362&gt;0,AC362&gt;0,AB362&gt;0,AI362&gt;0,AJ362&gt;0,AS362&gt;AR362,AR362&gt;AQ362),"long buildup",IF(AND(D362&gt;0,E362&gt;0,F362&gt;0,S362&lt;0,T362&lt;0,AB362&lt;0,AC362&lt;0,AI362&lt;0,AJ362&lt;0,AS362&gt;AR362,AR362&gt;AQ362),"Short Covering",IF(AND(D362&lt;0,E362&lt;0,F362&lt;0,S362&lt;0,T362&lt;0,AB362&gt;0,AC362&gt;0,AI362&gt;0,AJ362&gt;0,AS362&lt;AR362,AR362&lt;AQ362),"Short Buildup",IF(AND(D362&lt;0,E362&lt;0,F362&lt;0,S362&lt;0,T362&lt;0,AB362&lt;0,AC362&lt;0,AI362&lt;0,AJ362&lt;0,AS362&lt;AR362,AR362&lt;AQ362),"LongUnwinding" ))))</f>
        <v/>
      </c>
      <c r="AZ362" s="1">
        <f>+IF(AND(D362&gt;0,E362&gt;0,F362&gt;0,L362&gt;0,M362&gt;0,S362&gt;0,T362&gt;0,Z362&gt;0,AA362&gt;0),"Buying Opportunity",IF(AND(D362&lt;0,E362&lt;0,F362&lt;0,L362&lt;0,M362&lt;0,S362&lt;0,T362&lt;0,Z362&lt;0,AA362&lt;0),"support Zone",IF(AND(D362&lt;0,E362&lt;0,F362&lt;0,L362&gt;0,M362&gt;0,S362&gt;0,T362&gt;0,Z362&gt;0,AA362&gt;0),"sell delivery")))</f>
        <v/>
      </c>
      <c r="BA362" s="1">
        <f>IF(AND(D362&gt;0,E362&gt;0,F362&gt;0,Z362&gt;0,AA362&gt;0,AB362&gt;0,AC362&gt;0,AI362&gt;0,AJ362&gt;0),"FII ENTERING")</f>
        <v/>
      </c>
      <c r="BB362" s="15" t="e">
        <v>#N/A</v>
      </c>
      <c r="BC362" s="1" t="n">
        <v>18520202.3030355</v>
      </c>
      <c r="BD362" s="1">
        <f>IF(AND(E362&gt;0,F362&gt;0,AB362&gt;0,AC362&gt;0,AI362&gt;0,AJ362&gt;0,AS362&gt;AR362,AR362&gt;AQ362),"long buildup",IF(AND(E362&lt;0,F362&lt;0,AB362&gt;0,AC362&gt;0,AI362&gt;0,AJ362&gt;0,AS362&lt;AR362,AR362&lt;AQ362),"Short buildup"))</f>
        <v/>
      </c>
      <c r="BE362" s="1">
        <f>+IF(AND(F362&gt;0,M362&gt;0,T362&gt;0,AA362&gt;0),"buy")</f>
        <v/>
      </c>
    </row>
    <row r="363">
      <c r="A363" s="1" t="inlineStr">
        <is>
          <t>CLSEL</t>
        </is>
      </c>
      <c r="B363" s="1" t="n"/>
      <c r="C363" s="1" t="n"/>
      <c r="D363" s="2" t="n">
        <v>-3.55662521727504</v>
      </c>
      <c r="E363" s="2" t="n">
        <v>-1.02592541244974</v>
      </c>
      <c r="F363" s="3" t="n">
        <v>-1.86300602325255</v>
      </c>
      <c r="G363" s="4" t="n">
        <v>4287</v>
      </c>
      <c r="H363" s="4" t="n">
        <v>3831</v>
      </c>
      <c r="I363" s="3" t="n">
        <v>3399</v>
      </c>
      <c r="J363" s="6">
        <f>+H363-G363</f>
        <v/>
      </c>
      <c r="K363" s="6">
        <f>+I363-H363</f>
        <v/>
      </c>
      <c r="L363" s="7">
        <f>J363/G363</f>
        <v/>
      </c>
      <c r="M363" s="7">
        <f>K363/H363</f>
        <v/>
      </c>
      <c r="N363" s="8" t="n">
        <v>3.7704</v>
      </c>
      <c r="O363" s="8" t="n">
        <v>2.9401</v>
      </c>
      <c r="P363" s="3" t="n">
        <v>2.229</v>
      </c>
      <c r="Q363" s="6">
        <f>+O363-N363</f>
        <v/>
      </c>
      <c r="R363" s="6">
        <f>+P363-O363</f>
        <v/>
      </c>
      <c r="S363" s="7">
        <f>Q363/N363</f>
        <v/>
      </c>
      <c r="T363" s="7">
        <f>R363/O363</f>
        <v/>
      </c>
      <c r="U363" s="10" t="inlineStr">
        <is>
          <t>50494</t>
        </is>
      </c>
      <c r="V363" s="10" t="inlineStr">
        <is>
          <t>26238</t>
        </is>
      </c>
      <c r="W363" s="3" t="inlineStr">
        <is>
          <t>27462</t>
        </is>
      </c>
      <c r="X363" s="6">
        <f>+V363-U363</f>
        <v/>
      </c>
      <c r="Y363" s="6">
        <f>+W363-V363</f>
        <v/>
      </c>
      <c r="Z363" s="7">
        <f>X363/U363</f>
        <v/>
      </c>
      <c r="AA363" s="7">
        <f>Y363/V363</f>
        <v/>
      </c>
      <c r="AB363" s="4" t="n"/>
      <c r="AC363" s="5" t="n"/>
      <c r="AD363" s="4" t="n"/>
      <c r="AE363" s="4" t="n"/>
      <c r="AF363" s="5" t="n"/>
      <c r="AG363" s="6">
        <f>AE363-AD363</f>
        <v/>
      </c>
      <c r="AH363" s="6">
        <f>+AF363-AE363</f>
        <v/>
      </c>
      <c r="AI363" s="7">
        <f>AG363/AD363</f>
        <v/>
      </c>
      <c r="AJ363" s="7">
        <f>AH363/AE363</f>
        <v/>
      </c>
      <c r="AK363" s="4" t="n"/>
      <c r="AL363" s="4" t="n"/>
      <c r="AM363" s="5" t="n"/>
      <c r="AN363" s="4" t="n">
        <v>360.65</v>
      </c>
      <c r="AO363" s="4" t="n">
        <v>356.95</v>
      </c>
      <c r="AP363" s="3" t="n">
        <v>350.3</v>
      </c>
      <c r="AQ363" s="9">
        <f>+AK363-AN363</f>
        <v/>
      </c>
      <c r="AR363" s="9">
        <f>+AL363-AO363</f>
        <v/>
      </c>
      <c r="AS363" s="9">
        <f>+AM363-AP363</f>
        <v/>
      </c>
      <c r="AT363" s="6">
        <f>AR363-AQ363</f>
        <v/>
      </c>
      <c r="AU363" s="6">
        <f>+AS363-AR363</f>
        <v/>
      </c>
      <c r="AV363" s="7">
        <f>AT363/AQ363</f>
        <v/>
      </c>
      <c r="AW363" s="7">
        <f>AU363/AR363</f>
        <v/>
      </c>
      <c r="AX363" s="1" t="inlineStr">
        <is>
          <t>N</t>
        </is>
      </c>
      <c r="AY363" s="1">
        <f>+IF(AND(D363&gt;0,E363&gt;0,F363&gt;0,S363&gt;0,T363&gt;0,AC363&gt;0,AB363&gt;0,AI363&gt;0,AJ363&gt;0,AS363&gt;AR363,AR363&gt;AQ363),"long buildup",IF(AND(D363&gt;0,E363&gt;0,F363&gt;0,S363&lt;0,T363&lt;0,AB363&lt;0,AC363&lt;0,AI363&lt;0,AJ363&lt;0,AS363&gt;AR363,AR363&gt;AQ363),"Short Covering",IF(AND(D363&lt;0,E363&lt;0,F363&lt;0,S363&lt;0,T363&lt;0,AB363&gt;0,AC363&gt;0,AI363&gt;0,AJ363&gt;0,AS363&lt;AR363,AR363&lt;AQ363),"Short Buildup",IF(AND(D363&lt;0,E363&lt;0,F363&lt;0,S363&lt;0,T363&lt;0,AB363&lt;0,AC363&lt;0,AI363&lt;0,AJ363&lt;0,AS363&lt;AR363,AR363&lt;AQ363),"LongUnwinding" ))))</f>
        <v/>
      </c>
      <c r="AZ363" s="1">
        <f>+IF(AND(D363&gt;0,E363&gt;0,F363&gt;0,L363&gt;0,M363&gt;0,S363&gt;0,T363&gt;0,Z363&gt;0,AA363&gt;0),"Buying Opportunity",IF(AND(D363&lt;0,E363&lt;0,F363&lt;0,L363&lt;0,M363&lt;0,S363&lt;0,T363&lt;0,Z363&lt;0,AA363&lt;0),"support Zone",IF(AND(D363&lt;0,E363&lt;0,F363&lt;0,L363&gt;0,M363&gt;0,S363&gt;0,T363&gt;0,Z363&gt;0,AA363&gt;0),"sell delivery")))</f>
        <v/>
      </c>
      <c r="BA363" s="1">
        <f>IF(AND(D363&gt;0,E363&gt;0,F363&gt;0,Z363&gt;0,AA363&gt;0,AB363&gt;0,AC363&gt;0,AI363&gt;0,AJ363&gt;0),"FII ENTERING")</f>
        <v/>
      </c>
      <c r="BB363" s="15" t="e">
        <v>#N/A</v>
      </c>
      <c r="BC363" s="1" t="e">
        <v>#N/A</v>
      </c>
      <c r="BD363" s="1">
        <f>IF(AND(E363&gt;0,F363&gt;0,AB363&gt;0,AC363&gt;0,AI363&gt;0,AJ363&gt;0,AS363&gt;AR363,AR363&gt;AQ363),"long buildup",IF(AND(E363&lt;0,F363&lt;0,AB363&gt;0,AC363&gt;0,AI363&gt;0,AJ363&gt;0,AS363&lt;AR363,AR363&lt;AQ363),"Short buildup"))</f>
        <v/>
      </c>
      <c r="BE363" s="1">
        <f>+IF(AND(F363&gt;0,M363&gt;0,T363&gt;0,AA363&gt;0),"buy")</f>
        <v/>
      </c>
    </row>
    <row r="364">
      <c r="A364" s="1" t="inlineStr">
        <is>
          <t>CMSINFO</t>
        </is>
      </c>
      <c r="B364" s="1" t="n"/>
      <c r="C364" s="1" t="n"/>
      <c r="D364" s="2" t="n">
        <v>0.1179566282551658</v>
      </c>
      <c r="E364" s="2" t="n">
        <v>-2.256661228928774</v>
      </c>
      <c r="F364" s="3" t="n">
        <v>-1.057023643949939</v>
      </c>
      <c r="G364" s="4" t="n">
        <v>22460</v>
      </c>
      <c r="H364" s="4" t="n">
        <v>39572</v>
      </c>
      <c r="I364" s="3" t="n">
        <v>29377</v>
      </c>
      <c r="J364" s="6">
        <f>+H364-G364</f>
        <v/>
      </c>
      <c r="K364" s="6">
        <f>+I364-H364</f>
        <v/>
      </c>
      <c r="L364" s="7">
        <f>J364/G364</f>
        <v/>
      </c>
      <c r="M364" s="7">
        <f>K364/H364</f>
        <v/>
      </c>
      <c r="N364" s="8" t="n">
        <v>38.7886</v>
      </c>
      <c r="O364" s="8" t="n">
        <v>26.7774</v>
      </c>
      <c r="P364" s="3" t="n">
        <v>16.2393</v>
      </c>
      <c r="Q364" s="6">
        <f>+O364-N364</f>
        <v/>
      </c>
      <c r="R364" s="6">
        <f>+P364-O364</f>
        <v/>
      </c>
      <c r="S364" s="7">
        <f>Q364/N364</f>
        <v/>
      </c>
      <c r="T364" s="7">
        <f>R364/O364</f>
        <v/>
      </c>
      <c r="U364" s="10" t="inlineStr">
        <is>
          <t>456504</t>
        </is>
      </c>
      <c r="V364" s="10" t="inlineStr">
        <is>
          <t>291645</t>
        </is>
      </c>
      <c r="W364" s="3" t="inlineStr">
        <is>
          <t>167717</t>
        </is>
      </c>
      <c r="X364" s="6">
        <f>+V364-U364</f>
        <v/>
      </c>
      <c r="Y364" s="6">
        <f>+W364-V364</f>
        <v/>
      </c>
      <c r="Z364" s="7">
        <f>X364/U364</f>
        <v/>
      </c>
      <c r="AA364" s="7">
        <f>Y364/V364</f>
        <v/>
      </c>
      <c r="AB364" s="4" t="n"/>
      <c r="AC364" s="5" t="n"/>
      <c r="AD364" s="4" t="n"/>
      <c r="AE364" s="4" t="n"/>
      <c r="AF364" s="5" t="n"/>
      <c r="AG364" s="6">
        <f>AE364-AD364</f>
        <v/>
      </c>
      <c r="AH364" s="6">
        <f>+AF364-AE364</f>
        <v/>
      </c>
      <c r="AI364" s="7">
        <f>AG364/AD364</f>
        <v/>
      </c>
      <c r="AJ364" s="7">
        <f>AH364/AE364</f>
        <v/>
      </c>
      <c r="AK364" s="4" t="n"/>
      <c r="AL364" s="4" t="n"/>
      <c r="AM364" s="5" t="n"/>
      <c r="AN364" s="4" t="n">
        <v>551.7</v>
      </c>
      <c r="AO364" s="4" t="n">
        <v>539.25</v>
      </c>
      <c r="AP364" s="3" t="n">
        <v>533.55</v>
      </c>
      <c r="AQ364" s="9">
        <f>+AK364-AN364</f>
        <v/>
      </c>
      <c r="AR364" s="9">
        <f>+AL364-AO364</f>
        <v/>
      </c>
      <c r="AS364" s="9">
        <f>+AM364-AP364</f>
        <v/>
      </c>
      <c r="AT364" s="6">
        <f>AR364-AQ364</f>
        <v/>
      </c>
      <c r="AU364" s="6">
        <f>+AS364-AR364</f>
        <v/>
      </c>
      <c r="AV364" s="7">
        <f>AT364/AQ364</f>
        <v/>
      </c>
      <c r="AW364" s="7">
        <f>AU364/AR364</f>
        <v/>
      </c>
      <c r="AX364" s="1" t="inlineStr">
        <is>
          <t>N</t>
        </is>
      </c>
      <c r="AY364" s="1">
        <f>+IF(AND(D364&gt;0,E364&gt;0,F364&gt;0,S364&gt;0,T364&gt;0,AC364&gt;0,AB364&gt;0,AI364&gt;0,AJ364&gt;0,AS364&gt;AR364,AR364&gt;AQ364),"long buildup",IF(AND(D364&gt;0,E364&gt;0,F364&gt;0,S364&lt;0,T364&lt;0,AB364&lt;0,AC364&lt;0,AI364&lt;0,AJ364&lt;0,AS364&gt;AR364,AR364&gt;AQ364),"Short Covering",IF(AND(D364&lt;0,E364&lt;0,F364&lt;0,S364&lt;0,T364&lt;0,AB364&gt;0,AC364&gt;0,AI364&gt;0,AJ364&gt;0,AS364&lt;AR364,AR364&lt;AQ364),"Short Buildup",IF(AND(D364&lt;0,E364&lt;0,F364&lt;0,S364&lt;0,T364&lt;0,AB364&lt;0,AC364&lt;0,AI364&lt;0,AJ364&lt;0,AS364&lt;AR364,AR364&lt;AQ364),"LongUnwinding" ))))</f>
        <v/>
      </c>
      <c r="AZ364" s="1">
        <f>+IF(AND(D364&gt;0,E364&gt;0,F364&gt;0,L364&gt;0,M364&gt;0,S364&gt;0,T364&gt;0,Z364&gt;0,AA364&gt;0),"Buying Opportunity",IF(AND(D364&lt;0,E364&lt;0,F364&lt;0,L364&lt;0,M364&lt;0,S364&lt;0,T364&lt;0,Z364&lt;0,AA364&lt;0),"support Zone",IF(AND(D364&lt;0,E364&lt;0,F364&lt;0,L364&gt;0,M364&gt;0,S364&gt;0,T364&gt;0,Z364&gt;0,AA364&gt;0),"sell delivery")))</f>
        <v/>
      </c>
      <c r="BA364" s="1">
        <f>IF(AND(D364&gt;0,E364&gt;0,F364&gt;0,Z364&gt;0,AA364&gt;0,AB364&gt;0,AC364&gt;0,AI364&gt;0,AJ364&gt;0),"FII ENTERING")</f>
        <v/>
      </c>
      <c r="BB364" s="15" t="e">
        <v>#N/A</v>
      </c>
      <c r="BC364" s="1" t="n">
        <v>130702.29854</v>
      </c>
      <c r="BD364" s="1">
        <f>IF(AND(E364&gt;0,F364&gt;0,AB364&gt;0,AC364&gt;0,AI364&gt;0,AJ364&gt;0,AS364&gt;AR364,AR364&gt;AQ364),"long buildup",IF(AND(E364&lt;0,F364&lt;0,AB364&gt;0,AC364&gt;0,AI364&gt;0,AJ364&gt;0,AS364&lt;AR364,AR364&lt;AQ364),"Short buildup"))</f>
        <v/>
      </c>
      <c r="BE364" s="1">
        <f>+IF(AND(F364&gt;0,M364&gt;0,T364&gt;0,AA364&gt;0),"buy")</f>
        <v/>
      </c>
    </row>
    <row r="365">
      <c r="A365" s="1" t="inlineStr">
        <is>
          <t>COALINDIA</t>
        </is>
      </c>
      <c r="B365" s="1" t="n"/>
      <c r="C365" s="1" t="n">
        <v>0.008800000000000001</v>
      </c>
      <c r="D365" s="2" t="n">
        <v>0.7003985025962993</v>
      </c>
      <c r="E365" s="2" t="n">
        <v>-1.882719750569604</v>
      </c>
      <c r="F365" s="3" t="n">
        <v>0.2933268149596648</v>
      </c>
      <c r="G365" s="4" t="n">
        <v>95884</v>
      </c>
      <c r="H365" s="4" t="n">
        <v>143661</v>
      </c>
      <c r="I365" s="3" t="n">
        <v>126569</v>
      </c>
      <c r="J365" s="6">
        <f>+H365-G365</f>
        <v/>
      </c>
      <c r="K365" s="6">
        <f>+I365-H365</f>
        <v/>
      </c>
      <c r="L365" s="7">
        <f>J365/G365</f>
        <v/>
      </c>
      <c r="M365" s="7">
        <f>K365/H365</f>
        <v/>
      </c>
      <c r="N365" s="8" t="n">
        <v>223.34</v>
      </c>
      <c r="O365" s="8" t="n">
        <v>386.5292</v>
      </c>
      <c r="P365" s="3" t="n">
        <v>383.4379</v>
      </c>
      <c r="Q365" s="6">
        <f>+O365-N365</f>
        <v/>
      </c>
      <c r="R365" s="6">
        <f>+P365-O365</f>
        <v/>
      </c>
      <c r="S365" s="7">
        <f>Q365/N365</f>
        <v/>
      </c>
      <c r="T365" s="7">
        <f>R365/O365</f>
        <v/>
      </c>
      <c r="U365" s="10" t="inlineStr">
        <is>
          <t>2750268</t>
        </is>
      </c>
      <c r="V365" s="10" t="inlineStr">
        <is>
          <t>4993677</t>
        </is>
      </c>
      <c r="W365" s="3" t="inlineStr">
        <is>
          <t>4250790</t>
        </is>
      </c>
      <c r="X365" s="6">
        <f>+V365-U365</f>
        <v/>
      </c>
      <c r="Y365" s="6">
        <f>+W365-V365</f>
        <v/>
      </c>
      <c r="Z365" s="7">
        <f>X365/U365</f>
        <v/>
      </c>
      <c r="AA365" s="7">
        <f>Y365/V365</f>
        <v/>
      </c>
      <c r="AB365" s="4" t="n">
        <v>2444400</v>
      </c>
      <c r="AC365" s="5" t="n">
        <v>321300</v>
      </c>
      <c r="AD365" s="4" t="n">
        <v>695</v>
      </c>
      <c r="AE365" s="4" t="n">
        <v>3945</v>
      </c>
      <c r="AF365" s="5" t="n">
        <v>1411</v>
      </c>
      <c r="AG365" s="6">
        <f>AE365-AD365</f>
        <v/>
      </c>
      <c r="AH365" s="6">
        <f>+AF365-AE365</f>
        <v/>
      </c>
      <c r="AI365" s="7">
        <f>AG365/AD365</f>
        <v/>
      </c>
      <c r="AJ365" s="7">
        <f>AH365/AE365</f>
        <v/>
      </c>
      <c r="AK365" s="4" t="n">
        <v>421.75</v>
      </c>
      <c r="AL365" s="4" t="n">
        <v>413.1</v>
      </c>
      <c r="AM365" s="5" t="n">
        <v>414.7</v>
      </c>
      <c r="AN365" s="4" t="n">
        <v>416.95</v>
      </c>
      <c r="AO365" s="4" t="n">
        <v>409.1</v>
      </c>
      <c r="AP365" s="3" t="n">
        <v>410.3</v>
      </c>
      <c r="AQ365" s="9">
        <f>+AK365-AN365</f>
        <v/>
      </c>
      <c r="AR365" s="9">
        <f>+AL365-AO365</f>
        <v/>
      </c>
      <c r="AS365" s="9">
        <f>+AM365-AP365</f>
        <v/>
      </c>
      <c r="AT365" s="6">
        <f>AR365-AQ365</f>
        <v/>
      </c>
      <c r="AU365" s="6">
        <f>+AS365-AR365</f>
        <v/>
      </c>
      <c r="AV365" s="7">
        <f>AT365/AQ365</f>
        <v/>
      </c>
      <c r="AW365" s="7">
        <f>AU365/AR365</f>
        <v/>
      </c>
      <c r="AX365" s="1" t="inlineStr">
        <is>
          <t>N</t>
        </is>
      </c>
      <c r="AY365" s="1">
        <f>+IF(AND(D365&gt;0,E365&gt;0,F365&gt;0,S365&gt;0,T365&gt;0,AC365&gt;0,AB365&gt;0,AI365&gt;0,AJ365&gt;0,AS365&gt;AR365,AR365&gt;AQ365),"long buildup",IF(AND(D365&gt;0,E365&gt;0,F365&gt;0,S365&lt;0,T365&lt;0,AB365&lt;0,AC365&lt;0,AI365&lt;0,AJ365&lt;0,AS365&gt;AR365,AR365&gt;AQ365),"Short Covering",IF(AND(D365&lt;0,E365&lt;0,F365&lt;0,S365&lt;0,T365&lt;0,AB365&gt;0,AC365&gt;0,AI365&gt;0,AJ365&gt;0,AS365&lt;AR365,AR365&lt;AQ365),"Short Buildup",IF(AND(D365&lt;0,E365&lt;0,F365&lt;0,S365&lt;0,T365&lt;0,AB365&lt;0,AC365&lt;0,AI365&lt;0,AJ365&lt;0,AS365&lt;AR365,AR365&lt;AQ365),"LongUnwinding" ))))</f>
        <v/>
      </c>
      <c r="AZ365" s="1">
        <f>+IF(AND(D365&gt;0,E365&gt;0,F365&gt;0,L365&gt;0,M365&gt;0,S365&gt;0,T365&gt;0,Z365&gt;0,AA365&gt;0),"Buying Opportunity",IF(AND(D365&lt;0,E365&lt;0,F365&lt;0,L365&lt;0,M365&lt;0,S365&lt;0,T365&lt;0,Z365&lt;0,AA365&lt;0),"support Zone",IF(AND(D365&lt;0,E365&lt;0,F365&lt;0,L365&gt;0,M365&gt;0,S365&gt;0,T365&gt;0,Z365&gt;0,AA365&gt;0),"sell delivery")))</f>
        <v/>
      </c>
      <c r="BA365" s="1">
        <f>IF(AND(D365&gt;0,E365&gt;0,F365&gt;0,Z365&gt;0,AA365&gt;0,AB365&gt;0,AC365&gt;0,AI365&gt;0,AJ365&gt;0),"FII ENTERING")</f>
        <v/>
      </c>
      <c r="BB365" s="15" t="e">
        <v>#N/A</v>
      </c>
      <c r="BC365" s="1" t="n">
        <v>15496</v>
      </c>
      <c r="BD365" s="1">
        <f>IF(AND(E365&gt;0,F365&gt;0,AB365&gt;0,AC365&gt;0,AI365&gt;0,AJ365&gt;0,AS365&gt;AR365,AR365&gt;AQ365),"long buildup",IF(AND(E365&lt;0,F365&lt;0,AB365&gt;0,AC365&gt;0,AI365&gt;0,AJ365&gt;0,AS365&lt;AR365,AR365&lt;AQ365),"Short buildup"))</f>
        <v/>
      </c>
      <c r="BE365" s="1">
        <f>+IF(AND(F365&gt;0,M365&gt;0,T365&gt;0,AA365&gt;0),"buy")</f>
        <v/>
      </c>
    </row>
    <row r="366">
      <c r="A366" s="1" t="inlineStr">
        <is>
          <t>COASTCORP</t>
        </is>
      </c>
      <c r="B366" s="1" t="n"/>
      <c r="C366" s="1" t="n"/>
      <c r="D366" s="2" t="n">
        <v>-2.690134891049526</v>
      </c>
      <c r="E366" s="2" t="n">
        <v>2.101022866395468</v>
      </c>
      <c r="F366" s="3" t="n">
        <v>-0.7194522879356194</v>
      </c>
      <c r="G366" s="4" t="n">
        <v>1140</v>
      </c>
      <c r="H366" s="4" t="n">
        <v>719</v>
      </c>
      <c r="I366" s="3" t="n">
        <v>833</v>
      </c>
      <c r="J366" s="6">
        <f>+H366-G366</f>
        <v/>
      </c>
      <c r="K366" s="6">
        <f>+I366-H366</f>
        <v/>
      </c>
      <c r="L366" s="7">
        <f>J366/G366</f>
        <v/>
      </c>
      <c r="M366" s="7">
        <f>K366/H366</f>
        <v/>
      </c>
      <c r="N366" s="8" t="n">
        <v>0.8769</v>
      </c>
      <c r="O366" s="8" t="n">
        <v>0.6720999999999999</v>
      </c>
      <c r="P366" s="3" t="n">
        <v>0.4312</v>
      </c>
      <c r="Q366" s="6">
        <f>+O366-N366</f>
        <v/>
      </c>
      <c r="R366" s="6">
        <f>+P366-O366</f>
        <v/>
      </c>
      <c r="S366" s="7">
        <f>Q366/N366</f>
        <v/>
      </c>
      <c r="T366" s="7">
        <f>R366/O366</f>
        <v/>
      </c>
      <c r="U366" s="10" t="inlineStr">
        <is>
          <t>22746</t>
        </is>
      </c>
      <c r="V366" s="10" t="inlineStr">
        <is>
          <t>15773</t>
        </is>
      </c>
      <c r="W366" s="3" t="inlineStr">
        <is>
          <t>9876</t>
        </is>
      </c>
      <c r="X366" s="6">
        <f>+V366-U366</f>
        <v/>
      </c>
      <c r="Y366" s="6">
        <f>+W366-V366</f>
        <v/>
      </c>
      <c r="Z366" s="7">
        <f>X366/U366</f>
        <v/>
      </c>
      <c r="AA366" s="7">
        <f>Y366/V366</f>
        <v/>
      </c>
      <c r="AB366" s="4" t="n"/>
      <c r="AC366" s="5" t="n"/>
      <c r="AD366" s="4" t="n"/>
      <c r="AE366" s="4" t="n"/>
      <c r="AF366" s="5" t="n"/>
      <c r="AG366" s="6">
        <f>AE366-AD366</f>
        <v/>
      </c>
      <c r="AH366" s="6">
        <f>+AF366-AE366</f>
        <v/>
      </c>
      <c r="AI366" s="7">
        <f>AG366/AD366</f>
        <v/>
      </c>
      <c r="AJ366" s="7">
        <f>AH366/AE366</f>
        <v/>
      </c>
      <c r="AK366" s="4" t="n"/>
      <c r="AL366" s="4" t="n"/>
      <c r="AM366" s="5" t="n"/>
      <c r="AN366" s="4" t="n">
        <v>253.21</v>
      </c>
      <c r="AO366" s="4" t="n">
        <v>258.53</v>
      </c>
      <c r="AP366" s="3" t="n">
        <v>256.67</v>
      </c>
      <c r="AQ366" s="9">
        <f>+AK366-AN366</f>
        <v/>
      </c>
      <c r="AR366" s="9">
        <f>+AL366-AO366</f>
        <v/>
      </c>
      <c r="AS366" s="9">
        <f>+AM366-AP366</f>
        <v/>
      </c>
      <c r="AT366" s="6">
        <f>AR366-AQ366</f>
        <v/>
      </c>
      <c r="AU366" s="6">
        <f>+AS366-AR366</f>
        <v/>
      </c>
      <c r="AV366" s="7">
        <f>AT366/AQ366</f>
        <v/>
      </c>
      <c r="AW366" s="7">
        <f>AU366/AR366</f>
        <v/>
      </c>
      <c r="AX366" s="1" t="inlineStr">
        <is>
          <t>N</t>
        </is>
      </c>
      <c r="AY366" s="1">
        <f>+IF(AND(D366&gt;0,E366&gt;0,F366&gt;0,S366&gt;0,T366&gt;0,AC366&gt;0,AB366&gt;0,AI366&gt;0,AJ366&gt;0,AS366&gt;AR366,AR366&gt;AQ366),"long buildup",IF(AND(D366&gt;0,E366&gt;0,F366&gt;0,S366&lt;0,T366&lt;0,AB366&lt;0,AC366&lt;0,AI366&lt;0,AJ366&lt;0,AS366&gt;AR366,AR366&gt;AQ366),"Short Covering",IF(AND(D366&lt;0,E366&lt;0,F366&lt;0,S366&lt;0,T366&lt;0,AB366&gt;0,AC366&gt;0,AI366&gt;0,AJ366&gt;0,AS366&lt;AR366,AR366&lt;AQ366),"Short Buildup",IF(AND(D366&lt;0,E366&lt;0,F366&lt;0,S366&lt;0,T366&lt;0,AB366&lt;0,AC366&lt;0,AI366&lt;0,AJ366&lt;0,AS366&lt;AR366,AR366&lt;AQ366),"LongUnwinding" ))))</f>
        <v/>
      </c>
      <c r="AZ366" s="1">
        <f>+IF(AND(D366&gt;0,E366&gt;0,F366&gt;0,L366&gt;0,M366&gt;0,S366&gt;0,T366&gt;0,Z366&gt;0,AA366&gt;0),"Buying Opportunity",IF(AND(D366&lt;0,E366&lt;0,F366&lt;0,L366&lt;0,M366&lt;0,S366&lt;0,T366&lt;0,Z366&lt;0,AA366&lt;0),"support Zone",IF(AND(D366&lt;0,E366&lt;0,F366&lt;0,L366&gt;0,M366&gt;0,S366&gt;0,T366&gt;0,Z366&gt;0,AA366&gt;0),"sell delivery")))</f>
        <v/>
      </c>
      <c r="BA366" s="1">
        <f>IF(AND(D366&gt;0,E366&gt;0,F366&gt;0,Z366&gt;0,AA366&gt;0,AB366&gt;0,AC366&gt;0,AI366&gt;0,AJ366&gt;0),"FII ENTERING")</f>
        <v/>
      </c>
      <c r="BB366" s="15" t="e">
        <v>#N/A</v>
      </c>
      <c r="BC366" s="1" t="n">
        <v>26149.44875</v>
      </c>
      <c r="BD366" s="1">
        <f>IF(AND(E366&gt;0,F366&gt;0,AB366&gt;0,AC366&gt;0,AI366&gt;0,AJ366&gt;0,AS366&gt;AR366,AR366&gt;AQ366),"long buildup",IF(AND(E366&lt;0,F366&lt;0,AB366&gt;0,AC366&gt;0,AI366&gt;0,AJ366&gt;0,AS366&lt;AR366,AR366&lt;AQ366),"Short buildup"))</f>
        <v/>
      </c>
      <c r="BE366" s="1">
        <f>+IF(AND(F366&gt;0,M366&gt;0,T366&gt;0,AA366&gt;0),"buy")</f>
        <v/>
      </c>
    </row>
    <row r="367">
      <c r="A367" s="1" t="inlineStr">
        <is>
          <t>COCHINSHIP</t>
        </is>
      </c>
      <c r="B367" s="1" t="n"/>
      <c r="C367" s="1" t="n"/>
      <c r="D367" s="2" t="n">
        <v>-0.3428431492592222</v>
      </c>
      <c r="E367" s="2" t="n">
        <v>1.204079125199665</v>
      </c>
      <c r="F367" s="3" t="n">
        <v>-2.491805268908594</v>
      </c>
      <c r="G367" s="4" t="n">
        <v>13863</v>
      </c>
      <c r="H367" s="4" t="n">
        <v>23497</v>
      </c>
      <c r="I367" s="3" t="n">
        <v>19538</v>
      </c>
      <c r="J367" s="6">
        <f>+H367-G367</f>
        <v/>
      </c>
      <c r="K367" s="6">
        <f>+I367-H367</f>
        <v/>
      </c>
      <c r="L367" s="7">
        <f>J367/G367</f>
        <v/>
      </c>
      <c r="M367" s="7">
        <f>K367/H367</f>
        <v/>
      </c>
      <c r="N367" s="8" t="n">
        <v>28.4728</v>
      </c>
      <c r="O367" s="8" t="n">
        <v>68.0351</v>
      </c>
      <c r="P367" s="3" t="n">
        <v>38.9406</v>
      </c>
      <c r="Q367" s="6">
        <f>+O367-N367</f>
        <v/>
      </c>
      <c r="R367" s="6">
        <f>+P367-O367</f>
        <v/>
      </c>
      <c r="S367" s="7">
        <f>Q367/N367</f>
        <v/>
      </c>
      <c r="T367" s="7">
        <f>R367/O367</f>
        <v/>
      </c>
      <c r="U367" s="10" t="inlineStr">
        <is>
          <t>-</t>
        </is>
      </c>
      <c r="V367" s="10" t="inlineStr">
        <is>
          <t>-</t>
        </is>
      </c>
      <c r="W367" s="3" t="inlineStr">
        <is>
          <t>-</t>
        </is>
      </c>
      <c r="X367" s="6">
        <f>+V367-U367</f>
        <v/>
      </c>
      <c r="Y367" s="6">
        <f>+W367-V367</f>
        <v/>
      </c>
      <c r="Z367" s="7">
        <f>X367/U367</f>
        <v/>
      </c>
      <c r="AA367" s="7">
        <f>Y367/V367</f>
        <v/>
      </c>
      <c r="AB367" s="4" t="n"/>
      <c r="AC367" s="5" t="n"/>
      <c r="AD367" s="4" t="n"/>
      <c r="AE367" s="4" t="n"/>
      <c r="AF367" s="5" t="n"/>
      <c r="AG367" s="6">
        <f>AE367-AD367</f>
        <v/>
      </c>
      <c r="AH367" s="6">
        <f>+AF367-AE367</f>
        <v/>
      </c>
      <c r="AI367" s="7">
        <f>AG367/AD367</f>
        <v/>
      </c>
      <c r="AJ367" s="7">
        <f>AH367/AE367</f>
        <v/>
      </c>
      <c r="AK367" s="4" t="n"/>
      <c r="AL367" s="4" t="n"/>
      <c r="AM367" s="5" t="n"/>
      <c r="AN367" s="4" t="n">
        <v>1627.8</v>
      </c>
      <c r="AO367" s="4" t="n">
        <v>1647.4</v>
      </c>
      <c r="AP367" s="3" t="n">
        <v>1606.35</v>
      </c>
      <c r="AQ367" s="9">
        <f>+AK367-AN367</f>
        <v/>
      </c>
      <c r="AR367" s="9">
        <f>+AL367-AO367</f>
        <v/>
      </c>
      <c r="AS367" s="9">
        <f>+AM367-AP367</f>
        <v/>
      </c>
      <c r="AT367" s="6">
        <f>AR367-AQ367</f>
        <v/>
      </c>
      <c r="AU367" s="6">
        <f>+AS367-AR367</f>
        <v/>
      </c>
      <c r="AV367" s="7">
        <f>AT367/AQ367</f>
        <v/>
      </c>
      <c r="AW367" s="7">
        <f>AU367/AR367</f>
        <v/>
      </c>
      <c r="AX367" s="1" t="inlineStr">
        <is>
          <t>N</t>
        </is>
      </c>
      <c r="AY367" s="1">
        <f>+IF(AND(D367&gt;0,E367&gt;0,F367&gt;0,S367&gt;0,T367&gt;0,AC367&gt;0,AB367&gt;0,AI367&gt;0,AJ367&gt;0,AS367&gt;AR367,AR367&gt;AQ367),"long buildup",IF(AND(D367&gt;0,E367&gt;0,F367&gt;0,S367&lt;0,T367&lt;0,AB367&lt;0,AC367&lt;0,AI367&lt;0,AJ367&lt;0,AS367&gt;AR367,AR367&gt;AQ367),"Short Covering",IF(AND(D367&lt;0,E367&lt;0,F367&lt;0,S367&lt;0,T367&lt;0,AB367&gt;0,AC367&gt;0,AI367&gt;0,AJ367&gt;0,AS367&lt;AR367,AR367&lt;AQ367),"Short Buildup",IF(AND(D367&lt;0,E367&lt;0,F367&lt;0,S367&lt;0,T367&lt;0,AB367&lt;0,AC367&lt;0,AI367&lt;0,AJ367&lt;0,AS367&lt;AR367,AR367&lt;AQ367),"LongUnwinding" ))))</f>
        <v/>
      </c>
      <c r="AZ367" s="1">
        <f>+IF(AND(D367&gt;0,E367&gt;0,F367&gt;0,L367&gt;0,M367&gt;0,S367&gt;0,T367&gt;0,Z367&gt;0,AA367&gt;0),"Buying Opportunity",IF(AND(D367&lt;0,E367&lt;0,F367&lt;0,L367&lt;0,M367&lt;0,S367&lt;0,T367&lt;0,Z367&lt;0,AA367&lt;0),"support Zone",IF(AND(D367&lt;0,E367&lt;0,F367&lt;0,L367&gt;0,M367&gt;0,S367&gt;0,T367&gt;0,Z367&gt;0,AA367&gt;0),"sell delivery")))</f>
        <v/>
      </c>
      <c r="BA367" s="1">
        <f>IF(AND(D367&gt;0,E367&gt;0,F367&gt;0,Z367&gt;0,AA367&gt;0,AB367&gt;0,AC367&gt;0,AI367&gt;0,AJ367&gt;0),"FII ENTERING")</f>
        <v/>
      </c>
      <c r="BB367" s="15" t="e">
        <v>#N/A</v>
      </c>
      <c r="BC367" s="1" t="n">
        <v>113446.49306</v>
      </c>
      <c r="BD367" s="1">
        <f>IF(AND(E367&gt;0,F367&gt;0,AB367&gt;0,AC367&gt;0,AI367&gt;0,AJ367&gt;0,AS367&gt;AR367,AR367&gt;AQ367),"long buildup",IF(AND(E367&lt;0,F367&lt;0,AB367&gt;0,AC367&gt;0,AI367&gt;0,AJ367&gt;0,AS367&lt;AR367,AR367&lt;AQ367),"Short buildup"))</f>
        <v/>
      </c>
      <c r="BE367" s="1">
        <f>+IF(AND(F367&gt;0,M367&gt;0,T367&gt;0,AA367&gt;0),"buy")</f>
        <v/>
      </c>
    </row>
    <row r="368">
      <c r="A368" s="1" t="inlineStr">
        <is>
          <t>COFFEEDAY</t>
        </is>
      </c>
      <c r="B368" s="1" t="n"/>
      <c r="C368" s="1" t="n"/>
      <c r="D368" s="2" t="n">
        <v>-5.000000000000002</v>
      </c>
      <c r="E368" s="2" t="n">
        <v>-5.000000000000002</v>
      </c>
      <c r="F368" s="3" t="n">
        <v>-5.000000000000002</v>
      </c>
      <c r="G368" s="4" t="n">
        <v>495</v>
      </c>
      <c r="H368" s="4" t="n">
        <v>495</v>
      </c>
      <c r="I368" s="3" t="n">
        <v>495</v>
      </c>
      <c r="J368" s="6">
        <f>+H368-G368</f>
        <v/>
      </c>
      <c r="K368" s="6">
        <f>+I368-H368</f>
        <v/>
      </c>
      <c r="L368" s="7">
        <f>J368/G368</f>
        <v/>
      </c>
      <c r="M368" s="7">
        <f>K368/H368</f>
        <v/>
      </c>
      <c r="N368" s="8" t="n">
        <v>0.6520999999999999</v>
      </c>
      <c r="O368" s="8" t="n">
        <v>0.6520999999999999</v>
      </c>
      <c r="P368" s="3" t="n">
        <v>0.6520999999999999</v>
      </c>
      <c r="Q368" s="6">
        <f>+O368-N368</f>
        <v/>
      </c>
      <c r="R368" s="6">
        <f>+P368-O368</f>
        <v/>
      </c>
      <c r="S368" s="7">
        <f>Q368/N368</f>
        <v/>
      </c>
      <c r="T368" s="7">
        <f>R368/O368</f>
        <v/>
      </c>
      <c r="U368" s="10" t="inlineStr">
        <is>
          <t>-</t>
        </is>
      </c>
      <c r="V368" s="10" t="inlineStr">
        <is>
          <t>-</t>
        </is>
      </c>
      <c r="W368" s="3" t="inlineStr">
        <is>
          <t>-</t>
        </is>
      </c>
      <c r="X368" s="6">
        <f>+V368-U368</f>
        <v/>
      </c>
      <c r="Y368" s="6">
        <f>+W368-V368</f>
        <v/>
      </c>
      <c r="Z368" s="7">
        <f>X368/U368</f>
        <v/>
      </c>
      <c r="AA368" s="7">
        <f>Y368/V368</f>
        <v/>
      </c>
      <c r="AB368" s="4" t="n"/>
      <c r="AC368" s="5" t="n"/>
      <c r="AD368" s="4" t="n"/>
      <c r="AE368" s="4" t="n"/>
      <c r="AF368" s="5" t="n"/>
      <c r="AG368" s="6">
        <f>AE368-AD368</f>
        <v/>
      </c>
      <c r="AH368" s="6">
        <f>+AF368-AE368</f>
        <v/>
      </c>
      <c r="AI368" s="7">
        <f>AG368/AD368</f>
        <v/>
      </c>
      <c r="AJ368" s="7">
        <f>AH368/AE368</f>
        <v/>
      </c>
      <c r="AK368" s="4" t="n"/>
      <c r="AL368" s="4" t="n"/>
      <c r="AM368" s="5" t="n"/>
      <c r="AN368" s="4" t="n">
        <v>26.41</v>
      </c>
      <c r="AO368" s="4" t="n">
        <v>26.41</v>
      </c>
      <c r="AP368" s="3" t="n">
        <v>26.41</v>
      </c>
      <c r="AQ368" s="9">
        <f>+AK368-AN368</f>
        <v/>
      </c>
      <c r="AR368" s="9">
        <f>+AL368-AO368</f>
        <v/>
      </c>
      <c r="AS368" s="9">
        <f>+AM368-AP368</f>
        <v/>
      </c>
      <c r="AT368" s="6">
        <f>AR368-AQ368</f>
        <v/>
      </c>
      <c r="AU368" s="6">
        <f>+AS368-AR368</f>
        <v/>
      </c>
      <c r="AV368" s="7">
        <f>AT368/AQ368</f>
        <v/>
      </c>
      <c r="AW368" s="7">
        <f>AU368/AR368</f>
        <v/>
      </c>
      <c r="AX368" s="1" t="inlineStr">
        <is>
          <t>N</t>
        </is>
      </c>
      <c r="AY368" s="1">
        <f>+IF(AND(D368&gt;0,E368&gt;0,F368&gt;0,S368&gt;0,T368&gt;0,AC368&gt;0,AB368&gt;0,AI368&gt;0,AJ368&gt;0,AS368&gt;AR368,AR368&gt;AQ368),"long buildup",IF(AND(D368&gt;0,E368&gt;0,F368&gt;0,S368&lt;0,T368&lt;0,AB368&lt;0,AC368&lt;0,AI368&lt;0,AJ368&lt;0,AS368&gt;AR368,AR368&gt;AQ368),"Short Covering",IF(AND(D368&lt;0,E368&lt;0,F368&lt;0,S368&lt;0,T368&lt;0,AB368&gt;0,AC368&gt;0,AI368&gt;0,AJ368&gt;0,AS368&lt;AR368,AR368&lt;AQ368),"Short Buildup",IF(AND(D368&lt;0,E368&lt;0,F368&lt;0,S368&lt;0,T368&lt;0,AB368&lt;0,AC368&lt;0,AI368&lt;0,AJ368&lt;0,AS368&lt;AR368,AR368&lt;AQ368),"LongUnwinding" ))))</f>
        <v/>
      </c>
      <c r="AZ368" s="1">
        <f>+IF(AND(D368&gt;0,E368&gt;0,F368&gt;0,L368&gt;0,M368&gt;0,S368&gt;0,T368&gt;0,Z368&gt;0,AA368&gt;0),"Buying Opportunity",IF(AND(D368&lt;0,E368&lt;0,F368&lt;0,L368&lt;0,M368&lt;0,S368&lt;0,T368&lt;0,Z368&lt;0,AA368&lt;0),"support Zone",IF(AND(D368&lt;0,E368&lt;0,F368&lt;0,L368&gt;0,M368&gt;0,S368&gt;0,T368&gt;0,Z368&gt;0,AA368&gt;0),"sell delivery")))</f>
        <v/>
      </c>
      <c r="BA368" s="1">
        <f>IF(AND(D368&gt;0,E368&gt;0,F368&gt;0,Z368&gt;0,AA368&gt;0,AB368&gt;0,AC368&gt;0,AI368&gt;0,AJ368&gt;0),"FII ENTERING")</f>
        <v/>
      </c>
      <c r="BB368" s="15" t="e">
        <v>#N/A</v>
      </c>
      <c r="BC368" s="1" t="n">
        <v>14551.68</v>
      </c>
      <c r="BD368" s="1">
        <f>IF(AND(E368&gt;0,F368&gt;0,AB368&gt;0,AC368&gt;0,AI368&gt;0,AJ368&gt;0,AS368&gt;AR368,AR368&gt;AQ368),"long buildup",IF(AND(E368&lt;0,F368&lt;0,AB368&gt;0,AC368&gt;0,AI368&gt;0,AJ368&gt;0,AS368&lt;AR368,AR368&lt;AQ368),"Short buildup"))</f>
        <v/>
      </c>
      <c r="BE368" s="1">
        <f>+IF(AND(F368&gt;0,M368&gt;0,T368&gt;0,AA368&gt;0),"buy")</f>
        <v/>
      </c>
    </row>
    <row r="369">
      <c r="A369" s="1" t="inlineStr">
        <is>
          <t>COFORGE</t>
        </is>
      </c>
      <c r="B369" s="1" t="n"/>
      <c r="C369" s="1" t="n"/>
      <c r="D369" s="2" t="n">
        <v>-0.1370919848366113</v>
      </c>
      <c r="E369" s="2" t="n">
        <v>2.220381939040928</v>
      </c>
      <c r="F369" s="3" t="n">
        <v>1.139632120661805</v>
      </c>
      <c r="G369" s="4" t="n">
        <v>44400</v>
      </c>
      <c r="H369" s="4" t="n">
        <v>79601</v>
      </c>
      <c r="I369" s="3" t="n">
        <v>53629</v>
      </c>
      <c r="J369" s="6">
        <f>+H369-G369</f>
        <v/>
      </c>
      <c r="K369" s="6">
        <f>+I369-H369</f>
        <v/>
      </c>
      <c r="L369" s="7">
        <f>J369/G369</f>
        <v/>
      </c>
      <c r="M369" s="7">
        <f>K369/H369</f>
        <v/>
      </c>
      <c r="N369" s="8" t="n">
        <v>216.6827</v>
      </c>
      <c r="O369" s="8" t="n">
        <v>621.42</v>
      </c>
      <c r="P369" s="3" t="n">
        <v>384.2075</v>
      </c>
      <c r="Q369" s="6">
        <f>+O369-N369</f>
        <v/>
      </c>
      <c r="R369" s="6">
        <f>+P369-O369</f>
        <v/>
      </c>
      <c r="S369" s="7">
        <f>Q369/N369</f>
        <v/>
      </c>
      <c r="T369" s="7">
        <f>R369/O369</f>
        <v/>
      </c>
      <c r="U369" s="10" t="inlineStr">
        <is>
          <t>134224</t>
        </is>
      </c>
      <c r="V369" s="10" t="inlineStr">
        <is>
          <t>173245</t>
        </is>
      </c>
      <c r="W369" s="3" t="inlineStr">
        <is>
          <t>211537</t>
        </is>
      </c>
      <c r="X369" s="6">
        <f>+V369-U369</f>
        <v/>
      </c>
      <c r="Y369" s="6">
        <f>+W369-V369</f>
        <v/>
      </c>
      <c r="Z369" s="7">
        <f>X369/U369</f>
        <v/>
      </c>
      <c r="AA369" s="7">
        <f>Y369/V369</f>
        <v/>
      </c>
      <c r="AB369" s="4" t="n">
        <v>30750</v>
      </c>
      <c r="AC369" s="5" t="n">
        <v>3900</v>
      </c>
      <c r="AD369" s="4" t="n">
        <v>341</v>
      </c>
      <c r="AE369" s="4" t="n">
        <v>1886</v>
      </c>
      <c r="AF369" s="5" t="n">
        <v>1168</v>
      </c>
      <c r="AG369" s="6">
        <f>AE369-AD369</f>
        <v/>
      </c>
      <c r="AH369" s="6">
        <f>+AF369-AE369</f>
        <v/>
      </c>
      <c r="AI369" s="7">
        <f>AG369/AD369</f>
        <v/>
      </c>
      <c r="AJ369" s="7">
        <f>AH369/AE369</f>
        <v/>
      </c>
      <c r="AK369" s="4" t="n">
        <v>9043.049999999999</v>
      </c>
      <c r="AL369" s="4" t="n">
        <v>9257.25</v>
      </c>
      <c r="AM369" s="5" t="n">
        <v>9368.549999999999</v>
      </c>
      <c r="AN369" s="4" t="n">
        <v>8996.200000000001</v>
      </c>
      <c r="AO369" s="4" t="n">
        <v>9195.950000000001</v>
      </c>
      <c r="AP369" s="3" t="n">
        <v>9300.75</v>
      </c>
      <c r="AQ369" s="9">
        <f>+AK369-AN369</f>
        <v/>
      </c>
      <c r="AR369" s="9">
        <f>+AL369-AO369</f>
        <v/>
      </c>
      <c r="AS369" s="9">
        <f>+AM369-AP369</f>
        <v/>
      </c>
      <c r="AT369" s="6">
        <f>AR369-AQ369</f>
        <v/>
      </c>
      <c r="AU369" s="6">
        <f>+AS369-AR369</f>
        <v/>
      </c>
      <c r="AV369" s="7">
        <f>AT369/AQ369</f>
        <v/>
      </c>
      <c r="AW369" s="7">
        <f>AU369/AR369</f>
        <v/>
      </c>
      <c r="AX369" s="1" t="inlineStr">
        <is>
          <t>N</t>
        </is>
      </c>
      <c r="AY369" s="1">
        <f>+IF(AND(D369&gt;0,E369&gt;0,F369&gt;0,S369&gt;0,T369&gt;0,AC369&gt;0,AB369&gt;0,AI369&gt;0,AJ369&gt;0,AS369&gt;AR369,AR369&gt;AQ369),"long buildup",IF(AND(D369&gt;0,E369&gt;0,F369&gt;0,S369&lt;0,T369&lt;0,AB369&lt;0,AC369&lt;0,AI369&lt;0,AJ369&lt;0,AS369&gt;AR369,AR369&gt;AQ369),"Short Covering",IF(AND(D369&lt;0,E369&lt;0,F369&lt;0,S369&lt;0,T369&lt;0,AB369&gt;0,AC369&gt;0,AI369&gt;0,AJ369&gt;0,AS369&lt;AR369,AR369&lt;AQ369),"Short Buildup",IF(AND(D369&lt;0,E369&lt;0,F369&lt;0,S369&lt;0,T369&lt;0,AB369&lt;0,AC369&lt;0,AI369&lt;0,AJ369&lt;0,AS369&lt;AR369,AR369&lt;AQ369),"LongUnwinding" ))))</f>
        <v/>
      </c>
      <c r="AZ369" s="1">
        <f>+IF(AND(D369&gt;0,E369&gt;0,F369&gt;0,L369&gt;0,M369&gt;0,S369&gt;0,T369&gt;0,Z369&gt;0,AA369&gt;0),"Buying Opportunity",IF(AND(D369&lt;0,E369&lt;0,F369&lt;0,L369&lt;0,M369&lt;0,S369&lt;0,T369&lt;0,Z369&lt;0,AA369&lt;0),"support Zone",IF(AND(D369&lt;0,E369&lt;0,F369&lt;0,L369&gt;0,M369&gt;0,S369&gt;0,T369&gt;0,Z369&gt;0,AA369&gt;0),"sell delivery")))</f>
        <v/>
      </c>
      <c r="BA369" s="1">
        <f>IF(AND(D369&gt;0,E369&gt;0,F369&gt;0,Z369&gt;0,AA369&gt;0,AB369&gt;0,AC369&gt;0,AI369&gt;0,AJ369&gt;0),"FII ENTERING")</f>
        <v/>
      </c>
      <c r="BB369" s="15" t="e">
        <v>#N/A</v>
      </c>
      <c r="BC369" s="1" t="inlineStr">
        <is>
          <t>* Not Traded as on March 31, 2021</t>
        </is>
      </c>
      <c r="BD369" s="1">
        <f>IF(AND(E369&gt;0,F369&gt;0,AB369&gt;0,AC369&gt;0,AI369&gt;0,AJ369&gt;0,AS369&gt;AR369,AR369&gt;AQ369),"long buildup",IF(AND(E369&lt;0,F369&lt;0,AB369&gt;0,AC369&gt;0,AI369&gt;0,AJ369&gt;0,AS369&lt;AR369,AR369&lt;AQ369),"Short buildup"))</f>
        <v/>
      </c>
      <c r="BE369" s="1">
        <f>+IF(AND(F369&gt;0,M369&gt;0,T369&gt;0,AA369&gt;0),"buy")</f>
        <v/>
      </c>
    </row>
    <row r="370">
      <c r="A370" s="1" t="inlineStr">
        <is>
          <t>COLPAL</t>
        </is>
      </c>
      <c r="B370" s="1" t="n"/>
      <c r="C370" s="1" t="n"/>
      <c r="D370" s="2" t="n">
        <v>1.556577284851901</v>
      </c>
      <c r="E370" s="2" t="n">
        <v>-1.752172936358462</v>
      </c>
      <c r="F370" s="3" t="n">
        <v>1.060555428531231</v>
      </c>
      <c r="G370" s="4" t="n">
        <v>45911</v>
      </c>
      <c r="H370" s="4" t="n">
        <v>35012</v>
      </c>
      <c r="I370" s="3" t="n">
        <v>29376</v>
      </c>
      <c r="J370" s="6">
        <f>+H370-G370</f>
        <v/>
      </c>
      <c r="K370" s="6">
        <f>+I370-H370</f>
        <v/>
      </c>
      <c r="L370" s="7">
        <f>J370/G370</f>
        <v/>
      </c>
      <c r="M370" s="7">
        <f>K370/H370</f>
        <v/>
      </c>
      <c r="N370" s="8" t="n">
        <v>123.4169</v>
      </c>
      <c r="O370" s="8" t="n">
        <v>141.6137</v>
      </c>
      <c r="P370" s="3" t="n">
        <v>106.6246</v>
      </c>
      <c r="Q370" s="6">
        <f>+O370-N370</f>
        <v/>
      </c>
      <c r="R370" s="6">
        <f>+P370-O370</f>
        <v/>
      </c>
      <c r="S370" s="7">
        <f>Q370/N370</f>
        <v/>
      </c>
      <c r="T370" s="7">
        <f>R370/O370</f>
        <v/>
      </c>
      <c r="U370" s="10" t="inlineStr">
        <is>
          <t>234963</t>
        </is>
      </c>
      <c r="V370" s="10" t="inlineStr">
        <is>
          <t>274331</t>
        </is>
      </c>
      <c r="W370" s="3" t="inlineStr">
        <is>
          <t>160774</t>
        </is>
      </c>
      <c r="X370" s="6">
        <f>+V370-U370</f>
        <v/>
      </c>
      <c r="Y370" s="6">
        <f>+W370-V370</f>
        <v/>
      </c>
      <c r="Z370" s="7">
        <f>X370/U370</f>
        <v/>
      </c>
      <c r="AA370" s="7">
        <f>Y370/V370</f>
        <v/>
      </c>
      <c r="AB370" s="4" t="n">
        <v>12600</v>
      </c>
      <c r="AC370" s="5" t="n">
        <v>-4550</v>
      </c>
      <c r="AD370" s="4" t="n">
        <v>388</v>
      </c>
      <c r="AE370" s="4" t="n">
        <v>293</v>
      </c>
      <c r="AF370" s="5" t="n">
        <v>392</v>
      </c>
      <c r="AG370" s="6">
        <f>AE370-AD370</f>
        <v/>
      </c>
      <c r="AH370" s="6">
        <f>+AF370-AE370</f>
        <v/>
      </c>
      <c r="AI370" s="7">
        <f>AG370/AD370</f>
        <v/>
      </c>
      <c r="AJ370" s="7">
        <f>AH370/AE370</f>
        <v/>
      </c>
      <c r="AK370" s="4" t="n">
        <v>2919.2</v>
      </c>
      <c r="AL370" s="4" t="n">
        <v>2867.15</v>
      </c>
      <c r="AM370" s="5" t="n">
        <v>2897.8</v>
      </c>
      <c r="AN370" s="4" t="n">
        <v>2893.55</v>
      </c>
      <c r="AO370" s="4" t="n">
        <v>2842.85</v>
      </c>
      <c r="AP370" s="3" t="n">
        <v>2873</v>
      </c>
      <c r="AQ370" s="9">
        <f>+AK370-AN370</f>
        <v/>
      </c>
      <c r="AR370" s="9">
        <f>+AL370-AO370</f>
        <v/>
      </c>
      <c r="AS370" s="9">
        <f>+AM370-AP370</f>
        <v/>
      </c>
      <c r="AT370" s="6">
        <f>AR370-AQ370</f>
        <v/>
      </c>
      <c r="AU370" s="6">
        <f>+AS370-AR370</f>
        <v/>
      </c>
      <c r="AV370" s="7">
        <f>AT370/AQ370</f>
        <v/>
      </c>
      <c r="AW370" s="7">
        <f>AU370/AR370</f>
        <v/>
      </c>
      <c r="AX370" s="1" t="inlineStr">
        <is>
          <t>N</t>
        </is>
      </c>
      <c r="AY370" s="1">
        <f>+IF(AND(D370&gt;0,E370&gt;0,F370&gt;0,S370&gt;0,T370&gt;0,AC370&gt;0,AB370&gt;0,AI370&gt;0,AJ370&gt;0,AS370&gt;AR370,AR370&gt;AQ370),"long buildup",IF(AND(D370&gt;0,E370&gt;0,F370&gt;0,S370&lt;0,T370&lt;0,AB370&lt;0,AC370&lt;0,AI370&lt;0,AJ370&lt;0,AS370&gt;AR370,AR370&gt;AQ370),"Short Covering",IF(AND(D370&lt;0,E370&lt;0,F370&lt;0,S370&lt;0,T370&lt;0,AB370&gt;0,AC370&gt;0,AI370&gt;0,AJ370&gt;0,AS370&lt;AR370,AR370&lt;AQ370),"Short Buildup",IF(AND(D370&lt;0,E370&lt;0,F370&lt;0,S370&lt;0,T370&lt;0,AB370&lt;0,AC370&lt;0,AI370&lt;0,AJ370&lt;0,AS370&lt;AR370,AR370&lt;AQ370),"LongUnwinding" ))))</f>
        <v/>
      </c>
      <c r="AZ370" s="1">
        <f>+IF(AND(D370&gt;0,E370&gt;0,F370&gt;0,L370&gt;0,M370&gt;0,S370&gt;0,T370&gt;0,Z370&gt;0,AA370&gt;0),"Buying Opportunity",IF(AND(D370&lt;0,E370&lt;0,F370&lt;0,L370&lt;0,M370&lt;0,S370&lt;0,T370&lt;0,Z370&lt;0,AA370&lt;0),"support Zone",IF(AND(D370&lt;0,E370&lt;0,F370&lt;0,L370&gt;0,M370&gt;0,S370&gt;0,T370&gt;0,Z370&gt;0,AA370&gt;0),"sell delivery")))</f>
        <v/>
      </c>
      <c r="BA370" s="1">
        <f>IF(AND(D370&gt;0,E370&gt;0,F370&gt;0,Z370&gt;0,AA370&gt;0,AB370&gt;0,AC370&gt;0,AI370&gt;0,AJ370&gt;0),"FII ENTERING")</f>
        <v/>
      </c>
      <c r="BB370" s="15" t="e">
        <v>#N/A</v>
      </c>
      <c r="BC370" s="1" t="n">
        <v>103810</v>
      </c>
      <c r="BD370" s="1">
        <f>IF(AND(E370&gt;0,F370&gt;0,AB370&gt;0,AC370&gt;0,AI370&gt;0,AJ370&gt;0,AS370&gt;AR370,AR370&gt;AQ370),"long buildup",IF(AND(E370&lt;0,F370&lt;0,AB370&gt;0,AC370&gt;0,AI370&gt;0,AJ370&gt;0,AS370&lt;AR370,AR370&lt;AQ370),"Short buildup"))</f>
        <v/>
      </c>
      <c r="BE370" s="1">
        <f>+IF(AND(F370&gt;0,M370&gt;0,T370&gt;0,AA370&gt;0),"buy")</f>
        <v/>
      </c>
    </row>
    <row r="371">
      <c r="A371" s="1" t="inlineStr">
        <is>
          <t>COMPUSOFT</t>
        </is>
      </c>
      <c r="B371" s="1" t="n"/>
      <c r="C371" s="1" t="n"/>
      <c r="D371" s="2" t="n">
        <v>-1.624129930394438</v>
      </c>
      <c r="E371" s="2" t="n">
        <v>4.076819407008089</v>
      </c>
      <c r="F371" s="3" t="n">
        <v>-3.431531239883465</v>
      </c>
      <c r="G371" s="4" t="n">
        <v>2171</v>
      </c>
      <c r="H371" s="4" t="n">
        <v>2923</v>
      </c>
      <c r="I371" s="3" t="n">
        <v>846</v>
      </c>
      <c r="J371" s="6">
        <f>+H371-G371</f>
        <v/>
      </c>
      <c r="K371" s="6">
        <f>+I371-H371</f>
        <v/>
      </c>
      <c r="L371" s="7">
        <f>J371/G371</f>
        <v/>
      </c>
      <c r="M371" s="7">
        <f>K371/H371</f>
        <v/>
      </c>
      <c r="N371" s="8" t="n">
        <v>0.9538</v>
      </c>
      <c r="O371" s="8" t="n">
        <v>0.6579</v>
      </c>
      <c r="P371" s="3" t="n">
        <v>0.172</v>
      </c>
      <c r="Q371" s="6">
        <f>+O371-N371</f>
        <v/>
      </c>
      <c r="R371" s="6">
        <f>+P371-O371</f>
        <v/>
      </c>
      <c r="S371" s="7">
        <f>Q371/N371</f>
        <v/>
      </c>
      <c r="T371" s="7">
        <f>R371/O371</f>
        <v/>
      </c>
      <c r="U371" s="10" t="inlineStr">
        <is>
          <t>173904</t>
        </is>
      </c>
      <c r="V371" s="10" t="inlineStr">
        <is>
          <t>126020</t>
        </is>
      </c>
      <c r="W371" s="3" t="inlineStr">
        <is>
          <t>30659</t>
        </is>
      </c>
      <c r="X371" s="6">
        <f>+V371-U371</f>
        <v/>
      </c>
      <c r="Y371" s="6">
        <f>+W371-V371</f>
        <v/>
      </c>
      <c r="Z371" s="7">
        <f>X371/U371</f>
        <v/>
      </c>
      <c r="AA371" s="7">
        <f>Y371/V371</f>
        <v/>
      </c>
      <c r="AB371" s="4" t="n"/>
      <c r="AC371" s="5" t="n"/>
      <c r="AD371" s="4" t="n"/>
      <c r="AE371" s="4" t="n"/>
      <c r="AF371" s="5" t="n"/>
      <c r="AG371" s="6">
        <f>AE371-AD371</f>
        <v/>
      </c>
      <c r="AH371" s="6">
        <f>+AF371-AE371</f>
        <v/>
      </c>
      <c r="AI371" s="7">
        <f>AG371/AD371</f>
        <v/>
      </c>
      <c r="AJ371" s="7">
        <f>AH371/AE371</f>
        <v/>
      </c>
      <c r="AK371" s="4" t="n"/>
      <c r="AL371" s="4" t="n"/>
      <c r="AM371" s="5" t="n"/>
      <c r="AN371" s="4" t="n">
        <v>29.68</v>
      </c>
      <c r="AO371" s="4" t="n">
        <v>30.89</v>
      </c>
      <c r="AP371" s="3" t="n">
        <v>29.83</v>
      </c>
      <c r="AQ371" s="9">
        <f>+AK371-AN371</f>
        <v/>
      </c>
      <c r="AR371" s="9">
        <f>+AL371-AO371</f>
        <v/>
      </c>
      <c r="AS371" s="9">
        <f>+AM371-AP371</f>
        <v/>
      </c>
      <c r="AT371" s="6">
        <f>AR371-AQ371</f>
        <v/>
      </c>
      <c r="AU371" s="6">
        <f>+AS371-AR371</f>
        <v/>
      </c>
      <c r="AV371" s="7">
        <f>AT371/AQ371</f>
        <v/>
      </c>
      <c r="AW371" s="7">
        <f>AU371/AR371</f>
        <v/>
      </c>
      <c r="AX371" s="1" t="inlineStr">
        <is>
          <t>Y</t>
        </is>
      </c>
      <c r="AY371" s="1">
        <f>+IF(AND(D371&gt;0,E371&gt;0,F371&gt;0,S371&gt;0,T371&gt;0,AC371&gt;0,AB371&gt;0,AI371&gt;0,AJ371&gt;0,AS371&gt;AR371,AR371&gt;AQ371),"long buildup",IF(AND(D371&gt;0,E371&gt;0,F371&gt;0,S371&lt;0,T371&lt;0,AB371&lt;0,AC371&lt;0,AI371&lt;0,AJ371&lt;0,AS371&gt;AR371,AR371&gt;AQ371),"Short Covering",IF(AND(D371&lt;0,E371&lt;0,F371&lt;0,S371&lt;0,T371&lt;0,AB371&gt;0,AC371&gt;0,AI371&gt;0,AJ371&gt;0,AS371&lt;AR371,AR371&lt;AQ371),"Short Buildup",IF(AND(D371&lt;0,E371&lt;0,F371&lt;0,S371&lt;0,T371&lt;0,AB371&lt;0,AC371&lt;0,AI371&lt;0,AJ371&lt;0,AS371&lt;AR371,AR371&lt;AQ371),"LongUnwinding" ))))</f>
        <v/>
      </c>
      <c r="AZ371" s="1">
        <f>+IF(AND(D371&gt;0,E371&gt;0,F371&gt;0,L371&gt;0,M371&gt;0,S371&gt;0,T371&gt;0,Z371&gt;0,AA371&gt;0),"Buying Opportunity",IF(AND(D371&lt;0,E371&lt;0,F371&lt;0,L371&lt;0,M371&lt;0,S371&lt;0,T371&lt;0,Z371&lt;0,AA371&lt;0),"support Zone",IF(AND(D371&lt;0,E371&lt;0,F371&lt;0,L371&gt;0,M371&gt;0,S371&gt;0,T371&gt;0,Z371&gt;0,AA371&gt;0),"sell delivery")))</f>
        <v/>
      </c>
      <c r="BA371" s="1">
        <f>IF(AND(D371&gt;0,E371&gt;0,F371&gt;0,Z371&gt;0,AA371&gt;0,AB371&gt;0,AC371&gt;0,AI371&gt;0,AJ371&gt;0),"FII ENTERING")</f>
        <v/>
      </c>
      <c r="BB371" s="15" t="n">
        <v>0.009599999999999999</v>
      </c>
      <c r="BC371" s="1" t="n">
        <v>7510124.66404</v>
      </c>
      <c r="BD371" s="1">
        <f>IF(AND(E371&gt;0,F371&gt;0,AB371&gt;0,AC371&gt;0,AI371&gt;0,AJ371&gt;0,AS371&gt;AR371,AR371&gt;AQ371),"long buildup",IF(AND(E371&lt;0,F371&lt;0,AB371&gt;0,AC371&gt;0,AI371&gt;0,AJ371&gt;0,AS371&lt;AR371,AR371&lt;AQ371),"Short buildup"))</f>
        <v/>
      </c>
      <c r="BE371" s="1">
        <f>+IF(AND(F371&gt;0,M371&gt;0,T371&gt;0,AA371&gt;0),"buy")</f>
        <v/>
      </c>
    </row>
    <row r="372">
      <c r="A372" s="1" t="inlineStr">
        <is>
          <t>CONCOR</t>
        </is>
      </c>
      <c r="B372" s="1" t="n"/>
      <c r="C372" s="1" t="n"/>
      <c r="D372" s="2" t="n">
        <v>0.5518698996066513</v>
      </c>
      <c r="E372" s="2" t="n">
        <v>-3.707596193145326</v>
      </c>
      <c r="F372" s="3" t="n">
        <v>0.1152073732718811</v>
      </c>
      <c r="G372" s="4" t="n">
        <v>28183</v>
      </c>
      <c r="H372" s="4" t="n">
        <v>74426</v>
      </c>
      <c r="I372" s="3" t="n">
        <v>48153</v>
      </c>
      <c r="J372" s="6">
        <f>+H372-G372</f>
        <v/>
      </c>
      <c r="K372" s="6">
        <f>+I372-H372</f>
        <v/>
      </c>
      <c r="L372" s="7">
        <f>J372/G372</f>
        <v/>
      </c>
      <c r="M372" s="7">
        <f>K372/H372</f>
        <v/>
      </c>
      <c r="N372" s="8" t="n">
        <v>61.9008</v>
      </c>
      <c r="O372" s="8" t="n">
        <v>160.0406</v>
      </c>
      <c r="P372" s="3" t="n">
        <v>109.8515</v>
      </c>
      <c r="Q372" s="6">
        <f>+O372-N372</f>
        <v/>
      </c>
      <c r="R372" s="6">
        <f>+P372-O372</f>
        <v/>
      </c>
      <c r="S372" s="7">
        <f>Q372/N372</f>
        <v/>
      </c>
      <c r="T372" s="7">
        <f>R372/O372</f>
        <v/>
      </c>
      <c r="U372" s="10" t="inlineStr">
        <is>
          <t>456536</t>
        </is>
      </c>
      <c r="V372" s="10" t="inlineStr">
        <is>
          <t>711032</t>
        </is>
      </c>
      <c r="W372" s="3" t="inlineStr">
        <is>
          <t>767597</t>
        </is>
      </c>
      <c r="X372" s="6">
        <f>+V372-U372</f>
        <v/>
      </c>
      <c r="Y372" s="6">
        <f>+W372-V372</f>
        <v/>
      </c>
      <c r="Z372" s="7">
        <f>X372/U372</f>
        <v/>
      </c>
      <c r="AA372" s="7">
        <f>Y372/V372</f>
        <v/>
      </c>
      <c r="AB372" s="4" t="n">
        <v>458000</v>
      </c>
      <c r="AC372" s="5" t="n">
        <v>63000</v>
      </c>
      <c r="AD372" s="4" t="n">
        <v>93</v>
      </c>
      <c r="AE372" s="4" t="n">
        <v>1278</v>
      </c>
      <c r="AF372" s="5" t="n">
        <v>462</v>
      </c>
      <c r="AG372" s="6">
        <f>AE372-AD372</f>
        <v/>
      </c>
      <c r="AH372" s="6">
        <f>+AF372-AE372</f>
        <v/>
      </c>
      <c r="AI372" s="7">
        <f>AG372/AD372</f>
        <v/>
      </c>
      <c r="AJ372" s="7">
        <f>AH372/AE372</f>
        <v/>
      </c>
      <c r="AK372" s="4" t="n">
        <v>863.75</v>
      </c>
      <c r="AL372" s="4" t="n">
        <v>832.6</v>
      </c>
      <c r="AM372" s="5" t="n">
        <v>834.4</v>
      </c>
      <c r="AN372" s="4" t="n">
        <v>856.35</v>
      </c>
      <c r="AO372" s="4" t="n">
        <v>824.6</v>
      </c>
      <c r="AP372" s="3" t="n">
        <v>825.55</v>
      </c>
      <c r="AQ372" s="9">
        <f>+AK372-AN372</f>
        <v/>
      </c>
      <c r="AR372" s="9">
        <f>+AL372-AO372</f>
        <v/>
      </c>
      <c r="AS372" s="9">
        <f>+AM372-AP372</f>
        <v/>
      </c>
      <c r="AT372" s="6">
        <f>AR372-AQ372</f>
        <v/>
      </c>
      <c r="AU372" s="6">
        <f>+AS372-AR372</f>
        <v/>
      </c>
      <c r="AV372" s="7">
        <f>AT372/AQ372</f>
        <v/>
      </c>
      <c r="AW372" s="7">
        <f>AU372/AR372</f>
        <v/>
      </c>
      <c r="AX372" s="1" t="inlineStr">
        <is>
          <t>N</t>
        </is>
      </c>
      <c r="AY372" s="1">
        <f>+IF(AND(D372&gt;0,E372&gt;0,F372&gt;0,S372&gt;0,T372&gt;0,AC372&gt;0,AB372&gt;0,AI372&gt;0,AJ372&gt;0,AS372&gt;AR372,AR372&gt;AQ372),"long buildup",IF(AND(D372&gt;0,E372&gt;0,F372&gt;0,S372&lt;0,T372&lt;0,AB372&lt;0,AC372&lt;0,AI372&lt;0,AJ372&lt;0,AS372&gt;AR372,AR372&gt;AQ372),"Short Covering",IF(AND(D372&lt;0,E372&lt;0,F372&lt;0,S372&lt;0,T372&lt;0,AB372&gt;0,AC372&gt;0,AI372&gt;0,AJ372&gt;0,AS372&lt;AR372,AR372&lt;AQ372),"Short Buildup",IF(AND(D372&lt;0,E372&lt;0,F372&lt;0,S372&lt;0,T372&lt;0,AB372&lt;0,AC372&lt;0,AI372&lt;0,AJ372&lt;0,AS372&lt;AR372,AR372&lt;AQ372),"LongUnwinding" ))))</f>
        <v/>
      </c>
      <c r="AZ372" s="1">
        <f>+IF(AND(D372&gt;0,E372&gt;0,F372&gt;0,L372&gt;0,M372&gt;0,S372&gt;0,T372&gt;0,Z372&gt;0,AA372&gt;0),"Buying Opportunity",IF(AND(D372&lt;0,E372&lt;0,F372&lt;0,L372&lt;0,M372&lt;0,S372&lt;0,T372&lt;0,Z372&lt;0,AA372&lt;0),"support Zone",IF(AND(D372&lt;0,E372&lt;0,F372&lt;0,L372&gt;0,M372&gt;0,S372&gt;0,T372&gt;0,Z372&gt;0,AA372&gt;0),"sell delivery")))</f>
        <v/>
      </c>
      <c r="BA372" s="1">
        <f>IF(AND(D372&gt;0,E372&gt;0,F372&gt;0,Z372&gt;0,AA372&gt;0,AB372&gt;0,AC372&gt;0,AI372&gt;0,AJ372&gt;0),"FII ENTERING")</f>
        <v/>
      </c>
      <c r="BB372" s="15" t="e">
        <v>#N/A</v>
      </c>
      <c r="BC372" s="1" t="n">
        <v>6870.63692</v>
      </c>
      <c r="BD372" s="1">
        <f>IF(AND(E372&gt;0,F372&gt;0,AB372&gt;0,AC372&gt;0,AI372&gt;0,AJ372&gt;0,AS372&gt;AR372,AR372&gt;AQ372),"long buildup",IF(AND(E372&lt;0,F372&lt;0,AB372&gt;0,AC372&gt;0,AI372&gt;0,AJ372&gt;0,AS372&lt;AR372,AR372&lt;AQ372),"Short buildup"))</f>
        <v/>
      </c>
      <c r="BE372" s="1">
        <f>+IF(AND(F372&gt;0,M372&gt;0,T372&gt;0,AA372&gt;0),"buy")</f>
        <v/>
      </c>
    </row>
    <row r="373">
      <c r="A373" s="1" t="inlineStr">
        <is>
          <t>CONCORDBIO</t>
        </is>
      </c>
      <c r="B373" s="1" t="n"/>
      <c r="C373" s="1" t="n"/>
      <c r="D373" s="2" t="n">
        <v>4.856549055206498</v>
      </c>
      <c r="E373" s="2" t="n">
        <v>-2.380735408028432</v>
      </c>
      <c r="F373" s="3" t="n">
        <v>-1.449275362318828</v>
      </c>
      <c r="G373" s="4" t="n">
        <v>19742</v>
      </c>
      <c r="H373" s="4" t="n">
        <v>8070</v>
      </c>
      <c r="I373" s="3" t="n">
        <v>5602</v>
      </c>
      <c r="J373" s="6">
        <f>+H373-G373</f>
        <v/>
      </c>
      <c r="K373" s="6">
        <f>+I373-H373</f>
        <v/>
      </c>
      <c r="L373" s="7">
        <f>J373/G373</f>
        <v/>
      </c>
      <c r="M373" s="7">
        <f>K373/H373</f>
        <v/>
      </c>
      <c r="N373" s="8" t="n">
        <v>22.5198</v>
      </c>
      <c r="O373" s="8" t="n">
        <v>11.007</v>
      </c>
      <c r="P373" s="3" t="n">
        <v>6.5251</v>
      </c>
      <c r="Q373" s="6">
        <f>+O373-N373</f>
        <v/>
      </c>
      <c r="R373" s="6">
        <f>+P373-O373</f>
        <v/>
      </c>
      <c r="S373" s="7">
        <f>Q373/N373</f>
        <v/>
      </c>
      <c r="T373" s="7">
        <f>R373/O373</f>
        <v/>
      </c>
      <c r="U373" s="10" t="inlineStr">
        <is>
          <t>27559</t>
        </is>
      </c>
      <c r="V373" s="10" t="inlineStr">
        <is>
          <t>19120</t>
        </is>
      </c>
      <c r="W373" s="3" t="inlineStr">
        <is>
          <t>17183</t>
        </is>
      </c>
      <c r="X373" s="6">
        <f>+V373-U373</f>
        <v/>
      </c>
      <c r="Y373" s="6">
        <f>+W373-V373</f>
        <v/>
      </c>
      <c r="Z373" s="7">
        <f>X373/U373</f>
        <v/>
      </c>
      <c r="AA373" s="7">
        <f>Y373/V373</f>
        <v/>
      </c>
      <c r="AB373" s="4" t="n"/>
      <c r="AC373" s="5" t="n"/>
      <c r="AD373" s="4" t="n"/>
      <c r="AE373" s="4" t="n"/>
      <c r="AF373" s="5" t="n"/>
      <c r="AG373" s="6">
        <f>AE373-AD373</f>
        <v/>
      </c>
      <c r="AH373" s="6">
        <f>+AF373-AE373</f>
        <v/>
      </c>
      <c r="AI373" s="7">
        <f>AG373/AD373</f>
        <v/>
      </c>
      <c r="AJ373" s="7">
        <f>AH373/AE373</f>
        <v/>
      </c>
      <c r="AK373" s="4" t="n"/>
      <c r="AL373" s="4" t="n"/>
      <c r="AM373" s="5" t="n"/>
      <c r="AN373" s="4" t="n">
        <v>2194.7</v>
      </c>
      <c r="AO373" s="4" t="n">
        <v>2142.45</v>
      </c>
      <c r="AP373" s="3" t="n">
        <v>2111.4</v>
      </c>
      <c r="AQ373" s="9">
        <f>+AK373-AN373</f>
        <v/>
      </c>
      <c r="AR373" s="9">
        <f>+AL373-AO373</f>
        <v/>
      </c>
      <c r="AS373" s="9">
        <f>+AM373-AP373</f>
        <v/>
      </c>
      <c r="AT373" s="6">
        <f>AR373-AQ373</f>
        <v/>
      </c>
      <c r="AU373" s="6">
        <f>+AS373-AR373</f>
        <v/>
      </c>
      <c r="AV373" s="7">
        <f>AT373/AQ373</f>
        <v/>
      </c>
      <c r="AW373" s="7">
        <f>AU373/AR373</f>
        <v/>
      </c>
      <c r="AX373" s="1" t="inlineStr">
        <is>
          <t>N</t>
        </is>
      </c>
      <c r="AY373" s="1">
        <f>+IF(AND(D373&gt;0,E373&gt;0,F373&gt;0,S373&gt;0,T373&gt;0,AC373&gt;0,AB373&gt;0,AI373&gt;0,AJ373&gt;0,AS373&gt;AR373,AR373&gt;AQ373),"long buildup",IF(AND(D373&gt;0,E373&gt;0,F373&gt;0,S373&lt;0,T373&lt;0,AB373&lt;0,AC373&lt;0,AI373&lt;0,AJ373&lt;0,AS373&gt;AR373,AR373&gt;AQ373),"Short Covering",IF(AND(D373&lt;0,E373&lt;0,F373&lt;0,S373&lt;0,T373&lt;0,AB373&gt;0,AC373&gt;0,AI373&gt;0,AJ373&gt;0,AS373&lt;AR373,AR373&lt;AQ373),"Short Buildup",IF(AND(D373&lt;0,E373&lt;0,F373&lt;0,S373&lt;0,T373&lt;0,AB373&lt;0,AC373&lt;0,AI373&lt;0,AJ373&lt;0,AS373&lt;AR373,AR373&lt;AQ373),"LongUnwinding" ))))</f>
        <v/>
      </c>
      <c r="AZ373" s="1">
        <f>+IF(AND(D373&gt;0,E373&gt;0,F373&gt;0,L373&gt;0,M373&gt;0,S373&gt;0,T373&gt;0,Z373&gt;0,AA373&gt;0),"Buying Opportunity",IF(AND(D373&lt;0,E373&lt;0,F373&lt;0,L373&lt;0,M373&lt;0,S373&lt;0,T373&lt;0,Z373&lt;0,AA373&lt;0),"support Zone",IF(AND(D373&lt;0,E373&lt;0,F373&lt;0,L373&gt;0,M373&gt;0,S373&gt;0,T373&gt;0,Z373&gt;0,AA373&gt;0),"sell delivery")))</f>
        <v/>
      </c>
      <c r="BA373" s="1">
        <f>IF(AND(D373&gt;0,E373&gt;0,F373&gt;0,Z373&gt;0,AA373&gt;0,AB373&gt;0,AC373&gt;0,AI373&gt;0,AJ373&gt;0),"FII ENTERING")</f>
        <v/>
      </c>
      <c r="BB373" s="15" t="e">
        <v>#N/A</v>
      </c>
      <c r="BC373" s="1" t="n">
        <v>18072.77358</v>
      </c>
      <c r="BD373" s="1">
        <f>IF(AND(E373&gt;0,F373&gt;0,AB373&gt;0,AC373&gt;0,AI373&gt;0,AJ373&gt;0,AS373&gt;AR373,AR373&gt;AQ373),"long buildup",IF(AND(E373&lt;0,F373&lt;0,AB373&gt;0,AC373&gt;0,AI373&gt;0,AJ373&gt;0,AS373&lt;AR373,AR373&lt;AQ373),"Short buildup"))</f>
        <v/>
      </c>
      <c r="BE373" s="1">
        <f>+IF(AND(F373&gt;0,M373&gt;0,T373&gt;0,AA373&gt;0),"buy")</f>
        <v/>
      </c>
    </row>
    <row r="374">
      <c r="A374" s="1" t="inlineStr">
        <is>
          <t>CONFIPET</t>
        </is>
      </c>
      <c r="B374" s="1" t="n"/>
      <c r="C374" s="1" t="n"/>
      <c r="D374" s="2" t="n">
        <v>-2.247055996154776</v>
      </c>
      <c r="E374" s="2" t="n">
        <v>-2.741241548862925</v>
      </c>
      <c r="F374" s="3" t="n">
        <v>-2.578361981799806</v>
      </c>
      <c r="G374" s="4" t="n">
        <v>5561</v>
      </c>
      <c r="H374" s="4" t="n">
        <v>6134</v>
      </c>
      <c r="I374" s="3" t="n">
        <v>5956</v>
      </c>
      <c r="J374" s="6">
        <f>+H374-G374</f>
        <v/>
      </c>
      <c r="K374" s="6">
        <f>+I374-H374</f>
        <v/>
      </c>
      <c r="L374" s="7">
        <f>J374/G374</f>
        <v/>
      </c>
      <c r="M374" s="7">
        <f>K374/H374</f>
        <v/>
      </c>
      <c r="N374" s="8" t="n">
        <v>4.3724</v>
      </c>
      <c r="O374" s="8" t="n">
        <v>3.3897</v>
      </c>
      <c r="P374" s="3" t="n">
        <v>5.756</v>
      </c>
      <c r="Q374" s="6">
        <f>+O374-N374</f>
        <v/>
      </c>
      <c r="R374" s="6">
        <f>+P374-O374</f>
        <v/>
      </c>
      <c r="S374" s="7">
        <f>Q374/N374</f>
        <v/>
      </c>
      <c r="T374" s="7">
        <f>R374/O374</f>
        <v/>
      </c>
      <c r="U374" s="10" t="inlineStr">
        <is>
          <t>283218</t>
        </is>
      </c>
      <c r="V374" s="10" t="inlineStr">
        <is>
          <t>180154</t>
        </is>
      </c>
      <c r="W374" s="3" t="inlineStr">
        <is>
          <t>370539</t>
        </is>
      </c>
      <c r="X374" s="6">
        <f>+V374-U374</f>
        <v/>
      </c>
      <c r="Y374" s="6">
        <f>+W374-V374</f>
        <v/>
      </c>
      <c r="Z374" s="7">
        <f>X374/U374</f>
        <v/>
      </c>
      <c r="AA374" s="7">
        <f>Y374/V374</f>
        <v/>
      </c>
      <c r="AB374" s="4" t="n"/>
      <c r="AC374" s="5" t="n"/>
      <c r="AD374" s="4" t="n"/>
      <c r="AE374" s="4" t="n"/>
      <c r="AF374" s="5" t="n"/>
      <c r="AG374" s="6">
        <f>AE374-AD374</f>
        <v/>
      </c>
      <c r="AH374" s="6">
        <f>+AF374-AE374</f>
        <v/>
      </c>
      <c r="AI374" s="7">
        <f>AG374/AD374</f>
        <v/>
      </c>
      <c r="AJ374" s="7">
        <f>AH374/AE374</f>
        <v/>
      </c>
      <c r="AK374" s="4" t="n"/>
      <c r="AL374" s="4" t="n"/>
      <c r="AM374" s="5" t="n"/>
      <c r="AN374" s="4" t="n">
        <v>81.34999999999999</v>
      </c>
      <c r="AO374" s="4" t="n">
        <v>79.12</v>
      </c>
      <c r="AP374" s="3" t="n">
        <v>77.08</v>
      </c>
      <c r="AQ374" s="9">
        <f>+AK374-AN374</f>
        <v/>
      </c>
      <c r="AR374" s="9">
        <f>+AL374-AO374</f>
        <v/>
      </c>
      <c r="AS374" s="9">
        <f>+AM374-AP374</f>
        <v/>
      </c>
      <c r="AT374" s="6">
        <f>AR374-AQ374</f>
        <v/>
      </c>
      <c r="AU374" s="6">
        <f>+AS374-AR374</f>
        <v/>
      </c>
      <c r="AV374" s="7">
        <f>AT374/AQ374</f>
        <v/>
      </c>
      <c r="AW374" s="7">
        <f>AU374/AR374</f>
        <v/>
      </c>
      <c r="AX374" s="1" t="inlineStr">
        <is>
          <t>N</t>
        </is>
      </c>
      <c r="AY374" s="1">
        <f>+IF(AND(D374&gt;0,E374&gt;0,F374&gt;0,S374&gt;0,T374&gt;0,AC374&gt;0,AB374&gt;0,AI374&gt;0,AJ374&gt;0,AS374&gt;AR374,AR374&gt;AQ374),"long buildup",IF(AND(D374&gt;0,E374&gt;0,F374&gt;0,S374&lt;0,T374&lt;0,AB374&lt;0,AC374&lt;0,AI374&lt;0,AJ374&lt;0,AS374&gt;AR374,AR374&gt;AQ374),"Short Covering",IF(AND(D374&lt;0,E374&lt;0,F374&lt;0,S374&lt;0,T374&lt;0,AB374&gt;0,AC374&gt;0,AI374&gt;0,AJ374&gt;0,AS374&lt;AR374,AR374&lt;AQ374),"Short Buildup",IF(AND(D374&lt;0,E374&lt;0,F374&lt;0,S374&lt;0,T374&lt;0,AB374&lt;0,AC374&lt;0,AI374&lt;0,AJ374&lt;0,AS374&lt;AR374,AR374&lt;AQ374),"LongUnwinding" ))))</f>
        <v/>
      </c>
      <c r="AZ374" s="1">
        <f>+IF(AND(D374&gt;0,E374&gt;0,F374&gt;0,L374&gt;0,M374&gt;0,S374&gt;0,T374&gt;0,Z374&gt;0,AA374&gt;0),"Buying Opportunity",IF(AND(D374&lt;0,E374&lt;0,F374&lt;0,L374&lt;0,M374&lt;0,S374&lt;0,T374&lt;0,Z374&lt;0,AA374&lt;0),"support Zone",IF(AND(D374&lt;0,E374&lt;0,F374&lt;0,L374&gt;0,M374&gt;0,S374&gt;0,T374&gt;0,Z374&gt;0,AA374&gt;0),"sell delivery")))</f>
        <v/>
      </c>
      <c r="BA374" s="1">
        <f>IF(AND(D374&gt;0,E374&gt;0,F374&gt;0,Z374&gt;0,AA374&gt;0,AB374&gt;0,AC374&gt;0,AI374&gt;0,AJ374&gt;0),"FII ENTERING")</f>
        <v/>
      </c>
      <c r="BB374" s="15" t="e">
        <v>#N/A</v>
      </c>
      <c r="BC374" s="1" t="n">
        <v>10600.50702</v>
      </c>
      <c r="BD374" s="1">
        <f>IF(AND(E374&gt;0,F374&gt;0,AB374&gt;0,AC374&gt;0,AI374&gt;0,AJ374&gt;0,AS374&gt;AR374,AR374&gt;AQ374),"long buildup",IF(AND(E374&lt;0,F374&lt;0,AB374&gt;0,AC374&gt;0,AI374&gt;0,AJ374&gt;0,AS374&lt;AR374,AR374&lt;AQ374),"Short buildup"))</f>
        <v/>
      </c>
      <c r="BE374" s="1">
        <f>+IF(AND(F374&gt;0,M374&gt;0,T374&gt;0,AA374&gt;0),"buy")</f>
        <v/>
      </c>
    </row>
    <row r="375">
      <c r="A375" s="1" t="inlineStr">
        <is>
          <t>CONSOFINVT</t>
        </is>
      </c>
      <c r="B375" s="1" t="n"/>
      <c r="C375" s="1" t="n"/>
      <c r="D375" s="2" t="n">
        <v>-0.3694429621115741</v>
      </c>
      <c r="E375" s="2" t="n">
        <v>-1.507972477442213</v>
      </c>
      <c r="F375" s="3" t="n">
        <v>-1.76113783727254</v>
      </c>
      <c r="G375" s="4" t="n">
        <v>1413</v>
      </c>
      <c r="H375" s="4" t="n">
        <v>878</v>
      </c>
      <c r="I375" s="3" t="n">
        <v>560</v>
      </c>
      <c r="J375" s="6">
        <f>+H375-G375</f>
        <v/>
      </c>
      <c r="K375" s="6">
        <f>+I375-H375</f>
        <v/>
      </c>
      <c r="L375" s="7">
        <f>J375/G375</f>
        <v/>
      </c>
      <c r="M375" s="7">
        <f>K375/H375</f>
        <v/>
      </c>
      <c r="N375" s="8" t="n">
        <v>1.2596</v>
      </c>
      <c r="O375" s="8" t="n">
        <v>0.583</v>
      </c>
      <c r="P375" s="3" t="n">
        <v>0.4495</v>
      </c>
      <c r="Q375" s="6">
        <f>+O375-N375</f>
        <v/>
      </c>
      <c r="R375" s="6">
        <f>+P375-O375</f>
        <v/>
      </c>
      <c r="S375" s="7">
        <f>Q375/N375</f>
        <v/>
      </c>
      <c r="T375" s="7">
        <f>R375/O375</f>
        <v/>
      </c>
      <c r="U375" s="10" t="inlineStr">
        <is>
          <t>28926</t>
        </is>
      </c>
      <c r="V375" s="10" t="inlineStr">
        <is>
          <t>11980</t>
        </is>
      </c>
      <c r="W375" s="3" t="inlineStr">
        <is>
          <t>11931</t>
        </is>
      </c>
      <c r="X375" s="6">
        <f>+V375-U375</f>
        <v/>
      </c>
      <c r="Y375" s="6">
        <f>+W375-V375</f>
        <v/>
      </c>
      <c r="Z375" s="7">
        <f>X375/U375</f>
        <v/>
      </c>
      <c r="AA375" s="7">
        <f>Y375/V375</f>
        <v/>
      </c>
      <c r="AB375" s="4" t="n"/>
      <c r="AC375" s="5" t="n"/>
      <c r="AD375" s="4" t="n"/>
      <c r="AE375" s="4" t="n"/>
      <c r="AF375" s="5" t="n"/>
      <c r="AG375" s="6">
        <f>AE375-AD375</f>
        <v/>
      </c>
      <c r="AH375" s="6">
        <f>+AF375-AE375</f>
        <v/>
      </c>
      <c r="AI375" s="7">
        <f>AG375/AD375</f>
        <v/>
      </c>
      <c r="AJ375" s="7">
        <f>AH375/AE375</f>
        <v/>
      </c>
      <c r="AK375" s="4" t="n"/>
      <c r="AL375" s="4" t="n"/>
      <c r="AM375" s="5" t="n"/>
      <c r="AN375" s="4" t="n">
        <v>242.71</v>
      </c>
      <c r="AO375" s="4" t="n">
        <v>239.05</v>
      </c>
      <c r="AP375" s="3" t="n">
        <v>234.84</v>
      </c>
      <c r="AQ375" s="9">
        <f>+AK375-AN375</f>
        <v/>
      </c>
      <c r="AR375" s="9">
        <f>+AL375-AO375</f>
        <v/>
      </c>
      <c r="AS375" s="9">
        <f>+AM375-AP375</f>
        <v/>
      </c>
      <c r="AT375" s="6">
        <f>AR375-AQ375</f>
        <v/>
      </c>
      <c r="AU375" s="6">
        <f>+AS375-AR375</f>
        <v/>
      </c>
      <c r="AV375" s="7">
        <f>AT375/AQ375</f>
        <v/>
      </c>
      <c r="AW375" s="7">
        <f>AU375/AR375</f>
        <v/>
      </c>
      <c r="AX375" s="1" t="inlineStr">
        <is>
          <t>N</t>
        </is>
      </c>
      <c r="AY375" s="1">
        <f>+IF(AND(D375&gt;0,E375&gt;0,F375&gt;0,S375&gt;0,T375&gt;0,AC375&gt;0,AB375&gt;0,AI375&gt;0,AJ375&gt;0,AS375&gt;AR375,AR375&gt;AQ375),"long buildup",IF(AND(D375&gt;0,E375&gt;0,F375&gt;0,S375&lt;0,T375&lt;0,AB375&lt;0,AC375&lt;0,AI375&lt;0,AJ375&lt;0,AS375&gt;AR375,AR375&gt;AQ375),"Short Covering",IF(AND(D375&lt;0,E375&lt;0,F375&lt;0,S375&lt;0,T375&lt;0,AB375&gt;0,AC375&gt;0,AI375&gt;0,AJ375&gt;0,AS375&lt;AR375,AR375&lt;AQ375),"Short Buildup",IF(AND(D375&lt;0,E375&lt;0,F375&lt;0,S375&lt;0,T375&lt;0,AB375&lt;0,AC375&lt;0,AI375&lt;0,AJ375&lt;0,AS375&lt;AR375,AR375&lt;AQ375),"LongUnwinding" ))))</f>
        <v/>
      </c>
      <c r="AZ375" s="1">
        <f>+IF(AND(D375&gt;0,E375&gt;0,F375&gt;0,L375&gt;0,M375&gt;0,S375&gt;0,T375&gt;0,Z375&gt;0,AA375&gt;0),"Buying Opportunity",IF(AND(D375&lt;0,E375&lt;0,F375&lt;0,L375&lt;0,M375&lt;0,S375&lt;0,T375&lt;0,Z375&lt;0,AA375&lt;0),"support Zone",IF(AND(D375&lt;0,E375&lt;0,F375&lt;0,L375&gt;0,M375&gt;0,S375&gt;0,T375&gt;0,Z375&gt;0,AA375&gt;0),"sell delivery")))</f>
        <v/>
      </c>
      <c r="BA375" s="1">
        <f>IF(AND(D375&gt;0,E375&gt;0,F375&gt;0,Z375&gt;0,AA375&gt;0,AB375&gt;0,AC375&gt;0,AI375&gt;0,AJ375&gt;0),"FII ENTERING")</f>
        <v/>
      </c>
      <c r="BB375" s="15" t="e">
        <v>#N/A</v>
      </c>
      <c r="BC375" s="1" t="n">
        <v>34534.407444</v>
      </c>
      <c r="BD375" s="1">
        <f>IF(AND(E375&gt;0,F375&gt;0,AB375&gt;0,AC375&gt;0,AI375&gt;0,AJ375&gt;0,AS375&gt;AR375,AR375&gt;AQ375),"long buildup",IF(AND(E375&lt;0,F375&lt;0,AB375&gt;0,AC375&gt;0,AI375&gt;0,AJ375&gt;0,AS375&lt;AR375,AR375&lt;AQ375),"Short buildup"))</f>
        <v/>
      </c>
      <c r="BE375" s="1">
        <f>+IF(AND(F375&gt;0,M375&gt;0,T375&gt;0,AA375&gt;0),"buy")</f>
        <v/>
      </c>
    </row>
    <row r="376">
      <c r="A376" s="1" t="inlineStr">
        <is>
          <t>CONSUMBEES</t>
        </is>
      </c>
      <c r="B376" s="1" t="n"/>
      <c r="C376" s="1" t="n"/>
      <c r="D376" s="2" t="n">
        <v>0.3531904874028748</v>
      </c>
      <c r="E376" s="2" t="n">
        <v>-0.5396527451900499</v>
      </c>
      <c r="F376" s="3" t="n">
        <v>1.077298104898947</v>
      </c>
      <c r="G376" s="4" t="n">
        <v>1305</v>
      </c>
      <c r="H376" s="4" t="n">
        <v>1624</v>
      </c>
      <c r="I376" s="3" t="n">
        <v>1943</v>
      </c>
      <c r="J376" s="6">
        <f>+H376-G376</f>
        <v/>
      </c>
      <c r="K376" s="6">
        <f>+I376-H376</f>
        <v/>
      </c>
      <c r="L376" s="7">
        <f>J376/G376</f>
        <v/>
      </c>
      <c r="M376" s="7">
        <f>K376/H376</f>
        <v/>
      </c>
      <c r="N376" s="8" t="n">
        <v>1.0916</v>
      </c>
      <c r="O376" s="8" t="n">
        <v>1.5426</v>
      </c>
      <c r="P376" s="3" t="n">
        <v>1.5283</v>
      </c>
      <c r="Q376" s="6">
        <f>+O376-N376</f>
        <v/>
      </c>
      <c r="R376" s="6">
        <f>+P376-O376</f>
        <v/>
      </c>
      <c r="S376" s="7">
        <f>Q376/N376</f>
        <v/>
      </c>
      <c r="T376" s="7">
        <f>R376/O376</f>
        <v/>
      </c>
      <c r="U376" s="10" t="inlineStr">
        <is>
          <t>58579</t>
        </is>
      </c>
      <c r="V376" s="10" t="inlineStr">
        <is>
          <t>73584</t>
        </is>
      </c>
      <c r="W376" s="3" t="inlineStr">
        <is>
          <t>76888</t>
        </is>
      </c>
      <c r="X376" s="6">
        <f>+V376-U376</f>
        <v/>
      </c>
      <c r="Y376" s="6">
        <f>+W376-V376</f>
        <v/>
      </c>
      <c r="Z376" s="7">
        <f>X376/U376</f>
        <v/>
      </c>
      <c r="AA376" s="7">
        <f>Y376/V376</f>
        <v/>
      </c>
      <c r="AB376" s="4" t="n"/>
      <c r="AC376" s="5" t="n"/>
      <c r="AD376" s="4" t="n"/>
      <c r="AE376" s="4" t="n"/>
      <c r="AF376" s="5" t="n"/>
      <c r="AG376" s="6">
        <f>AE376-AD376</f>
        <v/>
      </c>
      <c r="AH376" s="6">
        <f>+AF376-AE376</f>
        <v/>
      </c>
      <c r="AI376" s="7">
        <f>AG376/AD376</f>
        <v/>
      </c>
      <c r="AJ376" s="7">
        <f>AH376/AE376</f>
        <v/>
      </c>
      <c r="AK376" s="4" t="n"/>
      <c r="AL376" s="4" t="n"/>
      <c r="AM376" s="5" t="n"/>
      <c r="AN376" s="4" t="n">
        <v>127.86</v>
      </c>
      <c r="AO376" s="4" t="n">
        <v>127.17</v>
      </c>
      <c r="AP376" s="3" t="n">
        <v>128.54</v>
      </c>
      <c r="AQ376" s="9">
        <f>+AK376-AN376</f>
        <v/>
      </c>
      <c r="AR376" s="9">
        <f>+AL376-AO376</f>
        <v/>
      </c>
      <c r="AS376" s="9">
        <f>+AM376-AP376</f>
        <v/>
      </c>
      <c r="AT376" s="6">
        <f>AR376-AQ376</f>
        <v/>
      </c>
      <c r="AU376" s="6">
        <f>+AS376-AR376</f>
        <v/>
      </c>
      <c r="AV376" s="7">
        <f>AT376/AQ376</f>
        <v/>
      </c>
      <c r="AW376" s="7">
        <f>AU376/AR376</f>
        <v/>
      </c>
      <c r="AX376" s="1" t="inlineStr">
        <is>
          <t>N</t>
        </is>
      </c>
      <c r="AY376" s="1">
        <f>+IF(AND(D376&gt;0,E376&gt;0,F376&gt;0,S376&gt;0,T376&gt;0,AC376&gt;0,AB376&gt;0,AI376&gt;0,AJ376&gt;0,AS376&gt;AR376,AR376&gt;AQ376),"long buildup",IF(AND(D376&gt;0,E376&gt;0,F376&gt;0,S376&lt;0,T376&lt;0,AB376&lt;0,AC376&lt;0,AI376&lt;0,AJ376&lt;0,AS376&gt;AR376,AR376&gt;AQ376),"Short Covering",IF(AND(D376&lt;0,E376&lt;0,F376&lt;0,S376&lt;0,T376&lt;0,AB376&gt;0,AC376&gt;0,AI376&gt;0,AJ376&gt;0,AS376&lt;AR376,AR376&lt;AQ376),"Short Buildup",IF(AND(D376&lt;0,E376&lt;0,F376&lt;0,S376&lt;0,T376&lt;0,AB376&lt;0,AC376&lt;0,AI376&lt;0,AJ376&lt;0,AS376&lt;AR376,AR376&lt;AQ376),"LongUnwinding" ))))</f>
        <v/>
      </c>
      <c r="AZ376" s="1">
        <f>+IF(AND(D376&gt;0,E376&gt;0,F376&gt;0,L376&gt;0,M376&gt;0,S376&gt;0,T376&gt;0,Z376&gt;0,AA376&gt;0),"Buying Opportunity",IF(AND(D376&lt;0,E376&lt;0,F376&lt;0,L376&lt;0,M376&lt;0,S376&lt;0,T376&lt;0,Z376&lt;0,AA376&lt;0),"support Zone",IF(AND(D376&lt;0,E376&lt;0,F376&lt;0,L376&gt;0,M376&gt;0,S376&gt;0,T376&gt;0,Z376&gt;0,AA376&gt;0),"sell delivery")))</f>
        <v/>
      </c>
      <c r="BA376" s="1">
        <f>IF(AND(D376&gt;0,E376&gt;0,F376&gt;0,Z376&gt;0,AA376&gt;0,AB376&gt;0,AC376&gt;0,AI376&gt;0,AJ376&gt;0),"FII ENTERING")</f>
        <v/>
      </c>
      <c r="BB376" s="15" t="e">
        <v>#N/A</v>
      </c>
      <c r="BC376" s="1" t="n">
        <v>57996.85276</v>
      </c>
      <c r="BD376" s="1">
        <f>IF(AND(E376&gt;0,F376&gt;0,AB376&gt;0,AC376&gt;0,AI376&gt;0,AJ376&gt;0,AS376&gt;AR376,AR376&gt;AQ376),"long buildup",IF(AND(E376&lt;0,F376&lt;0,AB376&gt;0,AC376&gt;0,AI376&gt;0,AJ376&gt;0,AS376&lt;AR376,AR376&lt;AQ376),"Short buildup"))</f>
        <v/>
      </c>
      <c r="BE376" s="1">
        <f>+IF(AND(F376&gt;0,M376&gt;0,T376&gt;0,AA376&gt;0),"buy")</f>
        <v/>
      </c>
    </row>
    <row r="377">
      <c r="A377" s="1" t="inlineStr">
        <is>
          <t>CONTROLPR</t>
        </is>
      </c>
      <c r="B377" s="1" t="n"/>
      <c r="C377" s="1" t="n"/>
      <c r="D377" s="2" t="n">
        <v>-0.01351351351351659</v>
      </c>
      <c r="E377" s="2" t="n">
        <v>-1.831328557913225</v>
      </c>
      <c r="F377" s="3" t="n">
        <v>0.7847456460384018</v>
      </c>
      <c r="G377" s="4" t="n">
        <v>1120</v>
      </c>
      <c r="H377" s="4" t="n">
        <v>2347</v>
      </c>
      <c r="I377" s="3" t="n">
        <v>1103</v>
      </c>
      <c r="J377" s="6">
        <f>+H377-G377</f>
        <v/>
      </c>
      <c r="K377" s="6">
        <f>+I377-H377</f>
        <v/>
      </c>
      <c r="L377" s="7">
        <f>J377/G377</f>
        <v/>
      </c>
      <c r="M377" s="7">
        <f>K377/H377</f>
        <v/>
      </c>
      <c r="N377" s="8" t="n">
        <v>1.2029</v>
      </c>
      <c r="O377" s="8" t="n">
        <v>1.3399</v>
      </c>
      <c r="P377" s="3" t="n">
        <v>0.5344</v>
      </c>
      <c r="Q377" s="6">
        <f>+O377-N377</f>
        <v/>
      </c>
      <c r="R377" s="6">
        <f>+P377-O377</f>
        <v/>
      </c>
      <c r="S377" s="7">
        <f>Q377/N377</f>
        <v/>
      </c>
      <c r="T377" s="7">
        <f>R377/O377</f>
        <v/>
      </c>
      <c r="U377" s="10" t="inlineStr">
        <is>
          <t>12355</t>
        </is>
      </c>
      <c r="V377" s="10" t="inlineStr">
        <is>
          <t>12109</t>
        </is>
      </c>
      <c r="W377" s="3" t="inlineStr">
        <is>
          <t>4275</t>
        </is>
      </c>
      <c r="X377" s="6">
        <f>+V377-U377</f>
        <v/>
      </c>
      <c r="Y377" s="6">
        <f>+W377-V377</f>
        <v/>
      </c>
      <c r="Z377" s="7">
        <f>X377/U377</f>
        <v/>
      </c>
      <c r="AA377" s="7">
        <f>Y377/V377</f>
        <v/>
      </c>
      <c r="AB377" s="4" t="n"/>
      <c r="AC377" s="5" t="n"/>
      <c r="AD377" s="4" t="n"/>
      <c r="AE377" s="4" t="n"/>
      <c r="AF377" s="5" t="n"/>
      <c r="AG377" s="6">
        <f>AE377-AD377</f>
        <v/>
      </c>
      <c r="AH377" s="6">
        <f>+AF377-AE377</f>
        <v/>
      </c>
      <c r="AI377" s="7">
        <f>AG377/AD377</f>
        <v/>
      </c>
      <c r="AJ377" s="7">
        <f>AH377/AE377</f>
        <v/>
      </c>
      <c r="AK377" s="4" t="n"/>
      <c r="AL377" s="4" t="n"/>
      <c r="AM377" s="5" t="n"/>
      <c r="AN377" s="4" t="n">
        <v>739.9</v>
      </c>
      <c r="AO377" s="4" t="n">
        <v>726.35</v>
      </c>
      <c r="AP377" s="3" t="n">
        <v>732.05</v>
      </c>
      <c r="AQ377" s="9">
        <f>+AK377-AN377</f>
        <v/>
      </c>
      <c r="AR377" s="9">
        <f>+AL377-AO377</f>
        <v/>
      </c>
      <c r="AS377" s="9">
        <f>+AM377-AP377</f>
        <v/>
      </c>
      <c r="AT377" s="6">
        <f>AR377-AQ377</f>
        <v/>
      </c>
      <c r="AU377" s="6">
        <f>+AS377-AR377</f>
        <v/>
      </c>
      <c r="AV377" s="7">
        <f>AT377/AQ377</f>
        <v/>
      </c>
      <c r="AW377" s="7">
        <f>AU377/AR377</f>
        <v/>
      </c>
      <c r="AX377" s="1" t="inlineStr">
        <is>
          <t>N</t>
        </is>
      </c>
      <c r="AY377" s="1">
        <f>+IF(AND(D377&gt;0,E377&gt;0,F377&gt;0,S377&gt;0,T377&gt;0,AC377&gt;0,AB377&gt;0,AI377&gt;0,AJ377&gt;0,AS377&gt;AR377,AR377&gt;AQ377),"long buildup",IF(AND(D377&gt;0,E377&gt;0,F377&gt;0,S377&lt;0,T377&lt;0,AB377&lt;0,AC377&lt;0,AI377&lt;0,AJ377&lt;0,AS377&gt;AR377,AR377&gt;AQ377),"Short Covering",IF(AND(D377&lt;0,E377&lt;0,F377&lt;0,S377&lt;0,T377&lt;0,AB377&gt;0,AC377&gt;0,AI377&gt;0,AJ377&gt;0,AS377&lt;AR377,AR377&lt;AQ377),"Short Buildup",IF(AND(D377&lt;0,E377&lt;0,F377&lt;0,S377&lt;0,T377&lt;0,AB377&lt;0,AC377&lt;0,AI377&lt;0,AJ377&lt;0,AS377&lt;AR377,AR377&lt;AQ377),"LongUnwinding" ))))</f>
        <v/>
      </c>
      <c r="AZ377" s="1">
        <f>+IF(AND(D377&gt;0,E377&gt;0,F377&gt;0,L377&gt;0,M377&gt;0,S377&gt;0,T377&gt;0,Z377&gt;0,AA377&gt;0),"Buying Opportunity",IF(AND(D377&lt;0,E377&lt;0,F377&lt;0,L377&lt;0,M377&lt;0,S377&lt;0,T377&lt;0,Z377&lt;0,AA377&lt;0),"support Zone",IF(AND(D377&lt;0,E377&lt;0,F377&lt;0,L377&gt;0,M377&gt;0,S377&gt;0,T377&gt;0,Z377&gt;0,AA377&gt;0),"sell delivery")))</f>
        <v/>
      </c>
      <c r="BA377" s="1">
        <f>IF(AND(D377&gt;0,E377&gt;0,F377&gt;0,Z377&gt;0,AA377&gt;0,AB377&gt;0,AC377&gt;0,AI377&gt;0,AJ377&gt;0),"FII ENTERING")</f>
        <v/>
      </c>
      <c r="BB377" s="15" t="e">
        <v>#N/A</v>
      </c>
      <c r="BC377" s="1" t="n">
        <v>60085.172425</v>
      </c>
      <c r="BD377" s="1">
        <f>IF(AND(E377&gt;0,F377&gt;0,AB377&gt;0,AC377&gt;0,AI377&gt;0,AJ377&gt;0,AS377&gt;AR377,AR377&gt;AQ377),"long buildup",IF(AND(E377&lt;0,F377&lt;0,AB377&gt;0,AC377&gt;0,AI377&gt;0,AJ377&gt;0,AS377&lt;AR377,AR377&lt;AQ377),"Short buildup"))</f>
        <v/>
      </c>
      <c r="BE377" s="1">
        <f>+IF(AND(F377&gt;0,M377&gt;0,T377&gt;0,AA377&gt;0),"buy")</f>
        <v/>
      </c>
    </row>
    <row r="378">
      <c r="A378" s="1" t="inlineStr">
        <is>
          <t>CORALFINAC</t>
        </is>
      </c>
      <c r="B378" s="1" t="n"/>
      <c r="C378" s="1" t="n"/>
      <c r="D378" s="2" t="n">
        <v>0.01999999999999602</v>
      </c>
      <c r="E378" s="2" t="n">
        <v>0.01999600079985026</v>
      </c>
      <c r="F378" s="3" t="n">
        <v>-0.03998400639744727</v>
      </c>
      <c r="G378" s="4" t="n">
        <v>64</v>
      </c>
      <c r="H378" s="4" t="n">
        <v>55</v>
      </c>
      <c r="I378" s="3" t="n">
        <v>41</v>
      </c>
      <c r="J378" s="6">
        <f>+H378-G378</f>
        <v/>
      </c>
      <c r="K378" s="6">
        <f>+I378-H378</f>
        <v/>
      </c>
      <c r="L378" s="7">
        <f>J378/G378</f>
        <v/>
      </c>
      <c r="M378" s="7">
        <f>K378/H378</f>
        <v/>
      </c>
      <c r="N378" s="8" t="n">
        <v>0.0525</v>
      </c>
      <c r="O378" s="8" t="n">
        <v>0.0605</v>
      </c>
      <c r="P378" s="3" t="n">
        <v>0.03970000000000001</v>
      </c>
      <c r="Q378" s="6">
        <f>+O378-N378</f>
        <v/>
      </c>
      <c r="R378" s="6">
        <f>+P378-O378</f>
        <v/>
      </c>
      <c r="S378" s="7">
        <f>Q378/N378</f>
        <v/>
      </c>
      <c r="T378" s="7">
        <f>R378/O378</f>
        <v/>
      </c>
      <c r="U378" s="10" t="inlineStr">
        <is>
          <t>-</t>
        </is>
      </c>
      <c r="V378" s="10" t="inlineStr">
        <is>
          <t>-</t>
        </is>
      </c>
      <c r="W378" s="3" t="inlineStr">
        <is>
          <t>-</t>
        </is>
      </c>
      <c r="X378" s="6">
        <f>+V378-U378</f>
        <v/>
      </c>
      <c r="Y378" s="6">
        <f>+W378-V378</f>
        <v/>
      </c>
      <c r="Z378" s="7">
        <f>X378/U378</f>
        <v/>
      </c>
      <c r="AA378" s="7">
        <f>Y378/V378</f>
        <v/>
      </c>
      <c r="AB378" s="4" t="n"/>
      <c r="AC378" s="5" t="n"/>
      <c r="AD378" s="4" t="n"/>
      <c r="AE378" s="4" t="n"/>
      <c r="AF378" s="5" t="n"/>
      <c r="AG378" s="6">
        <f>AE378-AD378</f>
        <v/>
      </c>
      <c r="AH378" s="6">
        <f>+AF378-AE378</f>
        <v/>
      </c>
      <c r="AI378" s="7">
        <f>AG378/AD378</f>
        <v/>
      </c>
      <c r="AJ378" s="7">
        <f>AH378/AE378</f>
        <v/>
      </c>
      <c r="AK378" s="4" t="n"/>
      <c r="AL378" s="4" t="n"/>
      <c r="AM378" s="5" t="n"/>
      <c r="AN378" s="4" t="n">
        <v>50.01</v>
      </c>
      <c r="AO378" s="4" t="n">
        <v>50.02</v>
      </c>
      <c r="AP378" s="3" t="n">
        <v>50</v>
      </c>
      <c r="AQ378" s="9">
        <f>+AK378-AN378</f>
        <v/>
      </c>
      <c r="AR378" s="9">
        <f>+AL378-AO378</f>
        <v/>
      </c>
      <c r="AS378" s="9">
        <f>+AM378-AP378</f>
        <v/>
      </c>
      <c r="AT378" s="6">
        <f>AR378-AQ378</f>
        <v/>
      </c>
      <c r="AU378" s="6">
        <f>+AS378-AR378</f>
        <v/>
      </c>
      <c r="AV378" s="7">
        <f>AT378/AQ378</f>
        <v/>
      </c>
      <c r="AW378" s="7">
        <f>AU378/AR378</f>
        <v/>
      </c>
      <c r="AX378" s="1" t="inlineStr">
        <is>
          <t>N</t>
        </is>
      </c>
      <c r="AY378" s="1">
        <f>+IF(AND(D378&gt;0,E378&gt;0,F378&gt;0,S378&gt;0,T378&gt;0,AC378&gt;0,AB378&gt;0,AI378&gt;0,AJ378&gt;0,AS378&gt;AR378,AR378&gt;AQ378),"long buildup",IF(AND(D378&gt;0,E378&gt;0,F378&gt;0,S378&lt;0,T378&lt;0,AB378&lt;0,AC378&lt;0,AI378&lt;0,AJ378&lt;0,AS378&gt;AR378,AR378&gt;AQ378),"Short Covering",IF(AND(D378&lt;0,E378&lt;0,F378&lt;0,S378&lt;0,T378&lt;0,AB378&gt;0,AC378&gt;0,AI378&gt;0,AJ378&gt;0,AS378&lt;AR378,AR378&lt;AQ378),"Short Buildup",IF(AND(D378&lt;0,E378&lt;0,F378&lt;0,S378&lt;0,T378&lt;0,AB378&lt;0,AC378&lt;0,AI378&lt;0,AJ378&lt;0,AS378&lt;AR378,AR378&lt;AQ378),"LongUnwinding" ))))</f>
        <v/>
      </c>
      <c r="AZ378" s="1">
        <f>+IF(AND(D378&gt;0,E378&gt;0,F378&gt;0,L378&gt;0,M378&gt;0,S378&gt;0,T378&gt;0,Z378&gt;0,AA378&gt;0),"Buying Opportunity",IF(AND(D378&lt;0,E378&lt;0,F378&lt;0,L378&lt;0,M378&lt;0,S378&lt;0,T378&lt;0,Z378&lt;0,AA378&lt;0),"support Zone",IF(AND(D378&lt;0,E378&lt;0,F378&lt;0,L378&gt;0,M378&gt;0,S378&gt;0,T378&gt;0,Z378&gt;0,AA378&gt;0),"sell delivery")))</f>
        <v/>
      </c>
      <c r="BA378" s="1">
        <f>IF(AND(D378&gt;0,E378&gt;0,F378&gt;0,Z378&gt;0,AA378&gt;0,AB378&gt;0,AC378&gt;0,AI378&gt;0,AJ378&gt;0),"FII ENTERING")</f>
        <v/>
      </c>
      <c r="BB378" s="15" t="e">
        <v>#N/A</v>
      </c>
      <c r="BC378" s="1" t="n">
        <v>59026.8835145</v>
      </c>
      <c r="BD378" s="1">
        <f>IF(AND(E378&gt;0,F378&gt;0,AB378&gt;0,AC378&gt;0,AI378&gt;0,AJ378&gt;0,AS378&gt;AR378,AR378&gt;AQ378),"long buildup",IF(AND(E378&lt;0,F378&lt;0,AB378&gt;0,AC378&gt;0,AI378&gt;0,AJ378&gt;0,AS378&lt;AR378,AR378&lt;AQ378),"Short buildup"))</f>
        <v/>
      </c>
      <c r="BE378" s="1">
        <f>+IF(AND(F378&gt;0,M378&gt;0,T378&gt;0,AA378&gt;0),"buy")</f>
        <v/>
      </c>
    </row>
    <row r="379">
      <c r="A379" s="1" t="inlineStr">
        <is>
          <t>CORDSCABLE</t>
        </is>
      </c>
      <c r="B379" s="1" t="n"/>
      <c r="C379" s="1" t="n"/>
      <c r="D379" s="2" t="n">
        <v>-1.200450168813303</v>
      </c>
      <c r="E379" s="2" t="n">
        <v>-3.446821077500733</v>
      </c>
      <c r="F379" s="3" t="n">
        <v>-1.083631914707689</v>
      </c>
      <c r="G379" s="4" t="n">
        <v>4900</v>
      </c>
      <c r="H379" s="4" t="n">
        <v>2455</v>
      </c>
      <c r="I379" s="3" t="n">
        <v>2723</v>
      </c>
      <c r="J379" s="6">
        <f>+H379-G379</f>
        <v/>
      </c>
      <c r="K379" s="6">
        <f>+I379-H379</f>
        <v/>
      </c>
      <c r="L379" s="7">
        <f>J379/G379</f>
        <v/>
      </c>
      <c r="M379" s="7">
        <f>K379/H379</f>
        <v/>
      </c>
      <c r="N379" s="8" t="n">
        <v>3.8325</v>
      </c>
      <c r="O379" s="8" t="n">
        <v>1.7821</v>
      </c>
      <c r="P379" s="3" t="n">
        <v>1.4093</v>
      </c>
      <c r="Q379" s="6">
        <f>+O379-N379</f>
        <v/>
      </c>
      <c r="R379" s="6">
        <f>+P379-O379</f>
        <v/>
      </c>
      <c r="S379" s="7">
        <f>Q379/N379</f>
        <v/>
      </c>
      <c r="T379" s="7">
        <f>R379/O379</f>
        <v/>
      </c>
      <c r="U379" s="10" t="inlineStr">
        <is>
          <t>82754</t>
        </is>
      </c>
      <c r="V379" s="10" t="inlineStr">
        <is>
          <t>37923</t>
        </is>
      </c>
      <c r="W379" s="3" t="inlineStr">
        <is>
          <t>30449</t>
        </is>
      </c>
      <c r="X379" s="6">
        <f>+V379-U379</f>
        <v/>
      </c>
      <c r="Y379" s="6">
        <f>+W379-V379</f>
        <v/>
      </c>
      <c r="Z379" s="7">
        <f>X379/U379</f>
        <v/>
      </c>
      <c r="AA379" s="7">
        <f>Y379/V379</f>
        <v/>
      </c>
      <c r="AB379" s="4" t="n"/>
      <c r="AC379" s="5" t="n"/>
      <c r="AD379" s="4" t="n"/>
      <c r="AE379" s="4" t="n"/>
      <c r="AF379" s="5" t="n"/>
      <c r="AG379" s="6">
        <f>AE379-AD379</f>
        <v/>
      </c>
      <c r="AH379" s="6">
        <f>+AF379-AE379</f>
        <v/>
      </c>
      <c r="AI379" s="7">
        <f>AG379/AD379</f>
        <v/>
      </c>
      <c r="AJ379" s="7">
        <f>AH379/AE379</f>
        <v/>
      </c>
      <c r="AK379" s="4" t="n"/>
      <c r="AL379" s="4" t="n"/>
      <c r="AM379" s="5" t="n"/>
      <c r="AN379" s="4" t="n">
        <v>237.03</v>
      </c>
      <c r="AO379" s="4" t="n">
        <v>228.86</v>
      </c>
      <c r="AP379" s="3" t="n">
        <v>226.38</v>
      </c>
      <c r="AQ379" s="9">
        <f>+AK379-AN379</f>
        <v/>
      </c>
      <c r="AR379" s="9">
        <f>+AL379-AO379</f>
        <v/>
      </c>
      <c r="AS379" s="9">
        <f>+AM379-AP379</f>
        <v/>
      </c>
      <c r="AT379" s="6">
        <f>AR379-AQ379</f>
        <v/>
      </c>
      <c r="AU379" s="6">
        <f>+AS379-AR379</f>
        <v/>
      </c>
      <c r="AV379" s="7">
        <f>AT379/AQ379</f>
        <v/>
      </c>
      <c r="AW379" s="7">
        <f>AU379/AR379</f>
        <v/>
      </c>
      <c r="AX379" s="1" t="inlineStr">
        <is>
          <t>N</t>
        </is>
      </c>
      <c r="AY379" s="1">
        <f>+IF(AND(D379&gt;0,E379&gt;0,F379&gt;0,S379&gt;0,T379&gt;0,AC379&gt;0,AB379&gt;0,AI379&gt;0,AJ379&gt;0,AS379&gt;AR379,AR379&gt;AQ379),"long buildup",IF(AND(D379&gt;0,E379&gt;0,F379&gt;0,S379&lt;0,T379&lt;0,AB379&lt;0,AC379&lt;0,AI379&lt;0,AJ379&lt;0,AS379&gt;AR379,AR379&gt;AQ379),"Short Covering",IF(AND(D379&lt;0,E379&lt;0,F379&lt;0,S379&lt;0,T379&lt;0,AB379&gt;0,AC379&gt;0,AI379&gt;0,AJ379&gt;0,AS379&lt;AR379,AR379&lt;AQ379),"Short Buildup",IF(AND(D379&lt;0,E379&lt;0,F379&lt;0,S379&lt;0,T379&lt;0,AB379&lt;0,AC379&lt;0,AI379&lt;0,AJ379&lt;0,AS379&lt;AR379,AR379&lt;AQ379),"LongUnwinding" ))))</f>
        <v/>
      </c>
      <c r="AZ379" s="1">
        <f>+IF(AND(D379&gt;0,E379&gt;0,F379&gt;0,L379&gt;0,M379&gt;0,S379&gt;0,T379&gt;0,Z379&gt;0,AA379&gt;0),"Buying Opportunity",IF(AND(D379&lt;0,E379&lt;0,F379&lt;0,L379&lt;0,M379&lt;0,S379&lt;0,T379&lt;0,Z379&lt;0,AA379&lt;0),"support Zone",IF(AND(D379&lt;0,E379&lt;0,F379&lt;0,L379&gt;0,M379&gt;0,S379&gt;0,T379&gt;0,Z379&gt;0,AA379&gt;0),"sell delivery")))</f>
        <v/>
      </c>
      <c r="BA379" s="1">
        <f>IF(AND(D379&gt;0,E379&gt;0,F379&gt;0,Z379&gt;0,AA379&gt;0,AB379&gt;0,AC379&gt;0,AI379&gt;0,AJ379&gt;0),"FII ENTERING")</f>
        <v/>
      </c>
      <c r="BB379" s="15" t="e">
        <v>#N/A</v>
      </c>
      <c r="BC379" s="1" t="n">
        <v>1184.2893</v>
      </c>
      <c r="BD379" s="1">
        <f>IF(AND(E379&gt;0,F379&gt;0,AB379&gt;0,AC379&gt;0,AI379&gt;0,AJ379&gt;0,AS379&gt;AR379,AR379&gt;AQ379),"long buildup",IF(AND(E379&lt;0,F379&lt;0,AB379&gt;0,AC379&gt;0,AI379&gt;0,AJ379&gt;0,AS379&lt;AR379,AR379&lt;AQ379),"Short buildup"))</f>
        <v/>
      </c>
      <c r="BE379" s="1">
        <f>+IF(AND(F379&gt;0,M379&gt;0,T379&gt;0,AA379&gt;0),"buy")</f>
        <v/>
      </c>
    </row>
    <row r="380">
      <c r="A380" s="1" t="inlineStr">
        <is>
          <t>COROMANDEL</t>
        </is>
      </c>
      <c r="B380" s="1" t="n"/>
      <c r="C380" s="1" t="n"/>
      <c r="D380" s="2" t="n">
        <v>-0.6459404049765496</v>
      </c>
      <c r="E380" s="2" t="n">
        <v>0.5512055855499336</v>
      </c>
      <c r="F380" s="3" t="n">
        <v>-0.05341279658157079</v>
      </c>
      <c r="G380" s="4" t="n">
        <v>24344</v>
      </c>
      <c r="H380" s="4" t="n">
        <v>56794</v>
      </c>
      <c r="I380" s="3" t="n">
        <v>30394</v>
      </c>
      <c r="J380" s="6">
        <f>+H380-G380</f>
        <v/>
      </c>
      <c r="K380" s="6">
        <f>+I380-H380</f>
        <v/>
      </c>
      <c r="L380" s="7">
        <f>J380/G380</f>
        <v/>
      </c>
      <c r="M380" s="7">
        <f>K380/H380</f>
        <v/>
      </c>
      <c r="N380" s="8" t="n">
        <v>29.6375</v>
      </c>
      <c r="O380" s="8" t="n">
        <v>83.30120000000001</v>
      </c>
      <c r="P380" s="3" t="n">
        <v>39.0792</v>
      </c>
      <c r="Q380" s="6">
        <f>+O380-N380</f>
        <v/>
      </c>
      <c r="R380" s="6">
        <f>+P380-O380</f>
        <v/>
      </c>
      <c r="S380" s="7">
        <f>Q380/N380</f>
        <v/>
      </c>
      <c r="T380" s="7">
        <f>R380/O380</f>
        <v/>
      </c>
      <c r="U380" s="10" t="inlineStr">
        <is>
          <t>92674</t>
        </is>
      </c>
      <c r="V380" s="10" t="inlineStr">
        <is>
          <t>273778</t>
        </is>
      </c>
      <c r="W380" s="3" t="inlineStr">
        <is>
          <t>113087</t>
        </is>
      </c>
      <c r="X380" s="6">
        <f>+V380-U380</f>
        <v/>
      </c>
      <c r="Y380" s="6">
        <f>+W380-V380</f>
        <v/>
      </c>
      <c r="Z380" s="7">
        <f>X380/U380</f>
        <v/>
      </c>
      <c r="AA380" s="7">
        <f>Y380/V380</f>
        <v/>
      </c>
      <c r="AB380" s="4" t="n">
        <v>6650</v>
      </c>
      <c r="AC380" s="5" t="n">
        <v>-2100</v>
      </c>
      <c r="AD380" s="4" t="n">
        <v>37</v>
      </c>
      <c r="AE380" s="4" t="n">
        <v>82</v>
      </c>
      <c r="AF380" s="5" t="n">
        <v>143</v>
      </c>
      <c r="AG380" s="6">
        <f>AE380-AD380</f>
        <v/>
      </c>
      <c r="AH380" s="6">
        <f>+AF380-AE380</f>
        <v/>
      </c>
      <c r="AI380" s="7">
        <f>AG380/AD380</f>
        <v/>
      </c>
      <c r="AJ380" s="7">
        <f>AH380/AE380</f>
        <v/>
      </c>
      <c r="AK380" s="4" t="n">
        <v>1784.25</v>
      </c>
      <c r="AL380" s="4" t="n">
        <v>1798.9</v>
      </c>
      <c r="AM380" s="5" t="n">
        <v>1791.3</v>
      </c>
      <c r="AN380" s="4" t="n">
        <v>1768.85</v>
      </c>
      <c r="AO380" s="4" t="n">
        <v>1778.6</v>
      </c>
      <c r="AP380" s="3" t="n">
        <v>1777.65</v>
      </c>
      <c r="AQ380" s="9">
        <f>+AK380-AN380</f>
        <v/>
      </c>
      <c r="AR380" s="9">
        <f>+AL380-AO380</f>
        <v/>
      </c>
      <c r="AS380" s="9">
        <f>+AM380-AP380</f>
        <v/>
      </c>
      <c r="AT380" s="6">
        <f>AR380-AQ380</f>
        <v/>
      </c>
      <c r="AU380" s="6">
        <f>+AS380-AR380</f>
        <v/>
      </c>
      <c r="AV380" s="7">
        <f>AT380/AQ380</f>
        <v/>
      </c>
      <c r="AW380" s="7">
        <f>AU380/AR380</f>
        <v/>
      </c>
      <c r="AX380" s="1" t="inlineStr">
        <is>
          <t>N</t>
        </is>
      </c>
      <c r="AY380" s="1">
        <f>+IF(AND(D380&gt;0,E380&gt;0,F380&gt;0,S380&gt;0,T380&gt;0,AC380&gt;0,AB380&gt;0,AI380&gt;0,AJ380&gt;0,AS380&gt;AR380,AR380&gt;AQ380),"long buildup",IF(AND(D380&gt;0,E380&gt;0,F380&gt;0,S380&lt;0,T380&lt;0,AB380&lt;0,AC380&lt;0,AI380&lt;0,AJ380&lt;0,AS380&gt;AR380,AR380&gt;AQ380),"Short Covering",IF(AND(D380&lt;0,E380&lt;0,F380&lt;0,S380&lt;0,T380&lt;0,AB380&gt;0,AC380&gt;0,AI380&gt;0,AJ380&gt;0,AS380&lt;AR380,AR380&lt;AQ380),"Short Buildup",IF(AND(D380&lt;0,E380&lt;0,F380&lt;0,S380&lt;0,T380&lt;0,AB380&lt;0,AC380&lt;0,AI380&lt;0,AJ380&lt;0,AS380&lt;AR380,AR380&lt;AQ380),"LongUnwinding" ))))</f>
        <v/>
      </c>
      <c r="AZ380" s="1">
        <f>+IF(AND(D380&gt;0,E380&gt;0,F380&gt;0,L380&gt;0,M380&gt;0,S380&gt;0,T380&gt;0,Z380&gt;0,AA380&gt;0),"Buying Opportunity",IF(AND(D380&lt;0,E380&lt;0,F380&lt;0,L380&lt;0,M380&lt;0,S380&lt;0,T380&lt;0,Z380&lt;0,AA380&lt;0),"support Zone",IF(AND(D380&lt;0,E380&lt;0,F380&lt;0,L380&gt;0,M380&gt;0,S380&gt;0,T380&gt;0,Z380&gt;0,AA380&gt;0),"sell delivery")))</f>
        <v/>
      </c>
      <c r="BA380" s="1">
        <f>IF(AND(D380&gt;0,E380&gt;0,F380&gt;0,Z380&gt;0,AA380&gt;0,AB380&gt;0,AC380&gt;0,AI380&gt;0,AJ380&gt;0),"FII ENTERING")</f>
        <v/>
      </c>
      <c r="BB380" s="15" t="e">
        <v>#N/A</v>
      </c>
      <c r="BC380" s="1" t="e">
        <v>#N/A</v>
      </c>
      <c r="BD380" s="1">
        <f>IF(AND(E380&gt;0,F380&gt;0,AB380&gt;0,AC380&gt;0,AI380&gt;0,AJ380&gt;0,AS380&gt;AR380,AR380&gt;AQ380),"long buildup",IF(AND(E380&lt;0,F380&lt;0,AB380&gt;0,AC380&gt;0,AI380&gt;0,AJ380&gt;0,AS380&lt;AR380,AR380&lt;AQ380),"Short buildup"))</f>
        <v/>
      </c>
      <c r="BE380" s="1">
        <f>+IF(AND(F380&gt;0,M380&gt;0,T380&gt;0,AA380&gt;0),"buy")</f>
        <v/>
      </c>
    </row>
    <row r="381">
      <c r="A381" s="1" t="inlineStr">
        <is>
          <t>COSMOFIRST</t>
        </is>
      </c>
      <c r="B381" s="1" t="n"/>
      <c r="C381" s="1" t="n"/>
      <c r="D381" s="2" t="n">
        <v>-5.494994438264736</v>
      </c>
      <c r="E381" s="2" t="n">
        <v>-2.94256120527307</v>
      </c>
      <c r="F381" s="3" t="n">
        <v>1.509822944457911</v>
      </c>
      <c r="G381" s="4" t="n">
        <v>6969</v>
      </c>
      <c r="H381" s="4" t="n">
        <v>3679</v>
      </c>
      <c r="I381" s="3" t="n">
        <v>3482</v>
      </c>
      <c r="J381" s="6">
        <f>+H381-G381</f>
        <v/>
      </c>
      <c r="K381" s="6">
        <f>+I381-H381</f>
        <v/>
      </c>
      <c r="L381" s="7">
        <f>J381/G381</f>
        <v/>
      </c>
      <c r="M381" s="7">
        <f>K381/H381</f>
        <v/>
      </c>
      <c r="N381" s="8" t="n">
        <v>16.4218</v>
      </c>
      <c r="O381" s="8" t="n">
        <v>7.2339</v>
      </c>
      <c r="P381" s="3" t="n">
        <v>5.7191</v>
      </c>
      <c r="Q381" s="6">
        <f>+O381-N381</f>
        <v/>
      </c>
      <c r="R381" s="6">
        <f>+P381-O381</f>
        <v/>
      </c>
      <c r="S381" s="7">
        <f>Q381/N381</f>
        <v/>
      </c>
      <c r="T381" s="7">
        <f>R381/O381</f>
        <v/>
      </c>
      <c r="U381" s="10" t="inlineStr">
        <is>
          <t>89698</t>
        </is>
      </c>
      <c r="V381" s="10" t="inlineStr">
        <is>
          <t>51165</t>
        </is>
      </c>
      <c r="W381" s="3" t="inlineStr">
        <is>
          <t>35742</t>
        </is>
      </c>
      <c r="X381" s="6">
        <f>+V381-U381</f>
        <v/>
      </c>
      <c r="Y381" s="6">
        <f>+W381-V381</f>
        <v/>
      </c>
      <c r="Z381" s="7">
        <f>X381/U381</f>
        <v/>
      </c>
      <c r="AA381" s="7">
        <f>Y381/V381</f>
        <v/>
      </c>
      <c r="AB381" s="4" t="n"/>
      <c r="AC381" s="5" t="n"/>
      <c r="AD381" s="4" t="n"/>
      <c r="AE381" s="4" t="n"/>
      <c r="AF381" s="5" t="n"/>
      <c r="AG381" s="6">
        <f>AE381-AD381</f>
        <v/>
      </c>
      <c r="AH381" s="6">
        <f>+AF381-AE381</f>
        <v/>
      </c>
      <c r="AI381" s="7">
        <f>AG381/AD381</f>
        <v/>
      </c>
      <c r="AJ381" s="7">
        <f>AH381/AE381</f>
        <v/>
      </c>
      <c r="AK381" s="4" t="n"/>
      <c r="AL381" s="4" t="n"/>
      <c r="AM381" s="5" t="n"/>
      <c r="AN381" s="4" t="n">
        <v>849.6</v>
      </c>
      <c r="AO381" s="4" t="n">
        <v>824.6</v>
      </c>
      <c r="AP381" s="3" t="n">
        <v>837.05</v>
      </c>
      <c r="AQ381" s="9">
        <f>+AK381-AN381</f>
        <v/>
      </c>
      <c r="AR381" s="9">
        <f>+AL381-AO381</f>
        <v/>
      </c>
      <c r="AS381" s="9">
        <f>+AM381-AP381</f>
        <v/>
      </c>
      <c r="AT381" s="6">
        <f>AR381-AQ381</f>
        <v/>
      </c>
      <c r="AU381" s="6">
        <f>+AS381-AR381</f>
        <v/>
      </c>
      <c r="AV381" s="7">
        <f>AT381/AQ381</f>
        <v/>
      </c>
      <c r="AW381" s="7">
        <f>AU381/AR381</f>
        <v/>
      </c>
      <c r="AX381" s="1" t="inlineStr">
        <is>
          <t>N</t>
        </is>
      </c>
      <c r="AY381" s="1">
        <f>+IF(AND(D381&gt;0,E381&gt;0,F381&gt;0,S381&gt;0,T381&gt;0,AC381&gt;0,AB381&gt;0,AI381&gt;0,AJ381&gt;0,AS381&gt;AR381,AR381&gt;AQ381),"long buildup",IF(AND(D381&gt;0,E381&gt;0,F381&gt;0,S381&lt;0,T381&lt;0,AB381&lt;0,AC381&lt;0,AI381&lt;0,AJ381&lt;0,AS381&gt;AR381,AR381&gt;AQ381),"Short Covering",IF(AND(D381&lt;0,E381&lt;0,F381&lt;0,S381&lt;0,T381&lt;0,AB381&gt;0,AC381&gt;0,AI381&gt;0,AJ381&gt;0,AS381&lt;AR381,AR381&lt;AQ381),"Short Buildup",IF(AND(D381&lt;0,E381&lt;0,F381&lt;0,S381&lt;0,T381&lt;0,AB381&lt;0,AC381&lt;0,AI381&lt;0,AJ381&lt;0,AS381&lt;AR381,AR381&lt;AQ381),"LongUnwinding" ))))</f>
        <v/>
      </c>
      <c r="AZ381" s="1">
        <f>+IF(AND(D381&gt;0,E381&gt;0,F381&gt;0,L381&gt;0,M381&gt;0,S381&gt;0,T381&gt;0,Z381&gt;0,AA381&gt;0),"Buying Opportunity",IF(AND(D381&lt;0,E381&lt;0,F381&lt;0,L381&lt;0,M381&lt;0,S381&lt;0,T381&lt;0,Z381&lt;0,AA381&lt;0),"support Zone",IF(AND(D381&lt;0,E381&lt;0,F381&lt;0,L381&gt;0,M381&gt;0,S381&gt;0,T381&gt;0,Z381&gt;0,AA381&gt;0),"sell delivery")))</f>
        <v/>
      </c>
      <c r="BA381" s="1">
        <f>IF(AND(D381&gt;0,E381&gt;0,F381&gt;0,Z381&gt;0,AA381&gt;0,AB381&gt;0,AC381&gt;0,AI381&gt;0,AJ381&gt;0),"FII ENTERING")</f>
        <v/>
      </c>
      <c r="BB381" s="15" t="e">
        <v>#N/A</v>
      </c>
      <c r="BC381" s="1" t="e">
        <v>#N/A</v>
      </c>
      <c r="BD381" s="1">
        <f>IF(AND(E381&gt;0,F381&gt;0,AB381&gt;0,AC381&gt;0,AI381&gt;0,AJ381&gt;0,AS381&gt;AR381,AR381&gt;AQ381),"long buildup",IF(AND(E381&lt;0,F381&lt;0,AB381&gt;0,AC381&gt;0,AI381&gt;0,AJ381&gt;0,AS381&lt;AR381,AR381&lt;AQ381),"Short buildup"))</f>
        <v/>
      </c>
      <c r="BE381" s="1">
        <f>+IF(AND(F381&gt;0,M381&gt;0,T381&gt;0,AA381&gt;0),"buy")</f>
        <v/>
      </c>
    </row>
    <row r="382">
      <c r="A382" s="1" t="inlineStr">
        <is>
          <t>COUNCODOS</t>
        </is>
      </c>
      <c r="B382" s="1" t="n"/>
      <c r="C382" s="1" t="n"/>
      <c r="D382" s="2" t="n">
        <v>9.984399375975034</v>
      </c>
      <c r="E382" s="2" t="n">
        <v>9.9290780141844</v>
      </c>
      <c r="F382" s="3" t="n">
        <v>-4.774193548387099</v>
      </c>
      <c r="G382" s="4" t="n">
        <v>544</v>
      </c>
      <c r="H382" s="4" t="n">
        <v>840</v>
      </c>
      <c r="I382" s="3" t="n">
        <v>3975</v>
      </c>
      <c r="J382" s="6">
        <f>+H382-G382</f>
        <v/>
      </c>
      <c r="K382" s="6">
        <f>+I382-H382</f>
        <v/>
      </c>
      <c r="L382" s="7">
        <f>J382/G382</f>
        <v/>
      </c>
      <c r="M382" s="7">
        <f>K382/H382</f>
        <v/>
      </c>
      <c r="N382" s="8" t="n">
        <v>0.2162</v>
      </c>
      <c r="O382" s="8" t="n">
        <v>0.4481000000000001</v>
      </c>
      <c r="P382" s="3" t="n">
        <v>1.2759</v>
      </c>
      <c r="Q382" s="6">
        <f>+O382-N382</f>
        <v/>
      </c>
      <c r="R382" s="6">
        <f>+P382-O382</f>
        <v/>
      </c>
      <c r="S382" s="7">
        <f>Q382/N382</f>
        <v/>
      </c>
      <c r="T382" s="7">
        <f>R382/O382</f>
        <v/>
      </c>
      <c r="U382" s="10" t="inlineStr">
        <is>
          <t>156974</t>
        </is>
      </c>
      <c r="V382" s="10" t="inlineStr">
        <is>
          <t>312814</t>
        </is>
      </c>
      <c r="W382" s="3" t="inlineStr">
        <is>
          <t>552246</t>
        </is>
      </c>
      <c r="X382" s="6">
        <f>+V382-U382</f>
        <v/>
      </c>
      <c r="Y382" s="6">
        <f>+W382-V382</f>
        <v/>
      </c>
      <c r="Z382" s="7">
        <f>X382/U382</f>
        <v/>
      </c>
      <c r="AA382" s="7">
        <f>Y382/V382</f>
        <v/>
      </c>
      <c r="AB382" s="4" t="n"/>
      <c r="AC382" s="5" t="n"/>
      <c r="AD382" s="4" t="n"/>
      <c r="AE382" s="4" t="n"/>
      <c r="AF382" s="5" t="n"/>
      <c r="AG382" s="6">
        <f>AE382-AD382</f>
        <v/>
      </c>
      <c r="AH382" s="6">
        <f>+AF382-AE382</f>
        <v/>
      </c>
      <c r="AI382" s="7">
        <f>AG382/AD382</f>
        <v/>
      </c>
      <c r="AJ382" s="7">
        <f>AH382/AE382</f>
        <v/>
      </c>
      <c r="AK382" s="4" t="n"/>
      <c r="AL382" s="4" t="n"/>
      <c r="AM382" s="5" t="n"/>
      <c r="AN382" s="4" t="n">
        <v>7.05</v>
      </c>
      <c r="AO382" s="4" t="n">
        <v>7.75</v>
      </c>
      <c r="AP382" s="3" t="n">
        <v>7.38</v>
      </c>
      <c r="AQ382" s="9">
        <f>+AK382-AN382</f>
        <v/>
      </c>
      <c r="AR382" s="9">
        <f>+AL382-AO382</f>
        <v/>
      </c>
      <c r="AS382" s="9">
        <f>+AM382-AP382</f>
        <v/>
      </c>
      <c r="AT382" s="6">
        <f>AR382-AQ382</f>
        <v/>
      </c>
      <c r="AU382" s="6">
        <f>+AS382-AR382</f>
        <v/>
      </c>
      <c r="AV382" s="7">
        <f>AT382/AQ382</f>
        <v/>
      </c>
      <c r="AW382" s="7">
        <f>AU382/AR382</f>
        <v/>
      </c>
      <c r="AX382" s="1" t="inlineStr">
        <is>
          <t>N</t>
        </is>
      </c>
      <c r="AY382" s="1">
        <f>+IF(AND(D382&gt;0,E382&gt;0,F382&gt;0,S382&gt;0,T382&gt;0,AC382&gt;0,AB382&gt;0,AI382&gt;0,AJ382&gt;0,AS382&gt;AR382,AR382&gt;AQ382),"long buildup",IF(AND(D382&gt;0,E382&gt;0,F382&gt;0,S382&lt;0,T382&lt;0,AB382&lt;0,AC382&lt;0,AI382&lt;0,AJ382&lt;0,AS382&gt;AR382,AR382&gt;AQ382),"Short Covering",IF(AND(D382&lt;0,E382&lt;0,F382&lt;0,S382&lt;0,T382&lt;0,AB382&gt;0,AC382&gt;0,AI382&gt;0,AJ382&gt;0,AS382&lt;AR382,AR382&lt;AQ382),"Short Buildup",IF(AND(D382&lt;0,E382&lt;0,F382&lt;0,S382&lt;0,T382&lt;0,AB382&lt;0,AC382&lt;0,AI382&lt;0,AJ382&lt;0,AS382&lt;AR382,AR382&lt;AQ382),"LongUnwinding" ))))</f>
        <v/>
      </c>
      <c r="AZ382" s="1">
        <f>+IF(AND(D382&gt;0,E382&gt;0,F382&gt;0,L382&gt;0,M382&gt;0,S382&gt;0,T382&gt;0,Z382&gt;0,AA382&gt;0),"Buying Opportunity",IF(AND(D382&lt;0,E382&lt;0,F382&lt;0,L382&lt;0,M382&lt;0,S382&lt;0,T382&lt;0,Z382&lt;0,AA382&lt;0),"support Zone",IF(AND(D382&lt;0,E382&lt;0,F382&lt;0,L382&gt;0,M382&gt;0,S382&gt;0,T382&gt;0,Z382&gt;0,AA382&gt;0),"sell delivery")))</f>
        <v/>
      </c>
      <c r="BA382" s="1">
        <f>IF(AND(D382&gt;0,E382&gt;0,F382&gt;0,Z382&gt;0,AA382&gt;0,AB382&gt;0,AC382&gt;0,AI382&gt;0,AJ382&gt;0),"FII ENTERING")</f>
        <v/>
      </c>
      <c r="BB382" s="15" t="e">
        <v>#N/A</v>
      </c>
      <c r="BC382" s="1" t="e">
        <v>#N/A</v>
      </c>
      <c r="BD382" s="1">
        <f>IF(AND(E382&gt;0,F382&gt;0,AB382&gt;0,AC382&gt;0,AI382&gt;0,AJ382&gt;0,AS382&gt;AR382,AR382&gt;AQ382),"long buildup",IF(AND(E382&lt;0,F382&lt;0,AB382&gt;0,AC382&gt;0,AI382&gt;0,AJ382&gt;0,AS382&lt;AR382,AR382&lt;AQ382),"Short buildup"))</f>
        <v/>
      </c>
      <c r="BE382" s="1">
        <f>+IF(AND(F382&gt;0,M382&gt;0,T382&gt;0,AA382&gt;0),"buy")</f>
        <v/>
      </c>
    </row>
    <row r="383">
      <c r="A383" s="1" t="inlineStr">
        <is>
          <t>CPSEETF</t>
        </is>
      </c>
      <c r="B383" s="1" t="n"/>
      <c r="C383" s="1" t="n"/>
      <c r="D383" s="2" t="n">
        <v>-0.1083775875148958</v>
      </c>
      <c r="E383" s="2" t="n">
        <v>-0.7920147553433916</v>
      </c>
      <c r="F383" s="3" t="n">
        <v>0.207786526684162</v>
      </c>
      <c r="G383" s="4" t="n">
        <v>11716</v>
      </c>
      <c r="H383" s="4" t="n">
        <v>18182</v>
      </c>
      <c r="I383" s="3" t="n">
        <v>19181</v>
      </c>
      <c r="J383" s="6">
        <f>+H383-G383</f>
        <v/>
      </c>
      <c r="K383" s="6">
        <f>+I383-H383</f>
        <v/>
      </c>
      <c r="L383" s="7">
        <f>J383/G383</f>
        <v/>
      </c>
      <c r="M383" s="7">
        <f>K383/H383</f>
        <v/>
      </c>
      <c r="N383" s="8" t="n">
        <v>13.4189</v>
      </c>
      <c r="O383" s="8" t="n">
        <v>11.3383</v>
      </c>
      <c r="P383" s="3" t="n">
        <v>15.2448</v>
      </c>
      <c r="Q383" s="6">
        <f>+O383-N383</f>
        <v/>
      </c>
      <c r="R383" s="6">
        <f>+P383-O383</f>
        <v/>
      </c>
      <c r="S383" s="7">
        <f>Q383/N383</f>
        <v/>
      </c>
      <c r="T383" s="7">
        <f>R383/O383</f>
        <v/>
      </c>
      <c r="U383" s="10" t="inlineStr">
        <is>
          <t>1096368</t>
        </is>
      </c>
      <c r="V383" s="10" t="inlineStr">
        <is>
          <t>837620</t>
        </is>
      </c>
      <c r="W383" s="3" t="inlineStr">
        <is>
          <t>740699</t>
        </is>
      </c>
      <c r="X383" s="6">
        <f>+V383-U383</f>
        <v/>
      </c>
      <c r="Y383" s="6">
        <f>+W383-V383</f>
        <v/>
      </c>
      <c r="Z383" s="7">
        <f>X383/U383</f>
        <v/>
      </c>
      <c r="AA383" s="7">
        <f>Y383/V383</f>
        <v/>
      </c>
      <c r="AB383" s="4" t="n"/>
      <c r="AC383" s="5" t="n"/>
      <c r="AD383" s="4" t="n"/>
      <c r="AE383" s="4" t="n"/>
      <c r="AF383" s="5" t="n"/>
      <c r="AG383" s="6">
        <f>AE383-AD383</f>
        <v/>
      </c>
      <c r="AH383" s="6">
        <f>+AF383-AE383</f>
        <v/>
      </c>
      <c r="AI383" s="7">
        <f>AG383/AD383</f>
        <v/>
      </c>
      <c r="AJ383" s="7">
        <f>AH383/AE383</f>
        <v/>
      </c>
      <c r="AK383" s="4" t="n"/>
      <c r="AL383" s="4" t="n"/>
      <c r="AM383" s="5" t="n"/>
      <c r="AN383" s="4" t="n">
        <v>92.17</v>
      </c>
      <c r="AO383" s="4" t="n">
        <v>91.44</v>
      </c>
      <c r="AP383" s="3" t="n">
        <v>91.63</v>
      </c>
      <c r="AQ383" s="9">
        <f>+AK383-AN383</f>
        <v/>
      </c>
      <c r="AR383" s="9">
        <f>+AL383-AO383</f>
        <v/>
      </c>
      <c r="AS383" s="9">
        <f>+AM383-AP383</f>
        <v/>
      </c>
      <c r="AT383" s="6">
        <f>AR383-AQ383</f>
        <v/>
      </c>
      <c r="AU383" s="6">
        <f>+AS383-AR383</f>
        <v/>
      </c>
      <c r="AV383" s="7">
        <f>AT383/AQ383</f>
        <v/>
      </c>
      <c r="AW383" s="7">
        <f>AU383/AR383</f>
        <v/>
      </c>
      <c r="AX383" s="1" t="inlineStr">
        <is>
          <t>N</t>
        </is>
      </c>
      <c r="AY383" s="1">
        <f>+IF(AND(D383&gt;0,E383&gt;0,F383&gt;0,S383&gt;0,T383&gt;0,AC383&gt;0,AB383&gt;0,AI383&gt;0,AJ383&gt;0,AS383&gt;AR383,AR383&gt;AQ383),"long buildup",IF(AND(D383&gt;0,E383&gt;0,F383&gt;0,S383&lt;0,T383&lt;0,AB383&lt;0,AC383&lt;0,AI383&lt;0,AJ383&lt;0,AS383&gt;AR383,AR383&gt;AQ383),"Short Covering",IF(AND(D383&lt;0,E383&lt;0,F383&lt;0,S383&lt;0,T383&lt;0,AB383&gt;0,AC383&gt;0,AI383&gt;0,AJ383&gt;0,AS383&lt;AR383,AR383&lt;AQ383),"Short Buildup",IF(AND(D383&lt;0,E383&lt;0,F383&lt;0,S383&lt;0,T383&lt;0,AB383&lt;0,AC383&lt;0,AI383&lt;0,AJ383&lt;0,AS383&lt;AR383,AR383&lt;AQ383),"LongUnwinding" ))))</f>
        <v/>
      </c>
      <c r="AZ383" s="1">
        <f>+IF(AND(D383&gt;0,E383&gt;0,F383&gt;0,L383&gt;0,M383&gt;0,S383&gt;0,T383&gt;0,Z383&gt;0,AA383&gt;0),"Buying Opportunity",IF(AND(D383&lt;0,E383&lt;0,F383&lt;0,L383&lt;0,M383&lt;0,S383&lt;0,T383&lt;0,Z383&lt;0,AA383&lt;0),"support Zone",IF(AND(D383&lt;0,E383&lt;0,F383&lt;0,L383&gt;0,M383&gt;0,S383&gt;0,T383&gt;0,Z383&gt;0,AA383&gt;0),"sell delivery")))</f>
        <v/>
      </c>
      <c r="BA383" s="1">
        <f>IF(AND(D383&gt;0,E383&gt;0,F383&gt;0,Z383&gt;0,AA383&gt;0,AB383&gt;0,AC383&gt;0,AI383&gt;0,AJ383&gt;0),"FII ENTERING")</f>
        <v/>
      </c>
      <c r="BB383" s="15" t="e">
        <v>#N/A</v>
      </c>
      <c r="BC383" s="1" t="e">
        <v>#N/A</v>
      </c>
      <c r="BD383" s="1">
        <f>IF(AND(E383&gt;0,F383&gt;0,AB383&gt;0,AC383&gt;0,AI383&gt;0,AJ383&gt;0,AS383&gt;AR383,AR383&gt;AQ383),"long buildup",IF(AND(E383&lt;0,F383&lt;0,AB383&gt;0,AC383&gt;0,AI383&gt;0,AJ383&gt;0,AS383&lt;AR383,AR383&lt;AQ383),"Short buildup"))</f>
        <v/>
      </c>
      <c r="BE383" s="1">
        <f>+IF(AND(F383&gt;0,M383&gt;0,T383&gt;0,AA383&gt;0),"buy")</f>
        <v/>
      </c>
    </row>
    <row r="384">
      <c r="A384" s="1" t="inlineStr">
        <is>
          <t>CRAFTSMAN</t>
        </is>
      </c>
      <c r="B384" s="1" t="n"/>
      <c r="C384" s="1" t="n"/>
      <c r="D384" s="2" t="n">
        <v>-1.956564465408809</v>
      </c>
      <c r="E384" s="2" t="n">
        <v>0.2836552436127564</v>
      </c>
      <c r="F384" s="3" t="n">
        <v>1.853036421061045</v>
      </c>
      <c r="G384" s="4" t="n">
        <v>11623</v>
      </c>
      <c r="H384" s="4" t="n">
        <v>8772</v>
      </c>
      <c r="I384" s="3" t="n">
        <v>22202</v>
      </c>
      <c r="J384" s="6">
        <f>+H384-G384</f>
        <v/>
      </c>
      <c r="K384" s="6">
        <f>+I384-H384</f>
        <v/>
      </c>
      <c r="L384" s="7">
        <f>J384/G384</f>
        <v/>
      </c>
      <c r="M384" s="7">
        <f>K384/H384</f>
        <v/>
      </c>
      <c r="N384" s="8" t="n">
        <v>18.3457</v>
      </c>
      <c r="O384" s="8" t="n">
        <v>32.8017</v>
      </c>
      <c r="P384" s="3" t="n">
        <v>53.0578</v>
      </c>
      <c r="Q384" s="6">
        <f>+O384-N384</f>
        <v/>
      </c>
      <c r="R384" s="6">
        <f>+P384-O384</f>
        <v/>
      </c>
      <c r="S384" s="7">
        <f>Q384/N384</f>
        <v/>
      </c>
      <c r="T384" s="7">
        <f>R384/O384</f>
        <v/>
      </c>
      <c r="U384" s="10" t="inlineStr">
        <is>
          <t>16839</t>
        </is>
      </c>
      <c r="V384" s="10" t="inlineStr">
        <is>
          <t>39643</t>
        </is>
      </c>
      <c r="W384" s="3" t="inlineStr">
        <is>
          <t>27665</t>
        </is>
      </c>
      <c r="X384" s="6">
        <f>+V384-U384</f>
        <v/>
      </c>
      <c r="Y384" s="6">
        <f>+W384-V384</f>
        <v/>
      </c>
      <c r="Z384" s="7">
        <f>X384/U384</f>
        <v/>
      </c>
      <c r="AA384" s="7">
        <f>Y384/V384</f>
        <v/>
      </c>
      <c r="AB384" s="4" t="n"/>
      <c r="AC384" s="5" t="n"/>
      <c r="AD384" s="4" t="n"/>
      <c r="AE384" s="4" t="n"/>
      <c r="AF384" s="5" t="n"/>
      <c r="AG384" s="6">
        <f>AE384-AD384</f>
        <v/>
      </c>
      <c r="AH384" s="6">
        <f>+AF384-AE384</f>
        <v/>
      </c>
      <c r="AI384" s="7">
        <f>AG384/AD384</f>
        <v/>
      </c>
      <c r="AJ384" s="7">
        <f>AH384/AE384</f>
        <v/>
      </c>
      <c r="AK384" s="4" t="n"/>
      <c r="AL384" s="4" t="n"/>
      <c r="AM384" s="5" t="n"/>
      <c r="AN384" s="4" t="n">
        <v>4988.45</v>
      </c>
      <c r="AO384" s="4" t="n">
        <v>5002.6</v>
      </c>
      <c r="AP384" s="3" t="n">
        <v>5095.3</v>
      </c>
      <c r="AQ384" s="9">
        <f>+AK384-AN384</f>
        <v/>
      </c>
      <c r="AR384" s="9">
        <f>+AL384-AO384</f>
        <v/>
      </c>
      <c r="AS384" s="9">
        <f>+AM384-AP384</f>
        <v/>
      </c>
      <c r="AT384" s="6">
        <f>AR384-AQ384</f>
        <v/>
      </c>
      <c r="AU384" s="6">
        <f>+AS384-AR384</f>
        <v/>
      </c>
      <c r="AV384" s="7">
        <f>AT384/AQ384</f>
        <v/>
      </c>
      <c r="AW384" s="7">
        <f>AU384/AR384</f>
        <v/>
      </c>
      <c r="AX384" s="1" t="inlineStr">
        <is>
          <t>N</t>
        </is>
      </c>
      <c r="AY384" s="1">
        <f>+IF(AND(D384&gt;0,E384&gt;0,F384&gt;0,S384&gt;0,T384&gt;0,AC384&gt;0,AB384&gt;0,AI384&gt;0,AJ384&gt;0,AS384&gt;AR384,AR384&gt;AQ384),"long buildup",IF(AND(D384&gt;0,E384&gt;0,F384&gt;0,S384&lt;0,T384&lt;0,AB384&lt;0,AC384&lt;0,AI384&lt;0,AJ384&lt;0,AS384&gt;AR384,AR384&gt;AQ384),"Short Covering",IF(AND(D384&lt;0,E384&lt;0,F384&lt;0,S384&lt;0,T384&lt;0,AB384&gt;0,AC384&gt;0,AI384&gt;0,AJ384&gt;0,AS384&lt;AR384,AR384&lt;AQ384),"Short Buildup",IF(AND(D384&lt;0,E384&lt;0,F384&lt;0,S384&lt;0,T384&lt;0,AB384&lt;0,AC384&lt;0,AI384&lt;0,AJ384&lt;0,AS384&lt;AR384,AR384&lt;AQ384),"LongUnwinding" ))))</f>
        <v/>
      </c>
      <c r="AZ384" s="1">
        <f>+IF(AND(D384&gt;0,E384&gt;0,F384&gt;0,L384&gt;0,M384&gt;0,S384&gt;0,T384&gt;0,Z384&gt;0,AA384&gt;0),"Buying Opportunity",IF(AND(D384&lt;0,E384&lt;0,F384&lt;0,L384&lt;0,M384&lt;0,S384&lt;0,T384&lt;0,Z384&lt;0,AA384&lt;0),"support Zone",IF(AND(D384&lt;0,E384&lt;0,F384&lt;0,L384&gt;0,M384&gt;0,S384&gt;0,T384&gt;0,Z384&gt;0,AA384&gt;0),"sell delivery")))</f>
        <v/>
      </c>
      <c r="BA384" s="1">
        <f>IF(AND(D384&gt;0,E384&gt;0,F384&gt;0,Z384&gt;0,AA384&gt;0,AB384&gt;0,AC384&gt;0,AI384&gt;0,AJ384&gt;0),"FII ENTERING")</f>
        <v/>
      </c>
      <c r="BB384" s="15" t="e">
        <v>#N/A</v>
      </c>
      <c r="BC384" s="1" t="e">
        <v>#N/A</v>
      </c>
      <c r="BD384" s="1">
        <f>IF(AND(E384&gt;0,F384&gt;0,AB384&gt;0,AC384&gt;0,AI384&gt;0,AJ384&gt;0,AS384&gt;AR384,AR384&gt;AQ384),"long buildup",IF(AND(E384&lt;0,F384&lt;0,AB384&gt;0,AC384&gt;0,AI384&gt;0,AJ384&gt;0,AS384&lt;AR384,AR384&lt;AQ384),"Short buildup"))</f>
        <v/>
      </c>
      <c r="BE384" s="1">
        <f>+IF(AND(F384&gt;0,M384&gt;0,T384&gt;0,AA384&gt;0),"buy")</f>
        <v/>
      </c>
    </row>
    <row r="385">
      <c r="A385" s="1" t="inlineStr">
        <is>
          <t>CREATIVE</t>
        </is>
      </c>
      <c r="B385" s="1" t="n"/>
      <c r="C385" s="1" t="n"/>
      <c r="D385" s="2" t="n">
        <v>5.056577086280052</v>
      </c>
      <c r="E385" s="2" t="n">
        <v>0.9039765350771833</v>
      </c>
      <c r="F385" s="3" t="n">
        <v>-3.635930426495113</v>
      </c>
      <c r="G385" s="4" t="n">
        <v>5162</v>
      </c>
      <c r="H385" s="4" t="n">
        <v>5433</v>
      </c>
      <c r="I385" s="3" t="n">
        <v>3287</v>
      </c>
      <c r="J385" s="6">
        <f>+H385-G385</f>
        <v/>
      </c>
      <c r="K385" s="6">
        <f>+I385-H385</f>
        <v/>
      </c>
      <c r="L385" s="7">
        <f>J385/G385</f>
        <v/>
      </c>
      <c r="M385" s="7">
        <f>K385/H385</f>
        <v/>
      </c>
      <c r="N385" s="8" t="n">
        <v>14.5018</v>
      </c>
      <c r="O385" s="8" t="n">
        <v>10.8069</v>
      </c>
      <c r="P385" s="3" t="n">
        <v>4.0284</v>
      </c>
      <c r="Q385" s="6">
        <f>+O385-N385</f>
        <v/>
      </c>
      <c r="R385" s="6">
        <f>+P385-O385</f>
        <v/>
      </c>
      <c r="S385" s="7">
        <f>Q385/N385</f>
        <v/>
      </c>
      <c r="T385" s="7">
        <f>R385/O385</f>
        <v/>
      </c>
      <c r="U385" s="10" t="inlineStr">
        <is>
          <t>78381</t>
        </is>
      </c>
      <c r="V385" s="10" t="inlineStr">
        <is>
          <t>65144</t>
        </is>
      </c>
      <c r="W385" s="3" t="inlineStr">
        <is>
          <t>19316</t>
        </is>
      </c>
      <c r="X385" s="6">
        <f>+V385-U385</f>
        <v/>
      </c>
      <c r="Y385" s="6">
        <f>+W385-V385</f>
        <v/>
      </c>
      <c r="Z385" s="7">
        <f>X385/U385</f>
        <v/>
      </c>
      <c r="AA385" s="7">
        <f>Y385/V385</f>
        <v/>
      </c>
      <c r="AB385" s="4" t="n"/>
      <c r="AC385" s="5" t="n"/>
      <c r="AD385" s="4" t="n"/>
      <c r="AE385" s="4" t="n"/>
      <c r="AF385" s="5" t="n"/>
      <c r="AG385" s="6">
        <f>AE385-AD385</f>
        <v/>
      </c>
      <c r="AH385" s="6">
        <f>+AF385-AE385</f>
        <v/>
      </c>
      <c r="AI385" s="7">
        <f>AG385/AD385</f>
        <v/>
      </c>
      <c r="AJ385" s="7">
        <f>AH385/AE385</f>
        <v/>
      </c>
      <c r="AK385" s="4" t="n"/>
      <c r="AL385" s="4" t="n"/>
      <c r="AM385" s="5" t="n"/>
      <c r="AN385" s="4" t="n">
        <v>1039.85</v>
      </c>
      <c r="AO385" s="4" t="n">
        <v>1049.25</v>
      </c>
      <c r="AP385" s="3" t="n">
        <v>1011.1</v>
      </c>
      <c r="AQ385" s="9">
        <f>+AK385-AN385</f>
        <v/>
      </c>
      <c r="AR385" s="9">
        <f>+AL385-AO385</f>
        <v/>
      </c>
      <c r="AS385" s="9">
        <f>+AM385-AP385</f>
        <v/>
      </c>
      <c r="AT385" s="6">
        <f>AR385-AQ385</f>
        <v/>
      </c>
      <c r="AU385" s="6">
        <f>+AS385-AR385</f>
        <v/>
      </c>
      <c r="AV385" s="7">
        <f>AT385/AQ385</f>
        <v/>
      </c>
      <c r="AW385" s="7">
        <f>AU385/AR385</f>
        <v/>
      </c>
      <c r="AX385" s="1" t="inlineStr">
        <is>
          <t>N</t>
        </is>
      </c>
      <c r="AY385" s="1">
        <f>+IF(AND(D385&gt;0,E385&gt;0,F385&gt;0,S385&gt;0,T385&gt;0,AC385&gt;0,AB385&gt;0,AI385&gt;0,AJ385&gt;0,AS385&gt;AR385,AR385&gt;AQ385),"long buildup",IF(AND(D385&gt;0,E385&gt;0,F385&gt;0,S385&lt;0,T385&lt;0,AB385&lt;0,AC385&lt;0,AI385&lt;0,AJ385&lt;0,AS385&gt;AR385,AR385&gt;AQ385),"Short Covering",IF(AND(D385&lt;0,E385&lt;0,F385&lt;0,S385&lt;0,T385&lt;0,AB385&gt;0,AC385&gt;0,AI385&gt;0,AJ385&gt;0,AS385&lt;AR385,AR385&lt;AQ385),"Short Buildup",IF(AND(D385&lt;0,E385&lt;0,F385&lt;0,S385&lt;0,T385&lt;0,AB385&lt;0,AC385&lt;0,AI385&lt;0,AJ385&lt;0,AS385&lt;AR385,AR385&lt;AQ385),"LongUnwinding" ))))</f>
        <v/>
      </c>
      <c r="AZ385" s="1">
        <f>+IF(AND(D385&gt;0,E385&gt;0,F385&gt;0,L385&gt;0,M385&gt;0,S385&gt;0,T385&gt;0,Z385&gt;0,AA385&gt;0),"Buying Opportunity",IF(AND(D385&lt;0,E385&lt;0,F385&lt;0,L385&lt;0,M385&lt;0,S385&lt;0,T385&lt;0,Z385&lt;0,AA385&lt;0),"support Zone",IF(AND(D385&lt;0,E385&lt;0,F385&lt;0,L385&gt;0,M385&gt;0,S385&gt;0,T385&gt;0,Z385&gt;0,AA385&gt;0),"sell delivery")))</f>
        <v/>
      </c>
      <c r="BA385" s="1">
        <f>IF(AND(D385&gt;0,E385&gt;0,F385&gt;0,Z385&gt;0,AA385&gt;0,AB385&gt;0,AC385&gt;0,AI385&gt;0,AJ385&gt;0),"FII ENTERING")</f>
        <v/>
      </c>
      <c r="BB385" s="15" t="e">
        <v>#N/A</v>
      </c>
      <c r="BC385" s="1" t="n">
        <v>53152.366585</v>
      </c>
      <c r="BD385" s="1">
        <f>IF(AND(E385&gt;0,F385&gt;0,AB385&gt;0,AC385&gt;0,AI385&gt;0,AJ385&gt;0,AS385&gt;AR385,AR385&gt;AQ385),"long buildup",IF(AND(E385&lt;0,F385&lt;0,AB385&gt;0,AC385&gt;0,AI385&gt;0,AJ385&gt;0,AS385&lt;AR385,AR385&lt;AQ385),"Short buildup"))</f>
        <v/>
      </c>
      <c r="BE385" s="1">
        <f>+IF(AND(F385&gt;0,M385&gt;0,T385&gt;0,AA385&gt;0),"buy")</f>
        <v/>
      </c>
    </row>
    <row r="386">
      <c r="A386" s="1" t="inlineStr">
        <is>
          <t>CREATIVEYE</t>
        </is>
      </c>
      <c r="B386" s="1" t="n"/>
      <c r="C386" s="1" t="n"/>
      <c r="D386" s="2" t="n">
        <v>4.924242424242432</v>
      </c>
      <c r="E386" s="2" t="n">
        <v>4.572803850782178</v>
      </c>
      <c r="F386" s="3" t="n">
        <v>3.107019562715781</v>
      </c>
      <c r="G386" s="4" t="n">
        <v>209</v>
      </c>
      <c r="H386" s="4" t="n">
        <v>383</v>
      </c>
      <c r="I386" s="3" t="n">
        <v>288</v>
      </c>
      <c r="J386" s="6">
        <f>+H386-G386</f>
        <v/>
      </c>
      <c r="K386" s="6">
        <f>+I386-H386</f>
        <v/>
      </c>
      <c r="L386" s="7">
        <f>J386/G386</f>
        <v/>
      </c>
      <c r="M386" s="7">
        <f>K386/H386</f>
        <v/>
      </c>
      <c r="N386" s="8" t="n">
        <v>0.0484</v>
      </c>
      <c r="O386" s="8" t="n">
        <v>0.04940000000000001</v>
      </c>
      <c r="P386" s="3" t="n">
        <v>0.03240000000000001</v>
      </c>
      <c r="Q386" s="6">
        <f>+O386-N386</f>
        <v/>
      </c>
      <c r="R386" s="6">
        <f>+P386-O386</f>
        <v/>
      </c>
      <c r="S386" s="7">
        <f>Q386/N386</f>
        <v/>
      </c>
      <c r="T386" s="7">
        <f>R386/O386</f>
        <v/>
      </c>
      <c r="U386" s="10" t="inlineStr">
        <is>
          <t>-</t>
        </is>
      </c>
      <c r="V386" s="10" t="inlineStr">
        <is>
          <t>-</t>
        </is>
      </c>
      <c r="W386" s="3" t="inlineStr">
        <is>
          <t>-</t>
        </is>
      </c>
      <c r="X386" s="6">
        <f>+V386-U386</f>
        <v/>
      </c>
      <c r="Y386" s="6">
        <f>+W386-V386</f>
        <v/>
      </c>
      <c r="Z386" s="7">
        <f>X386/U386</f>
        <v/>
      </c>
      <c r="AA386" s="7">
        <f>Y386/V386</f>
        <v/>
      </c>
      <c r="AB386" s="4" t="n"/>
      <c r="AC386" s="5" t="n"/>
      <c r="AD386" s="4" t="n"/>
      <c r="AE386" s="4" t="n"/>
      <c r="AF386" s="5" t="n"/>
      <c r="AG386" s="6">
        <f>AE386-AD386</f>
        <v/>
      </c>
      <c r="AH386" s="6">
        <f>+AF386-AE386</f>
        <v/>
      </c>
      <c r="AI386" s="7">
        <f>AG386/AD386</f>
        <v/>
      </c>
      <c r="AJ386" s="7">
        <f>AH386/AE386</f>
        <v/>
      </c>
      <c r="AK386" s="4" t="n"/>
      <c r="AL386" s="4" t="n"/>
      <c r="AM386" s="5" t="n"/>
      <c r="AN386" s="4" t="n">
        <v>8.31</v>
      </c>
      <c r="AO386" s="4" t="n">
        <v>8.69</v>
      </c>
      <c r="AP386" s="3" t="n">
        <v>8.960000000000001</v>
      </c>
      <c r="AQ386" s="9">
        <f>+AK386-AN386</f>
        <v/>
      </c>
      <c r="AR386" s="9">
        <f>+AL386-AO386</f>
        <v/>
      </c>
      <c r="AS386" s="9">
        <f>+AM386-AP386</f>
        <v/>
      </c>
      <c r="AT386" s="6">
        <f>AR386-AQ386</f>
        <v/>
      </c>
      <c r="AU386" s="6">
        <f>+AS386-AR386</f>
        <v/>
      </c>
      <c r="AV386" s="7">
        <f>AT386/AQ386</f>
        <v/>
      </c>
      <c r="AW386" s="7">
        <f>AU386/AR386</f>
        <v/>
      </c>
      <c r="AX386" s="1" t="inlineStr">
        <is>
          <t>Y</t>
        </is>
      </c>
      <c r="AY386" s="1">
        <f>+IF(AND(D386&gt;0,E386&gt;0,F386&gt;0,S386&gt;0,T386&gt;0,AC386&gt;0,AB386&gt;0,AI386&gt;0,AJ386&gt;0,AS386&gt;AR386,AR386&gt;AQ386),"long buildup",IF(AND(D386&gt;0,E386&gt;0,F386&gt;0,S386&lt;0,T386&lt;0,AB386&lt;0,AC386&lt;0,AI386&lt;0,AJ386&lt;0,AS386&gt;AR386,AR386&gt;AQ386),"Short Covering",IF(AND(D386&lt;0,E386&lt;0,F386&lt;0,S386&lt;0,T386&lt;0,AB386&gt;0,AC386&gt;0,AI386&gt;0,AJ386&gt;0,AS386&lt;AR386,AR386&lt;AQ386),"Short Buildup",IF(AND(D386&lt;0,E386&lt;0,F386&lt;0,S386&lt;0,T386&lt;0,AB386&lt;0,AC386&lt;0,AI386&lt;0,AJ386&lt;0,AS386&lt;AR386,AR386&lt;AQ386),"LongUnwinding" ))))</f>
        <v/>
      </c>
      <c r="AZ386" s="1">
        <f>+IF(AND(D386&gt;0,E386&gt;0,F386&gt;0,L386&gt;0,M386&gt;0,S386&gt;0,T386&gt;0,Z386&gt;0,AA386&gt;0),"Buying Opportunity",IF(AND(D386&lt;0,E386&lt;0,F386&lt;0,L386&lt;0,M386&lt;0,S386&lt;0,T386&lt;0,Z386&lt;0,AA386&lt;0),"support Zone",IF(AND(D386&lt;0,E386&lt;0,F386&lt;0,L386&gt;0,M386&gt;0,S386&gt;0,T386&gt;0,Z386&gt;0,AA386&gt;0),"sell delivery")))</f>
        <v/>
      </c>
      <c r="BA386" s="1">
        <f>IF(AND(D386&gt;0,E386&gt;0,F386&gt;0,Z386&gt;0,AA386&gt;0,AB386&gt;0,AC386&gt;0,AI386&gt;0,AJ386&gt;0),"FII ENTERING")</f>
        <v/>
      </c>
      <c r="BB386" s="15" t="e">
        <v>#N/A</v>
      </c>
      <c r="BC386" s="1" t="n">
        <v>384832.14461</v>
      </c>
      <c r="BD386" s="1">
        <f>IF(AND(E386&gt;0,F386&gt;0,AB386&gt;0,AC386&gt;0,AI386&gt;0,AJ386&gt;0,AS386&gt;AR386,AR386&gt;AQ386),"long buildup",IF(AND(E386&lt;0,F386&lt;0,AB386&gt;0,AC386&gt;0,AI386&gt;0,AJ386&gt;0,AS386&lt;AR386,AR386&lt;AQ386),"Short buildup"))</f>
        <v/>
      </c>
      <c r="BE386" s="1">
        <f>+IF(AND(F386&gt;0,M386&gt;0,T386&gt;0,AA386&gt;0),"buy")</f>
        <v/>
      </c>
    </row>
    <row r="387">
      <c r="A387" s="1" t="inlineStr">
        <is>
          <t>CREDITACC</t>
        </is>
      </c>
      <c r="B387" s="1" t="n"/>
      <c r="C387" s="1" t="n"/>
      <c r="D387" s="2" t="n">
        <v>-1.440104734889815</v>
      </c>
      <c r="E387" s="2" t="n">
        <v>-1.062652202789465</v>
      </c>
      <c r="F387" s="3" t="n">
        <v>0.4531215036921087</v>
      </c>
      <c r="G387" s="4" t="n">
        <v>16567</v>
      </c>
      <c r="H387" s="4" t="n">
        <v>37261</v>
      </c>
      <c r="I387" s="3" t="n">
        <v>19511</v>
      </c>
      <c r="J387" s="6">
        <f>+H387-G387</f>
        <v/>
      </c>
      <c r="K387" s="6">
        <f>+I387-H387</f>
        <v/>
      </c>
      <c r="L387" s="7">
        <f>J387/G387</f>
        <v/>
      </c>
      <c r="M387" s="7">
        <f>K387/H387</f>
        <v/>
      </c>
      <c r="N387" s="8" t="n">
        <v>18.6537</v>
      </c>
      <c r="O387" s="8" t="n">
        <v>32.3044</v>
      </c>
      <c r="P387" s="3" t="n">
        <v>18.9911</v>
      </c>
      <c r="Q387" s="6">
        <f>+O387-N387</f>
        <v/>
      </c>
      <c r="R387" s="6">
        <f>+P387-O387</f>
        <v/>
      </c>
      <c r="S387" s="7">
        <f>Q387/N387</f>
        <v/>
      </c>
      <c r="T387" s="7">
        <f>R387/O387</f>
        <v/>
      </c>
      <c r="U387" s="10" t="inlineStr">
        <is>
          <t>101769</t>
        </is>
      </c>
      <c r="V387" s="10" t="inlineStr">
        <is>
          <t>138927</t>
        </is>
      </c>
      <c r="W387" s="3" t="inlineStr">
        <is>
          <t>75600</t>
        </is>
      </c>
      <c r="X387" s="6">
        <f>+V387-U387</f>
        <v/>
      </c>
      <c r="Y387" s="6">
        <f>+W387-V387</f>
        <v/>
      </c>
      <c r="Z387" s="7">
        <f>X387/U387</f>
        <v/>
      </c>
      <c r="AA387" s="7">
        <f>Y387/V387</f>
        <v/>
      </c>
      <c r="AB387" s="4" t="n"/>
      <c r="AC387" s="5" t="n"/>
      <c r="AD387" s="4" t="n"/>
      <c r="AE387" s="4" t="n"/>
      <c r="AF387" s="5" t="n"/>
      <c r="AG387" s="6">
        <f>AE387-AD387</f>
        <v/>
      </c>
      <c r="AH387" s="6">
        <f>+AF387-AE387</f>
        <v/>
      </c>
      <c r="AI387" s="7">
        <f>AG387/AD387</f>
        <v/>
      </c>
      <c r="AJ387" s="7">
        <f>AH387/AE387</f>
        <v/>
      </c>
      <c r="AK387" s="4" t="n"/>
      <c r="AL387" s="4" t="n"/>
      <c r="AM387" s="5" t="n"/>
      <c r="AN387" s="4" t="n">
        <v>903.4</v>
      </c>
      <c r="AO387" s="4" t="n">
        <v>893.8</v>
      </c>
      <c r="AP387" s="3" t="n">
        <v>897.85</v>
      </c>
      <c r="AQ387" s="9">
        <f>+AK387-AN387</f>
        <v/>
      </c>
      <c r="AR387" s="9">
        <f>+AL387-AO387</f>
        <v/>
      </c>
      <c r="AS387" s="9">
        <f>+AM387-AP387</f>
        <v/>
      </c>
      <c r="AT387" s="6">
        <f>AR387-AQ387</f>
        <v/>
      </c>
      <c r="AU387" s="6">
        <f>+AS387-AR387</f>
        <v/>
      </c>
      <c r="AV387" s="7">
        <f>AT387/AQ387</f>
        <v/>
      </c>
      <c r="AW387" s="7">
        <f>AU387/AR387</f>
        <v/>
      </c>
      <c r="AX387" s="1" t="inlineStr">
        <is>
          <t>Y</t>
        </is>
      </c>
      <c r="AY387" s="1">
        <f>+IF(AND(D387&gt;0,E387&gt;0,F387&gt;0,S387&gt;0,T387&gt;0,AC387&gt;0,AB387&gt;0,AI387&gt;0,AJ387&gt;0,AS387&gt;AR387,AR387&gt;AQ387),"long buildup",IF(AND(D387&gt;0,E387&gt;0,F387&gt;0,S387&lt;0,T387&lt;0,AB387&lt;0,AC387&lt;0,AI387&lt;0,AJ387&lt;0,AS387&gt;AR387,AR387&gt;AQ387),"Short Covering",IF(AND(D387&lt;0,E387&lt;0,F387&lt;0,S387&lt;0,T387&lt;0,AB387&gt;0,AC387&gt;0,AI387&gt;0,AJ387&gt;0,AS387&lt;AR387,AR387&lt;AQ387),"Short Buildup",IF(AND(D387&lt;0,E387&lt;0,F387&lt;0,S387&lt;0,T387&lt;0,AB387&lt;0,AC387&lt;0,AI387&lt;0,AJ387&lt;0,AS387&lt;AR387,AR387&lt;AQ387),"LongUnwinding" ))))</f>
        <v/>
      </c>
      <c r="AZ387" s="1">
        <f>+IF(AND(D387&gt;0,E387&gt;0,F387&gt;0,L387&gt;0,M387&gt;0,S387&gt;0,T387&gt;0,Z387&gt;0,AA387&gt;0),"Buying Opportunity",IF(AND(D387&lt;0,E387&lt;0,F387&lt;0,L387&lt;0,M387&lt;0,S387&lt;0,T387&lt;0,Z387&lt;0,AA387&lt;0),"support Zone",IF(AND(D387&lt;0,E387&lt;0,F387&lt;0,L387&gt;0,M387&gt;0,S387&gt;0,T387&gt;0,Z387&gt;0,AA387&gt;0),"sell delivery")))</f>
        <v/>
      </c>
      <c r="BA387" s="1">
        <f>IF(AND(D387&gt;0,E387&gt;0,F387&gt;0,Z387&gt;0,AA387&gt;0,AB387&gt;0,AC387&gt;0,AI387&gt;0,AJ387&gt;0),"FII ENTERING")</f>
        <v/>
      </c>
      <c r="BB387" s="15" t="e">
        <v>#N/A</v>
      </c>
      <c r="BC387" s="1" t="n">
        <v>592360.182741</v>
      </c>
      <c r="BD387" s="1">
        <f>IF(AND(E387&gt;0,F387&gt;0,AB387&gt;0,AC387&gt;0,AI387&gt;0,AJ387&gt;0,AS387&gt;AR387,AR387&gt;AQ387),"long buildup",IF(AND(E387&lt;0,F387&lt;0,AB387&gt;0,AC387&gt;0,AI387&gt;0,AJ387&gt;0,AS387&lt;AR387,AR387&lt;AQ387),"Short buildup"))</f>
        <v/>
      </c>
      <c r="BE387" s="1">
        <f>+IF(AND(F387&gt;0,M387&gt;0,T387&gt;0,AA387&gt;0),"buy")</f>
        <v/>
      </c>
    </row>
    <row r="388">
      <c r="A388" s="1" t="inlineStr">
        <is>
          <t>CREST</t>
        </is>
      </c>
      <c r="B388" s="1" t="n"/>
      <c r="C388" s="1" t="n"/>
      <c r="D388" s="2" t="n">
        <v>2.777191129883839</v>
      </c>
      <c r="E388" s="2" t="n">
        <v>-2.568581115791637</v>
      </c>
      <c r="F388" s="3" t="n">
        <v>-0.7908889591901298</v>
      </c>
      <c r="G388" s="4" t="n">
        <v>1908</v>
      </c>
      <c r="H388" s="4" t="n">
        <v>998</v>
      </c>
      <c r="I388" s="3" t="n">
        <v>1167</v>
      </c>
      <c r="J388" s="6">
        <f>+H388-G388</f>
        <v/>
      </c>
      <c r="K388" s="6">
        <f>+I388-H388</f>
        <v/>
      </c>
      <c r="L388" s="7">
        <f>J388/G388</f>
        <v/>
      </c>
      <c r="M388" s="7">
        <f>K388/H388</f>
        <v/>
      </c>
      <c r="N388" s="8" t="n">
        <v>4.6928</v>
      </c>
      <c r="O388" s="8" t="n">
        <v>1.0453</v>
      </c>
      <c r="P388" s="3" t="n">
        <v>0.647</v>
      </c>
      <c r="Q388" s="6">
        <f>+O388-N388</f>
        <v/>
      </c>
      <c r="R388" s="6">
        <f>+P388-O388</f>
        <v/>
      </c>
      <c r="S388" s="7">
        <f>Q388/N388</f>
        <v/>
      </c>
      <c r="T388" s="7">
        <f>R388/O388</f>
        <v/>
      </c>
      <c r="U388" s="10" t="inlineStr">
        <is>
          <t>80996</t>
        </is>
      </c>
      <c r="V388" s="10" t="inlineStr">
        <is>
          <t>14781</t>
        </is>
      </c>
      <c r="W388" s="3" t="inlineStr">
        <is>
          <t>7151</t>
        </is>
      </c>
      <c r="X388" s="6">
        <f>+V388-U388</f>
        <v/>
      </c>
      <c r="Y388" s="6">
        <f>+W388-V388</f>
        <v/>
      </c>
      <c r="Z388" s="7">
        <f>X388/U388</f>
        <v/>
      </c>
      <c r="AA388" s="7">
        <f>Y388/V388</f>
        <v/>
      </c>
      <c r="AB388" s="4" t="n"/>
      <c r="AC388" s="5" t="n"/>
      <c r="AD388" s="4" t="n"/>
      <c r="AE388" s="4" t="n"/>
      <c r="AF388" s="5" t="n"/>
      <c r="AG388" s="6">
        <f>AE388-AD388</f>
        <v/>
      </c>
      <c r="AH388" s="6">
        <f>+AF388-AE388</f>
        <v/>
      </c>
      <c r="AI388" s="7">
        <f>AG388/AD388</f>
        <v/>
      </c>
      <c r="AJ388" s="7">
        <f>AH388/AE388</f>
        <v/>
      </c>
      <c r="AK388" s="4" t="n"/>
      <c r="AL388" s="4" t="n"/>
      <c r="AM388" s="5" t="n"/>
      <c r="AN388" s="4" t="n">
        <v>486.65</v>
      </c>
      <c r="AO388" s="4" t="n">
        <v>474.15</v>
      </c>
      <c r="AP388" s="3" t="n">
        <v>470.4</v>
      </c>
      <c r="AQ388" s="9">
        <f>+AK388-AN388</f>
        <v/>
      </c>
      <c r="AR388" s="9">
        <f>+AL388-AO388</f>
        <v/>
      </c>
      <c r="AS388" s="9">
        <f>+AM388-AP388</f>
        <v/>
      </c>
      <c r="AT388" s="6">
        <f>AR388-AQ388</f>
        <v/>
      </c>
      <c r="AU388" s="6">
        <f>+AS388-AR388</f>
        <v/>
      </c>
      <c r="AV388" s="7">
        <f>AT388/AQ388</f>
        <v/>
      </c>
      <c r="AW388" s="7">
        <f>AU388/AR388</f>
        <v/>
      </c>
      <c r="AX388" s="1" t="inlineStr">
        <is>
          <t>Y</t>
        </is>
      </c>
      <c r="AY388" s="1">
        <f>+IF(AND(D388&gt;0,E388&gt;0,F388&gt;0,S388&gt;0,T388&gt;0,AC388&gt;0,AB388&gt;0,AI388&gt;0,AJ388&gt;0,AS388&gt;AR388,AR388&gt;AQ388),"long buildup",IF(AND(D388&gt;0,E388&gt;0,F388&gt;0,S388&lt;0,T388&lt;0,AB388&lt;0,AC388&lt;0,AI388&lt;0,AJ388&lt;0,AS388&gt;AR388,AR388&gt;AQ388),"Short Covering",IF(AND(D388&lt;0,E388&lt;0,F388&lt;0,S388&lt;0,T388&lt;0,AB388&gt;0,AC388&gt;0,AI388&gt;0,AJ388&gt;0,AS388&lt;AR388,AR388&lt;AQ388),"Short Buildup",IF(AND(D388&lt;0,E388&lt;0,F388&lt;0,S388&lt;0,T388&lt;0,AB388&lt;0,AC388&lt;0,AI388&lt;0,AJ388&lt;0,AS388&lt;AR388,AR388&lt;AQ388),"LongUnwinding" ))))</f>
        <v/>
      </c>
      <c r="AZ388" s="1">
        <f>+IF(AND(D388&gt;0,E388&gt;0,F388&gt;0,L388&gt;0,M388&gt;0,S388&gt;0,T388&gt;0,Z388&gt;0,AA388&gt;0),"Buying Opportunity",IF(AND(D388&lt;0,E388&lt;0,F388&lt;0,L388&lt;0,M388&lt;0,S388&lt;0,T388&lt;0,Z388&lt;0,AA388&lt;0),"support Zone",IF(AND(D388&lt;0,E388&lt;0,F388&lt;0,L388&gt;0,M388&gt;0,S388&gt;0,T388&gt;0,Z388&gt;0,AA388&gt;0),"sell delivery")))</f>
        <v/>
      </c>
      <c r="BA388" s="1">
        <f>IF(AND(D388&gt;0,E388&gt;0,F388&gt;0,Z388&gt;0,AA388&gt;0,AB388&gt;0,AC388&gt;0,AI388&gt;0,AJ388&gt;0),"FII ENTERING")</f>
        <v/>
      </c>
      <c r="BB388" s="15" t="n">
        <v>0.0055</v>
      </c>
      <c r="BC388" s="1" t="n">
        <v>7117530.740919</v>
      </c>
      <c r="BD388" s="1">
        <f>IF(AND(E388&gt;0,F388&gt;0,AB388&gt;0,AC388&gt;0,AI388&gt;0,AJ388&gt;0,AS388&gt;AR388,AR388&gt;AQ388),"long buildup",IF(AND(E388&lt;0,F388&lt;0,AB388&gt;0,AC388&gt;0,AI388&gt;0,AJ388&gt;0,AS388&lt;AR388,AR388&lt;AQ388),"Short buildup"))</f>
        <v/>
      </c>
      <c r="BE388" s="1">
        <f>+IF(AND(F388&gt;0,M388&gt;0,T388&gt;0,AA388&gt;0),"buy")</f>
        <v/>
      </c>
    </row>
    <row r="389">
      <c r="A389" s="1" t="inlineStr">
        <is>
          <t>CRISIL</t>
        </is>
      </c>
      <c r="B389" s="1" t="n"/>
      <c r="C389" s="1" t="n"/>
      <c r="D389" s="2" t="n">
        <v>0.5017478163824317</v>
      </c>
      <c r="E389" s="2" t="n">
        <v>1.438994172440685</v>
      </c>
      <c r="F389" s="3" t="n">
        <v>5.26720526901469</v>
      </c>
      <c r="G389" s="4" t="n">
        <v>7197</v>
      </c>
      <c r="H389" s="4" t="n">
        <v>8216</v>
      </c>
      <c r="I389" s="3" t="n">
        <v>70985</v>
      </c>
      <c r="J389" s="6">
        <f>+H389-G389</f>
        <v/>
      </c>
      <c r="K389" s="6">
        <f>+I389-H389</f>
        <v/>
      </c>
      <c r="L389" s="7">
        <f>J389/G389</f>
        <v/>
      </c>
      <c r="M389" s="7">
        <f>K389/H389</f>
        <v/>
      </c>
      <c r="N389" s="8" t="n">
        <v>17.447</v>
      </c>
      <c r="O389" s="8" t="n">
        <v>21.8207</v>
      </c>
      <c r="P389" s="3" t="n">
        <v>283.5121</v>
      </c>
      <c r="Q389" s="6">
        <f>+O389-N389</f>
        <v/>
      </c>
      <c r="R389" s="6">
        <f>+P389-O389</f>
        <v/>
      </c>
      <c r="S389" s="7">
        <f>Q389/N389</f>
        <v/>
      </c>
      <c r="T389" s="7">
        <f>R389/O389</f>
        <v/>
      </c>
      <c r="U389" s="10" t="inlineStr">
        <is>
          <t>14299</t>
        </is>
      </c>
      <c r="V389" s="10" t="inlineStr">
        <is>
          <t>17006</t>
        </is>
      </c>
      <c r="W389" s="3" t="inlineStr">
        <is>
          <t>97216</t>
        </is>
      </c>
      <c r="X389" s="6">
        <f>+V389-U389</f>
        <v/>
      </c>
      <c r="Y389" s="6">
        <f>+W389-V389</f>
        <v/>
      </c>
      <c r="Z389" s="7">
        <f>X389/U389</f>
        <v/>
      </c>
      <c r="AA389" s="7">
        <f>Y389/V389</f>
        <v/>
      </c>
      <c r="AB389" s="4" t="n"/>
      <c r="AC389" s="5" t="n"/>
      <c r="AD389" s="4" t="n"/>
      <c r="AE389" s="4" t="n"/>
      <c r="AF389" s="5" t="n"/>
      <c r="AG389" s="6">
        <f>AE389-AD389</f>
        <v/>
      </c>
      <c r="AH389" s="6">
        <f>+AF389-AE389</f>
        <v/>
      </c>
      <c r="AI389" s="7">
        <f>AG389/AD389</f>
        <v/>
      </c>
      <c r="AJ389" s="7">
        <f>AH389/AE389</f>
        <v/>
      </c>
      <c r="AK389" s="4" t="n"/>
      <c r="AL389" s="4" t="n"/>
      <c r="AM389" s="5" t="n"/>
      <c r="AN389" s="4" t="n">
        <v>5448.25</v>
      </c>
      <c r="AO389" s="4" t="n">
        <v>5526.65</v>
      </c>
      <c r="AP389" s="3" t="n">
        <v>5817.75</v>
      </c>
      <c r="AQ389" s="9">
        <f>+AK389-AN389</f>
        <v/>
      </c>
      <c r="AR389" s="9">
        <f>+AL389-AO389</f>
        <v/>
      </c>
      <c r="AS389" s="9">
        <f>+AM389-AP389</f>
        <v/>
      </c>
      <c r="AT389" s="6">
        <f>AR389-AQ389</f>
        <v/>
      </c>
      <c r="AU389" s="6">
        <f>+AS389-AR389</f>
        <v/>
      </c>
      <c r="AV389" s="7">
        <f>AT389/AQ389</f>
        <v/>
      </c>
      <c r="AW389" s="7">
        <f>AU389/AR389</f>
        <v/>
      </c>
      <c r="AX389" s="1" t="inlineStr">
        <is>
          <t>Y</t>
        </is>
      </c>
      <c r="AY389" s="1">
        <f>+IF(AND(D389&gt;0,E389&gt;0,F389&gt;0,S389&gt;0,T389&gt;0,AC389&gt;0,AB389&gt;0,AI389&gt;0,AJ389&gt;0,AS389&gt;AR389,AR389&gt;AQ389),"long buildup",IF(AND(D389&gt;0,E389&gt;0,F389&gt;0,S389&lt;0,T389&lt;0,AB389&lt;0,AC389&lt;0,AI389&lt;0,AJ389&lt;0,AS389&gt;AR389,AR389&gt;AQ389),"Short Covering",IF(AND(D389&lt;0,E389&lt;0,F389&lt;0,S389&lt;0,T389&lt;0,AB389&gt;0,AC389&gt;0,AI389&gt;0,AJ389&gt;0,AS389&lt;AR389,AR389&lt;AQ389),"Short Buildup",IF(AND(D389&lt;0,E389&lt;0,F389&lt;0,S389&lt;0,T389&lt;0,AB389&lt;0,AC389&lt;0,AI389&lt;0,AJ389&lt;0,AS389&lt;AR389,AR389&lt;AQ389),"LongUnwinding" ))))</f>
        <v/>
      </c>
      <c r="AZ389" s="1">
        <f>+IF(AND(D389&gt;0,E389&gt;0,F389&gt;0,L389&gt;0,M389&gt;0,S389&gt;0,T389&gt;0,Z389&gt;0,AA389&gt;0),"Buying Opportunity",IF(AND(D389&lt;0,E389&lt;0,F389&lt;0,L389&lt;0,M389&lt;0,S389&lt;0,T389&lt;0,Z389&lt;0,AA389&lt;0),"support Zone",IF(AND(D389&lt;0,E389&lt;0,F389&lt;0,L389&gt;0,M389&gt;0,S389&gt;0,T389&gt;0,Z389&gt;0,AA389&gt;0),"sell delivery")))</f>
        <v/>
      </c>
      <c r="BA389" s="1">
        <f>IF(AND(D389&gt;0,E389&gt;0,F389&gt;0,Z389&gt;0,AA389&gt;0,AB389&gt;0,AC389&gt;0,AI389&gt;0,AJ389&gt;0),"FII ENTERING")</f>
        <v/>
      </c>
      <c r="BB389" s="15" t="e">
        <v>#N/A</v>
      </c>
      <c r="BC389" s="1" t="n">
        <v>563802.8640125</v>
      </c>
      <c r="BD389" s="1">
        <f>IF(AND(E389&gt;0,F389&gt;0,AB389&gt;0,AC389&gt;0,AI389&gt;0,AJ389&gt;0,AS389&gt;AR389,AR389&gt;AQ389),"long buildup",IF(AND(E389&lt;0,F389&lt;0,AB389&gt;0,AC389&gt;0,AI389&gt;0,AJ389&gt;0,AS389&lt;AR389,AR389&lt;AQ389),"Short buildup"))</f>
        <v/>
      </c>
      <c r="BE389" s="1">
        <f>+IF(AND(F389&gt;0,M389&gt;0,T389&gt;0,AA389&gt;0),"buy")</f>
        <v/>
      </c>
    </row>
    <row r="390">
      <c r="A390" s="1" t="inlineStr">
        <is>
          <t>CROMPTON</t>
        </is>
      </c>
      <c r="B390" s="1" t="n"/>
      <c r="C390" s="1" t="n"/>
      <c r="D390" s="2" t="n">
        <v>-0.5051719990377594</v>
      </c>
      <c r="E390" s="2" t="n">
        <v>-1.813346228239845</v>
      </c>
      <c r="F390" s="3" t="n">
        <v>1.305097266683072</v>
      </c>
      <c r="G390" s="4" t="n">
        <v>16803</v>
      </c>
      <c r="H390" s="4" t="n">
        <v>12475</v>
      </c>
      <c r="I390" s="3" t="n">
        <v>51605</v>
      </c>
      <c r="J390" s="6">
        <f>+H390-G390</f>
        <v/>
      </c>
      <c r="K390" s="6">
        <f>+I390-H390</f>
        <v/>
      </c>
      <c r="L390" s="7">
        <f>J390/G390</f>
        <v/>
      </c>
      <c r="M390" s="7">
        <f>K390/H390</f>
        <v/>
      </c>
      <c r="N390" s="8" t="n">
        <v>26.5682</v>
      </c>
      <c r="O390" s="8" t="n">
        <v>25.0438</v>
      </c>
      <c r="P390" s="3" t="n">
        <v>84.85120000000001</v>
      </c>
      <c r="Q390" s="6">
        <f>+O390-N390</f>
        <v/>
      </c>
      <c r="R390" s="6">
        <f>+P390-O390</f>
        <v/>
      </c>
      <c r="S390" s="7">
        <f>Q390/N390</f>
        <v/>
      </c>
      <c r="T390" s="7">
        <f>R390/O390</f>
        <v/>
      </c>
      <c r="U390" s="10" t="inlineStr">
        <is>
          <t>404534</t>
        </is>
      </c>
      <c r="V390" s="10" t="inlineStr">
        <is>
          <t>244402</t>
        </is>
      </c>
      <c r="W390" s="3" t="inlineStr">
        <is>
          <t>1191263</t>
        </is>
      </c>
      <c r="X390" s="6">
        <f>+V390-U390</f>
        <v/>
      </c>
      <c r="Y390" s="6">
        <f>+W390-V390</f>
        <v/>
      </c>
      <c r="Z390" s="7">
        <f>X390/U390</f>
        <v/>
      </c>
      <c r="AA390" s="7">
        <f>Y390/V390</f>
        <v/>
      </c>
      <c r="AB390" s="4" t="n">
        <v>55800</v>
      </c>
      <c r="AC390" s="5" t="n">
        <v>106200</v>
      </c>
      <c r="AD390" s="4" t="n">
        <v>43</v>
      </c>
      <c r="AE390" s="4" t="n">
        <v>122</v>
      </c>
      <c r="AF390" s="5" t="n">
        <v>255</v>
      </c>
      <c r="AG390" s="6">
        <f>AE390-AD390</f>
        <v/>
      </c>
      <c r="AH390" s="6">
        <f>+AF390-AE390</f>
        <v/>
      </c>
      <c r="AI390" s="7">
        <f>AG390/AD390</f>
        <v/>
      </c>
      <c r="AJ390" s="7">
        <f>AH390/AE390</f>
        <v/>
      </c>
      <c r="AK390" s="4" t="n">
        <v>418.65</v>
      </c>
      <c r="AL390" s="4" t="n">
        <v>410.6</v>
      </c>
      <c r="AM390" s="5" t="n">
        <v>415.75</v>
      </c>
      <c r="AN390" s="4" t="n">
        <v>413.6</v>
      </c>
      <c r="AO390" s="4" t="n">
        <v>406.1</v>
      </c>
      <c r="AP390" s="3" t="n">
        <v>411.4</v>
      </c>
      <c r="AQ390" s="9">
        <f>+AK390-AN390</f>
        <v/>
      </c>
      <c r="AR390" s="9">
        <f>+AL390-AO390</f>
        <v/>
      </c>
      <c r="AS390" s="9">
        <f>+AM390-AP390</f>
        <v/>
      </c>
      <c r="AT390" s="6">
        <f>AR390-AQ390</f>
        <v/>
      </c>
      <c r="AU390" s="6">
        <f>+AS390-AR390</f>
        <v/>
      </c>
      <c r="AV390" s="7">
        <f>AT390/AQ390</f>
        <v/>
      </c>
      <c r="AW390" s="7">
        <f>AU390/AR390</f>
        <v/>
      </c>
      <c r="AX390" s="1" t="inlineStr">
        <is>
          <t>N</t>
        </is>
      </c>
      <c r="AY390" s="1">
        <f>+IF(AND(D390&gt;0,E390&gt;0,F390&gt;0,S390&gt;0,T390&gt;0,AC390&gt;0,AB390&gt;0,AI390&gt;0,AJ390&gt;0,AS390&gt;AR390,AR390&gt;AQ390),"long buildup",IF(AND(D390&gt;0,E390&gt;0,F390&gt;0,S390&lt;0,T390&lt;0,AB390&lt;0,AC390&lt;0,AI390&lt;0,AJ390&lt;0,AS390&gt;AR390,AR390&gt;AQ390),"Short Covering",IF(AND(D390&lt;0,E390&lt;0,F390&lt;0,S390&lt;0,T390&lt;0,AB390&gt;0,AC390&gt;0,AI390&gt;0,AJ390&gt;0,AS390&lt;AR390,AR390&lt;AQ390),"Short Buildup",IF(AND(D390&lt;0,E390&lt;0,F390&lt;0,S390&lt;0,T390&lt;0,AB390&lt;0,AC390&lt;0,AI390&lt;0,AJ390&lt;0,AS390&lt;AR390,AR390&lt;AQ390),"LongUnwinding" ))))</f>
        <v/>
      </c>
      <c r="AZ390" s="1">
        <f>+IF(AND(D390&gt;0,E390&gt;0,F390&gt;0,L390&gt;0,M390&gt;0,S390&gt;0,T390&gt;0,Z390&gt;0,AA390&gt;0),"Buying Opportunity",IF(AND(D390&lt;0,E390&lt;0,F390&lt;0,L390&lt;0,M390&lt;0,S390&lt;0,T390&lt;0,Z390&lt;0,AA390&lt;0),"support Zone",IF(AND(D390&lt;0,E390&lt;0,F390&lt;0,L390&gt;0,M390&gt;0,S390&gt;0,T390&gt;0,Z390&gt;0,AA390&gt;0),"sell delivery")))</f>
        <v/>
      </c>
      <c r="BA390" s="1">
        <f>IF(AND(D390&gt;0,E390&gt;0,F390&gt;0,Z390&gt;0,AA390&gt;0,AB390&gt;0,AC390&gt;0,AI390&gt;0,AJ390&gt;0),"FII ENTERING")</f>
        <v/>
      </c>
      <c r="BB390" s="15" t="e">
        <v>#N/A</v>
      </c>
      <c r="BC390" s="1" t="n">
        <v>71432.5706415</v>
      </c>
      <c r="BD390" s="1">
        <f>IF(AND(E390&gt;0,F390&gt;0,AB390&gt;0,AC390&gt;0,AI390&gt;0,AJ390&gt;0,AS390&gt;AR390,AR390&gt;AQ390),"long buildup",IF(AND(E390&lt;0,F390&lt;0,AB390&gt;0,AC390&gt;0,AI390&gt;0,AJ390&gt;0,AS390&lt;AR390,AR390&lt;AQ390),"Short buildup"))</f>
        <v/>
      </c>
      <c r="BE390" s="1">
        <f>+IF(AND(F390&gt;0,M390&gt;0,T390&gt;0,AA390&gt;0),"buy")</f>
        <v/>
      </c>
    </row>
    <row r="391">
      <c r="A391" s="1" t="inlineStr">
        <is>
          <t>CROWN</t>
        </is>
      </c>
      <c r="B391" s="1" t="n"/>
      <c r="C391" s="1" t="n"/>
      <c r="D391" s="2" t="n">
        <v>-0.05077860528097688</v>
      </c>
      <c r="E391" s="2" t="n">
        <v>-1.998306519898391</v>
      </c>
      <c r="F391" s="3" t="n">
        <v>-2.000172801105925</v>
      </c>
      <c r="G391" s="4" t="n">
        <v>85</v>
      </c>
      <c r="H391" s="4" t="n">
        <v>112</v>
      </c>
      <c r="I391" s="3" t="n">
        <v>79</v>
      </c>
      <c r="J391" s="6">
        <f>+H391-G391</f>
        <v/>
      </c>
      <c r="K391" s="6">
        <f>+I391-H391</f>
        <v/>
      </c>
      <c r="L391" s="7">
        <f>J391/G391</f>
        <v/>
      </c>
      <c r="M391" s="7">
        <f>K391/H391</f>
        <v/>
      </c>
      <c r="N391" s="8" t="n">
        <v>0.2082</v>
      </c>
      <c r="O391" s="8" t="n">
        <v>0.6288</v>
      </c>
      <c r="P391" s="3" t="n">
        <v>0.2918</v>
      </c>
      <c r="Q391" s="6">
        <f>+O391-N391</f>
        <v/>
      </c>
      <c r="R391" s="6">
        <f>+P391-O391</f>
        <v/>
      </c>
      <c r="S391" s="7">
        <f>Q391/N391</f>
        <v/>
      </c>
      <c r="T391" s="7">
        <f>R391/O391</f>
        <v/>
      </c>
      <c r="U391" s="10" t="inlineStr">
        <is>
          <t>-</t>
        </is>
      </c>
      <c r="V391" s="10" t="inlineStr">
        <is>
          <t>-</t>
        </is>
      </c>
      <c r="W391" s="3" t="inlineStr">
        <is>
          <t>-</t>
        </is>
      </c>
      <c r="X391" s="6">
        <f>+V391-U391</f>
        <v/>
      </c>
      <c r="Y391" s="6">
        <f>+W391-V391</f>
        <v/>
      </c>
      <c r="Z391" s="7">
        <f>X391/U391</f>
        <v/>
      </c>
      <c r="AA391" s="7">
        <f>Y391/V391</f>
        <v/>
      </c>
      <c r="AB391" s="4" t="n"/>
      <c r="AC391" s="5" t="n"/>
      <c r="AD391" s="4" t="n"/>
      <c r="AE391" s="4" t="n"/>
      <c r="AF391" s="5" t="n"/>
      <c r="AG391" s="6">
        <f>AE391-AD391</f>
        <v/>
      </c>
      <c r="AH391" s="6">
        <f>+AF391-AE391</f>
        <v/>
      </c>
      <c r="AI391" s="7">
        <f>AG391/AD391</f>
        <v/>
      </c>
      <c r="AJ391" s="7">
        <f>AH391/AE391</f>
        <v/>
      </c>
      <c r="AK391" s="4" t="n"/>
      <c r="AL391" s="4" t="n"/>
      <c r="AM391" s="5" t="n"/>
      <c r="AN391" s="4" t="n">
        <v>236.2</v>
      </c>
      <c r="AO391" s="4" t="n">
        <v>231.48</v>
      </c>
      <c r="AP391" s="3" t="n">
        <v>226.85</v>
      </c>
      <c r="AQ391" s="9">
        <f>+AK391-AN391</f>
        <v/>
      </c>
      <c r="AR391" s="9">
        <f>+AL391-AO391</f>
        <v/>
      </c>
      <c r="AS391" s="9">
        <f>+AM391-AP391</f>
        <v/>
      </c>
      <c r="AT391" s="6">
        <f>AR391-AQ391</f>
        <v/>
      </c>
      <c r="AU391" s="6">
        <f>+AS391-AR391</f>
        <v/>
      </c>
      <c r="AV391" s="7">
        <f>AT391/AQ391</f>
        <v/>
      </c>
      <c r="AW391" s="7">
        <f>AU391/AR391</f>
        <v/>
      </c>
      <c r="AX391" s="1" t="inlineStr">
        <is>
          <t>Y</t>
        </is>
      </c>
      <c r="AY391" s="1">
        <f>+IF(AND(D391&gt;0,E391&gt;0,F391&gt;0,S391&gt;0,T391&gt;0,AC391&gt;0,AB391&gt;0,AI391&gt;0,AJ391&gt;0,AS391&gt;AR391,AR391&gt;AQ391),"long buildup",IF(AND(D391&gt;0,E391&gt;0,F391&gt;0,S391&lt;0,T391&lt;0,AB391&lt;0,AC391&lt;0,AI391&lt;0,AJ391&lt;0,AS391&gt;AR391,AR391&gt;AQ391),"Short Covering",IF(AND(D391&lt;0,E391&lt;0,F391&lt;0,S391&lt;0,T391&lt;0,AB391&gt;0,AC391&gt;0,AI391&gt;0,AJ391&gt;0,AS391&lt;AR391,AR391&lt;AQ391),"Short Buildup",IF(AND(D391&lt;0,E391&lt;0,F391&lt;0,S391&lt;0,T391&lt;0,AB391&lt;0,AC391&lt;0,AI391&lt;0,AJ391&lt;0,AS391&lt;AR391,AR391&lt;AQ391),"LongUnwinding" ))))</f>
        <v/>
      </c>
      <c r="AZ391" s="1">
        <f>+IF(AND(D391&gt;0,E391&gt;0,F391&gt;0,L391&gt;0,M391&gt;0,S391&gt;0,T391&gt;0,Z391&gt;0,AA391&gt;0),"Buying Opportunity",IF(AND(D391&lt;0,E391&lt;0,F391&lt;0,L391&lt;0,M391&lt;0,S391&lt;0,T391&lt;0,Z391&lt;0,AA391&lt;0),"support Zone",IF(AND(D391&lt;0,E391&lt;0,F391&lt;0,L391&gt;0,M391&gt;0,S391&gt;0,T391&gt;0,Z391&gt;0,AA391&gt;0),"sell delivery")))</f>
        <v/>
      </c>
      <c r="BA391" s="1">
        <f>IF(AND(D391&gt;0,E391&gt;0,F391&gt;0,Z391&gt;0,AA391&gt;0,AB391&gt;0,AC391&gt;0,AI391&gt;0,AJ391&gt;0),"FII ENTERING")</f>
        <v/>
      </c>
      <c r="BB391" s="15" t="e">
        <v>#N/A</v>
      </c>
      <c r="BC391" s="1" t="n">
        <v>581276.007169</v>
      </c>
      <c r="BD391" s="1">
        <f>IF(AND(E391&gt;0,F391&gt;0,AB391&gt;0,AC391&gt;0,AI391&gt;0,AJ391&gt;0,AS391&gt;AR391,AR391&gt;AQ391),"long buildup",IF(AND(E391&lt;0,F391&lt;0,AB391&gt;0,AC391&gt;0,AI391&gt;0,AJ391&gt;0,AS391&lt;AR391,AR391&lt;AQ391),"Short buildup"))</f>
        <v/>
      </c>
      <c r="BE391" s="1">
        <f>+IF(AND(F391&gt;0,M391&gt;0,T391&gt;0,AA391&gt;0),"buy")</f>
        <v/>
      </c>
    </row>
    <row r="392">
      <c r="A392" s="1" t="inlineStr">
        <is>
          <t>CSBBANK</t>
        </is>
      </c>
      <c r="B392" s="1" t="n"/>
      <c r="C392" s="1" t="n"/>
      <c r="D392" s="2" t="n">
        <v>-1.243284727551807</v>
      </c>
      <c r="E392" s="2" t="n">
        <v>-1.460988498601178</v>
      </c>
      <c r="F392" s="3" t="n">
        <v>-1.987381703470035</v>
      </c>
      <c r="G392" s="4" t="n">
        <v>12060</v>
      </c>
      <c r="H392" s="4" t="n">
        <v>6157</v>
      </c>
      <c r="I392" s="3" t="n">
        <v>5903</v>
      </c>
      <c r="J392" s="6">
        <f>+H392-G392</f>
        <v/>
      </c>
      <c r="K392" s="6">
        <f>+I392-H392</f>
        <v/>
      </c>
      <c r="L392" s="7">
        <f>J392/G392</f>
        <v/>
      </c>
      <c r="M392" s="7">
        <f>K392/H392</f>
        <v/>
      </c>
      <c r="N392" s="8" t="n">
        <v>8.4102</v>
      </c>
      <c r="O392" s="8" t="n">
        <v>4.482</v>
      </c>
      <c r="P392" s="3" t="n">
        <v>3.8458</v>
      </c>
      <c r="Q392" s="6">
        <f>+O392-N392</f>
        <v/>
      </c>
      <c r="R392" s="6">
        <f>+P392-O392</f>
        <v/>
      </c>
      <c r="S392" s="7">
        <f>Q392/N392</f>
        <v/>
      </c>
      <c r="T392" s="7">
        <f>R392/O392</f>
        <v/>
      </c>
      <c r="U392" s="10" t="inlineStr">
        <is>
          <t>125085</t>
        </is>
      </c>
      <c r="V392" s="10" t="inlineStr">
        <is>
          <t>71352</t>
        </is>
      </c>
      <c r="W392" s="3" t="inlineStr">
        <is>
          <t>55940</t>
        </is>
      </c>
      <c r="X392" s="6">
        <f>+V392-U392</f>
        <v/>
      </c>
      <c r="Y392" s="6">
        <f>+W392-V392</f>
        <v/>
      </c>
      <c r="Z392" s="7">
        <f>X392/U392</f>
        <v/>
      </c>
      <c r="AA392" s="7">
        <f>Y392/V392</f>
        <v/>
      </c>
      <c r="AB392" s="4" t="n"/>
      <c r="AC392" s="5" t="n"/>
      <c r="AD392" s="4" t="n"/>
      <c r="AE392" s="4" t="n"/>
      <c r="AF392" s="5" t="n"/>
      <c r="AG392" s="6">
        <f>AE392-AD392</f>
        <v/>
      </c>
      <c r="AH392" s="6">
        <f>+AF392-AE392</f>
        <v/>
      </c>
      <c r="AI392" s="7">
        <f>AG392/AD392</f>
        <v/>
      </c>
      <c r="AJ392" s="7">
        <f>AH392/AE392</f>
        <v/>
      </c>
      <c r="AK392" s="4" t="n"/>
      <c r="AL392" s="4" t="n"/>
      <c r="AM392" s="5" t="n"/>
      <c r="AN392" s="4" t="n">
        <v>321.7</v>
      </c>
      <c r="AO392" s="4" t="n">
        <v>317</v>
      </c>
      <c r="AP392" s="3" t="n">
        <v>310.7</v>
      </c>
      <c r="AQ392" s="9">
        <f>+AK392-AN392</f>
        <v/>
      </c>
      <c r="AR392" s="9">
        <f>+AL392-AO392</f>
        <v/>
      </c>
      <c r="AS392" s="9">
        <f>+AM392-AP392</f>
        <v/>
      </c>
      <c r="AT392" s="6">
        <f>AR392-AQ392</f>
        <v/>
      </c>
      <c r="AU392" s="6">
        <f>+AS392-AR392</f>
        <v/>
      </c>
      <c r="AV392" s="7">
        <f>AT392/AQ392</f>
        <v/>
      </c>
      <c r="AW392" s="7">
        <f>AU392/AR392</f>
        <v/>
      </c>
      <c r="AX392" s="1" t="inlineStr">
        <is>
          <t>N</t>
        </is>
      </c>
      <c r="AY392" s="1">
        <f>+IF(AND(D392&gt;0,E392&gt;0,F392&gt;0,S392&gt;0,T392&gt;0,AC392&gt;0,AB392&gt;0,AI392&gt;0,AJ392&gt;0,AS392&gt;AR392,AR392&gt;AQ392),"long buildup",IF(AND(D392&gt;0,E392&gt;0,F392&gt;0,S392&lt;0,T392&lt;0,AB392&lt;0,AC392&lt;0,AI392&lt;0,AJ392&lt;0,AS392&gt;AR392,AR392&gt;AQ392),"Short Covering",IF(AND(D392&lt;0,E392&lt;0,F392&lt;0,S392&lt;0,T392&lt;0,AB392&gt;0,AC392&gt;0,AI392&gt;0,AJ392&gt;0,AS392&lt;AR392,AR392&lt;AQ392),"Short Buildup",IF(AND(D392&lt;0,E392&lt;0,F392&lt;0,S392&lt;0,T392&lt;0,AB392&lt;0,AC392&lt;0,AI392&lt;0,AJ392&lt;0,AS392&lt;AR392,AR392&lt;AQ392),"LongUnwinding" ))))</f>
        <v/>
      </c>
      <c r="AZ392" s="1">
        <f>+IF(AND(D392&gt;0,E392&gt;0,F392&gt;0,L392&gt;0,M392&gt;0,S392&gt;0,T392&gt;0,Z392&gt;0,AA392&gt;0),"Buying Opportunity",IF(AND(D392&lt;0,E392&lt;0,F392&lt;0,L392&lt;0,M392&lt;0,S392&lt;0,T392&lt;0,Z392&lt;0,AA392&lt;0),"support Zone",IF(AND(D392&lt;0,E392&lt;0,F392&lt;0,L392&gt;0,M392&gt;0,S392&gt;0,T392&gt;0,Z392&gt;0,AA392&gt;0),"sell delivery")))</f>
        <v/>
      </c>
      <c r="BA392" s="1">
        <f>IF(AND(D392&gt;0,E392&gt;0,F392&gt;0,Z392&gt;0,AA392&gt;0,AB392&gt;0,AC392&gt;0,AI392&gt;0,AJ392&gt;0),"FII ENTERING")</f>
        <v/>
      </c>
      <c r="BB392" s="15" t="e">
        <v>#N/A</v>
      </c>
      <c r="BC392" s="1" t="n">
        <v>19332.7423275</v>
      </c>
      <c r="BD392" s="1">
        <f>IF(AND(E392&gt;0,F392&gt;0,AB392&gt;0,AC392&gt;0,AI392&gt;0,AJ392&gt;0,AS392&gt;AR392,AR392&gt;AQ392),"long buildup",IF(AND(E392&lt;0,F392&lt;0,AB392&gt;0,AC392&gt;0,AI392&gt;0,AJ392&gt;0,AS392&lt;AR392,AR392&lt;AQ392),"Short buildup"))</f>
        <v/>
      </c>
      <c r="BE392" s="1">
        <f>+IF(AND(F392&gt;0,M392&gt;0,T392&gt;0,AA392&gt;0),"buy")</f>
        <v/>
      </c>
    </row>
    <row r="393">
      <c r="A393" s="1" t="inlineStr">
        <is>
          <t>CSLFINANCE</t>
        </is>
      </c>
      <c r="B393" s="1" t="n"/>
      <c r="C393" s="1" t="n"/>
      <c r="D393" s="2" t="n">
        <v>0.9550649757319412</v>
      </c>
      <c r="E393" s="2" t="n">
        <v>-1.023573200992542</v>
      </c>
      <c r="F393" s="3" t="n">
        <v>-0.8617988091507365</v>
      </c>
      <c r="G393" s="4" t="n">
        <v>2218</v>
      </c>
      <c r="H393" s="4" t="n">
        <v>1041</v>
      </c>
      <c r="I393" s="3" t="n">
        <v>1541</v>
      </c>
      <c r="J393" s="6">
        <f>+H393-G393</f>
        <v/>
      </c>
      <c r="K393" s="6">
        <f>+I393-H393</f>
        <v/>
      </c>
      <c r="L393" s="7">
        <f>J393/G393</f>
        <v/>
      </c>
      <c r="M393" s="7">
        <f>K393/H393</f>
        <v/>
      </c>
      <c r="N393" s="8" t="n">
        <v>1.7563</v>
      </c>
      <c r="O393" s="8" t="n">
        <v>0.5903</v>
      </c>
      <c r="P393" s="3" t="n">
        <v>0.9690000000000001</v>
      </c>
      <c r="Q393" s="6">
        <f>+O393-N393</f>
        <v/>
      </c>
      <c r="R393" s="6">
        <f>+P393-O393</f>
        <v/>
      </c>
      <c r="S393" s="7">
        <f>Q393/N393</f>
        <v/>
      </c>
      <c r="T393" s="7">
        <f>R393/O393</f>
        <v/>
      </c>
      <c r="U393" s="10" t="inlineStr">
        <is>
          <t>37714</t>
        </is>
      </c>
      <c r="V393" s="10" t="inlineStr">
        <is>
          <t>11099</t>
        </is>
      </c>
      <c r="W393" s="3" t="inlineStr">
        <is>
          <t>16575</t>
        </is>
      </c>
      <c r="X393" s="6">
        <f>+V393-U393</f>
        <v/>
      </c>
      <c r="Y393" s="6">
        <f>+W393-V393</f>
        <v/>
      </c>
      <c r="Z393" s="7">
        <f>X393/U393</f>
        <v/>
      </c>
      <c r="AA393" s="7">
        <f>Y393/V393</f>
        <v/>
      </c>
      <c r="AB393" s="4" t="n"/>
      <c r="AC393" s="5" t="n"/>
      <c r="AD393" s="4" t="n"/>
      <c r="AE393" s="4" t="n"/>
      <c r="AF393" s="5" t="n"/>
      <c r="AG393" s="6">
        <f>AE393-AD393</f>
        <v/>
      </c>
      <c r="AH393" s="6">
        <f>+AF393-AE393</f>
        <v/>
      </c>
      <c r="AI393" s="7">
        <f>AG393/AD393</f>
        <v/>
      </c>
      <c r="AJ393" s="7">
        <f>AH393/AE393</f>
        <v/>
      </c>
      <c r="AK393" s="4" t="n"/>
      <c r="AL393" s="4" t="n"/>
      <c r="AM393" s="5" t="n"/>
      <c r="AN393" s="4" t="n">
        <v>322.4</v>
      </c>
      <c r="AO393" s="4" t="n">
        <v>319.1</v>
      </c>
      <c r="AP393" s="3" t="n">
        <v>316.35</v>
      </c>
      <c r="AQ393" s="9">
        <f>+AK393-AN393</f>
        <v/>
      </c>
      <c r="AR393" s="9">
        <f>+AL393-AO393</f>
        <v/>
      </c>
      <c r="AS393" s="9">
        <f>+AM393-AP393</f>
        <v/>
      </c>
      <c r="AT393" s="6">
        <f>AR393-AQ393</f>
        <v/>
      </c>
      <c r="AU393" s="6">
        <f>+AS393-AR393</f>
        <v/>
      </c>
      <c r="AV393" s="7">
        <f>AT393/AQ393</f>
        <v/>
      </c>
      <c r="AW393" s="7">
        <f>AU393/AR393</f>
        <v/>
      </c>
      <c r="AX393" s="1" t="inlineStr">
        <is>
          <t>N</t>
        </is>
      </c>
      <c r="AY393" s="1">
        <f>+IF(AND(D393&gt;0,E393&gt;0,F393&gt;0,S393&gt;0,T393&gt;0,AC393&gt;0,AB393&gt;0,AI393&gt;0,AJ393&gt;0,AS393&gt;AR393,AR393&gt;AQ393),"long buildup",IF(AND(D393&gt;0,E393&gt;0,F393&gt;0,S393&lt;0,T393&lt;0,AB393&lt;0,AC393&lt;0,AI393&lt;0,AJ393&lt;0,AS393&gt;AR393,AR393&gt;AQ393),"Short Covering",IF(AND(D393&lt;0,E393&lt;0,F393&lt;0,S393&lt;0,T393&lt;0,AB393&gt;0,AC393&gt;0,AI393&gt;0,AJ393&gt;0,AS393&lt;AR393,AR393&lt;AQ393),"Short Buildup",IF(AND(D393&lt;0,E393&lt;0,F393&lt;0,S393&lt;0,T393&lt;0,AB393&lt;0,AC393&lt;0,AI393&lt;0,AJ393&lt;0,AS393&lt;AR393,AR393&lt;AQ393),"LongUnwinding" ))))</f>
        <v/>
      </c>
      <c r="AZ393" s="1">
        <f>+IF(AND(D393&gt;0,E393&gt;0,F393&gt;0,L393&gt;0,M393&gt;0,S393&gt;0,T393&gt;0,Z393&gt;0,AA393&gt;0),"Buying Opportunity",IF(AND(D393&lt;0,E393&lt;0,F393&lt;0,L393&lt;0,M393&lt;0,S393&lt;0,T393&lt;0,Z393&lt;0,AA393&lt;0),"support Zone",IF(AND(D393&lt;0,E393&lt;0,F393&lt;0,L393&gt;0,M393&gt;0,S393&gt;0,T393&gt;0,Z393&gt;0,AA393&gt;0),"sell delivery")))</f>
        <v/>
      </c>
      <c r="BA393" s="1">
        <f>IF(AND(D393&gt;0,E393&gt;0,F393&gt;0,Z393&gt;0,AA393&gt;0,AB393&gt;0,AC393&gt;0,AI393&gt;0,AJ393&gt;0),"FII ENTERING")</f>
        <v/>
      </c>
      <c r="BB393" s="15" t="e">
        <v>#N/A</v>
      </c>
      <c r="BC393" s="1" t="n">
        <v>87858.61500600001</v>
      </c>
      <c r="BD393" s="1">
        <f>IF(AND(E393&gt;0,F393&gt;0,AB393&gt;0,AC393&gt;0,AI393&gt;0,AJ393&gt;0,AS393&gt;AR393,AR393&gt;AQ393),"long buildup",IF(AND(E393&lt;0,F393&lt;0,AB393&gt;0,AC393&gt;0,AI393&gt;0,AJ393&gt;0,AS393&lt;AR393,AR393&lt;AQ393),"Short buildup"))</f>
        <v/>
      </c>
      <c r="BE393" s="1">
        <f>+IF(AND(F393&gt;0,M393&gt;0,T393&gt;0,AA393&gt;0),"buy")</f>
        <v/>
      </c>
    </row>
    <row r="394">
      <c r="A394" s="1" t="inlineStr">
        <is>
          <t>CTE</t>
        </is>
      </c>
      <c r="B394" s="1" t="n"/>
      <c r="C394" s="1" t="n"/>
      <c r="D394" s="2" t="n">
        <v>-3.792341678939621</v>
      </c>
      <c r="E394" s="2" t="n">
        <v>0.4688097971680149</v>
      </c>
      <c r="F394" s="3" t="n">
        <v>-0.7808780116179481</v>
      </c>
      <c r="G394" s="4" t="n">
        <v>1289</v>
      </c>
      <c r="H394" s="4" t="n">
        <v>985</v>
      </c>
      <c r="I394" s="3" t="n">
        <v>431</v>
      </c>
      <c r="J394" s="6">
        <f>+H394-G394</f>
        <v/>
      </c>
      <c r="K394" s="6">
        <f>+I394-H394</f>
        <v/>
      </c>
      <c r="L394" s="7">
        <f>J394/G394</f>
        <v/>
      </c>
      <c r="M394" s="7">
        <f>K394/H394</f>
        <v/>
      </c>
      <c r="N394" s="8" t="n">
        <v>0.5018</v>
      </c>
      <c r="O394" s="8" t="n">
        <v>0.3963</v>
      </c>
      <c r="P394" s="3" t="n">
        <v>0.1288</v>
      </c>
      <c r="Q394" s="6">
        <f>+O394-N394</f>
        <v/>
      </c>
      <c r="R394" s="6">
        <f>+P394-O394</f>
        <v/>
      </c>
      <c r="S394" s="7">
        <f>Q394/N394</f>
        <v/>
      </c>
      <c r="T394" s="7">
        <f>R394/O394</f>
        <v/>
      </c>
      <c r="U394" s="10" t="inlineStr">
        <is>
          <t>24527</t>
        </is>
      </c>
      <c r="V394" s="10" t="inlineStr">
        <is>
          <t>24846</t>
        </is>
      </c>
      <c r="W394" s="3" t="inlineStr">
        <is>
          <t>5888</t>
        </is>
      </c>
      <c r="X394" s="6">
        <f>+V394-U394</f>
        <v/>
      </c>
      <c r="Y394" s="6">
        <f>+W394-V394</f>
        <v/>
      </c>
      <c r="Z394" s="7">
        <f>X394/U394</f>
        <v/>
      </c>
      <c r="AA394" s="7">
        <f>Y394/V394</f>
        <v/>
      </c>
      <c r="AB394" s="4" t="n"/>
      <c r="AC394" s="5" t="n"/>
      <c r="AD394" s="4" t="n"/>
      <c r="AE394" s="4" t="n"/>
      <c r="AF394" s="5" t="n"/>
      <c r="AG394" s="6">
        <f>AE394-AD394</f>
        <v/>
      </c>
      <c r="AH394" s="6">
        <f>+AF394-AE394</f>
        <v/>
      </c>
      <c r="AI394" s="7">
        <f>AG394/AD394</f>
        <v/>
      </c>
      <c r="AJ394" s="7">
        <f>AH394/AE394</f>
        <v/>
      </c>
      <c r="AK394" s="4" t="n"/>
      <c r="AL394" s="4" t="n"/>
      <c r="AM394" s="5" t="n"/>
      <c r="AN394" s="4" t="n">
        <v>104.52</v>
      </c>
      <c r="AO394" s="4" t="n">
        <v>105.01</v>
      </c>
      <c r="AP394" s="3" t="n">
        <v>104.19</v>
      </c>
      <c r="AQ394" s="9">
        <f>+AK394-AN394</f>
        <v/>
      </c>
      <c r="AR394" s="9">
        <f>+AL394-AO394</f>
        <v/>
      </c>
      <c r="AS394" s="9">
        <f>+AM394-AP394</f>
        <v/>
      </c>
      <c r="AT394" s="6">
        <f>AR394-AQ394</f>
        <v/>
      </c>
      <c r="AU394" s="6">
        <f>+AS394-AR394</f>
        <v/>
      </c>
      <c r="AV394" s="7">
        <f>AT394/AQ394</f>
        <v/>
      </c>
      <c r="AW394" s="7">
        <f>AU394/AR394</f>
        <v/>
      </c>
      <c r="AX394" s="1" t="inlineStr">
        <is>
          <t>N</t>
        </is>
      </c>
      <c r="AY394" s="1">
        <f>+IF(AND(D394&gt;0,E394&gt;0,F394&gt;0,S394&gt;0,T394&gt;0,AC394&gt;0,AB394&gt;0,AI394&gt;0,AJ394&gt;0,AS394&gt;AR394,AR394&gt;AQ394),"long buildup",IF(AND(D394&gt;0,E394&gt;0,F394&gt;0,S394&lt;0,T394&lt;0,AB394&lt;0,AC394&lt;0,AI394&lt;0,AJ394&lt;0,AS394&gt;AR394,AR394&gt;AQ394),"Short Covering",IF(AND(D394&lt;0,E394&lt;0,F394&lt;0,S394&lt;0,T394&lt;0,AB394&gt;0,AC394&gt;0,AI394&gt;0,AJ394&gt;0,AS394&lt;AR394,AR394&lt;AQ394),"Short Buildup",IF(AND(D394&lt;0,E394&lt;0,F394&lt;0,S394&lt;0,T394&lt;0,AB394&lt;0,AC394&lt;0,AI394&lt;0,AJ394&lt;0,AS394&lt;AR394,AR394&lt;AQ394),"LongUnwinding" ))))</f>
        <v/>
      </c>
      <c r="AZ394" s="1">
        <f>+IF(AND(D394&gt;0,E394&gt;0,F394&gt;0,L394&gt;0,M394&gt;0,S394&gt;0,T394&gt;0,Z394&gt;0,AA394&gt;0),"Buying Opportunity",IF(AND(D394&lt;0,E394&lt;0,F394&lt;0,L394&lt;0,M394&lt;0,S394&lt;0,T394&lt;0,Z394&lt;0,AA394&lt;0),"support Zone",IF(AND(D394&lt;0,E394&lt;0,F394&lt;0,L394&gt;0,M394&gt;0,S394&gt;0,T394&gt;0,Z394&gt;0,AA394&gt;0),"sell delivery")))</f>
        <v/>
      </c>
      <c r="BA394" s="1">
        <f>IF(AND(D394&gt;0,E394&gt;0,F394&gt;0,Z394&gt;0,AA394&gt;0,AB394&gt;0,AC394&gt;0,AI394&gt;0,AJ394&gt;0),"FII ENTERING")</f>
        <v/>
      </c>
      <c r="BB394" s="15" t="e">
        <v>#N/A</v>
      </c>
      <c r="BC394" s="1" t="n">
        <v>71246.97777500001</v>
      </c>
      <c r="BD394" s="1">
        <f>IF(AND(E394&gt;0,F394&gt;0,AB394&gt;0,AC394&gt;0,AI394&gt;0,AJ394&gt;0,AS394&gt;AR394,AR394&gt;AQ394),"long buildup",IF(AND(E394&lt;0,F394&lt;0,AB394&gt;0,AC394&gt;0,AI394&gt;0,AJ394&gt;0,AS394&lt;AR394,AR394&lt;AQ394),"Short buildup"))</f>
        <v/>
      </c>
      <c r="BE394" s="1">
        <f>+IF(AND(F394&gt;0,M394&gt;0,T394&gt;0,AA394&gt;0),"buy")</f>
        <v/>
      </c>
    </row>
    <row r="395">
      <c r="A395" s="1" t="inlineStr">
        <is>
          <t>CUB</t>
        </is>
      </c>
      <c r="B395" s="1" t="n"/>
      <c r="C395" s="1" t="n"/>
      <c r="D395" s="2" t="n">
        <v>-0.1611603545527861</v>
      </c>
      <c r="E395" s="2" t="n">
        <v>-1.894000538068325</v>
      </c>
      <c r="F395" s="3" t="n">
        <v>0.5374869741677123</v>
      </c>
      <c r="G395" s="4" t="n">
        <v>17055</v>
      </c>
      <c r="H395" s="4" t="n">
        <v>13243</v>
      </c>
      <c r="I395" s="3" t="n">
        <v>15506</v>
      </c>
      <c r="J395" s="6">
        <f>+H395-G395</f>
        <v/>
      </c>
      <c r="K395" s="6">
        <f>+I395-H395</f>
        <v/>
      </c>
      <c r="L395" s="7">
        <f>J395/G395</f>
        <v/>
      </c>
      <c r="M395" s="7">
        <f>K395/H395</f>
        <v/>
      </c>
      <c r="N395" s="8" t="n">
        <v>12.8568</v>
      </c>
      <c r="O395" s="8" t="n">
        <v>26.8536</v>
      </c>
      <c r="P395" s="3" t="n">
        <v>23.5266</v>
      </c>
      <c r="Q395" s="6">
        <f>+O395-N395</f>
        <v/>
      </c>
      <c r="R395" s="6">
        <f>+P395-O395</f>
        <v/>
      </c>
      <c r="S395" s="7">
        <f>Q395/N395</f>
        <v/>
      </c>
      <c r="T395" s="7">
        <f>R395/O395</f>
        <v/>
      </c>
      <c r="U395" s="10" t="inlineStr">
        <is>
          <t>319506</t>
        </is>
      </c>
      <c r="V395" s="10" t="inlineStr">
        <is>
          <t>670813</t>
        </is>
      </c>
      <c r="W395" s="3" t="inlineStr">
        <is>
          <t>557191</t>
        </is>
      </c>
      <c r="X395" s="6">
        <f>+V395-U395</f>
        <v/>
      </c>
      <c r="Y395" s="6">
        <f>+W395-V395</f>
        <v/>
      </c>
      <c r="Z395" s="7">
        <f>X395/U395</f>
        <v/>
      </c>
      <c r="AA395" s="7">
        <f>Y395/V395</f>
        <v/>
      </c>
      <c r="AB395" s="4" t="n">
        <v>-40000</v>
      </c>
      <c r="AC395" s="5" t="n">
        <v>120000</v>
      </c>
      <c r="AD395" s="4" t="n">
        <v>42</v>
      </c>
      <c r="AE395" s="4" t="n">
        <v>84</v>
      </c>
      <c r="AF395" s="5" t="n">
        <v>110</v>
      </c>
      <c r="AG395" s="6">
        <f>AE395-AD395</f>
        <v/>
      </c>
      <c r="AH395" s="6">
        <f>+AF395-AE395</f>
        <v/>
      </c>
      <c r="AI395" s="7">
        <f>AG395/AD395</f>
        <v/>
      </c>
      <c r="AJ395" s="7">
        <f>AH395/AE395</f>
        <v/>
      </c>
      <c r="AK395" s="4" t="n">
        <v>187.13</v>
      </c>
      <c r="AL395" s="4" t="n">
        <v>184.52</v>
      </c>
      <c r="AM395" s="5" t="n">
        <v>185.02</v>
      </c>
      <c r="AN395" s="4" t="n">
        <v>185.85</v>
      </c>
      <c r="AO395" s="4" t="n">
        <v>182.33</v>
      </c>
      <c r="AP395" s="3" t="n">
        <v>183.31</v>
      </c>
      <c r="AQ395" s="9">
        <f>+AK395-AN395</f>
        <v/>
      </c>
      <c r="AR395" s="9">
        <f>+AL395-AO395</f>
        <v/>
      </c>
      <c r="AS395" s="9">
        <f>+AM395-AP395</f>
        <v/>
      </c>
      <c r="AT395" s="6">
        <f>AR395-AQ395</f>
        <v/>
      </c>
      <c r="AU395" s="6">
        <f>+AS395-AR395</f>
        <v/>
      </c>
      <c r="AV395" s="7">
        <f>AT395/AQ395</f>
        <v/>
      </c>
      <c r="AW395" s="7">
        <f>AU395/AR395</f>
        <v/>
      </c>
      <c r="AX395" s="1" t="inlineStr">
        <is>
          <t>N</t>
        </is>
      </c>
      <c r="AY395" s="1">
        <f>+IF(AND(D395&gt;0,E395&gt;0,F395&gt;0,S395&gt;0,T395&gt;0,AC395&gt;0,AB395&gt;0,AI395&gt;0,AJ395&gt;0,AS395&gt;AR395,AR395&gt;AQ395),"long buildup",IF(AND(D395&gt;0,E395&gt;0,F395&gt;0,S395&lt;0,T395&lt;0,AB395&lt;0,AC395&lt;0,AI395&lt;0,AJ395&lt;0,AS395&gt;AR395,AR395&gt;AQ395),"Short Covering",IF(AND(D395&lt;0,E395&lt;0,F395&lt;0,S395&lt;0,T395&lt;0,AB395&gt;0,AC395&gt;0,AI395&gt;0,AJ395&gt;0,AS395&lt;AR395,AR395&lt;AQ395),"Short Buildup",IF(AND(D395&lt;0,E395&lt;0,F395&lt;0,S395&lt;0,T395&lt;0,AB395&lt;0,AC395&lt;0,AI395&lt;0,AJ395&lt;0,AS395&lt;AR395,AR395&lt;AQ395),"LongUnwinding" ))))</f>
        <v/>
      </c>
      <c r="AZ395" s="1">
        <f>+IF(AND(D395&gt;0,E395&gt;0,F395&gt;0,L395&gt;0,M395&gt;0,S395&gt;0,T395&gt;0,Z395&gt;0,AA395&gt;0),"Buying Opportunity",IF(AND(D395&lt;0,E395&lt;0,F395&lt;0,L395&lt;0,M395&lt;0,S395&lt;0,T395&lt;0,Z395&lt;0,AA395&lt;0),"support Zone",IF(AND(D395&lt;0,E395&lt;0,F395&lt;0,L395&gt;0,M395&gt;0,S395&gt;0,T395&gt;0,Z395&gt;0,AA395&gt;0),"sell delivery")))</f>
        <v/>
      </c>
      <c r="BA395" s="1">
        <f>IF(AND(D395&gt;0,E395&gt;0,F395&gt;0,Z395&gt;0,AA395&gt;0,AB395&gt;0,AC395&gt;0,AI395&gt;0,AJ395&gt;0),"FII ENTERING")</f>
        <v/>
      </c>
      <c r="BB395" s="15" t="e">
        <v>#N/A</v>
      </c>
      <c r="BC395" s="1" t="n">
        <v>108238.67725</v>
      </c>
      <c r="BD395" s="1">
        <f>IF(AND(E395&gt;0,F395&gt;0,AB395&gt;0,AC395&gt;0,AI395&gt;0,AJ395&gt;0,AS395&gt;AR395,AR395&gt;AQ395),"long buildup",IF(AND(E395&lt;0,F395&lt;0,AB395&gt;0,AC395&gt;0,AI395&gt;0,AJ395&gt;0,AS395&lt;AR395,AR395&lt;AQ395),"Short buildup"))</f>
        <v/>
      </c>
      <c r="BE395" s="1">
        <f>+IF(AND(F395&gt;0,M395&gt;0,T395&gt;0,AA395&gt;0),"buy")</f>
        <v/>
      </c>
    </row>
    <row r="396">
      <c r="A396" s="1" t="inlineStr">
        <is>
          <t>CUBEXTUB</t>
        </is>
      </c>
      <c r="B396" s="1" t="n"/>
      <c r="C396" s="1" t="n"/>
      <c r="D396" s="2" t="n">
        <v>0.2376278541171503</v>
      </c>
      <c r="E396" s="2" t="n">
        <v>3.473510616367764</v>
      </c>
      <c r="F396" s="3" t="n">
        <v>-1.01603745392967</v>
      </c>
      <c r="G396" s="4" t="n">
        <v>922</v>
      </c>
      <c r="H396" s="4" t="n">
        <v>2794</v>
      </c>
      <c r="I396" s="3" t="n">
        <v>1307</v>
      </c>
      <c r="J396" s="6">
        <f>+H396-G396</f>
        <v/>
      </c>
      <c r="K396" s="6">
        <f>+I396-H396</f>
        <v/>
      </c>
      <c r="L396" s="7">
        <f>J396/G396</f>
        <v/>
      </c>
      <c r="M396" s="7">
        <f>K396/H396</f>
        <v/>
      </c>
      <c r="N396" s="8" t="n">
        <v>0.2513</v>
      </c>
      <c r="O396" s="8" t="n">
        <v>1.8332</v>
      </c>
      <c r="P396" s="3" t="n">
        <v>0.4447</v>
      </c>
      <c r="Q396" s="6">
        <f>+O396-N396</f>
        <v/>
      </c>
      <c r="R396" s="6">
        <f>+P396-O396</f>
        <v/>
      </c>
      <c r="S396" s="7">
        <f>Q396/N396</f>
        <v/>
      </c>
      <c r="T396" s="7">
        <f>R396/O396</f>
        <v/>
      </c>
      <c r="U396" s="10" t="inlineStr">
        <is>
          <t>14042</t>
        </is>
      </c>
      <c r="V396" s="10" t="inlineStr">
        <is>
          <t>58728</t>
        </is>
      </c>
      <c r="W396" s="3" t="inlineStr">
        <is>
          <t>23014</t>
        </is>
      </c>
      <c r="X396" s="6">
        <f>+V396-U396</f>
        <v/>
      </c>
      <c r="Y396" s="6">
        <f>+W396-V396</f>
        <v/>
      </c>
      <c r="Z396" s="7">
        <f>X396/U396</f>
        <v/>
      </c>
      <c r="AA396" s="7">
        <f>Y396/V396</f>
        <v/>
      </c>
      <c r="AB396" s="4" t="n"/>
      <c r="AC396" s="5" t="n"/>
      <c r="AD396" s="4" t="n"/>
      <c r="AE396" s="4" t="n"/>
      <c r="AF396" s="5" t="n"/>
      <c r="AG396" s="6">
        <f>AE396-AD396</f>
        <v/>
      </c>
      <c r="AH396" s="6">
        <f>+AF396-AE396</f>
        <v/>
      </c>
      <c r="AI396" s="7">
        <f>AG396/AD396</f>
        <v/>
      </c>
      <c r="AJ396" s="7">
        <f>AH396/AE396</f>
        <v/>
      </c>
      <c r="AK396" s="4" t="n"/>
      <c r="AL396" s="4" t="n"/>
      <c r="AM396" s="5" t="n"/>
      <c r="AN396" s="4" t="n">
        <v>97.02</v>
      </c>
      <c r="AO396" s="4" t="n">
        <v>100.39</v>
      </c>
      <c r="AP396" s="3" t="n">
        <v>99.37</v>
      </c>
      <c r="AQ396" s="9">
        <f>+AK396-AN396</f>
        <v/>
      </c>
      <c r="AR396" s="9">
        <f>+AL396-AO396</f>
        <v/>
      </c>
      <c r="AS396" s="9">
        <f>+AM396-AP396</f>
        <v/>
      </c>
      <c r="AT396" s="6">
        <f>AR396-AQ396</f>
        <v/>
      </c>
      <c r="AU396" s="6">
        <f>+AS396-AR396</f>
        <v/>
      </c>
      <c r="AV396" s="7">
        <f>AT396/AQ396</f>
        <v/>
      </c>
      <c r="AW396" s="7">
        <f>AU396/AR396</f>
        <v/>
      </c>
      <c r="AX396" s="1" t="inlineStr">
        <is>
          <t>N</t>
        </is>
      </c>
      <c r="AY396" s="1">
        <f>+IF(AND(D396&gt;0,E396&gt;0,F396&gt;0,S396&gt;0,T396&gt;0,AC396&gt;0,AB396&gt;0,AI396&gt;0,AJ396&gt;0,AS396&gt;AR396,AR396&gt;AQ396),"long buildup",IF(AND(D396&gt;0,E396&gt;0,F396&gt;0,S396&lt;0,T396&lt;0,AB396&lt;0,AC396&lt;0,AI396&lt;0,AJ396&lt;0,AS396&gt;AR396,AR396&gt;AQ396),"Short Covering",IF(AND(D396&lt;0,E396&lt;0,F396&lt;0,S396&lt;0,T396&lt;0,AB396&gt;0,AC396&gt;0,AI396&gt;0,AJ396&gt;0,AS396&lt;AR396,AR396&lt;AQ396),"Short Buildup",IF(AND(D396&lt;0,E396&lt;0,F396&lt;0,S396&lt;0,T396&lt;0,AB396&lt;0,AC396&lt;0,AI396&lt;0,AJ396&lt;0,AS396&lt;AR396,AR396&lt;AQ396),"LongUnwinding" ))))</f>
        <v/>
      </c>
      <c r="AZ396" s="1">
        <f>+IF(AND(D396&gt;0,E396&gt;0,F396&gt;0,L396&gt;0,M396&gt;0,S396&gt;0,T396&gt;0,Z396&gt;0,AA396&gt;0),"Buying Opportunity",IF(AND(D396&lt;0,E396&lt;0,F396&lt;0,L396&lt;0,M396&lt;0,S396&lt;0,T396&lt;0,Z396&lt;0,AA396&lt;0),"support Zone",IF(AND(D396&lt;0,E396&lt;0,F396&lt;0,L396&gt;0,M396&gt;0,S396&gt;0,T396&gt;0,Z396&gt;0,AA396&gt;0),"sell delivery")))</f>
        <v/>
      </c>
      <c r="BA396" s="1">
        <f>IF(AND(D396&gt;0,E396&gt;0,F396&gt;0,Z396&gt;0,AA396&gt;0,AB396&gt;0,AC396&gt;0,AI396&gt;0,AJ396&gt;0),"FII ENTERING")</f>
        <v/>
      </c>
      <c r="BB396" s="15" t="e">
        <v>#N/A</v>
      </c>
      <c r="BC396" s="1" t="n">
        <v>14316.551529</v>
      </c>
      <c r="BD396" s="1">
        <f>IF(AND(E396&gt;0,F396&gt;0,AB396&gt;0,AC396&gt;0,AI396&gt;0,AJ396&gt;0,AS396&gt;AR396,AR396&gt;AQ396),"long buildup",IF(AND(E396&lt;0,F396&lt;0,AB396&gt;0,AC396&gt;0,AI396&gt;0,AJ396&gt;0,AS396&lt;AR396,AR396&lt;AQ396),"Short buildup"))</f>
        <v/>
      </c>
      <c r="BE396" s="1">
        <f>+IF(AND(F396&gt;0,M396&gt;0,T396&gt;0,AA396&gt;0),"buy")</f>
        <v/>
      </c>
    </row>
    <row r="397">
      <c r="A397" s="1" t="inlineStr">
        <is>
          <t>CUMMINSIND</t>
        </is>
      </c>
      <c r="B397" s="1" t="n"/>
      <c r="C397" s="1" t="n"/>
      <c r="D397" s="2" t="n">
        <v>2.220520673813175</v>
      </c>
      <c r="E397" s="2" t="n">
        <v>0.1969760022194454</v>
      </c>
      <c r="F397" s="3" t="n">
        <v>-0.3239561413224006</v>
      </c>
      <c r="G397" s="4" t="n">
        <v>46801</v>
      </c>
      <c r="H397" s="4" t="n">
        <v>27448</v>
      </c>
      <c r="I397" s="3" t="n">
        <v>24789</v>
      </c>
      <c r="J397" s="6">
        <f>+H397-G397</f>
        <v/>
      </c>
      <c r="K397" s="6">
        <f>+I397-H397</f>
        <v/>
      </c>
      <c r="L397" s="7">
        <f>J397/G397</f>
        <v/>
      </c>
      <c r="M397" s="7">
        <f>K397/H397</f>
        <v/>
      </c>
      <c r="N397" s="8" t="n">
        <v>199.6141</v>
      </c>
      <c r="O397" s="8" t="n">
        <v>123.6044</v>
      </c>
      <c r="P397" s="3" t="n">
        <v>100.3389</v>
      </c>
      <c r="Q397" s="6">
        <f>+O397-N397</f>
        <v/>
      </c>
      <c r="R397" s="6">
        <f>+P397-O397</f>
        <v/>
      </c>
      <c r="S397" s="7">
        <f>Q397/N397</f>
        <v/>
      </c>
      <c r="T397" s="7">
        <f>R397/O397</f>
        <v/>
      </c>
      <c r="U397" s="10" t="inlineStr">
        <is>
          <t>266024</t>
        </is>
      </c>
      <c r="V397" s="10" t="inlineStr">
        <is>
          <t>140138</t>
        </is>
      </c>
      <c r="W397" s="3" t="inlineStr">
        <is>
          <t>114217</t>
        </is>
      </c>
      <c r="X397" s="6">
        <f>+V397-U397</f>
        <v/>
      </c>
      <c r="Y397" s="6">
        <f>+W397-V397</f>
        <v/>
      </c>
      <c r="Z397" s="7">
        <f>X397/U397</f>
        <v/>
      </c>
      <c r="AA397" s="7">
        <f>Y397/V397</f>
        <v/>
      </c>
      <c r="AB397" s="4" t="n">
        <v>2100</v>
      </c>
      <c r="AC397" s="5" t="n">
        <v>5700</v>
      </c>
      <c r="AD397" s="4" t="n">
        <v>399</v>
      </c>
      <c r="AE397" s="4" t="n">
        <v>170</v>
      </c>
      <c r="AF397" s="5" t="n">
        <v>340</v>
      </c>
      <c r="AG397" s="6">
        <f>AE397-AD397</f>
        <v/>
      </c>
      <c r="AH397" s="6">
        <f>+AF397-AE397</f>
        <v/>
      </c>
      <c r="AI397" s="7">
        <f>AG397/AD397</f>
        <v/>
      </c>
      <c r="AJ397" s="7">
        <f>AH397/AE397</f>
        <v/>
      </c>
      <c r="AK397" s="4" t="n">
        <v>3636.3</v>
      </c>
      <c r="AL397" s="4" t="n">
        <v>3641.1</v>
      </c>
      <c r="AM397" s="5" t="n">
        <v>3631.85</v>
      </c>
      <c r="AN397" s="4" t="n">
        <v>3604.5</v>
      </c>
      <c r="AO397" s="4" t="n">
        <v>3611.6</v>
      </c>
      <c r="AP397" s="3" t="n">
        <v>3599.9</v>
      </c>
      <c r="AQ397" s="9">
        <f>+AK397-AN397</f>
        <v/>
      </c>
      <c r="AR397" s="9">
        <f>+AL397-AO397</f>
        <v/>
      </c>
      <c r="AS397" s="9">
        <f>+AM397-AP397</f>
        <v/>
      </c>
      <c r="AT397" s="6">
        <f>AR397-AQ397</f>
        <v/>
      </c>
      <c r="AU397" s="6">
        <f>+AS397-AR397</f>
        <v/>
      </c>
      <c r="AV397" s="7">
        <f>AT397/AQ397</f>
        <v/>
      </c>
      <c r="AW397" s="7">
        <f>AU397/AR397</f>
        <v/>
      </c>
      <c r="AX397" s="1" t="inlineStr">
        <is>
          <t>Y</t>
        </is>
      </c>
      <c r="AY397" s="1">
        <f>+IF(AND(D397&gt;0,E397&gt;0,F397&gt;0,S397&gt;0,T397&gt;0,AC397&gt;0,AB397&gt;0,AI397&gt;0,AJ397&gt;0,AS397&gt;AR397,AR397&gt;AQ397),"long buildup",IF(AND(D397&gt;0,E397&gt;0,F397&gt;0,S397&lt;0,T397&lt;0,AB397&lt;0,AC397&lt;0,AI397&lt;0,AJ397&lt;0,AS397&gt;AR397,AR397&gt;AQ397),"Short Covering",IF(AND(D397&lt;0,E397&lt;0,F397&lt;0,S397&lt;0,T397&lt;0,AB397&gt;0,AC397&gt;0,AI397&gt;0,AJ397&gt;0,AS397&lt;AR397,AR397&lt;AQ397),"Short Buildup",IF(AND(D397&lt;0,E397&lt;0,F397&lt;0,S397&lt;0,T397&lt;0,AB397&lt;0,AC397&lt;0,AI397&lt;0,AJ397&lt;0,AS397&lt;AR397,AR397&lt;AQ397),"LongUnwinding" ))))</f>
        <v/>
      </c>
      <c r="AZ397" s="1">
        <f>+IF(AND(D397&gt;0,E397&gt;0,F397&gt;0,L397&gt;0,M397&gt;0,S397&gt;0,T397&gt;0,Z397&gt;0,AA397&gt;0),"Buying Opportunity",IF(AND(D397&lt;0,E397&lt;0,F397&lt;0,L397&lt;0,M397&lt;0,S397&lt;0,T397&lt;0,Z397&lt;0,AA397&lt;0),"support Zone",IF(AND(D397&lt;0,E397&lt;0,F397&lt;0,L397&gt;0,M397&gt;0,S397&gt;0,T397&gt;0,Z397&gt;0,AA397&gt;0),"sell delivery")))</f>
        <v/>
      </c>
      <c r="BA397" s="1">
        <f>IF(AND(D397&gt;0,E397&gt;0,F397&gt;0,Z397&gt;0,AA397&gt;0,AB397&gt;0,AC397&gt;0,AI397&gt;0,AJ397&gt;0),"FII ENTERING")</f>
        <v/>
      </c>
      <c r="BB397" s="15" t="e">
        <v>#N/A</v>
      </c>
      <c r="BC397" s="1" t="n">
        <v>604503.94802</v>
      </c>
      <c r="BD397" s="1">
        <f>IF(AND(E397&gt;0,F397&gt;0,AB397&gt;0,AC397&gt;0,AI397&gt;0,AJ397&gt;0,AS397&gt;AR397,AR397&gt;AQ397),"long buildup",IF(AND(E397&lt;0,F397&lt;0,AB397&gt;0,AC397&gt;0,AI397&gt;0,AJ397&gt;0,AS397&lt;AR397,AR397&lt;AQ397),"Short buildup"))</f>
        <v/>
      </c>
      <c r="BE397" s="1">
        <f>+IF(AND(F397&gt;0,M397&gt;0,T397&gt;0,AA397&gt;0),"buy")</f>
        <v/>
      </c>
    </row>
    <row r="398">
      <c r="A398" s="1" t="inlineStr">
        <is>
          <t>CUPID</t>
        </is>
      </c>
      <c r="B398" s="1" t="n"/>
      <c r="C398" s="1" t="n"/>
      <c r="D398" s="2" t="n">
        <v>0.5898255099533104</v>
      </c>
      <c r="E398" s="2" t="n">
        <v>-0.9772782799902238</v>
      </c>
      <c r="F398" s="3" t="n">
        <v>1.048605970885756</v>
      </c>
      <c r="G398" s="4" t="n">
        <v>4400</v>
      </c>
      <c r="H398" s="4" t="n">
        <v>4079</v>
      </c>
      <c r="I398" s="3" t="n">
        <v>3198</v>
      </c>
      <c r="J398" s="6">
        <f>+H398-G398</f>
        <v/>
      </c>
      <c r="K398" s="6">
        <f>+I398-H398</f>
        <v/>
      </c>
      <c r="L398" s="7">
        <f>J398/G398</f>
        <v/>
      </c>
      <c r="M398" s="7">
        <f>K398/H398</f>
        <v/>
      </c>
      <c r="N398" s="8" t="n">
        <v>11.4701</v>
      </c>
      <c r="O398" s="8" t="n">
        <v>1.7094</v>
      </c>
      <c r="P398" s="3" t="n">
        <v>2.0449</v>
      </c>
      <c r="Q398" s="6">
        <f>+O398-N398</f>
        <v/>
      </c>
      <c r="R398" s="6">
        <f>+P398-O398</f>
        <v/>
      </c>
      <c r="S398" s="7">
        <f>Q398/N398</f>
        <v/>
      </c>
      <c r="T398" s="7">
        <f>R398/O398</f>
        <v/>
      </c>
      <c r="U398" s="10" t="inlineStr">
        <is>
          <t>1107865</t>
        </is>
      </c>
      <c r="V398" s="10" t="inlineStr">
        <is>
          <t>142409</t>
        </is>
      </c>
      <c r="W398" s="3" t="inlineStr">
        <is>
          <t>145698</t>
        </is>
      </c>
      <c r="X398" s="6">
        <f>+V398-U398</f>
        <v/>
      </c>
      <c r="Y398" s="6">
        <f>+W398-V398</f>
        <v/>
      </c>
      <c r="Z398" s="7">
        <f>X398/U398</f>
        <v/>
      </c>
      <c r="AA398" s="7">
        <f>Y398/V398</f>
        <v/>
      </c>
      <c r="AB398" s="4" t="n"/>
      <c r="AC398" s="5" t="n"/>
      <c r="AD398" s="4" t="n"/>
      <c r="AE398" s="4" t="n"/>
      <c r="AF398" s="5" t="n"/>
      <c r="AG398" s="6">
        <f>AE398-AD398</f>
        <v/>
      </c>
      <c r="AH398" s="6">
        <f>+AF398-AE398</f>
        <v/>
      </c>
      <c r="AI398" s="7">
        <f>AG398/AD398</f>
        <v/>
      </c>
      <c r="AJ398" s="7">
        <f>AH398/AE398</f>
        <v/>
      </c>
      <c r="AK398" s="4" t="n"/>
      <c r="AL398" s="4" t="n"/>
      <c r="AM398" s="5" t="n"/>
      <c r="AN398" s="4" t="n">
        <v>81.86</v>
      </c>
      <c r="AO398" s="4" t="n">
        <v>81.06</v>
      </c>
      <c r="AP398" s="3" t="n">
        <v>81.91</v>
      </c>
      <c r="AQ398" s="9">
        <f>+AK398-AN398</f>
        <v/>
      </c>
      <c r="AR398" s="9">
        <f>+AL398-AO398</f>
        <v/>
      </c>
      <c r="AS398" s="9">
        <f>+AM398-AP398</f>
        <v/>
      </c>
      <c r="AT398" s="6">
        <f>AR398-AQ398</f>
        <v/>
      </c>
      <c r="AU398" s="6">
        <f>+AS398-AR398</f>
        <v/>
      </c>
      <c r="AV398" s="7">
        <f>AT398/AQ398</f>
        <v/>
      </c>
      <c r="AW398" s="7">
        <f>AU398/AR398</f>
        <v/>
      </c>
      <c r="AX398" s="1" t="inlineStr">
        <is>
          <t>N</t>
        </is>
      </c>
      <c r="AY398" s="1">
        <f>+IF(AND(D398&gt;0,E398&gt;0,F398&gt;0,S398&gt;0,T398&gt;0,AC398&gt;0,AB398&gt;0,AI398&gt;0,AJ398&gt;0,AS398&gt;AR398,AR398&gt;AQ398),"long buildup",IF(AND(D398&gt;0,E398&gt;0,F398&gt;0,S398&lt;0,T398&lt;0,AB398&lt;0,AC398&lt;0,AI398&lt;0,AJ398&lt;0,AS398&gt;AR398,AR398&gt;AQ398),"Short Covering",IF(AND(D398&lt;0,E398&lt;0,F398&lt;0,S398&lt;0,T398&lt;0,AB398&gt;0,AC398&gt;0,AI398&gt;0,AJ398&gt;0,AS398&lt;AR398,AR398&lt;AQ398),"Short Buildup",IF(AND(D398&lt;0,E398&lt;0,F398&lt;0,S398&lt;0,T398&lt;0,AB398&lt;0,AC398&lt;0,AI398&lt;0,AJ398&lt;0,AS398&lt;AR398,AR398&lt;AQ398),"LongUnwinding" ))))</f>
        <v/>
      </c>
      <c r="AZ398" s="1">
        <f>+IF(AND(D398&gt;0,E398&gt;0,F398&gt;0,L398&gt;0,M398&gt;0,S398&gt;0,T398&gt;0,Z398&gt;0,AA398&gt;0),"Buying Opportunity",IF(AND(D398&lt;0,E398&lt;0,F398&lt;0,L398&lt;0,M398&lt;0,S398&lt;0,T398&lt;0,Z398&lt;0,AA398&lt;0),"support Zone",IF(AND(D398&lt;0,E398&lt;0,F398&lt;0,L398&gt;0,M398&gt;0,S398&gt;0,T398&gt;0,Z398&gt;0,AA398&gt;0),"sell delivery")))</f>
        <v/>
      </c>
      <c r="BA398" s="1">
        <f>IF(AND(D398&gt;0,E398&gt;0,F398&gt;0,Z398&gt;0,AA398&gt;0,AB398&gt;0,AC398&gt;0,AI398&gt;0,AJ398&gt;0),"FII ENTERING")</f>
        <v/>
      </c>
      <c r="BB398" s="15" t="e">
        <v>#N/A</v>
      </c>
      <c r="BC398" s="1" t="n">
        <v>13313.3</v>
      </c>
      <c r="BD398" s="1">
        <f>IF(AND(E398&gt;0,F398&gt;0,AB398&gt;0,AC398&gt;0,AI398&gt;0,AJ398&gt;0,AS398&gt;AR398,AR398&gt;AQ398),"long buildup",IF(AND(E398&lt;0,F398&lt;0,AB398&gt;0,AC398&gt;0,AI398&gt;0,AJ398&gt;0,AS398&lt;AR398,AR398&lt;AQ398),"Short buildup"))</f>
        <v/>
      </c>
      <c r="BE398" s="1">
        <f>+IF(AND(F398&gt;0,M398&gt;0,T398&gt;0,AA398&gt;0),"buy")</f>
        <v/>
      </c>
    </row>
    <row r="399">
      <c r="A399" s="1" t="inlineStr">
        <is>
          <t>CYBERMEDIA</t>
        </is>
      </c>
      <c r="B399" s="1" t="n"/>
      <c r="C399" s="1" t="n"/>
      <c r="D399" s="2" t="n">
        <v>-0.6204379562043729</v>
      </c>
      <c r="E399" s="2" t="n">
        <v>-2.570694087403596</v>
      </c>
      <c r="F399" s="3" t="n">
        <v>1.017715793441385</v>
      </c>
      <c r="G399" s="4" t="n">
        <v>410</v>
      </c>
      <c r="H399" s="4" t="n">
        <v>312</v>
      </c>
      <c r="I399" s="3" t="n">
        <v>811</v>
      </c>
      <c r="J399" s="6">
        <f>+H399-G399</f>
        <v/>
      </c>
      <c r="K399" s="6">
        <f>+I399-H399</f>
        <v/>
      </c>
      <c r="L399" s="7">
        <f>J399/G399</f>
        <v/>
      </c>
      <c r="M399" s="7">
        <f>K399/H399</f>
        <v/>
      </c>
      <c r="N399" s="8" t="n">
        <v>0.0907</v>
      </c>
      <c r="O399" s="8" t="n">
        <v>0.06820000000000001</v>
      </c>
      <c r="P399" s="3" t="n">
        <v>0.1064</v>
      </c>
      <c r="Q399" s="6">
        <f>+O399-N399</f>
        <v/>
      </c>
      <c r="R399" s="6">
        <f>+P399-O399</f>
        <v/>
      </c>
      <c r="S399" s="7">
        <f>Q399/N399</f>
        <v/>
      </c>
      <c r="T399" s="7">
        <f>R399/O399</f>
        <v/>
      </c>
      <c r="U399" s="10" t="inlineStr">
        <is>
          <t>25551</t>
        </is>
      </c>
      <c r="V399" s="10" t="inlineStr">
        <is>
          <t>18750</t>
        </is>
      </c>
      <c r="W399" s="3" t="inlineStr">
        <is>
          <t>18826</t>
        </is>
      </c>
      <c r="X399" s="6">
        <f>+V399-U399</f>
        <v/>
      </c>
      <c r="Y399" s="6">
        <f>+W399-V399</f>
        <v/>
      </c>
      <c r="Z399" s="7">
        <f>X399/U399</f>
        <v/>
      </c>
      <c r="AA399" s="7">
        <f>Y399/V399</f>
        <v/>
      </c>
      <c r="AB399" s="4" t="n"/>
      <c r="AC399" s="5" t="n"/>
      <c r="AD399" s="4" t="n"/>
      <c r="AE399" s="4" t="n"/>
      <c r="AF399" s="5" t="n"/>
      <c r="AG399" s="6">
        <f>AE399-AD399</f>
        <v/>
      </c>
      <c r="AH399" s="6">
        <f>+AF399-AE399</f>
        <v/>
      </c>
      <c r="AI399" s="7">
        <f>AG399/AD399</f>
        <v/>
      </c>
      <c r="AJ399" s="7">
        <f>AH399/AE399</f>
        <v/>
      </c>
      <c r="AK399" s="4" t="n"/>
      <c r="AL399" s="4" t="n"/>
      <c r="AM399" s="5" t="n"/>
      <c r="AN399" s="4" t="n">
        <v>27.23</v>
      </c>
      <c r="AO399" s="4" t="n">
        <v>26.53</v>
      </c>
      <c r="AP399" s="3" t="n">
        <v>26.8</v>
      </c>
      <c r="AQ399" s="9">
        <f>+AK399-AN399</f>
        <v/>
      </c>
      <c r="AR399" s="9">
        <f>+AL399-AO399</f>
        <v/>
      </c>
      <c r="AS399" s="9">
        <f>+AM399-AP399</f>
        <v/>
      </c>
      <c r="AT399" s="6">
        <f>AR399-AQ399</f>
        <v/>
      </c>
      <c r="AU399" s="6">
        <f>+AS399-AR399</f>
        <v/>
      </c>
      <c r="AV399" s="7">
        <f>AT399/AQ399</f>
        <v/>
      </c>
      <c r="AW399" s="7">
        <f>AU399/AR399</f>
        <v/>
      </c>
      <c r="AX399" s="1" t="inlineStr">
        <is>
          <t>Y</t>
        </is>
      </c>
      <c r="AY399" s="1">
        <f>+IF(AND(D399&gt;0,E399&gt;0,F399&gt;0,S399&gt;0,T399&gt;0,AC399&gt;0,AB399&gt;0,AI399&gt;0,AJ399&gt;0,AS399&gt;AR399,AR399&gt;AQ399),"long buildup",IF(AND(D399&gt;0,E399&gt;0,F399&gt;0,S399&lt;0,T399&lt;0,AB399&lt;0,AC399&lt;0,AI399&lt;0,AJ399&lt;0,AS399&gt;AR399,AR399&gt;AQ399),"Short Covering",IF(AND(D399&lt;0,E399&lt;0,F399&lt;0,S399&lt;0,T399&lt;0,AB399&gt;0,AC399&gt;0,AI399&gt;0,AJ399&gt;0,AS399&lt;AR399,AR399&lt;AQ399),"Short Buildup",IF(AND(D399&lt;0,E399&lt;0,F399&lt;0,S399&lt;0,T399&lt;0,AB399&lt;0,AC399&lt;0,AI399&lt;0,AJ399&lt;0,AS399&lt;AR399,AR399&lt;AQ399),"LongUnwinding" ))))</f>
        <v/>
      </c>
      <c r="AZ399" s="1">
        <f>+IF(AND(D399&gt;0,E399&gt;0,F399&gt;0,L399&gt;0,M399&gt;0,S399&gt;0,T399&gt;0,Z399&gt;0,AA399&gt;0),"Buying Opportunity",IF(AND(D399&lt;0,E399&lt;0,F399&lt;0,L399&lt;0,M399&lt;0,S399&lt;0,T399&lt;0,Z399&lt;0,AA399&lt;0),"support Zone",IF(AND(D399&lt;0,E399&lt;0,F399&lt;0,L399&gt;0,M399&gt;0,S399&gt;0,T399&gt;0,Z399&gt;0,AA399&gt;0),"sell delivery")))</f>
        <v/>
      </c>
      <c r="BA399" s="1">
        <f>IF(AND(D399&gt;0,E399&gt;0,F399&gt;0,Z399&gt;0,AA399&gt;0,AB399&gt;0,AC399&gt;0,AI399&gt;0,AJ399&gt;0),"FII ENTERING")</f>
        <v/>
      </c>
      <c r="BB399" s="15" t="e">
        <v>#N/A</v>
      </c>
      <c r="BC399" s="1" t="n">
        <v>2160336.7764</v>
      </c>
      <c r="BD399" s="1">
        <f>IF(AND(E399&gt;0,F399&gt;0,AB399&gt;0,AC399&gt;0,AI399&gt;0,AJ399&gt;0,AS399&gt;AR399,AR399&gt;AQ399),"long buildup",IF(AND(E399&lt;0,F399&lt;0,AB399&gt;0,AC399&gt;0,AI399&gt;0,AJ399&gt;0,AS399&lt;AR399,AR399&lt;AQ399),"Short buildup"))</f>
        <v/>
      </c>
      <c r="BE399" s="1">
        <f>+IF(AND(F399&gt;0,M399&gt;0,T399&gt;0,AA399&gt;0),"buy")</f>
        <v/>
      </c>
    </row>
    <row r="400">
      <c r="A400" s="1" t="inlineStr">
        <is>
          <t>CYBERTECH</t>
        </is>
      </c>
      <c r="B400" s="1" t="n"/>
      <c r="C400" s="1" t="n"/>
      <c r="D400" s="2" t="n">
        <v>1.999141999141998</v>
      </c>
      <c r="E400" s="2" t="n">
        <v>-2.002018842530279</v>
      </c>
      <c r="F400" s="3" t="n">
        <v>-1.999999999999999</v>
      </c>
      <c r="G400" s="4" t="n">
        <v>326</v>
      </c>
      <c r="H400" s="4" t="n">
        <v>373</v>
      </c>
      <c r="I400" s="3" t="n">
        <v>182</v>
      </c>
      <c r="J400" s="6">
        <f>+H400-G400</f>
        <v/>
      </c>
      <c r="K400" s="6">
        <f>+I400-H400</f>
        <v/>
      </c>
      <c r="L400" s="7">
        <f>J400/G400</f>
        <v/>
      </c>
      <c r="M400" s="7">
        <f>K400/H400</f>
        <v/>
      </c>
      <c r="N400" s="8" t="n">
        <v>1.3009</v>
      </c>
      <c r="O400" s="8" t="n">
        <v>0.8727</v>
      </c>
      <c r="P400" s="3" t="n">
        <v>0.3781</v>
      </c>
      <c r="Q400" s="6">
        <f>+O400-N400</f>
        <v/>
      </c>
      <c r="R400" s="6">
        <f>+P400-O400</f>
        <v/>
      </c>
      <c r="S400" s="7">
        <f>Q400/N400</f>
        <v/>
      </c>
      <c r="T400" s="7">
        <f>R400/O400</f>
        <v/>
      </c>
      <c r="U400" s="10" t="inlineStr">
        <is>
          <t>-</t>
        </is>
      </c>
      <c r="V400" s="10" t="inlineStr">
        <is>
          <t>-</t>
        </is>
      </c>
      <c r="W400" s="3" t="inlineStr">
        <is>
          <t>-</t>
        </is>
      </c>
      <c r="X400" s="6">
        <f>+V400-U400</f>
        <v/>
      </c>
      <c r="Y400" s="6">
        <f>+W400-V400</f>
        <v/>
      </c>
      <c r="Z400" s="7">
        <f>X400/U400</f>
        <v/>
      </c>
      <c r="AA400" s="7">
        <f>Y400/V400</f>
        <v/>
      </c>
      <c r="AB400" s="4" t="n"/>
      <c r="AC400" s="5" t="n"/>
      <c r="AD400" s="4" t="n"/>
      <c r="AE400" s="4" t="n"/>
      <c r="AF400" s="5" t="n"/>
      <c r="AG400" s="6">
        <f>AE400-AD400</f>
        <v/>
      </c>
      <c r="AH400" s="6">
        <f>+AF400-AE400</f>
        <v/>
      </c>
      <c r="AI400" s="7">
        <f>AG400/AD400</f>
        <v/>
      </c>
      <c r="AJ400" s="7">
        <f>AH400/AE400</f>
        <v/>
      </c>
      <c r="AK400" s="4" t="n"/>
      <c r="AL400" s="4" t="n"/>
      <c r="AM400" s="5" t="n"/>
      <c r="AN400" s="4" t="n">
        <v>237.76</v>
      </c>
      <c r="AO400" s="4" t="n">
        <v>233</v>
      </c>
      <c r="AP400" s="3" t="n">
        <v>228.34</v>
      </c>
      <c r="AQ400" s="9">
        <f>+AK400-AN400</f>
        <v/>
      </c>
      <c r="AR400" s="9">
        <f>+AL400-AO400</f>
        <v/>
      </c>
      <c r="AS400" s="9">
        <f>+AM400-AP400</f>
        <v/>
      </c>
      <c r="AT400" s="6">
        <f>AR400-AQ400</f>
        <v/>
      </c>
      <c r="AU400" s="6">
        <f>+AS400-AR400</f>
        <v/>
      </c>
      <c r="AV400" s="7">
        <f>AT400/AQ400</f>
        <v/>
      </c>
      <c r="AW400" s="7">
        <f>AU400/AR400</f>
        <v/>
      </c>
      <c r="AX400" s="1" t="inlineStr">
        <is>
          <t>N</t>
        </is>
      </c>
      <c r="AY400" s="1">
        <f>+IF(AND(D400&gt;0,E400&gt;0,F400&gt;0,S400&gt;0,T400&gt;0,AC400&gt;0,AB400&gt;0,AI400&gt;0,AJ400&gt;0,AS400&gt;AR400,AR400&gt;AQ400),"long buildup",IF(AND(D400&gt;0,E400&gt;0,F400&gt;0,S400&lt;0,T400&lt;0,AB400&lt;0,AC400&lt;0,AI400&lt;0,AJ400&lt;0,AS400&gt;AR400,AR400&gt;AQ400),"Short Covering",IF(AND(D400&lt;0,E400&lt;0,F400&lt;0,S400&lt;0,T400&lt;0,AB400&gt;0,AC400&gt;0,AI400&gt;0,AJ400&gt;0,AS400&lt;AR400,AR400&lt;AQ400),"Short Buildup",IF(AND(D400&lt;0,E400&lt;0,F400&lt;0,S400&lt;0,T400&lt;0,AB400&lt;0,AC400&lt;0,AI400&lt;0,AJ400&lt;0,AS400&lt;AR400,AR400&lt;AQ400),"LongUnwinding" ))))</f>
        <v/>
      </c>
      <c r="AZ400" s="1">
        <f>+IF(AND(D400&gt;0,E400&gt;0,F400&gt;0,L400&gt;0,M400&gt;0,S400&gt;0,T400&gt;0,Z400&gt;0,AA400&gt;0),"Buying Opportunity",IF(AND(D400&lt;0,E400&lt;0,F400&lt;0,L400&lt;0,M400&lt;0,S400&lt;0,T400&lt;0,Z400&lt;0,AA400&lt;0),"support Zone",IF(AND(D400&lt;0,E400&lt;0,F400&lt;0,L400&gt;0,M400&gt;0,S400&gt;0,T400&gt;0,Z400&gt;0,AA400&gt;0),"sell delivery")))</f>
        <v/>
      </c>
      <c r="BA400" s="1">
        <f>IF(AND(D400&gt;0,E400&gt;0,F400&gt;0,Z400&gt;0,AA400&gt;0,AB400&gt;0,AC400&gt;0,AI400&gt;0,AJ400&gt;0),"FII ENTERING")</f>
        <v/>
      </c>
      <c r="BB400" s="15" t="e">
        <v>#N/A</v>
      </c>
      <c r="BC400" s="1" t="n">
        <v>74958.32295</v>
      </c>
      <c r="BD400" s="1">
        <f>IF(AND(E400&gt;0,F400&gt;0,AB400&gt;0,AC400&gt;0,AI400&gt;0,AJ400&gt;0,AS400&gt;AR400,AR400&gt;AQ400),"long buildup",IF(AND(E400&lt;0,F400&lt;0,AB400&gt;0,AC400&gt;0,AI400&gt;0,AJ400&gt;0,AS400&lt;AR400,AR400&lt;AQ400),"Short buildup"))</f>
        <v/>
      </c>
      <c r="BE400" s="1">
        <f>+IF(AND(F400&gt;0,M400&gt;0,T400&gt;0,AA400&gt;0),"buy")</f>
        <v/>
      </c>
    </row>
    <row r="401">
      <c r="A401" s="1" t="inlineStr">
        <is>
          <t>CYIENT</t>
        </is>
      </c>
      <c r="B401" s="1" t="n"/>
      <c r="C401" s="1" t="n"/>
      <c r="D401" s="2" t="n">
        <v>1.014134959821852</v>
      </c>
      <c r="E401" s="2" t="n">
        <v>0.1389720857793263</v>
      </c>
      <c r="F401" s="3" t="n">
        <v>-0.4498360969540396</v>
      </c>
      <c r="G401" s="4" t="n">
        <v>46686</v>
      </c>
      <c r="H401" s="4" t="n">
        <v>32310</v>
      </c>
      <c r="I401" s="3" t="n">
        <v>29884</v>
      </c>
      <c r="J401" s="6">
        <f>+H401-G401</f>
        <v/>
      </c>
      <c r="K401" s="6">
        <f>+I401-H401</f>
        <v/>
      </c>
      <c r="L401" s="7">
        <f>J401/G401</f>
        <v/>
      </c>
      <c r="M401" s="7">
        <f>K401/H401</f>
        <v/>
      </c>
      <c r="N401" s="8" t="n">
        <v>168.554</v>
      </c>
      <c r="O401" s="8" t="n">
        <v>54.1886</v>
      </c>
      <c r="P401" s="3" t="n">
        <v>63.489</v>
      </c>
      <c r="Q401" s="6">
        <f>+O401-N401</f>
        <v/>
      </c>
      <c r="R401" s="6">
        <f>+P401-O401</f>
        <v/>
      </c>
      <c r="S401" s="7">
        <f>Q401/N401</f>
        <v/>
      </c>
      <c r="T401" s="7">
        <f>R401/O401</f>
        <v/>
      </c>
      <c r="U401" s="10" t="inlineStr">
        <is>
          <t>444935</t>
        </is>
      </c>
      <c r="V401" s="10" t="inlineStr">
        <is>
          <t>123600</t>
        </is>
      </c>
      <c r="W401" s="3" t="inlineStr">
        <is>
          <t>162840</t>
        </is>
      </c>
      <c r="X401" s="6">
        <f>+V401-U401</f>
        <v/>
      </c>
      <c r="Y401" s="6">
        <f>+W401-V401</f>
        <v/>
      </c>
      <c r="Z401" s="7">
        <f>X401/U401</f>
        <v/>
      </c>
      <c r="AA401" s="7">
        <f>Y401/V401</f>
        <v/>
      </c>
      <c r="AB401" s="4" t="n">
        <v>-1500</v>
      </c>
      <c r="AC401" s="5" t="n">
        <v>-900</v>
      </c>
      <c r="AD401" s="4" t="n">
        <v>92</v>
      </c>
      <c r="AE401" s="4" t="n">
        <v>47</v>
      </c>
      <c r="AF401" s="5" t="n">
        <v>56</v>
      </c>
      <c r="AG401" s="6">
        <f>AE401-AD401</f>
        <v/>
      </c>
      <c r="AH401" s="6">
        <f>+AF401-AE401</f>
        <v/>
      </c>
      <c r="AI401" s="7">
        <f>AG401/AD401</f>
        <v/>
      </c>
      <c r="AJ401" s="7">
        <f>AH401/AE401</f>
        <v/>
      </c>
      <c r="AK401" s="4" t="n">
        <v>2103.45</v>
      </c>
      <c r="AL401" s="4" t="n">
        <v>2103.6</v>
      </c>
      <c r="AM401" s="5" t="n">
        <v>2096.95</v>
      </c>
      <c r="AN401" s="4" t="n">
        <v>2086.75</v>
      </c>
      <c r="AO401" s="4" t="n">
        <v>2089.65</v>
      </c>
      <c r="AP401" s="3" t="n">
        <v>2080.25</v>
      </c>
      <c r="AQ401" s="9">
        <f>+AK401-AN401</f>
        <v/>
      </c>
      <c r="AR401" s="9">
        <f>+AL401-AO401</f>
        <v/>
      </c>
      <c r="AS401" s="9">
        <f>+AM401-AP401</f>
        <v/>
      </c>
      <c r="AT401" s="6">
        <f>AR401-AQ401</f>
        <v/>
      </c>
      <c r="AU401" s="6">
        <f>+AS401-AR401</f>
        <v/>
      </c>
      <c r="AV401" s="7">
        <f>AT401/AQ401</f>
        <v/>
      </c>
      <c r="AW401" s="7">
        <f>AU401/AR401</f>
        <v/>
      </c>
      <c r="AX401" s="1" t="inlineStr">
        <is>
          <t>N</t>
        </is>
      </c>
      <c r="AY401" s="1">
        <f>+IF(AND(D401&gt;0,E401&gt;0,F401&gt;0,S401&gt;0,T401&gt;0,AC401&gt;0,AB401&gt;0,AI401&gt;0,AJ401&gt;0,AS401&gt;AR401,AR401&gt;AQ401),"long buildup",IF(AND(D401&gt;0,E401&gt;0,F401&gt;0,S401&lt;0,T401&lt;0,AB401&lt;0,AC401&lt;0,AI401&lt;0,AJ401&lt;0,AS401&gt;AR401,AR401&gt;AQ401),"Short Covering",IF(AND(D401&lt;0,E401&lt;0,F401&lt;0,S401&lt;0,T401&lt;0,AB401&gt;0,AC401&gt;0,AI401&gt;0,AJ401&gt;0,AS401&lt;AR401,AR401&lt;AQ401),"Short Buildup",IF(AND(D401&lt;0,E401&lt;0,F401&lt;0,S401&lt;0,T401&lt;0,AB401&lt;0,AC401&lt;0,AI401&lt;0,AJ401&lt;0,AS401&lt;AR401,AR401&lt;AQ401),"LongUnwinding" ))))</f>
        <v/>
      </c>
      <c r="AZ401" s="1">
        <f>+IF(AND(D401&gt;0,E401&gt;0,F401&gt;0,L401&gt;0,M401&gt;0,S401&gt;0,T401&gt;0,Z401&gt;0,AA401&gt;0),"Buying Opportunity",IF(AND(D401&lt;0,E401&lt;0,F401&lt;0,L401&lt;0,M401&lt;0,S401&lt;0,T401&lt;0,Z401&lt;0,AA401&lt;0),"support Zone",IF(AND(D401&lt;0,E401&lt;0,F401&lt;0,L401&gt;0,M401&gt;0,S401&gt;0,T401&gt;0,Z401&gt;0,AA401&gt;0),"sell delivery")))</f>
        <v/>
      </c>
      <c r="BA401" s="1">
        <f>IF(AND(D401&gt;0,E401&gt;0,F401&gt;0,Z401&gt;0,AA401&gt;0,AB401&gt;0,AC401&gt;0,AI401&gt;0,AJ401&gt;0),"FII ENTERING")</f>
        <v/>
      </c>
      <c r="BB401" s="15" t="e">
        <v>#N/A</v>
      </c>
      <c r="BC401" s="1" t="n">
        <v>11091.738933</v>
      </c>
      <c r="BD401" s="1">
        <f>IF(AND(E401&gt;0,F401&gt;0,AB401&gt;0,AC401&gt;0,AI401&gt;0,AJ401&gt;0,AS401&gt;AR401,AR401&gt;AQ401),"long buildup",IF(AND(E401&lt;0,F401&lt;0,AB401&gt;0,AC401&gt;0,AI401&gt;0,AJ401&gt;0,AS401&lt;AR401,AR401&lt;AQ401),"Short buildup"))</f>
        <v/>
      </c>
      <c r="BE401" s="1">
        <f>+IF(AND(F401&gt;0,M401&gt;0,T401&gt;0,AA401&gt;0),"buy")</f>
        <v/>
      </c>
    </row>
    <row r="402">
      <c r="A402" s="1" t="inlineStr">
        <is>
          <t>CYIENTDLM</t>
        </is>
      </c>
      <c r="B402" s="1" t="n"/>
      <c r="C402" s="1" t="n"/>
      <c r="D402" s="2" t="n">
        <v>0.6318164723580362</v>
      </c>
      <c r="E402" s="2" t="n">
        <v>-1.203378428881092</v>
      </c>
      <c r="F402" s="3" t="n">
        <v>-0.5144499924345556</v>
      </c>
      <c r="G402" s="4" t="n">
        <v>14328</v>
      </c>
      <c r="H402" s="4" t="n">
        <v>12676</v>
      </c>
      <c r="I402" s="3" t="n">
        <v>14615</v>
      </c>
      <c r="J402" s="6">
        <f>+H402-G402</f>
        <v/>
      </c>
      <c r="K402" s="6">
        <f>+I402-H402</f>
        <v/>
      </c>
      <c r="L402" s="7">
        <f>J402/G402</f>
        <v/>
      </c>
      <c r="M402" s="7">
        <f>K402/H402</f>
        <v/>
      </c>
      <c r="N402" s="8" t="n">
        <v>15.5618</v>
      </c>
      <c r="O402" s="8" t="n">
        <v>18.0231</v>
      </c>
      <c r="P402" s="3" t="n">
        <v>14.4659</v>
      </c>
      <c r="Q402" s="6">
        <f>+O402-N402</f>
        <v/>
      </c>
      <c r="R402" s="6">
        <f>+P402-O402</f>
        <v/>
      </c>
      <c r="S402" s="7">
        <f>Q402/N402</f>
        <v/>
      </c>
      <c r="T402" s="7">
        <f>R402/O402</f>
        <v/>
      </c>
      <c r="U402" s="10" t="inlineStr">
        <is>
          <t>113658</t>
        </is>
      </c>
      <c r="V402" s="10" t="inlineStr">
        <is>
          <t>178145</t>
        </is>
      </c>
      <c r="W402" s="3" t="inlineStr">
        <is>
          <t>104160</t>
        </is>
      </c>
      <c r="X402" s="6">
        <f>+V402-U402</f>
        <v/>
      </c>
      <c r="Y402" s="6">
        <f>+W402-V402</f>
        <v/>
      </c>
      <c r="Z402" s="7">
        <f>X402/U402</f>
        <v/>
      </c>
      <c r="AA402" s="7">
        <f>Y402/V402</f>
        <v/>
      </c>
      <c r="AB402" s="4" t="n"/>
      <c r="AC402" s="5" t="n"/>
      <c r="AD402" s="4" t="n"/>
      <c r="AE402" s="4" t="n"/>
      <c r="AF402" s="5" t="n"/>
      <c r="AG402" s="6">
        <f>AE402-AD402</f>
        <v/>
      </c>
      <c r="AH402" s="6">
        <f>+AF402-AE402</f>
        <v/>
      </c>
      <c r="AI402" s="7">
        <f>AG402/AD402</f>
        <v/>
      </c>
      <c r="AJ402" s="7">
        <f>AH402/AE402</f>
        <v/>
      </c>
      <c r="AK402" s="4" t="n"/>
      <c r="AL402" s="4" t="n"/>
      <c r="AM402" s="5" t="n"/>
      <c r="AN402" s="4" t="n">
        <v>668.95</v>
      </c>
      <c r="AO402" s="4" t="n">
        <v>660.9</v>
      </c>
      <c r="AP402" s="3" t="n">
        <v>657.5</v>
      </c>
      <c r="AQ402" s="9">
        <f>+AK402-AN402</f>
        <v/>
      </c>
      <c r="AR402" s="9">
        <f>+AL402-AO402</f>
        <v/>
      </c>
      <c r="AS402" s="9">
        <f>+AM402-AP402</f>
        <v/>
      </c>
      <c r="AT402" s="6">
        <f>AR402-AQ402</f>
        <v/>
      </c>
      <c r="AU402" s="6">
        <f>+AS402-AR402</f>
        <v/>
      </c>
      <c r="AV402" s="7">
        <f>AT402/AQ402</f>
        <v/>
      </c>
      <c r="AW402" s="7">
        <f>AU402/AR402</f>
        <v/>
      </c>
      <c r="AX402" s="1" t="inlineStr">
        <is>
          <t>N</t>
        </is>
      </c>
      <c r="AY402" s="1">
        <f>+IF(AND(D402&gt;0,E402&gt;0,F402&gt;0,S402&gt;0,T402&gt;0,AC402&gt;0,AB402&gt;0,AI402&gt;0,AJ402&gt;0,AS402&gt;AR402,AR402&gt;AQ402),"long buildup",IF(AND(D402&gt;0,E402&gt;0,F402&gt;0,S402&lt;0,T402&lt;0,AB402&lt;0,AC402&lt;0,AI402&lt;0,AJ402&lt;0,AS402&gt;AR402,AR402&gt;AQ402),"Short Covering",IF(AND(D402&lt;0,E402&lt;0,F402&lt;0,S402&lt;0,T402&lt;0,AB402&gt;0,AC402&gt;0,AI402&gt;0,AJ402&gt;0,AS402&lt;AR402,AR402&lt;AQ402),"Short Buildup",IF(AND(D402&lt;0,E402&lt;0,F402&lt;0,S402&lt;0,T402&lt;0,AB402&lt;0,AC402&lt;0,AI402&lt;0,AJ402&lt;0,AS402&lt;AR402,AR402&lt;AQ402),"LongUnwinding" ))))</f>
        <v/>
      </c>
      <c r="AZ402" s="1">
        <f>+IF(AND(D402&gt;0,E402&gt;0,F402&gt;0,L402&gt;0,M402&gt;0,S402&gt;0,T402&gt;0,Z402&gt;0,AA402&gt;0),"Buying Opportunity",IF(AND(D402&lt;0,E402&lt;0,F402&lt;0,L402&lt;0,M402&lt;0,S402&lt;0,T402&lt;0,Z402&lt;0,AA402&lt;0),"support Zone",IF(AND(D402&lt;0,E402&lt;0,F402&lt;0,L402&gt;0,M402&gt;0,S402&gt;0,T402&gt;0,Z402&gt;0,AA402&gt;0),"sell delivery")))</f>
        <v/>
      </c>
      <c r="BA402" s="1">
        <f>IF(AND(D402&gt;0,E402&gt;0,F402&gt;0,Z402&gt;0,AA402&gt;0,AB402&gt;0,AC402&gt;0,AI402&gt;0,AJ402&gt;0),"FII ENTERING")</f>
        <v/>
      </c>
      <c r="BB402" s="15" t="e">
        <v>#N/A</v>
      </c>
      <c r="BC402" s="1" t="n">
        <v>15990.059985</v>
      </c>
      <c r="BD402" s="1">
        <f>IF(AND(E402&gt;0,F402&gt;0,AB402&gt;0,AC402&gt;0,AI402&gt;0,AJ402&gt;0,AS402&gt;AR402,AR402&gt;AQ402),"long buildup",IF(AND(E402&lt;0,F402&lt;0,AB402&gt;0,AC402&gt;0,AI402&gt;0,AJ402&gt;0,AS402&lt;AR402,AR402&lt;AQ402),"Short buildup"))</f>
        <v/>
      </c>
      <c r="BE402" s="1">
        <f>+IF(AND(F402&gt;0,M402&gt;0,T402&gt;0,AA402&gt;0),"buy")</f>
        <v/>
      </c>
    </row>
    <row r="403">
      <c r="A403" s="1" t="inlineStr">
        <is>
          <t>DABUR</t>
        </is>
      </c>
      <c r="B403" s="1" t="n"/>
      <c r="C403" s="1" t="n"/>
      <c r="D403" s="2" t="n">
        <v>0.276161357135819</v>
      </c>
      <c r="E403" s="2" t="n">
        <v>-0.3344152650732852</v>
      </c>
      <c r="F403" s="3" t="n">
        <v>1.213855718938118</v>
      </c>
      <c r="G403" s="4" t="n">
        <v>60944</v>
      </c>
      <c r="H403" s="4" t="n">
        <v>50220</v>
      </c>
      <c r="I403" s="3" t="n">
        <v>47856</v>
      </c>
      <c r="J403" s="6">
        <f>+H403-G403</f>
        <v/>
      </c>
      <c r="K403" s="6">
        <f>+I403-H403</f>
        <v/>
      </c>
      <c r="L403" s="7">
        <f>J403/G403</f>
        <v/>
      </c>
      <c r="M403" s="7">
        <f>K403/H403</f>
        <v/>
      </c>
      <c r="N403" s="8" t="n">
        <v>183.2906</v>
      </c>
      <c r="O403" s="8" t="n">
        <v>177.2007</v>
      </c>
      <c r="P403" s="3" t="n">
        <v>111.8098</v>
      </c>
      <c r="Q403" s="6">
        <f>+O403-N403</f>
        <v/>
      </c>
      <c r="R403" s="6">
        <f>+P403-O403</f>
        <v/>
      </c>
      <c r="S403" s="7">
        <f>Q403/N403</f>
        <v/>
      </c>
      <c r="T403" s="7">
        <f>R403/O403</f>
        <v/>
      </c>
      <c r="U403" s="10" t="inlineStr">
        <is>
          <t>2254187</t>
        </is>
      </c>
      <c r="V403" s="10" t="inlineStr">
        <is>
          <t>2439080</t>
        </is>
      </c>
      <c r="W403" s="3" t="inlineStr">
        <is>
          <t>1056302</t>
        </is>
      </c>
      <c r="X403" s="6">
        <f>+V403-U403</f>
        <v/>
      </c>
      <c r="Y403" s="6">
        <f>+W403-V403</f>
        <v/>
      </c>
      <c r="Z403" s="7">
        <f>X403/U403</f>
        <v/>
      </c>
      <c r="AA403" s="7">
        <f>Y403/V403</f>
        <v/>
      </c>
      <c r="AB403" s="4" t="n">
        <v>178750</v>
      </c>
      <c r="AC403" s="5" t="n">
        <v>111250</v>
      </c>
      <c r="AD403" s="4" t="n">
        <v>301</v>
      </c>
      <c r="AE403" s="4" t="n">
        <v>351</v>
      </c>
      <c r="AF403" s="5" t="n">
        <v>498</v>
      </c>
      <c r="AG403" s="6">
        <f>AE403-AD403</f>
        <v/>
      </c>
      <c r="AH403" s="6">
        <f>+AF403-AE403</f>
        <v/>
      </c>
      <c r="AI403" s="7">
        <f>AG403/AD403</f>
        <v/>
      </c>
      <c r="AJ403" s="7">
        <f>AH403/AE403</f>
        <v/>
      </c>
      <c r="AK403" s="4" t="n">
        <v>513.8</v>
      </c>
      <c r="AL403" s="4" t="n">
        <v>510.95</v>
      </c>
      <c r="AM403" s="5" t="n">
        <v>517.75</v>
      </c>
      <c r="AN403" s="4" t="n">
        <v>508.35</v>
      </c>
      <c r="AO403" s="4" t="n">
        <v>506.65</v>
      </c>
      <c r="AP403" s="3" t="n">
        <v>512.8</v>
      </c>
      <c r="AQ403" s="9">
        <f>+AK403-AN403</f>
        <v/>
      </c>
      <c r="AR403" s="9">
        <f>+AL403-AO403</f>
        <v/>
      </c>
      <c r="AS403" s="9">
        <f>+AM403-AP403</f>
        <v/>
      </c>
      <c r="AT403" s="6">
        <f>AR403-AQ403</f>
        <v/>
      </c>
      <c r="AU403" s="6">
        <f>+AS403-AR403</f>
        <v/>
      </c>
      <c r="AV403" s="7">
        <f>AT403/AQ403</f>
        <v/>
      </c>
      <c r="AW403" s="7">
        <f>AU403/AR403</f>
        <v/>
      </c>
      <c r="AX403" s="1" t="inlineStr">
        <is>
          <t>N</t>
        </is>
      </c>
      <c r="AY403" s="1">
        <f>+IF(AND(D403&gt;0,E403&gt;0,F403&gt;0,S403&gt;0,T403&gt;0,AC403&gt;0,AB403&gt;0,AI403&gt;0,AJ403&gt;0,AS403&gt;AR403,AR403&gt;AQ403),"long buildup",IF(AND(D403&gt;0,E403&gt;0,F403&gt;0,S403&lt;0,T403&lt;0,AB403&lt;0,AC403&lt;0,AI403&lt;0,AJ403&lt;0,AS403&gt;AR403,AR403&gt;AQ403),"Short Covering",IF(AND(D403&lt;0,E403&lt;0,F403&lt;0,S403&lt;0,T403&lt;0,AB403&gt;0,AC403&gt;0,AI403&gt;0,AJ403&gt;0,AS403&lt;AR403,AR403&lt;AQ403),"Short Buildup",IF(AND(D403&lt;0,E403&lt;0,F403&lt;0,S403&lt;0,T403&lt;0,AB403&lt;0,AC403&lt;0,AI403&lt;0,AJ403&lt;0,AS403&lt;AR403,AR403&lt;AQ403),"LongUnwinding" ))))</f>
        <v/>
      </c>
      <c r="AZ403" s="1">
        <f>+IF(AND(D403&gt;0,E403&gt;0,F403&gt;0,L403&gt;0,M403&gt;0,S403&gt;0,T403&gt;0,Z403&gt;0,AA403&gt;0),"Buying Opportunity",IF(AND(D403&lt;0,E403&lt;0,F403&lt;0,L403&lt;0,M403&lt;0,S403&lt;0,T403&lt;0,Z403&lt;0,AA403&lt;0),"support Zone",IF(AND(D403&lt;0,E403&lt;0,F403&lt;0,L403&gt;0,M403&gt;0,S403&gt;0,T403&gt;0,Z403&gt;0,AA403&gt;0),"sell delivery")))</f>
        <v/>
      </c>
      <c r="BA403" s="1">
        <f>IF(AND(D403&gt;0,E403&gt;0,F403&gt;0,Z403&gt;0,AA403&gt;0,AB403&gt;0,AC403&gt;0,AI403&gt;0,AJ403&gt;0),"FII ENTERING")</f>
        <v/>
      </c>
      <c r="BB403" s="15" t="e">
        <v>#N/A</v>
      </c>
      <c r="BC403" s="1" t="n">
        <v>14824.4295</v>
      </c>
      <c r="BD403" s="1">
        <f>IF(AND(E403&gt;0,F403&gt;0,AB403&gt;0,AC403&gt;0,AI403&gt;0,AJ403&gt;0,AS403&gt;AR403,AR403&gt;AQ403),"long buildup",IF(AND(E403&lt;0,F403&lt;0,AB403&gt;0,AC403&gt;0,AI403&gt;0,AJ403&gt;0,AS403&lt;AR403,AR403&lt;AQ403),"Short buildup"))</f>
        <v/>
      </c>
      <c r="BE403" s="1">
        <f>+IF(AND(F403&gt;0,M403&gt;0,T403&gt;0,AA403&gt;0),"buy")</f>
        <v/>
      </c>
    </row>
    <row r="404">
      <c r="A404" s="1" t="inlineStr">
        <is>
          <t>DALBHARAT</t>
        </is>
      </c>
      <c r="B404" s="1" t="n"/>
      <c r="C404" s="1" t="n"/>
      <c r="D404" s="2" t="n">
        <v>3.576131037025326</v>
      </c>
      <c r="E404" s="2" t="n">
        <v>-1.594121834638458</v>
      </c>
      <c r="F404" s="3" t="n">
        <v>-0.7053352280067222</v>
      </c>
      <c r="G404" s="4" t="n">
        <v>62113</v>
      </c>
      <c r="H404" s="4" t="n">
        <v>30807</v>
      </c>
      <c r="I404" s="3" t="n">
        <v>38692</v>
      </c>
      <c r="J404" s="6">
        <f>+H404-G404</f>
        <v/>
      </c>
      <c r="K404" s="6">
        <f>+I404-H404</f>
        <v/>
      </c>
      <c r="L404" s="7">
        <f>J404/G404</f>
        <v/>
      </c>
      <c r="M404" s="7">
        <f>K404/H404</f>
        <v/>
      </c>
      <c r="N404" s="8" t="n">
        <v>197.1356</v>
      </c>
      <c r="O404" s="8" t="n">
        <v>70.6994</v>
      </c>
      <c r="P404" s="3" t="n">
        <v>73.6315</v>
      </c>
      <c r="Q404" s="6">
        <f>+O404-N404</f>
        <v/>
      </c>
      <c r="R404" s="6">
        <f>+P404-O404</f>
        <v/>
      </c>
      <c r="S404" s="7">
        <f>Q404/N404</f>
        <v/>
      </c>
      <c r="T404" s="7">
        <f>R404/O404</f>
        <v/>
      </c>
      <c r="U404" s="10" t="inlineStr">
        <is>
          <t>416708</t>
        </is>
      </c>
      <c r="V404" s="10" t="inlineStr">
        <is>
          <t>143423</t>
        </is>
      </c>
      <c r="W404" s="3" t="inlineStr">
        <is>
          <t>125559</t>
        </is>
      </c>
      <c r="X404" s="6">
        <f>+V404-U404</f>
        <v/>
      </c>
      <c r="Y404" s="6">
        <f>+W404-V404</f>
        <v/>
      </c>
      <c r="Z404" s="7">
        <f>X404/U404</f>
        <v/>
      </c>
      <c r="AA404" s="7">
        <f>Y404/V404</f>
        <v/>
      </c>
      <c r="AB404" s="4" t="n">
        <v>-1650</v>
      </c>
      <c r="AC404" s="5" t="n">
        <v>9900</v>
      </c>
      <c r="AD404" s="4" t="n">
        <v>282</v>
      </c>
      <c r="AE404" s="4" t="n">
        <v>171</v>
      </c>
      <c r="AF404" s="5" t="n">
        <v>228</v>
      </c>
      <c r="AG404" s="6">
        <f>AE404-AD404</f>
        <v/>
      </c>
      <c r="AH404" s="6">
        <f>+AF404-AE404</f>
        <v/>
      </c>
      <c r="AI404" s="7">
        <f>AG404/AD404</f>
        <v/>
      </c>
      <c r="AJ404" s="7">
        <f>AH404/AE404</f>
        <v/>
      </c>
      <c r="AK404" s="4" t="n">
        <v>1986.15</v>
      </c>
      <c r="AL404" s="4" t="n">
        <v>1952.45</v>
      </c>
      <c r="AM404" s="5" t="n">
        <v>1942.95</v>
      </c>
      <c r="AN404" s="4" t="n">
        <v>1966.6</v>
      </c>
      <c r="AO404" s="4" t="n">
        <v>1935.25</v>
      </c>
      <c r="AP404" s="3" t="n">
        <v>1921.6</v>
      </c>
      <c r="AQ404" s="9">
        <f>+AK404-AN404</f>
        <v/>
      </c>
      <c r="AR404" s="9">
        <f>+AL404-AO404</f>
        <v/>
      </c>
      <c r="AS404" s="9">
        <f>+AM404-AP404</f>
        <v/>
      </c>
      <c r="AT404" s="6">
        <f>AR404-AQ404</f>
        <v/>
      </c>
      <c r="AU404" s="6">
        <f>+AS404-AR404</f>
        <v/>
      </c>
      <c r="AV404" s="7">
        <f>AT404/AQ404</f>
        <v/>
      </c>
      <c r="AW404" s="7">
        <f>AU404/AR404</f>
        <v/>
      </c>
      <c r="AX404" s="1" t="inlineStr">
        <is>
          <t>Y</t>
        </is>
      </c>
      <c r="AY404" s="1">
        <f>+IF(AND(D404&gt;0,E404&gt;0,F404&gt;0,S404&gt;0,T404&gt;0,AC404&gt;0,AB404&gt;0,AI404&gt;0,AJ404&gt;0,AS404&gt;AR404,AR404&gt;AQ404),"long buildup",IF(AND(D404&gt;0,E404&gt;0,F404&gt;0,S404&lt;0,T404&lt;0,AB404&lt;0,AC404&lt;0,AI404&lt;0,AJ404&lt;0,AS404&gt;AR404,AR404&gt;AQ404),"Short Covering",IF(AND(D404&lt;0,E404&lt;0,F404&lt;0,S404&lt;0,T404&lt;0,AB404&gt;0,AC404&gt;0,AI404&gt;0,AJ404&gt;0,AS404&lt;AR404,AR404&lt;AQ404),"Short Buildup",IF(AND(D404&lt;0,E404&lt;0,F404&lt;0,S404&lt;0,T404&lt;0,AB404&lt;0,AC404&lt;0,AI404&lt;0,AJ404&lt;0,AS404&lt;AR404,AR404&lt;AQ404),"LongUnwinding" ))))</f>
        <v/>
      </c>
      <c r="AZ404" s="1">
        <f>+IF(AND(D404&gt;0,E404&gt;0,F404&gt;0,L404&gt;0,M404&gt;0,S404&gt;0,T404&gt;0,Z404&gt;0,AA404&gt;0),"Buying Opportunity",IF(AND(D404&lt;0,E404&lt;0,F404&lt;0,L404&lt;0,M404&lt;0,S404&lt;0,T404&lt;0,Z404&lt;0,AA404&lt;0),"support Zone",IF(AND(D404&lt;0,E404&lt;0,F404&lt;0,L404&gt;0,M404&gt;0,S404&gt;0,T404&gt;0,Z404&gt;0,AA404&gt;0),"sell delivery")))</f>
        <v/>
      </c>
      <c r="BA404" s="1">
        <f>IF(AND(D404&gt;0,E404&gt;0,F404&gt;0,Z404&gt;0,AA404&gt;0,AB404&gt;0,AC404&gt;0,AI404&gt;0,AJ404&gt;0),"FII ENTERING")</f>
        <v/>
      </c>
      <c r="BB404" s="15" t="e">
        <v>#N/A</v>
      </c>
      <c r="BC404" s="1" t="n">
        <v>2048262.061152</v>
      </c>
      <c r="BD404" s="1">
        <f>IF(AND(E404&gt;0,F404&gt;0,AB404&gt;0,AC404&gt;0,AI404&gt;0,AJ404&gt;0,AS404&gt;AR404,AR404&gt;AQ404),"long buildup",IF(AND(E404&lt;0,F404&lt;0,AB404&gt;0,AC404&gt;0,AI404&gt;0,AJ404&gt;0,AS404&lt;AR404,AR404&lt;AQ404),"Short buildup"))</f>
        <v/>
      </c>
      <c r="BE404" s="1">
        <f>+IF(AND(F404&gt;0,M404&gt;0,T404&gt;0,AA404&gt;0),"buy")</f>
        <v/>
      </c>
    </row>
    <row r="405">
      <c r="A405" s="1" t="inlineStr">
        <is>
          <t>DALMIASUG</t>
        </is>
      </c>
      <c r="B405" s="1" t="n"/>
      <c r="C405" s="1" t="n"/>
      <c r="D405" s="2" t="n">
        <v>-3.112299465240644</v>
      </c>
      <c r="E405" s="2" t="n">
        <v>-1.501269455789825</v>
      </c>
      <c r="F405" s="3" t="n">
        <v>-2.185363666928163</v>
      </c>
      <c r="G405" s="4" t="n">
        <v>6994</v>
      </c>
      <c r="H405" s="4" t="n">
        <v>2679</v>
      </c>
      <c r="I405" s="3" t="n">
        <v>3232</v>
      </c>
      <c r="J405" s="6">
        <f>+H405-G405</f>
        <v/>
      </c>
      <c r="K405" s="6">
        <f>+I405-H405</f>
        <v/>
      </c>
      <c r="L405" s="7">
        <f>J405/G405</f>
        <v/>
      </c>
      <c r="M405" s="7">
        <f>K405/H405</f>
        <v/>
      </c>
      <c r="N405" s="8" t="n">
        <v>7.2182</v>
      </c>
      <c r="O405" s="8" t="n">
        <v>3.8842</v>
      </c>
      <c r="P405" s="3" t="n">
        <v>4.2706</v>
      </c>
      <c r="Q405" s="6">
        <f>+O405-N405</f>
        <v/>
      </c>
      <c r="R405" s="6">
        <f>+P405-O405</f>
        <v/>
      </c>
      <c r="S405" s="7">
        <f>Q405/N405</f>
        <v/>
      </c>
      <c r="T405" s="7">
        <f>R405/O405</f>
        <v/>
      </c>
      <c r="U405" s="10" t="inlineStr">
        <is>
          <t>69833</t>
        </is>
      </c>
      <c r="V405" s="10" t="inlineStr">
        <is>
          <t>45408</t>
        </is>
      </c>
      <c r="W405" s="3" t="inlineStr">
        <is>
          <t>53677</t>
        </is>
      </c>
      <c r="X405" s="6">
        <f>+V405-U405</f>
        <v/>
      </c>
      <c r="Y405" s="6">
        <f>+W405-V405</f>
        <v/>
      </c>
      <c r="Z405" s="7">
        <f>X405/U405</f>
        <v/>
      </c>
      <c r="AA405" s="7">
        <f>Y405/V405</f>
        <v/>
      </c>
      <c r="AB405" s="4" t="n"/>
      <c r="AC405" s="5" t="n"/>
      <c r="AD405" s="4" t="n"/>
      <c r="AE405" s="4" t="n"/>
      <c r="AF405" s="5" t="n"/>
      <c r="AG405" s="6">
        <f>AE405-AD405</f>
        <v/>
      </c>
      <c r="AH405" s="6">
        <f>+AF405-AE405</f>
        <v/>
      </c>
      <c r="AI405" s="7">
        <f>AG405/AD405</f>
        <v/>
      </c>
      <c r="AJ405" s="7">
        <f>AH405/AE405</f>
        <v/>
      </c>
      <c r="AK405" s="4" t="n"/>
      <c r="AL405" s="4" t="n"/>
      <c r="AM405" s="5" t="n"/>
      <c r="AN405" s="4" t="n">
        <v>452.95</v>
      </c>
      <c r="AO405" s="4" t="n">
        <v>446.15</v>
      </c>
      <c r="AP405" s="3" t="n">
        <v>436.4</v>
      </c>
      <c r="AQ405" s="9">
        <f>+AK405-AN405</f>
        <v/>
      </c>
      <c r="AR405" s="9">
        <f>+AL405-AO405</f>
        <v/>
      </c>
      <c r="AS405" s="9">
        <f>+AM405-AP405</f>
        <v/>
      </c>
      <c r="AT405" s="6">
        <f>AR405-AQ405</f>
        <v/>
      </c>
      <c r="AU405" s="6">
        <f>+AS405-AR405</f>
        <v/>
      </c>
      <c r="AV405" s="7">
        <f>AT405/AQ405</f>
        <v/>
      </c>
      <c r="AW405" s="7">
        <f>AU405/AR405</f>
        <v/>
      </c>
      <c r="AX405" s="1" t="inlineStr">
        <is>
          <t>N</t>
        </is>
      </c>
      <c r="AY405" s="1">
        <f>+IF(AND(D405&gt;0,E405&gt;0,F405&gt;0,S405&gt;0,T405&gt;0,AC405&gt;0,AB405&gt;0,AI405&gt;0,AJ405&gt;0,AS405&gt;AR405,AR405&gt;AQ405),"long buildup",IF(AND(D405&gt;0,E405&gt;0,F405&gt;0,S405&lt;0,T405&lt;0,AB405&lt;0,AC405&lt;0,AI405&lt;0,AJ405&lt;0,AS405&gt;AR405,AR405&gt;AQ405),"Short Covering",IF(AND(D405&lt;0,E405&lt;0,F405&lt;0,S405&lt;0,T405&lt;0,AB405&gt;0,AC405&gt;0,AI405&gt;0,AJ405&gt;0,AS405&lt;AR405,AR405&lt;AQ405),"Short Buildup",IF(AND(D405&lt;0,E405&lt;0,F405&lt;0,S405&lt;0,T405&lt;0,AB405&lt;0,AC405&lt;0,AI405&lt;0,AJ405&lt;0,AS405&lt;AR405,AR405&lt;AQ405),"LongUnwinding" ))))</f>
        <v/>
      </c>
      <c r="AZ405" s="1">
        <f>+IF(AND(D405&gt;0,E405&gt;0,F405&gt;0,L405&gt;0,M405&gt;0,S405&gt;0,T405&gt;0,Z405&gt;0,AA405&gt;0),"Buying Opportunity",IF(AND(D405&lt;0,E405&lt;0,F405&lt;0,L405&lt;0,M405&lt;0,S405&lt;0,T405&lt;0,Z405&lt;0,AA405&lt;0),"support Zone",IF(AND(D405&lt;0,E405&lt;0,F405&lt;0,L405&gt;0,M405&gt;0,S405&gt;0,T405&gt;0,Z405&gt;0,AA405&gt;0),"sell delivery")))</f>
        <v/>
      </c>
      <c r="BA405" s="1">
        <f>IF(AND(D405&gt;0,E405&gt;0,F405&gt;0,Z405&gt;0,AA405&gt;0,AB405&gt;0,AC405&gt;0,AI405&gt;0,AJ405&gt;0),"FII ENTERING")</f>
        <v/>
      </c>
      <c r="BB405" s="15" t="e">
        <v>#N/A</v>
      </c>
      <c r="BC405" s="1" t="n">
        <v>4180</v>
      </c>
      <c r="BD405" s="1">
        <f>IF(AND(E405&gt;0,F405&gt;0,AB405&gt;0,AC405&gt;0,AI405&gt;0,AJ405&gt;0,AS405&gt;AR405,AR405&gt;AQ405),"long buildup",IF(AND(E405&lt;0,F405&lt;0,AB405&gt;0,AC405&gt;0,AI405&gt;0,AJ405&gt;0,AS405&lt;AR405,AR405&lt;AQ405),"Short buildup"))</f>
        <v/>
      </c>
      <c r="BE405" s="1">
        <f>+IF(AND(F405&gt;0,M405&gt;0,T405&gt;0,AA405&gt;0),"buy")</f>
        <v/>
      </c>
    </row>
    <row r="406">
      <c r="A406" s="1" t="inlineStr">
        <is>
          <t>DAMODARIND</t>
        </is>
      </c>
      <c r="B406" s="1" t="n"/>
      <c r="C406" s="1" t="n"/>
      <c r="D406" s="2" t="n">
        <v>0.1316366827555996</v>
      </c>
      <c r="E406" s="2" t="n">
        <v>-0.6792287467134143</v>
      </c>
      <c r="F406" s="3" t="n">
        <v>0.06618133686300715</v>
      </c>
      <c r="G406" s="4" t="n">
        <v>427</v>
      </c>
      <c r="H406" s="4" t="n">
        <v>246</v>
      </c>
      <c r="I406" s="3" t="n">
        <v>256</v>
      </c>
      <c r="J406" s="6">
        <f>+H406-G406</f>
        <v/>
      </c>
      <c r="K406" s="6">
        <f>+I406-H406</f>
        <v/>
      </c>
      <c r="L406" s="7">
        <f>J406/G406</f>
        <v/>
      </c>
      <c r="M406" s="7">
        <f>K406/H406</f>
        <v/>
      </c>
      <c r="N406" s="8" t="n">
        <v>0.0732</v>
      </c>
      <c r="O406" s="8" t="n">
        <v>0.0437</v>
      </c>
      <c r="P406" s="3" t="n">
        <v>0.0134</v>
      </c>
      <c r="Q406" s="6">
        <f>+O406-N406</f>
        <v/>
      </c>
      <c r="R406" s="6">
        <f>+P406-O406</f>
        <v/>
      </c>
      <c r="S406" s="7">
        <f>Q406/N406</f>
        <v/>
      </c>
      <c r="T406" s="7">
        <f>R406/O406</f>
        <v/>
      </c>
      <c r="U406" s="10" t="inlineStr">
        <is>
          <t>10774</t>
        </is>
      </c>
      <c r="V406" s="10" t="inlineStr">
        <is>
          <t>7471</t>
        </is>
      </c>
      <c r="W406" s="3" t="inlineStr">
        <is>
          <t>1429</t>
        </is>
      </c>
      <c r="X406" s="6">
        <f>+V406-U406</f>
        <v/>
      </c>
      <c r="Y406" s="6">
        <f>+W406-V406</f>
        <v/>
      </c>
      <c r="Z406" s="7">
        <f>X406/U406</f>
        <v/>
      </c>
      <c r="AA406" s="7">
        <f>Y406/V406</f>
        <v/>
      </c>
      <c r="AB406" s="4" t="n"/>
      <c r="AC406" s="5" t="n"/>
      <c r="AD406" s="4" t="n"/>
      <c r="AE406" s="4" t="n"/>
      <c r="AF406" s="5" t="n"/>
      <c r="AG406" s="6">
        <f>AE406-AD406</f>
        <v/>
      </c>
      <c r="AH406" s="6">
        <f>+AF406-AE406</f>
        <v/>
      </c>
      <c r="AI406" s="7">
        <f>AG406/AD406</f>
        <v/>
      </c>
      <c r="AJ406" s="7">
        <f>AH406/AE406</f>
        <v/>
      </c>
      <c r="AK406" s="4" t="n"/>
      <c r="AL406" s="4" t="n"/>
      <c r="AM406" s="5" t="n"/>
      <c r="AN406" s="4" t="n">
        <v>45.64</v>
      </c>
      <c r="AO406" s="4" t="n">
        <v>45.33</v>
      </c>
      <c r="AP406" s="3" t="n">
        <v>45.36</v>
      </c>
      <c r="AQ406" s="9">
        <f>+AK406-AN406</f>
        <v/>
      </c>
      <c r="AR406" s="9">
        <f>+AL406-AO406</f>
        <v/>
      </c>
      <c r="AS406" s="9">
        <f>+AM406-AP406</f>
        <v/>
      </c>
      <c r="AT406" s="6">
        <f>AR406-AQ406</f>
        <v/>
      </c>
      <c r="AU406" s="6">
        <f>+AS406-AR406</f>
        <v/>
      </c>
      <c r="AV406" s="7">
        <f>AT406/AQ406</f>
        <v/>
      </c>
      <c r="AW406" s="7">
        <f>AU406/AR406</f>
        <v/>
      </c>
      <c r="AX406" s="1" t="inlineStr">
        <is>
          <t>Y</t>
        </is>
      </c>
      <c r="AY406" s="1">
        <f>+IF(AND(D406&gt;0,E406&gt;0,F406&gt;0,S406&gt;0,T406&gt;0,AC406&gt;0,AB406&gt;0,AI406&gt;0,AJ406&gt;0,AS406&gt;AR406,AR406&gt;AQ406),"long buildup",IF(AND(D406&gt;0,E406&gt;0,F406&gt;0,S406&lt;0,T406&lt;0,AB406&lt;0,AC406&lt;0,AI406&lt;0,AJ406&lt;0,AS406&gt;AR406,AR406&gt;AQ406),"Short Covering",IF(AND(D406&lt;0,E406&lt;0,F406&lt;0,S406&lt;0,T406&lt;0,AB406&gt;0,AC406&gt;0,AI406&gt;0,AJ406&gt;0,AS406&lt;AR406,AR406&lt;AQ406),"Short Buildup",IF(AND(D406&lt;0,E406&lt;0,F406&lt;0,S406&lt;0,T406&lt;0,AB406&lt;0,AC406&lt;0,AI406&lt;0,AJ406&lt;0,AS406&lt;AR406,AR406&lt;AQ406),"LongUnwinding" ))))</f>
        <v/>
      </c>
      <c r="AZ406" s="1">
        <f>+IF(AND(D406&gt;0,E406&gt;0,F406&gt;0,L406&gt;0,M406&gt;0,S406&gt;0,T406&gt;0,Z406&gt;0,AA406&gt;0),"Buying Opportunity",IF(AND(D406&lt;0,E406&lt;0,F406&lt;0,L406&lt;0,M406&lt;0,S406&lt;0,T406&lt;0,Z406&lt;0,AA406&lt;0),"support Zone",IF(AND(D406&lt;0,E406&lt;0,F406&lt;0,L406&gt;0,M406&gt;0,S406&gt;0,T406&gt;0,Z406&gt;0,AA406&gt;0),"sell delivery")))</f>
        <v/>
      </c>
      <c r="BA406" s="1">
        <f>IF(AND(D406&gt;0,E406&gt;0,F406&gt;0,Z406&gt;0,AA406&gt;0,AB406&gt;0,AC406&gt;0,AI406&gt;0,AJ406&gt;0),"FII ENTERING")</f>
        <v/>
      </c>
      <c r="BB406" s="15" t="e">
        <v>#N/A</v>
      </c>
      <c r="BC406" s="1" t="n">
        <v>432772.62721</v>
      </c>
      <c r="BD406" s="1">
        <f>IF(AND(E406&gt;0,F406&gt;0,AB406&gt;0,AC406&gt;0,AI406&gt;0,AJ406&gt;0,AS406&gt;AR406,AR406&gt;AQ406),"long buildup",IF(AND(E406&lt;0,F406&lt;0,AB406&gt;0,AC406&gt;0,AI406&gt;0,AJ406&gt;0,AS406&lt;AR406,AR406&lt;AQ406),"Short buildup"))</f>
        <v/>
      </c>
      <c r="BE406" s="1">
        <f>+IF(AND(F406&gt;0,M406&gt;0,T406&gt;0,AA406&gt;0),"buy")</f>
        <v/>
      </c>
    </row>
    <row r="407">
      <c r="A407" s="1" t="inlineStr">
        <is>
          <t>DANGEE</t>
        </is>
      </c>
      <c r="B407" s="1" t="n"/>
      <c r="C407" s="1" t="n"/>
      <c r="D407" s="2" t="n">
        <v>-0.8391608391608461</v>
      </c>
      <c r="E407" s="2" t="n">
        <v>0.1410437235542988</v>
      </c>
      <c r="F407" s="3" t="n">
        <v>-0.2816901408450644</v>
      </c>
      <c r="G407" s="4" t="n">
        <v>413</v>
      </c>
      <c r="H407" s="4" t="n">
        <v>193</v>
      </c>
      <c r="I407" s="3" t="n">
        <v>455</v>
      </c>
      <c r="J407" s="6">
        <f>+H407-G407</f>
        <v/>
      </c>
      <c r="K407" s="6">
        <f>+I407-H407</f>
        <v/>
      </c>
      <c r="L407" s="7">
        <f>J407/G407</f>
        <v/>
      </c>
      <c r="M407" s="7">
        <f>K407/H407</f>
        <v/>
      </c>
      <c r="N407" s="8" t="n">
        <v>0.0564</v>
      </c>
      <c r="O407" s="8" t="n">
        <v>0.0185</v>
      </c>
      <c r="P407" s="3" t="n">
        <v>0.0775</v>
      </c>
      <c r="Q407" s="6">
        <f>+O407-N407</f>
        <v/>
      </c>
      <c r="R407" s="6">
        <f>+P407-O407</f>
        <v/>
      </c>
      <c r="S407" s="7">
        <f>Q407/N407</f>
        <v/>
      </c>
      <c r="T407" s="7">
        <f>R407/O407</f>
        <v/>
      </c>
      <c r="U407" s="10" t="inlineStr">
        <is>
          <t>44350</t>
        </is>
      </c>
      <c r="V407" s="10" t="inlineStr">
        <is>
          <t>21568</t>
        </is>
      </c>
      <c r="W407" s="3" t="inlineStr">
        <is>
          <t>72798</t>
        </is>
      </c>
      <c r="X407" s="6">
        <f>+V407-U407</f>
        <v/>
      </c>
      <c r="Y407" s="6">
        <f>+W407-V407</f>
        <v/>
      </c>
      <c r="Z407" s="7">
        <f>X407/U407</f>
        <v/>
      </c>
      <c r="AA407" s="7">
        <f>Y407/V407</f>
        <v/>
      </c>
      <c r="AB407" s="4" t="n"/>
      <c r="AC407" s="5" t="n"/>
      <c r="AD407" s="4" t="n"/>
      <c r="AE407" s="4" t="n"/>
      <c r="AF407" s="5" t="n"/>
      <c r="AG407" s="6">
        <f>AE407-AD407</f>
        <v/>
      </c>
      <c r="AH407" s="6">
        <f>+AF407-AE407</f>
        <v/>
      </c>
      <c r="AI407" s="7">
        <f>AG407/AD407</f>
        <v/>
      </c>
      <c r="AJ407" s="7">
        <f>AH407/AE407</f>
        <v/>
      </c>
      <c r="AK407" s="4" t="n"/>
      <c r="AL407" s="4" t="n"/>
      <c r="AM407" s="5" t="n"/>
      <c r="AN407" s="4" t="n">
        <v>7.09</v>
      </c>
      <c r="AO407" s="4" t="n">
        <v>7.1</v>
      </c>
      <c r="AP407" s="3" t="n">
        <v>7.08</v>
      </c>
      <c r="AQ407" s="9">
        <f>+AK407-AN407</f>
        <v/>
      </c>
      <c r="AR407" s="9">
        <f>+AL407-AO407</f>
        <v/>
      </c>
      <c r="AS407" s="9">
        <f>+AM407-AP407</f>
        <v/>
      </c>
      <c r="AT407" s="6">
        <f>AR407-AQ407</f>
        <v/>
      </c>
      <c r="AU407" s="6">
        <f>+AS407-AR407</f>
        <v/>
      </c>
      <c r="AV407" s="7">
        <f>AT407/AQ407</f>
        <v/>
      </c>
      <c r="AW407" s="7">
        <f>AU407/AR407</f>
        <v/>
      </c>
      <c r="AX407" s="1" t="inlineStr">
        <is>
          <t>N</t>
        </is>
      </c>
      <c r="AY407" s="1">
        <f>+IF(AND(D407&gt;0,E407&gt;0,F407&gt;0,S407&gt;0,T407&gt;0,AC407&gt;0,AB407&gt;0,AI407&gt;0,AJ407&gt;0,AS407&gt;AR407,AR407&gt;AQ407),"long buildup",IF(AND(D407&gt;0,E407&gt;0,F407&gt;0,S407&lt;0,T407&lt;0,AB407&lt;0,AC407&lt;0,AI407&lt;0,AJ407&lt;0,AS407&gt;AR407,AR407&gt;AQ407),"Short Covering",IF(AND(D407&lt;0,E407&lt;0,F407&lt;0,S407&lt;0,T407&lt;0,AB407&gt;0,AC407&gt;0,AI407&gt;0,AJ407&gt;0,AS407&lt;AR407,AR407&lt;AQ407),"Short Buildup",IF(AND(D407&lt;0,E407&lt;0,F407&lt;0,S407&lt;0,T407&lt;0,AB407&lt;0,AC407&lt;0,AI407&lt;0,AJ407&lt;0,AS407&lt;AR407,AR407&lt;AQ407),"LongUnwinding" ))))</f>
        <v/>
      </c>
      <c r="AZ407" s="1">
        <f>+IF(AND(D407&gt;0,E407&gt;0,F407&gt;0,L407&gt;0,M407&gt;0,S407&gt;0,T407&gt;0,Z407&gt;0,AA407&gt;0),"Buying Opportunity",IF(AND(D407&lt;0,E407&lt;0,F407&lt;0,L407&lt;0,M407&lt;0,S407&lt;0,T407&lt;0,Z407&lt;0,AA407&lt;0),"support Zone",IF(AND(D407&lt;0,E407&lt;0,F407&lt;0,L407&gt;0,M407&gt;0,S407&gt;0,T407&gt;0,Z407&gt;0,AA407&gt;0),"sell delivery")))</f>
        <v/>
      </c>
      <c r="BA407" s="1">
        <f>IF(AND(D407&gt;0,E407&gt;0,F407&gt;0,Z407&gt;0,AA407&gt;0,AB407&gt;0,AC407&gt;0,AI407&gt;0,AJ407&gt;0),"FII ENTERING")</f>
        <v/>
      </c>
      <c r="BB407" s="15" t="e">
        <v>#N/A</v>
      </c>
      <c r="BC407" s="1" t="n">
        <v>69217.44258</v>
      </c>
      <c r="BD407" s="1">
        <f>IF(AND(E407&gt;0,F407&gt;0,AB407&gt;0,AC407&gt;0,AI407&gt;0,AJ407&gt;0,AS407&gt;AR407,AR407&gt;AQ407),"long buildup",IF(AND(E407&lt;0,F407&lt;0,AB407&gt;0,AC407&gt;0,AI407&gt;0,AJ407&gt;0,AS407&lt;AR407,AR407&lt;AQ407),"Short buildup"))</f>
        <v/>
      </c>
      <c r="BE407" s="1">
        <f>+IF(AND(F407&gt;0,M407&gt;0,T407&gt;0,AA407&gt;0),"buy")</f>
        <v/>
      </c>
    </row>
    <row r="408">
      <c r="A408" s="1" t="inlineStr">
        <is>
          <t>DATAMATICS</t>
        </is>
      </c>
      <c r="B408" s="1" t="n"/>
      <c r="C408" s="1" t="n"/>
      <c r="D408" s="2" t="n">
        <v>0.4856650477831777</v>
      </c>
      <c r="E408" s="2" t="n">
        <v>-0.1792952915497314</v>
      </c>
      <c r="F408" s="3" t="n">
        <v>-0.5778992581023109</v>
      </c>
      <c r="G408" s="4" t="n">
        <v>5181</v>
      </c>
      <c r="H408" s="4" t="n">
        <v>3222</v>
      </c>
      <c r="I408" s="3" t="n">
        <v>4200</v>
      </c>
      <c r="J408" s="6">
        <f>+H408-G408</f>
        <v/>
      </c>
      <c r="K408" s="6">
        <f>+I408-H408</f>
        <v/>
      </c>
      <c r="L408" s="7">
        <f>J408/G408</f>
        <v/>
      </c>
      <c r="M408" s="7">
        <f>K408/H408</f>
        <v/>
      </c>
      <c r="N408" s="8" t="n">
        <v>11.641</v>
      </c>
      <c r="O408" s="8" t="n">
        <v>5.9329</v>
      </c>
      <c r="P408" s="3" t="n">
        <v>6.6038</v>
      </c>
      <c r="Q408" s="6">
        <f>+O408-N408</f>
        <v/>
      </c>
      <c r="R408" s="6">
        <f>+P408-O408</f>
        <v/>
      </c>
      <c r="S408" s="7">
        <f>Q408/N408</f>
        <v/>
      </c>
      <c r="T408" s="7">
        <f>R408/O408</f>
        <v/>
      </c>
      <c r="U408" s="10" t="inlineStr">
        <is>
          <t>97653</t>
        </is>
      </c>
      <c r="V408" s="10" t="inlineStr">
        <is>
          <t>53582</t>
        </is>
      </c>
      <c r="W408" s="3" t="inlineStr">
        <is>
          <t>57790</t>
        </is>
      </c>
      <c r="X408" s="6">
        <f>+V408-U408</f>
        <v/>
      </c>
      <c r="Y408" s="6">
        <f>+W408-V408</f>
        <v/>
      </c>
      <c r="Z408" s="7">
        <f>X408/U408</f>
        <v/>
      </c>
      <c r="AA408" s="7">
        <f>Y408/V408</f>
        <v/>
      </c>
      <c r="AB408" s="4" t="n"/>
      <c r="AC408" s="5" t="n"/>
      <c r="AD408" s="4" t="n"/>
      <c r="AE408" s="4" t="n"/>
      <c r="AF408" s="5" t="n"/>
      <c r="AG408" s="6">
        <f>AE408-AD408</f>
        <v/>
      </c>
      <c r="AH408" s="6">
        <f>+AF408-AE408</f>
        <v/>
      </c>
      <c r="AI408" s="7">
        <f>AG408/AD408</f>
        <v/>
      </c>
      <c r="AJ408" s="7">
        <f>AH408/AE408</f>
        <v/>
      </c>
      <c r="AK408" s="4" t="n"/>
      <c r="AL408" s="4" t="n"/>
      <c r="AM408" s="5" t="n"/>
      <c r="AN408" s="4" t="n">
        <v>641.4</v>
      </c>
      <c r="AO408" s="4" t="n">
        <v>640.25</v>
      </c>
      <c r="AP408" s="3" t="n">
        <v>636.55</v>
      </c>
      <c r="AQ408" s="9">
        <f>+AK408-AN408</f>
        <v/>
      </c>
      <c r="AR408" s="9">
        <f>+AL408-AO408</f>
        <v/>
      </c>
      <c r="AS408" s="9">
        <f>+AM408-AP408</f>
        <v/>
      </c>
      <c r="AT408" s="6">
        <f>AR408-AQ408</f>
        <v/>
      </c>
      <c r="AU408" s="6">
        <f>+AS408-AR408</f>
        <v/>
      </c>
      <c r="AV408" s="7">
        <f>AT408/AQ408</f>
        <v/>
      </c>
      <c r="AW408" s="7">
        <f>AU408/AR408</f>
        <v/>
      </c>
      <c r="AX408" s="1" t="inlineStr">
        <is>
          <t>Y</t>
        </is>
      </c>
      <c r="AY408" s="1">
        <f>+IF(AND(D408&gt;0,E408&gt;0,F408&gt;0,S408&gt;0,T408&gt;0,AC408&gt;0,AB408&gt;0,AI408&gt;0,AJ408&gt;0,AS408&gt;AR408,AR408&gt;AQ408),"long buildup",IF(AND(D408&gt;0,E408&gt;0,F408&gt;0,S408&lt;0,T408&lt;0,AB408&lt;0,AC408&lt;0,AI408&lt;0,AJ408&lt;0,AS408&gt;AR408,AR408&gt;AQ408),"Short Covering",IF(AND(D408&lt;0,E408&lt;0,F408&lt;0,S408&lt;0,T408&lt;0,AB408&gt;0,AC408&gt;0,AI408&gt;0,AJ408&gt;0,AS408&lt;AR408,AR408&lt;AQ408),"Short Buildup",IF(AND(D408&lt;0,E408&lt;0,F408&lt;0,S408&lt;0,T408&lt;0,AB408&lt;0,AC408&lt;0,AI408&lt;0,AJ408&lt;0,AS408&lt;AR408,AR408&lt;AQ408),"LongUnwinding" ))))</f>
        <v/>
      </c>
      <c r="AZ408" s="1">
        <f>+IF(AND(D408&gt;0,E408&gt;0,F408&gt;0,L408&gt;0,M408&gt;0,S408&gt;0,T408&gt;0,Z408&gt;0,AA408&gt;0),"Buying Opportunity",IF(AND(D408&lt;0,E408&lt;0,F408&lt;0,L408&lt;0,M408&lt;0,S408&lt;0,T408&lt;0,Z408&lt;0,AA408&lt;0),"support Zone",IF(AND(D408&lt;0,E408&lt;0,F408&lt;0,L408&gt;0,M408&gt;0,S408&gt;0,T408&gt;0,Z408&gt;0,AA408&gt;0),"sell delivery")))</f>
        <v/>
      </c>
      <c r="BA408" s="1">
        <f>IF(AND(D408&gt;0,E408&gt;0,F408&gt;0,Z408&gt;0,AA408&gt;0,AB408&gt;0,AC408&gt;0,AI408&gt;0,AJ408&gt;0),"FII ENTERING")</f>
        <v/>
      </c>
      <c r="BB408" s="15" t="e">
        <v>#N/A</v>
      </c>
      <c r="BC408" s="1" t="n">
        <v>745500.881174</v>
      </c>
      <c r="BD408" s="1">
        <f>IF(AND(E408&gt;0,F408&gt;0,AB408&gt;0,AC408&gt;0,AI408&gt;0,AJ408&gt;0,AS408&gt;AR408,AR408&gt;AQ408),"long buildup",IF(AND(E408&lt;0,F408&lt;0,AB408&gt;0,AC408&gt;0,AI408&gt;0,AJ408&gt;0,AS408&lt;AR408,AR408&lt;AQ408),"Short buildup"))</f>
        <v/>
      </c>
      <c r="BE408" s="1">
        <f>+IF(AND(F408&gt;0,M408&gt;0,T408&gt;0,AA408&gt;0),"buy")</f>
        <v/>
      </c>
    </row>
    <row r="409">
      <c r="A409" s="1" t="inlineStr">
        <is>
          <t>DATAPATTNS</t>
        </is>
      </c>
      <c r="B409" s="1" t="n"/>
      <c r="C409" s="1" t="n"/>
      <c r="D409" s="2" t="n">
        <v>0.7305936073059291</v>
      </c>
      <c r="E409" s="2" t="n">
        <v>-1.73201873677848</v>
      </c>
      <c r="F409" s="3" t="n">
        <v>-2.312260941434259</v>
      </c>
      <c r="G409" s="4" t="n">
        <v>26661</v>
      </c>
      <c r="H409" s="4" t="n">
        <v>16498</v>
      </c>
      <c r="I409" s="3" t="n">
        <v>25652</v>
      </c>
      <c r="J409" s="6">
        <f>+H409-G409</f>
        <v/>
      </c>
      <c r="K409" s="6">
        <f>+I409-H409</f>
        <v/>
      </c>
      <c r="L409" s="7">
        <f>J409/G409</f>
        <v/>
      </c>
      <c r="M409" s="7">
        <f>K409/H409</f>
        <v/>
      </c>
      <c r="N409" s="8" t="n">
        <v>52.72300000000001</v>
      </c>
      <c r="O409" s="8" t="n">
        <v>26.6983</v>
      </c>
      <c r="P409" s="3" t="n">
        <v>42.83609999999999</v>
      </c>
      <c r="Q409" s="6">
        <f>+O409-N409</f>
        <v/>
      </c>
      <c r="R409" s="6">
        <f>+P409-O409</f>
        <v/>
      </c>
      <c r="S409" s="7">
        <f>Q409/N409</f>
        <v/>
      </c>
      <c r="T409" s="7">
        <f>R409/O409</f>
        <v/>
      </c>
      <c r="U409" s="10" t="inlineStr">
        <is>
          <t>57562</t>
        </is>
      </c>
      <c r="V409" s="10" t="inlineStr">
        <is>
          <t>34138</t>
        </is>
      </c>
      <c r="W409" s="3" t="inlineStr">
        <is>
          <t>57608</t>
        </is>
      </c>
      <c r="X409" s="6">
        <f>+V409-U409</f>
        <v/>
      </c>
      <c r="Y409" s="6">
        <f>+W409-V409</f>
        <v/>
      </c>
      <c r="Z409" s="7">
        <f>X409/U409</f>
        <v/>
      </c>
      <c r="AA409" s="7">
        <f>Y409/V409</f>
        <v/>
      </c>
      <c r="AB409" s="4" t="n"/>
      <c r="AC409" s="5" t="n"/>
      <c r="AD409" s="4" t="n"/>
      <c r="AE409" s="4" t="n"/>
      <c r="AF409" s="5" t="n"/>
      <c r="AG409" s="6">
        <f>AE409-AD409</f>
        <v/>
      </c>
      <c r="AH409" s="6">
        <f>+AF409-AE409</f>
        <v/>
      </c>
      <c r="AI409" s="7">
        <f>AG409/AD409</f>
        <v/>
      </c>
      <c r="AJ409" s="7">
        <f>AH409/AE409</f>
        <v/>
      </c>
      <c r="AK409" s="4" t="n"/>
      <c r="AL409" s="4" t="n"/>
      <c r="AM409" s="5" t="n"/>
      <c r="AN409" s="4" t="n">
        <v>2647.2</v>
      </c>
      <c r="AO409" s="4" t="n">
        <v>2601.35</v>
      </c>
      <c r="AP409" s="3" t="n">
        <v>2541.2</v>
      </c>
      <c r="AQ409" s="9">
        <f>+AK409-AN409</f>
        <v/>
      </c>
      <c r="AR409" s="9">
        <f>+AL409-AO409</f>
        <v/>
      </c>
      <c r="AS409" s="9">
        <f>+AM409-AP409</f>
        <v/>
      </c>
      <c r="AT409" s="6">
        <f>AR409-AQ409</f>
        <v/>
      </c>
      <c r="AU409" s="6">
        <f>+AS409-AR409</f>
        <v/>
      </c>
      <c r="AV409" s="7">
        <f>AT409/AQ409</f>
        <v/>
      </c>
      <c r="AW409" s="7">
        <f>AU409/AR409</f>
        <v/>
      </c>
      <c r="AX409" s="1" t="inlineStr">
        <is>
          <t>Y</t>
        </is>
      </c>
      <c r="AY409" s="1">
        <f>+IF(AND(D409&gt;0,E409&gt;0,F409&gt;0,S409&gt;0,T409&gt;0,AC409&gt;0,AB409&gt;0,AI409&gt;0,AJ409&gt;0,AS409&gt;AR409,AR409&gt;AQ409),"long buildup",IF(AND(D409&gt;0,E409&gt;0,F409&gt;0,S409&lt;0,T409&lt;0,AB409&lt;0,AC409&lt;0,AI409&lt;0,AJ409&lt;0,AS409&gt;AR409,AR409&gt;AQ409),"Short Covering",IF(AND(D409&lt;0,E409&lt;0,F409&lt;0,S409&lt;0,T409&lt;0,AB409&gt;0,AC409&gt;0,AI409&gt;0,AJ409&gt;0,AS409&lt;AR409,AR409&lt;AQ409),"Short Buildup",IF(AND(D409&lt;0,E409&lt;0,F409&lt;0,S409&lt;0,T409&lt;0,AB409&lt;0,AC409&lt;0,AI409&lt;0,AJ409&lt;0,AS409&lt;AR409,AR409&lt;AQ409),"LongUnwinding" ))))</f>
        <v/>
      </c>
      <c r="AZ409" s="1">
        <f>+IF(AND(D409&gt;0,E409&gt;0,F409&gt;0,L409&gt;0,M409&gt;0,S409&gt;0,T409&gt;0,Z409&gt;0,AA409&gt;0),"Buying Opportunity",IF(AND(D409&lt;0,E409&lt;0,F409&lt;0,L409&lt;0,M409&lt;0,S409&lt;0,T409&lt;0,Z409&lt;0,AA409&lt;0),"support Zone",IF(AND(D409&lt;0,E409&lt;0,F409&lt;0,L409&gt;0,M409&gt;0,S409&gt;0,T409&gt;0,Z409&gt;0,AA409&gt;0),"sell delivery")))</f>
        <v/>
      </c>
      <c r="BA409" s="1">
        <f>IF(AND(D409&gt;0,E409&gt;0,F409&gt;0,Z409&gt;0,AA409&gt;0,AB409&gt;0,AC409&gt;0,AI409&gt;0,AJ409&gt;0),"FII ENTERING")</f>
        <v/>
      </c>
      <c r="BB409" s="15" t="e">
        <v>#N/A</v>
      </c>
      <c r="BC409" s="1" t="n">
        <v>298211.8753375</v>
      </c>
      <c r="BD409" s="1">
        <f>IF(AND(E409&gt;0,F409&gt;0,AB409&gt;0,AC409&gt;0,AI409&gt;0,AJ409&gt;0,AS409&gt;AR409,AR409&gt;AQ409),"long buildup",IF(AND(E409&lt;0,F409&lt;0,AB409&gt;0,AC409&gt;0,AI409&gt;0,AJ409&gt;0,AS409&lt;AR409,AR409&lt;AQ409),"Short buildup"))</f>
        <v/>
      </c>
      <c r="BE409" s="1">
        <f>+IF(AND(F409&gt;0,M409&gt;0,T409&gt;0,AA409&gt;0),"buy")</f>
        <v/>
      </c>
    </row>
    <row r="410">
      <c r="A410" s="1" t="inlineStr">
        <is>
          <t>DBCORP</t>
        </is>
      </c>
      <c r="B410" s="1" t="n"/>
      <c r="C410" s="1" t="n"/>
      <c r="D410" s="2" t="n">
        <v>-3.061822443598004</v>
      </c>
      <c r="E410" s="2" t="n">
        <v>-2.085537252531369</v>
      </c>
      <c r="F410" s="3" t="n">
        <v>1.71322734989968</v>
      </c>
      <c r="G410" s="4" t="n">
        <v>5283</v>
      </c>
      <c r="H410" s="4" t="n">
        <v>3277</v>
      </c>
      <c r="I410" s="3" t="n">
        <v>2764</v>
      </c>
      <c r="J410" s="6">
        <f>+H410-G410</f>
        <v/>
      </c>
      <c r="K410" s="6">
        <f>+I410-H410</f>
        <v/>
      </c>
      <c r="L410" s="7">
        <f>J410/G410</f>
        <v/>
      </c>
      <c r="M410" s="7">
        <f>K410/H410</f>
        <v/>
      </c>
      <c r="N410" s="8" t="n">
        <v>3.2768</v>
      </c>
      <c r="O410" s="8" t="n">
        <v>2.4295</v>
      </c>
      <c r="P410" s="3" t="n">
        <v>3.3457</v>
      </c>
      <c r="Q410" s="6">
        <f>+O410-N410</f>
        <v/>
      </c>
      <c r="R410" s="6">
        <f>+P410-O410</f>
        <v/>
      </c>
      <c r="S410" s="7">
        <f>Q410/N410</f>
        <v/>
      </c>
      <c r="T410" s="7">
        <f>R410/O410</f>
        <v/>
      </c>
      <c r="U410" s="10" t="inlineStr">
        <is>
          <t>54697</t>
        </is>
      </c>
      <c r="V410" s="10" t="inlineStr">
        <is>
          <t>38562</t>
        </is>
      </c>
      <c r="W410" s="3" t="inlineStr">
        <is>
          <t>34208</t>
        </is>
      </c>
      <c r="X410" s="6">
        <f>+V410-U410</f>
        <v/>
      </c>
      <c r="Y410" s="6">
        <f>+W410-V410</f>
        <v/>
      </c>
      <c r="Z410" s="7">
        <f>X410/U410</f>
        <v/>
      </c>
      <c r="AA410" s="7">
        <f>Y410/V410</f>
        <v/>
      </c>
      <c r="AB410" s="4" t="n"/>
      <c r="AC410" s="5" t="n"/>
      <c r="AD410" s="4" t="n"/>
      <c r="AE410" s="4" t="n"/>
      <c r="AF410" s="5" t="n"/>
      <c r="AG410" s="6">
        <f>AE410-AD410</f>
        <v/>
      </c>
      <c r="AH410" s="6">
        <f>+AF410-AE410</f>
        <v/>
      </c>
      <c r="AI410" s="7">
        <f>AG410/AD410</f>
        <v/>
      </c>
      <c r="AJ410" s="7">
        <f>AH410/AE410</f>
        <v/>
      </c>
      <c r="AK410" s="4" t="n"/>
      <c r="AL410" s="4" t="n"/>
      <c r="AM410" s="5" t="n"/>
      <c r="AN410" s="4" t="n">
        <v>330.85</v>
      </c>
      <c r="AO410" s="4" t="n">
        <v>323.95</v>
      </c>
      <c r="AP410" s="3" t="n">
        <v>329.5</v>
      </c>
      <c r="AQ410" s="9">
        <f>+AK410-AN410</f>
        <v/>
      </c>
      <c r="AR410" s="9">
        <f>+AL410-AO410</f>
        <v/>
      </c>
      <c r="AS410" s="9">
        <f>+AM410-AP410</f>
        <v/>
      </c>
      <c r="AT410" s="6">
        <f>AR410-AQ410</f>
        <v/>
      </c>
      <c r="AU410" s="6">
        <f>+AS410-AR410</f>
        <v/>
      </c>
      <c r="AV410" s="7">
        <f>AT410/AQ410</f>
        <v/>
      </c>
      <c r="AW410" s="7">
        <f>AU410/AR410</f>
        <v/>
      </c>
      <c r="AX410" s="1" t="inlineStr">
        <is>
          <t>N</t>
        </is>
      </c>
      <c r="AY410" s="1">
        <f>+IF(AND(D410&gt;0,E410&gt;0,F410&gt;0,S410&gt;0,T410&gt;0,AC410&gt;0,AB410&gt;0,AI410&gt;0,AJ410&gt;0,AS410&gt;AR410,AR410&gt;AQ410),"long buildup",IF(AND(D410&gt;0,E410&gt;0,F410&gt;0,S410&lt;0,T410&lt;0,AB410&lt;0,AC410&lt;0,AI410&lt;0,AJ410&lt;0,AS410&gt;AR410,AR410&gt;AQ410),"Short Covering",IF(AND(D410&lt;0,E410&lt;0,F410&lt;0,S410&lt;0,T410&lt;0,AB410&gt;0,AC410&gt;0,AI410&gt;0,AJ410&gt;0,AS410&lt;AR410,AR410&lt;AQ410),"Short Buildup",IF(AND(D410&lt;0,E410&lt;0,F410&lt;0,S410&lt;0,T410&lt;0,AB410&lt;0,AC410&lt;0,AI410&lt;0,AJ410&lt;0,AS410&lt;AR410,AR410&lt;AQ410),"LongUnwinding" ))))</f>
        <v/>
      </c>
      <c r="AZ410" s="1">
        <f>+IF(AND(D410&gt;0,E410&gt;0,F410&gt;0,L410&gt;0,M410&gt;0,S410&gt;0,T410&gt;0,Z410&gt;0,AA410&gt;0),"Buying Opportunity",IF(AND(D410&lt;0,E410&lt;0,F410&lt;0,L410&lt;0,M410&lt;0,S410&lt;0,T410&lt;0,Z410&lt;0,AA410&lt;0),"support Zone",IF(AND(D410&lt;0,E410&lt;0,F410&lt;0,L410&gt;0,M410&gt;0,S410&gt;0,T410&gt;0,Z410&gt;0,AA410&gt;0),"sell delivery")))</f>
        <v/>
      </c>
      <c r="BA410" s="1">
        <f>IF(AND(D410&gt;0,E410&gt;0,F410&gt;0,Z410&gt;0,AA410&gt;0,AB410&gt;0,AC410&gt;0,AI410&gt;0,AJ410&gt;0),"FII ENTERING")</f>
        <v/>
      </c>
      <c r="BB410" s="15" t="e">
        <v>#N/A</v>
      </c>
      <c r="BC410" s="1" t="n">
        <v>686282.1178425</v>
      </c>
      <c r="BD410" s="1">
        <f>IF(AND(E410&gt;0,F410&gt;0,AB410&gt;0,AC410&gt;0,AI410&gt;0,AJ410&gt;0,AS410&gt;AR410,AR410&gt;AQ410),"long buildup",IF(AND(E410&lt;0,F410&lt;0,AB410&gt;0,AC410&gt;0,AI410&gt;0,AJ410&gt;0,AS410&lt;AR410,AR410&lt;AQ410),"Short buildup"))</f>
        <v/>
      </c>
      <c r="BE410" s="1">
        <f>+IF(AND(F410&gt;0,M410&gt;0,T410&gt;0,AA410&gt;0),"buy")</f>
        <v/>
      </c>
    </row>
    <row r="411">
      <c r="A411" s="1" t="inlineStr">
        <is>
          <t>DBL</t>
        </is>
      </c>
      <c r="B411" s="1" t="n"/>
      <c r="C411" s="1" t="n"/>
      <c r="D411" s="2" t="n">
        <v>-0.8911084998041542</v>
      </c>
      <c r="E411" s="2" t="n">
        <v>-0.8398379606758224</v>
      </c>
      <c r="F411" s="3" t="n">
        <v>-1.51454762853727</v>
      </c>
      <c r="G411" s="4" t="n">
        <v>6616</v>
      </c>
      <c r="H411" s="4" t="n">
        <v>6815</v>
      </c>
      <c r="I411" s="3" t="n">
        <v>4313</v>
      </c>
      <c r="J411" s="6">
        <f>+H411-G411</f>
        <v/>
      </c>
      <c r="K411" s="6">
        <f>+I411-H411</f>
        <v/>
      </c>
      <c r="L411" s="7">
        <f>J411/G411</f>
        <v/>
      </c>
      <c r="M411" s="7">
        <f>K411/H411</f>
        <v/>
      </c>
      <c r="N411" s="8" t="n">
        <v>5.8001</v>
      </c>
      <c r="O411" s="8" t="n">
        <v>4.6744</v>
      </c>
      <c r="P411" s="3" t="n">
        <v>3.7636</v>
      </c>
      <c r="Q411" s="6">
        <f>+O411-N411</f>
        <v/>
      </c>
      <c r="R411" s="6">
        <f>+P411-O411</f>
        <v/>
      </c>
      <c r="S411" s="7">
        <f>Q411/N411</f>
        <v/>
      </c>
      <c r="T411" s="7">
        <f>R411/O411</f>
        <v/>
      </c>
      <c r="U411" s="10" t="inlineStr">
        <is>
          <t>47699</t>
        </is>
      </c>
      <c r="V411" s="10" t="inlineStr">
        <is>
          <t>31719</t>
        </is>
      </c>
      <c r="W411" s="3" t="inlineStr">
        <is>
          <t>30376</t>
        </is>
      </c>
      <c r="X411" s="6">
        <f>+V411-U411</f>
        <v/>
      </c>
      <c r="Y411" s="6">
        <f>+W411-V411</f>
        <v/>
      </c>
      <c r="Z411" s="7">
        <f>X411/U411</f>
        <v/>
      </c>
      <c r="AA411" s="7">
        <f>Y411/V411</f>
        <v/>
      </c>
      <c r="AB411" s="4" t="n"/>
      <c r="AC411" s="5" t="n"/>
      <c r="AD411" s="4" t="n"/>
      <c r="AE411" s="4" t="n"/>
      <c r="AF411" s="5" t="n"/>
      <c r="AG411" s="6">
        <f>AE411-AD411</f>
        <v/>
      </c>
      <c r="AH411" s="6">
        <f>+AF411-AE411</f>
        <v/>
      </c>
      <c r="AI411" s="7">
        <f>AG411/AD411</f>
        <v/>
      </c>
      <c r="AJ411" s="7">
        <f>AH411/AE411</f>
        <v/>
      </c>
      <c r="AK411" s="4" t="n"/>
      <c r="AL411" s="4" t="n"/>
      <c r="AM411" s="5" t="n"/>
      <c r="AN411" s="4" t="n">
        <v>506.05</v>
      </c>
      <c r="AO411" s="4" t="n">
        <v>501.8</v>
      </c>
      <c r="AP411" s="3" t="n">
        <v>494.2</v>
      </c>
      <c r="AQ411" s="9">
        <f>+AK411-AN411</f>
        <v/>
      </c>
      <c r="AR411" s="9">
        <f>+AL411-AO411</f>
        <v/>
      </c>
      <c r="AS411" s="9">
        <f>+AM411-AP411</f>
        <v/>
      </c>
      <c r="AT411" s="6">
        <f>AR411-AQ411</f>
        <v/>
      </c>
      <c r="AU411" s="6">
        <f>+AS411-AR411</f>
        <v/>
      </c>
      <c r="AV411" s="7">
        <f>AT411/AQ411</f>
        <v/>
      </c>
      <c r="AW411" s="7">
        <f>AU411/AR411</f>
        <v/>
      </c>
      <c r="AX411" s="1" t="inlineStr">
        <is>
          <t>Y</t>
        </is>
      </c>
      <c r="AY411" s="1">
        <f>+IF(AND(D411&gt;0,E411&gt;0,F411&gt;0,S411&gt;0,T411&gt;0,AC411&gt;0,AB411&gt;0,AI411&gt;0,AJ411&gt;0,AS411&gt;AR411,AR411&gt;AQ411),"long buildup",IF(AND(D411&gt;0,E411&gt;0,F411&gt;0,S411&lt;0,T411&lt;0,AB411&lt;0,AC411&lt;0,AI411&lt;0,AJ411&lt;0,AS411&gt;AR411,AR411&gt;AQ411),"Short Covering",IF(AND(D411&lt;0,E411&lt;0,F411&lt;0,S411&lt;0,T411&lt;0,AB411&gt;0,AC411&gt;0,AI411&gt;0,AJ411&gt;0,AS411&lt;AR411,AR411&lt;AQ411),"Short Buildup",IF(AND(D411&lt;0,E411&lt;0,F411&lt;0,S411&lt;0,T411&lt;0,AB411&lt;0,AC411&lt;0,AI411&lt;0,AJ411&lt;0,AS411&lt;AR411,AR411&lt;AQ411),"LongUnwinding" ))))</f>
        <v/>
      </c>
      <c r="AZ411" s="1">
        <f>+IF(AND(D411&gt;0,E411&gt;0,F411&gt;0,L411&gt;0,M411&gt;0,S411&gt;0,T411&gt;0,Z411&gt;0,AA411&gt;0),"Buying Opportunity",IF(AND(D411&lt;0,E411&lt;0,F411&lt;0,L411&lt;0,M411&lt;0,S411&lt;0,T411&lt;0,Z411&lt;0,AA411&lt;0),"support Zone",IF(AND(D411&lt;0,E411&lt;0,F411&lt;0,L411&gt;0,M411&gt;0,S411&gt;0,T411&gt;0,Z411&gt;0,AA411&gt;0),"sell delivery")))</f>
        <v/>
      </c>
      <c r="BA411" s="1">
        <f>IF(AND(D411&gt;0,E411&gt;0,F411&gt;0,Z411&gt;0,AA411&gt;0,AB411&gt;0,AC411&gt;0,AI411&gt;0,AJ411&gt;0),"FII ENTERING")</f>
        <v/>
      </c>
      <c r="BB411" s="15" t="e">
        <v>#N/A</v>
      </c>
      <c r="BC411" s="1" t="n">
        <v>821472.95065</v>
      </c>
      <c r="BD411" s="1">
        <f>IF(AND(E411&gt;0,F411&gt;0,AB411&gt;0,AC411&gt;0,AI411&gt;0,AJ411&gt;0,AS411&gt;AR411,AR411&gt;AQ411),"long buildup",IF(AND(E411&lt;0,F411&lt;0,AB411&gt;0,AC411&gt;0,AI411&gt;0,AJ411&gt;0,AS411&lt;AR411,AR411&lt;AQ411),"Short buildup"))</f>
        <v/>
      </c>
      <c r="BE411" s="1">
        <f>+IF(AND(F411&gt;0,M411&gt;0,T411&gt;0,AA411&gt;0),"buy")</f>
        <v/>
      </c>
    </row>
    <row r="412">
      <c r="A412" s="1" t="inlineStr">
        <is>
          <t>DBOL</t>
        </is>
      </c>
      <c r="B412" s="1" t="n"/>
      <c r="C412" s="1" t="n"/>
      <c r="D412" s="2" t="n">
        <v>1.862475442043225</v>
      </c>
      <c r="E412" s="2" t="n">
        <v>-3.510260762228059</v>
      </c>
      <c r="F412" s="3" t="n">
        <v>-0.3118253777884276</v>
      </c>
      <c r="G412" s="4" t="n">
        <v>2681</v>
      </c>
      <c r="H412" s="4" t="n">
        <v>1430</v>
      </c>
      <c r="I412" s="3" t="n">
        <v>1099</v>
      </c>
      <c r="J412" s="6">
        <f>+H412-G412</f>
        <v/>
      </c>
      <c r="K412" s="6">
        <f>+I412-H412</f>
        <v/>
      </c>
      <c r="L412" s="7">
        <f>J412/G412</f>
        <v/>
      </c>
      <c r="M412" s="7">
        <f>K412/H412</f>
        <v/>
      </c>
      <c r="N412" s="8" t="n">
        <v>2.5432</v>
      </c>
      <c r="O412" s="8" t="n">
        <v>1.2795</v>
      </c>
      <c r="P412" s="3" t="n">
        <v>1.1969</v>
      </c>
      <c r="Q412" s="6">
        <f>+O412-N412</f>
        <v/>
      </c>
      <c r="R412" s="6">
        <f>+P412-O412</f>
        <v/>
      </c>
      <c r="S412" s="7">
        <f>Q412/N412</f>
        <v/>
      </c>
      <c r="T412" s="7">
        <f>R412/O412</f>
        <v/>
      </c>
      <c r="U412" s="10" t="inlineStr">
        <is>
          <t>82387</t>
        </is>
      </c>
      <c r="V412" s="10" t="inlineStr">
        <is>
          <t>76899</t>
        </is>
      </c>
      <c r="W412" s="3" t="inlineStr">
        <is>
          <t>68248</t>
        </is>
      </c>
      <c r="X412" s="6">
        <f>+V412-U412</f>
        <v/>
      </c>
      <c r="Y412" s="6">
        <f>+W412-V412</f>
        <v/>
      </c>
      <c r="Z412" s="7">
        <f>X412/U412</f>
        <v/>
      </c>
      <c r="AA412" s="7">
        <f>Y412/V412</f>
        <v/>
      </c>
      <c r="AB412" s="4" t="n"/>
      <c r="AC412" s="5" t="n"/>
      <c r="AD412" s="4" t="n"/>
      <c r="AE412" s="4" t="n"/>
      <c r="AF412" s="5" t="n"/>
      <c r="AG412" s="6">
        <f>AE412-AD412</f>
        <v/>
      </c>
      <c r="AH412" s="6">
        <f>+AF412-AE412</f>
        <v/>
      </c>
      <c r="AI412" s="7">
        <f>AG412/AD412</f>
        <v/>
      </c>
      <c r="AJ412" s="7">
        <f>AH412/AE412</f>
        <v/>
      </c>
      <c r="AK412" s="4" t="n"/>
      <c r="AL412" s="4" t="n"/>
      <c r="AM412" s="5" t="n"/>
      <c r="AN412" s="4" t="n">
        <v>129.62</v>
      </c>
      <c r="AO412" s="4" t="n">
        <v>125.07</v>
      </c>
      <c r="AP412" s="3" t="n">
        <v>124.68</v>
      </c>
      <c r="AQ412" s="9">
        <f>+AK412-AN412</f>
        <v/>
      </c>
      <c r="AR412" s="9">
        <f>+AL412-AO412</f>
        <v/>
      </c>
      <c r="AS412" s="9">
        <f>+AM412-AP412</f>
        <v/>
      </c>
      <c r="AT412" s="6">
        <f>AR412-AQ412</f>
        <v/>
      </c>
      <c r="AU412" s="6">
        <f>+AS412-AR412</f>
        <v/>
      </c>
      <c r="AV412" s="7">
        <f>AT412/AQ412</f>
        <v/>
      </c>
      <c r="AW412" s="7">
        <f>AU412/AR412</f>
        <v/>
      </c>
      <c r="AX412" s="1" t="inlineStr">
        <is>
          <t>N</t>
        </is>
      </c>
      <c r="AY412" s="1">
        <f>+IF(AND(D412&gt;0,E412&gt;0,F412&gt;0,S412&gt;0,T412&gt;0,AC412&gt;0,AB412&gt;0,AI412&gt;0,AJ412&gt;0,AS412&gt;AR412,AR412&gt;AQ412),"long buildup",IF(AND(D412&gt;0,E412&gt;0,F412&gt;0,S412&lt;0,T412&lt;0,AB412&lt;0,AC412&lt;0,AI412&lt;0,AJ412&lt;0,AS412&gt;AR412,AR412&gt;AQ412),"Short Covering",IF(AND(D412&lt;0,E412&lt;0,F412&lt;0,S412&lt;0,T412&lt;0,AB412&gt;0,AC412&gt;0,AI412&gt;0,AJ412&gt;0,AS412&lt;AR412,AR412&lt;AQ412),"Short Buildup",IF(AND(D412&lt;0,E412&lt;0,F412&lt;0,S412&lt;0,T412&lt;0,AB412&lt;0,AC412&lt;0,AI412&lt;0,AJ412&lt;0,AS412&lt;AR412,AR412&lt;AQ412),"LongUnwinding" ))))</f>
        <v/>
      </c>
      <c r="AZ412" s="1">
        <f>+IF(AND(D412&gt;0,E412&gt;0,F412&gt;0,L412&gt;0,M412&gt;0,S412&gt;0,T412&gt;0,Z412&gt;0,AA412&gt;0),"Buying Opportunity",IF(AND(D412&lt;0,E412&lt;0,F412&lt;0,L412&lt;0,M412&lt;0,S412&lt;0,T412&lt;0,Z412&lt;0,AA412&lt;0),"support Zone",IF(AND(D412&lt;0,E412&lt;0,F412&lt;0,L412&gt;0,M412&gt;0,S412&gt;0,T412&gt;0,Z412&gt;0,AA412&gt;0),"sell delivery")))</f>
        <v/>
      </c>
      <c r="BA412" s="1">
        <f>IF(AND(D412&gt;0,E412&gt;0,F412&gt;0,Z412&gt;0,AA412&gt;0,AB412&gt;0,AC412&gt;0,AI412&gt;0,AJ412&gt;0),"FII ENTERING")</f>
        <v/>
      </c>
      <c r="BB412" s="15" t="e">
        <v>#N/A</v>
      </c>
      <c r="BC412" s="1" t="n">
        <v>24000.818325</v>
      </c>
      <c r="BD412" s="1">
        <f>IF(AND(E412&gt;0,F412&gt;0,AB412&gt;0,AC412&gt;0,AI412&gt;0,AJ412&gt;0,AS412&gt;AR412,AR412&gt;AQ412),"long buildup",IF(AND(E412&lt;0,F412&lt;0,AB412&gt;0,AC412&gt;0,AI412&gt;0,AJ412&gt;0,AS412&lt;AR412,AR412&lt;AQ412),"Short buildup"))</f>
        <v/>
      </c>
      <c r="BE412" s="1">
        <f>+IF(AND(F412&gt;0,M412&gt;0,T412&gt;0,AA412&gt;0),"buy")</f>
        <v/>
      </c>
    </row>
    <row r="413">
      <c r="A413" s="1" t="inlineStr">
        <is>
          <t>DBREALTY</t>
        </is>
      </c>
      <c r="B413" s="1" t="n"/>
      <c r="C413" s="1" t="n"/>
      <c r="D413" s="2" t="n">
        <v>-2.149574563367653</v>
      </c>
      <c r="E413" s="2" t="n">
        <v>0.06864988558351036</v>
      </c>
      <c r="F413" s="3" t="n">
        <v>-1.89229361994053</v>
      </c>
      <c r="G413" s="4" t="n">
        <v>13669</v>
      </c>
      <c r="H413" s="4" t="n">
        <v>24095</v>
      </c>
      <c r="I413" s="3" t="n">
        <v>16226</v>
      </c>
      <c r="J413" s="6">
        <f>+H413-G413</f>
        <v/>
      </c>
      <c r="K413" s="6">
        <f>+I413-H413</f>
        <v/>
      </c>
      <c r="L413" s="7">
        <f>J413/G413</f>
        <v/>
      </c>
      <c r="M413" s="7">
        <f>K413/H413</f>
        <v/>
      </c>
      <c r="N413" s="8" t="n">
        <v>24.3243</v>
      </c>
      <c r="O413" s="8" t="n">
        <v>47.0123</v>
      </c>
      <c r="P413" s="3" t="n">
        <v>20.9626</v>
      </c>
      <c r="Q413" s="6">
        <f>+O413-N413</f>
        <v/>
      </c>
      <c r="R413" s="6">
        <f>+P413-O413</f>
        <v/>
      </c>
      <c r="S413" s="7">
        <f>Q413/N413</f>
        <v/>
      </c>
      <c r="T413" s="7">
        <f>R413/O413</f>
        <v/>
      </c>
      <c r="U413" s="10" t="inlineStr">
        <is>
          <t>723725</t>
        </is>
      </c>
      <c r="V413" s="10" t="inlineStr">
        <is>
          <t>1204020</t>
        </is>
      </c>
      <c r="W413" s="3" t="inlineStr">
        <is>
          <t>508716</t>
        </is>
      </c>
      <c r="X413" s="6">
        <f>+V413-U413</f>
        <v/>
      </c>
      <c r="Y413" s="6">
        <f>+W413-V413</f>
        <v/>
      </c>
      <c r="Z413" s="7">
        <f>X413/U413</f>
        <v/>
      </c>
      <c r="AA413" s="7">
        <f>Y413/V413</f>
        <v/>
      </c>
      <c r="AB413" s="4" t="n"/>
      <c r="AC413" s="5" t="n"/>
      <c r="AD413" s="4" t="n"/>
      <c r="AE413" s="4" t="n"/>
      <c r="AF413" s="5" t="n"/>
      <c r="AG413" s="6">
        <f>AE413-AD413</f>
        <v/>
      </c>
      <c r="AH413" s="6">
        <f>+AF413-AE413</f>
        <v/>
      </c>
      <c r="AI413" s="7">
        <f>AG413/AD413</f>
        <v/>
      </c>
      <c r="AJ413" s="7">
        <f>AH413/AE413</f>
        <v/>
      </c>
      <c r="AK413" s="4" t="n"/>
      <c r="AL413" s="4" t="n"/>
      <c r="AM413" s="5" t="n"/>
      <c r="AN413" s="4" t="n">
        <v>174.8</v>
      </c>
      <c r="AO413" s="4" t="n">
        <v>174.92</v>
      </c>
      <c r="AP413" s="3" t="n">
        <v>171.61</v>
      </c>
      <c r="AQ413" s="9">
        <f>+AK413-AN413</f>
        <v/>
      </c>
      <c r="AR413" s="9">
        <f>+AL413-AO413</f>
        <v/>
      </c>
      <c r="AS413" s="9">
        <f>+AM413-AP413</f>
        <v/>
      </c>
      <c r="AT413" s="6">
        <f>AR413-AQ413</f>
        <v/>
      </c>
      <c r="AU413" s="6">
        <f>+AS413-AR413</f>
        <v/>
      </c>
      <c r="AV413" s="7">
        <f>AT413/AQ413</f>
        <v/>
      </c>
      <c r="AW413" s="7">
        <f>AU413/AR413</f>
        <v/>
      </c>
      <c r="AX413" s="1" t="inlineStr">
        <is>
          <t>Y</t>
        </is>
      </c>
      <c r="AY413" s="1">
        <f>+IF(AND(D413&gt;0,E413&gt;0,F413&gt;0,S413&gt;0,T413&gt;0,AC413&gt;0,AB413&gt;0,AI413&gt;0,AJ413&gt;0,AS413&gt;AR413,AR413&gt;AQ413),"long buildup",IF(AND(D413&gt;0,E413&gt;0,F413&gt;0,S413&lt;0,T413&lt;0,AB413&lt;0,AC413&lt;0,AI413&lt;0,AJ413&lt;0,AS413&gt;AR413,AR413&gt;AQ413),"Short Covering",IF(AND(D413&lt;0,E413&lt;0,F413&lt;0,S413&lt;0,T413&lt;0,AB413&gt;0,AC413&gt;0,AI413&gt;0,AJ413&gt;0,AS413&lt;AR413,AR413&lt;AQ413),"Short Buildup",IF(AND(D413&lt;0,E413&lt;0,F413&lt;0,S413&lt;0,T413&lt;0,AB413&lt;0,AC413&lt;0,AI413&lt;0,AJ413&lt;0,AS413&lt;AR413,AR413&lt;AQ413),"LongUnwinding" ))))</f>
        <v/>
      </c>
      <c r="AZ413" s="1">
        <f>+IF(AND(D413&gt;0,E413&gt;0,F413&gt;0,L413&gt;0,M413&gt;0,S413&gt;0,T413&gt;0,Z413&gt;0,AA413&gt;0),"Buying Opportunity",IF(AND(D413&lt;0,E413&lt;0,F413&lt;0,L413&lt;0,M413&lt;0,S413&lt;0,T413&lt;0,Z413&lt;0,AA413&lt;0),"support Zone",IF(AND(D413&lt;0,E413&lt;0,F413&lt;0,L413&gt;0,M413&gt;0,S413&gt;0,T413&gt;0,Z413&gt;0,AA413&gt;0),"sell delivery")))</f>
        <v/>
      </c>
      <c r="BA413" s="1">
        <f>IF(AND(D413&gt;0,E413&gt;0,F413&gt;0,Z413&gt;0,AA413&gt;0,AB413&gt;0,AC413&gt;0,AI413&gt;0,AJ413&gt;0),"FII ENTERING")</f>
        <v/>
      </c>
      <c r="BB413" s="15" t="e">
        <v>#N/A</v>
      </c>
      <c r="BC413" s="1" t="n">
        <v>275496.57545</v>
      </c>
      <c r="BD413" s="1">
        <f>IF(AND(E413&gt;0,F413&gt;0,AB413&gt;0,AC413&gt;0,AI413&gt;0,AJ413&gt;0,AS413&gt;AR413,AR413&gt;AQ413),"long buildup",IF(AND(E413&lt;0,F413&lt;0,AB413&gt;0,AC413&gt;0,AI413&gt;0,AJ413&gt;0,AS413&lt;AR413,AR413&lt;AQ413),"Short buildup"))</f>
        <v/>
      </c>
      <c r="BE413" s="1">
        <f>+IF(AND(F413&gt;0,M413&gt;0,T413&gt;0,AA413&gt;0),"buy")</f>
        <v/>
      </c>
    </row>
    <row r="414">
      <c r="A414" s="1" t="inlineStr">
        <is>
          <t>DBSTOCKBRO</t>
        </is>
      </c>
      <c r="B414" s="1" t="n"/>
      <c r="C414" s="1" t="n"/>
      <c r="D414" s="2" t="n">
        <v>2.0979020979021</v>
      </c>
      <c r="E414" s="2" t="n">
        <v>-3.060787671232876</v>
      </c>
      <c r="F414" s="3" t="n">
        <v>-1.457275336718915</v>
      </c>
      <c r="G414" s="4" t="n">
        <v>375</v>
      </c>
      <c r="H414" s="4" t="n">
        <v>854</v>
      </c>
      <c r="I414" s="3" t="n">
        <v>360</v>
      </c>
      <c r="J414" s="6">
        <f>+H414-G414</f>
        <v/>
      </c>
      <c r="K414" s="6">
        <f>+I414-H414</f>
        <v/>
      </c>
      <c r="L414" s="7">
        <f>J414/G414</f>
        <v/>
      </c>
      <c r="M414" s="7">
        <f>K414/H414</f>
        <v/>
      </c>
      <c r="N414" s="8" t="n">
        <v>0.0231</v>
      </c>
      <c r="O414" s="8" t="n">
        <v>0.0688</v>
      </c>
      <c r="P414" s="3" t="n">
        <v>0.04</v>
      </c>
      <c r="Q414" s="6">
        <f>+O414-N414</f>
        <v/>
      </c>
      <c r="R414" s="6">
        <f>+P414-O414</f>
        <v/>
      </c>
      <c r="S414" s="7">
        <f>Q414/N414</f>
        <v/>
      </c>
      <c r="T414" s="7">
        <f>R414/O414</f>
        <v/>
      </c>
      <c r="U414" s="10" t="inlineStr">
        <is>
          <t>2585</t>
        </is>
      </c>
      <c r="V414" s="10" t="inlineStr">
        <is>
          <t>6542</t>
        </is>
      </c>
      <c r="W414" s="3" t="inlineStr">
        <is>
          <t>1591</t>
        </is>
      </c>
      <c r="X414" s="6">
        <f>+V414-U414</f>
        <v/>
      </c>
      <c r="Y414" s="6">
        <f>+W414-V414</f>
        <v/>
      </c>
      <c r="Z414" s="7">
        <f>X414/U414</f>
        <v/>
      </c>
      <c r="AA414" s="7">
        <f>Y414/V414</f>
        <v/>
      </c>
      <c r="AB414" s="4" t="n"/>
      <c r="AC414" s="5" t="n"/>
      <c r="AD414" s="4" t="n"/>
      <c r="AE414" s="4" t="n"/>
      <c r="AF414" s="5" t="n"/>
      <c r="AG414" s="6">
        <f>AE414-AD414</f>
        <v/>
      </c>
      <c r="AH414" s="6">
        <f>+AF414-AE414</f>
        <v/>
      </c>
      <c r="AI414" s="7">
        <f>AG414/AD414</f>
        <v/>
      </c>
      <c r="AJ414" s="7">
        <f>AH414/AE414</f>
        <v/>
      </c>
      <c r="AK414" s="4" t="n"/>
      <c r="AL414" s="4" t="n"/>
      <c r="AM414" s="5" t="n"/>
      <c r="AN414" s="4" t="n">
        <v>46.72</v>
      </c>
      <c r="AO414" s="4" t="n">
        <v>45.29</v>
      </c>
      <c r="AP414" s="3" t="n">
        <v>44.63</v>
      </c>
      <c r="AQ414" s="9">
        <f>+AK414-AN414</f>
        <v/>
      </c>
      <c r="AR414" s="9">
        <f>+AL414-AO414</f>
        <v/>
      </c>
      <c r="AS414" s="9">
        <f>+AM414-AP414</f>
        <v/>
      </c>
      <c r="AT414" s="6">
        <f>AR414-AQ414</f>
        <v/>
      </c>
      <c r="AU414" s="6">
        <f>+AS414-AR414</f>
        <v/>
      </c>
      <c r="AV414" s="7">
        <f>AT414/AQ414</f>
        <v/>
      </c>
      <c r="AW414" s="7">
        <f>AU414/AR414</f>
        <v/>
      </c>
      <c r="AX414" s="1" t="inlineStr">
        <is>
          <t>Y</t>
        </is>
      </c>
      <c r="AY414" s="1">
        <f>+IF(AND(D414&gt;0,E414&gt;0,F414&gt;0,S414&gt;0,T414&gt;0,AC414&gt;0,AB414&gt;0,AI414&gt;0,AJ414&gt;0,AS414&gt;AR414,AR414&gt;AQ414),"long buildup",IF(AND(D414&gt;0,E414&gt;0,F414&gt;0,S414&lt;0,T414&lt;0,AB414&lt;0,AC414&lt;0,AI414&lt;0,AJ414&lt;0,AS414&gt;AR414,AR414&gt;AQ414),"Short Covering",IF(AND(D414&lt;0,E414&lt;0,F414&lt;0,S414&lt;0,T414&lt;0,AB414&gt;0,AC414&gt;0,AI414&gt;0,AJ414&gt;0,AS414&lt;AR414,AR414&lt;AQ414),"Short Buildup",IF(AND(D414&lt;0,E414&lt;0,F414&lt;0,S414&lt;0,T414&lt;0,AB414&lt;0,AC414&lt;0,AI414&lt;0,AJ414&lt;0,AS414&lt;AR414,AR414&lt;AQ414),"LongUnwinding" ))))</f>
        <v/>
      </c>
      <c r="AZ414" s="1">
        <f>+IF(AND(D414&gt;0,E414&gt;0,F414&gt;0,L414&gt;0,M414&gt;0,S414&gt;0,T414&gt;0,Z414&gt;0,AA414&gt;0),"Buying Opportunity",IF(AND(D414&lt;0,E414&lt;0,F414&lt;0,L414&lt;0,M414&lt;0,S414&lt;0,T414&lt;0,Z414&lt;0,AA414&lt;0),"support Zone",IF(AND(D414&lt;0,E414&lt;0,F414&lt;0,L414&gt;0,M414&gt;0,S414&gt;0,T414&gt;0,Z414&gt;0,AA414&gt;0),"sell delivery")))</f>
        <v/>
      </c>
      <c r="BA414" s="1">
        <f>IF(AND(D414&gt;0,E414&gt;0,F414&gt;0,Z414&gt;0,AA414&gt;0,AB414&gt;0,AC414&gt;0,AI414&gt;0,AJ414&gt;0),"FII ENTERING")</f>
        <v/>
      </c>
      <c r="BB414" s="15" t="e">
        <v>#N/A</v>
      </c>
      <c r="BC414" s="1" t="n">
        <v>1736399.540948</v>
      </c>
      <c r="BD414" s="1">
        <f>IF(AND(E414&gt;0,F414&gt;0,AB414&gt;0,AC414&gt;0,AI414&gt;0,AJ414&gt;0,AS414&gt;AR414,AR414&gt;AQ414),"long buildup",IF(AND(E414&lt;0,F414&lt;0,AB414&gt;0,AC414&gt;0,AI414&gt;0,AJ414&gt;0,AS414&lt;AR414,AR414&lt;AQ414),"Short buildup"))</f>
        <v/>
      </c>
      <c r="BE414" s="1">
        <f>+IF(AND(F414&gt;0,M414&gt;0,T414&gt;0,AA414&gt;0),"buy")</f>
        <v/>
      </c>
    </row>
    <row r="415">
      <c r="A415" s="1" t="inlineStr">
        <is>
          <t>DCAL</t>
        </is>
      </c>
      <c r="B415" s="1" t="n"/>
      <c r="C415" s="1" t="n"/>
      <c r="D415" s="2" t="n">
        <v>3.178894059676966</v>
      </c>
      <c r="E415" s="2" t="n">
        <v>-7.508373959473349</v>
      </c>
      <c r="F415" s="3" t="n">
        <v>0.2689232313815483</v>
      </c>
      <c r="G415" s="4" t="n">
        <v>39835</v>
      </c>
      <c r="H415" s="4" t="n">
        <v>23960</v>
      </c>
      <c r="I415" s="3" t="n">
        <v>22530</v>
      </c>
      <c r="J415" s="6">
        <f>+H415-G415</f>
        <v/>
      </c>
      <c r="K415" s="6">
        <f>+I415-H415</f>
        <v/>
      </c>
      <c r="L415" s="7">
        <f>J415/G415</f>
        <v/>
      </c>
      <c r="M415" s="7">
        <f>K415/H415</f>
        <v/>
      </c>
      <c r="N415" s="8" t="n">
        <v>180.4597</v>
      </c>
      <c r="O415" s="8" t="n">
        <v>79.9435</v>
      </c>
      <c r="P415" s="3" t="n">
        <v>86.89149999999999</v>
      </c>
      <c r="Q415" s="6">
        <f>+O415-N415</f>
        <v/>
      </c>
      <c r="R415" s="6">
        <f>+P415-O415</f>
        <v/>
      </c>
      <c r="S415" s="7">
        <f>Q415/N415</f>
        <v/>
      </c>
      <c r="T415" s="7">
        <f>R415/O415</f>
        <v/>
      </c>
      <c r="U415" s="10" t="inlineStr">
        <is>
          <t>1193617</t>
        </is>
      </c>
      <c r="V415" s="10" t="inlineStr">
        <is>
          <t>732391</t>
        </is>
      </c>
      <c r="W415" s="3" t="inlineStr">
        <is>
          <t>509635</t>
        </is>
      </c>
      <c r="X415" s="6">
        <f>+V415-U415</f>
        <v/>
      </c>
      <c r="Y415" s="6">
        <f>+W415-V415</f>
        <v/>
      </c>
      <c r="Z415" s="7">
        <f>X415/U415</f>
        <v/>
      </c>
      <c r="AA415" s="7">
        <f>Y415/V415</f>
        <v/>
      </c>
      <c r="AB415" s="4" t="n"/>
      <c r="AC415" s="5" t="n"/>
      <c r="AD415" s="4" t="n"/>
      <c r="AE415" s="4" t="n"/>
      <c r="AF415" s="5" t="n"/>
      <c r="AG415" s="6">
        <f>AE415-AD415</f>
        <v/>
      </c>
      <c r="AH415" s="6">
        <f>+AF415-AE415</f>
        <v/>
      </c>
      <c r="AI415" s="7">
        <f>AG415/AD415</f>
        <v/>
      </c>
      <c r="AJ415" s="7">
        <f>AH415/AE415</f>
        <v/>
      </c>
      <c r="AK415" s="4" t="n"/>
      <c r="AL415" s="4" t="n"/>
      <c r="AM415" s="5" t="n"/>
      <c r="AN415" s="4" t="n">
        <v>301.53</v>
      </c>
      <c r="AO415" s="4" t="n">
        <v>278.89</v>
      </c>
      <c r="AP415" s="3" t="n">
        <v>279.64</v>
      </c>
      <c r="AQ415" s="9">
        <f>+AK415-AN415</f>
        <v/>
      </c>
      <c r="AR415" s="9">
        <f>+AL415-AO415</f>
        <v/>
      </c>
      <c r="AS415" s="9">
        <f>+AM415-AP415</f>
        <v/>
      </c>
      <c r="AT415" s="6">
        <f>AR415-AQ415</f>
        <v/>
      </c>
      <c r="AU415" s="6">
        <f>+AS415-AR415</f>
        <v/>
      </c>
      <c r="AV415" s="7">
        <f>AT415/AQ415</f>
        <v/>
      </c>
      <c r="AW415" s="7">
        <f>AU415/AR415</f>
        <v/>
      </c>
      <c r="AX415" s="1" t="inlineStr">
        <is>
          <t>N</t>
        </is>
      </c>
      <c r="AY415" s="1">
        <f>+IF(AND(D415&gt;0,E415&gt;0,F415&gt;0,S415&gt;0,T415&gt;0,AC415&gt;0,AB415&gt;0,AI415&gt;0,AJ415&gt;0,AS415&gt;AR415,AR415&gt;AQ415),"long buildup",IF(AND(D415&gt;0,E415&gt;0,F415&gt;0,S415&lt;0,T415&lt;0,AB415&lt;0,AC415&lt;0,AI415&lt;0,AJ415&lt;0,AS415&gt;AR415,AR415&gt;AQ415),"Short Covering",IF(AND(D415&lt;0,E415&lt;0,F415&lt;0,S415&lt;0,T415&lt;0,AB415&gt;0,AC415&gt;0,AI415&gt;0,AJ415&gt;0,AS415&lt;AR415,AR415&lt;AQ415),"Short Buildup",IF(AND(D415&lt;0,E415&lt;0,F415&lt;0,S415&lt;0,T415&lt;0,AB415&lt;0,AC415&lt;0,AI415&lt;0,AJ415&lt;0,AS415&lt;AR415,AR415&lt;AQ415),"LongUnwinding" ))))</f>
        <v/>
      </c>
      <c r="AZ415" s="1">
        <f>+IF(AND(D415&gt;0,E415&gt;0,F415&gt;0,L415&gt;0,M415&gt;0,S415&gt;0,T415&gt;0,Z415&gt;0,AA415&gt;0),"Buying Opportunity",IF(AND(D415&lt;0,E415&lt;0,F415&lt;0,L415&lt;0,M415&lt;0,S415&lt;0,T415&lt;0,Z415&lt;0,AA415&lt;0),"support Zone",IF(AND(D415&lt;0,E415&lt;0,F415&lt;0,L415&gt;0,M415&gt;0,S415&gt;0,T415&gt;0,Z415&gt;0,AA415&gt;0),"sell delivery")))</f>
        <v/>
      </c>
      <c r="BA415" s="1">
        <f>IF(AND(D415&gt;0,E415&gt;0,F415&gt;0,Z415&gt;0,AA415&gt;0,AB415&gt;0,AC415&gt;0,AI415&gt;0,AJ415&gt;0),"FII ENTERING")</f>
        <v/>
      </c>
      <c r="BB415" s="15" t="e">
        <v>#N/A</v>
      </c>
      <c r="BC415" s="1" t="n">
        <v>16040.64558</v>
      </c>
      <c r="BD415" s="1">
        <f>IF(AND(E415&gt;0,F415&gt;0,AB415&gt;0,AC415&gt;0,AI415&gt;0,AJ415&gt;0,AS415&gt;AR415,AR415&gt;AQ415),"long buildup",IF(AND(E415&lt;0,F415&lt;0,AB415&gt;0,AC415&gt;0,AI415&gt;0,AJ415&gt;0,AS415&lt;AR415,AR415&lt;AQ415),"Short buildup"))</f>
        <v/>
      </c>
      <c r="BE415" s="1">
        <f>+IF(AND(F415&gt;0,M415&gt;0,T415&gt;0,AA415&gt;0),"buy")</f>
        <v/>
      </c>
    </row>
    <row r="416">
      <c r="A416" s="1" t="inlineStr">
        <is>
          <t>DCBBANK</t>
        </is>
      </c>
      <c r="B416" s="1" t="n"/>
      <c r="C416" s="1" t="n"/>
      <c r="D416" s="2" t="n">
        <v>2.784570481975243</v>
      </c>
      <c r="E416" s="2" t="n">
        <v>-2.471220260936311</v>
      </c>
      <c r="F416" s="3" t="n">
        <v>0.9049417689644252</v>
      </c>
      <c r="G416" s="4" t="n">
        <v>23876</v>
      </c>
      <c r="H416" s="4" t="n">
        <v>6463</v>
      </c>
      <c r="I416" s="3" t="n">
        <v>14812</v>
      </c>
      <c r="J416" s="6">
        <f>+H416-G416</f>
        <v/>
      </c>
      <c r="K416" s="6">
        <f>+I416-H416</f>
        <v/>
      </c>
      <c r="L416" s="7">
        <f>J416/G416</f>
        <v/>
      </c>
      <c r="M416" s="7">
        <f>K416/H416</f>
        <v/>
      </c>
      <c r="N416" s="8" t="n">
        <v>24.2236</v>
      </c>
      <c r="O416" s="8" t="n">
        <v>5.618200000000001</v>
      </c>
      <c r="P416" s="3" t="n">
        <v>15.8513</v>
      </c>
      <c r="Q416" s="6">
        <f>+O416-N416</f>
        <v/>
      </c>
      <c r="R416" s="6">
        <f>+P416-O416</f>
        <v/>
      </c>
      <c r="S416" s="7">
        <f>Q416/N416</f>
        <v/>
      </c>
      <c r="T416" s="7">
        <f>R416/O416</f>
        <v/>
      </c>
      <c r="U416" s="10" t="inlineStr">
        <is>
          <t>919138</t>
        </is>
      </c>
      <c r="V416" s="10" t="inlineStr">
        <is>
          <t>266504</t>
        </is>
      </c>
      <c r="W416" s="3" t="inlineStr">
        <is>
          <t>547522</t>
        </is>
      </c>
      <c r="X416" s="6">
        <f>+V416-U416</f>
        <v/>
      </c>
      <c r="Y416" s="6">
        <f>+W416-V416</f>
        <v/>
      </c>
      <c r="Z416" s="7">
        <f>X416/U416</f>
        <v/>
      </c>
      <c r="AA416" s="7">
        <f>Y416/V416</f>
        <v/>
      </c>
      <c r="AB416" s="4" t="n"/>
      <c r="AC416" s="5" t="n"/>
      <c r="AD416" s="4" t="n"/>
      <c r="AE416" s="4" t="n"/>
      <c r="AF416" s="5" t="n"/>
      <c r="AG416" s="6">
        <f>AE416-AD416</f>
        <v/>
      </c>
      <c r="AH416" s="6">
        <f>+AF416-AE416</f>
        <v/>
      </c>
      <c r="AI416" s="7">
        <f>AG416/AD416</f>
        <v/>
      </c>
      <c r="AJ416" s="7">
        <f>AH416/AE416</f>
        <v/>
      </c>
      <c r="AK416" s="4" t="n"/>
      <c r="AL416" s="4" t="n"/>
      <c r="AM416" s="5" t="n"/>
      <c r="AN416" s="4" t="n">
        <v>130.3</v>
      </c>
      <c r="AO416" s="4" t="n">
        <v>127.08</v>
      </c>
      <c r="AP416" s="3" t="n">
        <v>128.23</v>
      </c>
      <c r="AQ416" s="9">
        <f>+AK416-AN416</f>
        <v/>
      </c>
      <c r="AR416" s="9">
        <f>+AL416-AO416</f>
        <v/>
      </c>
      <c r="AS416" s="9">
        <f>+AM416-AP416</f>
        <v/>
      </c>
      <c r="AT416" s="6">
        <f>AR416-AQ416</f>
        <v/>
      </c>
      <c r="AU416" s="6">
        <f>+AS416-AR416</f>
        <v/>
      </c>
      <c r="AV416" s="7">
        <f>AT416/AQ416</f>
        <v/>
      </c>
      <c r="AW416" s="7">
        <f>AU416/AR416</f>
        <v/>
      </c>
      <c r="AX416" s="1" t="inlineStr">
        <is>
          <t>N</t>
        </is>
      </c>
      <c r="AY416" s="1">
        <f>+IF(AND(D416&gt;0,E416&gt;0,F416&gt;0,S416&gt;0,T416&gt;0,AC416&gt;0,AB416&gt;0,AI416&gt;0,AJ416&gt;0,AS416&gt;AR416,AR416&gt;AQ416),"long buildup",IF(AND(D416&gt;0,E416&gt;0,F416&gt;0,S416&lt;0,T416&lt;0,AB416&lt;0,AC416&lt;0,AI416&lt;0,AJ416&lt;0,AS416&gt;AR416,AR416&gt;AQ416),"Short Covering",IF(AND(D416&lt;0,E416&lt;0,F416&lt;0,S416&lt;0,T416&lt;0,AB416&gt;0,AC416&gt;0,AI416&gt;0,AJ416&gt;0,AS416&lt;AR416,AR416&lt;AQ416),"Short Buildup",IF(AND(D416&lt;0,E416&lt;0,F416&lt;0,S416&lt;0,T416&lt;0,AB416&lt;0,AC416&lt;0,AI416&lt;0,AJ416&lt;0,AS416&lt;AR416,AR416&lt;AQ416),"LongUnwinding" ))))</f>
        <v/>
      </c>
      <c r="AZ416" s="1">
        <f>+IF(AND(D416&gt;0,E416&gt;0,F416&gt;0,L416&gt;0,M416&gt;0,S416&gt;0,T416&gt;0,Z416&gt;0,AA416&gt;0),"Buying Opportunity",IF(AND(D416&lt;0,E416&lt;0,F416&lt;0,L416&lt;0,M416&lt;0,S416&lt;0,T416&lt;0,Z416&lt;0,AA416&lt;0),"support Zone",IF(AND(D416&lt;0,E416&lt;0,F416&lt;0,L416&gt;0,M416&gt;0,S416&gt;0,T416&gt;0,Z416&gt;0,AA416&gt;0),"sell delivery")))</f>
        <v/>
      </c>
      <c r="BA416" s="1">
        <f>IF(AND(D416&gt;0,E416&gt;0,F416&gt;0,Z416&gt;0,AA416&gt;0,AB416&gt;0,AC416&gt;0,AI416&gt;0,AJ416&gt;0),"FII ENTERING")</f>
        <v/>
      </c>
      <c r="BB416" s="15" t="e">
        <v>#N/A</v>
      </c>
      <c r="BC416" s="1" t="e">
        <v>#N/A</v>
      </c>
      <c r="BD416" s="1">
        <f>IF(AND(E416&gt;0,F416&gt;0,AB416&gt;0,AC416&gt;0,AI416&gt;0,AJ416&gt;0,AS416&gt;AR416,AR416&gt;AQ416),"long buildup",IF(AND(E416&lt;0,F416&lt;0,AB416&gt;0,AC416&gt;0,AI416&gt;0,AJ416&gt;0,AS416&lt;AR416,AR416&lt;AQ416),"Short buildup"))</f>
        <v/>
      </c>
      <c r="BE416" s="1">
        <f>+IF(AND(F416&gt;0,M416&gt;0,T416&gt;0,AA416&gt;0),"buy")</f>
        <v/>
      </c>
    </row>
    <row r="417">
      <c r="A417" s="1" t="inlineStr">
        <is>
          <t>DCI</t>
        </is>
      </c>
      <c r="B417" s="1" t="n"/>
      <c r="C417" s="1" t="n"/>
      <c r="D417" s="2" t="n">
        <v>-0.7615350156786654</v>
      </c>
      <c r="E417" s="2" t="n">
        <v>4.408666867288588</v>
      </c>
      <c r="F417" s="3" t="n">
        <v>-1.412307248883118</v>
      </c>
      <c r="G417" s="4" t="n">
        <v>502</v>
      </c>
      <c r="H417" s="4" t="n">
        <v>1078</v>
      </c>
      <c r="I417" s="3" t="n">
        <v>1021</v>
      </c>
      <c r="J417" s="6">
        <f>+H417-G417</f>
        <v/>
      </c>
      <c r="K417" s="6">
        <f>+I417-H417</f>
        <v/>
      </c>
      <c r="L417" s="7">
        <f>J417/G417</f>
        <v/>
      </c>
      <c r="M417" s="7">
        <f>K417/H417</f>
        <v/>
      </c>
      <c r="N417" s="8" t="n">
        <v>0.1694</v>
      </c>
      <c r="O417" s="8" t="n">
        <v>1.1718</v>
      </c>
      <c r="P417" s="3" t="n">
        <v>0.7015000000000001</v>
      </c>
      <c r="Q417" s="6">
        <f>+O417-N417</f>
        <v/>
      </c>
      <c r="R417" s="6">
        <f>+P417-O417</f>
        <v/>
      </c>
      <c r="S417" s="7">
        <f>Q417/N417</f>
        <v/>
      </c>
      <c r="T417" s="7">
        <f>R417/O417</f>
        <v/>
      </c>
      <c r="U417" s="10" t="inlineStr">
        <is>
          <t>3003</t>
        </is>
      </c>
      <c r="V417" s="10" t="inlineStr">
        <is>
          <t>22714</t>
        </is>
      </c>
      <c r="W417" s="3" t="inlineStr">
        <is>
          <t>12589</t>
        </is>
      </c>
      <c r="X417" s="6">
        <f>+V417-U417</f>
        <v/>
      </c>
      <c r="Y417" s="6">
        <f>+W417-V417</f>
        <v/>
      </c>
      <c r="Z417" s="7">
        <f>X417/U417</f>
        <v/>
      </c>
      <c r="AA417" s="7">
        <f>Y417/V417</f>
        <v/>
      </c>
      <c r="AB417" s="4" t="n"/>
      <c r="AC417" s="5" t="n"/>
      <c r="AD417" s="4" t="n"/>
      <c r="AE417" s="4" t="n"/>
      <c r="AF417" s="5" t="n"/>
      <c r="AG417" s="6">
        <f>AE417-AD417</f>
        <v/>
      </c>
      <c r="AH417" s="6">
        <f>+AF417-AE417</f>
        <v/>
      </c>
      <c r="AI417" s="7">
        <f>AG417/AD417</f>
        <v/>
      </c>
      <c r="AJ417" s="7">
        <f>AH417/AE417</f>
        <v/>
      </c>
      <c r="AK417" s="4" t="n"/>
      <c r="AL417" s="4" t="n"/>
      <c r="AM417" s="5" t="n"/>
      <c r="AN417" s="4" t="n">
        <v>332.3</v>
      </c>
      <c r="AO417" s="4" t="n">
        <v>346.95</v>
      </c>
      <c r="AP417" s="3" t="n">
        <v>342.05</v>
      </c>
      <c r="AQ417" s="9">
        <f>+AK417-AN417</f>
        <v/>
      </c>
      <c r="AR417" s="9">
        <f>+AL417-AO417</f>
        <v/>
      </c>
      <c r="AS417" s="9">
        <f>+AM417-AP417</f>
        <v/>
      </c>
      <c r="AT417" s="6">
        <f>AR417-AQ417</f>
        <v/>
      </c>
      <c r="AU417" s="6">
        <f>+AS417-AR417</f>
        <v/>
      </c>
      <c r="AV417" s="7">
        <f>AT417/AQ417</f>
        <v/>
      </c>
      <c r="AW417" s="7">
        <f>AU417/AR417</f>
        <v/>
      </c>
      <c r="AX417" s="1" t="inlineStr">
        <is>
          <t>N</t>
        </is>
      </c>
      <c r="AY417" s="1">
        <f>+IF(AND(D417&gt;0,E417&gt;0,F417&gt;0,S417&gt;0,T417&gt;0,AC417&gt;0,AB417&gt;0,AI417&gt;0,AJ417&gt;0,AS417&gt;AR417,AR417&gt;AQ417),"long buildup",IF(AND(D417&gt;0,E417&gt;0,F417&gt;0,S417&lt;0,T417&lt;0,AB417&lt;0,AC417&lt;0,AI417&lt;0,AJ417&lt;0,AS417&gt;AR417,AR417&gt;AQ417),"Short Covering",IF(AND(D417&lt;0,E417&lt;0,F417&lt;0,S417&lt;0,T417&lt;0,AB417&gt;0,AC417&gt;0,AI417&gt;0,AJ417&gt;0,AS417&lt;AR417,AR417&lt;AQ417),"Short Buildup",IF(AND(D417&lt;0,E417&lt;0,F417&lt;0,S417&lt;0,T417&lt;0,AB417&lt;0,AC417&lt;0,AI417&lt;0,AJ417&lt;0,AS417&lt;AR417,AR417&lt;AQ417),"LongUnwinding" ))))</f>
        <v/>
      </c>
      <c r="AZ417" s="1">
        <f>+IF(AND(D417&gt;0,E417&gt;0,F417&gt;0,L417&gt;0,M417&gt;0,S417&gt;0,T417&gt;0,Z417&gt;0,AA417&gt;0),"Buying Opportunity",IF(AND(D417&lt;0,E417&lt;0,F417&lt;0,L417&lt;0,M417&lt;0,S417&lt;0,T417&lt;0,Z417&lt;0,AA417&lt;0),"support Zone",IF(AND(D417&lt;0,E417&lt;0,F417&lt;0,L417&gt;0,M417&gt;0,S417&gt;0,T417&gt;0,Z417&gt;0,AA417&gt;0),"sell delivery")))</f>
        <v/>
      </c>
      <c r="BA417" s="1">
        <f>IF(AND(D417&gt;0,E417&gt;0,F417&gt;0,Z417&gt;0,AA417&gt;0,AB417&gt;0,AC417&gt;0,AI417&gt;0,AJ417&gt;0),"FII ENTERING")</f>
        <v/>
      </c>
      <c r="BB417" s="15" t="e">
        <v>#N/A</v>
      </c>
      <c r="BC417" s="1" t="n">
        <v>97362.2136325</v>
      </c>
      <c r="BD417" s="1">
        <f>IF(AND(E417&gt;0,F417&gt;0,AB417&gt;0,AC417&gt;0,AI417&gt;0,AJ417&gt;0,AS417&gt;AR417,AR417&gt;AQ417),"long buildup",IF(AND(E417&lt;0,F417&lt;0,AB417&gt;0,AC417&gt;0,AI417&gt;0,AJ417&gt;0,AS417&lt;AR417,AR417&lt;AQ417),"Short buildup"))</f>
        <v/>
      </c>
      <c r="BE417" s="1">
        <f>+IF(AND(F417&gt;0,M417&gt;0,T417&gt;0,AA417&gt;0),"buy")</f>
        <v/>
      </c>
    </row>
    <row r="418">
      <c r="A418" s="1" t="inlineStr">
        <is>
          <t>DCM</t>
        </is>
      </c>
      <c r="B418" s="1" t="n"/>
      <c r="C418" s="1" t="n"/>
      <c r="D418" s="2" t="n">
        <v>4.507370877081344</v>
      </c>
      <c r="E418" s="2" t="n">
        <v>19.99188146945401</v>
      </c>
      <c r="F418" s="3" t="n">
        <v>18.25947225981057</v>
      </c>
      <c r="G418" s="4" t="n">
        <v>1321</v>
      </c>
      <c r="H418" s="4" t="n">
        <v>4455</v>
      </c>
      <c r="I418" s="3" t="n">
        <v>35496</v>
      </c>
      <c r="J418" s="6">
        <f>+H418-G418</f>
        <v/>
      </c>
      <c r="K418" s="6">
        <f>+I418-H418</f>
        <v/>
      </c>
      <c r="L418" s="7">
        <f>J418/G418</f>
        <v/>
      </c>
      <c r="M418" s="7">
        <f>K418/H418</f>
        <v/>
      </c>
      <c r="N418" s="8" t="n">
        <v>0.7171999999999999</v>
      </c>
      <c r="O418" s="8" t="n">
        <v>7.386</v>
      </c>
      <c r="P418" s="3" t="n">
        <v>75.639</v>
      </c>
      <c r="Q418" s="6">
        <f>+O418-N418</f>
        <v/>
      </c>
      <c r="R418" s="6">
        <f>+P418-O418</f>
        <v/>
      </c>
      <c r="S418" s="7">
        <f>Q418/N418</f>
        <v/>
      </c>
      <c r="T418" s="7">
        <f>R418/O418</f>
        <v/>
      </c>
      <c r="U418" s="10" t="inlineStr">
        <is>
          <t>44242</t>
        </is>
      </c>
      <c r="V418" s="10" t="inlineStr">
        <is>
          <t>329100</t>
        </is>
      </c>
      <c r="W418" s="3" t="inlineStr">
        <is>
          <t>694450</t>
        </is>
      </c>
      <c r="X418" s="6">
        <f>+V418-U418</f>
        <v/>
      </c>
      <c r="Y418" s="6">
        <f>+W418-V418</f>
        <v/>
      </c>
      <c r="Z418" s="7">
        <f>X418/U418</f>
        <v/>
      </c>
      <c r="AA418" s="7">
        <f>Y418/V418</f>
        <v/>
      </c>
      <c r="AB418" s="4" t="n"/>
      <c r="AC418" s="5" t="n"/>
      <c r="AD418" s="4" t="n"/>
      <c r="AE418" s="4" t="n"/>
      <c r="AF418" s="5" t="n"/>
      <c r="AG418" s="6">
        <f>AE418-AD418</f>
        <v/>
      </c>
      <c r="AH418" s="6">
        <f>+AF418-AE418</f>
        <v/>
      </c>
      <c r="AI418" s="7">
        <f>AG418/AD418</f>
        <v/>
      </c>
      <c r="AJ418" s="7">
        <f>AH418/AE418</f>
        <v/>
      </c>
      <c r="AK418" s="4" t="n"/>
      <c r="AL418" s="4" t="n"/>
      <c r="AM418" s="5" t="n"/>
      <c r="AN418" s="4" t="n">
        <v>98.54000000000001</v>
      </c>
      <c r="AO418" s="4" t="n">
        <v>118.24</v>
      </c>
      <c r="AP418" s="3" t="n">
        <v>139.83</v>
      </c>
      <c r="AQ418" s="9">
        <f>+AK418-AN418</f>
        <v/>
      </c>
      <c r="AR418" s="9">
        <f>+AL418-AO418</f>
        <v/>
      </c>
      <c r="AS418" s="9">
        <f>+AM418-AP418</f>
        <v/>
      </c>
      <c r="AT418" s="6">
        <f>AR418-AQ418</f>
        <v/>
      </c>
      <c r="AU418" s="6">
        <f>+AS418-AR418</f>
        <v/>
      </c>
      <c r="AV418" s="7">
        <f>AT418/AQ418</f>
        <v/>
      </c>
      <c r="AW418" s="7">
        <f>AU418/AR418</f>
        <v/>
      </c>
      <c r="AX418" s="1" t="inlineStr">
        <is>
          <t>N</t>
        </is>
      </c>
      <c r="AY418" s="1">
        <f>+IF(AND(D418&gt;0,E418&gt;0,F418&gt;0,S418&gt;0,T418&gt;0,AC418&gt;0,AB418&gt;0,AI418&gt;0,AJ418&gt;0,AS418&gt;AR418,AR418&gt;AQ418),"long buildup",IF(AND(D418&gt;0,E418&gt;0,F418&gt;0,S418&lt;0,T418&lt;0,AB418&lt;0,AC418&lt;0,AI418&lt;0,AJ418&lt;0,AS418&gt;AR418,AR418&gt;AQ418),"Short Covering",IF(AND(D418&lt;0,E418&lt;0,F418&lt;0,S418&lt;0,T418&lt;0,AB418&gt;0,AC418&gt;0,AI418&gt;0,AJ418&gt;0,AS418&lt;AR418,AR418&lt;AQ418),"Short Buildup",IF(AND(D418&lt;0,E418&lt;0,F418&lt;0,S418&lt;0,T418&lt;0,AB418&lt;0,AC418&lt;0,AI418&lt;0,AJ418&lt;0,AS418&lt;AR418,AR418&lt;AQ418),"LongUnwinding" ))))</f>
        <v/>
      </c>
      <c r="AZ418" s="1">
        <f>+IF(AND(D418&gt;0,E418&gt;0,F418&gt;0,L418&gt;0,M418&gt;0,S418&gt;0,T418&gt;0,Z418&gt;0,AA418&gt;0),"Buying Opportunity",IF(AND(D418&lt;0,E418&lt;0,F418&lt;0,L418&lt;0,M418&lt;0,S418&lt;0,T418&lt;0,Z418&lt;0,AA418&lt;0),"support Zone",IF(AND(D418&lt;0,E418&lt;0,F418&lt;0,L418&gt;0,M418&gt;0,S418&gt;0,T418&gt;0,Z418&gt;0,AA418&gt;0),"sell delivery")))</f>
        <v/>
      </c>
      <c r="BA418" s="1">
        <f>IF(AND(D418&gt;0,E418&gt;0,F418&gt;0,Z418&gt;0,AA418&gt;0,AB418&gt;0,AC418&gt;0,AI418&gt;0,AJ418&gt;0),"FII ENTERING")</f>
        <v/>
      </c>
      <c r="BB418" s="15" t="e">
        <v>#N/A</v>
      </c>
      <c r="BC418" s="1" t="n">
        <v>196255.602</v>
      </c>
      <c r="BD418" s="1">
        <f>IF(AND(E418&gt;0,F418&gt;0,AB418&gt;0,AC418&gt;0,AI418&gt;0,AJ418&gt;0,AS418&gt;AR418,AR418&gt;AQ418),"long buildup",IF(AND(E418&lt;0,F418&lt;0,AB418&gt;0,AC418&gt;0,AI418&gt;0,AJ418&gt;0,AS418&lt;AR418,AR418&lt;AQ418),"Short buildup"))</f>
        <v/>
      </c>
      <c r="BE418" s="1">
        <f>+IF(AND(F418&gt;0,M418&gt;0,T418&gt;0,AA418&gt;0),"buy")</f>
        <v/>
      </c>
    </row>
    <row r="419">
      <c r="A419" s="1" t="inlineStr">
        <is>
          <t>DCMFINSERV</t>
        </is>
      </c>
      <c r="B419" s="1" t="n"/>
      <c r="C419" s="1" t="n"/>
      <c r="D419" s="2" t="n">
        <v>4.999999999999992</v>
      </c>
      <c r="E419" s="2" t="n">
        <v>4.761904761904766</v>
      </c>
      <c r="F419" s="3" t="n">
        <v>4.924242424242432</v>
      </c>
      <c r="G419" s="4" t="n">
        <v>137</v>
      </c>
      <c r="H419" s="4" t="n">
        <v>208</v>
      </c>
      <c r="I419" s="3" t="n">
        <v>186</v>
      </c>
      <c r="J419" s="6">
        <f>+H419-G419</f>
        <v/>
      </c>
      <c r="K419" s="6">
        <f>+I419-H419</f>
        <v/>
      </c>
      <c r="L419" s="7">
        <f>J419/G419</f>
        <v/>
      </c>
      <c r="M419" s="7">
        <f>K419/H419</f>
        <v/>
      </c>
      <c r="N419" s="8" t="n">
        <v>0.0276</v>
      </c>
      <c r="O419" s="8" t="n">
        <v>0.0655</v>
      </c>
      <c r="P419" s="3" t="n">
        <v>0.044</v>
      </c>
      <c r="Q419" s="6">
        <f>+O419-N419</f>
        <v/>
      </c>
      <c r="R419" s="6">
        <f>+P419-O419</f>
        <v/>
      </c>
      <c r="S419" s="7">
        <f>Q419/N419</f>
        <v/>
      </c>
      <c r="T419" s="7">
        <f>R419/O419</f>
        <v/>
      </c>
      <c r="U419" s="10" t="inlineStr">
        <is>
          <t>-</t>
        </is>
      </c>
      <c r="V419" s="10" t="inlineStr">
        <is>
          <t>-</t>
        </is>
      </c>
      <c r="W419" s="3" t="inlineStr">
        <is>
          <t>-</t>
        </is>
      </c>
      <c r="X419" s="6">
        <f>+V419-U419</f>
        <v/>
      </c>
      <c r="Y419" s="6">
        <f>+W419-V419</f>
        <v/>
      </c>
      <c r="Z419" s="7">
        <f>X419/U419</f>
        <v/>
      </c>
      <c r="AA419" s="7">
        <f>Y419/V419</f>
        <v/>
      </c>
      <c r="AB419" s="4" t="n"/>
      <c r="AC419" s="5" t="n"/>
      <c r="AD419" s="4" t="n"/>
      <c r="AE419" s="4" t="n"/>
      <c r="AF419" s="5" t="n"/>
      <c r="AG419" s="6">
        <f>AE419-AD419</f>
        <v/>
      </c>
      <c r="AH419" s="6">
        <f>+AF419-AE419</f>
        <v/>
      </c>
      <c r="AI419" s="7">
        <f>AG419/AD419</f>
        <v/>
      </c>
      <c r="AJ419" s="7">
        <f>AH419/AE419</f>
        <v/>
      </c>
      <c r="AK419" s="4" t="n"/>
      <c r="AL419" s="4" t="n"/>
      <c r="AM419" s="5" t="n"/>
      <c r="AN419" s="4" t="n">
        <v>7.56</v>
      </c>
      <c r="AO419" s="4" t="n">
        <v>7.92</v>
      </c>
      <c r="AP419" s="3" t="n">
        <v>8.31</v>
      </c>
      <c r="AQ419" s="9">
        <f>+AK419-AN419</f>
        <v/>
      </c>
      <c r="AR419" s="9">
        <f>+AL419-AO419</f>
        <v/>
      </c>
      <c r="AS419" s="9">
        <f>+AM419-AP419</f>
        <v/>
      </c>
      <c r="AT419" s="6">
        <f>AR419-AQ419</f>
        <v/>
      </c>
      <c r="AU419" s="6">
        <f>+AS419-AR419</f>
        <v/>
      </c>
      <c r="AV419" s="7">
        <f>AT419/AQ419</f>
        <v/>
      </c>
      <c r="AW419" s="7">
        <f>AU419/AR419</f>
        <v/>
      </c>
      <c r="AX419" s="1" t="inlineStr">
        <is>
          <t>N</t>
        </is>
      </c>
      <c r="AY419" s="1">
        <f>+IF(AND(D419&gt;0,E419&gt;0,F419&gt;0,S419&gt;0,T419&gt;0,AC419&gt;0,AB419&gt;0,AI419&gt;0,AJ419&gt;0,AS419&gt;AR419,AR419&gt;AQ419),"long buildup",IF(AND(D419&gt;0,E419&gt;0,F419&gt;0,S419&lt;0,T419&lt;0,AB419&lt;0,AC419&lt;0,AI419&lt;0,AJ419&lt;0,AS419&gt;AR419,AR419&gt;AQ419),"Short Covering",IF(AND(D419&lt;0,E419&lt;0,F419&lt;0,S419&lt;0,T419&lt;0,AB419&gt;0,AC419&gt;0,AI419&gt;0,AJ419&gt;0,AS419&lt;AR419,AR419&lt;AQ419),"Short Buildup",IF(AND(D419&lt;0,E419&lt;0,F419&lt;0,S419&lt;0,T419&lt;0,AB419&lt;0,AC419&lt;0,AI419&lt;0,AJ419&lt;0,AS419&lt;AR419,AR419&lt;AQ419),"LongUnwinding" ))))</f>
        <v/>
      </c>
      <c r="AZ419" s="1">
        <f>+IF(AND(D419&gt;0,E419&gt;0,F419&gt;0,L419&gt;0,M419&gt;0,S419&gt;0,T419&gt;0,Z419&gt;0,AA419&gt;0),"Buying Opportunity",IF(AND(D419&lt;0,E419&lt;0,F419&lt;0,L419&lt;0,M419&lt;0,S419&lt;0,T419&lt;0,Z419&lt;0,AA419&lt;0),"support Zone",IF(AND(D419&lt;0,E419&lt;0,F419&lt;0,L419&gt;0,M419&gt;0,S419&gt;0,T419&gt;0,Z419&gt;0,AA419&gt;0),"sell delivery")))</f>
        <v/>
      </c>
      <c r="BA419" s="1">
        <f>IF(AND(D419&gt;0,E419&gt;0,F419&gt;0,Z419&gt;0,AA419&gt;0,AB419&gt;0,AC419&gt;0,AI419&gt;0,AJ419&gt;0),"FII ENTERING")</f>
        <v/>
      </c>
      <c r="BB419" s="15" t="e">
        <v>#N/A</v>
      </c>
      <c r="BC419" s="1" t="n">
        <v>44813.75044</v>
      </c>
      <c r="BD419" s="1">
        <f>IF(AND(E419&gt;0,F419&gt;0,AB419&gt;0,AC419&gt;0,AI419&gt;0,AJ419&gt;0,AS419&gt;AR419,AR419&gt;AQ419),"long buildup",IF(AND(E419&lt;0,F419&lt;0,AB419&gt;0,AC419&gt;0,AI419&gt;0,AJ419&gt;0,AS419&lt;AR419,AR419&lt;AQ419),"Short buildup"))</f>
        <v/>
      </c>
      <c r="BE419" s="1">
        <f>+IF(AND(F419&gt;0,M419&gt;0,T419&gt;0,AA419&gt;0),"buy")</f>
        <v/>
      </c>
    </row>
    <row r="420">
      <c r="A420" s="1" t="inlineStr">
        <is>
          <t>DCMNVL</t>
        </is>
      </c>
      <c r="B420" s="1" t="n"/>
      <c r="C420" s="1" t="n"/>
      <c r="D420" s="2" t="n">
        <v>2.824718767035045</v>
      </c>
      <c r="E420" s="2" t="n">
        <v>2.641091136922256</v>
      </c>
      <c r="F420" s="3" t="n">
        <v>4.803493449781655</v>
      </c>
      <c r="G420" s="4" t="n">
        <v>1025</v>
      </c>
      <c r="H420" s="4" t="n">
        <v>1237</v>
      </c>
      <c r="I420" s="3" t="n">
        <v>2356</v>
      </c>
      <c r="J420" s="6">
        <f>+H420-G420</f>
        <v/>
      </c>
      <c r="K420" s="6">
        <f>+I420-H420</f>
        <v/>
      </c>
      <c r="L420" s="7">
        <f>J420/G420</f>
        <v/>
      </c>
      <c r="M420" s="7">
        <f>K420/H420</f>
        <v/>
      </c>
      <c r="N420" s="8" t="n">
        <v>0.5291</v>
      </c>
      <c r="O420" s="8" t="n">
        <v>0.7377</v>
      </c>
      <c r="P420" s="3" t="n">
        <v>1.5957</v>
      </c>
      <c r="Q420" s="6">
        <f>+O420-N420</f>
        <v/>
      </c>
      <c r="R420" s="6">
        <f>+P420-O420</f>
        <v/>
      </c>
      <c r="S420" s="7">
        <f>Q420/N420</f>
        <v/>
      </c>
      <c r="T420" s="7">
        <f>R420/O420</f>
        <v/>
      </c>
      <c r="U420" s="10" t="inlineStr">
        <is>
          <t>18873</t>
        </is>
      </c>
      <c r="V420" s="10" t="inlineStr">
        <is>
          <t>22368</t>
        </is>
      </c>
      <c r="W420" s="3" t="inlineStr">
        <is>
          <t>37237</t>
        </is>
      </c>
      <c r="X420" s="6">
        <f>+V420-U420</f>
        <v/>
      </c>
      <c r="Y420" s="6">
        <f>+W420-V420</f>
        <v/>
      </c>
      <c r="Z420" s="7">
        <f>X420/U420</f>
        <v/>
      </c>
      <c r="AA420" s="7">
        <f>Y420/V420</f>
        <v/>
      </c>
      <c r="AB420" s="4" t="n"/>
      <c r="AC420" s="5" t="n"/>
      <c r="AD420" s="4" t="n"/>
      <c r="AE420" s="4" t="n"/>
      <c r="AF420" s="5" t="n"/>
      <c r="AG420" s="6">
        <f>AE420-AD420</f>
        <v/>
      </c>
      <c r="AH420" s="6">
        <f>+AF420-AE420</f>
        <v/>
      </c>
      <c r="AI420" s="7">
        <f>AG420/AD420</f>
        <v/>
      </c>
      <c r="AJ420" s="7">
        <f>AH420/AE420</f>
        <v/>
      </c>
      <c r="AK420" s="4" t="n"/>
      <c r="AL420" s="4" t="n"/>
      <c r="AM420" s="5" t="n"/>
      <c r="AN420" s="4" t="n">
        <v>207.49</v>
      </c>
      <c r="AO420" s="4" t="n">
        <v>212.97</v>
      </c>
      <c r="AP420" s="3" t="n">
        <v>223.2</v>
      </c>
      <c r="AQ420" s="9">
        <f>+AK420-AN420</f>
        <v/>
      </c>
      <c r="AR420" s="9">
        <f>+AL420-AO420</f>
        <v/>
      </c>
      <c r="AS420" s="9">
        <f>+AM420-AP420</f>
        <v/>
      </c>
      <c r="AT420" s="6">
        <f>AR420-AQ420</f>
        <v/>
      </c>
      <c r="AU420" s="6">
        <f>+AS420-AR420</f>
        <v/>
      </c>
      <c r="AV420" s="7">
        <f>AT420/AQ420</f>
        <v/>
      </c>
      <c r="AW420" s="7">
        <f>AU420/AR420</f>
        <v/>
      </c>
      <c r="AX420" s="1" t="inlineStr">
        <is>
          <t>N</t>
        </is>
      </c>
      <c r="AY420" s="1">
        <f>+IF(AND(D420&gt;0,E420&gt;0,F420&gt;0,S420&gt;0,T420&gt;0,AC420&gt;0,AB420&gt;0,AI420&gt;0,AJ420&gt;0,AS420&gt;AR420,AR420&gt;AQ420),"long buildup",IF(AND(D420&gt;0,E420&gt;0,F420&gt;0,S420&lt;0,T420&lt;0,AB420&lt;0,AC420&lt;0,AI420&lt;0,AJ420&lt;0,AS420&gt;AR420,AR420&gt;AQ420),"Short Covering",IF(AND(D420&lt;0,E420&lt;0,F420&lt;0,S420&lt;0,T420&lt;0,AB420&gt;0,AC420&gt;0,AI420&gt;0,AJ420&gt;0,AS420&lt;AR420,AR420&lt;AQ420),"Short Buildup",IF(AND(D420&lt;0,E420&lt;0,F420&lt;0,S420&lt;0,T420&lt;0,AB420&lt;0,AC420&lt;0,AI420&lt;0,AJ420&lt;0,AS420&lt;AR420,AR420&lt;AQ420),"LongUnwinding" ))))</f>
        <v/>
      </c>
      <c r="AZ420" s="1">
        <f>+IF(AND(D420&gt;0,E420&gt;0,F420&gt;0,L420&gt;0,M420&gt;0,S420&gt;0,T420&gt;0,Z420&gt;0,AA420&gt;0),"Buying Opportunity",IF(AND(D420&lt;0,E420&lt;0,F420&lt;0,L420&lt;0,M420&lt;0,S420&lt;0,T420&lt;0,Z420&lt;0,AA420&lt;0),"support Zone",IF(AND(D420&lt;0,E420&lt;0,F420&lt;0,L420&gt;0,M420&gt;0,S420&gt;0,T420&gt;0,Z420&gt;0,AA420&gt;0),"sell delivery")))</f>
        <v/>
      </c>
      <c r="BA420" s="1">
        <f>IF(AND(D420&gt;0,E420&gt;0,F420&gt;0,Z420&gt;0,AA420&gt;0,AB420&gt;0,AC420&gt;0,AI420&gt;0,AJ420&gt;0),"FII ENTERING")</f>
        <v/>
      </c>
      <c r="BB420" s="15" t="e">
        <v>#N/A</v>
      </c>
      <c r="BC420" s="1" t="n">
        <v>2210.0889195</v>
      </c>
      <c r="BD420" s="1">
        <f>IF(AND(E420&gt;0,F420&gt;0,AB420&gt;0,AC420&gt;0,AI420&gt;0,AJ420&gt;0,AS420&gt;AR420,AR420&gt;AQ420),"long buildup",IF(AND(E420&lt;0,F420&lt;0,AB420&gt;0,AC420&gt;0,AI420&gt;0,AJ420&gt;0,AS420&lt;AR420,AR420&lt;AQ420),"Short buildup"))</f>
        <v/>
      </c>
      <c r="BE420" s="1">
        <f>+IF(AND(F420&gt;0,M420&gt;0,T420&gt;0,AA420&gt;0),"buy")</f>
        <v/>
      </c>
    </row>
    <row r="421">
      <c r="A421" s="1" t="inlineStr">
        <is>
          <t>DCMSHRIRAM</t>
        </is>
      </c>
      <c r="B421" s="1" t="n"/>
      <c r="C421" s="1" t="n"/>
      <c r="D421" s="2" t="n">
        <v>0.3258803295012138</v>
      </c>
      <c r="E421" s="2" t="n">
        <v>-0.9383740864386776</v>
      </c>
      <c r="F421" s="3" t="n">
        <v>-1.338919755897627</v>
      </c>
      <c r="G421" s="4" t="n">
        <v>5739</v>
      </c>
      <c r="H421" s="4" t="n">
        <v>4480</v>
      </c>
      <c r="I421" s="3" t="n">
        <v>5357</v>
      </c>
      <c r="J421" s="6">
        <f>+H421-G421</f>
        <v/>
      </c>
      <c r="K421" s="6">
        <f>+I421-H421</f>
        <v/>
      </c>
      <c r="L421" s="7">
        <f>J421/G421</f>
        <v/>
      </c>
      <c r="M421" s="7">
        <f>K421/H421</f>
        <v/>
      </c>
      <c r="N421" s="8" t="n">
        <v>5.7605</v>
      </c>
      <c r="O421" s="8" t="n">
        <v>4.7215</v>
      </c>
      <c r="P421" s="3" t="n">
        <v>4.6637</v>
      </c>
      <c r="Q421" s="6">
        <f>+O421-N421</f>
        <v/>
      </c>
      <c r="R421" s="6">
        <f>+P421-O421</f>
        <v/>
      </c>
      <c r="S421" s="7">
        <f>Q421/N421</f>
        <v/>
      </c>
      <c r="T421" s="7">
        <f>R421/O421</f>
        <v/>
      </c>
      <c r="U421" s="10" t="inlineStr">
        <is>
          <t>18892</t>
        </is>
      </c>
      <c r="V421" s="10" t="inlineStr">
        <is>
          <t>14741</t>
        </is>
      </c>
      <c r="W421" s="3" t="inlineStr">
        <is>
          <t>19265</t>
        </is>
      </c>
      <c r="X421" s="6">
        <f>+V421-U421</f>
        <v/>
      </c>
      <c r="Y421" s="6">
        <f>+W421-V421</f>
        <v/>
      </c>
      <c r="Z421" s="7">
        <f>X421/U421</f>
        <v/>
      </c>
      <c r="AA421" s="7">
        <f>Y421/V421</f>
        <v/>
      </c>
      <c r="AB421" s="4" t="n"/>
      <c r="AC421" s="5" t="n"/>
      <c r="AD421" s="4" t="n"/>
      <c r="AE421" s="4" t="n"/>
      <c r="AF421" s="5" t="n"/>
      <c r="AG421" s="6">
        <f>AE421-AD421</f>
        <v/>
      </c>
      <c r="AH421" s="6">
        <f>+AF421-AE421</f>
        <v/>
      </c>
      <c r="AI421" s="7">
        <f>AG421/AD421</f>
        <v/>
      </c>
      <c r="AJ421" s="7">
        <f>AH421/AE421</f>
        <v/>
      </c>
      <c r="AK421" s="4" t="n"/>
      <c r="AL421" s="4" t="n"/>
      <c r="AM421" s="5" t="n"/>
      <c r="AN421" s="4" t="n">
        <v>1108.3</v>
      </c>
      <c r="AO421" s="4" t="n">
        <v>1097.9</v>
      </c>
      <c r="AP421" s="3" t="n">
        <v>1083.2</v>
      </c>
      <c r="AQ421" s="9">
        <f>+AK421-AN421</f>
        <v/>
      </c>
      <c r="AR421" s="9">
        <f>+AL421-AO421</f>
        <v/>
      </c>
      <c r="AS421" s="9">
        <f>+AM421-AP421</f>
        <v/>
      </c>
      <c r="AT421" s="6">
        <f>AR421-AQ421</f>
        <v/>
      </c>
      <c r="AU421" s="6">
        <f>+AS421-AR421</f>
        <v/>
      </c>
      <c r="AV421" s="7">
        <f>AT421/AQ421</f>
        <v/>
      </c>
      <c r="AW421" s="7">
        <f>AU421/AR421</f>
        <v/>
      </c>
      <c r="AX421" s="1" t="inlineStr">
        <is>
          <t>N</t>
        </is>
      </c>
      <c r="AY421" s="1">
        <f>+IF(AND(D421&gt;0,E421&gt;0,F421&gt;0,S421&gt;0,T421&gt;0,AC421&gt;0,AB421&gt;0,AI421&gt;0,AJ421&gt;0,AS421&gt;AR421,AR421&gt;AQ421),"long buildup",IF(AND(D421&gt;0,E421&gt;0,F421&gt;0,S421&lt;0,T421&lt;0,AB421&lt;0,AC421&lt;0,AI421&lt;0,AJ421&lt;0,AS421&gt;AR421,AR421&gt;AQ421),"Short Covering",IF(AND(D421&lt;0,E421&lt;0,F421&lt;0,S421&lt;0,T421&lt;0,AB421&gt;0,AC421&gt;0,AI421&gt;0,AJ421&gt;0,AS421&lt;AR421,AR421&lt;AQ421),"Short Buildup",IF(AND(D421&lt;0,E421&lt;0,F421&lt;0,S421&lt;0,T421&lt;0,AB421&lt;0,AC421&lt;0,AI421&lt;0,AJ421&lt;0,AS421&lt;AR421,AR421&lt;AQ421),"LongUnwinding" ))))</f>
        <v/>
      </c>
      <c r="AZ421" s="1">
        <f>+IF(AND(D421&gt;0,E421&gt;0,F421&gt;0,L421&gt;0,M421&gt;0,S421&gt;0,T421&gt;0,Z421&gt;0,AA421&gt;0),"Buying Opportunity",IF(AND(D421&lt;0,E421&lt;0,F421&lt;0,L421&lt;0,M421&lt;0,S421&lt;0,T421&lt;0,Z421&lt;0,AA421&lt;0),"support Zone",IF(AND(D421&lt;0,E421&lt;0,F421&lt;0,L421&gt;0,M421&gt;0,S421&gt;0,T421&gt;0,Z421&gt;0,AA421&gt;0),"sell delivery")))</f>
        <v/>
      </c>
      <c r="BA421" s="1">
        <f>IF(AND(D421&gt;0,E421&gt;0,F421&gt;0,Z421&gt;0,AA421&gt;0,AB421&gt;0,AC421&gt;0,AI421&gt;0,AJ421&gt;0),"FII ENTERING")</f>
        <v/>
      </c>
      <c r="BB421" s="15" t="e">
        <v>#N/A</v>
      </c>
      <c r="BC421" s="1" t="n">
        <v>106040.072366</v>
      </c>
      <c r="BD421" s="1">
        <f>IF(AND(E421&gt;0,F421&gt;0,AB421&gt;0,AC421&gt;0,AI421&gt;0,AJ421&gt;0,AS421&gt;AR421,AR421&gt;AQ421),"long buildup",IF(AND(E421&lt;0,F421&lt;0,AB421&gt;0,AC421&gt;0,AI421&gt;0,AJ421&gt;0,AS421&lt;AR421,AR421&lt;AQ421),"Short buildup"))</f>
        <v/>
      </c>
      <c r="BE421" s="1">
        <f>+IF(AND(F421&gt;0,M421&gt;0,T421&gt;0,AA421&gt;0),"buy")</f>
        <v/>
      </c>
    </row>
    <row r="422">
      <c r="A422" s="1" t="inlineStr">
        <is>
          <t>DCMSRIND</t>
        </is>
      </c>
      <c r="B422" s="1" t="n"/>
      <c r="C422" s="1" t="n"/>
      <c r="D422" s="2" t="n">
        <v>0.164211543105518</v>
      </c>
      <c r="E422" s="2" t="n">
        <v>-1.769612806789135</v>
      </c>
      <c r="F422" s="3" t="n">
        <v>3.215197329668178</v>
      </c>
      <c r="G422" s="4" t="n">
        <v>7358</v>
      </c>
      <c r="H422" s="4" t="n">
        <v>4174</v>
      </c>
      <c r="I422" s="3" t="n">
        <v>8845</v>
      </c>
      <c r="J422" s="6">
        <f>+H422-G422</f>
        <v/>
      </c>
      <c r="K422" s="6">
        <f>+I422-H422</f>
        <v/>
      </c>
      <c r="L422" s="7">
        <f>J422/G422</f>
        <v/>
      </c>
      <c r="M422" s="7">
        <f>K422/H422</f>
        <v/>
      </c>
      <c r="N422" s="8" t="n">
        <v>10.1169</v>
      </c>
      <c r="O422" s="8" t="n">
        <v>4.9958</v>
      </c>
      <c r="P422" s="3" t="n">
        <v>12.226</v>
      </c>
      <c r="Q422" s="6">
        <f>+O422-N422</f>
        <v/>
      </c>
      <c r="R422" s="6">
        <f>+P422-O422</f>
        <v/>
      </c>
      <c r="S422" s="7">
        <f>Q422/N422</f>
        <v/>
      </c>
      <c r="T422" s="7">
        <f>R422/O422</f>
        <v/>
      </c>
      <c r="U422" s="10" t="inlineStr">
        <is>
          <t>222960</t>
        </is>
      </c>
      <c r="V422" s="10" t="inlineStr">
        <is>
          <t>136687</t>
        </is>
      </c>
      <c r="W422" s="3" t="inlineStr">
        <is>
          <t>242761</t>
        </is>
      </c>
      <c r="X422" s="6">
        <f>+V422-U422</f>
        <v/>
      </c>
      <c r="Y422" s="6">
        <f>+W422-V422</f>
        <v/>
      </c>
      <c r="Z422" s="7">
        <f>X422/U422</f>
        <v/>
      </c>
      <c r="AA422" s="7">
        <f>Y422/V422</f>
        <v/>
      </c>
      <c r="AB422" s="4" t="n"/>
      <c r="AC422" s="5" t="n"/>
      <c r="AD422" s="4" t="n"/>
      <c r="AE422" s="4" t="n"/>
      <c r="AF422" s="5" t="n"/>
      <c r="AG422" s="6">
        <f>AE422-AD422</f>
        <v/>
      </c>
      <c r="AH422" s="6">
        <f>+AF422-AE422</f>
        <v/>
      </c>
      <c r="AI422" s="7">
        <f>AG422/AD422</f>
        <v/>
      </c>
      <c r="AJ422" s="7">
        <f>AH422/AE422</f>
        <v/>
      </c>
      <c r="AK422" s="4" t="n"/>
      <c r="AL422" s="4" t="n"/>
      <c r="AM422" s="5" t="n"/>
      <c r="AN422" s="4" t="n">
        <v>207.39</v>
      </c>
      <c r="AO422" s="4" t="n">
        <v>203.72</v>
      </c>
      <c r="AP422" s="3" t="n">
        <v>210.27</v>
      </c>
      <c r="AQ422" s="9">
        <f>+AK422-AN422</f>
        <v/>
      </c>
      <c r="AR422" s="9">
        <f>+AL422-AO422</f>
        <v/>
      </c>
      <c r="AS422" s="9">
        <f>+AM422-AP422</f>
        <v/>
      </c>
      <c r="AT422" s="6">
        <f>AR422-AQ422</f>
        <v/>
      </c>
      <c r="AU422" s="6">
        <f>+AS422-AR422</f>
        <v/>
      </c>
      <c r="AV422" s="7">
        <f>AT422/AQ422</f>
        <v/>
      </c>
      <c r="AW422" s="7">
        <f>AU422/AR422</f>
        <v/>
      </c>
      <c r="AX422" s="1" t="inlineStr">
        <is>
          <t>Y</t>
        </is>
      </c>
      <c r="AY422" s="1">
        <f>+IF(AND(D422&gt;0,E422&gt;0,F422&gt;0,S422&gt;0,T422&gt;0,AC422&gt;0,AB422&gt;0,AI422&gt;0,AJ422&gt;0,AS422&gt;AR422,AR422&gt;AQ422),"long buildup",IF(AND(D422&gt;0,E422&gt;0,F422&gt;0,S422&lt;0,T422&lt;0,AB422&lt;0,AC422&lt;0,AI422&lt;0,AJ422&lt;0,AS422&gt;AR422,AR422&gt;AQ422),"Short Covering",IF(AND(D422&lt;0,E422&lt;0,F422&lt;0,S422&lt;0,T422&lt;0,AB422&gt;0,AC422&gt;0,AI422&gt;0,AJ422&gt;0,AS422&lt;AR422,AR422&lt;AQ422),"Short Buildup",IF(AND(D422&lt;0,E422&lt;0,F422&lt;0,S422&lt;0,T422&lt;0,AB422&lt;0,AC422&lt;0,AI422&lt;0,AJ422&lt;0,AS422&lt;AR422,AR422&lt;AQ422),"LongUnwinding" ))))</f>
        <v/>
      </c>
      <c r="AZ422" s="1">
        <f>+IF(AND(D422&gt;0,E422&gt;0,F422&gt;0,L422&gt;0,M422&gt;0,S422&gt;0,T422&gt;0,Z422&gt;0,AA422&gt;0),"Buying Opportunity",IF(AND(D422&lt;0,E422&lt;0,F422&lt;0,L422&lt;0,M422&lt;0,S422&lt;0,T422&lt;0,Z422&lt;0,AA422&lt;0),"support Zone",IF(AND(D422&lt;0,E422&lt;0,F422&lt;0,L422&gt;0,M422&gt;0,S422&gt;0,T422&gt;0,Z422&gt;0,AA422&gt;0),"sell delivery")))</f>
        <v/>
      </c>
      <c r="BA422" s="1">
        <f>IF(AND(D422&gt;0,E422&gt;0,F422&gt;0,Z422&gt;0,AA422&gt;0,AB422&gt;0,AC422&gt;0,AI422&gt;0,AJ422&gt;0),"FII ENTERING")</f>
        <v/>
      </c>
      <c r="BB422" s="15" t="e">
        <v>#N/A</v>
      </c>
      <c r="BC422" s="1" t="n">
        <v>1560600</v>
      </c>
      <c r="BD422" s="1">
        <f>IF(AND(E422&gt;0,F422&gt;0,AB422&gt;0,AC422&gt;0,AI422&gt;0,AJ422&gt;0,AS422&gt;AR422,AR422&gt;AQ422),"long buildup",IF(AND(E422&lt;0,F422&lt;0,AB422&gt;0,AC422&gt;0,AI422&gt;0,AJ422&gt;0,AS422&lt;AR422,AR422&lt;AQ422),"Short buildup"))</f>
        <v/>
      </c>
      <c r="BE422" s="1">
        <f>+IF(AND(F422&gt;0,M422&gt;0,T422&gt;0,AA422&gt;0),"buy")</f>
        <v/>
      </c>
    </row>
    <row r="423">
      <c r="A423" s="1" t="inlineStr">
        <is>
          <t>DCW</t>
        </is>
      </c>
      <c r="B423" s="1" t="n"/>
      <c r="C423" s="1" t="n"/>
      <c r="D423" s="2" t="n">
        <v>0.8503905863739735</v>
      </c>
      <c r="E423" s="2" t="n">
        <v>-2.157074222963025</v>
      </c>
      <c r="F423" s="3" t="n">
        <v>-2.525303136586842</v>
      </c>
      <c r="G423" s="4" t="n">
        <v>9327</v>
      </c>
      <c r="H423" s="4" t="n">
        <v>8656</v>
      </c>
      <c r="I423" s="3" t="n">
        <v>11857</v>
      </c>
      <c r="J423" s="6">
        <f>+H423-G423</f>
        <v/>
      </c>
      <c r="K423" s="6">
        <f>+I423-H423</f>
        <v/>
      </c>
      <c r="L423" s="7">
        <f>J423/G423</f>
        <v/>
      </c>
      <c r="M423" s="7">
        <f>K423/H423</f>
        <v/>
      </c>
      <c r="N423" s="8" t="n">
        <v>18.6655</v>
      </c>
      <c r="O423" s="8" t="n">
        <v>16.916</v>
      </c>
      <c r="P423" s="3" t="n">
        <v>14.8281</v>
      </c>
      <c r="Q423" s="6">
        <f>+O423-N423</f>
        <v/>
      </c>
      <c r="R423" s="6">
        <f>+P423-O423</f>
        <v/>
      </c>
      <c r="S423" s="7">
        <f>Q423/N423</f>
        <v/>
      </c>
      <c r="T423" s="7">
        <f>R423/O423</f>
        <v/>
      </c>
      <c r="U423" s="10" t="inlineStr">
        <is>
          <t>859475</t>
        </is>
      </c>
      <c r="V423" s="10" t="inlineStr">
        <is>
          <t>916220</t>
        </is>
      </c>
      <c r="W423" s="3" t="inlineStr">
        <is>
          <t>667729</t>
        </is>
      </c>
      <c r="X423" s="6">
        <f>+V423-U423</f>
        <v/>
      </c>
      <c r="Y423" s="6">
        <f>+W423-V423</f>
        <v/>
      </c>
      <c r="Z423" s="7">
        <f>X423/U423</f>
        <v/>
      </c>
      <c r="AA423" s="7">
        <f>Y423/V423</f>
        <v/>
      </c>
      <c r="AB423" s="4" t="n"/>
      <c r="AC423" s="5" t="n"/>
      <c r="AD423" s="4" t="n"/>
      <c r="AE423" s="4" t="n"/>
      <c r="AF423" s="5" t="n"/>
      <c r="AG423" s="6">
        <f>AE423-AD423</f>
        <v/>
      </c>
      <c r="AH423" s="6">
        <f>+AF423-AE423</f>
        <v/>
      </c>
      <c r="AI423" s="7">
        <f>AG423/AD423</f>
        <v/>
      </c>
      <c r="AJ423" s="7">
        <f>AH423/AE423</f>
        <v/>
      </c>
      <c r="AK423" s="4" t="n"/>
      <c r="AL423" s="4" t="n"/>
      <c r="AM423" s="5" t="n"/>
      <c r="AN423" s="4" t="n">
        <v>101.99</v>
      </c>
      <c r="AO423" s="4" t="n">
        <v>99.79000000000001</v>
      </c>
      <c r="AP423" s="3" t="n">
        <v>97.27</v>
      </c>
      <c r="AQ423" s="9">
        <f>+AK423-AN423</f>
        <v/>
      </c>
      <c r="AR423" s="9">
        <f>+AL423-AO423</f>
        <v/>
      </c>
      <c r="AS423" s="9">
        <f>+AM423-AP423</f>
        <v/>
      </c>
      <c r="AT423" s="6">
        <f>AR423-AQ423</f>
        <v/>
      </c>
      <c r="AU423" s="6">
        <f>+AS423-AR423</f>
        <v/>
      </c>
      <c r="AV423" s="7">
        <f>AT423/AQ423</f>
        <v/>
      </c>
      <c r="AW423" s="7">
        <f>AU423/AR423</f>
        <v/>
      </c>
      <c r="AX423" s="1" t="inlineStr">
        <is>
          <t>N</t>
        </is>
      </c>
      <c r="AY423" s="1">
        <f>+IF(AND(D423&gt;0,E423&gt;0,F423&gt;0,S423&gt;0,T423&gt;0,AC423&gt;0,AB423&gt;0,AI423&gt;0,AJ423&gt;0,AS423&gt;AR423,AR423&gt;AQ423),"long buildup",IF(AND(D423&gt;0,E423&gt;0,F423&gt;0,S423&lt;0,T423&lt;0,AB423&lt;0,AC423&lt;0,AI423&lt;0,AJ423&lt;0,AS423&gt;AR423,AR423&gt;AQ423),"Short Covering",IF(AND(D423&lt;0,E423&lt;0,F423&lt;0,S423&lt;0,T423&lt;0,AB423&gt;0,AC423&gt;0,AI423&gt;0,AJ423&gt;0,AS423&lt;AR423,AR423&lt;AQ423),"Short Buildup",IF(AND(D423&lt;0,E423&lt;0,F423&lt;0,S423&lt;0,T423&lt;0,AB423&lt;0,AC423&lt;0,AI423&lt;0,AJ423&lt;0,AS423&lt;AR423,AR423&lt;AQ423),"LongUnwinding" ))))</f>
        <v/>
      </c>
      <c r="AZ423" s="1">
        <f>+IF(AND(D423&gt;0,E423&gt;0,F423&gt;0,L423&gt;0,M423&gt;0,S423&gt;0,T423&gt;0,Z423&gt;0,AA423&gt;0),"Buying Opportunity",IF(AND(D423&lt;0,E423&lt;0,F423&lt;0,L423&lt;0,M423&lt;0,S423&lt;0,T423&lt;0,Z423&lt;0,AA423&lt;0),"support Zone",IF(AND(D423&lt;0,E423&lt;0,F423&lt;0,L423&gt;0,M423&gt;0,S423&gt;0,T423&gt;0,Z423&gt;0,AA423&gt;0),"sell delivery")))</f>
        <v/>
      </c>
      <c r="BA423" s="1">
        <f>IF(AND(D423&gt;0,E423&gt;0,F423&gt;0,Z423&gt;0,AA423&gt;0,AB423&gt;0,AC423&gt;0,AI423&gt;0,AJ423&gt;0),"FII ENTERING")</f>
        <v/>
      </c>
      <c r="BB423" s="15" t="e">
        <v>#N/A</v>
      </c>
      <c r="BC423" s="1" t="n">
        <v>54015.2172225</v>
      </c>
      <c r="BD423" s="1">
        <f>IF(AND(E423&gt;0,F423&gt;0,AB423&gt;0,AC423&gt;0,AI423&gt;0,AJ423&gt;0,AS423&gt;AR423,AR423&gt;AQ423),"long buildup",IF(AND(E423&lt;0,F423&lt;0,AB423&gt;0,AC423&gt;0,AI423&gt;0,AJ423&gt;0,AS423&lt;AR423,AR423&lt;AQ423),"Short buildup"))</f>
        <v/>
      </c>
      <c r="BE423" s="1">
        <f>+IF(AND(F423&gt;0,M423&gt;0,T423&gt;0,AA423&gt;0),"buy")</f>
        <v/>
      </c>
    </row>
    <row r="424">
      <c r="A424" s="1" t="inlineStr">
        <is>
          <t>DCXINDIA</t>
        </is>
      </c>
      <c r="B424" s="1" t="n"/>
      <c r="C424" s="1" t="n"/>
      <c r="D424" s="2" t="n">
        <v>-2.000615574022776</v>
      </c>
      <c r="E424" s="2" t="n">
        <v>-1.790201005025122</v>
      </c>
      <c r="F424" s="3" t="n">
        <v>0.9433962264150907</v>
      </c>
      <c r="G424" s="4" t="n">
        <v>7633</v>
      </c>
      <c r="H424" s="4" t="n">
        <v>8192</v>
      </c>
      <c r="I424" s="3" t="n">
        <v>24401</v>
      </c>
      <c r="J424" s="6">
        <f>+H424-G424</f>
        <v/>
      </c>
      <c r="K424" s="6">
        <f>+I424-H424</f>
        <v/>
      </c>
      <c r="L424" s="7">
        <f>J424/G424</f>
        <v/>
      </c>
      <c r="M424" s="7">
        <f>K424/H424</f>
        <v/>
      </c>
      <c r="N424" s="8" t="n">
        <v>15.9995</v>
      </c>
      <c r="O424" s="8" t="n">
        <v>15.9965</v>
      </c>
      <c r="P424" s="3" t="n">
        <v>28.4818</v>
      </c>
      <c r="Q424" s="6">
        <f>+O424-N424</f>
        <v/>
      </c>
      <c r="R424" s="6">
        <f>+P424-O424</f>
        <v/>
      </c>
      <c r="S424" s="7">
        <f>Q424/N424</f>
        <v/>
      </c>
      <c r="T424" s="7">
        <f>R424/O424</f>
        <v/>
      </c>
      <c r="U424" s="10" t="inlineStr">
        <is>
          <t>371958</t>
        </is>
      </c>
      <c r="V424" s="10" t="inlineStr">
        <is>
          <t>307247</t>
        </is>
      </c>
      <c r="W424" s="3" t="inlineStr">
        <is>
          <t>439005</t>
        </is>
      </c>
      <c r="X424" s="6">
        <f>+V424-U424</f>
        <v/>
      </c>
      <c r="Y424" s="6">
        <f>+W424-V424</f>
        <v/>
      </c>
      <c r="Z424" s="7">
        <f>X424/U424</f>
        <v/>
      </c>
      <c r="AA424" s="7">
        <f>Y424/V424</f>
        <v/>
      </c>
      <c r="AB424" s="4" t="n"/>
      <c r="AC424" s="5" t="n"/>
      <c r="AD424" s="4" t="n"/>
      <c r="AE424" s="4" t="n"/>
      <c r="AF424" s="5" t="n"/>
      <c r="AG424" s="6">
        <f>AE424-AD424</f>
        <v/>
      </c>
      <c r="AH424" s="6">
        <f>+AF424-AE424</f>
        <v/>
      </c>
      <c r="AI424" s="7">
        <f>AG424/AD424</f>
        <v/>
      </c>
      <c r="AJ424" s="7">
        <f>AH424/AE424</f>
        <v/>
      </c>
      <c r="AK424" s="4" t="n"/>
      <c r="AL424" s="4" t="n"/>
      <c r="AM424" s="5" t="n"/>
      <c r="AN424" s="4" t="n">
        <v>318.4</v>
      </c>
      <c r="AO424" s="4" t="n">
        <v>312.7</v>
      </c>
      <c r="AP424" s="3" t="n">
        <v>315.65</v>
      </c>
      <c r="AQ424" s="9">
        <f>+AK424-AN424</f>
        <v/>
      </c>
      <c r="AR424" s="9">
        <f>+AL424-AO424</f>
        <v/>
      </c>
      <c r="AS424" s="9">
        <f>+AM424-AP424</f>
        <v/>
      </c>
      <c r="AT424" s="6">
        <f>AR424-AQ424</f>
        <v/>
      </c>
      <c r="AU424" s="6">
        <f>+AS424-AR424</f>
        <v/>
      </c>
      <c r="AV424" s="7">
        <f>AT424/AQ424</f>
        <v/>
      </c>
      <c r="AW424" s="7">
        <f>AU424/AR424</f>
        <v/>
      </c>
      <c r="AX424" s="1" t="inlineStr">
        <is>
          <t>N</t>
        </is>
      </c>
      <c r="AY424" s="1">
        <f>+IF(AND(D424&gt;0,E424&gt;0,F424&gt;0,S424&gt;0,T424&gt;0,AC424&gt;0,AB424&gt;0,AI424&gt;0,AJ424&gt;0,AS424&gt;AR424,AR424&gt;AQ424),"long buildup",IF(AND(D424&gt;0,E424&gt;0,F424&gt;0,S424&lt;0,T424&lt;0,AB424&lt;0,AC424&lt;0,AI424&lt;0,AJ424&lt;0,AS424&gt;AR424,AR424&gt;AQ424),"Short Covering",IF(AND(D424&lt;0,E424&lt;0,F424&lt;0,S424&lt;0,T424&lt;0,AB424&gt;0,AC424&gt;0,AI424&gt;0,AJ424&gt;0,AS424&lt;AR424,AR424&lt;AQ424),"Short Buildup",IF(AND(D424&lt;0,E424&lt;0,F424&lt;0,S424&lt;0,T424&lt;0,AB424&lt;0,AC424&lt;0,AI424&lt;0,AJ424&lt;0,AS424&lt;AR424,AR424&lt;AQ424),"LongUnwinding" ))))</f>
        <v/>
      </c>
      <c r="AZ424" s="1">
        <f>+IF(AND(D424&gt;0,E424&gt;0,F424&gt;0,L424&gt;0,M424&gt;0,S424&gt;0,T424&gt;0,Z424&gt;0,AA424&gt;0),"Buying Opportunity",IF(AND(D424&lt;0,E424&lt;0,F424&lt;0,L424&lt;0,M424&lt;0,S424&lt;0,T424&lt;0,Z424&lt;0,AA424&lt;0),"support Zone",IF(AND(D424&lt;0,E424&lt;0,F424&lt;0,L424&gt;0,M424&gt;0,S424&gt;0,T424&gt;0,Z424&gt;0,AA424&gt;0),"sell delivery")))</f>
        <v/>
      </c>
      <c r="BA424" s="1">
        <f>IF(AND(D424&gt;0,E424&gt;0,F424&gt;0,Z424&gt;0,AA424&gt;0,AB424&gt;0,AC424&gt;0,AI424&gt;0,AJ424&gt;0),"FII ENTERING")</f>
        <v/>
      </c>
      <c r="BB424" s="15" t="e">
        <v>#N/A</v>
      </c>
      <c r="BC424" s="1" t="n">
        <v>380235.469491</v>
      </c>
      <c r="BD424" s="1">
        <f>IF(AND(E424&gt;0,F424&gt;0,AB424&gt;0,AC424&gt;0,AI424&gt;0,AJ424&gt;0,AS424&gt;AR424,AR424&gt;AQ424),"long buildup",IF(AND(E424&lt;0,F424&lt;0,AB424&gt;0,AC424&gt;0,AI424&gt;0,AJ424&gt;0,AS424&lt;AR424,AR424&lt;AQ424),"Short buildup"))</f>
        <v/>
      </c>
      <c r="BE424" s="1">
        <f>+IF(AND(F424&gt;0,M424&gt;0,T424&gt;0,AA424&gt;0),"buy")</f>
        <v/>
      </c>
    </row>
    <row r="425">
      <c r="A425" s="1" t="inlineStr">
        <is>
          <t>DECCANCE</t>
        </is>
      </c>
      <c r="B425" s="1" t="n"/>
      <c r="C425" s="1" t="n"/>
      <c r="D425" s="2" t="n">
        <v>1.007104379732989</v>
      </c>
      <c r="E425" s="2" t="n">
        <v>-0.7265419693924767</v>
      </c>
      <c r="F425" s="3" t="n">
        <v>-0.02335720959204157</v>
      </c>
      <c r="G425" s="4" t="n">
        <v>916</v>
      </c>
      <c r="H425" s="4" t="n">
        <v>380</v>
      </c>
      <c r="I425" s="3" t="n">
        <v>739</v>
      </c>
      <c r="J425" s="6">
        <f>+H425-G425</f>
        <v/>
      </c>
      <c r="K425" s="6">
        <f>+I425-H425</f>
        <v/>
      </c>
      <c r="L425" s="7">
        <f>J425/G425</f>
        <v/>
      </c>
      <c r="M425" s="7">
        <f>K425/H425</f>
        <v/>
      </c>
      <c r="N425" s="8" t="n">
        <v>0.5921999999999999</v>
      </c>
      <c r="O425" s="8" t="n">
        <v>0.3713</v>
      </c>
      <c r="P425" s="3" t="n">
        <v>0.4022</v>
      </c>
      <c r="Q425" s="6">
        <f>+O425-N425</f>
        <v/>
      </c>
      <c r="R425" s="6">
        <f>+P425-O425</f>
        <v/>
      </c>
      <c r="S425" s="7">
        <f>Q425/N425</f>
        <v/>
      </c>
      <c r="T425" s="7">
        <f>R425/O425</f>
        <v/>
      </c>
      <c r="U425" s="10" t="inlineStr">
        <is>
          <t>5894</t>
        </is>
      </c>
      <c r="V425" s="10" t="inlineStr">
        <is>
          <t>3644</t>
        </is>
      </c>
      <c r="W425" s="3" t="inlineStr">
        <is>
          <t>3702</t>
        </is>
      </c>
      <c r="X425" s="6">
        <f>+V425-U425</f>
        <v/>
      </c>
      <c r="Y425" s="6">
        <f>+W425-V425</f>
        <v/>
      </c>
      <c r="Z425" s="7">
        <f>X425/U425</f>
        <v/>
      </c>
      <c r="AA425" s="7">
        <f>Y425/V425</f>
        <v/>
      </c>
      <c r="AB425" s="4" t="n"/>
      <c r="AC425" s="5" t="n"/>
      <c r="AD425" s="4" t="n"/>
      <c r="AE425" s="4" t="n"/>
      <c r="AF425" s="5" t="n"/>
      <c r="AG425" s="6">
        <f>AE425-AD425</f>
        <v/>
      </c>
      <c r="AH425" s="6">
        <f>+AF425-AE425</f>
        <v/>
      </c>
      <c r="AI425" s="7">
        <f>AG425/AD425</f>
        <v/>
      </c>
      <c r="AJ425" s="7">
        <f>AH425/AE425</f>
        <v/>
      </c>
      <c r="AK425" s="4" t="n"/>
      <c r="AL425" s="4" t="n"/>
      <c r="AM425" s="5" t="n"/>
      <c r="AN425" s="4" t="n">
        <v>646.9</v>
      </c>
      <c r="AO425" s="4" t="n">
        <v>642.2</v>
      </c>
      <c r="AP425" s="3" t="n">
        <v>642.05</v>
      </c>
      <c r="AQ425" s="9">
        <f>+AK425-AN425</f>
        <v/>
      </c>
      <c r="AR425" s="9">
        <f>+AL425-AO425</f>
        <v/>
      </c>
      <c r="AS425" s="9">
        <f>+AM425-AP425</f>
        <v/>
      </c>
      <c r="AT425" s="6">
        <f>AR425-AQ425</f>
        <v/>
      </c>
      <c r="AU425" s="6">
        <f>+AS425-AR425</f>
        <v/>
      </c>
      <c r="AV425" s="7">
        <f>AT425/AQ425</f>
        <v/>
      </c>
      <c r="AW425" s="7">
        <f>AU425/AR425</f>
        <v/>
      </c>
      <c r="AX425" s="1" t="inlineStr">
        <is>
          <t>N</t>
        </is>
      </c>
      <c r="AY425" s="1">
        <f>+IF(AND(D425&gt;0,E425&gt;0,F425&gt;0,S425&gt;0,T425&gt;0,AC425&gt;0,AB425&gt;0,AI425&gt;0,AJ425&gt;0,AS425&gt;AR425,AR425&gt;AQ425),"long buildup",IF(AND(D425&gt;0,E425&gt;0,F425&gt;0,S425&lt;0,T425&lt;0,AB425&lt;0,AC425&lt;0,AI425&lt;0,AJ425&lt;0,AS425&gt;AR425,AR425&gt;AQ425),"Short Covering",IF(AND(D425&lt;0,E425&lt;0,F425&lt;0,S425&lt;0,T425&lt;0,AB425&gt;0,AC425&gt;0,AI425&gt;0,AJ425&gt;0,AS425&lt;AR425,AR425&lt;AQ425),"Short Buildup",IF(AND(D425&lt;0,E425&lt;0,F425&lt;0,S425&lt;0,T425&lt;0,AB425&lt;0,AC425&lt;0,AI425&lt;0,AJ425&lt;0,AS425&lt;AR425,AR425&lt;AQ425),"LongUnwinding" ))))</f>
        <v/>
      </c>
      <c r="AZ425" s="1">
        <f>+IF(AND(D425&gt;0,E425&gt;0,F425&gt;0,L425&gt;0,M425&gt;0,S425&gt;0,T425&gt;0,Z425&gt;0,AA425&gt;0),"Buying Opportunity",IF(AND(D425&lt;0,E425&lt;0,F425&lt;0,L425&lt;0,M425&lt;0,S425&lt;0,T425&lt;0,Z425&lt;0,AA425&lt;0),"support Zone",IF(AND(D425&lt;0,E425&lt;0,F425&lt;0,L425&gt;0,M425&gt;0,S425&gt;0,T425&gt;0,Z425&gt;0,AA425&gt;0),"sell delivery")))</f>
        <v/>
      </c>
      <c r="BA425" s="1">
        <f>IF(AND(D425&gt;0,E425&gt;0,F425&gt;0,Z425&gt;0,AA425&gt;0,AB425&gt;0,AC425&gt;0,AI425&gt;0,AJ425&gt;0),"FII ENTERING")</f>
        <v/>
      </c>
      <c r="BB425" s="15" t="e">
        <v>#N/A</v>
      </c>
      <c r="BC425" s="1" t="n">
        <v>72872.46036</v>
      </c>
      <c r="BD425" s="1">
        <f>IF(AND(E425&gt;0,F425&gt;0,AB425&gt;0,AC425&gt;0,AI425&gt;0,AJ425&gt;0,AS425&gt;AR425,AR425&gt;AQ425),"long buildup",IF(AND(E425&lt;0,F425&lt;0,AB425&gt;0,AC425&gt;0,AI425&gt;0,AJ425&gt;0,AS425&lt;AR425,AR425&lt;AQ425),"Short buildup"))</f>
        <v/>
      </c>
      <c r="BE425" s="1">
        <f>+IF(AND(F425&gt;0,M425&gt;0,T425&gt;0,AA425&gt;0),"buy")</f>
        <v/>
      </c>
    </row>
    <row r="426">
      <c r="A426" s="1" t="inlineStr">
        <is>
          <t>DEEPAKFERT</t>
        </is>
      </c>
      <c r="B426" s="1" t="n"/>
      <c r="C426" s="1" t="n"/>
      <c r="D426" s="2" t="n">
        <v>-1.532220089107825</v>
      </c>
      <c r="E426" s="2" t="n">
        <v>-2.243967039434962</v>
      </c>
      <c r="F426" s="3" t="n">
        <v>0.1994430646496473</v>
      </c>
      <c r="G426" s="4" t="n">
        <v>19995</v>
      </c>
      <c r="H426" s="4" t="n">
        <v>30204</v>
      </c>
      <c r="I426" s="3" t="n">
        <v>36967</v>
      </c>
      <c r="J426" s="6">
        <f>+H426-G426</f>
        <v/>
      </c>
      <c r="K426" s="6">
        <f>+I426-H426</f>
        <v/>
      </c>
      <c r="L426" s="7">
        <f>J426/G426</f>
        <v/>
      </c>
      <c r="M426" s="7">
        <f>K426/H426</f>
        <v/>
      </c>
      <c r="N426" s="8" t="n">
        <v>58.4553</v>
      </c>
      <c r="O426" s="8" t="n">
        <v>84.7366</v>
      </c>
      <c r="P426" s="3" t="n">
        <v>109.4093</v>
      </c>
      <c r="Q426" s="6">
        <f>+O426-N426</f>
        <v/>
      </c>
      <c r="R426" s="6">
        <f>+P426-O426</f>
        <v/>
      </c>
      <c r="S426" s="7">
        <f>Q426/N426</f>
        <v/>
      </c>
      <c r="T426" s="7">
        <f>R426/O426</f>
        <v/>
      </c>
      <c r="U426" s="10" t="inlineStr">
        <is>
          <t>156797</t>
        </is>
      </c>
      <c r="V426" s="10" t="inlineStr">
        <is>
          <t>233009</t>
        </is>
      </c>
      <c r="W426" s="3" t="inlineStr">
        <is>
          <t>248903</t>
        </is>
      </c>
      <c r="X426" s="6">
        <f>+V426-U426</f>
        <v/>
      </c>
      <c r="Y426" s="6">
        <f>+W426-V426</f>
        <v/>
      </c>
      <c r="Z426" s="7">
        <f>X426/U426</f>
        <v/>
      </c>
      <c r="AA426" s="7">
        <f>Y426/V426</f>
        <v/>
      </c>
      <c r="AB426" s="4" t="n"/>
      <c r="AC426" s="5" t="n"/>
      <c r="AD426" s="4" t="n"/>
      <c r="AE426" s="4" t="n"/>
      <c r="AF426" s="5" t="n"/>
      <c r="AG426" s="6">
        <f>AE426-AD426</f>
        <v/>
      </c>
      <c r="AH426" s="6">
        <f>+AF426-AE426</f>
        <v/>
      </c>
      <c r="AI426" s="7">
        <f>AG426/AD426</f>
        <v/>
      </c>
      <c r="AJ426" s="7">
        <f>AH426/AE426</f>
        <v/>
      </c>
      <c r="AK426" s="4" t="n"/>
      <c r="AL426" s="4" t="n"/>
      <c r="AM426" s="5" t="n"/>
      <c r="AN426" s="4" t="n">
        <v>1359.2</v>
      </c>
      <c r="AO426" s="4" t="n">
        <v>1328.7</v>
      </c>
      <c r="AP426" s="3" t="n">
        <v>1331.35</v>
      </c>
      <c r="AQ426" s="9">
        <f>+AK426-AN426</f>
        <v/>
      </c>
      <c r="AR426" s="9">
        <f>+AL426-AO426</f>
        <v/>
      </c>
      <c r="AS426" s="9">
        <f>+AM426-AP426</f>
        <v/>
      </c>
      <c r="AT426" s="6">
        <f>AR426-AQ426</f>
        <v/>
      </c>
      <c r="AU426" s="6">
        <f>+AS426-AR426</f>
        <v/>
      </c>
      <c r="AV426" s="7">
        <f>AT426/AQ426</f>
        <v/>
      </c>
      <c r="AW426" s="7">
        <f>AU426/AR426</f>
        <v/>
      </c>
      <c r="AX426" s="1" t="inlineStr">
        <is>
          <t>Y</t>
        </is>
      </c>
      <c r="AY426" s="1">
        <f>+IF(AND(D426&gt;0,E426&gt;0,F426&gt;0,S426&gt;0,T426&gt;0,AC426&gt;0,AB426&gt;0,AI426&gt;0,AJ426&gt;0,AS426&gt;AR426,AR426&gt;AQ426),"long buildup",IF(AND(D426&gt;0,E426&gt;0,F426&gt;0,S426&lt;0,T426&lt;0,AB426&lt;0,AC426&lt;0,AI426&lt;0,AJ426&lt;0,AS426&gt;AR426,AR426&gt;AQ426),"Short Covering",IF(AND(D426&lt;0,E426&lt;0,F426&lt;0,S426&lt;0,T426&lt;0,AB426&gt;0,AC426&gt;0,AI426&gt;0,AJ426&gt;0,AS426&lt;AR426,AR426&lt;AQ426),"Short Buildup",IF(AND(D426&lt;0,E426&lt;0,F426&lt;0,S426&lt;0,T426&lt;0,AB426&lt;0,AC426&lt;0,AI426&lt;0,AJ426&lt;0,AS426&lt;AR426,AR426&lt;AQ426),"LongUnwinding" ))))</f>
        <v/>
      </c>
      <c r="AZ426" s="1">
        <f>+IF(AND(D426&gt;0,E426&gt;0,F426&gt;0,L426&gt;0,M426&gt;0,S426&gt;0,T426&gt;0,Z426&gt;0,AA426&gt;0),"Buying Opportunity",IF(AND(D426&lt;0,E426&lt;0,F426&lt;0,L426&lt;0,M426&lt;0,S426&lt;0,T426&lt;0,Z426&lt;0,AA426&lt;0),"support Zone",IF(AND(D426&lt;0,E426&lt;0,F426&lt;0,L426&gt;0,M426&gt;0,S426&gt;0,T426&gt;0,Z426&gt;0,AA426&gt;0),"sell delivery")))</f>
        <v/>
      </c>
      <c r="BA426" s="1">
        <f>IF(AND(D426&gt;0,E426&gt;0,F426&gt;0,Z426&gt;0,AA426&gt;0,AB426&gt;0,AC426&gt;0,AI426&gt;0,AJ426&gt;0),"FII ENTERING")</f>
        <v/>
      </c>
      <c r="BB426" s="15" t="e">
        <v>#N/A</v>
      </c>
      <c r="BC426" s="1" t="n">
        <v>119222.45274</v>
      </c>
      <c r="BD426" s="1">
        <f>IF(AND(E426&gt;0,F426&gt;0,AB426&gt;0,AC426&gt;0,AI426&gt;0,AJ426&gt;0,AS426&gt;AR426,AR426&gt;AQ426),"long buildup",IF(AND(E426&lt;0,F426&lt;0,AB426&gt;0,AC426&gt;0,AI426&gt;0,AJ426&gt;0,AS426&lt;AR426,AR426&lt;AQ426),"Short buildup"))</f>
        <v/>
      </c>
      <c r="BE426" s="1">
        <f>+IF(AND(F426&gt;0,M426&gt;0,T426&gt;0,AA426&gt;0),"buy")</f>
        <v/>
      </c>
    </row>
    <row r="427">
      <c r="A427" s="1" t="inlineStr">
        <is>
          <t>DEEPAKNTR</t>
        </is>
      </c>
      <c r="B427" s="1" t="n"/>
      <c r="C427" s="1" t="n"/>
      <c r="D427" s="2" t="n">
        <v>0.2784698812839061</v>
      </c>
      <c r="E427" s="2" t="n">
        <v>-2.090032154340846</v>
      </c>
      <c r="F427" s="3" t="n">
        <v>0.009329750709061054</v>
      </c>
      <c r="G427" s="4" t="n">
        <v>10631</v>
      </c>
      <c r="H427" s="4" t="n">
        <v>19503</v>
      </c>
      <c r="I427" s="3" t="n">
        <v>18576</v>
      </c>
      <c r="J427" s="6">
        <f>+H427-G427</f>
        <v/>
      </c>
      <c r="K427" s="6">
        <f>+I427-H427</f>
        <v/>
      </c>
      <c r="L427" s="7">
        <f>J427/G427</f>
        <v/>
      </c>
      <c r="M427" s="7">
        <f>K427/H427</f>
        <v/>
      </c>
      <c r="N427" s="8" t="n">
        <v>23.3511</v>
      </c>
      <c r="O427" s="8" t="n">
        <v>48.4419</v>
      </c>
      <c r="P427" s="3" t="n">
        <v>55.53149999999999</v>
      </c>
      <c r="Q427" s="6">
        <f>+O427-N427</f>
        <v/>
      </c>
      <c r="R427" s="6">
        <f>+P427-O427</f>
        <v/>
      </c>
      <c r="S427" s="7">
        <f>Q427/N427</f>
        <v/>
      </c>
      <c r="T427" s="7">
        <f>R427/O427</f>
        <v/>
      </c>
      <c r="U427" s="10" t="inlineStr">
        <is>
          <t>28133</t>
        </is>
      </c>
      <c r="V427" s="10" t="inlineStr">
        <is>
          <t>67869</t>
        </is>
      </c>
      <c r="W427" s="3" t="inlineStr">
        <is>
          <t>94162</t>
        </is>
      </c>
      <c r="X427" s="6">
        <f>+V427-U427</f>
        <v/>
      </c>
      <c r="Y427" s="6">
        <f>+W427-V427</f>
        <v/>
      </c>
      <c r="Z427" s="7">
        <f>X427/U427</f>
        <v/>
      </c>
      <c r="AA427" s="7">
        <f>Y427/V427</f>
        <v/>
      </c>
      <c r="AB427" s="4" t="n">
        <v>4500</v>
      </c>
      <c r="AC427" s="5" t="n">
        <v>4500</v>
      </c>
      <c r="AD427" s="4" t="n">
        <v>87</v>
      </c>
      <c r="AE427" s="4" t="n">
        <v>161</v>
      </c>
      <c r="AF427" s="5" t="n">
        <v>212</v>
      </c>
      <c r="AG427" s="6">
        <f>AE427-AD427</f>
        <v/>
      </c>
      <c r="AH427" s="6">
        <f>+AF427-AE427</f>
        <v/>
      </c>
      <c r="AI427" s="7">
        <f>AG427/AD427</f>
        <v/>
      </c>
      <c r="AJ427" s="7">
        <f>AH427/AE427</f>
        <v/>
      </c>
      <c r="AK427" s="4" t="n">
        <v>2750.35</v>
      </c>
      <c r="AL427" s="4" t="n">
        <v>2697.3</v>
      </c>
      <c r="AM427" s="5" t="n">
        <v>2703.15</v>
      </c>
      <c r="AN427" s="4" t="n">
        <v>2736.8</v>
      </c>
      <c r="AO427" s="4" t="n">
        <v>2679.6</v>
      </c>
      <c r="AP427" s="3" t="n">
        <v>2679.85</v>
      </c>
      <c r="AQ427" s="9">
        <f>+AK427-AN427</f>
        <v/>
      </c>
      <c r="AR427" s="9">
        <f>+AL427-AO427</f>
        <v/>
      </c>
      <c r="AS427" s="9">
        <f>+AM427-AP427</f>
        <v/>
      </c>
      <c r="AT427" s="6">
        <f>AR427-AQ427</f>
        <v/>
      </c>
      <c r="AU427" s="6">
        <f>+AS427-AR427</f>
        <v/>
      </c>
      <c r="AV427" s="7">
        <f>AT427/AQ427</f>
        <v/>
      </c>
      <c r="AW427" s="7">
        <f>AU427/AR427</f>
        <v/>
      </c>
      <c r="AX427" s="1" t="inlineStr">
        <is>
          <t>Y</t>
        </is>
      </c>
      <c r="AY427" s="1">
        <f>+IF(AND(D427&gt;0,E427&gt;0,F427&gt;0,S427&gt;0,T427&gt;0,AC427&gt;0,AB427&gt;0,AI427&gt;0,AJ427&gt;0,AS427&gt;AR427,AR427&gt;AQ427),"long buildup",IF(AND(D427&gt;0,E427&gt;0,F427&gt;0,S427&lt;0,T427&lt;0,AB427&lt;0,AC427&lt;0,AI427&lt;0,AJ427&lt;0,AS427&gt;AR427,AR427&gt;AQ427),"Short Covering",IF(AND(D427&lt;0,E427&lt;0,F427&lt;0,S427&lt;0,T427&lt;0,AB427&gt;0,AC427&gt;0,AI427&gt;0,AJ427&gt;0,AS427&lt;AR427,AR427&lt;AQ427),"Short Buildup",IF(AND(D427&lt;0,E427&lt;0,F427&lt;0,S427&lt;0,T427&lt;0,AB427&lt;0,AC427&lt;0,AI427&lt;0,AJ427&lt;0,AS427&lt;AR427,AR427&lt;AQ427),"LongUnwinding" ))))</f>
        <v/>
      </c>
      <c r="AZ427" s="1">
        <f>+IF(AND(D427&gt;0,E427&gt;0,F427&gt;0,L427&gt;0,M427&gt;0,S427&gt;0,T427&gt;0,Z427&gt;0,AA427&gt;0),"Buying Opportunity",IF(AND(D427&lt;0,E427&lt;0,F427&lt;0,L427&lt;0,M427&lt;0,S427&lt;0,T427&lt;0,Z427&lt;0,AA427&lt;0),"support Zone",IF(AND(D427&lt;0,E427&lt;0,F427&lt;0,L427&gt;0,M427&gt;0,S427&gt;0,T427&gt;0,Z427&gt;0,AA427&gt;0),"sell delivery")))</f>
        <v/>
      </c>
      <c r="BA427" s="1">
        <f>IF(AND(D427&gt;0,E427&gt;0,F427&gt;0,Z427&gt;0,AA427&gt;0,AB427&gt;0,AC427&gt;0,AI427&gt;0,AJ427&gt;0),"FII ENTERING")</f>
        <v/>
      </c>
      <c r="BB427" s="15" t="e">
        <v>#N/A</v>
      </c>
      <c r="BC427" s="1" t="n">
        <v>482628.030156</v>
      </c>
      <c r="BD427" s="1">
        <f>IF(AND(E427&gt;0,F427&gt;0,AB427&gt;0,AC427&gt;0,AI427&gt;0,AJ427&gt;0,AS427&gt;AR427,AR427&gt;AQ427),"long buildup",IF(AND(E427&lt;0,F427&lt;0,AB427&gt;0,AC427&gt;0,AI427&gt;0,AJ427&gt;0,AS427&lt;AR427,AR427&lt;AQ427),"Short buildup"))</f>
        <v/>
      </c>
      <c r="BE427" s="1">
        <f>+IF(AND(F427&gt;0,M427&gt;0,T427&gt;0,AA427&gt;0),"buy")</f>
        <v/>
      </c>
    </row>
    <row r="428">
      <c r="A428" s="1" t="inlineStr">
        <is>
          <t>DEEPENR</t>
        </is>
      </c>
      <c r="B428" s="1" t="n"/>
      <c r="C428" s="1" t="n"/>
      <c r="D428" s="2" t="n">
        <v>4.996805541544778</v>
      </c>
      <c r="E428" s="2" t="n">
        <v>4.996805541544778</v>
      </c>
      <c r="F428" s="3" t="n">
        <v>4.996805541544778</v>
      </c>
      <c r="G428" s="4" t="n">
        <v>758</v>
      </c>
      <c r="H428" s="4" t="n">
        <v>758</v>
      </c>
      <c r="I428" s="3" t="n">
        <v>758</v>
      </c>
      <c r="J428" s="6">
        <f>+H428-G428</f>
        <v/>
      </c>
      <c r="K428" s="6">
        <f>+I428-H428</f>
        <v/>
      </c>
      <c r="L428" s="7">
        <f>J428/G428</f>
        <v/>
      </c>
      <c r="M428" s="7">
        <f>K428/H428</f>
        <v/>
      </c>
      <c r="N428" s="8" t="n">
        <v>6.275700000000001</v>
      </c>
      <c r="O428" s="8" t="n">
        <v>6.275700000000001</v>
      </c>
      <c r="P428" s="3" t="n">
        <v>6.275700000000001</v>
      </c>
      <c r="Q428" s="6">
        <f>+O428-N428</f>
        <v/>
      </c>
      <c r="R428" s="6">
        <f>+P428-O428</f>
        <v/>
      </c>
      <c r="S428" s="7">
        <f>Q428/N428</f>
        <v/>
      </c>
      <c r="T428" s="7">
        <f>R428/O428</f>
        <v/>
      </c>
      <c r="U428" s="10" t="inlineStr">
        <is>
          <t>-</t>
        </is>
      </c>
      <c r="V428" s="10" t="inlineStr">
        <is>
          <t>-</t>
        </is>
      </c>
      <c r="W428" s="3" t="inlineStr">
        <is>
          <t>-</t>
        </is>
      </c>
      <c r="X428" s="6">
        <f>+V428-U428</f>
        <v/>
      </c>
      <c r="Y428" s="6">
        <f>+W428-V428</f>
        <v/>
      </c>
      <c r="Z428" s="7">
        <f>X428/U428</f>
        <v/>
      </c>
      <c r="AA428" s="7">
        <f>Y428/V428</f>
        <v/>
      </c>
      <c r="AB428" s="4" t="n"/>
      <c r="AC428" s="5" t="n"/>
      <c r="AD428" s="4" t="n"/>
      <c r="AE428" s="4" t="n"/>
      <c r="AF428" s="5" t="n"/>
      <c r="AG428" s="6">
        <f>AE428-AD428</f>
        <v/>
      </c>
      <c r="AH428" s="6">
        <f>+AF428-AE428</f>
        <v/>
      </c>
      <c r="AI428" s="7">
        <f>AG428/AD428</f>
        <v/>
      </c>
      <c r="AJ428" s="7">
        <f>AH428/AE428</f>
        <v/>
      </c>
      <c r="AK428" s="4" t="n"/>
      <c r="AL428" s="4" t="n"/>
      <c r="AM428" s="5" t="n"/>
      <c r="AN428" s="4" t="n">
        <v>312.25</v>
      </c>
      <c r="AO428" s="4" t="n">
        <v>312.25</v>
      </c>
      <c r="AP428" s="3" t="n">
        <v>312.25</v>
      </c>
      <c r="AQ428" s="9">
        <f>+AK428-AN428</f>
        <v/>
      </c>
      <c r="AR428" s="9">
        <f>+AL428-AO428</f>
        <v/>
      </c>
      <c r="AS428" s="9">
        <f>+AM428-AP428</f>
        <v/>
      </c>
      <c r="AT428" s="6">
        <f>AR428-AQ428</f>
        <v/>
      </c>
      <c r="AU428" s="6">
        <f>+AS428-AR428</f>
        <v/>
      </c>
      <c r="AV428" s="7">
        <f>AT428/AQ428</f>
        <v/>
      </c>
      <c r="AW428" s="7">
        <f>AU428/AR428</f>
        <v/>
      </c>
      <c r="AX428" s="1" t="inlineStr">
        <is>
          <t>Y</t>
        </is>
      </c>
      <c r="AY428" s="1">
        <f>+IF(AND(D428&gt;0,E428&gt;0,F428&gt;0,S428&gt;0,T428&gt;0,AC428&gt;0,AB428&gt;0,AI428&gt;0,AJ428&gt;0,AS428&gt;AR428,AR428&gt;AQ428),"long buildup",IF(AND(D428&gt;0,E428&gt;0,F428&gt;0,S428&lt;0,T428&lt;0,AB428&lt;0,AC428&lt;0,AI428&lt;0,AJ428&lt;0,AS428&gt;AR428,AR428&gt;AQ428),"Short Covering",IF(AND(D428&lt;0,E428&lt;0,F428&lt;0,S428&lt;0,T428&lt;0,AB428&gt;0,AC428&gt;0,AI428&gt;0,AJ428&gt;0,AS428&lt;AR428,AR428&lt;AQ428),"Short Buildup",IF(AND(D428&lt;0,E428&lt;0,F428&lt;0,S428&lt;0,T428&lt;0,AB428&lt;0,AC428&lt;0,AI428&lt;0,AJ428&lt;0,AS428&lt;AR428,AR428&lt;AQ428),"LongUnwinding" ))))</f>
        <v/>
      </c>
      <c r="AZ428" s="1">
        <f>+IF(AND(D428&gt;0,E428&gt;0,F428&gt;0,L428&gt;0,M428&gt;0,S428&gt;0,T428&gt;0,Z428&gt;0,AA428&gt;0),"Buying Opportunity",IF(AND(D428&lt;0,E428&lt;0,F428&lt;0,L428&lt;0,M428&lt;0,S428&lt;0,T428&lt;0,Z428&lt;0,AA428&lt;0),"support Zone",IF(AND(D428&lt;0,E428&lt;0,F428&lt;0,L428&gt;0,M428&gt;0,S428&gt;0,T428&gt;0,Z428&gt;0,AA428&gt;0),"sell delivery")))</f>
        <v/>
      </c>
      <c r="BA428" s="1">
        <f>IF(AND(D428&gt;0,E428&gt;0,F428&gt;0,Z428&gt;0,AA428&gt;0,AB428&gt;0,AC428&gt;0,AI428&gt;0,AJ428&gt;0),"FII ENTERING")</f>
        <v/>
      </c>
      <c r="BB428" s="15" t="e">
        <v>#N/A</v>
      </c>
      <c r="BC428" s="1" t="n">
        <v>1513736.918232</v>
      </c>
      <c r="BD428" s="1">
        <f>IF(AND(E428&gt;0,F428&gt;0,AB428&gt;0,AC428&gt;0,AI428&gt;0,AJ428&gt;0,AS428&gt;AR428,AR428&gt;AQ428),"long buildup",IF(AND(E428&lt;0,F428&lt;0,AB428&gt;0,AC428&gt;0,AI428&gt;0,AJ428&gt;0,AS428&lt;AR428,AR428&lt;AQ428),"Short buildup"))</f>
        <v/>
      </c>
      <c r="BE428" s="1">
        <f>+IF(AND(F428&gt;0,M428&gt;0,T428&gt;0,AA428&gt;0),"buy")</f>
        <v/>
      </c>
    </row>
    <row r="429">
      <c r="A429" s="1" t="inlineStr">
        <is>
          <t>DEEPINDS</t>
        </is>
      </c>
      <c r="B429" s="1" t="n"/>
      <c r="C429" s="1" t="n"/>
      <c r="D429" s="2" t="n">
        <v>-2.012684989429172</v>
      </c>
      <c r="E429" s="2" t="n">
        <v>-3.900923448692504</v>
      </c>
      <c r="F429" s="3" t="n">
        <v>2.55051638976202</v>
      </c>
      <c r="G429" s="4" t="n">
        <v>8927</v>
      </c>
      <c r="H429" s="4" t="n">
        <v>7113</v>
      </c>
      <c r="I429" s="3" t="n">
        <v>7621</v>
      </c>
      <c r="J429" s="6">
        <f>+H429-G429</f>
        <v/>
      </c>
      <c r="K429" s="6">
        <f>+I429-H429</f>
        <v/>
      </c>
      <c r="L429" s="7">
        <f>J429/G429</f>
        <v/>
      </c>
      <c r="M429" s="7">
        <f>K429/H429</f>
        <v/>
      </c>
      <c r="N429" s="8" t="n">
        <v>17.0348</v>
      </c>
      <c r="O429" s="8" t="n">
        <v>13.3057</v>
      </c>
      <c r="P429" s="3" t="n">
        <v>15.6701</v>
      </c>
      <c r="Q429" s="6">
        <f>+O429-N429</f>
        <v/>
      </c>
      <c r="R429" s="6">
        <f>+P429-O429</f>
        <v/>
      </c>
      <c r="S429" s="7">
        <f>Q429/N429</f>
        <v/>
      </c>
      <c r="T429" s="7">
        <f>R429/O429</f>
        <v/>
      </c>
      <c r="U429" s="10" t="inlineStr">
        <is>
          <t>128338</t>
        </is>
      </c>
      <c r="V429" s="10" t="inlineStr">
        <is>
          <t>113616</t>
        </is>
      </c>
      <c r="W429" s="3" t="inlineStr">
        <is>
          <t>97059</t>
        </is>
      </c>
      <c r="X429" s="6">
        <f>+V429-U429</f>
        <v/>
      </c>
      <c r="Y429" s="6">
        <f>+W429-V429</f>
        <v/>
      </c>
      <c r="Z429" s="7">
        <f>X429/U429</f>
        <v/>
      </c>
      <c r="AA429" s="7">
        <f>Y429/V429</f>
        <v/>
      </c>
      <c r="AB429" s="4" t="n"/>
      <c r="AC429" s="5" t="n"/>
      <c r="AD429" s="4" t="n"/>
      <c r="AE429" s="4" t="n"/>
      <c r="AF429" s="5" t="n"/>
      <c r="AG429" s="6">
        <f>AE429-AD429</f>
        <v/>
      </c>
      <c r="AH429" s="6">
        <f>+AF429-AE429</f>
        <v/>
      </c>
      <c r="AI429" s="7">
        <f>AG429/AD429</f>
        <v/>
      </c>
      <c r="AJ429" s="7">
        <f>AH429/AE429</f>
        <v/>
      </c>
      <c r="AK429" s="4" t="n"/>
      <c r="AL429" s="4" t="n"/>
      <c r="AM429" s="5" t="n"/>
      <c r="AN429" s="4" t="n">
        <v>579.35</v>
      </c>
      <c r="AO429" s="4" t="n">
        <v>556.75</v>
      </c>
      <c r="AP429" s="3" t="n">
        <v>570.95</v>
      </c>
      <c r="AQ429" s="9">
        <f>+AK429-AN429</f>
        <v/>
      </c>
      <c r="AR429" s="9">
        <f>+AL429-AO429</f>
        <v/>
      </c>
      <c r="AS429" s="9">
        <f>+AM429-AP429</f>
        <v/>
      </c>
      <c r="AT429" s="6">
        <f>AR429-AQ429</f>
        <v/>
      </c>
      <c r="AU429" s="6">
        <f>+AS429-AR429</f>
        <v/>
      </c>
      <c r="AV429" s="7">
        <f>AT429/AQ429</f>
        <v/>
      </c>
      <c r="AW429" s="7">
        <f>AU429/AR429</f>
        <v/>
      </c>
      <c r="AX429" s="1" t="inlineStr">
        <is>
          <t>N</t>
        </is>
      </c>
      <c r="AY429" s="1">
        <f>+IF(AND(D429&gt;0,E429&gt;0,F429&gt;0,S429&gt;0,T429&gt;0,AC429&gt;0,AB429&gt;0,AI429&gt;0,AJ429&gt;0,AS429&gt;AR429,AR429&gt;AQ429),"long buildup",IF(AND(D429&gt;0,E429&gt;0,F429&gt;0,S429&lt;0,T429&lt;0,AB429&lt;0,AC429&lt;0,AI429&lt;0,AJ429&lt;0,AS429&gt;AR429,AR429&gt;AQ429),"Short Covering",IF(AND(D429&lt;0,E429&lt;0,F429&lt;0,S429&lt;0,T429&lt;0,AB429&gt;0,AC429&gt;0,AI429&gt;0,AJ429&gt;0,AS429&lt;AR429,AR429&lt;AQ429),"Short Buildup",IF(AND(D429&lt;0,E429&lt;0,F429&lt;0,S429&lt;0,T429&lt;0,AB429&lt;0,AC429&lt;0,AI429&lt;0,AJ429&lt;0,AS429&lt;AR429,AR429&lt;AQ429),"LongUnwinding" ))))</f>
        <v/>
      </c>
      <c r="AZ429" s="1">
        <f>+IF(AND(D429&gt;0,E429&gt;0,F429&gt;0,L429&gt;0,M429&gt;0,S429&gt;0,T429&gt;0,Z429&gt;0,AA429&gt;0),"Buying Opportunity",IF(AND(D429&lt;0,E429&lt;0,F429&lt;0,L429&lt;0,M429&lt;0,S429&lt;0,T429&lt;0,Z429&lt;0,AA429&lt;0),"support Zone",IF(AND(D429&lt;0,E429&lt;0,F429&lt;0,L429&gt;0,M429&gt;0,S429&gt;0,T429&gt;0,Z429&gt;0,AA429&gt;0),"sell delivery")))</f>
        <v/>
      </c>
      <c r="BA429" s="1">
        <f>IF(AND(D429&gt;0,E429&gt;0,F429&gt;0,Z429&gt;0,AA429&gt;0,AB429&gt;0,AC429&gt;0,AI429&gt;0,AJ429&gt;0),"FII ENTERING")</f>
        <v/>
      </c>
      <c r="BB429" s="15" t="e">
        <v>#N/A</v>
      </c>
      <c r="BC429" s="1" t="n">
        <v>36166.9668795</v>
      </c>
      <c r="BD429" s="1">
        <f>IF(AND(E429&gt;0,F429&gt;0,AB429&gt;0,AC429&gt;0,AI429&gt;0,AJ429&gt;0,AS429&gt;AR429,AR429&gt;AQ429),"long buildup",IF(AND(E429&lt;0,F429&lt;0,AB429&gt;0,AC429&gt;0,AI429&gt;0,AJ429&gt;0,AS429&lt;AR429,AR429&lt;AQ429),"Short buildup"))</f>
        <v/>
      </c>
      <c r="BE429" s="1">
        <f>+IF(AND(F429&gt;0,M429&gt;0,T429&gt;0,AA429&gt;0),"buy")</f>
        <v/>
      </c>
    </row>
    <row r="430">
      <c r="A430" s="1" t="inlineStr">
        <is>
          <t>DELHIVERY</t>
        </is>
      </c>
      <c r="B430" s="1" t="n"/>
      <c r="C430" s="1" t="n"/>
      <c r="D430" s="2" t="n">
        <v>-0.3021544929059469</v>
      </c>
      <c r="E430" s="2" t="n">
        <v>0.764264066411921</v>
      </c>
      <c r="F430" s="3" t="n">
        <v>2.157708905453119</v>
      </c>
      <c r="G430" s="4" t="n">
        <v>39852</v>
      </c>
      <c r="H430" s="4" t="n">
        <v>84838</v>
      </c>
      <c r="I430" s="3" t="n">
        <v>65682</v>
      </c>
      <c r="J430" s="6">
        <f>+H430-G430</f>
        <v/>
      </c>
      <c r="K430" s="6">
        <f>+I430-H430</f>
        <v/>
      </c>
      <c r="L430" s="7">
        <f>J430/G430</f>
        <v/>
      </c>
      <c r="M430" s="7">
        <f>K430/H430</f>
        <v/>
      </c>
      <c r="N430" s="8" t="n">
        <v>113.7105</v>
      </c>
      <c r="O430" s="8" t="n">
        <v>322.2372</v>
      </c>
      <c r="P430" s="3" t="n">
        <v>313.7223</v>
      </c>
      <c r="Q430" s="6">
        <f>+O430-N430</f>
        <v/>
      </c>
      <c r="R430" s="6">
        <f>+P430-O430</f>
        <v/>
      </c>
      <c r="S430" s="7">
        <f>Q430/N430</f>
        <v/>
      </c>
      <c r="T430" s="7">
        <f>R430/O430</f>
        <v/>
      </c>
      <c r="U430" s="10" t="inlineStr">
        <is>
          <t>1244415</t>
        </is>
      </c>
      <c r="V430" s="10" t="inlineStr">
        <is>
          <t>3155915</t>
        </is>
      </c>
      <c r="W430" s="3" t="inlineStr">
        <is>
          <t>4488373</t>
        </is>
      </c>
      <c r="X430" s="6">
        <f>+V430-U430</f>
        <v/>
      </c>
      <c r="Y430" s="6">
        <f>+W430-V430</f>
        <v/>
      </c>
      <c r="Z430" s="7">
        <f>X430/U430</f>
        <v/>
      </c>
      <c r="AA430" s="7">
        <f>Y430/V430</f>
        <v/>
      </c>
      <c r="AB430" s="4" t="n">
        <v>186050</v>
      </c>
      <c r="AC430" s="5" t="n">
        <v>-184525</v>
      </c>
      <c r="AD430" s="4" t="n">
        <v>288</v>
      </c>
      <c r="AE430" s="4" t="n">
        <v>535</v>
      </c>
      <c r="AF430" s="5" t="n">
        <v>554</v>
      </c>
      <c r="AG430" s="6">
        <f>AE430-AD430</f>
        <v/>
      </c>
      <c r="AH430" s="6">
        <f>+AF430-AE430</f>
        <v/>
      </c>
      <c r="AI430" s="7">
        <f>AG430/AD430</f>
        <v/>
      </c>
      <c r="AJ430" s="7">
        <f>AH430/AE430</f>
        <v/>
      </c>
      <c r="AK430" s="4" t="n">
        <v>373.7</v>
      </c>
      <c r="AL430" s="4" t="n">
        <v>376.1</v>
      </c>
      <c r="AM430" s="5" t="n">
        <v>387.9</v>
      </c>
      <c r="AN430" s="4" t="n">
        <v>379.45</v>
      </c>
      <c r="AO430" s="4" t="n">
        <v>382.35</v>
      </c>
      <c r="AP430" s="3" t="n">
        <v>390.6</v>
      </c>
      <c r="AQ430" s="9">
        <f>+AK430-AN430</f>
        <v/>
      </c>
      <c r="AR430" s="9">
        <f>+AL430-AO430</f>
        <v/>
      </c>
      <c r="AS430" s="9">
        <f>+AM430-AP430</f>
        <v/>
      </c>
      <c r="AT430" s="6">
        <f>AR430-AQ430</f>
        <v/>
      </c>
      <c r="AU430" s="6">
        <f>+AS430-AR430</f>
        <v/>
      </c>
      <c r="AV430" s="7">
        <f>AT430/AQ430</f>
        <v/>
      </c>
      <c r="AW430" s="7">
        <f>AU430/AR430</f>
        <v/>
      </c>
      <c r="AX430" s="1" t="inlineStr">
        <is>
          <t>N</t>
        </is>
      </c>
      <c r="AY430" s="1">
        <f>+IF(AND(D430&gt;0,E430&gt;0,F430&gt;0,S430&gt;0,T430&gt;0,AC430&gt;0,AB430&gt;0,AI430&gt;0,AJ430&gt;0,AS430&gt;AR430,AR430&gt;AQ430),"long buildup",IF(AND(D430&gt;0,E430&gt;0,F430&gt;0,S430&lt;0,T430&lt;0,AB430&lt;0,AC430&lt;0,AI430&lt;0,AJ430&lt;0,AS430&gt;AR430,AR430&gt;AQ430),"Short Covering",IF(AND(D430&lt;0,E430&lt;0,F430&lt;0,S430&lt;0,T430&lt;0,AB430&gt;0,AC430&gt;0,AI430&gt;0,AJ430&gt;0,AS430&lt;AR430,AR430&lt;AQ430),"Short Buildup",IF(AND(D430&lt;0,E430&lt;0,F430&lt;0,S430&lt;0,T430&lt;0,AB430&lt;0,AC430&lt;0,AI430&lt;0,AJ430&lt;0,AS430&lt;AR430,AR430&lt;AQ430),"LongUnwinding" ))))</f>
        <v/>
      </c>
      <c r="AZ430" s="1">
        <f>+IF(AND(D430&gt;0,E430&gt;0,F430&gt;0,L430&gt;0,M430&gt;0,S430&gt;0,T430&gt;0,Z430&gt;0,AA430&gt;0),"Buying Opportunity",IF(AND(D430&lt;0,E430&lt;0,F430&lt;0,L430&lt;0,M430&lt;0,S430&lt;0,T430&lt;0,Z430&lt;0,AA430&lt;0),"support Zone",IF(AND(D430&lt;0,E430&lt;0,F430&lt;0,L430&gt;0,M430&gt;0,S430&gt;0,T430&gt;0,Z430&gt;0,AA430&gt;0),"sell delivery")))</f>
        <v/>
      </c>
      <c r="BA430" s="1">
        <f>IF(AND(D430&gt;0,E430&gt;0,F430&gt;0,Z430&gt;0,AA430&gt;0,AB430&gt;0,AC430&gt;0,AI430&gt;0,AJ430&gt;0),"FII ENTERING")</f>
        <v/>
      </c>
      <c r="BB430" s="15" t="e">
        <v>#N/A</v>
      </c>
      <c r="BC430" s="1" t="e">
        <v>#N/A</v>
      </c>
      <c r="BD430" s="1">
        <f>IF(AND(E430&gt;0,F430&gt;0,AB430&gt;0,AC430&gt;0,AI430&gt;0,AJ430&gt;0,AS430&gt;AR430,AR430&gt;AQ430),"long buildup",IF(AND(E430&lt;0,F430&lt;0,AB430&gt;0,AC430&gt;0,AI430&gt;0,AJ430&gt;0,AS430&lt;AR430,AR430&lt;AQ430),"Short buildup"))</f>
        <v/>
      </c>
      <c r="BE430" s="1">
        <f>+IF(AND(F430&gt;0,M430&gt;0,T430&gt;0,AA430&gt;0),"buy")</f>
        <v/>
      </c>
    </row>
    <row r="431">
      <c r="A431" s="1" t="inlineStr">
        <is>
          <t>DELPHIFX</t>
        </is>
      </c>
      <c r="B431" s="1" t="n"/>
      <c r="C431" s="1" t="n"/>
      <c r="D431" s="2" t="n">
        <v>0.3855156271513165</v>
      </c>
      <c r="E431" s="2" t="n">
        <v>0.6766332921867225</v>
      </c>
      <c r="F431" s="3" t="n">
        <v>-0.8673538894691415</v>
      </c>
      <c r="G431" s="4" t="n">
        <v>48</v>
      </c>
      <c r="H431" s="4" t="n">
        <v>44</v>
      </c>
      <c r="I431" s="3" t="n">
        <v>48</v>
      </c>
      <c r="J431" s="6">
        <f>+H431-G431</f>
        <v/>
      </c>
      <c r="K431" s="6">
        <f>+I431-H431</f>
        <v/>
      </c>
      <c r="L431" s="7">
        <f>J431/G431</f>
        <v/>
      </c>
      <c r="M431" s="7">
        <f>K431/H431</f>
        <v/>
      </c>
      <c r="N431" s="8" t="n">
        <v>0.0746</v>
      </c>
      <c r="O431" s="8" t="n">
        <v>0.0468</v>
      </c>
      <c r="P431" s="3" t="n">
        <v>0.03700000000000001</v>
      </c>
      <c r="Q431" s="6">
        <f>+O431-N431</f>
        <v/>
      </c>
      <c r="R431" s="6">
        <f>+P431-O431</f>
        <v/>
      </c>
      <c r="S431" s="7">
        <f>Q431/N431</f>
        <v/>
      </c>
      <c r="T431" s="7">
        <f>R431/O431</f>
        <v/>
      </c>
      <c r="U431" s="10" t="inlineStr">
        <is>
          <t>-</t>
        </is>
      </c>
      <c r="V431" s="10" t="inlineStr">
        <is>
          <t>-</t>
        </is>
      </c>
      <c r="W431" s="3" t="inlineStr">
        <is>
          <t>-</t>
        </is>
      </c>
      <c r="X431" s="6">
        <f>+V431-U431</f>
        <v/>
      </c>
      <c r="Y431" s="6">
        <f>+W431-V431</f>
        <v/>
      </c>
      <c r="Z431" s="7">
        <f>X431/U431</f>
        <v/>
      </c>
      <c r="AA431" s="7">
        <f>Y431/V431</f>
        <v/>
      </c>
      <c r="AB431" s="4" t="n"/>
      <c r="AC431" s="5" t="n"/>
      <c r="AD431" s="4" t="n"/>
      <c r="AE431" s="4" t="n"/>
      <c r="AF431" s="5" t="n"/>
      <c r="AG431" s="6">
        <f>AE431-AD431</f>
        <v/>
      </c>
      <c r="AH431" s="6">
        <f>+AF431-AE431</f>
        <v/>
      </c>
      <c r="AI431" s="7">
        <f>AG431/AD431</f>
        <v/>
      </c>
      <c r="AJ431" s="7">
        <f>AH431/AE431</f>
        <v/>
      </c>
      <c r="AK431" s="4" t="n"/>
      <c r="AL431" s="4" t="n"/>
      <c r="AM431" s="5" t="n"/>
      <c r="AN431" s="4" t="n">
        <v>218.73</v>
      </c>
      <c r="AO431" s="4" t="n">
        <v>220.21</v>
      </c>
      <c r="AP431" s="3" t="n">
        <v>218.3</v>
      </c>
      <c r="AQ431" s="9">
        <f>+AK431-AN431</f>
        <v/>
      </c>
      <c r="AR431" s="9">
        <f>+AL431-AO431</f>
        <v/>
      </c>
      <c r="AS431" s="9">
        <f>+AM431-AP431</f>
        <v/>
      </c>
      <c r="AT431" s="6">
        <f>AR431-AQ431</f>
        <v/>
      </c>
      <c r="AU431" s="6">
        <f>+AS431-AR431</f>
        <v/>
      </c>
      <c r="AV431" s="7">
        <f>AT431/AQ431</f>
        <v/>
      </c>
      <c r="AW431" s="7">
        <f>AU431/AR431</f>
        <v/>
      </c>
      <c r="AX431" s="1" t="inlineStr">
        <is>
          <t>N</t>
        </is>
      </c>
      <c r="AY431" s="1">
        <f>+IF(AND(D431&gt;0,E431&gt;0,F431&gt;0,S431&gt;0,T431&gt;0,AC431&gt;0,AB431&gt;0,AI431&gt;0,AJ431&gt;0,AS431&gt;AR431,AR431&gt;AQ431),"long buildup",IF(AND(D431&gt;0,E431&gt;0,F431&gt;0,S431&lt;0,T431&lt;0,AB431&lt;0,AC431&lt;0,AI431&lt;0,AJ431&lt;0,AS431&gt;AR431,AR431&gt;AQ431),"Short Covering",IF(AND(D431&lt;0,E431&lt;0,F431&lt;0,S431&lt;0,T431&lt;0,AB431&gt;0,AC431&gt;0,AI431&gt;0,AJ431&gt;0,AS431&lt;AR431,AR431&lt;AQ431),"Short Buildup",IF(AND(D431&lt;0,E431&lt;0,F431&lt;0,S431&lt;0,T431&lt;0,AB431&lt;0,AC431&lt;0,AI431&lt;0,AJ431&lt;0,AS431&lt;AR431,AR431&lt;AQ431),"LongUnwinding" ))))</f>
        <v/>
      </c>
      <c r="AZ431" s="1">
        <f>+IF(AND(D431&gt;0,E431&gt;0,F431&gt;0,L431&gt;0,M431&gt;0,S431&gt;0,T431&gt;0,Z431&gt;0,AA431&gt;0),"Buying Opportunity",IF(AND(D431&lt;0,E431&lt;0,F431&lt;0,L431&lt;0,M431&lt;0,S431&lt;0,T431&lt;0,Z431&lt;0,AA431&lt;0),"support Zone",IF(AND(D431&lt;0,E431&lt;0,F431&lt;0,L431&gt;0,M431&gt;0,S431&gt;0,T431&gt;0,Z431&gt;0,AA431&gt;0),"sell delivery")))</f>
        <v/>
      </c>
      <c r="BA431" s="1">
        <f>IF(AND(D431&gt;0,E431&gt;0,F431&gt;0,Z431&gt;0,AA431&gt;0,AB431&gt;0,AC431&gt;0,AI431&gt;0,AJ431&gt;0),"FII ENTERING")</f>
        <v/>
      </c>
      <c r="BB431" s="15" t="e">
        <v>#N/A</v>
      </c>
      <c r="BC431" s="1" t="n">
        <v>73175.234715</v>
      </c>
      <c r="BD431" s="1">
        <f>IF(AND(E431&gt;0,F431&gt;0,AB431&gt;0,AC431&gt;0,AI431&gt;0,AJ431&gt;0,AS431&gt;AR431,AR431&gt;AQ431),"long buildup",IF(AND(E431&lt;0,F431&lt;0,AB431&gt;0,AC431&gt;0,AI431&gt;0,AJ431&gt;0,AS431&lt;AR431,AR431&lt;AQ431),"Short buildup"))</f>
        <v/>
      </c>
      <c r="BE431" s="1">
        <f>+IF(AND(F431&gt;0,M431&gt;0,T431&gt;0,AA431&gt;0),"buy")</f>
        <v/>
      </c>
    </row>
    <row r="432">
      <c r="A432" s="1" t="inlineStr">
        <is>
          <t>DELTACORP</t>
        </is>
      </c>
      <c r="B432" s="1" t="n"/>
      <c r="C432" s="1" t="n"/>
      <c r="D432" s="2" t="n">
        <v>4.887063655030803</v>
      </c>
      <c r="E432" s="2" t="n">
        <v>-3.688332028191079</v>
      </c>
      <c r="F432" s="3" t="n">
        <v>-1.447272135946013</v>
      </c>
      <c r="G432" s="4" t="n">
        <v>50707</v>
      </c>
      <c r="H432" s="4" t="n">
        <v>16546</v>
      </c>
      <c r="I432" s="3" t="n">
        <v>13366</v>
      </c>
      <c r="J432" s="6">
        <f>+H432-G432</f>
        <v/>
      </c>
      <c r="K432" s="6">
        <f>+I432-H432</f>
        <v/>
      </c>
      <c r="L432" s="7">
        <f>J432/G432</f>
        <v/>
      </c>
      <c r="M432" s="7">
        <f>K432/H432</f>
        <v/>
      </c>
      <c r="N432" s="8" t="n">
        <v>89.7032</v>
      </c>
      <c r="O432" s="8" t="n">
        <v>23.2923</v>
      </c>
      <c r="P432" s="3" t="n">
        <v>16.1574</v>
      </c>
      <c r="Q432" s="6">
        <f>+O432-N432</f>
        <v/>
      </c>
      <c r="R432" s="6">
        <f>+P432-O432</f>
        <v/>
      </c>
      <c r="S432" s="7">
        <f>Q432/N432</f>
        <v/>
      </c>
      <c r="T432" s="7">
        <f>R432/O432</f>
        <v/>
      </c>
      <c r="U432" s="10" t="inlineStr">
        <is>
          <t>1507035</t>
        </is>
      </c>
      <c r="V432" s="10" t="inlineStr">
        <is>
          <t>784538</t>
        </is>
      </c>
      <c r="W432" s="3" t="inlineStr">
        <is>
          <t>473126</t>
        </is>
      </c>
      <c r="X432" s="6">
        <f>+V432-U432</f>
        <v/>
      </c>
      <c r="Y432" s="6">
        <f>+W432-V432</f>
        <v/>
      </c>
      <c r="Z432" s="7">
        <f>X432/U432</f>
        <v/>
      </c>
      <c r="AA432" s="7">
        <f>Y432/V432</f>
        <v/>
      </c>
      <c r="AB432" s="4" t="n">
        <v>-336000</v>
      </c>
      <c r="AC432" s="5" t="n">
        <v>-336000</v>
      </c>
      <c r="AD432" s="4" t="n">
        <v>112</v>
      </c>
      <c r="AE432" s="4" t="n">
        <v>112</v>
      </c>
      <c r="AF432" s="5" t="n">
        <v>112</v>
      </c>
      <c r="AG432" s="6">
        <f>AE432-AD432</f>
        <v/>
      </c>
      <c r="AH432" s="6">
        <f>+AF432-AE432</f>
        <v/>
      </c>
      <c r="AI432" s="7">
        <f>AG432/AD432</f>
        <v/>
      </c>
      <c r="AJ432" s="7">
        <f>AH432/AE432</f>
        <v/>
      </c>
      <c r="AK432" s="4" t="n">
        <v>140.9</v>
      </c>
      <c r="AL432" s="4" t="n">
        <v>140.9</v>
      </c>
      <c r="AM432" s="5" t="n">
        <v>140.9</v>
      </c>
      <c r="AN432" s="4" t="n">
        <v>127.7</v>
      </c>
      <c r="AO432" s="4" t="n">
        <v>122.99</v>
      </c>
      <c r="AP432" s="3" t="n">
        <v>121.21</v>
      </c>
      <c r="AQ432" s="9">
        <f>+AK432-AN432</f>
        <v/>
      </c>
      <c r="AR432" s="9">
        <f>+AL432-AO432</f>
        <v/>
      </c>
      <c r="AS432" s="9">
        <f>+AM432-AP432</f>
        <v/>
      </c>
      <c r="AT432" s="6">
        <f>AR432-AQ432</f>
        <v/>
      </c>
      <c r="AU432" s="6">
        <f>+AS432-AR432</f>
        <v/>
      </c>
      <c r="AV432" s="7">
        <f>AT432/AQ432</f>
        <v/>
      </c>
      <c r="AW432" s="7">
        <f>AU432/AR432</f>
        <v/>
      </c>
      <c r="AX432" s="1" t="inlineStr">
        <is>
          <t>N</t>
        </is>
      </c>
      <c r="AY432" s="1">
        <f>+IF(AND(D432&gt;0,E432&gt;0,F432&gt;0,S432&gt;0,T432&gt;0,AC432&gt;0,AB432&gt;0,AI432&gt;0,AJ432&gt;0,AS432&gt;AR432,AR432&gt;AQ432),"long buildup",IF(AND(D432&gt;0,E432&gt;0,F432&gt;0,S432&lt;0,T432&lt;0,AB432&lt;0,AC432&lt;0,AI432&lt;0,AJ432&lt;0,AS432&gt;AR432,AR432&gt;AQ432),"Short Covering",IF(AND(D432&lt;0,E432&lt;0,F432&lt;0,S432&lt;0,T432&lt;0,AB432&gt;0,AC432&gt;0,AI432&gt;0,AJ432&gt;0,AS432&lt;AR432,AR432&lt;AQ432),"Short Buildup",IF(AND(D432&lt;0,E432&lt;0,F432&lt;0,S432&lt;0,T432&lt;0,AB432&lt;0,AC432&lt;0,AI432&lt;0,AJ432&lt;0,AS432&lt;AR432,AR432&lt;AQ432),"LongUnwinding" ))))</f>
        <v/>
      </c>
      <c r="AZ432" s="1">
        <f>+IF(AND(D432&gt;0,E432&gt;0,F432&gt;0,L432&gt;0,M432&gt;0,S432&gt;0,T432&gt;0,Z432&gt;0,AA432&gt;0),"Buying Opportunity",IF(AND(D432&lt;0,E432&lt;0,F432&lt;0,L432&lt;0,M432&lt;0,S432&lt;0,T432&lt;0,Z432&lt;0,AA432&lt;0),"support Zone",IF(AND(D432&lt;0,E432&lt;0,F432&lt;0,L432&gt;0,M432&gt;0,S432&gt;0,T432&gt;0,Z432&gt;0,AA432&gt;0),"sell delivery")))</f>
        <v/>
      </c>
      <c r="BA432" s="1">
        <f>IF(AND(D432&gt;0,E432&gt;0,F432&gt;0,Z432&gt;0,AA432&gt;0,AB432&gt;0,AC432&gt;0,AI432&gt;0,AJ432&gt;0),"FII ENTERING")</f>
        <v/>
      </c>
      <c r="BB432" s="15" t="e">
        <v>#N/A</v>
      </c>
      <c r="BC432" s="1" t="n">
        <v>147506.424</v>
      </c>
      <c r="BD432" s="1">
        <f>IF(AND(E432&gt;0,F432&gt;0,AB432&gt;0,AC432&gt;0,AI432&gt;0,AJ432&gt;0,AS432&gt;AR432,AR432&gt;AQ432),"long buildup",IF(AND(E432&lt;0,F432&lt;0,AB432&gt;0,AC432&gt;0,AI432&gt;0,AJ432&gt;0,AS432&lt;AR432,AR432&lt;AQ432),"Short buildup"))</f>
        <v/>
      </c>
      <c r="BE432" s="1">
        <f>+IF(AND(F432&gt;0,M432&gt;0,T432&gt;0,AA432&gt;0),"buy")</f>
        <v/>
      </c>
    </row>
    <row r="433">
      <c r="A433" s="1" t="inlineStr">
        <is>
          <t>DELTAMAGNT</t>
        </is>
      </c>
      <c r="B433" s="1" t="n"/>
      <c r="C433" s="1" t="n"/>
      <c r="D433" s="2" t="n">
        <v>-2.03185955786736</v>
      </c>
      <c r="E433" s="2" t="n">
        <v>-3.15248050439689</v>
      </c>
      <c r="F433" s="3" t="n">
        <v>-0.2055850608189095</v>
      </c>
      <c r="G433" s="4" t="n">
        <v>361</v>
      </c>
      <c r="H433" s="4" t="n">
        <v>235</v>
      </c>
      <c r="I433" s="3" t="n">
        <v>526</v>
      </c>
      <c r="J433" s="6">
        <f>+H433-G433</f>
        <v/>
      </c>
      <c r="K433" s="6">
        <f>+I433-H433</f>
        <v/>
      </c>
      <c r="L433" s="7">
        <f>J433/G433</f>
        <v/>
      </c>
      <c r="M433" s="7">
        <f>K433/H433</f>
        <v/>
      </c>
      <c r="N433" s="8" t="n">
        <v>0.2346</v>
      </c>
      <c r="O433" s="8" t="n">
        <v>0.0906</v>
      </c>
      <c r="P433" s="3" t="n">
        <v>0.2055</v>
      </c>
      <c r="Q433" s="6">
        <f>+O433-N433</f>
        <v/>
      </c>
      <c r="R433" s="6">
        <f>+P433-O433</f>
        <v/>
      </c>
      <c r="S433" s="7">
        <f>Q433/N433</f>
        <v/>
      </c>
      <c r="T433" s="7">
        <f>R433/O433</f>
        <v/>
      </c>
      <c r="U433" s="10" t="inlineStr">
        <is>
          <t>14907</t>
        </is>
      </c>
      <c r="V433" s="10" t="inlineStr">
        <is>
          <t>5716</t>
        </is>
      </c>
      <c r="W433" s="3" t="inlineStr">
        <is>
          <t>9878</t>
        </is>
      </c>
      <c r="X433" s="6">
        <f>+V433-U433</f>
        <v/>
      </c>
      <c r="Y433" s="6">
        <f>+W433-V433</f>
        <v/>
      </c>
      <c r="Z433" s="7">
        <f>X433/U433</f>
        <v/>
      </c>
      <c r="AA433" s="7">
        <f>Y433/V433</f>
        <v/>
      </c>
      <c r="AB433" s="4" t="n"/>
      <c r="AC433" s="5" t="n"/>
      <c r="AD433" s="4" t="n"/>
      <c r="AE433" s="4" t="n"/>
      <c r="AF433" s="5" t="n"/>
      <c r="AG433" s="6">
        <f>AE433-AD433</f>
        <v/>
      </c>
      <c r="AH433" s="6">
        <f>+AF433-AE433</f>
        <v/>
      </c>
      <c r="AI433" s="7">
        <f>AG433/AD433</f>
        <v/>
      </c>
      <c r="AJ433" s="7">
        <f>AH433/AE433</f>
        <v/>
      </c>
      <c r="AK433" s="4" t="n"/>
      <c r="AL433" s="4" t="n"/>
      <c r="AM433" s="5" t="n"/>
      <c r="AN433" s="4" t="n">
        <v>120.54</v>
      </c>
      <c r="AO433" s="4" t="n">
        <v>116.74</v>
      </c>
      <c r="AP433" s="3" t="n">
        <v>116.5</v>
      </c>
      <c r="AQ433" s="9">
        <f>+AK433-AN433</f>
        <v/>
      </c>
      <c r="AR433" s="9">
        <f>+AL433-AO433</f>
        <v/>
      </c>
      <c r="AS433" s="9">
        <f>+AM433-AP433</f>
        <v/>
      </c>
      <c r="AT433" s="6">
        <f>AR433-AQ433</f>
        <v/>
      </c>
      <c r="AU433" s="6">
        <f>+AS433-AR433</f>
        <v/>
      </c>
      <c r="AV433" s="7">
        <f>AT433/AQ433</f>
        <v/>
      </c>
      <c r="AW433" s="7">
        <f>AU433/AR433</f>
        <v/>
      </c>
      <c r="AX433" s="1" t="inlineStr">
        <is>
          <t>Y</t>
        </is>
      </c>
      <c r="AY433" s="1">
        <f>+IF(AND(D433&gt;0,E433&gt;0,F433&gt;0,S433&gt;0,T433&gt;0,AC433&gt;0,AB433&gt;0,AI433&gt;0,AJ433&gt;0,AS433&gt;AR433,AR433&gt;AQ433),"long buildup",IF(AND(D433&gt;0,E433&gt;0,F433&gt;0,S433&lt;0,T433&lt;0,AB433&lt;0,AC433&lt;0,AI433&lt;0,AJ433&lt;0,AS433&gt;AR433,AR433&gt;AQ433),"Short Covering",IF(AND(D433&lt;0,E433&lt;0,F433&lt;0,S433&lt;0,T433&lt;0,AB433&gt;0,AC433&gt;0,AI433&gt;0,AJ433&gt;0,AS433&lt;AR433,AR433&lt;AQ433),"Short Buildup",IF(AND(D433&lt;0,E433&lt;0,F433&lt;0,S433&lt;0,T433&lt;0,AB433&lt;0,AC433&lt;0,AI433&lt;0,AJ433&lt;0,AS433&lt;AR433,AR433&lt;AQ433),"LongUnwinding" ))))</f>
        <v/>
      </c>
      <c r="AZ433" s="1">
        <f>+IF(AND(D433&gt;0,E433&gt;0,F433&gt;0,L433&gt;0,M433&gt;0,S433&gt;0,T433&gt;0,Z433&gt;0,AA433&gt;0),"Buying Opportunity",IF(AND(D433&lt;0,E433&lt;0,F433&lt;0,L433&lt;0,M433&lt;0,S433&lt;0,T433&lt;0,Z433&lt;0,AA433&lt;0),"support Zone",IF(AND(D433&lt;0,E433&lt;0,F433&lt;0,L433&gt;0,M433&gt;0,S433&gt;0,T433&gt;0,Z433&gt;0,AA433&gt;0),"sell delivery")))</f>
        <v/>
      </c>
      <c r="BA433" s="1">
        <f>IF(AND(D433&gt;0,E433&gt;0,F433&gt;0,Z433&gt;0,AA433&gt;0,AB433&gt;0,AC433&gt;0,AI433&gt;0,AJ433&gt;0),"FII ENTERING")</f>
        <v/>
      </c>
      <c r="BB433" s="15" t="e">
        <v>#N/A</v>
      </c>
      <c r="BC433" s="1" t="n">
        <v>582622.4347775</v>
      </c>
      <c r="BD433" s="1">
        <f>IF(AND(E433&gt;0,F433&gt;0,AB433&gt;0,AC433&gt;0,AI433&gt;0,AJ433&gt;0,AS433&gt;AR433,AR433&gt;AQ433),"long buildup",IF(AND(E433&lt;0,F433&lt;0,AB433&gt;0,AC433&gt;0,AI433&gt;0,AJ433&gt;0,AS433&lt;AR433,AR433&lt;AQ433),"Short buildup"))</f>
        <v/>
      </c>
      <c r="BE433" s="1">
        <f>+IF(AND(F433&gt;0,M433&gt;0,T433&gt;0,AA433&gt;0),"buy")</f>
        <v/>
      </c>
    </row>
    <row r="434">
      <c r="A434" s="1" t="inlineStr">
        <is>
          <t>DEN</t>
        </is>
      </c>
      <c r="B434" s="1" t="n"/>
      <c r="C434" s="1" t="n"/>
      <c r="D434" s="2" t="n">
        <v>-0.1103022281050015</v>
      </c>
      <c r="E434" s="2" t="n">
        <v>-0.9054770318021284</v>
      </c>
      <c r="F434" s="3" t="n">
        <v>-1.337196344996644</v>
      </c>
      <c r="G434" s="4" t="n">
        <v>3878</v>
      </c>
      <c r="H434" s="4" t="n">
        <v>3364</v>
      </c>
      <c r="I434" s="3" t="n">
        <v>6304</v>
      </c>
      <c r="J434" s="6">
        <f>+H434-G434</f>
        <v/>
      </c>
      <c r="K434" s="6">
        <f>+I434-H434</f>
        <v/>
      </c>
      <c r="L434" s="7">
        <f>J434/G434</f>
        <v/>
      </c>
      <c r="M434" s="7">
        <f>K434/H434</f>
        <v/>
      </c>
      <c r="N434" s="8" t="n">
        <v>3.1161</v>
      </c>
      <c r="O434" s="8" t="n">
        <v>2.813</v>
      </c>
      <c r="P434" s="3" t="n">
        <v>4.3778</v>
      </c>
      <c r="Q434" s="6">
        <f>+O434-N434</f>
        <v/>
      </c>
      <c r="R434" s="6">
        <f>+P434-O434</f>
        <v/>
      </c>
      <c r="S434" s="7">
        <f>Q434/N434</f>
        <v/>
      </c>
      <c r="T434" s="7">
        <f>R434/O434</f>
        <v/>
      </c>
      <c r="U434" s="10" t="inlineStr">
        <is>
          <t>290331</t>
        </is>
      </c>
      <c r="V434" s="10" t="inlineStr">
        <is>
          <t>282244</t>
        </is>
      </c>
      <c r="W434" s="3" t="inlineStr">
        <is>
          <t>402664</t>
        </is>
      </c>
      <c r="X434" s="6">
        <f>+V434-U434</f>
        <v/>
      </c>
      <c r="Y434" s="6">
        <f>+W434-V434</f>
        <v/>
      </c>
      <c r="Z434" s="7">
        <f>X434/U434</f>
        <v/>
      </c>
      <c r="AA434" s="7">
        <f>Y434/V434</f>
        <v/>
      </c>
      <c r="AB434" s="4" t="n"/>
      <c r="AC434" s="5" t="n"/>
      <c r="AD434" s="4" t="n"/>
      <c r="AE434" s="4" t="n"/>
      <c r="AF434" s="5" t="n"/>
      <c r="AG434" s="6">
        <f>AE434-AD434</f>
        <v/>
      </c>
      <c r="AH434" s="6">
        <f>+AF434-AE434</f>
        <v/>
      </c>
      <c r="AI434" s="7">
        <f>AG434/AD434</f>
        <v/>
      </c>
      <c r="AJ434" s="7">
        <f>AH434/AE434</f>
        <v/>
      </c>
      <c r="AK434" s="4" t="n"/>
      <c r="AL434" s="4" t="n"/>
      <c r="AM434" s="5" t="n"/>
      <c r="AN434" s="4" t="n">
        <v>45.28</v>
      </c>
      <c r="AO434" s="4" t="n">
        <v>44.87</v>
      </c>
      <c r="AP434" s="3" t="n">
        <v>44.27</v>
      </c>
      <c r="AQ434" s="9">
        <f>+AK434-AN434</f>
        <v/>
      </c>
      <c r="AR434" s="9">
        <f>+AL434-AO434</f>
        <v/>
      </c>
      <c r="AS434" s="9">
        <f>+AM434-AP434</f>
        <v/>
      </c>
      <c r="AT434" s="6">
        <f>AR434-AQ434</f>
        <v/>
      </c>
      <c r="AU434" s="6">
        <f>+AS434-AR434</f>
        <v/>
      </c>
      <c r="AV434" s="7">
        <f>AT434/AQ434</f>
        <v/>
      </c>
      <c r="AW434" s="7">
        <f>AU434/AR434</f>
        <v/>
      </c>
      <c r="AX434" s="1" t="inlineStr">
        <is>
          <t>Y</t>
        </is>
      </c>
      <c r="AY434" s="1">
        <f>+IF(AND(D434&gt;0,E434&gt;0,F434&gt;0,S434&gt;0,T434&gt;0,AC434&gt;0,AB434&gt;0,AI434&gt;0,AJ434&gt;0,AS434&gt;AR434,AR434&gt;AQ434),"long buildup",IF(AND(D434&gt;0,E434&gt;0,F434&gt;0,S434&lt;0,T434&lt;0,AB434&lt;0,AC434&lt;0,AI434&lt;0,AJ434&lt;0,AS434&gt;AR434,AR434&gt;AQ434),"Short Covering",IF(AND(D434&lt;0,E434&lt;0,F434&lt;0,S434&lt;0,T434&lt;0,AB434&gt;0,AC434&gt;0,AI434&gt;0,AJ434&gt;0,AS434&lt;AR434,AR434&lt;AQ434),"Short Buildup",IF(AND(D434&lt;0,E434&lt;0,F434&lt;0,S434&lt;0,T434&lt;0,AB434&lt;0,AC434&lt;0,AI434&lt;0,AJ434&lt;0,AS434&lt;AR434,AR434&lt;AQ434),"LongUnwinding" ))))</f>
        <v/>
      </c>
      <c r="AZ434" s="1">
        <f>+IF(AND(D434&gt;0,E434&gt;0,F434&gt;0,L434&gt;0,M434&gt;0,S434&gt;0,T434&gt;0,Z434&gt;0,AA434&gt;0),"Buying Opportunity",IF(AND(D434&lt;0,E434&lt;0,F434&lt;0,L434&lt;0,M434&lt;0,S434&lt;0,T434&lt;0,Z434&lt;0,AA434&lt;0),"support Zone",IF(AND(D434&lt;0,E434&lt;0,F434&lt;0,L434&gt;0,M434&gt;0,S434&gt;0,T434&gt;0,Z434&gt;0,AA434&gt;0),"sell delivery")))</f>
        <v/>
      </c>
      <c r="BA434" s="1">
        <f>IF(AND(D434&gt;0,E434&gt;0,F434&gt;0,Z434&gt;0,AA434&gt;0,AB434&gt;0,AC434&gt;0,AI434&gt;0,AJ434&gt;0),"FII ENTERING")</f>
        <v/>
      </c>
      <c r="BB434" s="15" t="e">
        <v>#N/A</v>
      </c>
      <c r="BC434" s="1" t="n">
        <v>700227.8618760001</v>
      </c>
      <c r="BD434" s="1">
        <f>IF(AND(E434&gt;0,F434&gt;0,AB434&gt;0,AC434&gt;0,AI434&gt;0,AJ434&gt;0,AS434&gt;AR434,AR434&gt;AQ434),"long buildup",IF(AND(E434&lt;0,F434&lt;0,AB434&gt;0,AC434&gt;0,AI434&gt;0,AJ434&gt;0,AS434&lt;AR434,AR434&lt;AQ434),"Short buildup"))</f>
        <v/>
      </c>
      <c r="BE434" s="1">
        <f>+IF(AND(F434&gt;0,M434&gt;0,T434&gt;0,AA434&gt;0),"buy")</f>
        <v/>
      </c>
    </row>
    <row r="435">
      <c r="A435" s="1" t="inlineStr">
        <is>
          <t>DENORA</t>
        </is>
      </c>
      <c r="B435" s="1" t="n"/>
      <c r="C435" s="1" t="n"/>
      <c r="D435" s="2" t="n">
        <v>4.599774520856823</v>
      </c>
      <c r="E435" s="2" t="n">
        <v>0.1544873176690281</v>
      </c>
      <c r="F435" s="3" t="n">
        <v>-2.902033934784935</v>
      </c>
      <c r="G435" s="4" t="n">
        <v>5740</v>
      </c>
      <c r="H435" s="4" t="n">
        <v>916</v>
      </c>
      <c r="I435" s="3" t="n">
        <v>1206</v>
      </c>
      <c r="J435" s="6">
        <f>+H435-G435</f>
        <v/>
      </c>
      <c r="K435" s="6">
        <f>+I435-H435</f>
        <v/>
      </c>
      <c r="L435" s="7">
        <f>J435/G435</f>
        <v/>
      </c>
      <c r="M435" s="7">
        <f>K435/H435</f>
        <v/>
      </c>
      <c r="N435" s="8" t="n">
        <v>7.6012</v>
      </c>
      <c r="O435" s="8" t="n">
        <v>0.8279000000000001</v>
      </c>
      <c r="P435" s="3" t="n">
        <v>1.0733</v>
      </c>
      <c r="Q435" s="6">
        <f>+O435-N435</f>
        <v/>
      </c>
      <c r="R435" s="6">
        <f>+P435-O435</f>
        <v/>
      </c>
      <c r="S435" s="7">
        <f>Q435/N435</f>
        <v/>
      </c>
      <c r="T435" s="7">
        <f>R435/O435</f>
        <v/>
      </c>
      <c r="U435" s="10" t="inlineStr">
        <is>
          <t>11348</t>
        </is>
      </c>
      <c r="V435" s="10" t="inlineStr">
        <is>
          <t>3014</t>
        </is>
      </c>
      <c r="W435" s="3" t="inlineStr">
        <is>
          <t>4502</t>
        </is>
      </c>
      <c r="X435" s="6">
        <f>+V435-U435</f>
        <v/>
      </c>
      <c r="Y435" s="6">
        <f>+W435-V435</f>
        <v/>
      </c>
      <c r="Z435" s="7">
        <f>X435/U435</f>
        <v/>
      </c>
      <c r="AA435" s="7">
        <f>Y435/V435</f>
        <v/>
      </c>
      <c r="AB435" s="4" t="n"/>
      <c r="AC435" s="5" t="n"/>
      <c r="AD435" s="4" t="n"/>
      <c r="AE435" s="4" t="n"/>
      <c r="AF435" s="5" t="n"/>
      <c r="AG435" s="6">
        <f>AE435-AD435</f>
        <v/>
      </c>
      <c r="AH435" s="6">
        <f>+AF435-AE435</f>
        <v/>
      </c>
      <c r="AI435" s="7">
        <f>AG435/AD435</f>
        <v/>
      </c>
      <c r="AJ435" s="7">
        <f>AH435/AE435</f>
        <v/>
      </c>
      <c r="AK435" s="4" t="n"/>
      <c r="AL435" s="4" t="n"/>
      <c r="AM435" s="5" t="n"/>
      <c r="AN435" s="4" t="n">
        <v>1391.7</v>
      </c>
      <c r="AO435" s="4" t="n">
        <v>1393.85</v>
      </c>
      <c r="AP435" s="3" t="n">
        <v>1353.4</v>
      </c>
      <c r="AQ435" s="9">
        <f>+AK435-AN435</f>
        <v/>
      </c>
      <c r="AR435" s="9">
        <f>+AL435-AO435</f>
        <v/>
      </c>
      <c r="AS435" s="9">
        <f>+AM435-AP435</f>
        <v/>
      </c>
      <c r="AT435" s="6">
        <f>AR435-AQ435</f>
        <v/>
      </c>
      <c r="AU435" s="6">
        <f>+AS435-AR435</f>
        <v/>
      </c>
      <c r="AV435" s="7">
        <f>AT435/AQ435</f>
        <v/>
      </c>
      <c r="AW435" s="7">
        <f>AU435/AR435</f>
        <v/>
      </c>
      <c r="AX435" s="1" t="inlineStr">
        <is>
          <t>Y</t>
        </is>
      </c>
      <c r="AY435" s="1">
        <f>+IF(AND(D435&gt;0,E435&gt;0,F435&gt;0,S435&gt;0,T435&gt;0,AC435&gt;0,AB435&gt;0,AI435&gt;0,AJ435&gt;0,AS435&gt;AR435,AR435&gt;AQ435),"long buildup",IF(AND(D435&gt;0,E435&gt;0,F435&gt;0,S435&lt;0,T435&lt;0,AB435&lt;0,AC435&lt;0,AI435&lt;0,AJ435&lt;0,AS435&gt;AR435,AR435&gt;AQ435),"Short Covering",IF(AND(D435&lt;0,E435&lt;0,F435&lt;0,S435&lt;0,T435&lt;0,AB435&gt;0,AC435&gt;0,AI435&gt;0,AJ435&gt;0,AS435&lt;AR435,AR435&lt;AQ435),"Short Buildup",IF(AND(D435&lt;0,E435&lt;0,F435&lt;0,S435&lt;0,T435&lt;0,AB435&lt;0,AC435&lt;0,AI435&lt;0,AJ435&lt;0,AS435&lt;AR435,AR435&lt;AQ435),"LongUnwinding" ))))</f>
        <v/>
      </c>
      <c r="AZ435" s="1">
        <f>+IF(AND(D435&gt;0,E435&gt;0,F435&gt;0,L435&gt;0,M435&gt;0,S435&gt;0,T435&gt;0,Z435&gt;0,AA435&gt;0),"Buying Opportunity",IF(AND(D435&lt;0,E435&lt;0,F435&lt;0,L435&lt;0,M435&lt;0,S435&lt;0,T435&lt;0,Z435&lt;0,AA435&lt;0),"support Zone",IF(AND(D435&lt;0,E435&lt;0,F435&lt;0,L435&gt;0,M435&gt;0,S435&gt;0,T435&gt;0,Z435&gt;0,AA435&gt;0),"sell delivery")))</f>
        <v/>
      </c>
      <c r="BA435" s="1">
        <f>IF(AND(D435&gt;0,E435&gt;0,F435&gt;0,Z435&gt;0,AA435&gt;0,AB435&gt;0,AC435&gt;0,AI435&gt;0,AJ435&gt;0),"FII ENTERING")</f>
        <v/>
      </c>
      <c r="BB435" s="15" t="e">
        <v>#N/A</v>
      </c>
      <c r="BC435" s="1" t="n">
        <v>789246.62316</v>
      </c>
      <c r="BD435" s="1">
        <f>IF(AND(E435&gt;0,F435&gt;0,AB435&gt;0,AC435&gt;0,AI435&gt;0,AJ435&gt;0,AS435&gt;AR435,AR435&gt;AQ435),"long buildup",IF(AND(E435&lt;0,F435&lt;0,AB435&gt;0,AC435&gt;0,AI435&gt;0,AJ435&gt;0,AS435&lt;AR435,AR435&lt;AQ435),"Short buildup"))</f>
        <v/>
      </c>
      <c r="BE435" s="1">
        <f>+IF(AND(F435&gt;0,M435&gt;0,T435&gt;0,AA435&gt;0),"buy")</f>
        <v/>
      </c>
    </row>
    <row r="436">
      <c r="A436" s="1" t="inlineStr">
        <is>
          <t>DEVIT</t>
        </is>
      </c>
      <c r="B436" s="1" t="n"/>
      <c r="C436" s="1" t="n"/>
      <c r="D436" s="2" t="n">
        <v>-0.6026413642774701</v>
      </c>
      <c r="E436" s="2" t="n">
        <v>-1.470588235294118</v>
      </c>
      <c r="F436" s="3" t="n">
        <v>0.8641005498821822</v>
      </c>
      <c r="G436" s="4" t="n">
        <v>2044</v>
      </c>
      <c r="H436" s="4" t="n">
        <v>2633</v>
      </c>
      <c r="I436" s="3" t="n">
        <v>2642</v>
      </c>
      <c r="J436" s="6">
        <f>+H436-G436</f>
        <v/>
      </c>
      <c r="K436" s="6">
        <f>+I436-H436</f>
        <v/>
      </c>
      <c r="L436" s="7">
        <f>J436/G436</f>
        <v/>
      </c>
      <c r="M436" s="7">
        <f>K436/H436</f>
        <v/>
      </c>
      <c r="N436" s="8" t="n">
        <v>1.3992</v>
      </c>
      <c r="O436" s="8" t="n">
        <v>1.4032</v>
      </c>
      <c r="P436" s="3" t="n">
        <v>1.9409</v>
      </c>
      <c r="Q436" s="6">
        <f>+O436-N436</f>
        <v/>
      </c>
      <c r="R436" s="6">
        <f>+P436-O436</f>
        <v/>
      </c>
      <c r="S436" s="7">
        <f>Q436/N436</f>
        <v/>
      </c>
      <c r="T436" s="7">
        <f>R436/O436</f>
        <v/>
      </c>
      <c r="U436" s="10" t="inlineStr">
        <is>
          <t>44559</t>
        </is>
      </c>
      <c r="V436" s="10" t="inlineStr">
        <is>
          <t>45777</t>
        </is>
      </c>
      <c r="W436" s="3" t="inlineStr">
        <is>
          <t>53357</t>
        </is>
      </c>
      <c r="X436" s="6">
        <f>+V436-U436</f>
        <v/>
      </c>
      <c r="Y436" s="6">
        <f>+W436-V436</f>
        <v/>
      </c>
      <c r="Z436" s="7">
        <f>X436/U436</f>
        <v/>
      </c>
      <c r="AA436" s="7">
        <f>Y436/V436</f>
        <v/>
      </c>
      <c r="AB436" s="4" t="n"/>
      <c r="AC436" s="5" t="n"/>
      <c r="AD436" s="4" t="n"/>
      <c r="AE436" s="4" t="n"/>
      <c r="AF436" s="5" t="n"/>
      <c r="AG436" s="6">
        <f>AE436-AD436</f>
        <v/>
      </c>
      <c r="AH436" s="6">
        <f>+AF436-AE436</f>
        <v/>
      </c>
      <c r="AI436" s="7">
        <f>AG436/AD436</f>
        <v/>
      </c>
      <c r="AJ436" s="7">
        <f>AH436/AE436</f>
        <v/>
      </c>
      <c r="AK436" s="4" t="n"/>
      <c r="AL436" s="4" t="n"/>
      <c r="AM436" s="5" t="n"/>
      <c r="AN436" s="4" t="n">
        <v>155.04</v>
      </c>
      <c r="AO436" s="4" t="n">
        <v>152.76</v>
      </c>
      <c r="AP436" s="3" t="n">
        <v>154.08</v>
      </c>
      <c r="AQ436" s="9">
        <f>+AK436-AN436</f>
        <v/>
      </c>
      <c r="AR436" s="9">
        <f>+AL436-AO436</f>
        <v/>
      </c>
      <c r="AS436" s="9">
        <f>+AM436-AP436</f>
        <v/>
      </c>
      <c r="AT436" s="6">
        <f>AR436-AQ436</f>
        <v/>
      </c>
      <c r="AU436" s="6">
        <f>+AS436-AR436</f>
        <v/>
      </c>
      <c r="AV436" s="7">
        <f>AT436/AQ436</f>
        <v/>
      </c>
      <c r="AW436" s="7">
        <f>AU436/AR436</f>
        <v/>
      </c>
      <c r="AX436" s="1" t="inlineStr">
        <is>
          <t>N</t>
        </is>
      </c>
      <c r="AY436" s="1">
        <f>+IF(AND(D436&gt;0,E436&gt;0,F436&gt;0,S436&gt;0,T436&gt;0,AC436&gt;0,AB436&gt;0,AI436&gt;0,AJ436&gt;0,AS436&gt;AR436,AR436&gt;AQ436),"long buildup",IF(AND(D436&gt;0,E436&gt;0,F436&gt;0,S436&lt;0,T436&lt;0,AB436&lt;0,AC436&lt;0,AI436&lt;0,AJ436&lt;0,AS436&gt;AR436,AR436&gt;AQ436),"Short Covering",IF(AND(D436&lt;0,E436&lt;0,F436&lt;0,S436&lt;0,T436&lt;0,AB436&gt;0,AC436&gt;0,AI436&gt;0,AJ436&gt;0,AS436&lt;AR436,AR436&lt;AQ436),"Short Buildup",IF(AND(D436&lt;0,E436&lt;0,F436&lt;0,S436&lt;0,T436&lt;0,AB436&lt;0,AC436&lt;0,AI436&lt;0,AJ436&lt;0,AS436&lt;AR436,AR436&lt;AQ436),"LongUnwinding" ))))</f>
        <v/>
      </c>
      <c r="AZ436" s="1">
        <f>+IF(AND(D436&gt;0,E436&gt;0,F436&gt;0,L436&gt;0,M436&gt;0,S436&gt;0,T436&gt;0,Z436&gt;0,AA436&gt;0),"Buying Opportunity",IF(AND(D436&lt;0,E436&lt;0,F436&lt;0,L436&lt;0,M436&lt;0,S436&lt;0,T436&lt;0,Z436&lt;0,AA436&lt;0),"support Zone",IF(AND(D436&lt;0,E436&lt;0,F436&lt;0,L436&gt;0,M436&gt;0,S436&gt;0,T436&gt;0,Z436&gt;0,AA436&gt;0),"sell delivery")))</f>
        <v/>
      </c>
      <c r="BA436" s="1">
        <f>IF(AND(D436&gt;0,E436&gt;0,F436&gt;0,Z436&gt;0,AA436&gt;0,AB436&gt;0,AC436&gt;0,AI436&gt;0,AJ436&gt;0),"FII ENTERING")</f>
        <v/>
      </c>
      <c r="BB436" s="15" t="e">
        <v>#N/A</v>
      </c>
      <c r="BC436" s="1" t="n">
        <v>98667.913386</v>
      </c>
      <c r="BD436" s="1">
        <f>IF(AND(E436&gt;0,F436&gt;0,AB436&gt;0,AC436&gt;0,AI436&gt;0,AJ436&gt;0,AS436&gt;AR436,AR436&gt;AQ436),"long buildup",IF(AND(E436&lt;0,F436&lt;0,AB436&gt;0,AC436&gt;0,AI436&gt;0,AJ436&gt;0,AS436&lt;AR436,AR436&lt;AQ436),"Short buildup"))</f>
        <v/>
      </c>
      <c r="BE436" s="1">
        <f>+IF(AND(F436&gt;0,M436&gt;0,T436&gt;0,AA436&gt;0),"buy")</f>
        <v/>
      </c>
    </row>
    <row r="437">
      <c r="A437" s="1" t="inlineStr">
        <is>
          <t>DEVYANI</t>
        </is>
      </c>
      <c r="B437" s="1" t="n"/>
      <c r="C437" s="1" t="n"/>
      <c r="D437" s="2" t="n">
        <v>1.305651943774627</v>
      </c>
      <c r="E437" s="2" t="n">
        <v>-1.538461538461542</v>
      </c>
      <c r="F437" s="3" t="n">
        <v>-0.6662735849056577</v>
      </c>
      <c r="G437" s="4" t="n">
        <v>20741</v>
      </c>
      <c r="H437" s="4" t="n">
        <v>18544</v>
      </c>
      <c r="I437" s="3" t="n">
        <v>23591</v>
      </c>
      <c r="J437" s="6">
        <f>+H437-G437</f>
        <v/>
      </c>
      <c r="K437" s="6">
        <f>+I437-H437</f>
        <v/>
      </c>
      <c r="L437" s="7">
        <f>J437/G437</f>
        <v/>
      </c>
      <c r="M437" s="7">
        <f>K437/H437</f>
        <v/>
      </c>
      <c r="N437" s="8" t="n">
        <v>16.81</v>
      </c>
      <c r="O437" s="8" t="n">
        <v>18.2706</v>
      </c>
      <c r="P437" s="3" t="n">
        <v>16.6681</v>
      </c>
      <c r="Q437" s="6">
        <f>+O437-N437</f>
        <v/>
      </c>
      <c r="R437" s="6">
        <f>+P437-O437</f>
        <v/>
      </c>
      <c r="S437" s="7">
        <f>Q437/N437</f>
        <v/>
      </c>
      <c r="T437" s="7">
        <f>R437/O437</f>
        <v/>
      </c>
      <c r="U437" s="10" t="inlineStr">
        <is>
          <t>369572</t>
        </is>
      </c>
      <c r="V437" s="10" t="inlineStr">
        <is>
          <t>551113</t>
        </is>
      </c>
      <c r="W437" s="3" t="inlineStr">
        <is>
          <t>448622</t>
        </is>
      </c>
      <c r="X437" s="6">
        <f>+V437-U437</f>
        <v/>
      </c>
      <c r="Y437" s="6">
        <f>+W437-V437</f>
        <v/>
      </c>
      <c r="Z437" s="7">
        <f>X437/U437</f>
        <v/>
      </c>
      <c r="AA437" s="7">
        <f>Y437/V437</f>
        <v/>
      </c>
      <c r="AB437" s="4" t="n"/>
      <c r="AC437" s="5" t="n"/>
      <c r="AD437" s="4" t="n"/>
      <c r="AE437" s="4" t="n"/>
      <c r="AF437" s="5" t="n"/>
      <c r="AG437" s="6">
        <f>AE437-AD437</f>
        <v/>
      </c>
      <c r="AH437" s="6">
        <f>+AF437-AE437</f>
        <v/>
      </c>
      <c r="AI437" s="7">
        <f>AG437/AD437</f>
        <v/>
      </c>
      <c r="AJ437" s="7">
        <f>AH437/AE437</f>
        <v/>
      </c>
      <c r="AK437" s="4" t="n"/>
      <c r="AL437" s="4" t="n"/>
      <c r="AM437" s="5" t="n"/>
      <c r="AN437" s="4" t="n">
        <v>172.25</v>
      </c>
      <c r="AO437" s="4" t="n">
        <v>169.6</v>
      </c>
      <c r="AP437" s="3" t="n">
        <v>168.47</v>
      </c>
      <c r="AQ437" s="9">
        <f>+AK437-AN437</f>
        <v/>
      </c>
      <c r="AR437" s="9">
        <f>+AL437-AO437</f>
        <v/>
      </c>
      <c r="AS437" s="9">
        <f>+AM437-AP437</f>
        <v/>
      </c>
      <c r="AT437" s="6">
        <f>AR437-AQ437</f>
        <v/>
      </c>
      <c r="AU437" s="6">
        <f>+AS437-AR437</f>
        <v/>
      </c>
      <c r="AV437" s="7">
        <f>AT437/AQ437</f>
        <v/>
      </c>
      <c r="AW437" s="7">
        <f>AU437/AR437</f>
        <v/>
      </c>
      <c r="AX437" s="1" t="inlineStr">
        <is>
          <t>Y</t>
        </is>
      </c>
      <c r="AY437" s="1">
        <f>+IF(AND(D437&gt;0,E437&gt;0,F437&gt;0,S437&gt;0,T437&gt;0,AC437&gt;0,AB437&gt;0,AI437&gt;0,AJ437&gt;0,AS437&gt;AR437,AR437&gt;AQ437),"long buildup",IF(AND(D437&gt;0,E437&gt;0,F437&gt;0,S437&lt;0,T437&lt;0,AB437&lt;0,AC437&lt;0,AI437&lt;0,AJ437&lt;0,AS437&gt;AR437,AR437&gt;AQ437),"Short Covering",IF(AND(D437&lt;0,E437&lt;0,F437&lt;0,S437&lt;0,T437&lt;0,AB437&gt;0,AC437&gt;0,AI437&gt;0,AJ437&gt;0,AS437&lt;AR437,AR437&lt;AQ437),"Short Buildup",IF(AND(D437&lt;0,E437&lt;0,F437&lt;0,S437&lt;0,T437&lt;0,AB437&lt;0,AC437&lt;0,AI437&lt;0,AJ437&lt;0,AS437&lt;AR437,AR437&lt;AQ437),"LongUnwinding" ))))</f>
        <v/>
      </c>
      <c r="AZ437" s="1">
        <f>+IF(AND(D437&gt;0,E437&gt;0,F437&gt;0,L437&gt;0,M437&gt;0,S437&gt;0,T437&gt;0,Z437&gt;0,AA437&gt;0),"Buying Opportunity",IF(AND(D437&lt;0,E437&lt;0,F437&lt;0,L437&lt;0,M437&lt;0,S437&lt;0,T437&lt;0,Z437&lt;0,AA437&lt;0),"support Zone",IF(AND(D437&lt;0,E437&lt;0,F437&lt;0,L437&gt;0,M437&gt;0,S437&gt;0,T437&gt;0,Z437&gt;0,AA437&gt;0),"sell delivery")))</f>
        <v/>
      </c>
      <c r="BA437" s="1">
        <f>IF(AND(D437&gt;0,E437&gt;0,F437&gt;0,Z437&gt;0,AA437&gt;0,AB437&gt;0,AC437&gt;0,AI437&gt;0,AJ437&gt;0),"FII ENTERING")</f>
        <v/>
      </c>
      <c r="BB437" s="15" t="e">
        <v>#N/A</v>
      </c>
      <c r="BC437" s="1" t="n">
        <v>631802.275</v>
      </c>
      <c r="BD437" s="1">
        <f>IF(AND(E437&gt;0,F437&gt;0,AB437&gt;0,AC437&gt;0,AI437&gt;0,AJ437&gt;0,AS437&gt;AR437,AR437&gt;AQ437),"long buildup",IF(AND(E437&lt;0,F437&lt;0,AB437&gt;0,AC437&gt;0,AI437&gt;0,AJ437&gt;0,AS437&lt;AR437,AR437&lt;AQ437),"Short buildup"))</f>
        <v/>
      </c>
      <c r="BE437" s="1">
        <f>+IF(AND(F437&gt;0,M437&gt;0,T437&gt;0,AA437&gt;0),"buy")</f>
        <v/>
      </c>
    </row>
    <row r="438">
      <c r="A438" s="1" t="inlineStr">
        <is>
          <t>DGCONTENT</t>
        </is>
      </c>
      <c r="B438" s="1" t="n"/>
      <c r="C438" s="1" t="n"/>
      <c r="D438" s="2" t="n">
        <v>1.984811874352789</v>
      </c>
      <c r="E438" s="2" t="n">
        <v>1.996953799289219</v>
      </c>
      <c r="F438" s="3" t="n">
        <v>1.991040318566444</v>
      </c>
      <c r="G438" s="4" t="n">
        <v>30</v>
      </c>
      <c r="H438" s="4" t="n">
        <v>55</v>
      </c>
      <c r="I438" s="3" t="n">
        <v>53</v>
      </c>
      <c r="J438" s="6">
        <f>+H438-G438</f>
        <v/>
      </c>
      <c r="K438" s="6">
        <f>+I438-H438</f>
        <v/>
      </c>
      <c r="L438" s="7">
        <f>J438/G438</f>
        <v/>
      </c>
      <c r="M438" s="7">
        <f>K438/H438</f>
        <v/>
      </c>
      <c r="N438" s="8" t="n">
        <v>0.035</v>
      </c>
      <c r="O438" s="8" t="n">
        <v>0.1859</v>
      </c>
      <c r="P438" s="3" t="n">
        <v>0.1484</v>
      </c>
      <c r="Q438" s="6">
        <f>+O438-N438</f>
        <v/>
      </c>
      <c r="R438" s="6">
        <f>+P438-O438</f>
        <v/>
      </c>
      <c r="S438" s="7">
        <f>Q438/N438</f>
        <v/>
      </c>
      <c r="T438" s="7">
        <f>R438/O438</f>
        <v/>
      </c>
      <c r="U438" s="10" t="inlineStr">
        <is>
          <t>-</t>
        </is>
      </c>
      <c r="V438" s="10" t="inlineStr">
        <is>
          <t>-</t>
        </is>
      </c>
      <c r="W438" s="3" t="inlineStr">
        <is>
          <t>-</t>
        </is>
      </c>
      <c r="X438" s="6">
        <f>+V438-U438</f>
        <v/>
      </c>
      <c r="Y438" s="6">
        <f>+W438-V438</f>
        <v/>
      </c>
      <c r="Z438" s="7">
        <f>X438/U438</f>
        <v/>
      </c>
      <c r="AA438" s="7">
        <f>Y438/V438</f>
        <v/>
      </c>
      <c r="AB438" s="4" t="n"/>
      <c r="AC438" s="5" t="n"/>
      <c r="AD438" s="4" t="n"/>
      <c r="AE438" s="4" t="n"/>
      <c r="AF438" s="5" t="n"/>
      <c r="AG438" s="6">
        <f>AE438-AD438</f>
        <v/>
      </c>
      <c r="AH438" s="6">
        <f>+AF438-AE438</f>
        <v/>
      </c>
      <c r="AI438" s="7">
        <f>AG438/AD438</f>
        <v/>
      </c>
      <c r="AJ438" s="7">
        <f>AH438/AE438</f>
        <v/>
      </c>
      <c r="AK438" s="4" t="n"/>
      <c r="AL438" s="4" t="n"/>
      <c r="AM438" s="5" t="n"/>
      <c r="AN438" s="4" t="n">
        <v>59.09</v>
      </c>
      <c r="AO438" s="4" t="n">
        <v>60.27</v>
      </c>
      <c r="AP438" s="3" t="n">
        <v>61.47</v>
      </c>
      <c r="AQ438" s="9">
        <f>+AK438-AN438</f>
        <v/>
      </c>
      <c r="AR438" s="9">
        <f>+AL438-AO438</f>
        <v/>
      </c>
      <c r="AS438" s="9">
        <f>+AM438-AP438</f>
        <v/>
      </c>
      <c r="AT438" s="6">
        <f>AR438-AQ438</f>
        <v/>
      </c>
      <c r="AU438" s="6">
        <f>+AS438-AR438</f>
        <v/>
      </c>
      <c r="AV438" s="7">
        <f>AT438/AQ438</f>
        <v/>
      </c>
      <c r="AW438" s="7">
        <f>AU438/AR438</f>
        <v/>
      </c>
      <c r="AX438" s="1" t="inlineStr">
        <is>
          <t>N</t>
        </is>
      </c>
      <c r="AY438" s="1">
        <f>+IF(AND(D438&gt;0,E438&gt;0,F438&gt;0,S438&gt;0,T438&gt;0,AC438&gt;0,AB438&gt;0,AI438&gt;0,AJ438&gt;0,AS438&gt;AR438,AR438&gt;AQ438),"long buildup",IF(AND(D438&gt;0,E438&gt;0,F438&gt;0,S438&lt;0,T438&lt;0,AB438&lt;0,AC438&lt;0,AI438&lt;0,AJ438&lt;0,AS438&gt;AR438,AR438&gt;AQ438),"Short Covering",IF(AND(D438&lt;0,E438&lt;0,F438&lt;0,S438&lt;0,T438&lt;0,AB438&gt;0,AC438&gt;0,AI438&gt;0,AJ438&gt;0,AS438&lt;AR438,AR438&lt;AQ438),"Short Buildup",IF(AND(D438&lt;0,E438&lt;0,F438&lt;0,S438&lt;0,T438&lt;0,AB438&lt;0,AC438&lt;0,AI438&lt;0,AJ438&lt;0,AS438&lt;AR438,AR438&lt;AQ438),"LongUnwinding" ))))</f>
        <v/>
      </c>
      <c r="AZ438" s="1">
        <f>+IF(AND(D438&gt;0,E438&gt;0,F438&gt;0,L438&gt;0,M438&gt;0,S438&gt;0,T438&gt;0,Z438&gt;0,AA438&gt;0),"Buying Opportunity",IF(AND(D438&lt;0,E438&lt;0,F438&lt;0,L438&lt;0,M438&lt;0,S438&lt;0,T438&lt;0,Z438&lt;0,AA438&lt;0),"support Zone",IF(AND(D438&lt;0,E438&lt;0,F438&lt;0,L438&gt;0,M438&gt;0,S438&gt;0,T438&gt;0,Z438&gt;0,AA438&gt;0),"sell delivery")))</f>
        <v/>
      </c>
      <c r="BA438" s="1">
        <f>IF(AND(D438&gt;0,E438&gt;0,F438&gt;0,Z438&gt;0,AA438&gt;0,AB438&gt;0,AC438&gt;0,AI438&gt;0,AJ438&gt;0),"FII ENTERING")</f>
        <v/>
      </c>
      <c r="BB438" s="15" t="e">
        <v>#N/A</v>
      </c>
      <c r="BC438" s="1" t="n">
        <v>156381.91743</v>
      </c>
      <c r="BD438" s="1">
        <f>IF(AND(E438&gt;0,F438&gt;0,AB438&gt;0,AC438&gt;0,AI438&gt;0,AJ438&gt;0,AS438&gt;AR438,AR438&gt;AQ438),"long buildup",IF(AND(E438&lt;0,F438&lt;0,AB438&gt;0,AC438&gt;0,AI438&gt;0,AJ438&gt;0,AS438&lt;AR438,AR438&lt;AQ438),"Short buildup"))</f>
        <v/>
      </c>
      <c r="BE438" s="1">
        <f>+IF(AND(F438&gt;0,M438&gt;0,T438&gt;0,AA438&gt;0),"buy")</f>
        <v/>
      </c>
    </row>
    <row r="439">
      <c r="A439" s="1" t="inlineStr">
        <is>
          <t>DHAMPURSUG</t>
        </is>
      </c>
      <c r="B439" s="1" t="n"/>
      <c r="C439" s="1" t="n"/>
      <c r="D439" s="2" t="n">
        <v>0.6933051071712106</v>
      </c>
      <c r="E439" s="2" t="n">
        <v>-1.06170503521496</v>
      </c>
      <c r="F439" s="3" t="n">
        <v>-1.73714407139822</v>
      </c>
      <c r="G439" s="4" t="n">
        <v>4112</v>
      </c>
      <c r="H439" s="4" t="n">
        <v>3822</v>
      </c>
      <c r="I439" s="3" t="n">
        <v>4641</v>
      </c>
      <c r="J439" s="6">
        <f>+H439-G439</f>
        <v/>
      </c>
      <c r="K439" s="6">
        <f>+I439-H439</f>
        <v/>
      </c>
      <c r="L439" s="7">
        <f>J439/G439</f>
        <v/>
      </c>
      <c r="M439" s="7">
        <f>K439/H439</f>
        <v/>
      </c>
      <c r="N439" s="8" t="n">
        <v>4.5308</v>
      </c>
      <c r="O439" s="8" t="n">
        <v>4.9699</v>
      </c>
      <c r="P439" s="3" t="n">
        <v>3.1992</v>
      </c>
      <c r="Q439" s="6">
        <f>+O439-N439</f>
        <v/>
      </c>
      <c r="R439" s="6">
        <f>+P439-O439</f>
        <v/>
      </c>
      <c r="S439" s="7">
        <f>Q439/N439</f>
        <v/>
      </c>
      <c r="T439" s="7">
        <f>R439/O439</f>
        <v/>
      </c>
      <c r="U439" s="10" t="inlineStr">
        <is>
          <t>94456</t>
        </is>
      </c>
      <c r="V439" s="10" t="inlineStr">
        <is>
          <t>151713</t>
        </is>
      </c>
      <c r="W439" s="3" t="inlineStr">
        <is>
          <t>74622</t>
        </is>
      </c>
      <c r="X439" s="6">
        <f>+V439-U439</f>
        <v/>
      </c>
      <c r="Y439" s="6">
        <f>+W439-V439</f>
        <v/>
      </c>
      <c r="Z439" s="7">
        <f>X439/U439</f>
        <v/>
      </c>
      <c r="AA439" s="7">
        <f>Y439/V439</f>
        <v/>
      </c>
      <c r="AB439" s="4" t="n"/>
      <c r="AC439" s="5" t="n"/>
      <c r="AD439" s="4" t="n"/>
      <c r="AE439" s="4" t="n"/>
      <c r="AF439" s="5" t="n"/>
      <c r="AG439" s="6">
        <f>AE439-AD439</f>
        <v/>
      </c>
      <c r="AH439" s="6">
        <f>+AF439-AE439</f>
        <v/>
      </c>
      <c r="AI439" s="7">
        <f>AG439/AD439</f>
        <v/>
      </c>
      <c r="AJ439" s="7">
        <f>AH439/AE439</f>
        <v/>
      </c>
      <c r="AK439" s="4" t="n"/>
      <c r="AL439" s="4" t="n"/>
      <c r="AM439" s="5" t="n"/>
      <c r="AN439" s="4" t="n">
        <v>190.26</v>
      </c>
      <c r="AO439" s="4" t="n">
        <v>188.24</v>
      </c>
      <c r="AP439" s="3" t="n">
        <v>184.97</v>
      </c>
      <c r="AQ439" s="9">
        <f>+AK439-AN439</f>
        <v/>
      </c>
      <c r="AR439" s="9">
        <f>+AL439-AO439</f>
        <v/>
      </c>
      <c r="AS439" s="9">
        <f>+AM439-AP439</f>
        <v/>
      </c>
      <c r="AT439" s="6">
        <f>AR439-AQ439</f>
        <v/>
      </c>
      <c r="AU439" s="6">
        <f>+AS439-AR439</f>
        <v/>
      </c>
      <c r="AV439" s="7">
        <f>AT439/AQ439</f>
        <v/>
      </c>
      <c r="AW439" s="7">
        <f>AU439/AR439</f>
        <v/>
      </c>
      <c r="AX439" s="1" t="inlineStr">
        <is>
          <t>N</t>
        </is>
      </c>
      <c r="AY439" s="1">
        <f>+IF(AND(D439&gt;0,E439&gt;0,F439&gt;0,S439&gt;0,T439&gt;0,AC439&gt;0,AB439&gt;0,AI439&gt;0,AJ439&gt;0,AS439&gt;AR439,AR439&gt;AQ439),"long buildup",IF(AND(D439&gt;0,E439&gt;0,F439&gt;0,S439&lt;0,T439&lt;0,AB439&lt;0,AC439&lt;0,AI439&lt;0,AJ439&lt;0,AS439&gt;AR439,AR439&gt;AQ439),"Short Covering",IF(AND(D439&lt;0,E439&lt;0,F439&lt;0,S439&lt;0,T439&lt;0,AB439&gt;0,AC439&gt;0,AI439&gt;0,AJ439&gt;0,AS439&lt;AR439,AR439&lt;AQ439),"Short Buildup",IF(AND(D439&lt;0,E439&lt;0,F439&lt;0,S439&lt;0,T439&lt;0,AB439&lt;0,AC439&lt;0,AI439&lt;0,AJ439&lt;0,AS439&lt;AR439,AR439&lt;AQ439),"LongUnwinding" ))))</f>
        <v/>
      </c>
      <c r="AZ439" s="1">
        <f>+IF(AND(D439&gt;0,E439&gt;0,F439&gt;0,L439&gt;0,M439&gt;0,S439&gt;0,T439&gt;0,Z439&gt;0,AA439&gt;0),"Buying Opportunity",IF(AND(D439&lt;0,E439&lt;0,F439&lt;0,L439&lt;0,M439&lt;0,S439&lt;0,T439&lt;0,Z439&lt;0,AA439&lt;0),"support Zone",IF(AND(D439&lt;0,E439&lt;0,F439&lt;0,L439&gt;0,M439&gt;0,S439&gt;0,T439&gt;0,Z439&gt;0,AA439&gt;0),"sell delivery")))</f>
        <v/>
      </c>
      <c r="BA439" s="1">
        <f>IF(AND(D439&gt;0,E439&gt;0,F439&gt;0,Z439&gt;0,AA439&gt;0,AB439&gt;0,AC439&gt;0,AI439&gt;0,AJ439&gt;0),"FII ENTERING")</f>
        <v/>
      </c>
      <c r="BB439" s="15" t="e">
        <v>#N/A</v>
      </c>
      <c r="BC439" s="1" t="n">
        <v>6876.553529500001</v>
      </c>
      <c r="BD439" s="1">
        <f>IF(AND(E439&gt;0,F439&gt;0,AB439&gt;0,AC439&gt;0,AI439&gt;0,AJ439&gt;0,AS439&gt;AR439,AR439&gt;AQ439),"long buildup",IF(AND(E439&lt;0,F439&lt;0,AB439&gt;0,AC439&gt;0,AI439&gt;0,AJ439&gt;0,AS439&lt;AR439,AR439&lt;AQ439),"Short buildup"))</f>
        <v/>
      </c>
      <c r="BE439" s="1">
        <f>+IF(AND(F439&gt;0,M439&gt;0,T439&gt;0,AA439&gt;0),"buy")</f>
        <v/>
      </c>
    </row>
    <row r="440">
      <c r="A440" s="1" t="inlineStr">
        <is>
          <t>DHANBANK</t>
        </is>
      </c>
      <c r="B440" s="1" t="n"/>
      <c r="C440" s="1" t="n"/>
      <c r="D440" s="2" t="n">
        <v>-0.4319654427645697</v>
      </c>
      <c r="E440" s="2" t="n">
        <v>6.046637744034698</v>
      </c>
      <c r="F440" s="3" t="n">
        <v>1.994374840194327</v>
      </c>
      <c r="G440" s="4" t="n">
        <v>3139</v>
      </c>
      <c r="H440" s="4" t="n">
        <v>10406</v>
      </c>
      <c r="I440" s="3" t="n">
        <v>9847</v>
      </c>
      <c r="J440" s="6">
        <f>+H440-G440</f>
        <v/>
      </c>
      <c r="K440" s="6">
        <f>+I440-H440</f>
        <v/>
      </c>
      <c r="L440" s="7">
        <f>J440/G440</f>
        <v/>
      </c>
      <c r="M440" s="7">
        <f>K440/H440</f>
        <v/>
      </c>
      <c r="N440" s="8" t="n">
        <v>3.4632</v>
      </c>
      <c r="O440" s="8" t="n">
        <v>10.6218</v>
      </c>
      <c r="P440" s="3" t="n">
        <v>11.6985</v>
      </c>
      <c r="Q440" s="6">
        <f>+O440-N440</f>
        <v/>
      </c>
      <c r="R440" s="6">
        <f>+P440-O440</f>
        <v/>
      </c>
      <c r="S440" s="7">
        <f>Q440/N440</f>
        <v/>
      </c>
      <c r="T440" s="7">
        <f>R440/O440</f>
        <v/>
      </c>
      <c r="U440" s="10" t="inlineStr">
        <is>
          <t>581380</t>
        </is>
      </c>
      <c r="V440" s="10" t="inlineStr">
        <is>
          <t>1244605</t>
        </is>
      </c>
      <c r="W440" s="3" t="inlineStr">
        <is>
          <t>1424497</t>
        </is>
      </c>
      <c r="X440" s="6">
        <f>+V440-U440</f>
        <v/>
      </c>
      <c r="Y440" s="6">
        <f>+W440-V440</f>
        <v/>
      </c>
      <c r="Z440" s="7">
        <f>X440/U440</f>
        <v/>
      </c>
      <c r="AA440" s="7">
        <f>Y440/V440</f>
        <v/>
      </c>
      <c r="AB440" s="4" t="n"/>
      <c r="AC440" s="5" t="n"/>
      <c r="AD440" s="4" t="n"/>
      <c r="AE440" s="4" t="n"/>
      <c r="AF440" s="5" t="n"/>
      <c r="AG440" s="6">
        <f>AE440-AD440</f>
        <v/>
      </c>
      <c r="AH440" s="6">
        <f>+AF440-AE440</f>
        <v/>
      </c>
      <c r="AI440" s="7">
        <f>AG440/AD440</f>
        <v/>
      </c>
      <c r="AJ440" s="7">
        <f>AH440/AE440</f>
        <v/>
      </c>
      <c r="AK440" s="4" t="n"/>
      <c r="AL440" s="4" t="n"/>
      <c r="AM440" s="5" t="n"/>
      <c r="AN440" s="4" t="n">
        <v>36.88</v>
      </c>
      <c r="AO440" s="4" t="n">
        <v>39.11</v>
      </c>
      <c r="AP440" s="3" t="n">
        <v>39.89</v>
      </c>
      <c r="AQ440" s="9">
        <f>+AK440-AN440</f>
        <v/>
      </c>
      <c r="AR440" s="9">
        <f>+AL440-AO440</f>
        <v/>
      </c>
      <c r="AS440" s="9">
        <f>+AM440-AP440</f>
        <v/>
      </c>
      <c r="AT440" s="6">
        <f>AR440-AQ440</f>
        <v/>
      </c>
      <c r="AU440" s="6">
        <f>+AS440-AR440</f>
        <v/>
      </c>
      <c r="AV440" s="7">
        <f>AT440/AQ440</f>
        <v/>
      </c>
      <c r="AW440" s="7">
        <f>AU440/AR440</f>
        <v/>
      </c>
      <c r="AX440" s="1" t="inlineStr">
        <is>
          <t>N</t>
        </is>
      </c>
      <c r="AY440" s="1">
        <f>+IF(AND(D440&gt;0,E440&gt;0,F440&gt;0,S440&gt;0,T440&gt;0,AC440&gt;0,AB440&gt;0,AI440&gt;0,AJ440&gt;0,AS440&gt;AR440,AR440&gt;AQ440),"long buildup",IF(AND(D440&gt;0,E440&gt;0,F440&gt;0,S440&lt;0,T440&lt;0,AB440&lt;0,AC440&lt;0,AI440&lt;0,AJ440&lt;0,AS440&gt;AR440,AR440&gt;AQ440),"Short Covering",IF(AND(D440&lt;0,E440&lt;0,F440&lt;0,S440&lt;0,T440&lt;0,AB440&gt;0,AC440&gt;0,AI440&gt;0,AJ440&gt;0,AS440&lt;AR440,AR440&lt;AQ440),"Short Buildup",IF(AND(D440&lt;0,E440&lt;0,F440&lt;0,S440&lt;0,T440&lt;0,AB440&lt;0,AC440&lt;0,AI440&lt;0,AJ440&lt;0,AS440&lt;AR440,AR440&lt;AQ440),"LongUnwinding" ))))</f>
        <v/>
      </c>
      <c r="AZ440" s="1">
        <f>+IF(AND(D440&gt;0,E440&gt;0,F440&gt;0,L440&gt;0,M440&gt;0,S440&gt;0,T440&gt;0,Z440&gt;0,AA440&gt;0),"Buying Opportunity",IF(AND(D440&lt;0,E440&lt;0,F440&lt;0,L440&lt;0,M440&lt;0,S440&lt;0,T440&lt;0,Z440&lt;0,AA440&lt;0),"support Zone",IF(AND(D440&lt;0,E440&lt;0,F440&lt;0,L440&gt;0,M440&gt;0,S440&gt;0,T440&gt;0,Z440&gt;0,AA440&gt;0),"sell delivery")))</f>
        <v/>
      </c>
      <c r="BA440" s="1">
        <f>IF(AND(D440&gt;0,E440&gt;0,F440&gt;0,Z440&gt;0,AA440&gt;0,AB440&gt;0,AC440&gt;0,AI440&gt;0,AJ440&gt;0),"FII ENTERING")</f>
        <v/>
      </c>
      <c r="BB440" s="15" t="e">
        <v>#N/A</v>
      </c>
      <c r="BC440" s="1" t="e">
        <v>#N/A</v>
      </c>
      <c r="BD440" s="1">
        <f>IF(AND(E440&gt;0,F440&gt;0,AB440&gt;0,AC440&gt;0,AI440&gt;0,AJ440&gt;0,AS440&gt;AR440,AR440&gt;AQ440),"long buildup",IF(AND(E440&lt;0,F440&lt;0,AB440&gt;0,AC440&gt;0,AI440&gt;0,AJ440&gt;0,AS440&lt;AR440,AR440&lt;AQ440),"Short buildup"))</f>
        <v/>
      </c>
      <c r="BE440" s="1">
        <f>+IF(AND(F440&gt;0,M440&gt;0,T440&gt;0,AA440&gt;0),"buy")</f>
        <v/>
      </c>
    </row>
    <row r="441">
      <c r="A441" s="1" t="inlineStr">
        <is>
          <t>DHANI</t>
        </is>
      </c>
      <c r="B441" s="1" t="n"/>
      <c r="C441" s="1" t="n"/>
      <c r="D441" s="2" t="n">
        <v>-2.677165354330706</v>
      </c>
      <c r="E441" s="2" t="n">
        <v>-1.628910463861926</v>
      </c>
      <c r="F441" s="3" t="n">
        <v>-1.008882552911505</v>
      </c>
      <c r="G441" s="4" t="n">
        <v>17269</v>
      </c>
      <c r="H441" s="4" t="n">
        <v>13991</v>
      </c>
      <c r="I441" s="3" t="n">
        <v>18812</v>
      </c>
      <c r="J441" s="6">
        <f>+H441-G441</f>
        <v/>
      </c>
      <c r="K441" s="6">
        <f>+I441-H441</f>
        <v/>
      </c>
      <c r="L441" s="7">
        <f>J441/G441</f>
        <v/>
      </c>
      <c r="M441" s="7">
        <f>K441/H441</f>
        <v/>
      </c>
      <c r="N441" s="8" t="n">
        <v>37.2796</v>
      </c>
      <c r="O441" s="8" t="n">
        <v>30.7141</v>
      </c>
      <c r="P441" s="3" t="n">
        <v>47.3924</v>
      </c>
      <c r="Q441" s="6">
        <f>+O441-N441</f>
        <v/>
      </c>
      <c r="R441" s="6">
        <f>+P441-O441</f>
        <v/>
      </c>
      <c r="S441" s="7">
        <f>Q441/N441</f>
        <v/>
      </c>
      <c r="T441" s="7">
        <f>R441/O441</f>
        <v/>
      </c>
      <c r="U441" s="10" t="inlineStr">
        <is>
          <t>1513338</t>
        </is>
      </c>
      <c r="V441" s="10" t="inlineStr">
        <is>
          <t>1435102</t>
        </is>
      </c>
      <c r="W441" s="3" t="inlineStr">
        <is>
          <t>2081320</t>
        </is>
      </c>
      <c r="X441" s="6">
        <f>+V441-U441</f>
        <v/>
      </c>
      <c r="Y441" s="6">
        <f>+W441-V441</f>
        <v/>
      </c>
      <c r="Z441" s="7">
        <f>X441/U441</f>
        <v/>
      </c>
      <c r="AA441" s="7">
        <f>Y441/V441</f>
        <v/>
      </c>
      <c r="AB441" s="4" t="n"/>
      <c r="AC441" s="5" t="n"/>
      <c r="AD441" s="4" t="n"/>
      <c r="AE441" s="4" t="n"/>
      <c r="AF441" s="5" t="n"/>
      <c r="AG441" s="6">
        <f>AE441-AD441</f>
        <v/>
      </c>
      <c r="AH441" s="6">
        <f>+AF441-AE441</f>
        <v/>
      </c>
      <c r="AI441" s="7">
        <f>AG441/AD441</f>
        <v/>
      </c>
      <c r="AJ441" s="7">
        <f>AH441/AE441</f>
        <v/>
      </c>
      <c r="AK441" s="4" t="n"/>
      <c r="AL441" s="4" t="n"/>
      <c r="AM441" s="5" t="n"/>
      <c r="AN441" s="4" t="n">
        <v>92.7</v>
      </c>
      <c r="AO441" s="4" t="n">
        <v>91.19</v>
      </c>
      <c r="AP441" s="3" t="n">
        <v>90.27</v>
      </c>
      <c r="AQ441" s="9">
        <f>+AK441-AN441</f>
        <v/>
      </c>
      <c r="AR441" s="9">
        <f>+AL441-AO441</f>
        <v/>
      </c>
      <c r="AS441" s="9">
        <f>+AM441-AP441</f>
        <v/>
      </c>
      <c r="AT441" s="6">
        <f>AR441-AQ441</f>
        <v/>
      </c>
      <c r="AU441" s="6">
        <f>+AS441-AR441</f>
        <v/>
      </c>
      <c r="AV441" s="7">
        <f>AT441/AQ441</f>
        <v/>
      </c>
      <c r="AW441" s="7">
        <f>AU441/AR441</f>
        <v/>
      </c>
      <c r="AX441" s="1" t="inlineStr">
        <is>
          <t>Y</t>
        </is>
      </c>
      <c r="AY441" s="1">
        <f>+IF(AND(D441&gt;0,E441&gt;0,F441&gt;0,S441&gt;0,T441&gt;0,AC441&gt;0,AB441&gt;0,AI441&gt;0,AJ441&gt;0,AS441&gt;AR441,AR441&gt;AQ441),"long buildup",IF(AND(D441&gt;0,E441&gt;0,F441&gt;0,S441&lt;0,T441&lt;0,AB441&lt;0,AC441&lt;0,AI441&lt;0,AJ441&lt;0,AS441&gt;AR441,AR441&gt;AQ441),"Short Covering",IF(AND(D441&lt;0,E441&lt;0,F441&lt;0,S441&lt;0,T441&lt;0,AB441&gt;0,AC441&gt;0,AI441&gt;0,AJ441&gt;0,AS441&lt;AR441,AR441&lt;AQ441),"Short Buildup",IF(AND(D441&lt;0,E441&lt;0,F441&lt;0,S441&lt;0,T441&lt;0,AB441&lt;0,AC441&lt;0,AI441&lt;0,AJ441&lt;0,AS441&lt;AR441,AR441&lt;AQ441),"LongUnwinding" ))))</f>
        <v/>
      </c>
      <c r="AZ441" s="1">
        <f>+IF(AND(D441&gt;0,E441&gt;0,F441&gt;0,L441&gt;0,M441&gt;0,S441&gt;0,T441&gt;0,Z441&gt;0,AA441&gt;0),"Buying Opportunity",IF(AND(D441&lt;0,E441&lt;0,F441&lt;0,L441&lt;0,M441&lt;0,S441&lt;0,T441&lt;0,Z441&lt;0,AA441&lt;0),"support Zone",IF(AND(D441&lt;0,E441&lt;0,F441&lt;0,L441&gt;0,M441&gt;0,S441&gt;0,T441&gt;0,Z441&gt;0,AA441&gt;0),"sell delivery")))</f>
        <v/>
      </c>
      <c r="BA441" s="1">
        <f>IF(AND(D441&gt;0,E441&gt;0,F441&gt;0,Z441&gt;0,AA441&gt;0,AB441&gt;0,AC441&gt;0,AI441&gt;0,AJ441&gt;0),"FII ENTERING")</f>
        <v/>
      </c>
      <c r="BB441" s="15" t="e">
        <v>#N/A</v>
      </c>
      <c r="BC441" s="1" t="n">
        <v>1503499.151742</v>
      </c>
      <c r="BD441" s="1">
        <f>IF(AND(E441&gt;0,F441&gt;0,AB441&gt;0,AC441&gt;0,AI441&gt;0,AJ441&gt;0,AS441&gt;AR441,AR441&gt;AQ441),"long buildup",IF(AND(E441&lt;0,F441&lt;0,AB441&gt;0,AC441&gt;0,AI441&gt;0,AJ441&gt;0,AS441&lt;AR441,AR441&lt;AQ441),"Short buildup"))</f>
        <v/>
      </c>
      <c r="BE441" s="1">
        <f>+IF(AND(F441&gt;0,M441&gt;0,T441&gt;0,AA441&gt;0),"buy")</f>
        <v/>
      </c>
    </row>
    <row r="442">
      <c r="A442" s="1" t="inlineStr">
        <is>
          <t>DHANUKA</t>
        </is>
      </c>
      <c r="B442" s="1" t="n"/>
      <c r="C442" s="1" t="n"/>
      <c r="D442" s="2" t="n">
        <v>1.934880822558028</v>
      </c>
      <c r="E442" s="2" t="n">
        <v>-0.4798875168113406</v>
      </c>
      <c r="F442" s="3" t="n">
        <v>-0.5098436684173319</v>
      </c>
      <c r="G442" s="4" t="n">
        <v>5604</v>
      </c>
      <c r="H442" s="4" t="n">
        <v>5163</v>
      </c>
      <c r="I442" s="3" t="n">
        <v>3931</v>
      </c>
      <c r="J442" s="6">
        <f>+H442-G442</f>
        <v/>
      </c>
      <c r="K442" s="6">
        <f>+I442-H442</f>
        <v/>
      </c>
      <c r="L442" s="7">
        <f>J442/G442</f>
        <v/>
      </c>
      <c r="M442" s="7">
        <f>K442/H442</f>
        <v/>
      </c>
      <c r="N442" s="8" t="n">
        <v>7.549700000000001</v>
      </c>
      <c r="O442" s="8" t="n">
        <v>8.135299999999999</v>
      </c>
      <c r="P442" s="3" t="n">
        <v>4.3066</v>
      </c>
      <c r="Q442" s="6">
        <f>+O442-N442</f>
        <v/>
      </c>
      <c r="R442" s="6">
        <f>+P442-O442</f>
        <v/>
      </c>
      <c r="S442" s="7">
        <f>Q442/N442</f>
        <v/>
      </c>
      <c r="T442" s="7">
        <f>R442/O442</f>
        <v/>
      </c>
      <c r="U442" s="10" t="inlineStr">
        <is>
          <t>21320</t>
        </is>
      </c>
      <c r="V442" s="10" t="inlineStr">
        <is>
          <t>23168</t>
        </is>
      </c>
      <c r="W442" s="3" t="inlineStr">
        <is>
          <t>14629</t>
        </is>
      </c>
      <c r="X442" s="6">
        <f>+V442-U442</f>
        <v/>
      </c>
      <c r="Y442" s="6">
        <f>+W442-V442</f>
        <v/>
      </c>
      <c r="Z442" s="7">
        <f>X442/U442</f>
        <v/>
      </c>
      <c r="AA442" s="7">
        <f>Y442/V442</f>
        <v/>
      </c>
      <c r="AB442" s="4" t="n"/>
      <c r="AC442" s="5" t="n"/>
      <c r="AD442" s="4" t="n"/>
      <c r="AE442" s="4" t="n"/>
      <c r="AF442" s="5" t="n"/>
      <c r="AG442" s="6">
        <f>AE442-AD442</f>
        <v/>
      </c>
      <c r="AH442" s="6">
        <f>+AF442-AE442</f>
        <v/>
      </c>
      <c r="AI442" s="7">
        <f>AG442/AD442</f>
        <v/>
      </c>
      <c r="AJ442" s="7">
        <f>AH442/AE442</f>
        <v/>
      </c>
      <c r="AK442" s="4" t="n"/>
      <c r="AL442" s="4" t="n"/>
      <c r="AM442" s="5" t="n"/>
      <c r="AN442" s="4" t="n">
        <v>1635.8</v>
      </c>
      <c r="AO442" s="4" t="n">
        <v>1627.95</v>
      </c>
      <c r="AP442" s="3" t="n">
        <v>1619.65</v>
      </c>
      <c r="AQ442" s="9">
        <f>+AK442-AN442</f>
        <v/>
      </c>
      <c r="AR442" s="9">
        <f>+AL442-AO442</f>
        <v/>
      </c>
      <c r="AS442" s="9">
        <f>+AM442-AP442</f>
        <v/>
      </c>
      <c r="AT442" s="6">
        <f>AR442-AQ442</f>
        <v/>
      </c>
      <c r="AU442" s="6">
        <f>+AS442-AR442</f>
        <v/>
      </c>
      <c r="AV442" s="7">
        <f>AT442/AQ442</f>
        <v/>
      </c>
      <c r="AW442" s="7">
        <f>AU442/AR442</f>
        <v/>
      </c>
      <c r="AX442" s="1" t="inlineStr">
        <is>
          <t>N</t>
        </is>
      </c>
      <c r="AY442" s="1">
        <f>+IF(AND(D442&gt;0,E442&gt;0,F442&gt;0,S442&gt;0,T442&gt;0,AC442&gt;0,AB442&gt;0,AI442&gt;0,AJ442&gt;0,AS442&gt;AR442,AR442&gt;AQ442),"long buildup",IF(AND(D442&gt;0,E442&gt;0,F442&gt;0,S442&lt;0,T442&lt;0,AB442&lt;0,AC442&lt;0,AI442&lt;0,AJ442&lt;0,AS442&gt;AR442,AR442&gt;AQ442),"Short Covering",IF(AND(D442&lt;0,E442&lt;0,F442&lt;0,S442&lt;0,T442&lt;0,AB442&gt;0,AC442&gt;0,AI442&gt;0,AJ442&gt;0,AS442&lt;AR442,AR442&lt;AQ442),"Short Buildup",IF(AND(D442&lt;0,E442&lt;0,F442&lt;0,S442&lt;0,T442&lt;0,AB442&lt;0,AC442&lt;0,AI442&lt;0,AJ442&lt;0,AS442&lt;AR442,AR442&lt;AQ442),"LongUnwinding" ))))</f>
        <v/>
      </c>
      <c r="AZ442" s="1">
        <f>+IF(AND(D442&gt;0,E442&gt;0,F442&gt;0,L442&gt;0,M442&gt;0,S442&gt;0,T442&gt;0,Z442&gt;0,AA442&gt;0),"Buying Opportunity",IF(AND(D442&lt;0,E442&lt;0,F442&lt;0,L442&lt;0,M442&lt;0,S442&lt;0,T442&lt;0,Z442&lt;0,AA442&lt;0),"support Zone",IF(AND(D442&lt;0,E442&lt;0,F442&lt;0,L442&gt;0,M442&gt;0,S442&gt;0,T442&gt;0,Z442&gt;0,AA442&gt;0),"sell delivery")))</f>
        <v/>
      </c>
      <c r="BA442" s="1">
        <f>IF(AND(D442&gt;0,E442&gt;0,F442&gt;0,Z442&gt;0,AA442&gt;0,AB442&gt;0,AC442&gt;0,AI442&gt;0,AJ442&gt;0),"FII ENTERING")</f>
        <v/>
      </c>
      <c r="BB442" s="15" t="e">
        <v>#N/A</v>
      </c>
      <c r="BC442" s="1" t="n">
        <v>73003.61282899999</v>
      </c>
      <c r="BD442" s="1">
        <f>IF(AND(E442&gt;0,F442&gt;0,AB442&gt;0,AC442&gt;0,AI442&gt;0,AJ442&gt;0,AS442&gt;AR442,AR442&gt;AQ442),"long buildup",IF(AND(E442&lt;0,F442&lt;0,AB442&gt;0,AC442&gt;0,AI442&gt;0,AJ442&gt;0,AS442&lt;AR442,AR442&lt;AQ442),"Short buildup"))</f>
        <v/>
      </c>
      <c r="BE442" s="1">
        <f>+IF(AND(F442&gt;0,M442&gt;0,T442&gt;0,AA442&gt;0),"buy")</f>
        <v/>
      </c>
    </row>
    <row r="443">
      <c r="A443" s="1" t="inlineStr">
        <is>
          <t>DHARMAJ</t>
        </is>
      </c>
      <c r="B443" s="1" t="n"/>
      <c r="C443" s="1" t="n"/>
      <c r="D443" s="2" t="n">
        <v>-1.779807843754915</v>
      </c>
      <c r="E443" s="2" t="n">
        <v>-2.100705580500324</v>
      </c>
      <c r="F443" s="3" t="n">
        <v>2.063882063882068</v>
      </c>
      <c r="G443" s="4" t="n">
        <v>1440</v>
      </c>
      <c r="H443" s="4" t="n">
        <v>2548</v>
      </c>
      <c r="I443" s="3" t="n">
        <v>2008</v>
      </c>
      <c r="J443" s="6">
        <f>+H443-G443</f>
        <v/>
      </c>
      <c r="K443" s="6">
        <f>+I443-H443</f>
        <v/>
      </c>
      <c r="L443" s="7">
        <f>J443/G443</f>
        <v/>
      </c>
      <c r="M443" s="7">
        <f>K443/H443</f>
        <v/>
      </c>
      <c r="N443" s="8" t="n">
        <v>1.054</v>
      </c>
      <c r="O443" s="8" t="n">
        <v>2.5052</v>
      </c>
      <c r="P443" s="3" t="n">
        <v>1.758</v>
      </c>
      <c r="Q443" s="6">
        <f>+O443-N443</f>
        <v/>
      </c>
      <c r="R443" s="6">
        <f>+P443-O443</f>
        <v/>
      </c>
      <c r="S443" s="7">
        <f>Q443/N443</f>
        <v/>
      </c>
      <c r="T443" s="7">
        <f>R443/O443</f>
        <v/>
      </c>
      <c r="U443" s="10" t="inlineStr">
        <is>
          <t>14963</t>
        </is>
      </c>
      <c r="V443" s="10" t="inlineStr">
        <is>
          <t>46325</t>
        </is>
      </c>
      <c r="W443" s="3" t="inlineStr">
        <is>
          <t>31893</t>
        </is>
      </c>
      <c r="X443" s="6">
        <f>+V443-U443</f>
        <v/>
      </c>
      <c r="Y443" s="6">
        <f>+W443-V443</f>
        <v/>
      </c>
      <c r="Z443" s="7">
        <f>X443/U443</f>
        <v/>
      </c>
      <c r="AA443" s="7">
        <f>Y443/V443</f>
        <v/>
      </c>
      <c r="AB443" s="4" t="n"/>
      <c r="AC443" s="5" t="n"/>
      <c r="AD443" s="4" t="n"/>
      <c r="AE443" s="4" t="n"/>
      <c r="AF443" s="5" t="n"/>
      <c r="AG443" s="6">
        <f>AE443-AD443</f>
        <v/>
      </c>
      <c r="AH443" s="6">
        <f>+AF443-AE443</f>
        <v/>
      </c>
      <c r="AI443" s="7">
        <f>AG443/AD443</f>
        <v/>
      </c>
      <c r="AJ443" s="7">
        <f>AH443/AE443</f>
        <v/>
      </c>
      <c r="AK443" s="4" t="n"/>
      <c r="AL443" s="4" t="n"/>
      <c r="AM443" s="5" t="n"/>
      <c r="AN443" s="4" t="n">
        <v>311.8</v>
      </c>
      <c r="AO443" s="4" t="n">
        <v>305.25</v>
      </c>
      <c r="AP443" s="3" t="n">
        <v>311.55</v>
      </c>
      <c r="AQ443" s="9">
        <f>+AK443-AN443</f>
        <v/>
      </c>
      <c r="AR443" s="9">
        <f>+AL443-AO443</f>
        <v/>
      </c>
      <c r="AS443" s="9">
        <f>+AM443-AP443</f>
        <v/>
      </c>
      <c r="AT443" s="6">
        <f>AR443-AQ443</f>
        <v/>
      </c>
      <c r="AU443" s="6">
        <f>+AS443-AR443</f>
        <v/>
      </c>
      <c r="AV443" s="7">
        <f>AT443/AQ443</f>
        <v/>
      </c>
      <c r="AW443" s="7">
        <f>AU443/AR443</f>
        <v/>
      </c>
      <c r="AX443" s="1" t="inlineStr">
        <is>
          <t>Y</t>
        </is>
      </c>
      <c r="AY443" s="1">
        <f>+IF(AND(D443&gt;0,E443&gt;0,F443&gt;0,S443&gt;0,T443&gt;0,AC443&gt;0,AB443&gt;0,AI443&gt;0,AJ443&gt;0,AS443&gt;AR443,AR443&gt;AQ443),"long buildup",IF(AND(D443&gt;0,E443&gt;0,F443&gt;0,S443&lt;0,T443&lt;0,AB443&lt;0,AC443&lt;0,AI443&lt;0,AJ443&lt;0,AS443&gt;AR443,AR443&gt;AQ443),"Short Covering",IF(AND(D443&lt;0,E443&lt;0,F443&lt;0,S443&lt;0,T443&lt;0,AB443&gt;0,AC443&gt;0,AI443&gt;0,AJ443&gt;0,AS443&lt;AR443,AR443&lt;AQ443),"Short Buildup",IF(AND(D443&lt;0,E443&lt;0,F443&lt;0,S443&lt;0,T443&lt;0,AB443&lt;0,AC443&lt;0,AI443&lt;0,AJ443&lt;0,AS443&lt;AR443,AR443&lt;AQ443),"LongUnwinding" ))))</f>
        <v/>
      </c>
      <c r="AZ443" s="1">
        <f>+IF(AND(D443&gt;0,E443&gt;0,F443&gt;0,L443&gt;0,M443&gt;0,S443&gt;0,T443&gt;0,Z443&gt;0,AA443&gt;0),"Buying Opportunity",IF(AND(D443&lt;0,E443&lt;0,F443&lt;0,L443&lt;0,M443&lt;0,S443&lt;0,T443&lt;0,Z443&lt;0,AA443&lt;0),"support Zone",IF(AND(D443&lt;0,E443&lt;0,F443&lt;0,L443&gt;0,M443&gt;0,S443&gt;0,T443&gt;0,Z443&gt;0,AA443&gt;0),"sell delivery")))</f>
        <v/>
      </c>
      <c r="BA443" s="1">
        <f>IF(AND(D443&gt;0,E443&gt;0,F443&gt;0,Z443&gt;0,AA443&gt;0,AB443&gt;0,AC443&gt;0,AI443&gt;0,AJ443&gt;0),"FII ENTERING")</f>
        <v/>
      </c>
      <c r="BB443" s="15" t="e">
        <v>#N/A</v>
      </c>
      <c r="BC443" s="1" t="n">
        <v>231284.1596935</v>
      </c>
      <c r="BD443" s="1">
        <f>IF(AND(E443&gt;0,F443&gt;0,AB443&gt;0,AC443&gt;0,AI443&gt;0,AJ443&gt;0,AS443&gt;AR443,AR443&gt;AQ443),"long buildup",IF(AND(E443&lt;0,F443&lt;0,AB443&gt;0,AC443&gt;0,AI443&gt;0,AJ443&gt;0,AS443&lt;AR443,AR443&lt;AQ443),"Short buildup"))</f>
        <v/>
      </c>
      <c r="BE443" s="1">
        <f>+IF(AND(F443&gt;0,M443&gt;0,T443&gt;0,AA443&gt;0),"buy")</f>
        <v/>
      </c>
    </row>
    <row r="444">
      <c r="A444" s="1" t="inlineStr">
        <is>
          <t>DHRUV</t>
        </is>
      </c>
      <c r="B444" s="1" t="n"/>
      <c r="C444" s="1" t="n"/>
      <c r="D444" s="2" t="n">
        <v>0.1215066828675691</v>
      </c>
      <c r="E444" s="2" t="n">
        <v>-2.605653912050261</v>
      </c>
      <c r="F444" s="3" t="n">
        <v>0.5570622297148654</v>
      </c>
      <c r="G444" s="4" t="n">
        <v>1141</v>
      </c>
      <c r="H444" s="4" t="n">
        <v>1264</v>
      </c>
      <c r="I444" s="3" t="n">
        <v>1024</v>
      </c>
      <c r="J444" s="6">
        <f>+H444-G444</f>
        <v/>
      </c>
      <c r="K444" s="6">
        <f>+I444-H444</f>
        <v/>
      </c>
      <c r="L444" s="7">
        <f>J444/G444</f>
        <v/>
      </c>
      <c r="M444" s="7">
        <f>K444/H444</f>
        <v/>
      </c>
      <c r="N444" s="8" t="n">
        <v>0.4192</v>
      </c>
      <c r="O444" s="8" t="n">
        <v>0.3739</v>
      </c>
      <c r="P444" s="3" t="n">
        <v>0.254</v>
      </c>
      <c r="Q444" s="6">
        <f>+O444-N444</f>
        <v/>
      </c>
      <c r="R444" s="6">
        <f>+P444-O444</f>
        <v/>
      </c>
      <c r="S444" s="7">
        <f>Q444/N444</f>
        <v/>
      </c>
      <c r="T444" s="7">
        <f>R444/O444</f>
        <v/>
      </c>
      <c r="U444" s="10" t="inlineStr">
        <is>
          <t>15423</t>
        </is>
      </c>
      <c r="V444" s="10" t="inlineStr">
        <is>
          <t>12042</t>
        </is>
      </c>
      <c r="W444" s="3" t="inlineStr">
        <is>
          <t>8726</t>
        </is>
      </c>
      <c r="X444" s="6">
        <f>+V444-U444</f>
        <v/>
      </c>
      <c r="Y444" s="6">
        <f>+W444-V444</f>
        <v/>
      </c>
      <c r="Z444" s="7">
        <f>X444/U444</f>
        <v/>
      </c>
      <c r="AA444" s="7">
        <f>Y444/V444</f>
        <v/>
      </c>
      <c r="AB444" s="4" t="n"/>
      <c r="AC444" s="5" t="n"/>
      <c r="AD444" s="4" t="n"/>
      <c r="AE444" s="4" t="n"/>
      <c r="AF444" s="5" t="n"/>
      <c r="AG444" s="6">
        <f>AE444-AD444</f>
        <v/>
      </c>
      <c r="AH444" s="6">
        <f>+AF444-AE444</f>
        <v/>
      </c>
      <c r="AI444" s="7">
        <f>AG444/AD444</f>
        <v/>
      </c>
      <c r="AJ444" s="7">
        <f>AH444/AE444</f>
        <v/>
      </c>
      <c r="AK444" s="4" t="n"/>
      <c r="AL444" s="4" t="n"/>
      <c r="AM444" s="5" t="n"/>
      <c r="AN444" s="4" t="n">
        <v>140.08</v>
      </c>
      <c r="AO444" s="4" t="n">
        <v>136.43</v>
      </c>
      <c r="AP444" s="3" t="n">
        <v>137.19</v>
      </c>
      <c r="AQ444" s="9">
        <f>+AK444-AN444</f>
        <v/>
      </c>
      <c r="AR444" s="9">
        <f>+AL444-AO444</f>
        <v/>
      </c>
      <c r="AS444" s="9">
        <f>+AM444-AP444</f>
        <v/>
      </c>
      <c r="AT444" s="6">
        <f>AR444-AQ444</f>
        <v/>
      </c>
      <c r="AU444" s="6">
        <f>+AS444-AR444</f>
        <v/>
      </c>
      <c r="AV444" s="7">
        <f>AT444/AQ444</f>
        <v/>
      </c>
      <c r="AW444" s="7">
        <f>AU444/AR444</f>
        <v/>
      </c>
      <c r="AX444" s="1" t="inlineStr">
        <is>
          <t>N</t>
        </is>
      </c>
      <c r="AY444" s="1">
        <f>+IF(AND(D444&gt;0,E444&gt;0,F444&gt;0,S444&gt;0,T444&gt;0,AC444&gt;0,AB444&gt;0,AI444&gt;0,AJ444&gt;0,AS444&gt;AR444,AR444&gt;AQ444),"long buildup",IF(AND(D444&gt;0,E444&gt;0,F444&gt;0,S444&lt;0,T444&lt;0,AB444&lt;0,AC444&lt;0,AI444&lt;0,AJ444&lt;0,AS444&gt;AR444,AR444&gt;AQ444),"Short Covering",IF(AND(D444&lt;0,E444&lt;0,F444&lt;0,S444&lt;0,T444&lt;0,AB444&gt;0,AC444&gt;0,AI444&gt;0,AJ444&gt;0,AS444&lt;AR444,AR444&lt;AQ444),"Short Buildup",IF(AND(D444&lt;0,E444&lt;0,F444&lt;0,S444&lt;0,T444&lt;0,AB444&lt;0,AC444&lt;0,AI444&lt;0,AJ444&lt;0,AS444&lt;AR444,AR444&lt;AQ444),"LongUnwinding" ))))</f>
        <v/>
      </c>
      <c r="AZ444" s="1">
        <f>+IF(AND(D444&gt;0,E444&gt;0,F444&gt;0,L444&gt;0,M444&gt;0,S444&gt;0,T444&gt;0,Z444&gt;0,AA444&gt;0),"Buying Opportunity",IF(AND(D444&lt;0,E444&lt;0,F444&lt;0,L444&lt;0,M444&lt;0,S444&lt;0,T444&lt;0,Z444&lt;0,AA444&lt;0),"support Zone",IF(AND(D444&lt;0,E444&lt;0,F444&lt;0,L444&gt;0,M444&gt;0,S444&gt;0,T444&gt;0,Z444&gt;0,AA444&gt;0),"sell delivery")))</f>
        <v/>
      </c>
      <c r="BA444" s="1">
        <f>IF(AND(D444&gt;0,E444&gt;0,F444&gt;0,Z444&gt;0,AA444&gt;0,AB444&gt;0,AC444&gt;0,AI444&gt;0,AJ444&gt;0),"FII ENTERING")</f>
        <v/>
      </c>
      <c r="BB444" s="15" t="e">
        <v>#N/A</v>
      </c>
      <c r="BC444" s="1" t="n">
        <v>27734.433936</v>
      </c>
      <c r="BD444" s="1">
        <f>IF(AND(E444&gt;0,F444&gt;0,AB444&gt;0,AC444&gt;0,AI444&gt;0,AJ444&gt;0,AS444&gt;AR444,AR444&gt;AQ444),"long buildup",IF(AND(E444&lt;0,F444&lt;0,AB444&gt;0,AC444&gt;0,AI444&gt;0,AJ444&gt;0,AS444&lt;AR444,AR444&lt;AQ444),"Short buildup"))</f>
        <v/>
      </c>
      <c r="BE444" s="1">
        <f>+IF(AND(F444&gt;0,M444&gt;0,T444&gt;0,AA444&gt;0),"buy")</f>
        <v/>
      </c>
    </row>
    <row r="445">
      <c r="A445" s="1" t="inlineStr">
        <is>
          <t>DHUNINV</t>
        </is>
      </c>
      <c r="B445" s="1" t="n"/>
      <c r="C445" s="1" t="n"/>
      <c r="D445" s="2" t="n">
        <v>-0.9085980700422778</v>
      </c>
      <c r="E445" s="2" t="n">
        <v>-2.219012605042029</v>
      </c>
      <c r="F445" s="3" t="n">
        <v>-0.1879951658385846</v>
      </c>
      <c r="G445" s="4" t="n">
        <v>256</v>
      </c>
      <c r="H445" s="4" t="n">
        <v>283</v>
      </c>
      <c r="I445" s="3" t="n">
        <v>200</v>
      </c>
      <c r="J445" s="6">
        <f>+H445-G445</f>
        <v/>
      </c>
      <c r="K445" s="6">
        <f>+I445-H445</f>
        <v/>
      </c>
      <c r="L445" s="7">
        <f>J445/G445</f>
        <v/>
      </c>
      <c r="M445" s="7">
        <f>K445/H445</f>
        <v/>
      </c>
      <c r="N445" s="8" t="n">
        <v>0.2641</v>
      </c>
      <c r="O445" s="8" t="n">
        <v>0.2319</v>
      </c>
      <c r="P445" s="3" t="n">
        <v>0.1239</v>
      </c>
      <c r="Q445" s="6">
        <f>+O445-N445</f>
        <v/>
      </c>
      <c r="R445" s="6">
        <f>+P445-O445</f>
        <v/>
      </c>
      <c r="S445" s="7">
        <f>Q445/N445</f>
        <v/>
      </c>
      <c r="T445" s="7">
        <f>R445/O445</f>
        <v/>
      </c>
      <c r="U445" s="10" t="inlineStr">
        <is>
          <t>833</t>
        </is>
      </c>
      <c r="V445" s="10" t="inlineStr">
        <is>
          <t>620</t>
        </is>
      </c>
      <c r="W445" s="3" t="inlineStr">
        <is>
          <t>358</t>
        </is>
      </c>
      <c r="X445" s="6">
        <f>+V445-U445</f>
        <v/>
      </c>
      <c r="Y445" s="6">
        <f>+W445-V445</f>
        <v/>
      </c>
      <c r="Z445" s="7">
        <f>X445/U445</f>
        <v/>
      </c>
      <c r="AA445" s="7">
        <f>Y445/V445</f>
        <v/>
      </c>
      <c r="AB445" s="4" t="n"/>
      <c r="AC445" s="5" t="n"/>
      <c r="AD445" s="4" t="n"/>
      <c r="AE445" s="4" t="n"/>
      <c r="AF445" s="5" t="n"/>
      <c r="AG445" s="6">
        <f>AE445-AD445</f>
        <v/>
      </c>
      <c r="AH445" s="6">
        <f>+AF445-AE445</f>
        <v/>
      </c>
      <c r="AI445" s="7">
        <f>AG445/AD445</f>
        <v/>
      </c>
      <c r="AJ445" s="7">
        <f>AH445/AE445</f>
        <v/>
      </c>
      <c r="AK445" s="4" t="n"/>
      <c r="AL445" s="4" t="n"/>
      <c r="AM445" s="5" t="n"/>
      <c r="AN445" s="4" t="n">
        <v>2284.8</v>
      </c>
      <c r="AO445" s="4" t="n">
        <v>2234.1</v>
      </c>
      <c r="AP445" s="3" t="n">
        <v>2229.9</v>
      </c>
      <c r="AQ445" s="9">
        <f>+AK445-AN445</f>
        <v/>
      </c>
      <c r="AR445" s="9">
        <f>+AL445-AO445</f>
        <v/>
      </c>
      <c r="AS445" s="9">
        <f>+AM445-AP445</f>
        <v/>
      </c>
      <c r="AT445" s="6">
        <f>AR445-AQ445</f>
        <v/>
      </c>
      <c r="AU445" s="6">
        <f>+AS445-AR445</f>
        <v/>
      </c>
      <c r="AV445" s="7">
        <f>AT445/AQ445</f>
        <v/>
      </c>
      <c r="AW445" s="7">
        <f>AU445/AR445</f>
        <v/>
      </c>
      <c r="AX445" s="1" t="inlineStr">
        <is>
          <t>Y</t>
        </is>
      </c>
      <c r="AY445" s="1">
        <f>+IF(AND(D445&gt;0,E445&gt;0,F445&gt;0,S445&gt;0,T445&gt;0,AC445&gt;0,AB445&gt;0,AI445&gt;0,AJ445&gt;0,AS445&gt;AR445,AR445&gt;AQ445),"long buildup",IF(AND(D445&gt;0,E445&gt;0,F445&gt;0,S445&lt;0,T445&lt;0,AB445&lt;0,AC445&lt;0,AI445&lt;0,AJ445&lt;0,AS445&gt;AR445,AR445&gt;AQ445),"Short Covering",IF(AND(D445&lt;0,E445&lt;0,F445&lt;0,S445&lt;0,T445&lt;0,AB445&gt;0,AC445&gt;0,AI445&gt;0,AJ445&gt;0,AS445&lt;AR445,AR445&lt;AQ445),"Short Buildup",IF(AND(D445&lt;0,E445&lt;0,F445&lt;0,S445&lt;0,T445&lt;0,AB445&lt;0,AC445&lt;0,AI445&lt;0,AJ445&lt;0,AS445&lt;AR445,AR445&lt;AQ445),"LongUnwinding" ))))</f>
        <v/>
      </c>
      <c r="AZ445" s="1">
        <f>+IF(AND(D445&gt;0,E445&gt;0,F445&gt;0,L445&gt;0,M445&gt;0,S445&gt;0,T445&gt;0,Z445&gt;0,AA445&gt;0),"Buying Opportunity",IF(AND(D445&lt;0,E445&lt;0,F445&lt;0,L445&lt;0,M445&lt;0,S445&lt;0,T445&lt;0,Z445&lt;0,AA445&lt;0),"support Zone",IF(AND(D445&lt;0,E445&lt;0,F445&lt;0,L445&gt;0,M445&gt;0,S445&gt;0,T445&gt;0,Z445&gt;0,AA445&gt;0),"sell delivery")))</f>
        <v/>
      </c>
      <c r="BA445" s="1">
        <f>IF(AND(D445&gt;0,E445&gt;0,F445&gt;0,Z445&gt;0,AA445&gt;0,AB445&gt;0,AC445&gt;0,AI445&gt;0,AJ445&gt;0),"FII ENTERING")</f>
        <v/>
      </c>
      <c r="BB445" s="15" t="e">
        <v>#N/A</v>
      </c>
      <c r="BC445" s="1" t="n">
        <v>792746.700569</v>
      </c>
      <c r="BD445" s="1">
        <f>IF(AND(E445&gt;0,F445&gt;0,AB445&gt;0,AC445&gt;0,AI445&gt;0,AJ445&gt;0,AS445&gt;AR445,AR445&gt;AQ445),"long buildup",IF(AND(E445&lt;0,F445&lt;0,AB445&gt;0,AC445&gt;0,AI445&gt;0,AJ445&gt;0,AS445&lt;AR445,AR445&lt;AQ445),"Short buildup"))</f>
        <v/>
      </c>
      <c r="BE445" s="1">
        <f>+IF(AND(F445&gt;0,M445&gt;0,T445&gt;0,AA445&gt;0),"buy")</f>
        <v/>
      </c>
    </row>
    <row r="446">
      <c r="A446" s="1" t="inlineStr">
        <is>
          <t>DIACABS</t>
        </is>
      </c>
      <c r="B446" s="1" t="n"/>
      <c r="C446" s="1" t="n"/>
      <c r="D446" s="2" t="n">
        <v>-0.4985976939856547</v>
      </c>
      <c r="E446" s="2" t="n">
        <v>4.509865330410266</v>
      </c>
      <c r="F446" s="3" t="n">
        <v>-1.947857356907402</v>
      </c>
      <c r="G446" s="4" t="n">
        <v>1557</v>
      </c>
      <c r="H446" s="4" t="n">
        <v>2357</v>
      </c>
      <c r="I446" s="3" t="n">
        <v>1379</v>
      </c>
      <c r="J446" s="6">
        <f>+H446-G446</f>
        <v/>
      </c>
      <c r="K446" s="6">
        <f>+I446-H446</f>
        <v/>
      </c>
      <c r="L446" s="7">
        <f>J446/G446</f>
        <v/>
      </c>
      <c r="M446" s="7">
        <f>K446/H446</f>
        <v/>
      </c>
      <c r="N446" s="8" t="n">
        <v>1.3859</v>
      </c>
      <c r="O446" s="8" t="n">
        <v>3.3432</v>
      </c>
      <c r="P446" s="3" t="n">
        <v>1.4277</v>
      </c>
      <c r="Q446" s="6">
        <f>+O446-N446</f>
        <v/>
      </c>
      <c r="R446" s="6">
        <f>+P446-O446</f>
        <v/>
      </c>
      <c r="S446" s="7">
        <f>Q446/N446</f>
        <v/>
      </c>
      <c r="T446" s="7">
        <f>R446/O446</f>
        <v/>
      </c>
      <c r="U446" s="10" t="inlineStr">
        <is>
          <t>-</t>
        </is>
      </c>
      <c r="V446" s="10" t="inlineStr">
        <is>
          <t>-</t>
        </is>
      </c>
      <c r="W446" s="3" t="inlineStr">
        <is>
          <t>-</t>
        </is>
      </c>
      <c r="X446" s="6">
        <f>+V446-U446</f>
        <v/>
      </c>
      <c r="Y446" s="6">
        <f>+W446-V446</f>
        <v/>
      </c>
      <c r="Z446" s="7">
        <f>X446/U446</f>
        <v/>
      </c>
      <c r="AA446" s="7">
        <f>Y446/V446</f>
        <v/>
      </c>
      <c r="AB446" s="4" t="n"/>
      <c r="AC446" s="5" t="n"/>
      <c r="AD446" s="4" t="n"/>
      <c r="AE446" s="4" t="n"/>
      <c r="AF446" s="5" t="n"/>
      <c r="AG446" s="6">
        <f>AE446-AD446</f>
        <v/>
      </c>
      <c r="AH446" s="6">
        <f>+AF446-AE446</f>
        <v/>
      </c>
      <c r="AI446" s="7">
        <f>AG446/AD446</f>
        <v/>
      </c>
      <c r="AJ446" s="7">
        <f>AH446/AE446</f>
        <v/>
      </c>
      <c r="AK446" s="4" t="n"/>
      <c r="AL446" s="4" t="n"/>
      <c r="AM446" s="5" t="n"/>
      <c r="AN446" s="4" t="n">
        <v>159.65</v>
      </c>
      <c r="AO446" s="4" t="n">
        <v>166.85</v>
      </c>
      <c r="AP446" s="3" t="n">
        <v>163.6</v>
      </c>
      <c r="AQ446" s="9">
        <f>+AK446-AN446</f>
        <v/>
      </c>
      <c r="AR446" s="9">
        <f>+AL446-AO446</f>
        <v/>
      </c>
      <c r="AS446" s="9">
        <f>+AM446-AP446</f>
        <v/>
      </c>
      <c r="AT446" s="6">
        <f>AR446-AQ446</f>
        <v/>
      </c>
      <c r="AU446" s="6">
        <f>+AS446-AR446</f>
        <v/>
      </c>
      <c r="AV446" s="7">
        <f>AT446/AQ446</f>
        <v/>
      </c>
      <c r="AW446" s="7">
        <f>AU446/AR446</f>
        <v/>
      </c>
      <c r="AX446" s="1" t="inlineStr">
        <is>
          <t>N</t>
        </is>
      </c>
      <c r="AY446" s="1">
        <f>+IF(AND(D446&gt;0,E446&gt;0,F446&gt;0,S446&gt;0,T446&gt;0,AC446&gt;0,AB446&gt;0,AI446&gt;0,AJ446&gt;0,AS446&gt;AR446,AR446&gt;AQ446),"long buildup",IF(AND(D446&gt;0,E446&gt;0,F446&gt;0,S446&lt;0,T446&lt;0,AB446&lt;0,AC446&lt;0,AI446&lt;0,AJ446&lt;0,AS446&gt;AR446,AR446&gt;AQ446),"Short Covering",IF(AND(D446&lt;0,E446&lt;0,F446&lt;0,S446&lt;0,T446&lt;0,AB446&gt;0,AC446&gt;0,AI446&gt;0,AJ446&gt;0,AS446&lt;AR446,AR446&lt;AQ446),"Short Buildup",IF(AND(D446&lt;0,E446&lt;0,F446&lt;0,S446&lt;0,T446&lt;0,AB446&lt;0,AC446&lt;0,AI446&lt;0,AJ446&lt;0,AS446&lt;AR446,AR446&lt;AQ446),"LongUnwinding" ))))</f>
        <v/>
      </c>
      <c r="AZ446" s="1">
        <f>+IF(AND(D446&gt;0,E446&gt;0,F446&gt;0,L446&gt;0,M446&gt;0,S446&gt;0,T446&gt;0,Z446&gt;0,AA446&gt;0),"Buying Opportunity",IF(AND(D446&lt;0,E446&lt;0,F446&lt;0,L446&lt;0,M446&lt;0,S446&lt;0,T446&lt;0,Z446&lt;0,AA446&lt;0),"support Zone",IF(AND(D446&lt;0,E446&lt;0,F446&lt;0,L446&gt;0,M446&gt;0,S446&gt;0,T446&gt;0,Z446&gt;0,AA446&gt;0),"sell delivery")))</f>
        <v/>
      </c>
      <c r="BA446" s="1">
        <f>IF(AND(D446&gt;0,E446&gt;0,F446&gt;0,Z446&gt;0,AA446&gt;0,AB446&gt;0,AC446&gt;0,AI446&gt;0,AJ446&gt;0),"FII ENTERING")</f>
        <v/>
      </c>
      <c r="BB446" s="15" t="e">
        <v>#N/A</v>
      </c>
      <c r="BC446" s="1" t="n">
        <v>148168.72411</v>
      </c>
      <c r="BD446" s="1">
        <f>IF(AND(E446&gt;0,F446&gt;0,AB446&gt;0,AC446&gt;0,AI446&gt;0,AJ446&gt;0,AS446&gt;AR446,AR446&gt;AQ446),"long buildup",IF(AND(E446&lt;0,F446&lt;0,AB446&gt;0,AC446&gt;0,AI446&gt;0,AJ446&gt;0,AS446&lt;AR446,AR446&lt;AQ446),"Short buildup"))</f>
        <v/>
      </c>
      <c r="BE446" s="1">
        <f>+IF(AND(F446&gt;0,M446&gt;0,T446&gt;0,AA446&gt;0),"buy")</f>
        <v/>
      </c>
    </row>
    <row r="447">
      <c r="A447" s="1" t="inlineStr">
        <is>
          <t>DIAMINESQ</t>
        </is>
      </c>
      <c r="B447" s="1" t="n"/>
      <c r="C447" s="1" t="n"/>
      <c r="D447" s="2" t="n">
        <v>-2.016775044764854</v>
      </c>
      <c r="E447" s="2" t="n">
        <v>-1.019524862941246</v>
      </c>
      <c r="F447" s="3" t="n">
        <v>2.779127392867568</v>
      </c>
      <c r="G447" s="4" t="n">
        <v>1388</v>
      </c>
      <c r="H447" s="4" t="n">
        <v>493</v>
      </c>
      <c r="I447" s="3" t="n">
        <v>492</v>
      </c>
      <c r="J447" s="6">
        <f>+H447-G447</f>
        <v/>
      </c>
      <c r="K447" s="6">
        <f>+I447-H447</f>
        <v/>
      </c>
      <c r="L447" s="7">
        <f>J447/G447</f>
        <v/>
      </c>
      <c r="M447" s="7">
        <f>K447/H447</f>
        <v/>
      </c>
      <c r="N447" s="8" t="n">
        <v>0.6738</v>
      </c>
      <c r="O447" s="8" t="n">
        <v>0.2468</v>
      </c>
      <c r="P447" s="3" t="n">
        <v>0.2554</v>
      </c>
      <c r="Q447" s="6">
        <f>+O447-N447</f>
        <v/>
      </c>
      <c r="R447" s="6">
        <f>+P447-O447</f>
        <v/>
      </c>
      <c r="S447" s="7">
        <f>Q447/N447</f>
        <v/>
      </c>
      <c r="T447" s="7">
        <f>R447/O447</f>
        <v/>
      </c>
      <c r="U447" s="10" t="inlineStr">
        <is>
          <t>6972</t>
        </is>
      </c>
      <c r="V447" s="10" t="inlineStr">
        <is>
          <t>3044</t>
        </is>
      </c>
      <c r="W447" s="3" t="inlineStr">
        <is>
          <t>3267</t>
        </is>
      </c>
      <c r="X447" s="6">
        <f>+V447-U447</f>
        <v/>
      </c>
      <c r="Y447" s="6">
        <f>+W447-V447</f>
        <v/>
      </c>
      <c r="Z447" s="7">
        <f>X447/U447</f>
        <v/>
      </c>
      <c r="AA447" s="7">
        <f>Y447/V447</f>
        <v/>
      </c>
      <c r="AB447" s="4" t="n"/>
      <c r="AC447" s="5" t="n"/>
      <c r="AD447" s="4" t="n"/>
      <c r="AE447" s="4" t="n"/>
      <c r="AF447" s="5" t="n"/>
      <c r="AG447" s="6">
        <f>AE447-AD447</f>
        <v/>
      </c>
      <c r="AH447" s="6">
        <f>+AF447-AE447</f>
        <v/>
      </c>
      <c r="AI447" s="7">
        <f>AG447/AD447</f>
        <v/>
      </c>
      <c r="AJ447" s="7">
        <f>AH447/AE447</f>
        <v/>
      </c>
      <c r="AK447" s="4" t="n"/>
      <c r="AL447" s="4" t="n"/>
      <c r="AM447" s="5" t="n"/>
      <c r="AN447" s="4" t="n">
        <v>519.85</v>
      </c>
      <c r="AO447" s="4" t="n">
        <v>514.55</v>
      </c>
      <c r="AP447" s="3" t="n">
        <v>528.85</v>
      </c>
      <c r="AQ447" s="9">
        <f>+AK447-AN447</f>
        <v/>
      </c>
      <c r="AR447" s="9">
        <f>+AL447-AO447</f>
        <v/>
      </c>
      <c r="AS447" s="9">
        <f>+AM447-AP447</f>
        <v/>
      </c>
      <c r="AT447" s="6">
        <f>AR447-AQ447</f>
        <v/>
      </c>
      <c r="AU447" s="6">
        <f>+AS447-AR447</f>
        <v/>
      </c>
      <c r="AV447" s="7">
        <f>AT447/AQ447</f>
        <v/>
      </c>
      <c r="AW447" s="7">
        <f>AU447/AR447</f>
        <v/>
      </c>
      <c r="AX447" s="1" t="inlineStr">
        <is>
          <t>Y</t>
        </is>
      </c>
      <c r="AY447" s="1">
        <f>+IF(AND(D447&gt;0,E447&gt;0,F447&gt;0,S447&gt;0,T447&gt;0,AC447&gt;0,AB447&gt;0,AI447&gt;0,AJ447&gt;0,AS447&gt;AR447,AR447&gt;AQ447),"long buildup",IF(AND(D447&gt;0,E447&gt;0,F447&gt;0,S447&lt;0,T447&lt;0,AB447&lt;0,AC447&lt;0,AI447&lt;0,AJ447&lt;0,AS447&gt;AR447,AR447&gt;AQ447),"Short Covering",IF(AND(D447&lt;0,E447&lt;0,F447&lt;0,S447&lt;0,T447&lt;0,AB447&gt;0,AC447&gt;0,AI447&gt;0,AJ447&gt;0,AS447&lt;AR447,AR447&lt;AQ447),"Short Buildup",IF(AND(D447&lt;0,E447&lt;0,F447&lt;0,S447&lt;0,T447&lt;0,AB447&lt;0,AC447&lt;0,AI447&lt;0,AJ447&lt;0,AS447&lt;AR447,AR447&lt;AQ447),"LongUnwinding" ))))</f>
        <v/>
      </c>
      <c r="AZ447" s="1">
        <f>+IF(AND(D447&gt;0,E447&gt;0,F447&gt;0,L447&gt;0,M447&gt;0,S447&gt;0,T447&gt;0,Z447&gt;0,AA447&gt;0),"Buying Opportunity",IF(AND(D447&lt;0,E447&lt;0,F447&lt;0,L447&lt;0,M447&lt;0,S447&lt;0,T447&lt;0,Z447&lt;0,AA447&lt;0),"support Zone",IF(AND(D447&lt;0,E447&lt;0,F447&lt;0,L447&gt;0,M447&gt;0,S447&gt;0,T447&gt;0,Z447&gt;0,AA447&gt;0),"sell delivery")))</f>
        <v/>
      </c>
      <c r="BA447" s="1">
        <f>IF(AND(D447&gt;0,E447&gt;0,F447&gt;0,Z447&gt;0,AA447&gt;0,AB447&gt;0,AC447&gt;0,AI447&gt;0,AJ447&gt;0),"FII ENTERING")</f>
        <v/>
      </c>
      <c r="BB447" s="15" t="e">
        <v>#N/A</v>
      </c>
      <c r="BC447" s="1" t="n">
        <v>293205.219405</v>
      </c>
      <c r="BD447" s="1">
        <f>IF(AND(E447&gt;0,F447&gt;0,AB447&gt;0,AC447&gt;0,AI447&gt;0,AJ447&gt;0,AS447&gt;AR447,AR447&gt;AQ447),"long buildup",IF(AND(E447&lt;0,F447&lt;0,AB447&gt;0,AC447&gt;0,AI447&gt;0,AJ447&gt;0,AS447&lt;AR447,AR447&lt;AQ447),"Short buildup"))</f>
        <v/>
      </c>
      <c r="BE447" s="1">
        <f>+IF(AND(F447&gt;0,M447&gt;0,T447&gt;0,AA447&gt;0),"buy")</f>
        <v/>
      </c>
    </row>
    <row r="448">
      <c r="A448" s="1" t="inlineStr">
        <is>
          <t>DIAMONDYD</t>
        </is>
      </c>
      <c r="B448" s="1" t="n"/>
      <c r="C448" s="1" t="n"/>
      <c r="D448" s="2" t="n">
        <v>-1.792202690759108</v>
      </c>
      <c r="E448" s="2" t="n">
        <v>0.45497725113745</v>
      </c>
      <c r="F448" s="3" t="n">
        <v>-0.4330081624527198</v>
      </c>
      <c r="G448" s="4" t="n">
        <v>3620</v>
      </c>
      <c r="H448" s="4" t="n">
        <v>1723</v>
      </c>
      <c r="I448" s="3" t="n">
        <v>1922</v>
      </c>
      <c r="J448" s="6">
        <f>+H448-G448</f>
        <v/>
      </c>
      <c r="K448" s="6">
        <f>+I448-H448</f>
        <v/>
      </c>
      <c r="L448" s="7">
        <f>J448/G448</f>
        <v/>
      </c>
      <c r="M448" s="7">
        <f>K448/H448</f>
        <v/>
      </c>
      <c r="N448" s="8" t="n">
        <v>7.6389</v>
      </c>
      <c r="O448" s="8" t="n">
        <v>3.1054</v>
      </c>
      <c r="P448" s="3" t="n">
        <v>3.6259</v>
      </c>
      <c r="Q448" s="6">
        <f>+O448-N448</f>
        <v/>
      </c>
      <c r="R448" s="6">
        <f>+P448-O448</f>
        <v/>
      </c>
      <c r="S448" s="7">
        <f>Q448/N448</f>
        <v/>
      </c>
      <c r="T448" s="7">
        <f>R448/O448</f>
        <v/>
      </c>
      <c r="U448" s="10" t="inlineStr">
        <is>
          <t>41697</t>
        </is>
      </c>
      <c r="V448" s="10" t="inlineStr">
        <is>
          <t>18684</t>
        </is>
      </c>
      <c r="W448" s="3" t="inlineStr">
        <is>
          <t>18463</t>
        </is>
      </c>
      <c r="X448" s="6">
        <f>+V448-U448</f>
        <v/>
      </c>
      <c r="Y448" s="6">
        <f>+W448-V448</f>
        <v/>
      </c>
      <c r="Z448" s="7">
        <f>X448/U448</f>
        <v/>
      </c>
      <c r="AA448" s="7">
        <f>Y448/V448</f>
        <v/>
      </c>
      <c r="AB448" s="4" t="n"/>
      <c r="AC448" s="5" t="n"/>
      <c r="AD448" s="4" t="n"/>
      <c r="AE448" s="4" t="n"/>
      <c r="AF448" s="5" t="n"/>
      <c r="AG448" s="6">
        <f>AE448-AD448</f>
        <v/>
      </c>
      <c r="AH448" s="6">
        <f>+AF448-AE448</f>
        <v/>
      </c>
      <c r="AI448" s="7">
        <f>AG448/AD448</f>
        <v/>
      </c>
      <c r="AJ448" s="7">
        <f>AH448/AE448</f>
        <v/>
      </c>
      <c r="AK448" s="4" t="n"/>
      <c r="AL448" s="4" t="n"/>
      <c r="AM448" s="5" t="n"/>
      <c r="AN448" s="4" t="n">
        <v>1000.05</v>
      </c>
      <c r="AO448" s="4" t="n">
        <v>1004.6</v>
      </c>
      <c r="AP448" s="3" t="n">
        <v>1000.25</v>
      </c>
      <c r="AQ448" s="9">
        <f>+AK448-AN448</f>
        <v/>
      </c>
      <c r="AR448" s="9">
        <f>+AL448-AO448</f>
        <v/>
      </c>
      <c r="AS448" s="9">
        <f>+AM448-AP448</f>
        <v/>
      </c>
      <c r="AT448" s="6">
        <f>AR448-AQ448</f>
        <v/>
      </c>
      <c r="AU448" s="6">
        <f>+AS448-AR448</f>
        <v/>
      </c>
      <c r="AV448" s="7">
        <f>AT448/AQ448</f>
        <v/>
      </c>
      <c r="AW448" s="7">
        <f>AU448/AR448</f>
        <v/>
      </c>
      <c r="AX448" s="1" t="inlineStr">
        <is>
          <t>Y</t>
        </is>
      </c>
      <c r="AY448" s="1">
        <f>+IF(AND(D448&gt;0,E448&gt;0,F448&gt;0,S448&gt;0,T448&gt;0,AC448&gt;0,AB448&gt;0,AI448&gt;0,AJ448&gt;0,AS448&gt;AR448,AR448&gt;AQ448),"long buildup",IF(AND(D448&gt;0,E448&gt;0,F448&gt;0,S448&lt;0,T448&lt;0,AB448&lt;0,AC448&lt;0,AI448&lt;0,AJ448&lt;0,AS448&gt;AR448,AR448&gt;AQ448),"Short Covering",IF(AND(D448&lt;0,E448&lt;0,F448&lt;0,S448&lt;0,T448&lt;0,AB448&gt;0,AC448&gt;0,AI448&gt;0,AJ448&gt;0,AS448&lt;AR448,AR448&lt;AQ448),"Short Buildup",IF(AND(D448&lt;0,E448&lt;0,F448&lt;0,S448&lt;0,T448&lt;0,AB448&lt;0,AC448&lt;0,AI448&lt;0,AJ448&lt;0,AS448&lt;AR448,AR448&lt;AQ448),"LongUnwinding" ))))</f>
        <v/>
      </c>
      <c r="AZ448" s="1">
        <f>+IF(AND(D448&gt;0,E448&gt;0,F448&gt;0,L448&gt;0,M448&gt;0,S448&gt;0,T448&gt;0,Z448&gt;0,AA448&gt;0),"Buying Opportunity",IF(AND(D448&lt;0,E448&lt;0,F448&lt;0,L448&lt;0,M448&lt;0,S448&lt;0,T448&lt;0,Z448&lt;0,AA448&lt;0),"support Zone",IF(AND(D448&lt;0,E448&lt;0,F448&lt;0,L448&gt;0,M448&gt;0,S448&gt;0,T448&gt;0,Z448&gt;0,AA448&gt;0),"sell delivery")))</f>
        <v/>
      </c>
      <c r="BA448" s="1">
        <f>IF(AND(D448&gt;0,E448&gt;0,F448&gt;0,Z448&gt;0,AA448&gt;0,AB448&gt;0,AC448&gt;0,AI448&gt;0,AJ448&gt;0),"FII ENTERING")</f>
        <v/>
      </c>
      <c r="BB448" s="15" t="e">
        <v>#N/A</v>
      </c>
      <c r="BC448" s="1" t="n">
        <v>6111242.22843</v>
      </c>
      <c r="BD448" s="1">
        <f>IF(AND(E448&gt;0,F448&gt;0,AB448&gt;0,AC448&gt;0,AI448&gt;0,AJ448&gt;0,AS448&gt;AR448,AR448&gt;AQ448),"long buildup",IF(AND(E448&lt;0,F448&lt;0,AB448&gt;0,AC448&gt;0,AI448&gt;0,AJ448&gt;0,AS448&lt;AR448,AR448&lt;AQ448),"Short buildup"))</f>
        <v/>
      </c>
      <c r="BE448" s="1">
        <f>+IF(AND(F448&gt;0,M448&gt;0,T448&gt;0,AA448&gt;0),"buy")</f>
        <v/>
      </c>
    </row>
    <row r="449">
      <c r="A449" s="1" t="inlineStr">
        <is>
          <t>DICIND</t>
        </is>
      </c>
      <c r="B449" s="1" t="n"/>
      <c r="C449" s="1" t="n"/>
      <c r="D449" s="2" t="n">
        <v>0.6152944623498289</v>
      </c>
      <c r="E449" s="2" t="n">
        <v>8.459522422830522</v>
      </c>
      <c r="F449" s="3" t="n">
        <v>0.2215062424486478</v>
      </c>
      <c r="G449" s="4" t="n">
        <v>107</v>
      </c>
      <c r="H449" s="4" t="n">
        <v>4709</v>
      </c>
      <c r="I449" s="3" t="n">
        <v>1354</v>
      </c>
      <c r="J449" s="6">
        <f>+H449-G449</f>
        <v/>
      </c>
      <c r="K449" s="6">
        <f>+I449-H449</f>
        <v/>
      </c>
      <c r="L449" s="7">
        <f>J449/G449</f>
        <v/>
      </c>
      <c r="M449" s="7">
        <f>K449/H449</f>
        <v/>
      </c>
      <c r="N449" s="8" t="n">
        <v>0.0509</v>
      </c>
      <c r="O449" s="8" t="n">
        <v>8.6151</v>
      </c>
      <c r="P449" s="3" t="n">
        <v>1.5282</v>
      </c>
      <c r="Q449" s="6">
        <f>+O449-N449</f>
        <v/>
      </c>
      <c r="R449" s="6">
        <f>+P449-O449</f>
        <v/>
      </c>
      <c r="S449" s="7">
        <f>Q449/N449</f>
        <v/>
      </c>
      <c r="T449" s="7">
        <f>R449/O449</f>
        <v/>
      </c>
      <c r="U449" s="10" t="inlineStr">
        <is>
          <t>381</t>
        </is>
      </c>
      <c r="V449" s="10" t="inlineStr">
        <is>
          <t>31577</t>
        </is>
      </c>
      <c r="W449" s="3" t="inlineStr">
        <is>
          <t>10192</t>
        </is>
      </c>
      <c r="X449" s="6">
        <f>+V449-U449</f>
        <v/>
      </c>
      <c r="Y449" s="6">
        <f>+W449-V449</f>
        <v/>
      </c>
      <c r="Z449" s="7">
        <f>X449/U449</f>
        <v/>
      </c>
      <c r="AA449" s="7">
        <f>Y449/V449</f>
        <v/>
      </c>
      <c r="AB449" s="4" t="n"/>
      <c r="AC449" s="5" t="n"/>
      <c r="AD449" s="4" t="n"/>
      <c r="AE449" s="4" t="n"/>
      <c r="AF449" s="5" t="n"/>
      <c r="AG449" s="6">
        <f>AE449-AD449</f>
        <v/>
      </c>
      <c r="AH449" s="6">
        <f>+AF449-AE449</f>
        <v/>
      </c>
      <c r="AI449" s="7">
        <f>AG449/AD449</f>
        <v/>
      </c>
      <c r="AJ449" s="7">
        <f>AH449/AE449</f>
        <v/>
      </c>
      <c r="AK449" s="4" t="n"/>
      <c r="AL449" s="4" t="n"/>
      <c r="AM449" s="5" t="n"/>
      <c r="AN449" s="4" t="n">
        <v>686.8</v>
      </c>
      <c r="AO449" s="4" t="n">
        <v>744.9</v>
      </c>
      <c r="AP449" s="3" t="n">
        <v>746.55</v>
      </c>
      <c r="AQ449" s="9">
        <f>+AK449-AN449</f>
        <v/>
      </c>
      <c r="AR449" s="9">
        <f>+AL449-AO449</f>
        <v/>
      </c>
      <c r="AS449" s="9">
        <f>+AM449-AP449</f>
        <v/>
      </c>
      <c r="AT449" s="6">
        <f>AR449-AQ449</f>
        <v/>
      </c>
      <c r="AU449" s="6">
        <f>+AS449-AR449</f>
        <v/>
      </c>
      <c r="AV449" s="7">
        <f>AT449/AQ449</f>
        <v/>
      </c>
      <c r="AW449" s="7">
        <f>AU449/AR449</f>
        <v/>
      </c>
      <c r="AX449" s="1" t="inlineStr">
        <is>
          <t>N</t>
        </is>
      </c>
      <c r="AY449" s="1">
        <f>+IF(AND(D449&gt;0,E449&gt;0,F449&gt;0,S449&gt;0,T449&gt;0,AC449&gt;0,AB449&gt;0,AI449&gt;0,AJ449&gt;0,AS449&gt;AR449,AR449&gt;AQ449),"long buildup",IF(AND(D449&gt;0,E449&gt;0,F449&gt;0,S449&lt;0,T449&lt;0,AB449&lt;0,AC449&lt;0,AI449&lt;0,AJ449&lt;0,AS449&gt;AR449,AR449&gt;AQ449),"Short Covering",IF(AND(D449&lt;0,E449&lt;0,F449&lt;0,S449&lt;0,T449&lt;0,AB449&gt;0,AC449&gt;0,AI449&gt;0,AJ449&gt;0,AS449&lt;AR449,AR449&lt;AQ449),"Short Buildup",IF(AND(D449&lt;0,E449&lt;0,F449&lt;0,S449&lt;0,T449&lt;0,AB449&lt;0,AC449&lt;0,AI449&lt;0,AJ449&lt;0,AS449&lt;AR449,AR449&lt;AQ449),"LongUnwinding" ))))</f>
        <v/>
      </c>
      <c r="AZ449" s="1">
        <f>+IF(AND(D449&gt;0,E449&gt;0,F449&gt;0,L449&gt;0,M449&gt;0,S449&gt;0,T449&gt;0,Z449&gt;0,AA449&gt;0),"Buying Opportunity",IF(AND(D449&lt;0,E449&lt;0,F449&lt;0,L449&lt;0,M449&lt;0,S449&lt;0,T449&lt;0,Z449&lt;0,AA449&lt;0),"support Zone",IF(AND(D449&lt;0,E449&lt;0,F449&lt;0,L449&gt;0,M449&gt;0,S449&gt;0,T449&gt;0,Z449&gt;0,AA449&gt;0),"sell delivery")))</f>
        <v/>
      </c>
      <c r="BA449" s="1">
        <f>IF(AND(D449&gt;0,E449&gt;0,F449&gt;0,Z449&gt;0,AA449&gt;0,AB449&gt;0,AC449&gt;0,AI449&gt;0,AJ449&gt;0),"FII ENTERING")</f>
        <v/>
      </c>
      <c r="BB449" s="15" t="e">
        <v>#N/A</v>
      </c>
      <c r="BC449" s="1" t="n">
        <v>3007.23564</v>
      </c>
      <c r="BD449" s="1">
        <f>IF(AND(E449&gt;0,F449&gt;0,AB449&gt;0,AC449&gt;0,AI449&gt;0,AJ449&gt;0,AS449&gt;AR449,AR449&gt;AQ449),"long buildup",IF(AND(E449&lt;0,F449&lt;0,AB449&gt;0,AC449&gt;0,AI449&gt;0,AJ449&gt;0,AS449&lt;AR449,AR449&lt;AQ449),"Short buildup"))</f>
        <v/>
      </c>
      <c r="BE449" s="1">
        <f>+IF(AND(F449&gt;0,M449&gt;0,T449&gt;0,AA449&gt;0),"buy")</f>
        <v/>
      </c>
    </row>
    <row r="450">
      <c r="A450" s="1" t="inlineStr">
        <is>
          <t>DIGISPICE</t>
        </is>
      </c>
      <c r="B450" s="1" t="n"/>
      <c r="C450" s="1" t="n"/>
      <c r="D450" s="2" t="n">
        <v>1.989528795811519</v>
      </c>
      <c r="E450" s="2" t="n">
        <v>1.98494182067078</v>
      </c>
      <c r="F450" s="3" t="n">
        <v>1.97986577181208</v>
      </c>
      <c r="G450" s="4" t="n">
        <v>26</v>
      </c>
      <c r="H450" s="4" t="n">
        <v>40</v>
      </c>
      <c r="I450" s="3" t="n">
        <v>41</v>
      </c>
      <c r="J450" s="6">
        <f>+H450-G450</f>
        <v/>
      </c>
      <c r="K450" s="6">
        <f>+I450-H450</f>
        <v/>
      </c>
      <c r="L450" s="7">
        <f>J450/G450</f>
        <v/>
      </c>
      <c r="M450" s="7">
        <f>K450/H450</f>
        <v/>
      </c>
      <c r="N450" s="8" t="n">
        <v>0.0222</v>
      </c>
      <c r="O450" s="8" t="n">
        <v>0.033</v>
      </c>
      <c r="P450" s="3" t="n">
        <v>0.0215</v>
      </c>
      <c r="Q450" s="6">
        <f>+O450-N450</f>
        <v/>
      </c>
      <c r="R450" s="6">
        <f>+P450-O450</f>
        <v/>
      </c>
      <c r="S450" s="7">
        <f>Q450/N450</f>
        <v/>
      </c>
      <c r="T450" s="7">
        <f>R450/O450</f>
        <v/>
      </c>
      <c r="U450" s="10" t="inlineStr">
        <is>
          <t>-</t>
        </is>
      </c>
      <c r="V450" s="10" t="inlineStr">
        <is>
          <t>-</t>
        </is>
      </c>
      <c r="W450" s="3" t="inlineStr">
        <is>
          <t>-</t>
        </is>
      </c>
      <c r="X450" s="6">
        <f>+V450-U450</f>
        <v/>
      </c>
      <c r="Y450" s="6">
        <f>+W450-V450</f>
        <v/>
      </c>
      <c r="Z450" s="7">
        <f>X450/U450</f>
        <v/>
      </c>
      <c r="AA450" s="7">
        <f>Y450/V450</f>
        <v/>
      </c>
      <c r="AB450" s="4" t="n"/>
      <c r="AC450" s="5" t="n"/>
      <c r="AD450" s="4" t="n"/>
      <c r="AE450" s="4" t="n"/>
      <c r="AF450" s="5" t="n"/>
      <c r="AG450" s="6">
        <f>AE450-AD450</f>
        <v/>
      </c>
      <c r="AH450" s="6">
        <f>+AF450-AE450</f>
        <v/>
      </c>
      <c r="AI450" s="7">
        <f>AG450/AD450</f>
        <v/>
      </c>
      <c r="AJ450" s="7">
        <f>AH450/AE450</f>
        <v/>
      </c>
      <c r="AK450" s="4" t="n"/>
      <c r="AL450" s="4" t="n"/>
      <c r="AM450" s="5" t="n"/>
      <c r="AN450" s="4" t="n">
        <v>29.22</v>
      </c>
      <c r="AO450" s="4" t="n">
        <v>29.8</v>
      </c>
      <c r="AP450" s="3" t="n">
        <v>30.39</v>
      </c>
      <c r="AQ450" s="9">
        <f>+AK450-AN450</f>
        <v/>
      </c>
      <c r="AR450" s="9">
        <f>+AL450-AO450</f>
        <v/>
      </c>
      <c r="AS450" s="9">
        <f>+AM450-AP450</f>
        <v/>
      </c>
      <c r="AT450" s="6">
        <f>AR450-AQ450</f>
        <v/>
      </c>
      <c r="AU450" s="6">
        <f>+AS450-AR450</f>
        <v/>
      </c>
      <c r="AV450" s="7">
        <f>AT450/AQ450</f>
        <v/>
      </c>
      <c r="AW450" s="7">
        <f>AU450/AR450</f>
        <v/>
      </c>
      <c r="AX450" s="1" t="inlineStr">
        <is>
          <t>Y</t>
        </is>
      </c>
      <c r="AY450" s="1">
        <f>+IF(AND(D450&gt;0,E450&gt;0,F450&gt;0,S450&gt;0,T450&gt;0,AC450&gt;0,AB450&gt;0,AI450&gt;0,AJ450&gt;0,AS450&gt;AR450,AR450&gt;AQ450),"long buildup",IF(AND(D450&gt;0,E450&gt;0,F450&gt;0,S450&lt;0,T450&lt;0,AB450&lt;0,AC450&lt;0,AI450&lt;0,AJ450&lt;0,AS450&gt;AR450,AR450&gt;AQ450),"Short Covering",IF(AND(D450&lt;0,E450&lt;0,F450&lt;0,S450&lt;0,T450&lt;0,AB450&gt;0,AC450&gt;0,AI450&gt;0,AJ450&gt;0,AS450&lt;AR450,AR450&lt;AQ450),"Short Buildup",IF(AND(D450&lt;0,E450&lt;0,F450&lt;0,S450&lt;0,T450&lt;0,AB450&lt;0,AC450&lt;0,AI450&lt;0,AJ450&lt;0,AS450&lt;AR450,AR450&lt;AQ450),"LongUnwinding" ))))</f>
        <v/>
      </c>
      <c r="AZ450" s="1">
        <f>+IF(AND(D450&gt;0,E450&gt;0,F450&gt;0,L450&gt;0,M450&gt;0,S450&gt;0,T450&gt;0,Z450&gt;0,AA450&gt;0),"Buying Opportunity",IF(AND(D450&lt;0,E450&lt;0,F450&lt;0,L450&lt;0,M450&lt;0,S450&lt;0,T450&lt;0,Z450&lt;0,AA450&lt;0),"support Zone",IF(AND(D450&lt;0,E450&lt;0,F450&lt;0,L450&gt;0,M450&gt;0,S450&gt;0,T450&gt;0,Z450&gt;0,AA450&gt;0),"sell delivery")))</f>
        <v/>
      </c>
      <c r="BA450" s="1">
        <f>IF(AND(D450&gt;0,E450&gt;0,F450&gt;0,Z450&gt;0,AA450&gt;0,AB450&gt;0,AC450&gt;0,AI450&gt;0,AJ450&gt;0),"FII ENTERING")</f>
        <v/>
      </c>
      <c r="BB450" s="15" t="e">
        <v>#N/A</v>
      </c>
      <c r="BC450" s="1" t="n">
        <v>902943.89656</v>
      </c>
      <c r="BD450" s="1">
        <f>IF(AND(E450&gt;0,F450&gt;0,AB450&gt;0,AC450&gt;0,AI450&gt;0,AJ450&gt;0,AS450&gt;AR450,AR450&gt;AQ450),"long buildup",IF(AND(E450&lt;0,F450&lt;0,AB450&gt;0,AC450&gt;0,AI450&gt;0,AJ450&gt;0,AS450&lt;AR450,AR450&lt;AQ450),"Short buildup"))</f>
        <v/>
      </c>
      <c r="BE450" s="1">
        <f>+IF(AND(F450&gt;0,M450&gt;0,T450&gt;0,AA450&gt;0),"buy")</f>
        <v/>
      </c>
    </row>
    <row r="451">
      <c r="A451" s="1" t="inlineStr">
        <is>
          <t>DIGJAMLMTD</t>
        </is>
      </c>
      <c r="B451" s="1" t="n"/>
      <c r="C451" s="1" t="n"/>
      <c r="D451" s="2" t="n">
        <v>0.3232638501839329</v>
      </c>
      <c r="E451" s="2" t="n">
        <v>0.3333333333333302</v>
      </c>
      <c r="F451" s="3" t="n">
        <v>-0.3322259136212593</v>
      </c>
      <c r="G451" s="4" t="n">
        <v>34</v>
      </c>
      <c r="H451" s="4" t="n">
        <v>27</v>
      </c>
      <c r="I451" s="3" t="n">
        <v>5</v>
      </c>
      <c r="J451" s="6">
        <f>+H451-G451</f>
        <v/>
      </c>
      <c r="K451" s="6">
        <f>+I451-H451</f>
        <v/>
      </c>
      <c r="L451" s="7">
        <f>J451/G451</f>
        <v/>
      </c>
      <c r="M451" s="7">
        <f>K451/H451</f>
        <v/>
      </c>
      <c r="N451" s="8" t="n">
        <v>0.0203</v>
      </c>
      <c r="O451" s="8" t="n">
        <v>0.0187</v>
      </c>
      <c r="P451" s="3" t="n">
        <v>0.0007000000000000001</v>
      </c>
      <c r="Q451" s="6">
        <f>+O451-N451</f>
        <v/>
      </c>
      <c r="R451" s="6">
        <f>+P451-O451</f>
        <v/>
      </c>
      <c r="S451" s="7">
        <f>Q451/N451</f>
        <v/>
      </c>
      <c r="T451" s="7">
        <f>R451/O451</f>
        <v/>
      </c>
      <c r="U451" s="10" t="inlineStr">
        <is>
          <t>-</t>
        </is>
      </c>
      <c r="V451" s="10" t="inlineStr">
        <is>
          <t>-</t>
        </is>
      </c>
      <c r="W451" s="3" t="inlineStr">
        <is>
          <t>-</t>
        </is>
      </c>
      <c r="X451" s="6">
        <f>+V451-U451</f>
        <v/>
      </c>
      <c r="Y451" s="6">
        <f>+W451-V451</f>
        <v/>
      </c>
      <c r="Z451" s="7">
        <f>X451/U451</f>
        <v/>
      </c>
      <c r="AA451" s="7">
        <f>Y451/V451</f>
        <v/>
      </c>
      <c r="AB451" s="4" t="n"/>
      <c r="AC451" s="5" t="n"/>
      <c r="AD451" s="4" t="n"/>
      <c r="AE451" s="4" t="n"/>
      <c r="AF451" s="5" t="n"/>
      <c r="AG451" s="6">
        <f>AE451-AD451</f>
        <v/>
      </c>
      <c r="AH451" s="6">
        <f>+AF451-AE451</f>
        <v/>
      </c>
      <c r="AI451" s="7">
        <f>AG451/AD451</f>
        <v/>
      </c>
      <c r="AJ451" s="7">
        <f>AH451/AE451</f>
        <v/>
      </c>
      <c r="AK451" s="4" t="n"/>
      <c r="AL451" s="4" t="n"/>
      <c r="AM451" s="5" t="n"/>
      <c r="AN451" s="4" t="n">
        <v>90</v>
      </c>
      <c r="AO451" s="4" t="n">
        <v>90.3</v>
      </c>
      <c r="AP451" s="3" t="n">
        <v>90</v>
      </c>
      <c r="AQ451" s="9">
        <f>+AK451-AN451</f>
        <v/>
      </c>
      <c r="AR451" s="9">
        <f>+AL451-AO451</f>
        <v/>
      </c>
      <c r="AS451" s="9">
        <f>+AM451-AP451</f>
        <v/>
      </c>
      <c r="AT451" s="6">
        <f>AR451-AQ451</f>
        <v/>
      </c>
      <c r="AU451" s="6">
        <f>+AS451-AR451</f>
        <v/>
      </c>
      <c r="AV451" s="7">
        <f>AT451/AQ451</f>
        <v/>
      </c>
      <c r="AW451" s="7">
        <f>AU451/AR451</f>
        <v/>
      </c>
      <c r="AX451" s="1" t="inlineStr">
        <is>
          <t>N</t>
        </is>
      </c>
      <c r="AY451" s="1">
        <f>+IF(AND(D451&gt;0,E451&gt;0,F451&gt;0,S451&gt;0,T451&gt;0,AC451&gt;0,AB451&gt;0,AI451&gt;0,AJ451&gt;0,AS451&gt;AR451,AR451&gt;AQ451),"long buildup",IF(AND(D451&gt;0,E451&gt;0,F451&gt;0,S451&lt;0,T451&lt;0,AB451&lt;0,AC451&lt;0,AI451&lt;0,AJ451&lt;0,AS451&gt;AR451,AR451&gt;AQ451),"Short Covering",IF(AND(D451&lt;0,E451&lt;0,F451&lt;0,S451&lt;0,T451&lt;0,AB451&gt;0,AC451&gt;0,AI451&gt;0,AJ451&gt;0,AS451&lt;AR451,AR451&lt;AQ451),"Short Buildup",IF(AND(D451&lt;0,E451&lt;0,F451&lt;0,S451&lt;0,T451&lt;0,AB451&lt;0,AC451&lt;0,AI451&lt;0,AJ451&lt;0,AS451&lt;AR451,AR451&lt;AQ451),"LongUnwinding" ))))</f>
        <v/>
      </c>
      <c r="AZ451" s="1">
        <f>+IF(AND(D451&gt;0,E451&gt;0,F451&gt;0,L451&gt;0,M451&gt;0,S451&gt;0,T451&gt;0,Z451&gt;0,AA451&gt;0),"Buying Opportunity",IF(AND(D451&lt;0,E451&lt;0,F451&lt;0,L451&lt;0,M451&lt;0,S451&lt;0,T451&lt;0,Z451&lt;0,AA451&lt;0),"support Zone",IF(AND(D451&lt;0,E451&lt;0,F451&lt;0,L451&gt;0,M451&gt;0,S451&gt;0,T451&gt;0,Z451&gt;0,AA451&gt;0),"sell delivery")))</f>
        <v/>
      </c>
      <c r="BA451" s="1">
        <f>IF(AND(D451&gt;0,E451&gt;0,F451&gt;0,Z451&gt;0,AA451&gt;0,AB451&gt;0,AC451&gt;0,AI451&gt;0,AJ451&gt;0),"FII ENTERING")</f>
        <v/>
      </c>
      <c r="BB451" s="15" t="e">
        <v>#N/A</v>
      </c>
      <c r="BC451" s="1" t="n">
        <v>35456.533264</v>
      </c>
      <c r="BD451" s="1">
        <f>IF(AND(E451&gt;0,F451&gt;0,AB451&gt;0,AC451&gt;0,AI451&gt;0,AJ451&gt;0,AS451&gt;AR451,AR451&gt;AQ451),"long buildup",IF(AND(E451&lt;0,F451&lt;0,AB451&gt;0,AC451&gt;0,AI451&gt;0,AJ451&gt;0,AS451&lt;AR451,AR451&lt;AQ451),"Short buildup"))</f>
        <v/>
      </c>
      <c r="BE451" s="1">
        <f>+IF(AND(F451&gt;0,M451&gt;0,T451&gt;0,AA451&gt;0),"buy")</f>
        <v/>
      </c>
    </row>
    <row r="452">
      <c r="A452" s="1" t="inlineStr">
        <is>
          <t>DIL</t>
        </is>
      </c>
      <c r="B452" s="1" t="n"/>
      <c r="C452" s="1" t="n"/>
      <c r="D452" s="2" t="n">
        <v>-2.083333333333335</v>
      </c>
      <c r="E452" s="2" t="n">
        <v>-2.127659574468075</v>
      </c>
      <c r="F452" s="3" t="n">
        <v>-2.173913043478263</v>
      </c>
      <c r="G452" s="4" t="n">
        <v>842</v>
      </c>
      <c r="H452" s="4" t="n">
        <v>615</v>
      </c>
      <c r="I452" s="3" t="n">
        <v>522</v>
      </c>
      <c r="J452" s="6">
        <f>+H452-G452</f>
        <v/>
      </c>
      <c r="K452" s="6">
        <f>+I452-H452</f>
        <v/>
      </c>
      <c r="L452" s="7">
        <f>J452/G452</f>
        <v/>
      </c>
      <c r="M452" s="7">
        <f>K452/H452</f>
        <v/>
      </c>
      <c r="N452" s="8" t="n">
        <v>0.2476</v>
      </c>
      <c r="O452" s="8" t="n">
        <v>0.2188</v>
      </c>
      <c r="P452" s="3" t="n">
        <v>0.0916</v>
      </c>
      <c r="Q452" s="6">
        <f>+O452-N452</f>
        <v/>
      </c>
      <c r="R452" s="6">
        <f>+P452-O452</f>
        <v/>
      </c>
      <c r="S452" s="7">
        <f>Q452/N452</f>
        <v/>
      </c>
      <c r="T452" s="7">
        <f>R452/O452</f>
        <v/>
      </c>
      <c r="U452" s="10" t="inlineStr">
        <is>
          <t>-</t>
        </is>
      </c>
      <c r="V452" s="10" t="inlineStr">
        <is>
          <t>-</t>
        </is>
      </c>
      <c r="W452" s="3" t="inlineStr">
        <is>
          <t>-</t>
        </is>
      </c>
      <c r="X452" s="6">
        <f>+V452-U452</f>
        <v/>
      </c>
      <c r="Y452" s="6">
        <f>+W452-V452</f>
        <v/>
      </c>
      <c r="Z452" s="7">
        <f>X452/U452</f>
        <v/>
      </c>
      <c r="AA452" s="7">
        <f>Y452/V452</f>
        <v/>
      </c>
      <c r="AB452" s="4" t="n"/>
      <c r="AC452" s="5" t="n"/>
      <c r="AD452" s="4" t="n"/>
      <c r="AE452" s="4" t="n"/>
      <c r="AF452" s="5" t="n"/>
      <c r="AG452" s="6">
        <f>AE452-AD452</f>
        <v/>
      </c>
      <c r="AH452" s="6">
        <f>+AF452-AE452</f>
        <v/>
      </c>
      <c r="AI452" s="7">
        <f>AG452/AD452</f>
        <v/>
      </c>
      <c r="AJ452" s="7">
        <f>AH452/AE452</f>
        <v/>
      </c>
      <c r="AK452" s="4" t="n"/>
      <c r="AL452" s="4" t="n"/>
      <c r="AM452" s="5" t="n"/>
      <c r="AN452" s="4" t="n">
        <v>3.76</v>
      </c>
      <c r="AO452" s="4" t="n">
        <v>3.68</v>
      </c>
      <c r="AP452" s="3" t="n">
        <v>3.6</v>
      </c>
      <c r="AQ452" s="9">
        <f>+AK452-AN452</f>
        <v/>
      </c>
      <c r="AR452" s="9">
        <f>+AL452-AO452</f>
        <v/>
      </c>
      <c r="AS452" s="9">
        <f>+AM452-AP452</f>
        <v/>
      </c>
      <c r="AT452" s="6">
        <f>AR452-AQ452</f>
        <v/>
      </c>
      <c r="AU452" s="6">
        <f>+AS452-AR452</f>
        <v/>
      </c>
      <c r="AV452" s="7">
        <f>AT452/AQ452</f>
        <v/>
      </c>
      <c r="AW452" s="7">
        <f>AU452/AR452</f>
        <v/>
      </c>
      <c r="AX452" s="1" t="inlineStr">
        <is>
          <t>N</t>
        </is>
      </c>
      <c r="AY452" s="1">
        <f>+IF(AND(D452&gt;0,E452&gt;0,F452&gt;0,S452&gt;0,T452&gt;0,AC452&gt;0,AB452&gt;0,AI452&gt;0,AJ452&gt;0,AS452&gt;AR452,AR452&gt;AQ452),"long buildup",IF(AND(D452&gt;0,E452&gt;0,F452&gt;0,S452&lt;0,T452&lt;0,AB452&lt;0,AC452&lt;0,AI452&lt;0,AJ452&lt;0,AS452&gt;AR452,AR452&gt;AQ452),"Short Covering",IF(AND(D452&lt;0,E452&lt;0,F452&lt;0,S452&lt;0,T452&lt;0,AB452&gt;0,AC452&gt;0,AI452&gt;0,AJ452&gt;0,AS452&lt;AR452,AR452&lt;AQ452),"Short Buildup",IF(AND(D452&lt;0,E452&lt;0,F452&lt;0,S452&lt;0,T452&lt;0,AB452&lt;0,AC452&lt;0,AI452&lt;0,AJ452&lt;0,AS452&lt;AR452,AR452&lt;AQ452),"LongUnwinding" ))))</f>
        <v/>
      </c>
      <c r="AZ452" s="1">
        <f>+IF(AND(D452&gt;0,E452&gt;0,F452&gt;0,L452&gt;0,M452&gt;0,S452&gt;0,T452&gt;0,Z452&gt;0,AA452&gt;0),"Buying Opportunity",IF(AND(D452&lt;0,E452&lt;0,F452&lt;0,L452&lt;0,M452&lt;0,S452&lt;0,T452&lt;0,Z452&lt;0,AA452&lt;0),"support Zone",IF(AND(D452&lt;0,E452&lt;0,F452&lt;0,L452&gt;0,M452&gt;0,S452&gt;0,T452&gt;0,Z452&gt;0,AA452&gt;0),"sell delivery")))</f>
        <v/>
      </c>
      <c r="BA452" s="1">
        <f>IF(AND(D452&gt;0,E452&gt;0,F452&gt;0,Z452&gt;0,AA452&gt;0,AB452&gt;0,AC452&gt;0,AI452&gt;0,AJ452&gt;0),"FII ENTERING")</f>
        <v/>
      </c>
      <c r="BB452" s="15" t="e">
        <v>#N/A</v>
      </c>
      <c r="BC452" s="1" t="n">
        <v>103202.84316</v>
      </c>
      <c r="BD452" s="1">
        <f>IF(AND(E452&gt;0,F452&gt;0,AB452&gt;0,AC452&gt;0,AI452&gt;0,AJ452&gt;0,AS452&gt;AR452,AR452&gt;AQ452),"long buildup",IF(AND(E452&lt;0,F452&lt;0,AB452&gt;0,AC452&gt;0,AI452&gt;0,AJ452&gt;0,AS452&lt;AR452,AR452&lt;AQ452),"Short buildup"))</f>
        <v/>
      </c>
      <c r="BE452" s="1">
        <f>+IF(AND(F452&gt;0,M452&gt;0,T452&gt;0,AA452&gt;0),"buy")</f>
        <v/>
      </c>
    </row>
    <row r="453">
      <c r="A453" s="1" t="inlineStr">
        <is>
          <t>DISHTV</t>
        </is>
      </c>
      <c r="B453" s="1" t="n"/>
      <c r="C453" s="1" t="n"/>
      <c r="D453" s="2" t="n">
        <v>-0.8156606851549727</v>
      </c>
      <c r="E453" s="2" t="n">
        <v>-4.687500000000002</v>
      </c>
      <c r="F453" s="3" t="n">
        <v>-1.984469370146682</v>
      </c>
      <c r="G453" s="4" t="n">
        <v>18543</v>
      </c>
      <c r="H453" s="4" t="n">
        <v>11840</v>
      </c>
      <c r="I453" s="3" t="n">
        <v>12230</v>
      </c>
      <c r="J453" s="6">
        <f>+H453-G453</f>
        <v/>
      </c>
      <c r="K453" s="6">
        <f>+I453-H453</f>
        <v/>
      </c>
      <c r="L453" s="7">
        <f>J453/G453</f>
        <v/>
      </c>
      <c r="M453" s="7">
        <f>K453/H453</f>
        <v/>
      </c>
      <c r="N453" s="8" t="n">
        <v>24.7494</v>
      </c>
      <c r="O453" s="8" t="n">
        <v>14.1933</v>
      </c>
      <c r="P453" s="3" t="n">
        <v>14.5239</v>
      </c>
      <c r="Q453" s="6">
        <f>+O453-N453</f>
        <v/>
      </c>
      <c r="R453" s="6">
        <f>+P453-O453</f>
        <v/>
      </c>
      <c r="S453" s="7">
        <f>Q453/N453</f>
        <v/>
      </c>
      <c r="T453" s="7">
        <f>R453/O453</f>
        <v/>
      </c>
      <c r="U453" s="10" t="inlineStr">
        <is>
          <t>9076708</t>
        </is>
      </c>
      <c r="V453" s="10" t="inlineStr">
        <is>
          <t>4088777</t>
        </is>
      </c>
      <c r="W453" s="3" t="inlineStr">
        <is>
          <t>3206627</t>
        </is>
      </c>
      <c r="X453" s="6">
        <f>+V453-U453</f>
        <v/>
      </c>
      <c r="Y453" s="6">
        <f>+W453-V453</f>
        <v/>
      </c>
      <c r="Z453" s="7">
        <f>X453/U453</f>
        <v/>
      </c>
      <c r="AA453" s="7">
        <f>Y453/V453</f>
        <v/>
      </c>
      <c r="AB453" s="4" t="n"/>
      <c r="AC453" s="5" t="n"/>
      <c r="AD453" s="4" t="n"/>
      <c r="AE453" s="4" t="n"/>
      <c r="AF453" s="5" t="n"/>
      <c r="AG453" s="6">
        <f>AE453-AD453</f>
        <v/>
      </c>
      <c r="AH453" s="6">
        <f>+AF453-AE453</f>
        <v/>
      </c>
      <c r="AI453" s="7">
        <f>AG453/AD453</f>
        <v/>
      </c>
      <c r="AJ453" s="7">
        <f>AH453/AE453</f>
        <v/>
      </c>
      <c r="AK453" s="4" t="n"/>
      <c r="AL453" s="4" t="n"/>
      <c r="AM453" s="5" t="n"/>
      <c r="AN453" s="4" t="n">
        <v>12.16</v>
      </c>
      <c r="AO453" s="4" t="n">
        <v>11.59</v>
      </c>
      <c r="AP453" s="3" t="n">
        <v>11.36</v>
      </c>
      <c r="AQ453" s="9">
        <f>+AK453-AN453</f>
        <v/>
      </c>
      <c r="AR453" s="9">
        <f>+AL453-AO453</f>
        <v/>
      </c>
      <c r="AS453" s="9">
        <f>+AM453-AP453</f>
        <v/>
      </c>
      <c r="AT453" s="6">
        <f>AR453-AQ453</f>
        <v/>
      </c>
      <c r="AU453" s="6">
        <f>+AS453-AR453</f>
        <v/>
      </c>
      <c r="AV453" s="7">
        <f>AT453/AQ453</f>
        <v/>
      </c>
      <c r="AW453" s="7">
        <f>AU453/AR453</f>
        <v/>
      </c>
      <c r="AX453" s="1" t="inlineStr">
        <is>
          <t>N</t>
        </is>
      </c>
      <c r="AY453" s="1">
        <f>+IF(AND(D453&gt;0,E453&gt;0,F453&gt;0,S453&gt;0,T453&gt;0,AC453&gt;0,AB453&gt;0,AI453&gt;0,AJ453&gt;0,AS453&gt;AR453,AR453&gt;AQ453),"long buildup",IF(AND(D453&gt;0,E453&gt;0,F453&gt;0,S453&lt;0,T453&lt;0,AB453&lt;0,AC453&lt;0,AI453&lt;0,AJ453&lt;0,AS453&gt;AR453,AR453&gt;AQ453),"Short Covering",IF(AND(D453&lt;0,E453&lt;0,F453&lt;0,S453&lt;0,T453&lt;0,AB453&gt;0,AC453&gt;0,AI453&gt;0,AJ453&gt;0,AS453&lt;AR453,AR453&lt;AQ453),"Short Buildup",IF(AND(D453&lt;0,E453&lt;0,F453&lt;0,S453&lt;0,T453&lt;0,AB453&lt;0,AC453&lt;0,AI453&lt;0,AJ453&lt;0,AS453&lt;AR453,AR453&lt;AQ453),"LongUnwinding" ))))</f>
        <v/>
      </c>
      <c r="AZ453" s="1">
        <f>+IF(AND(D453&gt;0,E453&gt;0,F453&gt;0,L453&gt;0,M453&gt;0,S453&gt;0,T453&gt;0,Z453&gt;0,AA453&gt;0),"Buying Opportunity",IF(AND(D453&lt;0,E453&lt;0,F453&lt;0,L453&lt;0,M453&lt;0,S453&lt;0,T453&lt;0,Z453&lt;0,AA453&lt;0),"support Zone",IF(AND(D453&lt;0,E453&lt;0,F453&lt;0,L453&gt;0,M453&gt;0,S453&gt;0,T453&gt;0,Z453&gt;0,AA453&gt;0),"sell delivery")))</f>
        <v/>
      </c>
      <c r="BA453" s="1">
        <f>IF(AND(D453&gt;0,E453&gt;0,F453&gt;0,Z453&gt;0,AA453&gt;0,AB453&gt;0,AC453&gt;0,AI453&gt;0,AJ453&gt;0),"FII ENTERING")</f>
        <v/>
      </c>
      <c r="BB453" s="15" t="e">
        <v>#N/A</v>
      </c>
      <c r="BC453" s="1" t="n">
        <v>6592.815068</v>
      </c>
      <c r="BD453" s="1">
        <f>IF(AND(E453&gt;0,F453&gt;0,AB453&gt;0,AC453&gt;0,AI453&gt;0,AJ453&gt;0,AS453&gt;AR453,AR453&gt;AQ453),"long buildup",IF(AND(E453&lt;0,F453&lt;0,AB453&gt;0,AC453&gt;0,AI453&gt;0,AJ453&gt;0,AS453&lt;AR453,AR453&lt;AQ453),"Short buildup"))</f>
        <v/>
      </c>
      <c r="BE453" s="1">
        <f>+IF(AND(F453&gt;0,M453&gt;0,T453&gt;0,AA453&gt;0),"buy")</f>
        <v/>
      </c>
    </row>
    <row r="454">
      <c r="A454" s="1" t="inlineStr">
        <is>
          <t>DIVGIITTS</t>
        </is>
      </c>
      <c r="B454" s="1" t="n"/>
      <c r="C454" s="1" t="n"/>
      <c r="D454" s="2" t="n">
        <v>0.7897623400365598</v>
      </c>
      <c r="E454" s="2" t="n">
        <v>0.9722121453965095</v>
      </c>
      <c r="F454" s="3" t="n">
        <v>-0.007185456635779006</v>
      </c>
      <c r="G454" s="4" t="n">
        <v>2114</v>
      </c>
      <c r="H454" s="4" t="n">
        <v>2028</v>
      </c>
      <c r="I454" s="3" t="n">
        <v>2835</v>
      </c>
      <c r="J454" s="6">
        <f>+H454-G454</f>
        <v/>
      </c>
      <c r="K454" s="6">
        <f>+I454-H454</f>
        <v/>
      </c>
      <c r="L454" s="7">
        <f>J454/G454</f>
        <v/>
      </c>
      <c r="M454" s="7">
        <f>K454/H454</f>
        <v/>
      </c>
      <c r="N454" s="8" t="n">
        <v>2.1143</v>
      </c>
      <c r="O454" s="8" t="n">
        <v>2.7382</v>
      </c>
      <c r="P454" s="3" t="n">
        <v>2.3738</v>
      </c>
      <c r="Q454" s="6">
        <f>+O454-N454</f>
        <v/>
      </c>
      <c r="R454" s="6">
        <f>+P454-O454</f>
        <v/>
      </c>
      <c r="S454" s="7">
        <f>Q454/N454</f>
        <v/>
      </c>
      <c r="T454" s="7">
        <f>R454/O454</f>
        <v/>
      </c>
      <c r="U454" s="10" t="inlineStr">
        <is>
          <t>19340</t>
        </is>
      </c>
      <c r="V454" s="10" t="inlineStr">
        <is>
          <t>25100</t>
        </is>
      </c>
      <c r="W454" s="3" t="inlineStr">
        <is>
          <t>15565</t>
        </is>
      </c>
      <c r="X454" s="6">
        <f>+V454-U454</f>
        <v/>
      </c>
      <c r="Y454" s="6">
        <f>+W454-V454</f>
        <v/>
      </c>
      <c r="Z454" s="7">
        <f>X454/U454</f>
        <v/>
      </c>
      <c r="AA454" s="7">
        <f>Y454/V454</f>
        <v/>
      </c>
      <c r="AB454" s="4" t="n"/>
      <c r="AC454" s="5" t="n"/>
      <c r="AD454" s="4" t="n"/>
      <c r="AE454" s="4" t="n"/>
      <c r="AF454" s="5" t="n"/>
      <c r="AG454" s="6">
        <f>AE454-AD454</f>
        <v/>
      </c>
      <c r="AH454" s="6">
        <f>+AF454-AE454</f>
        <v/>
      </c>
      <c r="AI454" s="7">
        <f>AG454/AD454</f>
        <v/>
      </c>
      <c r="AJ454" s="7">
        <f>AH454/AE454</f>
        <v/>
      </c>
      <c r="AK454" s="4" t="n"/>
      <c r="AL454" s="4" t="n"/>
      <c r="AM454" s="5" t="n"/>
      <c r="AN454" s="4" t="n">
        <v>689.15</v>
      </c>
      <c r="AO454" s="4" t="n">
        <v>695.85</v>
      </c>
      <c r="AP454" s="3" t="n">
        <v>695.8</v>
      </c>
      <c r="AQ454" s="9">
        <f>+AK454-AN454</f>
        <v/>
      </c>
      <c r="AR454" s="9">
        <f>+AL454-AO454</f>
        <v/>
      </c>
      <c r="AS454" s="9">
        <f>+AM454-AP454</f>
        <v/>
      </c>
      <c r="AT454" s="6">
        <f>AR454-AQ454</f>
        <v/>
      </c>
      <c r="AU454" s="6">
        <f>+AS454-AR454</f>
        <v/>
      </c>
      <c r="AV454" s="7">
        <f>AT454/AQ454</f>
        <v/>
      </c>
      <c r="AW454" s="7">
        <f>AU454/AR454</f>
        <v/>
      </c>
      <c r="AX454" s="1" t="inlineStr">
        <is>
          <t>N</t>
        </is>
      </c>
      <c r="AY454" s="1">
        <f>+IF(AND(D454&gt;0,E454&gt;0,F454&gt;0,S454&gt;0,T454&gt;0,AC454&gt;0,AB454&gt;0,AI454&gt;0,AJ454&gt;0,AS454&gt;AR454,AR454&gt;AQ454),"long buildup",IF(AND(D454&gt;0,E454&gt;0,F454&gt;0,S454&lt;0,T454&lt;0,AB454&lt;0,AC454&lt;0,AI454&lt;0,AJ454&lt;0,AS454&gt;AR454,AR454&gt;AQ454),"Short Covering",IF(AND(D454&lt;0,E454&lt;0,F454&lt;0,S454&lt;0,T454&lt;0,AB454&gt;0,AC454&gt;0,AI454&gt;0,AJ454&gt;0,AS454&lt;AR454,AR454&lt;AQ454),"Short Buildup",IF(AND(D454&lt;0,E454&lt;0,F454&lt;0,S454&lt;0,T454&lt;0,AB454&lt;0,AC454&lt;0,AI454&lt;0,AJ454&lt;0,AS454&lt;AR454,AR454&lt;AQ454),"LongUnwinding" ))))</f>
        <v/>
      </c>
      <c r="AZ454" s="1">
        <f>+IF(AND(D454&gt;0,E454&gt;0,F454&gt;0,L454&gt;0,M454&gt;0,S454&gt;0,T454&gt;0,Z454&gt;0,AA454&gt;0),"Buying Opportunity",IF(AND(D454&lt;0,E454&lt;0,F454&lt;0,L454&lt;0,M454&lt;0,S454&lt;0,T454&lt;0,Z454&lt;0,AA454&lt;0),"support Zone",IF(AND(D454&lt;0,E454&lt;0,F454&lt;0,L454&gt;0,M454&gt;0,S454&gt;0,T454&gt;0,Z454&gt;0,AA454&gt;0),"sell delivery")))</f>
        <v/>
      </c>
      <c r="BA454" s="1">
        <f>IF(AND(D454&gt;0,E454&gt;0,F454&gt;0,Z454&gt;0,AA454&gt;0,AB454&gt;0,AC454&gt;0,AI454&gt;0,AJ454&gt;0),"FII ENTERING")</f>
        <v/>
      </c>
      <c r="BB454" s="15" t="e">
        <v>#N/A</v>
      </c>
      <c r="BC454" s="1" t="n">
        <v>34919.019048</v>
      </c>
      <c r="BD454" s="1">
        <f>IF(AND(E454&gt;0,F454&gt;0,AB454&gt;0,AC454&gt;0,AI454&gt;0,AJ454&gt;0,AS454&gt;AR454,AR454&gt;AQ454),"long buildup",IF(AND(E454&lt;0,F454&lt;0,AB454&gt;0,AC454&gt;0,AI454&gt;0,AJ454&gt;0,AS454&lt;AR454,AR454&lt;AQ454),"Short buildup"))</f>
        <v/>
      </c>
      <c r="BE454" s="1">
        <f>+IF(AND(F454&gt;0,M454&gt;0,T454&gt;0,AA454&gt;0),"buy")</f>
        <v/>
      </c>
    </row>
    <row r="455">
      <c r="A455" s="1" t="inlineStr">
        <is>
          <t>DIVISLAB</t>
        </is>
      </c>
      <c r="B455" s="1" t="n"/>
      <c r="C455" s="1" t="n">
        <v>0.0055</v>
      </c>
      <c r="D455" s="2" t="n">
        <v>-0.07838047399117665</v>
      </c>
      <c r="E455" s="2" t="n">
        <v>0.4006444048954529</v>
      </c>
      <c r="F455" s="3" t="n">
        <v>-1.26014416049196</v>
      </c>
      <c r="G455" s="4" t="n">
        <v>36319</v>
      </c>
      <c r="H455" s="4" t="n">
        <v>42245</v>
      </c>
      <c r="I455" s="3" t="n">
        <v>46041</v>
      </c>
      <c r="J455" s="6">
        <f>+H455-G455</f>
        <v/>
      </c>
      <c r="K455" s="6">
        <f>+I455-H455</f>
        <v/>
      </c>
      <c r="L455" s="7">
        <f>J455/G455</f>
        <v/>
      </c>
      <c r="M455" s="7">
        <f>K455/H455</f>
        <v/>
      </c>
      <c r="N455" s="8" t="n">
        <v>210.5326</v>
      </c>
      <c r="O455" s="8" t="n">
        <v>214.945</v>
      </c>
      <c r="P455" s="3" t="n">
        <v>261.7521</v>
      </c>
      <c r="Q455" s="6">
        <f>+O455-N455</f>
        <v/>
      </c>
      <c r="R455" s="6">
        <f>+P455-O455</f>
        <v/>
      </c>
      <c r="S455" s="7">
        <f>Q455/N455</f>
        <v/>
      </c>
      <c r="T455" s="7">
        <f>R455/O455</f>
        <v/>
      </c>
      <c r="U455" s="10" t="inlineStr">
        <is>
          <t>235958</t>
        </is>
      </c>
      <c r="V455" s="10" t="inlineStr">
        <is>
          <t>149056</t>
        </is>
      </c>
      <c r="W455" s="3" t="inlineStr">
        <is>
          <t>241890</t>
        </is>
      </c>
      <c r="X455" s="6">
        <f>+V455-U455</f>
        <v/>
      </c>
      <c r="Y455" s="6">
        <f>+W455-V455</f>
        <v/>
      </c>
      <c r="Z455" s="7">
        <f>X455/U455</f>
        <v/>
      </c>
      <c r="AA455" s="7">
        <f>Y455/V455</f>
        <v/>
      </c>
      <c r="AB455" s="4" t="n">
        <v>1700</v>
      </c>
      <c r="AC455" s="5" t="n">
        <v>10200</v>
      </c>
      <c r="AD455" s="4" t="n">
        <v>226</v>
      </c>
      <c r="AE455" s="4" t="n">
        <v>590</v>
      </c>
      <c r="AF455" s="5" t="n">
        <v>600</v>
      </c>
      <c r="AG455" s="6">
        <f>AE455-AD455</f>
        <v/>
      </c>
      <c r="AH455" s="6">
        <f>+AF455-AE455</f>
        <v/>
      </c>
      <c r="AI455" s="7">
        <f>AG455/AD455</f>
        <v/>
      </c>
      <c r="AJ455" s="7">
        <f>AH455/AE455</f>
        <v/>
      </c>
      <c r="AK455" s="4" t="n">
        <v>6004.9</v>
      </c>
      <c r="AL455" s="4" t="n">
        <v>6018.4</v>
      </c>
      <c r="AM455" s="5" t="n">
        <v>5938.65</v>
      </c>
      <c r="AN455" s="4" t="n">
        <v>5927.95</v>
      </c>
      <c r="AO455" s="4" t="n">
        <v>5951.7</v>
      </c>
      <c r="AP455" s="3" t="n">
        <v>5876.7</v>
      </c>
      <c r="AQ455" s="9">
        <f>+AK455-AN455</f>
        <v/>
      </c>
      <c r="AR455" s="9">
        <f>+AL455-AO455</f>
        <v/>
      </c>
      <c r="AS455" s="9">
        <f>+AM455-AP455</f>
        <v/>
      </c>
      <c r="AT455" s="6">
        <f>AR455-AQ455</f>
        <v/>
      </c>
      <c r="AU455" s="6">
        <f>+AS455-AR455</f>
        <v/>
      </c>
      <c r="AV455" s="7">
        <f>AT455/AQ455</f>
        <v/>
      </c>
      <c r="AW455" s="7">
        <f>AU455/AR455</f>
        <v/>
      </c>
      <c r="AX455" s="1" t="inlineStr">
        <is>
          <t>N</t>
        </is>
      </c>
      <c r="AY455" s="1">
        <f>+IF(AND(D455&gt;0,E455&gt;0,F455&gt;0,S455&gt;0,T455&gt;0,AC455&gt;0,AB455&gt;0,AI455&gt;0,AJ455&gt;0,AS455&gt;AR455,AR455&gt;AQ455),"long buildup",IF(AND(D455&gt;0,E455&gt;0,F455&gt;0,S455&lt;0,T455&lt;0,AB455&lt;0,AC455&lt;0,AI455&lt;0,AJ455&lt;0,AS455&gt;AR455,AR455&gt;AQ455),"Short Covering",IF(AND(D455&lt;0,E455&lt;0,F455&lt;0,S455&lt;0,T455&lt;0,AB455&gt;0,AC455&gt;0,AI455&gt;0,AJ455&gt;0,AS455&lt;AR455,AR455&lt;AQ455),"Short Buildup",IF(AND(D455&lt;0,E455&lt;0,F455&lt;0,S455&lt;0,T455&lt;0,AB455&lt;0,AC455&lt;0,AI455&lt;0,AJ455&lt;0,AS455&lt;AR455,AR455&lt;AQ455),"LongUnwinding" ))))</f>
        <v/>
      </c>
      <c r="AZ455" s="1">
        <f>+IF(AND(D455&gt;0,E455&gt;0,F455&gt;0,L455&gt;0,M455&gt;0,S455&gt;0,T455&gt;0,Z455&gt;0,AA455&gt;0),"Buying Opportunity",IF(AND(D455&lt;0,E455&lt;0,F455&lt;0,L455&lt;0,M455&lt;0,S455&lt;0,T455&lt;0,Z455&lt;0,AA455&lt;0),"support Zone",IF(AND(D455&lt;0,E455&lt;0,F455&lt;0,L455&gt;0,M455&gt;0,S455&gt;0,T455&gt;0,Z455&gt;0,AA455&gt;0),"sell delivery")))</f>
        <v/>
      </c>
      <c r="BA455" s="1">
        <f>IF(AND(D455&gt;0,E455&gt;0,F455&gt;0,Z455&gt;0,AA455&gt;0,AB455&gt;0,AC455&gt;0,AI455&gt;0,AJ455&gt;0),"FII ENTERING")</f>
        <v/>
      </c>
      <c r="BB455" s="15" t="e">
        <v>#N/A</v>
      </c>
      <c r="BC455" s="1" t="n">
        <v>128695.2100135</v>
      </c>
      <c r="BD455" s="1">
        <f>IF(AND(E455&gt;0,F455&gt;0,AB455&gt;0,AC455&gt;0,AI455&gt;0,AJ455&gt;0,AS455&gt;AR455,AR455&gt;AQ455),"long buildup",IF(AND(E455&lt;0,F455&lt;0,AB455&gt;0,AC455&gt;0,AI455&gt;0,AJ455&gt;0,AS455&lt;AR455,AR455&lt;AQ455),"Short buildup"))</f>
        <v/>
      </c>
      <c r="BE455" s="1">
        <f>+IF(AND(F455&gt;0,M455&gt;0,T455&gt;0,AA455&gt;0),"buy")</f>
        <v/>
      </c>
    </row>
    <row r="456">
      <c r="A456" s="1" t="inlineStr">
        <is>
          <t>DIVOPPBEES</t>
        </is>
      </c>
      <c r="B456" s="1" t="n"/>
      <c r="C456" s="1" t="n"/>
      <c r="D456" s="2" t="n">
        <v>0.117439812096294</v>
      </c>
      <c r="E456" s="2" t="n">
        <v>-0.5043988269794801</v>
      </c>
      <c r="F456" s="3" t="n">
        <v>0.672011318085366</v>
      </c>
      <c r="G456" s="4" t="n">
        <v>861</v>
      </c>
      <c r="H456" s="4" t="n">
        <v>1146</v>
      </c>
      <c r="I456" s="3" t="n">
        <v>1183</v>
      </c>
      <c r="J456" s="6">
        <f>+H456-G456</f>
        <v/>
      </c>
      <c r="K456" s="6">
        <f>+I456-H456</f>
        <v/>
      </c>
      <c r="L456" s="7">
        <f>J456/G456</f>
        <v/>
      </c>
      <c r="M456" s="7">
        <f>K456/H456</f>
        <v/>
      </c>
      <c r="N456" s="8" t="n">
        <v>0.2891</v>
      </c>
      <c r="O456" s="8" t="n">
        <v>0.4149</v>
      </c>
      <c r="P456" s="3" t="n">
        <v>0.4643</v>
      </c>
      <c r="Q456" s="6">
        <f>+O456-N456</f>
        <v/>
      </c>
      <c r="R456" s="6">
        <f>+P456-O456</f>
        <v/>
      </c>
      <c r="S456" s="7">
        <f>Q456/N456</f>
        <v/>
      </c>
      <c r="T456" s="7">
        <f>R456/O456</f>
        <v/>
      </c>
      <c r="U456" s="10" t="inlineStr">
        <is>
          <t>23913</t>
        </is>
      </c>
      <c r="V456" s="10" t="inlineStr">
        <is>
          <t>36839</t>
        </is>
      </c>
      <c r="W456" s="3" t="inlineStr">
        <is>
          <t>32218</t>
        </is>
      </c>
      <c r="X456" s="6">
        <f>+V456-U456</f>
        <v/>
      </c>
      <c r="Y456" s="6">
        <f>+W456-V456</f>
        <v/>
      </c>
      <c r="Z456" s="7">
        <f>X456/U456</f>
        <v/>
      </c>
      <c r="AA456" s="7">
        <f>Y456/V456</f>
        <v/>
      </c>
      <c r="AB456" s="4" t="n"/>
      <c r="AC456" s="5" t="n"/>
      <c r="AD456" s="4" t="n"/>
      <c r="AE456" s="4" t="n"/>
      <c r="AF456" s="5" t="n"/>
      <c r="AG456" s="6">
        <f>AE456-AD456</f>
        <v/>
      </c>
      <c r="AH456" s="6">
        <f>+AF456-AE456</f>
        <v/>
      </c>
      <c r="AI456" s="7">
        <f>AG456/AD456</f>
        <v/>
      </c>
      <c r="AJ456" s="7">
        <f>AH456/AE456</f>
        <v/>
      </c>
      <c r="AK456" s="4" t="n"/>
      <c r="AL456" s="4" t="n"/>
      <c r="AM456" s="5" t="n"/>
      <c r="AN456" s="4" t="n">
        <v>85.25</v>
      </c>
      <c r="AO456" s="4" t="n">
        <v>84.81999999999999</v>
      </c>
      <c r="AP456" s="3" t="n">
        <v>85.39</v>
      </c>
      <c r="AQ456" s="9">
        <f>+AK456-AN456</f>
        <v/>
      </c>
      <c r="AR456" s="9">
        <f>+AL456-AO456</f>
        <v/>
      </c>
      <c r="AS456" s="9">
        <f>+AM456-AP456</f>
        <v/>
      </c>
      <c r="AT456" s="6">
        <f>AR456-AQ456</f>
        <v/>
      </c>
      <c r="AU456" s="6">
        <f>+AS456-AR456</f>
        <v/>
      </c>
      <c r="AV456" s="7">
        <f>AT456/AQ456</f>
        <v/>
      </c>
      <c r="AW456" s="7">
        <f>AU456/AR456</f>
        <v/>
      </c>
      <c r="AX456" s="1" t="inlineStr">
        <is>
          <t>N</t>
        </is>
      </c>
      <c r="AY456" s="1">
        <f>+IF(AND(D456&gt;0,E456&gt;0,F456&gt;0,S456&gt;0,T456&gt;0,AC456&gt;0,AB456&gt;0,AI456&gt;0,AJ456&gt;0,AS456&gt;AR456,AR456&gt;AQ456),"long buildup",IF(AND(D456&gt;0,E456&gt;0,F456&gt;0,S456&lt;0,T456&lt;0,AB456&lt;0,AC456&lt;0,AI456&lt;0,AJ456&lt;0,AS456&gt;AR456,AR456&gt;AQ456),"Short Covering",IF(AND(D456&lt;0,E456&lt;0,F456&lt;0,S456&lt;0,T456&lt;0,AB456&gt;0,AC456&gt;0,AI456&gt;0,AJ456&gt;0,AS456&lt;AR456,AR456&lt;AQ456),"Short Buildup",IF(AND(D456&lt;0,E456&lt;0,F456&lt;0,S456&lt;0,T456&lt;0,AB456&lt;0,AC456&lt;0,AI456&lt;0,AJ456&lt;0,AS456&lt;AR456,AR456&lt;AQ456),"LongUnwinding" ))))</f>
        <v/>
      </c>
      <c r="AZ456" s="1">
        <f>+IF(AND(D456&gt;0,E456&gt;0,F456&gt;0,L456&gt;0,M456&gt;0,S456&gt;0,T456&gt;0,Z456&gt;0,AA456&gt;0),"Buying Opportunity",IF(AND(D456&lt;0,E456&lt;0,F456&lt;0,L456&lt;0,M456&lt;0,S456&lt;0,T456&lt;0,Z456&lt;0,AA456&lt;0),"support Zone",IF(AND(D456&lt;0,E456&lt;0,F456&lt;0,L456&gt;0,M456&gt;0,S456&gt;0,T456&gt;0,Z456&gt;0,AA456&gt;0),"sell delivery")))</f>
        <v/>
      </c>
      <c r="BA456" s="1">
        <f>IF(AND(D456&gt;0,E456&gt;0,F456&gt;0,Z456&gt;0,AA456&gt;0,AB456&gt;0,AC456&gt;0,AI456&gt;0,AJ456&gt;0),"FII ENTERING")</f>
        <v/>
      </c>
      <c r="BB456" s="15" t="e">
        <v>#N/A</v>
      </c>
      <c r="BC456" s="1" t="n">
        <v>27394.875585</v>
      </c>
      <c r="BD456" s="1">
        <f>IF(AND(E456&gt;0,F456&gt;0,AB456&gt;0,AC456&gt;0,AI456&gt;0,AJ456&gt;0,AS456&gt;AR456,AR456&gt;AQ456),"long buildup",IF(AND(E456&lt;0,F456&lt;0,AB456&gt;0,AC456&gt;0,AI456&gt;0,AJ456&gt;0,AS456&lt;AR456,AR456&lt;AQ456),"Short buildup"))</f>
        <v/>
      </c>
      <c r="BE456" s="1">
        <f>+IF(AND(F456&gt;0,M456&gt;0,T456&gt;0,AA456&gt;0),"buy")</f>
        <v/>
      </c>
    </row>
    <row r="457">
      <c r="A457" s="1" t="inlineStr">
        <is>
          <t>DIXON</t>
        </is>
      </c>
      <c r="B457" s="1" t="n"/>
      <c r="C457" s="1" t="n"/>
      <c r="D457" s="2" t="n">
        <v>0.08279067377334198</v>
      </c>
      <c r="E457" s="2" t="n">
        <v>0.9630003622661275</v>
      </c>
      <c r="F457" s="3" t="n">
        <v>1.452477348303576</v>
      </c>
      <c r="G457" s="4" t="n">
        <v>42598</v>
      </c>
      <c r="H457" s="4" t="n">
        <v>52544</v>
      </c>
      <c r="I457" s="3" t="n">
        <v>61957</v>
      </c>
      <c r="J457" s="6">
        <f>+H457-G457</f>
        <v/>
      </c>
      <c r="K457" s="6">
        <f>+I457-H457</f>
        <v/>
      </c>
      <c r="L457" s="7">
        <f>J457/G457</f>
        <v/>
      </c>
      <c r="M457" s="7">
        <f>K457/H457</f>
        <v/>
      </c>
      <c r="N457" s="8" t="n">
        <v>416.2075</v>
      </c>
      <c r="O457" s="8" t="n">
        <v>596.413</v>
      </c>
      <c r="P457" s="3" t="n">
        <v>768.6591000000001</v>
      </c>
      <c r="Q457" s="6">
        <f>+O457-N457</f>
        <v/>
      </c>
      <c r="R457" s="6">
        <f>+P457-O457</f>
        <v/>
      </c>
      <c r="S457" s="7">
        <f>Q457/N457</f>
        <v/>
      </c>
      <c r="T457" s="7">
        <f>R457/O457</f>
        <v/>
      </c>
      <c r="U457" s="10" t="inlineStr">
        <is>
          <t>71612</t>
        </is>
      </c>
      <c r="V457" s="10" t="inlineStr">
        <is>
          <t>87668</t>
        </is>
      </c>
      <c r="W457" s="3" t="inlineStr">
        <is>
          <t>83368</t>
        </is>
      </c>
      <c r="X457" s="6">
        <f>+V457-U457</f>
        <v/>
      </c>
      <c r="Y457" s="6">
        <f>+W457-V457</f>
        <v/>
      </c>
      <c r="Z457" s="7">
        <f>X457/U457</f>
        <v/>
      </c>
      <c r="AA457" s="7">
        <f>Y457/V457</f>
        <v/>
      </c>
      <c r="AB457" s="4" t="n">
        <v>4650</v>
      </c>
      <c r="AC457" s="5" t="n">
        <v>16600</v>
      </c>
      <c r="AD457" s="4" t="n">
        <v>652</v>
      </c>
      <c r="AE457" s="4" t="n">
        <v>1250</v>
      </c>
      <c r="AF457" s="5" t="n">
        <v>2470</v>
      </c>
      <c r="AG457" s="6">
        <f>AE457-AD457</f>
        <v/>
      </c>
      <c r="AH457" s="6">
        <f>+AF457-AE457</f>
        <v/>
      </c>
      <c r="AI457" s="7">
        <f>AG457/AD457</f>
        <v/>
      </c>
      <c r="AJ457" s="7">
        <f>AH457/AE457</f>
        <v/>
      </c>
      <c r="AK457" s="4" t="n">
        <v>17697.45</v>
      </c>
      <c r="AL457" s="4" t="n">
        <v>17867.4</v>
      </c>
      <c r="AM457" s="5" t="n">
        <v>18133.8</v>
      </c>
      <c r="AN457" s="4" t="n">
        <v>17528.55</v>
      </c>
      <c r="AO457" s="4" t="n">
        <v>17697.35</v>
      </c>
      <c r="AP457" s="3" t="n">
        <v>17954.4</v>
      </c>
      <c r="AQ457" s="9">
        <f>+AK457-AN457</f>
        <v/>
      </c>
      <c r="AR457" s="9">
        <f>+AL457-AO457</f>
        <v/>
      </c>
      <c r="AS457" s="9">
        <f>+AM457-AP457</f>
        <v/>
      </c>
      <c r="AT457" s="6">
        <f>AR457-AQ457</f>
        <v/>
      </c>
      <c r="AU457" s="6">
        <f>+AS457-AR457</f>
        <v/>
      </c>
      <c r="AV457" s="7">
        <f>AT457/AQ457</f>
        <v/>
      </c>
      <c r="AW457" s="7">
        <f>AU457/AR457</f>
        <v/>
      </c>
      <c r="AX457" s="1" t="inlineStr">
        <is>
          <t>N</t>
        </is>
      </c>
      <c r="AY457" s="1">
        <f>+IF(AND(D457&gt;0,E457&gt;0,F457&gt;0,S457&gt;0,T457&gt;0,AC457&gt;0,AB457&gt;0,AI457&gt;0,AJ457&gt;0,AS457&gt;AR457,AR457&gt;AQ457),"long buildup",IF(AND(D457&gt;0,E457&gt;0,F457&gt;0,S457&lt;0,T457&lt;0,AB457&lt;0,AC457&lt;0,AI457&lt;0,AJ457&lt;0,AS457&gt;AR457,AR457&gt;AQ457),"Short Covering",IF(AND(D457&lt;0,E457&lt;0,F457&lt;0,S457&lt;0,T457&lt;0,AB457&gt;0,AC457&gt;0,AI457&gt;0,AJ457&gt;0,AS457&lt;AR457,AR457&lt;AQ457),"Short Buildup",IF(AND(D457&lt;0,E457&lt;0,F457&lt;0,S457&lt;0,T457&lt;0,AB457&lt;0,AC457&lt;0,AI457&lt;0,AJ457&lt;0,AS457&lt;AR457,AR457&lt;AQ457),"LongUnwinding" ))))</f>
        <v/>
      </c>
      <c r="AZ457" s="1">
        <f>+IF(AND(D457&gt;0,E457&gt;0,F457&gt;0,L457&gt;0,M457&gt;0,S457&gt;0,T457&gt;0,Z457&gt;0,AA457&gt;0),"Buying Opportunity",IF(AND(D457&lt;0,E457&lt;0,F457&lt;0,L457&lt;0,M457&lt;0,S457&lt;0,T457&lt;0,Z457&lt;0,AA457&lt;0),"support Zone",IF(AND(D457&lt;0,E457&lt;0,F457&lt;0,L457&gt;0,M457&gt;0,S457&gt;0,T457&gt;0,Z457&gt;0,AA457&gt;0),"sell delivery")))</f>
        <v/>
      </c>
      <c r="BA457" s="1">
        <f>IF(AND(D457&gt;0,E457&gt;0,F457&gt;0,Z457&gt;0,AA457&gt;0,AB457&gt;0,AC457&gt;0,AI457&gt;0,AJ457&gt;0),"FII ENTERING")</f>
        <v/>
      </c>
      <c r="BB457" s="15" t="e">
        <v>#N/A</v>
      </c>
      <c r="BC457" s="1" t="n">
        <v>5902.17533</v>
      </c>
      <c r="BD457" s="1">
        <f>IF(AND(E457&gt;0,F457&gt;0,AB457&gt;0,AC457&gt;0,AI457&gt;0,AJ457&gt;0,AS457&gt;AR457,AR457&gt;AQ457),"long buildup",IF(AND(E457&lt;0,F457&lt;0,AB457&gt;0,AC457&gt;0,AI457&gt;0,AJ457&gt;0,AS457&lt;AR457,AR457&lt;AQ457),"Short buildup"))</f>
        <v/>
      </c>
      <c r="BE457" s="1">
        <f>+IF(AND(F457&gt;0,M457&gt;0,T457&gt;0,AA457&gt;0),"buy")</f>
        <v/>
      </c>
    </row>
    <row r="458">
      <c r="A458" s="1" t="inlineStr">
        <is>
          <t>DJML</t>
        </is>
      </c>
      <c r="B458" s="1" t="n"/>
      <c r="C458" s="1" t="n"/>
      <c r="D458" s="2" t="n">
        <v>0.42005195379428</v>
      </c>
      <c r="E458" s="2" t="n">
        <v>-2.663878034013982</v>
      </c>
      <c r="F458" s="3" t="n">
        <v>1.662425784563188</v>
      </c>
      <c r="G458" s="4" t="n">
        <v>988</v>
      </c>
      <c r="H458" s="4" t="n">
        <v>1440</v>
      </c>
      <c r="I458" s="3" t="n">
        <v>1403</v>
      </c>
      <c r="J458" s="6">
        <f>+H458-G458</f>
        <v/>
      </c>
      <c r="K458" s="6">
        <f>+I458-H458</f>
        <v/>
      </c>
      <c r="L458" s="7">
        <f>J458/G458</f>
        <v/>
      </c>
      <c r="M458" s="7">
        <f>K458/H458</f>
        <v/>
      </c>
      <c r="N458" s="8" t="n">
        <v>1.096</v>
      </c>
      <c r="O458" s="8" t="n">
        <v>1.5029</v>
      </c>
      <c r="P458" s="3" t="n">
        <v>1.3695</v>
      </c>
      <c r="Q458" s="6">
        <f>+O458-N458</f>
        <v/>
      </c>
      <c r="R458" s="6">
        <f>+P458-O458</f>
        <v/>
      </c>
      <c r="S458" s="7">
        <f>Q458/N458</f>
        <v/>
      </c>
      <c r="T458" s="7">
        <f>R458/O458</f>
        <v/>
      </c>
      <c r="U458" s="10" t="inlineStr">
        <is>
          <t>34517</t>
        </is>
      </c>
      <c r="V458" s="10" t="inlineStr">
        <is>
          <t>58289</t>
        </is>
      </c>
      <c r="W458" s="3" t="inlineStr">
        <is>
          <t>54293</t>
        </is>
      </c>
      <c r="X458" s="6">
        <f>+V458-U458</f>
        <v/>
      </c>
      <c r="Y458" s="6">
        <f>+W458-V458</f>
        <v/>
      </c>
      <c r="Z458" s="7">
        <f>X458/U458</f>
        <v/>
      </c>
      <c r="AA458" s="7">
        <f>Y458/V458</f>
        <v/>
      </c>
      <c r="AB458" s="4" t="n"/>
      <c r="AC458" s="5" t="n"/>
      <c r="AD458" s="4" t="n"/>
      <c r="AE458" s="4" t="n"/>
      <c r="AF458" s="5" t="n"/>
      <c r="AG458" s="6">
        <f>AE458-AD458</f>
        <v/>
      </c>
      <c r="AH458" s="6">
        <f>+AF458-AE458</f>
        <v/>
      </c>
      <c r="AI458" s="7">
        <f>AG458/AD458</f>
        <v/>
      </c>
      <c r="AJ458" s="7">
        <f>AH458/AE458</f>
        <v/>
      </c>
      <c r="AK458" s="4" t="n"/>
      <c r="AL458" s="4" t="n"/>
      <c r="AM458" s="5" t="n"/>
      <c r="AN458" s="4" t="n">
        <v>181.69</v>
      </c>
      <c r="AO458" s="4" t="n">
        <v>176.85</v>
      </c>
      <c r="AP458" s="3" t="n">
        <v>179.79</v>
      </c>
      <c r="AQ458" s="9">
        <f>+AK458-AN458</f>
        <v/>
      </c>
      <c r="AR458" s="9">
        <f>+AL458-AO458</f>
        <v/>
      </c>
      <c r="AS458" s="9">
        <f>+AM458-AP458</f>
        <v/>
      </c>
      <c r="AT458" s="6">
        <f>AR458-AQ458</f>
        <v/>
      </c>
      <c r="AU458" s="6">
        <f>+AS458-AR458</f>
        <v/>
      </c>
      <c r="AV458" s="7">
        <f>AT458/AQ458</f>
        <v/>
      </c>
      <c r="AW458" s="7">
        <f>AU458/AR458</f>
        <v/>
      </c>
      <c r="AX458" s="1" t="inlineStr">
        <is>
          <t>Y</t>
        </is>
      </c>
      <c r="AY458" s="1">
        <f>+IF(AND(D458&gt;0,E458&gt;0,F458&gt;0,S458&gt;0,T458&gt;0,AC458&gt;0,AB458&gt;0,AI458&gt;0,AJ458&gt;0,AS458&gt;AR458,AR458&gt;AQ458),"long buildup",IF(AND(D458&gt;0,E458&gt;0,F458&gt;0,S458&lt;0,T458&lt;0,AB458&lt;0,AC458&lt;0,AI458&lt;0,AJ458&lt;0,AS458&gt;AR458,AR458&gt;AQ458),"Short Covering",IF(AND(D458&lt;0,E458&lt;0,F458&lt;0,S458&lt;0,T458&lt;0,AB458&gt;0,AC458&gt;0,AI458&gt;0,AJ458&gt;0,AS458&lt;AR458,AR458&lt;AQ458),"Short Buildup",IF(AND(D458&lt;0,E458&lt;0,F458&lt;0,S458&lt;0,T458&lt;0,AB458&lt;0,AC458&lt;0,AI458&lt;0,AJ458&lt;0,AS458&lt;AR458,AR458&lt;AQ458),"LongUnwinding" ))))</f>
        <v/>
      </c>
      <c r="AZ458" s="1">
        <f>+IF(AND(D458&gt;0,E458&gt;0,F458&gt;0,L458&gt;0,M458&gt;0,S458&gt;0,T458&gt;0,Z458&gt;0,AA458&gt;0),"Buying Opportunity",IF(AND(D458&lt;0,E458&lt;0,F458&lt;0,L458&lt;0,M458&lt;0,S458&lt;0,T458&lt;0,Z458&lt;0,AA458&lt;0),"support Zone",IF(AND(D458&lt;0,E458&lt;0,F458&lt;0,L458&gt;0,M458&gt;0,S458&gt;0,T458&gt;0,Z458&gt;0,AA458&gt;0),"sell delivery")))</f>
        <v/>
      </c>
      <c r="BA458" s="1">
        <f>IF(AND(D458&gt;0,E458&gt;0,F458&gt;0,Z458&gt;0,AA458&gt;0,AB458&gt;0,AC458&gt;0,AI458&gt;0,AJ458&gt;0),"FII ENTERING")</f>
        <v/>
      </c>
      <c r="BB458" s="15" t="e">
        <v>#N/A</v>
      </c>
      <c r="BC458" s="1" t="n">
        <v>529299.3254835</v>
      </c>
      <c r="BD458" s="1">
        <f>IF(AND(E458&gt;0,F458&gt;0,AB458&gt;0,AC458&gt;0,AI458&gt;0,AJ458&gt;0,AS458&gt;AR458,AR458&gt;AQ458),"long buildup",IF(AND(E458&lt;0,F458&lt;0,AB458&gt;0,AC458&gt;0,AI458&gt;0,AJ458&gt;0,AS458&lt;AR458,AR458&lt;AQ458),"Short buildup"))</f>
        <v/>
      </c>
      <c r="BE458" s="1">
        <f>+IF(AND(F458&gt;0,M458&gt;0,T458&gt;0,AA458&gt;0),"buy")</f>
        <v/>
      </c>
    </row>
    <row r="459">
      <c r="A459" s="1" t="inlineStr">
        <is>
          <t>DLF</t>
        </is>
      </c>
      <c r="B459" s="1" t="n"/>
      <c r="C459" s="1" t="n"/>
      <c r="D459" s="2" t="n">
        <v>0.8463841547673909</v>
      </c>
      <c r="E459" s="2" t="n">
        <v>-0.9877248073080191</v>
      </c>
      <c r="F459" s="3" t="n">
        <v>0.432476069657479</v>
      </c>
      <c r="G459" s="4" t="n">
        <v>88358</v>
      </c>
      <c r="H459" s="4" t="n">
        <v>48859</v>
      </c>
      <c r="I459" s="3" t="n">
        <v>59296</v>
      </c>
      <c r="J459" s="6">
        <f>+H459-G459</f>
        <v/>
      </c>
      <c r="K459" s="6">
        <f>+I459-H459</f>
        <v/>
      </c>
      <c r="L459" s="7">
        <f>J459/G459</f>
        <v/>
      </c>
      <c r="M459" s="7">
        <f>K459/H459</f>
        <v/>
      </c>
      <c r="N459" s="8" t="n">
        <v>274.1458</v>
      </c>
      <c r="O459" s="8" t="n">
        <v>152.1888</v>
      </c>
      <c r="P459" s="3" t="n">
        <v>184.6223</v>
      </c>
      <c r="Q459" s="6">
        <f>+O459-N459</f>
        <v/>
      </c>
      <c r="R459" s="6">
        <f>+P459-O459</f>
        <v/>
      </c>
      <c r="S459" s="7">
        <f>Q459/N459</f>
        <v/>
      </c>
      <c r="T459" s="7">
        <f>R459/O459</f>
        <v/>
      </c>
      <c r="U459" s="10" t="inlineStr">
        <is>
          <t>1558070</t>
        </is>
      </c>
      <c r="V459" s="10" t="inlineStr">
        <is>
          <t>628968</t>
        </is>
      </c>
      <c r="W459" s="3" t="inlineStr">
        <is>
          <t>704429</t>
        </is>
      </c>
      <c r="X459" s="6">
        <f>+V459-U459</f>
        <v/>
      </c>
      <c r="Y459" s="6">
        <f>+W459-V459</f>
        <v/>
      </c>
      <c r="Z459" s="7">
        <f>X459/U459</f>
        <v/>
      </c>
      <c r="AA459" s="7">
        <f>Y459/V459</f>
        <v/>
      </c>
      <c r="AB459" s="4" t="n">
        <v>156750</v>
      </c>
      <c r="AC459" s="5" t="n">
        <v>146025</v>
      </c>
      <c r="AD459" s="4" t="n">
        <v>393</v>
      </c>
      <c r="AE459" s="4" t="n">
        <v>590</v>
      </c>
      <c r="AF459" s="5" t="n">
        <v>781</v>
      </c>
      <c r="AG459" s="6">
        <f>AE459-AD459</f>
        <v/>
      </c>
      <c r="AH459" s="6">
        <f>+AF459-AE459</f>
        <v/>
      </c>
      <c r="AI459" s="7">
        <f>AG459/AD459</f>
        <v/>
      </c>
      <c r="AJ459" s="7">
        <f>AH459/AE459</f>
        <v/>
      </c>
      <c r="AK459" s="4" t="n">
        <v>883.65</v>
      </c>
      <c r="AL459" s="4" t="n">
        <v>876.75</v>
      </c>
      <c r="AM459" s="5" t="n">
        <v>878.95</v>
      </c>
      <c r="AN459" s="4" t="n">
        <v>875.75</v>
      </c>
      <c r="AO459" s="4" t="n">
        <v>867.1</v>
      </c>
      <c r="AP459" s="3" t="n">
        <v>870.85</v>
      </c>
      <c r="AQ459" s="9">
        <f>+AK459-AN459</f>
        <v/>
      </c>
      <c r="AR459" s="9">
        <f>+AL459-AO459</f>
        <v/>
      </c>
      <c r="AS459" s="9">
        <f>+AM459-AP459</f>
        <v/>
      </c>
      <c r="AT459" s="6">
        <f>AR459-AQ459</f>
        <v/>
      </c>
      <c r="AU459" s="6">
        <f>+AS459-AR459</f>
        <v/>
      </c>
      <c r="AV459" s="7">
        <f>AT459/AQ459</f>
        <v/>
      </c>
      <c r="AW459" s="7">
        <f>AU459/AR459</f>
        <v/>
      </c>
      <c r="AX459" s="1" t="inlineStr">
        <is>
          <t>N</t>
        </is>
      </c>
      <c r="AY459" s="1">
        <f>+IF(AND(D459&gt;0,E459&gt;0,F459&gt;0,S459&gt;0,T459&gt;0,AC459&gt;0,AB459&gt;0,AI459&gt;0,AJ459&gt;0,AS459&gt;AR459,AR459&gt;AQ459),"long buildup",IF(AND(D459&gt;0,E459&gt;0,F459&gt;0,S459&lt;0,T459&lt;0,AB459&lt;0,AC459&lt;0,AI459&lt;0,AJ459&lt;0,AS459&gt;AR459,AR459&gt;AQ459),"Short Covering",IF(AND(D459&lt;0,E459&lt;0,F459&lt;0,S459&lt;0,T459&lt;0,AB459&gt;0,AC459&gt;0,AI459&gt;0,AJ459&gt;0,AS459&lt;AR459,AR459&lt;AQ459),"Short Buildup",IF(AND(D459&lt;0,E459&lt;0,F459&lt;0,S459&lt;0,T459&lt;0,AB459&lt;0,AC459&lt;0,AI459&lt;0,AJ459&lt;0,AS459&lt;AR459,AR459&lt;AQ459),"LongUnwinding" ))))</f>
        <v/>
      </c>
      <c r="AZ459" s="1">
        <f>+IF(AND(D459&gt;0,E459&gt;0,F459&gt;0,L459&gt;0,M459&gt;0,S459&gt;0,T459&gt;0,Z459&gt;0,AA459&gt;0),"Buying Opportunity",IF(AND(D459&lt;0,E459&lt;0,F459&lt;0,L459&lt;0,M459&lt;0,S459&lt;0,T459&lt;0,Z459&lt;0,AA459&lt;0),"support Zone",IF(AND(D459&lt;0,E459&lt;0,F459&lt;0,L459&gt;0,M459&gt;0,S459&gt;0,T459&gt;0,Z459&gt;0,AA459&gt;0),"sell delivery")))</f>
        <v/>
      </c>
      <c r="BA459" s="1">
        <f>IF(AND(D459&gt;0,E459&gt;0,F459&gt;0,Z459&gt;0,AA459&gt;0,AB459&gt;0,AC459&gt;0,AI459&gt;0,AJ459&gt;0),"FII ENTERING")</f>
        <v/>
      </c>
      <c r="BB459" s="15" t="e">
        <v>#N/A</v>
      </c>
      <c r="BC459" s="1" t="n">
        <v>125299.4913675</v>
      </c>
      <c r="BD459" s="1">
        <f>IF(AND(E459&gt;0,F459&gt;0,AB459&gt;0,AC459&gt;0,AI459&gt;0,AJ459&gt;0,AS459&gt;AR459,AR459&gt;AQ459),"long buildup",IF(AND(E459&lt;0,F459&lt;0,AB459&gt;0,AC459&gt;0,AI459&gt;0,AJ459&gt;0,AS459&lt;AR459,AR459&lt;AQ459),"Short buildup"))</f>
        <v/>
      </c>
      <c r="BE459" s="1">
        <f>+IF(AND(F459&gt;0,M459&gt;0,T459&gt;0,AA459&gt;0),"buy")</f>
        <v/>
      </c>
    </row>
    <row r="460">
      <c r="A460" s="1" t="inlineStr">
        <is>
          <t>DLINKINDIA</t>
        </is>
      </c>
      <c r="B460" s="1" t="n"/>
      <c r="C460" s="1" t="n"/>
      <c r="D460" s="2" t="n">
        <v>2.694660274425536</v>
      </c>
      <c r="E460" s="2" t="n">
        <v>-2.953960077269804</v>
      </c>
      <c r="F460" s="3" t="n">
        <v>1.667081363523257</v>
      </c>
      <c r="G460" s="4" t="n">
        <v>14060</v>
      </c>
      <c r="H460" s="4" t="n">
        <v>8151</v>
      </c>
      <c r="I460" s="3" t="n">
        <v>8967</v>
      </c>
      <c r="J460" s="6">
        <f>+H460-G460</f>
        <v/>
      </c>
      <c r="K460" s="6">
        <f>+I460-H460</f>
        <v/>
      </c>
      <c r="L460" s="7">
        <f>J460/G460</f>
        <v/>
      </c>
      <c r="M460" s="7">
        <f>K460/H460</f>
        <v/>
      </c>
      <c r="N460" s="8" t="n">
        <v>26.6034</v>
      </c>
      <c r="O460" s="8" t="n">
        <v>20.8378</v>
      </c>
      <c r="P460" s="3" t="n">
        <v>15.3979</v>
      </c>
      <c r="Q460" s="6">
        <f>+O460-N460</f>
        <v/>
      </c>
      <c r="R460" s="6">
        <f>+P460-O460</f>
        <v/>
      </c>
      <c r="S460" s="7">
        <f>Q460/N460</f>
        <v/>
      </c>
      <c r="T460" s="7">
        <f>R460/O460</f>
        <v/>
      </c>
      <c r="U460" s="10" t="inlineStr">
        <is>
          <t>135041</t>
        </is>
      </c>
      <c r="V460" s="10" t="inlineStr">
        <is>
          <t>158426</t>
        </is>
      </c>
      <c r="W460" s="3" t="inlineStr">
        <is>
          <t>74907</t>
        </is>
      </c>
      <c r="X460" s="6">
        <f>+V460-U460</f>
        <v/>
      </c>
      <c r="Y460" s="6">
        <f>+W460-V460</f>
        <v/>
      </c>
      <c r="Z460" s="7">
        <f>X460/U460</f>
        <v/>
      </c>
      <c r="AA460" s="7">
        <f>Y460/V460</f>
        <v/>
      </c>
      <c r="AB460" s="4" t="n"/>
      <c r="AC460" s="5" t="n"/>
      <c r="AD460" s="4" t="n"/>
      <c r="AE460" s="4" t="n"/>
      <c r="AF460" s="5" t="n"/>
      <c r="AG460" s="6">
        <f>AE460-AD460</f>
        <v/>
      </c>
      <c r="AH460" s="6">
        <f>+AF460-AE460</f>
        <v/>
      </c>
      <c r="AI460" s="7">
        <f>AG460/AD460</f>
        <v/>
      </c>
      <c r="AJ460" s="7">
        <f>AH460/AE460</f>
        <v/>
      </c>
      <c r="AK460" s="4" t="n"/>
      <c r="AL460" s="4" t="n"/>
      <c r="AM460" s="5" t="n"/>
      <c r="AN460" s="4" t="n">
        <v>621.2</v>
      </c>
      <c r="AO460" s="4" t="n">
        <v>602.85</v>
      </c>
      <c r="AP460" s="3" t="n">
        <v>612.9</v>
      </c>
      <c r="AQ460" s="9">
        <f>+AK460-AN460</f>
        <v/>
      </c>
      <c r="AR460" s="9">
        <f>+AL460-AO460</f>
        <v/>
      </c>
      <c r="AS460" s="9">
        <f>+AM460-AP460</f>
        <v/>
      </c>
      <c r="AT460" s="6">
        <f>AR460-AQ460</f>
        <v/>
      </c>
      <c r="AU460" s="6">
        <f>+AS460-AR460</f>
        <v/>
      </c>
      <c r="AV460" s="7">
        <f>AT460/AQ460</f>
        <v/>
      </c>
      <c r="AW460" s="7">
        <f>AU460/AR460</f>
        <v/>
      </c>
      <c r="AX460" s="1" t="inlineStr">
        <is>
          <t>N</t>
        </is>
      </c>
      <c r="AY460" s="1">
        <f>+IF(AND(D460&gt;0,E460&gt;0,F460&gt;0,S460&gt;0,T460&gt;0,AC460&gt;0,AB460&gt;0,AI460&gt;0,AJ460&gt;0,AS460&gt;AR460,AR460&gt;AQ460),"long buildup",IF(AND(D460&gt;0,E460&gt;0,F460&gt;0,S460&lt;0,T460&lt;0,AB460&lt;0,AC460&lt;0,AI460&lt;0,AJ460&lt;0,AS460&gt;AR460,AR460&gt;AQ460),"Short Covering",IF(AND(D460&lt;0,E460&lt;0,F460&lt;0,S460&lt;0,T460&lt;0,AB460&gt;0,AC460&gt;0,AI460&gt;0,AJ460&gt;0,AS460&lt;AR460,AR460&lt;AQ460),"Short Buildup",IF(AND(D460&lt;0,E460&lt;0,F460&lt;0,S460&lt;0,T460&lt;0,AB460&lt;0,AC460&lt;0,AI460&lt;0,AJ460&lt;0,AS460&lt;AR460,AR460&lt;AQ460),"LongUnwinding" ))))</f>
        <v/>
      </c>
      <c r="AZ460" s="1">
        <f>+IF(AND(D460&gt;0,E460&gt;0,F460&gt;0,L460&gt;0,M460&gt;0,S460&gt;0,T460&gt;0,Z460&gt;0,AA460&gt;0),"Buying Opportunity",IF(AND(D460&lt;0,E460&lt;0,F460&lt;0,L460&lt;0,M460&lt;0,S460&lt;0,T460&lt;0,Z460&lt;0,AA460&lt;0),"support Zone",IF(AND(D460&lt;0,E460&lt;0,F460&lt;0,L460&gt;0,M460&gt;0,S460&gt;0,T460&gt;0,Z460&gt;0,AA460&gt;0),"sell delivery")))</f>
        <v/>
      </c>
      <c r="BA460" s="1">
        <f>IF(AND(D460&gt;0,E460&gt;0,F460&gt;0,Z460&gt;0,AA460&gt;0,AB460&gt;0,AC460&gt;0,AI460&gt;0,AJ460&gt;0),"FII ENTERING")</f>
        <v/>
      </c>
      <c r="BB460" s="15" t="e">
        <v>#N/A</v>
      </c>
      <c r="BC460" s="1" t="n">
        <v>53164.42654</v>
      </c>
      <c r="BD460" s="1">
        <f>IF(AND(E460&gt;0,F460&gt;0,AB460&gt;0,AC460&gt;0,AI460&gt;0,AJ460&gt;0,AS460&gt;AR460,AR460&gt;AQ460),"long buildup",IF(AND(E460&lt;0,F460&lt;0,AB460&gt;0,AC460&gt;0,AI460&gt;0,AJ460&gt;0,AS460&lt;AR460,AR460&lt;AQ460),"Short buildup"))</f>
        <v/>
      </c>
      <c r="BE460" s="1">
        <f>+IF(AND(F460&gt;0,M460&gt;0,T460&gt;0,AA460&gt;0),"buy")</f>
        <v/>
      </c>
    </row>
    <row r="461">
      <c r="A461" s="1" t="inlineStr">
        <is>
          <t>DMART</t>
        </is>
      </c>
      <c r="B461" s="1" t="n"/>
      <c r="C461" s="1" t="n"/>
      <c r="D461" s="2" t="n">
        <v>-2.845240902302914</v>
      </c>
      <c r="E461" s="2" t="n">
        <v>-0.5352857104333619</v>
      </c>
      <c r="F461" s="3" t="n">
        <v>-0.9800864861933777</v>
      </c>
      <c r="G461" s="4" t="n">
        <v>146939</v>
      </c>
      <c r="H461" s="4" t="n">
        <v>49887</v>
      </c>
      <c r="I461" s="3" t="n">
        <v>93619</v>
      </c>
      <c r="J461" s="6">
        <f>+H461-G461</f>
        <v/>
      </c>
      <c r="K461" s="6">
        <f>+I461-H461</f>
        <v/>
      </c>
      <c r="L461" s="7">
        <f>J461/G461</f>
        <v/>
      </c>
      <c r="M461" s="7">
        <f>K461/H461</f>
        <v/>
      </c>
      <c r="N461" s="8" t="n">
        <v>684.6741000000001</v>
      </c>
      <c r="O461" s="8" t="n">
        <v>213.6149</v>
      </c>
      <c r="P461" s="3" t="n">
        <v>293.8781</v>
      </c>
      <c r="Q461" s="6">
        <f>+O461-N461</f>
        <v/>
      </c>
      <c r="R461" s="6">
        <f>+P461-O461</f>
        <v/>
      </c>
      <c r="S461" s="7">
        <f>Q461/N461</f>
        <v/>
      </c>
      <c r="T461" s="7">
        <f>R461/O461</f>
        <v/>
      </c>
      <c r="U461" s="10" t="inlineStr">
        <is>
          <t>822353</t>
        </is>
      </c>
      <c r="V461" s="10" t="inlineStr">
        <is>
          <t>288715</t>
        </is>
      </c>
      <c r="W461" s="3" t="inlineStr">
        <is>
          <t>413383</t>
        </is>
      </c>
      <c r="X461" s="6">
        <f>+V461-U461</f>
        <v/>
      </c>
      <c r="Y461" s="6">
        <f>+W461-V461</f>
        <v/>
      </c>
      <c r="Z461" s="7">
        <f>X461/U461</f>
        <v/>
      </c>
      <c r="AA461" s="7">
        <f>Y461/V461</f>
        <v/>
      </c>
      <c r="AB461" s="4" t="n">
        <v>5550</v>
      </c>
      <c r="AC461" s="5" t="n">
        <v>18150</v>
      </c>
      <c r="AD461" s="4" t="n">
        <v>1152</v>
      </c>
      <c r="AE461" s="4" t="n">
        <v>301</v>
      </c>
      <c r="AF461" s="5" t="n">
        <v>453</v>
      </c>
      <c r="AG461" s="6">
        <f>AE461-AD461</f>
        <v/>
      </c>
      <c r="AH461" s="6">
        <f>+AF461-AE461</f>
        <v/>
      </c>
      <c r="AI461" s="7">
        <f>AG461/AD461</f>
        <v/>
      </c>
      <c r="AJ461" s="7">
        <f>AH461/AE461</f>
        <v/>
      </c>
      <c r="AK461" s="4" t="n">
        <v>3742.5</v>
      </c>
      <c r="AL461" s="4" t="n">
        <v>3719.75</v>
      </c>
      <c r="AM461" s="5" t="n">
        <v>3689.45</v>
      </c>
      <c r="AN461" s="4" t="n">
        <v>3708.3</v>
      </c>
      <c r="AO461" s="4" t="n">
        <v>3688.45</v>
      </c>
      <c r="AP461" s="3" t="n">
        <v>3652.3</v>
      </c>
      <c r="AQ461" s="9">
        <f>+AK461-AN461</f>
        <v/>
      </c>
      <c r="AR461" s="9">
        <f>+AL461-AO461</f>
        <v/>
      </c>
      <c r="AS461" s="9">
        <f>+AM461-AP461</f>
        <v/>
      </c>
      <c r="AT461" s="6">
        <f>AR461-AQ461</f>
        <v/>
      </c>
      <c r="AU461" s="6">
        <f>+AS461-AR461</f>
        <v/>
      </c>
      <c r="AV461" s="7">
        <f>AT461/AQ461</f>
        <v/>
      </c>
      <c r="AW461" s="7">
        <f>AU461/AR461</f>
        <v/>
      </c>
      <c r="AX461" s="1" t="inlineStr">
        <is>
          <t>N</t>
        </is>
      </c>
      <c r="AY461" s="1">
        <f>+IF(AND(D461&gt;0,E461&gt;0,F461&gt;0,S461&gt;0,T461&gt;0,AC461&gt;0,AB461&gt;0,AI461&gt;0,AJ461&gt;0,AS461&gt;AR461,AR461&gt;AQ461),"long buildup",IF(AND(D461&gt;0,E461&gt;0,F461&gt;0,S461&lt;0,T461&lt;0,AB461&lt;0,AC461&lt;0,AI461&lt;0,AJ461&lt;0,AS461&gt;AR461,AR461&gt;AQ461),"Short Covering",IF(AND(D461&lt;0,E461&lt;0,F461&lt;0,S461&lt;0,T461&lt;0,AB461&gt;0,AC461&gt;0,AI461&gt;0,AJ461&gt;0,AS461&lt;AR461,AR461&lt;AQ461),"Short Buildup",IF(AND(D461&lt;0,E461&lt;0,F461&lt;0,S461&lt;0,T461&lt;0,AB461&lt;0,AC461&lt;0,AI461&lt;0,AJ461&lt;0,AS461&lt;AR461,AR461&lt;AQ461),"LongUnwinding" ))))</f>
        <v/>
      </c>
      <c r="AZ461" s="1">
        <f>+IF(AND(D461&gt;0,E461&gt;0,F461&gt;0,L461&gt;0,M461&gt;0,S461&gt;0,T461&gt;0,Z461&gt;0,AA461&gt;0),"Buying Opportunity",IF(AND(D461&lt;0,E461&lt;0,F461&lt;0,L461&lt;0,M461&lt;0,S461&lt;0,T461&lt;0,Z461&lt;0,AA461&lt;0),"support Zone",IF(AND(D461&lt;0,E461&lt;0,F461&lt;0,L461&gt;0,M461&gt;0,S461&gt;0,T461&gt;0,Z461&gt;0,AA461&gt;0),"sell delivery")))</f>
        <v/>
      </c>
      <c r="BA461" s="1">
        <f>IF(AND(D461&gt;0,E461&gt;0,F461&gt;0,Z461&gt;0,AA461&gt;0,AB461&gt;0,AC461&gt;0,AI461&gt;0,AJ461&gt;0),"FII ENTERING")</f>
        <v/>
      </c>
      <c r="BB461" s="15" t="e">
        <v>#N/A</v>
      </c>
      <c r="BC461" s="1" t="n">
        <v>221583.7367</v>
      </c>
      <c r="BD461" s="1">
        <f>IF(AND(E461&gt;0,F461&gt;0,AB461&gt;0,AC461&gt;0,AI461&gt;0,AJ461&gt;0,AS461&gt;AR461,AR461&gt;AQ461),"long buildup",IF(AND(E461&lt;0,F461&lt;0,AB461&gt;0,AC461&gt;0,AI461&gt;0,AJ461&gt;0,AS461&lt;AR461,AR461&lt;AQ461),"Short buildup"))</f>
        <v/>
      </c>
      <c r="BE461" s="1">
        <f>+IF(AND(F461&gt;0,M461&gt;0,T461&gt;0,AA461&gt;0),"buy")</f>
        <v/>
      </c>
    </row>
    <row r="462">
      <c r="A462" s="1" t="inlineStr">
        <is>
          <t>DMCC</t>
        </is>
      </c>
      <c r="B462" s="1" t="n"/>
      <c r="C462" s="1" t="n"/>
      <c r="D462" s="2" t="n">
        <v>1.585565882996176</v>
      </c>
      <c r="E462" s="2" t="n">
        <v>-2.28740581270183</v>
      </c>
      <c r="F462" s="3" t="n">
        <v>5.10878545855135</v>
      </c>
      <c r="G462" s="4" t="n">
        <v>937</v>
      </c>
      <c r="H462" s="4" t="n">
        <v>1028</v>
      </c>
      <c r="I462" s="3" t="n">
        <v>7863</v>
      </c>
      <c r="J462" s="6">
        <f>+H462-G462</f>
        <v/>
      </c>
      <c r="K462" s="6">
        <f>+I462-H462</f>
        <v/>
      </c>
      <c r="L462" s="7">
        <f>J462/G462</f>
        <v/>
      </c>
      <c r="M462" s="7">
        <f>K462/H462</f>
        <v/>
      </c>
      <c r="N462" s="8" t="n">
        <v>0.8645</v>
      </c>
      <c r="O462" s="8" t="n">
        <v>0.9893999999999999</v>
      </c>
      <c r="P462" s="3" t="n">
        <v>7.5745</v>
      </c>
      <c r="Q462" s="6">
        <f>+O462-N462</f>
        <v/>
      </c>
      <c r="R462" s="6">
        <f>+P462-O462</f>
        <v/>
      </c>
      <c r="S462" s="7">
        <f>Q462/N462</f>
        <v/>
      </c>
      <c r="T462" s="7">
        <f>R462/O462</f>
        <v/>
      </c>
      <c r="U462" s="10" t="inlineStr">
        <is>
          <t>12747</t>
        </is>
      </c>
      <c r="V462" s="10" t="inlineStr">
        <is>
          <t>13925</t>
        </is>
      </c>
      <c r="W462" s="3" t="inlineStr">
        <is>
          <t>53675</t>
        </is>
      </c>
      <c r="X462" s="6">
        <f>+V462-U462</f>
        <v/>
      </c>
      <c r="Y462" s="6">
        <f>+W462-V462</f>
        <v/>
      </c>
      <c r="Z462" s="7">
        <f>X462/U462</f>
        <v/>
      </c>
      <c r="AA462" s="7">
        <f>Y462/V462</f>
        <v/>
      </c>
      <c r="AB462" s="4" t="n"/>
      <c r="AC462" s="5" t="n"/>
      <c r="AD462" s="4" t="n"/>
      <c r="AE462" s="4" t="n"/>
      <c r="AF462" s="5" t="n"/>
      <c r="AG462" s="6">
        <f>AE462-AD462</f>
        <v/>
      </c>
      <c r="AH462" s="6">
        <f>+AF462-AE462</f>
        <v/>
      </c>
      <c r="AI462" s="7">
        <f>AG462/AD462</f>
        <v/>
      </c>
      <c r="AJ462" s="7">
        <f>AH462/AE462</f>
        <v/>
      </c>
      <c r="AK462" s="4" t="n"/>
      <c r="AL462" s="4" t="n"/>
      <c r="AM462" s="5" t="n"/>
      <c r="AN462" s="4" t="n">
        <v>371.6</v>
      </c>
      <c r="AO462" s="4" t="n">
        <v>363.1</v>
      </c>
      <c r="AP462" s="3" t="n">
        <v>381.65</v>
      </c>
      <c r="AQ462" s="9">
        <f>+AK462-AN462</f>
        <v/>
      </c>
      <c r="AR462" s="9">
        <f>+AL462-AO462</f>
        <v/>
      </c>
      <c r="AS462" s="9">
        <f>+AM462-AP462</f>
        <v/>
      </c>
      <c r="AT462" s="6">
        <f>AR462-AQ462</f>
        <v/>
      </c>
      <c r="AU462" s="6">
        <f>+AS462-AR462</f>
        <v/>
      </c>
      <c r="AV462" s="7">
        <f>AT462/AQ462</f>
        <v/>
      </c>
      <c r="AW462" s="7">
        <f>AU462/AR462</f>
        <v/>
      </c>
      <c r="AX462" s="1" t="inlineStr">
        <is>
          <t>N</t>
        </is>
      </c>
      <c r="AY462" s="1">
        <f>+IF(AND(D462&gt;0,E462&gt;0,F462&gt;0,S462&gt;0,T462&gt;0,AC462&gt;0,AB462&gt;0,AI462&gt;0,AJ462&gt;0,AS462&gt;AR462,AR462&gt;AQ462),"long buildup",IF(AND(D462&gt;0,E462&gt;0,F462&gt;0,S462&lt;0,T462&lt;0,AB462&lt;0,AC462&lt;0,AI462&lt;0,AJ462&lt;0,AS462&gt;AR462,AR462&gt;AQ462),"Short Covering",IF(AND(D462&lt;0,E462&lt;0,F462&lt;0,S462&lt;0,T462&lt;0,AB462&gt;0,AC462&gt;0,AI462&gt;0,AJ462&gt;0,AS462&lt;AR462,AR462&lt;AQ462),"Short Buildup",IF(AND(D462&lt;0,E462&lt;0,F462&lt;0,S462&lt;0,T462&lt;0,AB462&lt;0,AC462&lt;0,AI462&lt;0,AJ462&lt;0,AS462&lt;AR462,AR462&lt;AQ462),"LongUnwinding" ))))</f>
        <v/>
      </c>
      <c r="AZ462" s="1">
        <f>+IF(AND(D462&gt;0,E462&gt;0,F462&gt;0,L462&gt;0,M462&gt;0,S462&gt;0,T462&gt;0,Z462&gt;0,AA462&gt;0),"Buying Opportunity",IF(AND(D462&lt;0,E462&lt;0,F462&lt;0,L462&lt;0,M462&lt;0,S462&lt;0,T462&lt;0,Z462&lt;0,AA462&lt;0),"support Zone",IF(AND(D462&lt;0,E462&lt;0,F462&lt;0,L462&gt;0,M462&gt;0,S462&gt;0,T462&gt;0,Z462&gt;0,AA462&gt;0),"sell delivery")))</f>
        <v/>
      </c>
      <c r="BA462" s="1">
        <f>IF(AND(D462&gt;0,E462&gt;0,F462&gt;0,Z462&gt;0,AA462&gt;0,AB462&gt;0,AC462&gt;0,AI462&gt;0,AJ462&gt;0),"FII ENTERING")</f>
        <v/>
      </c>
      <c r="BB462" s="15" t="e">
        <v>#N/A</v>
      </c>
      <c r="BC462" s="1" t="n">
        <v>21235.8607995</v>
      </c>
      <c r="BD462" s="1">
        <f>IF(AND(E462&gt;0,F462&gt;0,AB462&gt;0,AC462&gt;0,AI462&gt;0,AJ462&gt;0,AS462&gt;AR462,AR462&gt;AQ462),"long buildup",IF(AND(E462&lt;0,F462&lt;0,AB462&gt;0,AC462&gt;0,AI462&gt;0,AJ462&gt;0,AS462&lt;AR462,AR462&lt;AQ462),"Short buildup"))</f>
        <v/>
      </c>
      <c r="BE462" s="1">
        <f>+IF(AND(F462&gt;0,M462&gt;0,T462&gt;0,AA462&gt;0),"buy")</f>
        <v/>
      </c>
    </row>
    <row r="463">
      <c r="A463" s="1" t="inlineStr">
        <is>
          <t>DNAMEDIA</t>
        </is>
      </c>
      <c r="B463" s="1" t="n"/>
      <c r="C463" s="1" t="n"/>
      <c r="D463" s="2" t="n">
        <v>-2.551020408163256</v>
      </c>
      <c r="E463" s="2" t="n">
        <v>-4.01396160558465</v>
      </c>
      <c r="F463" s="3" t="n">
        <v>9.999999999999996</v>
      </c>
      <c r="G463" s="4" t="n">
        <v>653</v>
      </c>
      <c r="H463" s="4" t="n">
        <v>552</v>
      </c>
      <c r="I463" s="3" t="n">
        <v>1346</v>
      </c>
      <c r="J463" s="6">
        <f>+H463-G463</f>
        <v/>
      </c>
      <c r="K463" s="6">
        <f>+I463-H463</f>
        <v/>
      </c>
      <c r="L463" s="7">
        <f>J463/G463</f>
        <v/>
      </c>
      <c r="M463" s="7">
        <f>K463/H463</f>
        <v/>
      </c>
      <c r="N463" s="8" t="n">
        <v>0.098</v>
      </c>
      <c r="O463" s="8" t="n">
        <v>0.0461</v>
      </c>
      <c r="P463" s="3" t="n">
        <v>0.3563</v>
      </c>
      <c r="Q463" s="6">
        <f>+O463-N463</f>
        <v/>
      </c>
      <c r="R463" s="6">
        <f>+P463-O463</f>
        <v/>
      </c>
      <c r="S463" s="7">
        <f>Q463/N463</f>
        <v/>
      </c>
      <c r="T463" s="7">
        <f>R463/O463</f>
        <v/>
      </c>
      <c r="U463" s="10" t="inlineStr">
        <is>
          <t>110753</t>
        </is>
      </c>
      <c r="V463" s="10" t="inlineStr">
        <is>
          <t>64246</t>
        </is>
      </c>
      <c r="W463" s="3" t="inlineStr">
        <is>
          <t>216620</t>
        </is>
      </c>
      <c r="X463" s="6">
        <f>+V463-U463</f>
        <v/>
      </c>
      <c r="Y463" s="6">
        <f>+W463-V463</f>
        <v/>
      </c>
      <c r="Z463" s="7">
        <f>X463/U463</f>
        <v/>
      </c>
      <c r="AA463" s="7">
        <f>Y463/V463</f>
        <v/>
      </c>
      <c r="AB463" s="4" t="n"/>
      <c r="AC463" s="5" t="n"/>
      <c r="AD463" s="4" t="n"/>
      <c r="AE463" s="4" t="n"/>
      <c r="AF463" s="5" t="n"/>
      <c r="AG463" s="6">
        <f>AE463-AD463</f>
        <v/>
      </c>
      <c r="AH463" s="6">
        <f>+AF463-AE463</f>
        <v/>
      </c>
      <c r="AI463" s="7">
        <f>AG463/AD463</f>
        <v/>
      </c>
      <c r="AJ463" s="7">
        <f>AH463/AE463</f>
        <v/>
      </c>
      <c r="AK463" s="4" t="n"/>
      <c r="AL463" s="4" t="n"/>
      <c r="AM463" s="5" t="n"/>
      <c r="AN463" s="4" t="n">
        <v>5.73</v>
      </c>
      <c r="AO463" s="4" t="n">
        <v>5.5</v>
      </c>
      <c r="AP463" s="3" t="n">
        <v>6.05</v>
      </c>
      <c r="AQ463" s="9">
        <f>+AK463-AN463</f>
        <v/>
      </c>
      <c r="AR463" s="9">
        <f>+AL463-AO463</f>
        <v/>
      </c>
      <c r="AS463" s="9">
        <f>+AM463-AP463</f>
        <v/>
      </c>
      <c r="AT463" s="6">
        <f>AR463-AQ463</f>
        <v/>
      </c>
      <c r="AU463" s="6">
        <f>+AS463-AR463</f>
        <v/>
      </c>
      <c r="AV463" s="7">
        <f>AT463/AQ463</f>
        <v/>
      </c>
      <c r="AW463" s="7">
        <f>AU463/AR463</f>
        <v/>
      </c>
      <c r="AX463" s="1" t="inlineStr">
        <is>
          <t>N</t>
        </is>
      </c>
      <c r="AY463" s="1">
        <f>+IF(AND(D463&gt;0,E463&gt;0,F463&gt;0,S463&gt;0,T463&gt;0,AC463&gt;0,AB463&gt;0,AI463&gt;0,AJ463&gt;0,AS463&gt;AR463,AR463&gt;AQ463),"long buildup",IF(AND(D463&gt;0,E463&gt;0,F463&gt;0,S463&lt;0,T463&lt;0,AB463&lt;0,AC463&lt;0,AI463&lt;0,AJ463&lt;0,AS463&gt;AR463,AR463&gt;AQ463),"Short Covering",IF(AND(D463&lt;0,E463&lt;0,F463&lt;0,S463&lt;0,T463&lt;0,AB463&gt;0,AC463&gt;0,AI463&gt;0,AJ463&gt;0,AS463&lt;AR463,AR463&lt;AQ463),"Short Buildup",IF(AND(D463&lt;0,E463&lt;0,F463&lt;0,S463&lt;0,T463&lt;0,AB463&lt;0,AC463&lt;0,AI463&lt;0,AJ463&lt;0,AS463&lt;AR463,AR463&lt;AQ463),"LongUnwinding" ))))</f>
        <v/>
      </c>
      <c r="AZ463" s="1">
        <f>+IF(AND(D463&gt;0,E463&gt;0,F463&gt;0,L463&gt;0,M463&gt;0,S463&gt;0,T463&gt;0,Z463&gt;0,AA463&gt;0),"Buying Opportunity",IF(AND(D463&lt;0,E463&lt;0,F463&lt;0,L463&lt;0,M463&lt;0,S463&lt;0,T463&lt;0,Z463&lt;0,AA463&lt;0),"support Zone",IF(AND(D463&lt;0,E463&lt;0,F463&lt;0,L463&gt;0,M463&gt;0,S463&gt;0,T463&gt;0,Z463&gt;0,AA463&gt;0),"sell delivery")))</f>
        <v/>
      </c>
      <c r="BA463" s="1">
        <f>IF(AND(D463&gt;0,E463&gt;0,F463&gt;0,Z463&gt;0,AA463&gt;0,AB463&gt;0,AC463&gt;0,AI463&gt;0,AJ463&gt;0),"FII ENTERING")</f>
        <v/>
      </c>
      <c r="BB463" s="15" t="e">
        <v>#N/A</v>
      </c>
      <c r="BC463" s="1" t="n">
        <v>8110.752</v>
      </c>
      <c r="BD463" s="1">
        <f>IF(AND(E463&gt;0,F463&gt;0,AB463&gt;0,AC463&gt;0,AI463&gt;0,AJ463&gt;0,AS463&gt;AR463,AR463&gt;AQ463),"long buildup",IF(AND(E463&lt;0,F463&lt;0,AB463&gt;0,AC463&gt;0,AI463&gt;0,AJ463&gt;0,AS463&lt;AR463,AR463&lt;AQ463),"Short buildup"))</f>
        <v/>
      </c>
      <c r="BE463" s="1">
        <f>+IF(AND(F463&gt;0,M463&gt;0,T463&gt;0,AA463&gt;0),"buy")</f>
        <v/>
      </c>
    </row>
    <row r="464">
      <c r="A464" s="1" t="inlineStr">
        <is>
          <t>DODLA</t>
        </is>
      </c>
      <c r="B464" s="1" t="n"/>
      <c r="C464" s="1" t="n"/>
      <c r="D464" s="2" t="n">
        <v>1.890454563099269</v>
      </c>
      <c r="E464" s="2" t="n">
        <v>-3.215483084425483</v>
      </c>
      <c r="F464" s="3" t="n">
        <v>-1.393481341521024</v>
      </c>
      <c r="G464" s="4" t="n">
        <v>9584</v>
      </c>
      <c r="H464" s="4" t="n">
        <v>9617</v>
      </c>
      <c r="I464" s="3" t="n">
        <v>5416</v>
      </c>
      <c r="J464" s="6">
        <f>+H464-G464</f>
        <v/>
      </c>
      <c r="K464" s="6">
        <f>+I464-H464</f>
        <v/>
      </c>
      <c r="L464" s="7">
        <f>J464/G464</f>
        <v/>
      </c>
      <c r="M464" s="7">
        <f>K464/H464</f>
        <v/>
      </c>
      <c r="N464" s="8" t="n">
        <v>9.805300000000001</v>
      </c>
      <c r="O464" s="8" t="n">
        <v>20.6659</v>
      </c>
      <c r="P464" s="3" t="n">
        <v>2.5385</v>
      </c>
      <c r="Q464" s="6">
        <f>+O464-N464</f>
        <v/>
      </c>
      <c r="R464" s="6">
        <f>+P464-O464</f>
        <v/>
      </c>
      <c r="S464" s="7">
        <f>Q464/N464</f>
        <v/>
      </c>
      <c r="T464" s="7">
        <f>R464/O464</f>
        <v/>
      </c>
      <c r="U464" s="10" t="inlineStr">
        <is>
          <t>46739</t>
        </is>
      </c>
      <c r="V464" s="10" t="inlineStr">
        <is>
          <t>120770</t>
        </is>
      </c>
      <c r="W464" s="3" t="inlineStr">
        <is>
          <t>8322</t>
        </is>
      </c>
      <c r="X464" s="6">
        <f>+V464-U464</f>
        <v/>
      </c>
      <c r="Y464" s="6">
        <f>+W464-V464</f>
        <v/>
      </c>
      <c r="Z464" s="7">
        <f>X464/U464</f>
        <v/>
      </c>
      <c r="AA464" s="7">
        <f>Y464/V464</f>
        <v/>
      </c>
      <c r="AB464" s="4" t="n"/>
      <c r="AC464" s="5" t="n"/>
      <c r="AD464" s="4" t="n"/>
      <c r="AE464" s="4" t="n"/>
      <c r="AF464" s="5" t="n"/>
      <c r="AG464" s="6">
        <f>AE464-AD464</f>
        <v/>
      </c>
      <c r="AH464" s="6">
        <f>+AF464-AE464</f>
        <v/>
      </c>
      <c r="AI464" s="7">
        <f>AG464/AD464</f>
        <v/>
      </c>
      <c r="AJ464" s="7">
        <f>AH464/AE464</f>
        <v/>
      </c>
      <c r="AK464" s="4" t="n"/>
      <c r="AL464" s="4" t="n"/>
      <c r="AM464" s="5" t="n"/>
      <c r="AN464" s="4" t="n">
        <v>1312.4</v>
      </c>
      <c r="AO464" s="4" t="n">
        <v>1270.2</v>
      </c>
      <c r="AP464" s="3" t="n">
        <v>1252.5</v>
      </c>
      <c r="AQ464" s="9">
        <f>+AK464-AN464</f>
        <v/>
      </c>
      <c r="AR464" s="9">
        <f>+AL464-AO464</f>
        <v/>
      </c>
      <c r="AS464" s="9">
        <f>+AM464-AP464</f>
        <v/>
      </c>
      <c r="AT464" s="6">
        <f>AR464-AQ464</f>
        <v/>
      </c>
      <c r="AU464" s="6">
        <f>+AS464-AR464</f>
        <v/>
      </c>
      <c r="AV464" s="7">
        <f>AT464/AQ464</f>
        <v/>
      </c>
      <c r="AW464" s="7">
        <f>AU464/AR464</f>
        <v/>
      </c>
      <c r="AX464" s="1" t="inlineStr">
        <is>
          <t>N</t>
        </is>
      </c>
      <c r="AY464" s="1">
        <f>+IF(AND(D464&gt;0,E464&gt;0,F464&gt;0,S464&gt;0,T464&gt;0,AC464&gt;0,AB464&gt;0,AI464&gt;0,AJ464&gt;0,AS464&gt;AR464,AR464&gt;AQ464),"long buildup",IF(AND(D464&gt;0,E464&gt;0,F464&gt;0,S464&lt;0,T464&lt;0,AB464&lt;0,AC464&lt;0,AI464&lt;0,AJ464&lt;0,AS464&gt;AR464,AR464&gt;AQ464),"Short Covering",IF(AND(D464&lt;0,E464&lt;0,F464&lt;0,S464&lt;0,T464&lt;0,AB464&gt;0,AC464&gt;0,AI464&gt;0,AJ464&gt;0,AS464&lt;AR464,AR464&lt;AQ464),"Short Buildup",IF(AND(D464&lt;0,E464&lt;0,F464&lt;0,S464&lt;0,T464&lt;0,AB464&lt;0,AC464&lt;0,AI464&lt;0,AJ464&lt;0,AS464&lt;AR464,AR464&lt;AQ464),"LongUnwinding" ))))</f>
        <v/>
      </c>
      <c r="AZ464" s="1">
        <f>+IF(AND(D464&gt;0,E464&gt;0,F464&gt;0,L464&gt;0,M464&gt;0,S464&gt;0,T464&gt;0,Z464&gt;0,AA464&gt;0),"Buying Opportunity",IF(AND(D464&lt;0,E464&lt;0,F464&lt;0,L464&lt;0,M464&lt;0,S464&lt;0,T464&lt;0,Z464&lt;0,AA464&lt;0),"support Zone",IF(AND(D464&lt;0,E464&lt;0,F464&lt;0,L464&gt;0,M464&gt;0,S464&gt;0,T464&gt;0,Z464&gt;0,AA464&gt;0),"sell delivery")))</f>
        <v/>
      </c>
      <c r="BA464" s="1">
        <f>IF(AND(D464&gt;0,E464&gt;0,F464&gt;0,Z464&gt;0,AA464&gt;0,AB464&gt;0,AC464&gt;0,AI464&gt;0,AJ464&gt;0),"FII ENTERING")</f>
        <v/>
      </c>
      <c r="BB464" s="15" t="e">
        <v>#N/A</v>
      </c>
      <c r="BC464" s="1" t="n">
        <v>32443.514768</v>
      </c>
      <c r="BD464" s="1">
        <f>IF(AND(E464&gt;0,F464&gt;0,AB464&gt;0,AC464&gt;0,AI464&gt;0,AJ464&gt;0,AS464&gt;AR464,AR464&gt;AQ464),"long buildup",IF(AND(E464&lt;0,F464&lt;0,AB464&gt;0,AC464&gt;0,AI464&gt;0,AJ464&gt;0,AS464&lt;AR464,AR464&lt;AQ464),"Short buildup"))</f>
        <v/>
      </c>
      <c r="BE464" s="1">
        <f>+IF(AND(F464&gt;0,M464&gt;0,T464&gt;0,AA464&gt;0),"buy")</f>
        <v/>
      </c>
    </row>
    <row r="465">
      <c r="A465" s="1" t="inlineStr">
        <is>
          <t>DOLATALGO</t>
        </is>
      </c>
      <c r="B465" s="1" t="n"/>
      <c r="C465" s="1" t="n"/>
      <c r="D465" s="2" t="n">
        <v>-2.422373926447906</v>
      </c>
      <c r="E465" s="2" t="n">
        <v>-2.926352215451753</v>
      </c>
      <c r="F465" s="3" t="n">
        <v>2.193118412895236</v>
      </c>
      <c r="G465" s="4" t="n">
        <v>5010</v>
      </c>
      <c r="H465" s="4" t="n">
        <v>6328</v>
      </c>
      <c r="I465" s="3" t="n">
        <v>7815</v>
      </c>
      <c r="J465" s="6">
        <f>+H465-G465</f>
        <v/>
      </c>
      <c r="K465" s="6">
        <f>+I465-H465</f>
        <v/>
      </c>
      <c r="L465" s="7">
        <f>J465/G465</f>
        <v/>
      </c>
      <c r="M465" s="7">
        <f>K465/H465</f>
        <v/>
      </c>
      <c r="N465" s="8" t="n">
        <v>5.490900000000001</v>
      </c>
      <c r="O465" s="8" t="n">
        <v>8.6586</v>
      </c>
      <c r="P465" s="3" t="n">
        <v>11.0645</v>
      </c>
      <c r="Q465" s="6">
        <f>+O465-N465</f>
        <v/>
      </c>
      <c r="R465" s="6">
        <f>+P465-O465</f>
        <v/>
      </c>
      <c r="S465" s="7">
        <f>Q465/N465</f>
        <v/>
      </c>
      <c r="T465" s="7">
        <f>R465/O465</f>
        <v/>
      </c>
      <c r="U465" s="10" t="inlineStr">
        <is>
          <t>233831</t>
        </is>
      </c>
      <c r="V465" s="10" t="inlineStr">
        <is>
          <t>394476</t>
        </is>
      </c>
      <c r="W465" s="3" t="inlineStr">
        <is>
          <t>264865</t>
        </is>
      </c>
      <c r="X465" s="6">
        <f>+V465-U465</f>
        <v/>
      </c>
      <c r="Y465" s="6">
        <f>+W465-V465</f>
        <v/>
      </c>
      <c r="Z465" s="7">
        <f>X465/U465</f>
        <v/>
      </c>
      <c r="AA465" s="7">
        <f>Y465/V465</f>
        <v/>
      </c>
      <c r="AB465" s="4" t="n"/>
      <c r="AC465" s="5" t="n"/>
      <c r="AD465" s="4" t="n"/>
      <c r="AE465" s="4" t="n"/>
      <c r="AF465" s="5" t="n"/>
      <c r="AG465" s="6">
        <f>AE465-AD465</f>
        <v/>
      </c>
      <c r="AH465" s="6">
        <f>+AF465-AE465</f>
        <v/>
      </c>
      <c r="AI465" s="7">
        <f>AG465/AD465</f>
        <v/>
      </c>
      <c r="AJ465" s="7">
        <f>AH465/AE465</f>
        <v/>
      </c>
      <c r="AK465" s="4" t="n"/>
      <c r="AL465" s="4" t="n"/>
      <c r="AM465" s="5" t="n"/>
      <c r="AN465" s="4" t="n">
        <v>132.93</v>
      </c>
      <c r="AO465" s="4" t="n">
        <v>129.04</v>
      </c>
      <c r="AP465" s="3" t="n">
        <v>131.87</v>
      </c>
      <c r="AQ465" s="9">
        <f>+AK465-AN465</f>
        <v/>
      </c>
      <c r="AR465" s="9">
        <f>+AL465-AO465</f>
        <v/>
      </c>
      <c r="AS465" s="9">
        <f>+AM465-AP465</f>
        <v/>
      </c>
      <c r="AT465" s="6">
        <f>AR465-AQ465</f>
        <v/>
      </c>
      <c r="AU465" s="6">
        <f>+AS465-AR465</f>
        <v/>
      </c>
      <c r="AV465" s="7">
        <f>AT465/AQ465</f>
        <v/>
      </c>
      <c r="AW465" s="7">
        <f>AU465/AR465</f>
        <v/>
      </c>
      <c r="AX465" s="1" t="inlineStr">
        <is>
          <t>N</t>
        </is>
      </c>
      <c r="AY465" s="1">
        <f>+IF(AND(D465&gt;0,E465&gt;0,F465&gt;0,S465&gt;0,T465&gt;0,AC465&gt;0,AB465&gt;0,AI465&gt;0,AJ465&gt;0,AS465&gt;AR465,AR465&gt;AQ465),"long buildup",IF(AND(D465&gt;0,E465&gt;0,F465&gt;0,S465&lt;0,T465&lt;0,AB465&lt;0,AC465&lt;0,AI465&lt;0,AJ465&lt;0,AS465&gt;AR465,AR465&gt;AQ465),"Short Covering",IF(AND(D465&lt;0,E465&lt;0,F465&lt;0,S465&lt;0,T465&lt;0,AB465&gt;0,AC465&gt;0,AI465&gt;0,AJ465&gt;0,AS465&lt;AR465,AR465&lt;AQ465),"Short Buildup",IF(AND(D465&lt;0,E465&lt;0,F465&lt;0,S465&lt;0,T465&lt;0,AB465&lt;0,AC465&lt;0,AI465&lt;0,AJ465&lt;0,AS465&lt;AR465,AR465&lt;AQ465),"LongUnwinding" ))))</f>
        <v/>
      </c>
      <c r="AZ465" s="1">
        <f>+IF(AND(D465&gt;0,E465&gt;0,F465&gt;0,L465&gt;0,M465&gt;0,S465&gt;0,T465&gt;0,Z465&gt;0,AA465&gt;0),"Buying Opportunity",IF(AND(D465&lt;0,E465&lt;0,F465&lt;0,L465&lt;0,M465&lt;0,S465&lt;0,T465&lt;0,Z465&lt;0,AA465&lt;0),"support Zone",IF(AND(D465&lt;0,E465&lt;0,F465&lt;0,L465&gt;0,M465&gt;0,S465&gt;0,T465&gt;0,Z465&gt;0,AA465&gt;0),"sell delivery")))</f>
        <v/>
      </c>
      <c r="BA465" s="1">
        <f>IF(AND(D465&gt;0,E465&gt;0,F465&gt;0,Z465&gt;0,AA465&gt;0,AB465&gt;0,AC465&gt;0,AI465&gt;0,AJ465&gt;0),"FII ENTERING")</f>
        <v/>
      </c>
      <c r="BB465" s="15" t="e">
        <v>#N/A</v>
      </c>
      <c r="BC465" s="1" t="n">
        <v>18127.37877</v>
      </c>
      <c r="BD465" s="1">
        <f>IF(AND(E465&gt;0,F465&gt;0,AB465&gt;0,AC465&gt;0,AI465&gt;0,AJ465&gt;0,AS465&gt;AR465,AR465&gt;AQ465),"long buildup",IF(AND(E465&lt;0,F465&lt;0,AB465&gt;0,AC465&gt;0,AI465&gt;0,AJ465&gt;0,AS465&lt;AR465,AR465&lt;AQ465),"Short buildup"))</f>
        <v/>
      </c>
      <c r="BE465" s="1">
        <f>+IF(AND(F465&gt;0,M465&gt;0,T465&gt;0,AA465&gt;0),"buy")</f>
        <v/>
      </c>
    </row>
    <row r="466">
      <c r="A466" s="1" t="inlineStr">
        <is>
          <t>DOLLAR</t>
        </is>
      </c>
      <c r="B466" s="1" t="n"/>
      <c r="C466" s="1" t="n"/>
      <c r="D466" s="2" t="n">
        <v>0.412757973733592</v>
      </c>
      <c r="E466" s="2" t="n">
        <v>-2.886771300448439</v>
      </c>
      <c r="F466" s="3" t="n">
        <v>0.3751803751803839</v>
      </c>
      <c r="G466" s="4" t="n">
        <v>2625</v>
      </c>
      <c r="H466" s="4" t="n">
        <v>2089</v>
      </c>
      <c r="I466" s="3" t="n">
        <v>2375</v>
      </c>
      <c r="J466" s="6">
        <f>+H466-G466</f>
        <v/>
      </c>
      <c r="K466" s="6">
        <f>+I466-H466</f>
        <v/>
      </c>
      <c r="L466" s="7">
        <f>J466/G466</f>
        <v/>
      </c>
      <c r="M466" s="7">
        <f>K466/H466</f>
        <v/>
      </c>
      <c r="N466" s="8" t="n">
        <v>2.9084</v>
      </c>
      <c r="O466" s="8" t="n">
        <v>1.7237</v>
      </c>
      <c r="P466" s="3" t="n">
        <v>2.347</v>
      </c>
      <c r="Q466" s="6">
        <f>+O466-N466</f>
        <v/>
      </c>
      <c r="R466" s="6">
        <f>+P466-O466</f>
        <v/>
      </c>
      <c r="S466" s="7">
        <f>Q466/N466</f>
        <v/>
      </c>
      <c r="T466" s="7">
        <f>R466/O466</f>
        <v/>
      </c>
      <c r="U466" s="10" t="inlineStr">
        <is>
          <t>29304</t>
        </is>
      </c>
      <c r="V466" s="10" t="inlineStr">
        <is>
          <t>16638</t>
        </is>
      </c>
      <c r="W466" s="3" t="inlineStr">
        <is>
          <t>22736</t>
        </is>
      </c>
      <c r="X466" s="6">
        <f>+V466-U466</f>
        <v/>
      </c>
      <c r="Y466" s="6">
        <f>+W466-V466</f>
        <v/>
      </c>
      <c r="Z466" s="7">
        <f>X466/U466</f>
        <v/>
      </c>
      <c r="AA466" s="7">
        <f>Y466/V466</f>
        <v/>
      </c>
      <c r="AB466" s="4" t="n"/>
      <c r="AC466" s="5" t="n"/>
      <c r="AD466" s="4" t="n"/>
      <c r="AE466" s="4" t="n"/>
      <c r="AF466" s="5" t="n"/>
      <c r="AG466" s="6">
        <f>AE466-AD466</f>
        <v/>
      </c>
      <c r="AH466" s="6">
        <f>+AF466-AE466</f>
        <v/>
      </c>
      <c r="AI466" s="7">
        <f>AG466/AD466</f>
        <v/>
      </c>
      <c r="AJ466" s="7">
        <f>AH466/AE466</f>
        <v/>
      </c>
      <c r="AK466" s="4" t="n"/>
      <c r="AL466" s="4" t="n"/>
      <c r="AM466" s="5" t="n"/>
      <c r="AN466" s="4" t="n">
        <v>535.2</v>
      </c>
      <c r="AO466" s="4" t="n">
        <v>519.75</v>
      </c>
      <c r="AP466" s="3" t="n">
        <v>521.7</v>
      </c>
      <c r="AQ466" s="9">
        <f>+AK466-AN466</f>
        <v/>
      </c>
      <c r="AR466" s="9">
        <f>+AL466-AO466</f>
        <v/>
      </c>
      <c r="AS466" s="9">
        <f>+AM466-AP466</f>
        <v/>
      </c>
      <c r="AT466" s="6">
        <f>AR466-AQ466</f>
        <v/>
      </c>
      <c r="AU466" s="6">
        <f>+AS466-AR466</f>
        <v/>
      </c>
      <c r="AV466" s="7">
        <f>AT466/AQ466</f>
        <v/>
      </c>
      <c r="AW466" s="7">
        <f>AU466/AR466</f>
        <v/>
      </c>
      <c r="AX466" s="1" t="inlineStr">
        <is>
          <t>N</t>
        </is>
      </c>
      <c r="AY466" s="1">
        <f>+IF(AND(D466&gt;0,E466&gt;0,F466&gt;0,S466&gt;0,T466&gt;0,AC466&gt;0,AB466&gt;0,AI466&gt;0,AJ466&gt;0,AS466&gt;AR466,AR466&gt;AQ466),"long buildup",IF(AND(D466&gt;0,E466&gt;0,F466&gt;0,S466&lt;0,T466&lt;0,AB466&lt;0,AC466&lt;0,AI466&lt;0,AJ466&lt;0,AS466&gt;AR466,AR466&gt;AQ466),"Short Covering",IF(AND(D466&lt;0,E466&lt;0,F466&lt;0,S466&lt;0,T466&lt;0,AB466&gt;0,AC466&gt;0,AI466&gt;0,AJ466&gt;0,AS466&lt;AR466,AR466&lt;AQ466),"Short Buildup",IF(AND(D466&lt;0,E466&lt;0,F466&lt;0,S466&lt;0,T466&lt;0,AB466&lt;0,AC466&lt;0,AI466&lt;0,AJ466&lt;0,AS466&lt;AR466,AR466&lt;AQ466),"LongUnwinding" ))))</f>
        <v/>
      </c>
      <c r="AZ466" s="1">
        <f>+IF(AND(D466&gt;0,E466&gt;0,F466&gt;0,L466&gt;0,M466&gt;0,S466&gt;0,T466&gt;0,Z466&gt;0,AA466&gt;0),"Buying Opportunity",IF(AND(D466&lt;0,E466&lt;0,F466&lt;0,L466&lt;0,M466&lt;0,S466&lt;0,T466&lt;0,Z466&lt;0,AA466&lt;0),"support Zone",IF(AND(D466&lt;0,E466&lt;0,F466&lt;0,L466&gt;0,M466&gt;0,S466&gt;0,T466&gt;0,Z466&gt;0,AA466&gt;0),"sell delivery")))</f>
        <v/>
      </c>
      <c r="BA466" s="1">
        <f>IF(AND(D466&gt;0,E466&gt;0,F466&gt;0,Z466&gt;0,AA466&gt;0,AB466&gt;0,AC466&gt;0,AI466&gt;0,AJ466&gt;0),"FII ENTERING")</f>
        <v/>
      </c>
      <c r="BB466" s="15" t="e">
        <v>#N/A</v>
      </c>
      <c r="BC466" s="1" t="n">
        <v>124175.7006125</v>
      </c>
      <c r="BD466" s="1">
        <f>IF(AND(E466&gt;0,F466&gt;0,AB466&gt;0,AC466&gt;0,AI466&gt;0,AJ466&gt;0,AS466&gt;AR466,AR466&gt;AQ466),"long buildup",IF(AND(E466&lt;0,F466&lt;0,AB466&gt;0,AC466&gt;0,AI466&gt;0,AJ466&gt;0,AS466&lt;AR466,AR466&lt;AQ466),"Short buildup"))</f>
        <v/>
      </c>
      <c r="BE466" s="1">
        <f>+IF(AND(F466&gt;0,M466&gt;0,T466&gt;0,AA466&gt;0),"buy")</f>
        <v/>
      </c>
    </row>
    <row r="467">
      <c r="A467" s="1" t="inlineStr">
        <is>
          <t>DOLPHIN</t>
        </is>
      </c>
      <c r="B467" s="1" t="n"/>
      <c r="C467" s="1" t="n"/>
      <c r="D467" s="2" t="n">
        <v>0.5184766214177978</v>
      </c>
      <c r="E467" s="2" t="n">
        <v>1.885022976648236</v>
      </c>
      <c r="F467" s="3" t="n">
        <v>3.783136966126648</v>
      </c>
      <c r="G467" s="4" t="n">
        <v>146</v>
      </c>
      <c r="H467" s="4" t="n">
        <v>167</v>
      </c>
      <c r="I467" s="3" t="n">
        <v>296</v>
      </c>
      <c r="J467" s="6">
        <f>+H467-G467</f>
        <v/>
      </c>
      <c r="K467" s="6">
        <f>+I467-H467</f>
        <v/>
      </c>
      <c r="L467" s="7">
        <f>J467/G467</f>
        <v/>
      </c>
      <c r="M467" s="7">
        <f>K467/H467</f>
        <v/>
      </c>
      <c r="N467" s="8" t="n">
        <v>0.07730000000000001</v>
      </c>
      <c r="O467" s="8" t="n">
        <v>0.2166</v>
      </c>
      <c r="P467" s="3" t="n">
        <v>0.3402000000000001</v>
      </c>
      <c r="Q467" s="6">
        <f>+O467-N467</f>
        <v/>
      </c>
      <c r="R467" s="6">
        <f>+P467-O467</f>
        <v/>
      </c>
      <c r="S467" s="7">
        <f>Q467/N467</f>
        <v/>
      </c>
      <c r="T467" s="7">
        <f>R467/O467</f>
        <v/>
      </c>
      <c r="U467" s="10" t="inlineStr">
        <is>
          <t>-</t>
        </is>
      </c>
      <c r="V467" s="10" t="inlineStr">
        <is>
          <t>-</t>
        </is>
      </c>
      <c r="W467" s="3" t="inlineStr">
        <is>
          <t>-</t>
        </is>
      </c>
      <c r="X467" s="6">
        <f>+V467-U467</f>
        <v/>
      </c>
      <c r="Y467" s="6">
        <f>+W467-V467</f>
        <v/>
      </c>
      <c r="Z467" s="7">
        <f>X467/U467</f>
        <v/>
      </c>
      <c r="AA467" s="7">
        <f>Y467/V467</f>
        <v/>
      </c>
      <c r="AB467" s="4" t="n"/>
      <c r="AC467" s="5" t="n"/>
      <c r="AD467" s="4" t="n"/>
      <c r="AE467" s="4" t="n"/>
      <c r="AF467" s="5" t="n"/>
      <c r="AG467" s="6">
        <f>AE467-AD467</f>
        <v/>
      </c>
      <c r="AH467" s="6">
        <f>+AF467-AE467</f>
        <v/>
      </c>
      <c r="AI467" s="7">
        <f>AG467/AD467</f>
        <v/>
      </c>
      <c r="AJ467" s="7">
        <f>AH467/AE467</f>
        <v/>
      </c>
      <c r="AK467" s="4" t="n"/>
      <c r="AL467" s="4" t="n"/>
      <c r="AM467" s="5" t="n"/>
      <c r="AN467" s="4" t="n">
        <v>533.15</v>
      </c>
      <c r="AO467" s="4" t="n">
        <v>543.2</v>
      </c>
      <c r="AP467" s="3" t="n">
        <v>563.75</v>
      </c>
      <c r="AQ467" s="9">
        <f>+AK467-AN467</f>
        <v/>
      </c>
      <c r="AR467" s="9">
        <f>+AL467-AO467</f>
        <v/>
      </c>
      <c r="AS467" s="9">
        <f>+AM467-AP467</f>
        <v/>
      </c>
      <c r="AT467" s="6">
        <f>AR467-AQ467</f>
        <v/>
      </c>
      <c r="AU467" s="6">
        <f>+AS467-AR467</f>
        <v/>
      </c>
      <c r="AV467" s="7">
        <f>AT467/AQ467</f>
        <v/>
      </c>
      <c r="AW467" s="7">
        <f>AU467/AR467</f>
        <v/>
      </c>
      <c r="AX467" s="1" t="inlineStr">
        <is>
          <t>N</t>
        </is>
      </c>
      <c r="AY467" s="1">
        <f>+IF(AND(D467&gt;0,E467&gt;0,F467&gt;0,S467&gt;0,T467&gt;0,AC467&gt;0,AB467&gt;0,AI467&gt;0,AJ467&gt;0,AS467&gt;AR467,AR467&gt;AQ467),"long buildup",IF(AND(D467&gt;0,E467&gt;0,F467&gt;0,S467&lt;0,T467&lt;0,AB467&lt;0,AC467&lt;0,AI467&lt;0,AJ467&lt;0,AS467&gt;AR467,AR467&gt;AQ467),"Short Covering",IF(AND(D467&lt;0,E467&lt;0,F467&lt;0,S467&lt;0,T467&lt;0,AB467&gt;0,AC467&gt;0,AI467&gt;0,AJ467&gt;0,AS467&lt;AR467,AR467&lt;AQ467),"Short Buildup",IF(AND(D467&lt;0,E467&lt;0,F467&lt;0,S467&lt;0,T467&lt;0,AB467&lt;0,AC467&lt;0,AI467&lt;0,AJ467&lt;0,AS467&lt;AR467,AR467&lt;AQ467),"LongUnwinding" ))))</f>
        <v/>
      </c>
      <c r="AZ467" s="1">
        <f>+IF(AND(D467&gt;0,E467&gt;0,F467&gt;0,L467&gt;0,M467&gt;0,S467&gt;0,T467&gt;0,Z467&gt;0,AA467&gt;0),"Buying Opportunity",IF(AND(D467&lt;0,E467&lt;0,F467&lt;0,L467&lt;0,M467&lt;0,S467&lt;0,T467&lt;0,Z467&lt;0,AA467&lt;0),"support Zone",IF(AND(D467&lt;0,E467&lt;0,F467&lt;0,L467&gt;0,M467&gt;0,S467&gt;0,T467&gt;0,Z467&gt;0,AA467&gt;0),"sell delivery")))</f>
        <v/>
      </c>
      <c r="BA467" s="1">
        <f>IF(AND(D467&gt;0,E467&gt;0,F467&gt;0,Z467&gt;0,AA467&gt;0,AB467&gt;0,AC467&gt;0,AI467&gt;0,AJ467&gt;0),"FII ENTERING")</f>
        <v/>
      </c>
      <c r="BB467" s="15" t="e">
        <v>#N/A</v>
      </c>
      <c r="BC467" s="1" t="n">
        <v>119782.9927875</v>
      </c>
      <c r="BD467" s="1">
        <f>IF(AND(E467&gt;0,F467&gt;0,AB467&gt;0,AC467&gt;0,AI467&gt;0,AJ467&gt;0,AS467&gt;AR467,AR467&gt;AQ467),"long buildup",IF(AND(E467&lt;0,F467&lt;0,AB467&gt;0,AC467&gt;0,AI467&gt;0,AJ467&gt;0,AS467&lt;AR467,AR467&lt;AQ467),"Short buildup"))</f>
        <v/>
      </c>
      <c r="BE467" s="1">
        <f>+IF(AND(F467&gt;0,M467&gt;0,T467&gt;0,AA467&gt;0),"buy")</f>
        <v/>
      </c>
    </row>
    <row r="468">
      <c r="A468" s="1" t="inlineStr">
        <is>
          <t>DONEAR</t>
        </is>
      </c>
      <c r="B468" s="1" t="n"/>
      <c r="C468" s="1" t="n"/>
      <c r="D468" s="2" t="n">
        <v>1.344225770516155</v>
      </c>
      <c r="E468" s="2" t="n">
        <v>-2.315696907518684</v>
      </c>
      <c r="F468" s="3" t="n">
        <v>0.6451612903225695</v>
      </c>
      <c r="G468" s="4" t="n">
        <v>1289</v>
      </c>
      <c r="H468" s="4" t="n">
        <v>785</v>
      </c>
      <c r="I468" s="3" t="n">
        <v>2397</v>
      </c>
      <c r="J468" s="6">
        <f>+H468-G468</f>
        <v/>
      </c>
      <c r="K468" s="6">
        <f>+I468-H468</f>
        <v/>
      </c>
      <c r="L468" s="7">
        <f>J468/G468</f>
        <v/>
      </c>
      <c r="M468" s="7">
        <f>K468/H468</f>
        <v/>
      </c>
      <c r="N468" s="8" t="n">
        <v>1.3099</v>
      </c>
      <c r="O468" s="8" t="n">
        <v>1.0612</v>
      </c>
      <c r="P468" s="3" t="n">
        <v>2.5849</v>
      </c>
      <c r="Q468" s="6">
        <f>+O468-N468</f>
        <v/>
      </c>
      <c r="R468" s="6">
        <f>+P468-O468</f>
        <v/>
      </c>
      <c r="S468" s="7">
        <f>Q468/N468</f>
        <v/>
      </c>
      <c r="T468" s="7">
        <f>R468/O468</f>
        <v/>
      </c>
      <c r="U468" s="10" t="inlineStr">
        <is>
          <t>53916</t>
        </is>
      </c>
      <c r="V468" s="10" t="inlineStr">
        <is>
          <t>60548</t>
        </is>
      </c>
      <c r="W468" s="3" t="inlineStr">
        <is>
          <t>82359</t>
        </is>
      </c>
      <c r="X468" s="6">
        <f>+V468-U468</f>
        <v/>
      </c>
      <c r="Y468" s="6">
        <f>+W468-V468</f>
        <v/>
      </c>
      <c r="Z468" s="7">
        <f>X468/U468</f>
        <v/>
      </c>
      <c r="AA468" s="7">
        <f>Y468/V468</f>
        <v/>
      </c>
      <c r="AB468" s="4" t="n"/>
      <c r="AC468" s="5" t="n"/>
      <c r="AD468" s="4" t="n"/>
      <c r="AE468" s="4" t="n"/>
      <c r="AF468" s="5" t="n"/>
      <c r="AG468" s="6">
        <f>AE468-AD468</f>
        <v/>
      </c>
      <c r="AH468" s="6">
        <f>+AF468-AE468</f>
        <v/>
      </c>
      <c r="AI468" s="7">
        <f>AG468/AD468</f>
        <v/>
      </c>
      <c r="AJ468" s="7">
        <f>AH468/AE468</f>
        <v/>
      </c>
      <c r="AK468" s="4" t="n"/>
      <c r="AL468" s="4" t="n"/>
      <c r="AM468" s="5" t="n"/>
      <c r="AN468" s="4" t="n">
        <v>136.46</v>
      </c>
      <c r="AO468" s="4" t="n">
        <v>133.3</v>
      </c>
      <c r="AP468" s="3" t="n">
        <v>134.16</v>
      </c>
      <c r="AQ468" s="9">
        <f>+AK468-AN468</f>
        <v/>
      </c>
      <c r="AR468" s="9">
        <f>+AL468-AO468</f>
        <v/>
      </c>
      <c r="AS468" s="9">
        <f>+AM468-AP468</f>
        <v/>
      </c>
      <c r="AT468" s="6">
        <f>AR468-AQ468</f>
        <v/>
      </c>
      <c r="AU468" s="6">
        <f>+AS468-AR468</f>
        <v/>
      </c>
      <c r="AV468" s="7">
        <f>AT468/AQ468</f>
        <v/>
      </c>
      <c r="AW468" s="7">
        <f>AU468/AR468</f>
        <v/>
      </c>
      <c r="AX468" s="1" t="inlineStr">
        <is>
          <t>Y</t>
        </is>
      </c>
      <c r="AY468" s="1">
        <f>+IF(AND(D468&gt;0,E468&gt;0,F468&gt;0,S468&gt;0,T468&gt;0,AC468&gt;0,AB468&gt;0,AI468&gt;0,AJ468&gt;0,AS468&gt;AR468,AR468&gt;AQ468),"long buildup",IF(AND(D468&gt;0,E468&gt;0,F468&gt;0,S468&lt;0,T468&lt;0,AB468&lt;0,AC468&lt;0,AI468&lt;0,AJ468&lt;0,AS468&gt;AR468,AR468&gt;AQ468),"Short Covering",IF(AND(D468&lt;0,E468&lt;0,F468&lt;0,S468&lt;0,T468&lt;0,AB468&gt;0,AC468&gt;0,AI468&gt;0,AJ468&gt;0,AS468&lt;AR468,AR468&lt;AQ468),"Short Buildup",IF(AND(D468&lt;0,E468&lt;0,F468&lt;0,S468&lt;0,T468&lt;0,AB468&lt;0,AC468&lt;0,AI468&lt;0,AJ468&lt;0,AS468&lt;AR468,AR468&lt;AQ468),"LongUnwinding" ))))</f>
        <v/>
      </c>
      <c r="AZ468" s="1">
        <f>+IF(AND(D468&gt;0,E468&gt;0,F468&gt;0,L468&gt;0,M468&gt;0,S468&gt;0,T468&gt;0,Z468&gt;0,AA468&gt;0),"Buying Opportunity",IF(AND(D468&lt;0,E468&lt;0,F468&lt;0,L468&lt;0,M468&lt;0,S468&lt;0,T468&lt;0,Z468&lt;0,AA468&lt;0),"support Zone",IF(AND(D468&lt;0,E468&lt;0,F468&lt;0,L468&gt;0,M468&gt;0,S468&gt;0,T468&gt;0,Z468&gt;0,AA468&gt;0),"sell delivery")))</f>
        <v/>
      </c>
      <c r="BA468" s="1">
        <f>IF(AND(D468&gt;0,E468&gt;0,F468&gt;0,Z468&gt;0,AA468&gt;0,AB468&gt;0,AC468&gt;0,AI468&gt;0,AJ468&gt;0),"FII ENTERING")</f>
        <v/>
      </c>
      <c r="BB468" s="15" t="e">
        <v>#N/A</v>
      </c>
      <c r="BC468" s="1" t="n">
        <v>192942.84177</v>
      </c>
      <c r="BD468" s="1">
        <f>IF(AND(E468&gt;0,F468&gt;0,AB468&gt;0,AC468&gt;0,AI468&gt;0,AJ468&gt;0,AS468&gt;AR468,AR468&gt;AQ468),"long buildup",IF(AND(E468&lt;0,F468&lt;0,AB468&gt;0,AC468&gt;0,AI468&gt;0,AJ468&gt;0,AS468&lt;AR468,AR468&lt;AQ468),"Short buildup"))</f>
        <v/>
      </c>
      <c r="BE468" s="1">
        <f>+IF(AND(F468&gt;0,M468&gt;0,T468&gt;0,AA468&gt;0),"buy")</f>
        <v/>
      </c>
    </row>
    <row r="469">
      <c r="A469" s="1" t="inlineStr">
        <is>
          <t>DPABHUSHAN</t>
        </is>
      </c>
      <c r="B469" s="1" t="n"/>
      <c r="C469" s="1" t="n"/>
      <c r="D469" s="2" t="n">
        <v>1.478683907310198</v>
      </c>
      <c r="E469" s="2" t="n">
        <v>3.333753863622036</v>
      </c>
      <c r="F469" s="3" t="n">
        <v>-6.247901596312922</v>
      </c>
      <c r="G469" s="4" t="n">
        <v>935</v>
      </c>
      <c r="H469" s="4" t="n">
        <v>2067</v>
      </c>
      <c r="I469" s="3" t="n">
        <v>3753</v>
      </c>
      <c r="J469" s="6">
        <f>+H469-G469</f>
        <v/>
      </c>
      <c r="K469" s="6">
        <f>+I469-H469</f>
        <v/>
      </c>
      <c r="L469" s="7">
        <f>J469/G469</f>
        <v/>
      </c>
      <c r="M469" s="7">
        <f>K469/H469</f>
        <v/>
      </c>
      <c r="N469" s="8" t="n">
        <v>2.1931</v>
      </c>
      <c r="O469" s="8" t="n">
        <v>4.118</v>
      </c>
      <c r="P469" s="3" t="n">
        <v>9.1868</v>
      </c>
      <c r="Q469" s="6">
        <f>+O469-N469</f>
        <v/>
      </c>
      <c r="R469" s="6">
        <f>+P469-O469</f>
        <v/>
      </c>
      <c r="S469" s="7">
        <f>Q469/N469</f>
        <v/>
      </c>
      <c r="T469" s="7">
        <f>R469/O469</f>
        <v/>
      </c>
      <c r="U469" s="10" t="inlineStr">
        <is>
          <t>6303</t>
        </is>
      </c>
      <c r="V469" s="10" t="inlineStr">
        <is>
          <t>13670</t>
        </is>
      </c>
      <c r="W469" s="3" t="inlineStr">
        <is>
          <t>31599</t>
        </is>
      </c>
      <c r="X469" s="6">
        <f>+V469-U469</f>
        <v/>
      </c>
      <c r="Y469" s="6">
        <f>+W469-V469</f>
        <v/>
      </c>
      <c r="Z469" s="7">
        <f>X469/U469</f>
        <v/>
      </c>
      <c r="AA469" s="7">
        <f>Y469/V469</f>
        <v/>
      </c>
      <c r="AB469" s="4" t="n"/>
      <c r="AC469" s="5" t="n"/>
      <c r="AD469" s="4" t="n"/>
      <c r="AE469" s="4" t="n"/>
      <c r="AF469" s="5" t="n"/>
      <c r="AG469" s="6">
        <f>AE469-AD469</f>
        <v/>
      </c>
      <c r="AH469" s="6">
        <f>+AF469-AE469</f>
        <v/>
      </c>
      <c r="AI469" s="7">
        <f>AG469/AD469</f>
        <v/>
      </c>
      <c r="AJ469" s="7">
        <f>AH469/AE469</f>
        <v/>
      </c>
      <c r="AK469" s="4" t="n"/>
      <c r="AL469" s="4" t="n"/>
      <c r="AM469" s="5" t="n"/>
      <c r="AN469" s="4" t="n">
        <v>1585.3</v>
      </c>
      <c r="AO469" s="4" t="n">
        <v>1638.15</v>
      </c>
      <c r="AP469" s="3" t="n">
        <v>1535.8</v>
      </c>
      <c r="AQ469" s="9">
        <f>+AK469-AN469</f>
        <v/>
      </c>
      <c r="AR469" s="9">
        <f>+AL469-AO469</f>
        <v/>
      </c>
      <c r="AS469" s="9">
        <f>+AM469-AP469</f>
        <v/>
      </c>
      <c r="AT469" s="6">
        <f>AR469-AQ469</f>
        <v/>
      </c>
      <c r="AU469" s="6">
        <f>+AS469-AR469</f>
        <v/>
      </c>
      <c r="AV469" s="7">
        <f>AT469/AQ469</f>
        <v/>
      </c>
      <c r="AW469" s="7">
        <f>AU469/AR469</f>
        <v/>
      </c>
      <c r="AX469" s="1" t="inlineStr">
        <is>
          <t>Y</t>
        </is>
      </c>
      <c r="AY469" s="1">
        <f>+IF(AND(D469&gt;0,E469&gt;0,F469&gt;0,S469&gt;0,T469&gt;0,AC469&gt;0,AB469&gt;0,AI469&gt;0,AJ469&gt;0,AS469&gt;AR469,AR469&gt;AQ469),"long buildup",IF(AND(D469&gt;0,E469&gt;0,F469&gt;0,S469&lt;0,T469&lt;0,AB469&lt;0,AC469&lt;0,AI469&lt;0,AJ469&lt;0,AS469&gt;AR469,AR469&gt;AQ469),"Short Covering",IF(AND(D469&lt;0,E469&lt;0,F469&lt;0,S469&lt;0,T469&lt;0,AB469&gt;0,AC469&gt;0,AI469&gt;0,AJ469&gt;0,AS469&lt;AR469,AR469&lt;AQ469),"Short Buildup",IF(AND(D469&lt;0,E469&lt;0,F469&lt;0,S469&lt;0,T469&lt;0,AB469&lt;0,AC469&lt;0,AI469&lt;0,AJ469&lt;0,AS469&lt;AR469,AR469&lt;AQ469),"LongUnwinding" ))))</f>
        <v/>
      </c>
      <c r="AZ469" s="1">
        <f>+IF(AND(D469&gt;0,E469&gt;0,F469&gt;0,L469&gt;0,M469&gt;0,S469&gt;0,T469&gt;0,Z469&gt;0,AA469&gt;0),"Buying Opportunity",IF(AND(D469&lt;0,E469&lt;0,F469&lt;0,L469&lt;0,M469&lt;0,S469&lt;0,T469&lt;0,Z469&lt;0,AA469&lt;0),"support Zone",IF(AND(D469&lt;0,E469&lt;0,F469&lt;0,L469&gt;0,M469&gt;0,S469&gt;0,T469&gt;0,Z469&gt;0,AA469&gt;0),"sell delivery")))</f>
        <v/>
      </c>
      <c r="BA469" s="1">
        <f>IF(AND(D469&gt;0,E469&gt;0,F469&gt;0,Z469&gt;0,AA469&gt;0,AB469&gt;0,AC469&gt;0,AI469&gt;0,AJ469&gt;0),"FII ENTERING")</f>
        <v/>
      </c>
      <c r="BB469" s="15" t="e">
        <v>#N/A</v>
      </c>
      <c r="BC469" s="1" t="n">
        <v>459564.195468</v>
      </c>
      <c r="BD469" s="1">
        <f>IF(AND(E469&gt;0,F469&gt;0,AB469&gt;0,AC469&gt;0,AI469&gt;0,AJ469&gt;0,AS469&gt;AR469,AR469&gt;AQ469),"long buildup",IF(AND(E469&lt;0,F469&lt;0,AB469&gt;0,AC469&gt;0,AI469&gt;0,AJ469&gt;0,AS469&lt;AR469,AR469&lt;AQ469),"Short buildup"))</f>
        <v/>
      </c>
      <c r="BE469" s="1">
        <f>+IF(AND(F469&gt;0,M469&gt;0,T469&gt;0,AA469&gt;0),"buy")</f>
        <v/>
      </c>
    </row>
    <row r="470">
      <c r="A470" s="1" t="inlineStr">
        <is>
          <t>DPSCLTD</t>
        </is>
      </c>
      <c r="B470" s="1" t="n"/>
      <c r="C470" s="1" t="n"/>
      <c r="D470" s="2" t="n">
        <v>0.827814569536416</v>
      </c>
      <c r="E470" s="2" t="n">
        <v>-2.572523262178429</v>
      </c>
      <c r="F470" s="3" t="n">
        <v>-0.337078651685406</v>
      </c>
      <c r="G470" s="4" t="n">
        <v>1124</v>
      </c>
      <c r="H470" s="4" t="n">
        <v>1869</v>
      </c>
      <c r="I470" s="3" t="n">
        <v>1223</v>
      </c>
      <c r="J470" s="6">
        <f>+H470-G470</f>
        <v/>
      </c>
      <c r="K470" s="6">
        <f>+I470-H470</f>
        <v/>
      </c>
      <c r="L470" s="7">
        <f>J470/G470</f>
        <v/>
      </c>
      <c r="M470" s="7">
        <f>K470/H470</f>
        <v/>
      </c>
      <c r="N470" s="8" t="n">
        <v>0.3145</v>
      </c>
      <c r="O470" s="8" t="n">
        <v>0.6019</v>
      </c>
      <c r="P470" s="3" t="n">
        <v>0.2604</v>
      </c>
      <c r="Q470" s="6">
        <f>+O470-N470</f>
        <v/>
      </c>
      <c r="R470" s="6">
        <f>+P470-O470</f>
        <v/>
      </c>
      <c r="S470" s="7">
        <f>Q470/N470</f>
        <v/>
      </c>
      <c r="T470" s="7">
        <f>R470/O470</f>
        <v/>
      </c>
      <c r="U470" s="10" t="inlineStr">
        <is>
          <t>112043</t>
        </is>
      </c>
      <c r="V470" s="10" t="inlineStr">
        <is>
          <t>207982</t>
        </is>
      </c>
      <c r="W470" s="3" t="inlineStr">
        <is>
          <t>89065</t>
        </is>
      </c>
      <c r="X470" s="6">
        <f>+V470-U470</f>
        <v/>
      </c>
      <c r="Y470" s="6">
        <f>+W470-V470</f>
        <v/>
      </c>
      <c r="Z470" s="7">
        <f>X470/U470</f>
        <v/>
      </c>
      <c r="AA470" s="7">
        <f>Y470/V470</f>
        <v/>
      </c>
      <c r="AB470" s="4" t="n"/>
      <c r="AC470" s="5" t="n"/>
      <c r="AD470" s="4" t="n"/>
      <c r="AE470" s="4" t="n"/>
      <c r="AF470" s="5" t="n"/>
      <c r="AG470" s="6">
        <f>AE470-AD470</f>
        <v/>
      </c>
      <c r="AH470" s="6">
        <f>+AF470-AE470</f>
        <v/>
      </c>
      <c r="AI470" s="7">
        <f>AG470/AD470</f>
        <v/>
      </c>
      <c r="AJ470" s="7">
        <f>AH470/AE470</f>
        <v/>
      </c>
      <c r="AK470" s="4" t="n"/>
      <c r="AL470" s="4" t="n"/>
      <c r="AM470" s="5" t="n"/>
      <c r="AN470" s="4" t="n">
        <v>18.27</v>
      </c>
      <c r="AO470" s="4" t="n">
        <v>17.8</v>
      </c>
      <c r="AP470" s="3" t="n">
        <v>17.74</v>
      </c>
      <c r="AQ470" s="9">
        <f>+AK470-AN470</f>
        <v/>
      </c>
      <c r="AR470" s="9">
        <f>+AL470-AO470</f>
        <v/>
      </c>
      <c r="AS470" s="9">
        <f>+AM470-AP470</f>
        <v/>
      </c>
      <c r="AT470" s="6">
        <f>AR470-AQ470</f>
        <v/>
      </c>
      <c r="AU470" s="6">
        <f>+AS470-AR470</f>
        <v/>
      </c>
      <c r="AV470" s="7">
        <f>AT470/AQ470</f>
        <v/>
      </c>
      <c r="AW470" s="7">
        <f>AU470/AR470</f>
        <v/>
      </c>
      <c r="AX470" s="1" t="inlineStr">
        <is>
          <t>N</t>
        </is>
      </c>
      <c r="AY470" s="1">
        <f>+IF(AND(D470&gt;0,E470&gt;0,F470&gt;0,S470&gt;0,T470&gt;0,AC470&gt;0,AB470&gt;0,AI470&gt;0,AJ470&gt;0,AS470&gt;AR470,AR470&gt;AQ470),"long buildup",IF(AND(D470&gt;0,E470&gt;0,F470&gt;0,S470&lt;0,T470&lt;0,AB470&lt;0,AC470&lt;0,AI470&lt;0,AJ470&lt;0,AS470&gt;AR470,AR470&gt;AQ470),"Short Covering",IF(AND(D470&lt;0,E470&lt;0,F470&lt;0,S470&lt;0,T470&lt;0,AB470&gt;0,AC470&gt;0,AI470&gt;0,AJ470&gt;0,AS470&lt;AR470,AR470&lt;AQ470),"Short Buildup",IF(AND(D470&lt;0,E470&lt;0,F470&lt;0,S470&lt;0,T470&lt;0,AB470&lt;0,AC470&lt;0,AI470&lt;0,AJ470&lt;0,AS470&lt;AR470,AR470&lt;AQ470),"LongUnwinding" ))))</f>
        <v/>
      </c>
      <c r="AZ470" s="1">
        <f>+IF(AND(D470&gt;0,E470&gt;0,F470&gt;0,L470&gt;0,M470&gt;0,S470&gt;0,T470&gt;0,Z470&gt;0,AA470&gt;0),"Buying Opportunity",IF(AND(D470&lt;0,E470&lt;0,F470&lt;0,L470&lt;0,M470&lt;0,S470&lt;0,T470&lt;0,Z470&lt;0,AA470&lt;0),"support Zone",IF(AND(D470&lt;0,E470&lt;0,F470&lt;0,L470&gt;0,M470&gt;0,S470&gt;0,T470&gt;0,Z470&gt;0,AA470&gt;0),"sell delivery")))</f>
        <v/>
      </c>
      <c r="BA470" s="1">
        <f>IF(AND(D470&gt;0,E470&gt;0,F470&gt;0,Z470&gt;0,AA470&gt;0,AB470&gt;0,AC470&gt;0,AI470&gt;0,AJ470&gt;0),"FII ENTERING")</f>
        <v/>
      </c>
      <c r="BB470" s="15" t="e">
        <v>#N/A</v>
      </c>
      <c r="BC470" s="1" t="n">
        <v>297782.120205</v>
      </c>
      <c r="BD470" s="1">
        <f>IF(AND(E470&gt;0,F470&gt;0,AB470&gt;0,AC470&gt;0,AI470&gt;0,AJ470&gt;0,AS470&gt;AR470,AR470&gt;AQ470),"long buildup",IF(AND(E470&lt;0,F470&lt;0,AB470&gt;0,AC470&gt;0,AI470&gt;0,AJ470&gt;0,AS470&lt;AR470,AR470&lt;AQ470),"Short buildup"))</f>
        <v/>
      </c>
      <c r="BE470" s="1">
        <f>+IF(AND(F470&gt;0,M470&gt;0,T470&gt;0,AA470&gt;0),"buy")</f>
        <v/>
      </c>
    </row>
    <row r="471">
      <c r="A471" s="1" t="inlineStr">
        <is>
          <t>DPWIRES</t>
        </is>
      </c>
      <c r="B471" s="1" t="n"/>
      <c r="C471" s="1" t="n"/>
      <c r="D471" s="2" t="n">
        <v>-0.7567849686847541</v>
      </c>
      <c r="E471" s="2" t="n">
        <v>-0.6047856955035528</v>
      </c>
      <c r="F471" s="3" t="n">
        <v>-0.7010582010581951</v>
      </c>
      <c r="G471" s="4" t="n">
        <v>846</v>
      </c>
      <c r="H471" s="4" t="n">
        <v>662</v>
      </c>
      <c r="I471" s="3" t="n">
        <v>577</v>
      </c>
      <c r="J471" s="6">
        <f>+H471-G471</f>
        <v/>
      </c>
      <c r="K471" s="6">
        <f>+I471-H471</f>
        <v/>
      </c>
      <c r="L471" s="7">
        <f>J471/G471</f>
        <v/>
      </c>
      <c r="M471" s="7">
        <f>K471/H471</f>
        <v/>
      </c>
      <c r="N471" s="8" t="n">
        <v>0.3049</v>
      </c>
      <c r="O471" s="8" t="n">
        <v>0.2134</v>
      </c>
      <c r="P471" s="3" t="n">
        <v>0.1923</v>
      </c>
      <c r="Q471" s="6">
        <f>+O471-N471</f>
        <v/>
      </c>
      <c r="R471" s="6">
        <f>+P471-O471</f>
        <v/>
      </c>
      <c r="S471" s="7">
        <f>Q471/N471</f>
        <v/>
      </c>
      <c r="T471" s="7">
        <f>R471/O471</f>
        <v/>
      </c>
      <c r="U471" s="10" t="inlineStr">
        <is>
          <t>5365</t>
        </is>
      </c>
      <c r="V471" s="10" t="inlineStr">
        <is>
          <t>3522</t>
        </is>
      </c>
      <c r="W471" s="3" t="inlineStr">
        <is>
          <t>2749</t>
        </is>
      </c>
      <c r="X471" s="6">
        <f>+V471-U471</f>
        <v/>
      </c>
      <c r="Y471" s="6">
        <f>+W471-V471</f>
        <v/>
      </c>
      <c r="Z471" s="7">
        <f>X471/U471</f>
        <v/>
      </c>
      <c r="AA471" s="7">
        <f>Y471/V471</f>
        <v/>
      </c>
      <c r="AB471" s="4" t="n"/>
      <c r="AC471" s="5" t="n"/>
      <c r="AD471" s="4" t="n"/>
      <c r="AE471" s="4" t="n"/>
      <c r="AF471" s="5" t="n"/>
      <c r="AG471" s="6">
        <f>AE471-AD471</f>
        <v/>
      </c>
      <c r="AH471" s="6">
        <f>+AF471-AE471</f>
        <v/>
      </c>
      <c r="AI471" s="7">
        <f>AG471/AD471</f>
        <v/>
      </c>
      <c r="AJ471" s="7">
        <f>AH471/AE471</f>
        <v/>
      </c>
      <c r="AK471" s="4" t="n"/>
      <c r="AL471" s="4" t="n"/>
      <c r="AM471" s="5" t="n"/>
      <c r="AN471" s="4" t="n">
        <v>380.3</v>
      </c>
      <c r="AO471" s="4" t="n">
        <v>378</v>
      </c>
      <c r="AP471" s="3" t="n">
        <v>375.35</v>
      </c>
      <c r="AQ471" s="9">
        <f>+AK471-AN471</f>
        <v/>
      </c>
      <c r="AR471" s="9">
        <f>+AL471-AO471</f>
        <v/>
      </c>
      <c r="AS471" s="9">
        <f>+AM471-AP471</f>
        <v/>
      </c>
      <c r="AT471" s="6">
        <f>AR471-AQ471</f>
        <v/>
      </c>
      <c r="AU471" s="6">
        <f>+AS471-AR471</f>
        <v/>
      </c>
      <c r="AV471" s="7">
        <f>AT471/AQ471</f>
        <v/>
      </c>
      <c r="AW471" s="7">
        <f>AU471/AR471</f>
        <v/>
      </c>
      <c r="AX471" s="1" t="inlineStr">
        <is>
          <t>N</t>
        </is>
      </c>
      <c r="AY471" s="1">
        <f>+IF(AND(D471&gt;0,E471&gt;0,F471&gt;0,S471&gt;0,T471&gt;0,AC471&gt;0,AB471&gt;0,AI471&gt;0,AJ471&gt;0,AS471&gt;AR471,AR471&gt;AQ471),"long buildup",IF(AND(D471&gt;0,E471&gt;0,F471&gt;0,S471&lt;0,T471&lt;0,AB471&lt;0,AC471&lt;0,AI471&lt;0,AJ471&lt;0,AS471&gt;AR471,AR471&gt;AQ471),"Short Covering",IF(AND(D471&lt;0,E471&lt;0,F471&lt;0,S471&lt;0,T471&lt;0,AB471&gt;0,AC471&gt;0,AI471&gt;0,AJ471&gt;0,AS471&lt;AR471,AR471&lt;AQ471),"Short Buildup",IF(AND(D471&lt;0,E471&lt;0,F471&lt;0,S471&lt;0,T471&lt;0,AB471&lt;0,AC471&lt;0,AI471&lt;0,AJ471&lt;0,AS471&lt;AR471,AR471&lt;AQ471),"LongUnwinding" ))))</f>
        <v/>
      </c>
      <c r="AZ471" s="1">
        <f>+IF(AND(D471&gt;0,E471&gt;0,F471&gt;0,L471&gt;0,M471&gt;0,S471&gt;0,T471&gt;0,Z471&gt;0,AA471&gt;0),"Buying Opportunity",IF(AND(D471&lt;0,E471&lt;0,F471&lt;0,L471&lt;0,M471&lt;0,S471&lt;0,T471&lt;0,Z471&lt;0,AA471&lt;0),"support Zone",IF(AND(D471&lt;0,E471&lt;0,F471&lt;0,L471&gt;0,M471&gt;0,S471&gt;0,T471&gt;0,Z471&gt;0,AA471&gt;0),"sell delivery")))</f>
        <v/>
      </c>
      <c r="BA471" s="1">
        <f>IF(AND(D471&gt;0,E471&gt;0,F471&gt;0,Z471&gt;0,AA471&gt;0,AB471&gt;0,AC471&gt;0,AI471&gt;0,AJ471&gt;0),"FII ENTERING")</f>
        <v/>
      </c>
      <c r="BB471" s="15" t="e">
        <v>#N/A</v>
      </c>
      <c r="BC471" s="1" t="n">
        <v>80135.575</v>
      </c>
      <c r="BD471" s="1">
        <f>IF(AND(E471&gt;0,F471&gt;0,AB471&gt;0,AC471&gt;0,AI471&gt;0,AJ471&gt;0,AS471&gt;AR471,AR471&gt;AQ471),"long buildup",IF(AND(E471&lt;0,F471&lt;0,AB471&gt;0,AC471&gt;0,AI471&gt;0,AJ471&gt;0,AS471&lt;AR471,AR471&lt;AQ471),"Short buildup"))</f>
        <v/>
      </c>
      <c r="BE471" s="1">
        <f>+IF(AND(F471&gt;0,M471&gt;0,T471&gt;0,AA471&gt;0),"buy")</f>
        <v/>
      </c>
    </row>
    <row r="472">
      <c r="A472" s="1" t="inlineStr">
        <is>
          <t>DRCSYSTEMS</t>
        </is>
      </c>
      <c r="B472" s="1" t="n"/>
      <c r="C472" s="1" t="n"/>
      <c r="D472" s="2" t="n">
        <v>-6.956521739130431</v>
      </c>
      <c r="E472" s="2" t="n">
        <v>-4.330218068535827</v>
      </c>
      <c r="F472" s="3" t="n">
        <v>3.158580267013998</v>
      </c>
      <c r="G472" s="4" t="n">
        <v>4318</v>
      </c>
      <c r="H472" s="4" t="n">
        <v>2671</v>
      </c>
      <c r="I472" s="3" t="n">
        <v>2355</v>
      </c>
      <c r="J472" s="6">
        <f>+H472-G472</f>
        <v/>
      </c>
      <c r="K472" s="6">
        <f>+I472-H472</f>
        <v/>
      </c>
      <c r="L472" s="7">
        <f>J472/G472</f>
        <v/>
      </c>
      <c r="M472" s="7">
        <f>K472/H472</f>
        <v/>
      </c>
      <c r="N472" s="8" t="n">
        <v>2.1234</v>
      </c>
      <c r="O472" s="8" t="n">
        <v>1.3511</v>
      </c>
      <c r="P472" s="3" t="n">
        <v>0.9147</v>
      </c>
      <c r="Q472" s="6">
        <f>+O472-N472</f>
        <v/>
      </c>
      <c r="R472" s="6">
        <f>+P472-O472</f>
        <v/>
      </c>
      <c r="S472" s="7">
        <f>Q472/N472</f>
        <v/>
      </c>
      <c r="T472" s="7">
        <f>R472/O472</f>
        <v/>
      </c>
      <c r="U472" s="10" t="inlineStr">
        <is>
          <t>365058</t>
        </is>
      </c>
      <c r="V472" s="10" t="inlineStr">
        <is>
          <t>260138</t>
        </is>
      </c>
      <c r="W472" s="3" t="inlineStr">
        <is>
          <t>139536</t>
        </is>
      </c>
      <c r="X472" s="6">
        <f>+V472-U472</f>
        <v/>
      </c>
      <c r="Y472" s="6">
        <f>+W472-V472</f>
        <v/>
      </c>
      <c r="Z472" s="7">
        <f>X472/U472</f>
        <v/>
      </c>
      <c r="AA472" s="7">
        <f>Y472/V472</f>
        <v/>
      </c>
      <c r="AB472" s="4" t="n"/>
      <c r="AC472" s="5" t="n"/>
      <c r="AD472" s="4" t="n"/>
      <c r="AE472" s="4" t="n"/>
      <c r="AF472" s="5" t="n"/>
      <c r="AG472" s="6">
        <f>AE472-AD472</f>
        <v/>
      </c>
      <c r="AH472" s="6">
        <f>+AF472-AE472</f>
        <v/>
      </c>
      <c r="AI472" s="7">
        <f>AG472/AD472</f>
        <v/>
      </c>
      <c r="AJ472" s="7">
        <f>AH472/AE472</f>
        <v/>
      </c>
      <c r="AK472" s="4" t="n"/>
      <c r="AL472" s="4" t="n"/>
      <c r="AM472" s="5" t="n"/>
      <c r="AN472" s="4" t="n">
        <v>32.1</v>
      </c>
      <c r="AO472" s="4" t="n">
        <v>30.71</v>
      </c>
      <c r="AP472" s="3" t="n">
        <v>31.68</v>
      </c>
      <c r="AQ472" s="9">
        <f>+AK472-AN472</f>
        <v/>
      </c>
      <c r="AR472" s="9">
        <f>+AL472-AO472</f>
        <v/>
      </c>
      <c r="AS472" s="9">
        <f>+AM472-AP472</f>
        <v/>
      </c>
      <c r="AT472" s="6">
        <f>AR472-AQ472</f>
        <v/>
      </c>
      <c r="AU472" s="6">
        <f>+AS472-AR472</f>
        <v/>
      </c>
      <c r="AV472" s="7">
        <f>AT472/AQ472</f>
        <v/>
      </c>
      <c r="AW472" s="7">
        <f>AU472/AR472</f>
        <v/>
      </c>
      <c r="AX472" s="1" t="inlineStr">
        <is>
          <t>N</t>
        </is>
      </c>
      <c r="AY472" s="1">
        <f>+IF(AND(D472&gt;0,E472&gt;0,F472&gt;0,S472&gt;0,T472&gt;0,AC472&gt;0,AB472&gt;0,AI472&gt;0,AJ472&gt;0,AS472&gt;AR472,AR472&gt;AQ472),"long buildup",IF(AND(D472&gt;0,E472&gt;0,F472&gt;0,S472&lt;0,T472&lt;0,AB472&lt;0,AC472&lt;0,AI472&lt;0,AJ472&lt;0,AS472&gt;AR472,AR472&gt;AQ472),"Short Covering",IF(AND(D472&lt;0,E472&lt;0,F472&lt;0,S472&lt;0,T472&lt;0,AB472&gt;0,AC472&gt;0,AI472&gt;0,AJ472&gt;0,AS472&lt;AR472,AR472&lt;AQ472),"Short Buildup",IF(AND(D472&lt;0,E472&lt;0,F472&lt;0,S472&lt;0,T472&lt;0,AB472&lt;0,AC472&lt;0,AI472&lt;0,AJ472&lt;0,AS472&lt;AR472,AR472&lt;AQ472),"LongUnwinding" ))))</f>
        <v/>
      </c>
      <c r="AZ472" s="1">
        <f>+IF(AND(D472&gt;0,E472&gt;0,F472&gt;0,L472&gt;0,M472&gt;0,S472&gt;0,T472&gt;0,Z472&gt;0,AA472&gt;0),"Buying Opportunity",IF(AND(D472&lt;0,E472&lt;0,F472&lt;0,L472&lt;0,M472&lt;0,S472&lt;0,T472&lt;0,Z472&lt;0,AA472&lt;0),"support Zone",IF(AND(D472&lt;0,E472&lt;0,F472&lt;0,L472&gt;0,M472&gt;0,S472&gt;0,T472&gt;0,Z472&gt;0,AA472&gt;0),"sell delivery")))</f>
        <v/>
      </c>
      <c r="BA472" s="1">
        <f>IF(AND(D472&gt;0,E472&gt;0,F472&gt;0,Z472&gt;0,AA472&gt;0,AB472&gt;0,AC472&gt;0,AI472&gt;0,AJ472&gt;0),"FII ENTERING")</f>
        <v/>
      </c>
      <c r="BB472" s="15" t="e">
        <v>#N/A</v>
      </c>
      <c r="BC472" s="1" t="n">
        <v>608.6</v>
      </c>
      <c r="BD472" s="1">
        <f>IF(AND(E472&gt;0,F472&gt;0,AB472&gt;0,AC472&gt;0,AI472&gt;0,AJ472&gt;0,AS472&gt;AR472,AR472&gt;AQ472),"long buildup",IF(AND(E472&lt;0,F472&lt;0,AB472&gt;0,AC472&gt;0,AI472&gt;0,AJ472&gt;0,AS472&lt;AR472,AR472&lt;AQ472),"Short buildup"))</f>
        <v/>
      </c>
      <c r="BE472" s="1">
        <f>+IF(AND(F472&gt;0,M472&gt;0,T472&gt;0,AA472&gt;0),"buy")</f>
        <v/>
      </c>
    </row>
    <row r="473">
      <c r="A473" s="1" t="inlineStr">
        <is>
          <t>DREAMFOLKS</t>
        </is>
      </c>
      <c r="B473" s="1" t="n"/>
      <c r="C473" s="1" t="n"/>
      <c r="D473" s="2" t="n">
        <v>0.01193317422434639</v>
      </c>
      <c r="E473" s="2" t="n">
        <v>-0.9306765302469954</v>
      </c>
      <c r="F473" s="3" t="n">
        <v>-1.059857882692997</v>
      </c>
      <c r="G473" s="4" t="n">
        <v>5509</v>
      </c>
      <c r="H473" s="4" t="n">
        <v>9060</v>
      </c>
      <c r="I473" s="3" t="n">
        <v>10308</v>
      </c>
      <c r="J473" s="6">
        <f>+H473-G473</f>
        <v/>
      </c>
      <c r="K473" s="6">
        <f>+I473-H473</f>
        <v/>
      </c>
      <c r="L473" s="7">
        <f>J473/G473</f>
        <v/>
      </c>
      <c r="M473" s="7">
        <f>K473/H473</f>
        <v/>
      </c>
      <c r="N473" s="8" t="n">
        <v>4.6413</v>
      </c>
      <c r="O473" s="8" t="n">
        <v>5.7143</v>
      </c>
      <c r="P473" s="3" t="n">
        <v>5.476599999999999</v>
      </c>
      <c r="Q473" s="6">
        <f>+O473-N473</f>
        <v/>
      </c>
      <c r="R473" s="6">
        <f>+P473-O473</f>
        <v/>
      </c>
      <c r="S473" s="7">
        <f>Q473/N473</f>
        <v/>
      </c>
      <c r="T473" s="7">
        <f>R473/O473</f>
        <v/>
      </c>
      <c r="U473" s="10" t="inlineStr">
        <is>
          <t>59968</t>
        </is>
      </c>
      <c r="V473" s="10" t="inlineStr">
        <is>
          <t>88907</t>
        </is>
      </c>
      <c r="W473" s="3" t="inlineStr">
        <is>
          <t>72314</t>
        </is>
      </c>
      <c r="X473" s="6">
        <f>+V473-U473</f>
        <v/>
      </c>
      <c r="Y473" s="6">
        <f>+W473-V473</f>
        <v/>
      </c>
      <c r="Z473" s="7">
        <f>X473/U473</f>
        <v/>
      </c>
      <c r="AA473" s="7">
        <f>Y473/V473</f>
        <v/>
      </c>
      <c r="AB473" s="4" t="n"/>
      <c r="AC473" s="5" t="n"/>
      <c r="AD473" s="4" t="n"/>
      <c r="AE473" s="4" t="n"/>
      <c r="AF473" s="5" t="n"/>
      <c r="AG473" s="6">
        <f>AE473-AD473</f>
        <v/>
      </c>
      <c r="AH473" s="6">
        <f>+AF473-AE473</f>
        <v/>
      </c>
      <c r="AI473" s="7">
        <f>AG473/AD473</f>
        <v/>
      </c>
      <c r="AJ473" s="7">
        <f>AH473/AE473</f>
        <v/>
      </c>
      <c r="AK473" s="4" t="n"/>
      <c r="AL473" s="4" t="n"/>
      <c r="AM473" s="5" t="n"/>
      <c r="AN473" s="4" t="n">
        <v>419.05</v>
      </c>
      <c r="AO473" s="4" t="n">
        <v>415.15</v>
      </c>
      <c r="AP473" s="3" t="n">
        <v>410.75</v>
      </c>
      <c r="AQ473" s="9">
        <f>+AK473-AN473</f>
        <v/>
      </c>
      <c r="AR473" s="9">
        <f>+AL473-AO473</f>
        <v/>
      </c>
      <c r="AS473" s="9">
        <f>+AM473-AP473</f>
        <v/>
      </c>
      <c r="AT473" s="6">
        <f>AR473-AQ473</f>
        <v/>
      </c>
      <c r="AU473" s="6">
        <f>+AS473-AR473</f>
        <v/>
      </c>
      <c r="AV473" s="7">
        <f>AT473/AQ473</f>
        <v/>
      </c>
      <c r="AW473" s="7">
        <f>AU473/AR473</f>
        <v/>
      </c>
      <c r="AX473" s="1" t="inlineStr">
        <is>
          <t>Y</t>
        </is>
      </c>
      <c r="AY473" s="1">
        <f>+IF(AND(D473&gt;0,E473&gt;0,F473&gt;0,S473&gt;0,T473&gt;0,AC473&gt;0,AB473&gt;0,AI473&gt;0,AJ473&gt;0,AS473&gt;AR473,AR473&gt;AQ473),"long buildup",IF(AND(D473&gt;0,E473&gt;0,F473&gt;0,S473&lt;0,T473&lt;0,AB473&lt;0,AC473&lt;0,AI473&lt;0,AJ473&lt;0,AS473&gt;AR473,AR473&gt;AQ473),"Short Covering",IF(AND(D473&lt;0,E473&lt;0,F473&lt;0,S473&lt;0,T473&lt;0,AB473&gt;0,AC473&gt;0,AI473&gt;0,AJ473&gt;0,AS473&lt;AR473,AR473&lt;AQ473),"Short Buildup",IF(AND(D473&lt;0,E473&lt;0,F473&lt;0,S473&lt;0,T473&lt;0,AB473&lt;0,AC473&lt;0,AI473&lt;0,AJ473&lt;0,AS473&lt;AR473,AR473&lt;AQ473),"LongUnwinding" ))))</f>
        <v/>
      </c>
      <c r="AZ473" s="1">
        <f>+IF(AND(D473&gt;0,E473&gt;0,F473&gt;0,L473&gt;0,M473&gt;0,S473&gt;0,T473&gt;0,Z473&gt;0,AA473&gt;0),"Buying Opportunity",IF(AND(D473&lt;0,E473&lt;0,F473&lt;0,L473&lt;0,M473&lt;0,S473&lt;0,T473&lt;0,Z473&lt;0,AA473&lt;0),"support Zone",IF(AND(D473&lt;0,E473&lt;0,F473&lt;0,L473&gt;0,M473&gt;0,S473&gt;0,T473&gt;0,Z473&gt;0,AA473&gt;0),"sell delivery")))</f>
        <v/>
      </c>
      <c r="BA473" s="1">
        <f>IF(AND(D473&gt;0,E473&gt;0,F473&gt;0,Z473&gt;0,AA473&gt;0,AB473&gt;0,AC473&gt;0,AI473&gt;0,AJ473&gt;0),"FII ENTERING")</f>
        <v/>
      </c>
      <c r="BB473" s="15" t="e">
        <v>#N/A</v>
      </c>
      <c r="BC473" s="1" t="n">
        <v>218055.49137</v>
      </c>
      <c r="BD473" s="1">
        <f>IF(AND(E473&gt;0,F473&gt;0,AB473&gt;0,AC473&gt;0,AI473&gt;0,AJ473&gt;0,AS473&gt;AR473,AR473&gt;AQ473),"long buildup",IF(AND(E473&lt;0,F473&lt;0,AB473&gt;0,AC473&gt;0,AI473&gt;0,AJ473&gt;0,AS473&lt;AR473,AR473&lt;AQ473),"Short buildup"))</f>
        <v/>
      </c>
      <c r="BE473" s="1">
        <f>+IF(AND(F473&gt;0,M473&gt;0,T473&gt;0,AA473&gt;0),"buy")</f>
        <v/>
      </c>
    </row>
    <row r="474">
      <c r="A474" s="1" t="inlineStr">
        <is>
          <t>DREDGECORP</t>
        </is>
      </c>
      <c r="B474" s="1" t="n"/>
      <c r="C474" s="1" t="n"/>
      <c r="D474" s="2" t="n">
        <v>0.5328499230938155</v>
      </c>
      <c r="E474" s="2" t="n">
        <v>-1.803180154089941</v>
      </c>
      <c r="F474" s="3" t="n">
        <v>-1.496856045851642</v>
      </c>
      <c r="G474" s="4" t="n">
        <v>1776</v>
      </c>
      <c r="H474" s="4" t="n">
        <v>1523</v>
      </c>
      <c r="I474" s="3" t="n">
        <v>1397</v>
      </c>
      <c r="J474" s="6">
        <f>+H474-G474</f>
        <v/>
      </c>
      <c r="K474" s="6">
        <f>+I474-H474</f>
        <v/>
      </c>
      <c r="L474" s="7">
        <f>J474/G474</f>
        <v/>
      </c>
      <c r="M474" s="7">
        <f>K474/H474</f>
        <v/>
      </c>
      <c r="N474" s="8" t="n">
        <v>1.2345</v>
      </c>
      <c r="O474" s="8" t="n">
        <v>1.5025</v>
      </c>
      <c r="P474" s="3" t="n">
        <v>1.2684</v>
      </c>
      <c r="Q474" s="6">
        <f>+O474-N474</f>
        <v/>
      </c>
      <c r="R474" s="6">
        <f>+P474-O474</f>
        <v/>
      </c>
      <c r="S474" s="7">
        <f>Q474/N474</f>
        <v/>
      </c>
      <c r="T474" s="7">
        <f>R474/O474</f>
        <v/>
      </c>
      <c r="U474" s="10" t="inlineStr">
        <is>
          <t>5155</t>
        </is>
      </c>
      <c r="V474" s="10" t="inlineStr">
        <is>
          <t>8058</t>
        </is>
      </c>
      <c r="W474" s="3" t="inlineStr">
        <is>
          <t>8509</t>
        </is>
      </c>
      <c r="X474" s="6">
        <f>+V474-U474</f>
        <v/>
      </c>
      <c r="Y474" s="6">
        <f>+W474-V474</f>
        <v/>
      </c>
      <c r="Z474" s="7">
        <f>X474/U474</f>
        <v/>
      </c>
      <c r="AA474" s="7">
        <f>Y474/V474</f>
        <v/>
      </c>
      <c r="AB474" s="4" t="n"/>
      <c r="AC474" s="5" t="n"/>
      <c r="AD474" s="4" t="n"/>
      <c r="AE474" s="4" t="n"/>
      <c r="AF474" s="5" t="n"/>
      <c r="AG474" s="6">
        <f>AE474-AD474</f>
        <v/>
      </c>
      <c r="AH474" s="6">
        <f>+AF474-AE474</f>
        <v/>
      </c>
      <c r="AI474" s="7">
        <f>AG474/AD474</f>
        <v/>
      </c>
      <c r="AJ474" s="7">
        <f>AH474/AE474</f>
        <v/>
      </c>
      <c r="AK474" s="4" t="n"/>
      <c r="AL474" s="4" t="n"/>
      <c r="AM474" s="5" t="n"/>
      <c r="AN474" s="4" t="n">
        <v>915.05</v>
      </c>
      <c r="AO474" s="4" t="n">
        <v>898.55</v>
      </c>
      <c r="AP474" s="3" t="n">
        <v>885.1</v>
      </c>
      <c r="AQ474" s="9">
        <f>+AK474-AN474</f>
        <v/>
      </c>
      <c r="AR474" s="9">
        <f>+AL474-AO474</f>
        <v/>
      </c>
      <c r="AS474" s="9">
        <f>+AM474-AP474</f>
        <v/>
      </c>
      <c r="AT474" s="6">
        <f>AR474-AQ474</f>
        <v/>
      </c>
      <c r="AU474" s="6">
        <f>+AS474-AR474</f>
        <v/>
      </c>
      <c r="AV474" s="7">
        <f>AT474/AQ474</f>
        <v/>
      </c>
      <c r="AW474" s="7">
        <f>AU474/AR474</f>
        <v/>
      </c>
      <c r="AX474" s="1" t="inlineStr">
        <is>
          <t>N</t>
        </is>
      </c>
      <c r="AY474" s="1">
        <f>+IF(AND(D474&gt;0,E474&gt;0,F474&gt;0,S474&gt;0,T474&gt;0,AC474&gt;0,AB474&gt;0,AI474&gt;0,AJ474&gt;0,AS474&gt;AR474,AR474&gt;AQ474),"long buildup",IF(AND(D474&gt;0,E474&gt;0,F474&gt;0,S474&lt;0,T474&lt;0,AB474&lt;0,AC474&lt;0,AI474&lt;0,AJ474&lt;0,AS474&gt;AR474,AR474&gt;AQ474),"Short Covering",IF(AND(D474&lt;0,E474&lt;0,F474&lt;0,S474&lt;0,T474&lt;0,AB474&gt;0,AC474&gt;0,AI474&gt;0,AJ474&gt;0,AS474&lt;AR474,AR474&lt;AQ474),"Short Buildup",IF(AND(D474&lt;0,E474&lt;0,F474&lt;0,S474&lt;0,T474&lt;0,AB474&lt;0,AC474&lt;0,AI474&lt;0,AJ474&lt;0,AS474&lt;AR474,AR474&lt;AQ474),"LongUnwinding" ))))</f>
        <v/>
      </c>
      <c r="AZ474" s="1">
        <f>+IF(AND(D474&gt;0,E474&gt;0,F474&gt;0,L474&gt;0,M474&gt;0,S474&gt;0,T474&gt;0,Z474&gt;0,AA474&gt;0),"Buying Opportunity",IF(AND(D474&lt;0,E474&lt;0,F474&lt;0,L474&lt;0,M474&lt;0,S474&lt;0,T474&lt;0,Z474&lt;0,AA474&lt;0),"support Zone",IF(AND(D474&lt;0,E474&lt;0,F474&lt;0,L474&gt;0,M474&gt;0,S474&gt;0,T474&gt;0,Z474&gt;0,AA474&gt;0),"sell delivery")))</f>
        <v/>
      </c>
      <c r="BA474" s="1">
        <f>IF(AND(D474&gt;0,E474&gt;0,F474&gt;0,Z474&gt;0,AA474&gt;0,AB474&gt;0,AC474&gt;0,AI474&gt;0,AJ474&gt;0),"FII ENTERING")</f>
        <v/>
      </c>
      <c r="BB474" s="15" t="e">
        <v>#N/A</v>
      </c>
      <c r="BC474" s="1" t="n">
        <v>62763.417423</v>
      </c>
      <c r="BD474" s="1">
        <f>IF(AND(E474&gt;0,F474&gt;0,AB474&gt;0,AC474&gt;0,AI474&gt;0,AJ474&gt;0,AS474&gt;AR474,AR474&gt;AQ474),"long buildup",IF(AND(E474&lt;0,F474&lt;0,AB474&gt;0,AC474&gt;0,AI474&gt;0,AJ474&gt;0,AS474&lt;AR474,AR474&lt;AQ474),"Short buildup"))</f>
        <v/>
      </c>
      <c r="BE474" s="1">
        <f>+IF(AND(F474&gt;0,M474&gt;0,T474&gt;0,AA474&gt;0),"buy")</f>
        <v/>
      </c>
    </row>
    <row r="475">
      <c r="A475" s="1" t="inlineStr">
        <is>
          <t>DRREDDY</t>
        </is>
      </c>
      <c r="B475" s="1" t="n"/>
      <c r="C475" s="1" t="n">
        <v>0.008</v>
      </c>
      <c r="D475" s="2" t="n">
        <v>-0.1451203289394086</v>
      </c>
      <c r="E475" s="2" t="n">
        <v>0.5530660853417413</v>
      </c>
      <c r="F475" s="3" t="n">
        <v>0.07628071302391345</v>
      </c>
      <c r="G475" s="4" t="n">
        <v>62843</v>
      </c>
      <c r="H475" s="4" t="n">
        <v>71315</v>
      </c>
      <c r="I475" s="3" t="n">
        <v>87045</v>
      </c>
      <c r="J475" s="6">
        <f>+H475-G475</f>
        <v/>
      </c>
      <c r="K475" s="6">
        <f>+I475-H475</f>
        <v/>
      </c>
      <c r="L475" s="7">
        <f>J475/G475</f>
        <v/>
      </c>
      <c r="M475" s="7">
        <f>K475/H475</f>
        <v/>
      </c>
      <c r="N475" s="8" t="n">
        <v>145.9265</v>
      </c>
      <c r="O475" s="8" t="n">
        <v>204.3849</v>
      </c>
      <c r="P475" s="3" t="n">
        <v>156.2074</v>
      </c>
      <c r="Q475" s="6">
        <f>+O475-N475</f>
        <v/>
      </c>
      <c r="R475" s="6">
        <f>+P475-O475</f>
        <v/>
      </c>
      <c r="S475" s="7">
        <f>Q475/N475</f>
        <v/>
      </c>
      <c r="T475" s="7">
        <f>R475/O475</f>
        <v/>
      </c>
      <c r="U475" s="10" t="inlineStr">
        <is>
          <t>787900</t>
        </is>
      </c>
      <c r="V475" s="10" t="inlineStr">
        <is>
          <t>912113</t>
        </is>
      </c>
      <c r="W475" s="3" t="inlineStr">
        <is>
          <t>744366</t>
        </is>
      </c>
      <c r="X475" s="6">
        <f>+V475-U475</f>
        <v/>
      </c>
      <c r="Y475" s="6">
        <f>+W475-V475</f>
        <v/>
      </c>
      <c r="Z475" s="7">
        <f>X475/U475</f>
        <v/>
      </c>
      <c r="AA475" s="7">
        <f>Y475/V475</f>
        <v/>
      </c>
      <c r="AB475" s="4" t="n">
        <v>48125</v>
      </c>
      <c r="AC475" s="5" t="n">
        <v>20000</v>
      </c>
      <c r="AD475" s="4" t="n">
        <v>122</v>
      </c>
      <c r="AE475" s="4" t="n">
        <v>260</v>
      </c>
      <c r="AF475" s="5" t="n">
        <v>222</v>
      </c>
      <c r="AG475" s="6">
        <f>AE475-AD475</f>
        <v/>
      </c>
      <c r="AH475" s="6">
        <f>+AF475-AE475</f>
        <v/>
      </c>
      <c r="AI475" s="7">
        <f>AG475/AD475</f>
        <v/>
      </c>
      <c r="AJ475" s="7">
        <f>AH475/AE475</f>
        <v/>
      </c>
      <c r="AK475" s="4" t="n">
        <v>1249.5</v>
      </c>
      <c r="AL475" s="4" t="n">
        <v>1255</v>
      </c>
      <c r="AM475" s="5" t="n">
        <v>1255.45</v>
      </c>
      <c r="AN475" s="4" t="n">
        <v>1238.55</v>
      </c>
      <c r="AO475" s="4" t="n">
        <v>1245.4</v>
      </c>
      <c r="AP475" s="3" t="n">
        <v>1246.35</v>
      </c>
      <c r="AQ475" s="9">
        <f>+AK475-AN475</f>
        <v/>
      </c>
      <c r="AR475" s="9">
        <f>+AL475-AO475</f>
        <v/>
      </c>
      <c r="AS475" s="9">
        <f>+AM475-AP475</f>
        <v/>
      </c>
      <c r="AT475" s="6">
        <f>AR475-AQ475</f>
        <v/>
      </c>
      <c r="AU475" s="6">
        <f>+AS475-AR475</f>
        <v/>
      </c>
      <c r="AV475" s="7">
        <f>AT475/AQ475</f>
        <v/>
      </c>
      <c r="AW475" s="7">
        <f>AU475/AR475</f>
        <v/>
      </c>
      <c r="AX475" s="1" t="inlineStr">
        <is>
          <t>N</t>
        </is>
      </c>
      <c r="AY475" s="1">
        <f>+IF(AND(D475&gt;0,E475&gt;0,F475&gt;0,S475&gt;0,T475&gt;0,AC475&gt;0,AB475&gt;0,AI475&gt;0,AJ475&gt;0,AS475&gt;AR475,AR475&gt;AQ475),"long buildup",IF(AND(D475&gt;0,E475&gt;0,F475&gt;0,S475&lt;0,T475&lt;0,AB475&lt;0,AC475&lt;0,AI475&lt;0,AJ475&lt;0,AS475&gt;AR475,AR475&gt;AQ475),"Short Covering",IF(AND(D475&lt;0,E475&lt;0,F475&lt;0,S475&lt;0,T475&lt;0,AB475&gt;0,AC475&gt;0,AI475&gt;0,AJ475&gt;0,AS475&lt;AR475,AR475&lt;AQ475),"Short Buildup",IF(AND(D475&lt;0,E475&lt;0,F475&lt;0,S475&lt;0,T475&lt;0,AB475&lt;0,AC475&lt;0,AI475&lt;0,AJ475&lt;0,AS475&lt;AR475,AR475&lt;AQ475),"LongUnwinding" ))))</f>
        <v/>
      </c>
      <c r="AZ475" s="1">
        <f>+IF(AND(D475&gt;0,E475&gt;0,F475&gt;0,L475&gt;0,M475&gt;0,S475&gt;0,T475&gt;0,Z475&gt;0,AA475&gt;0),"Buying Opportunity",IF(AND(D475&lt;0,E475&lt;0,F475&lt;0,L475&lt;0,M475&lt;0,S475&lt;0,T475&lt;0,Z475&lt;0,AA475&lt;0),"support Zone",IF(AND(D475&lt;0,E475&lt;0,F475&lt;0,L475&gt;0,M475&gt;0,S475&gt;0,T475&gt;0,Z475&gt;0,AA475&gt;0),"sell delivery")))</f>
        <v/>
      </c>
      <c r="BA475" s="1">
        <f>IF(AND(D475&gt;0,E475&gt;0,F475&gt;0,Z475&gt;0,AA475&gt;0,AB475&gt;0,AC475&gt;0,AI475&gt;0,AJ475&gt;0),"FII ENTERING")</f>
        <v/>
      </c>
      <c r="BB475" s="15" t="e">
        <v>#N/A</v>
      </c>
      <c r="BC475" s="1" t="n">
        <v>3498273.6</v>
      </c>
      <c r="BD475" s="1">
        <f>IF(AND(E475&gt;0,F475&gt;0,AB475&gt;0,AC475&gt;0,AI475&gt;0,AJ475&gt;0,AS475&gt;AR475,AR475&gt;AQ475),"long buildup",IF(AND(E475&lt;0,F475&lt;0,AB475&gt;0,AC475&gt;0,AI475&gt;0,AJ475&gt;0,AS475&lt;AR475,AR475&lt;AQ475),"Short buildup"))</f>
        <v/>
      </c>
      <c r="BE475" s="1">
        <f>+IF(AND(F475&gt;0,M475&gt;0,T475&gt;0,AA475&gt;0),"buy")</f>
        <v/>
      </c>
    </row>
    <row r="476">
      <c r="A476" s="1" t="inlineStr">
        <is>
          <t>DSPBANKETF</t>
        </is>
      </c>
      <c r="B476" s="1" t="n"/>
      <c r="C476" s="1" t="n"/>
      <c r="D476" s="2" t="n">
        <v>0.7181719260065251</v>
      </c>
      <c r="E476" s="2" t="n">
        <v>0.7181719260065251</v>
      </c>
      <c r="F476" s="3" t="n">
        <v>0.7181719260065251</v>
      </c>
      <c r="G476" s="4" t="n">
        <v>986</v>
      </c>
      <c r="H476" s="4" t="n">
        <v>986</v>
      </c>
      <c r="I476" s="3" t="n">
        <v>986</v>
      </c>
      <c r="J476" s="6">
        <f>+H476-G476</f>
        <v/>
      </c>
      <c r="K476" s="6">
        <f>+I476-H476</f>
        <v/>
      </c>
      <c r="L476" s="7">
        <f>J476/G476</f>
        <v/>
      </c>
      <c r="M476" s="7">
        <f>K476/H476</f>
        <v/>
      </c>
      <c r="N476" s="8" t="n">
        <v>0.1489</v>
      </c>
      <c r="O476" s="8" t="n">
        <v>0.1489</v>
      </c>
      <c r="P476" s="3" t="n">
        <v>0.1489</v>
      </c>
      <c r="Q476" s="6">
        <f>+O476-N476</f>
        <v/>
      </c>
      <c r="R476" s="6">
        <f>+P476-O476</f>
        <v/>
      </c>
      <c r="S476" s="7">
        <f>Q476/N476</f>
        <v/>
      </c>
      <c r="T476" s="7">
        <f>R476/O476</f>
        <v/>
      </c>
      <c r="U476" s="10" t="inlineStr">
        <is>
          <t>17051</t>
        </is>
      </c>
      <c r="V476" s="10" t="inlineStr">
        <is>
          <t>17051</t>
        </is>
      </c>
      <c r="W476" s="3" t="inlineStr">
        <is>
          <t>17051</t>
        </is>
      </c>
      <c r="X476" s="6">
        <f>+V476-U476</f>
        <v/>
      </c>
      <c r="Y476" s="6">
        <f>+W476-V476</f>
        <v/>
      </c>
      <c r="Z476" s="7">
        <f>X476/U476</f>
        <v/>
      </c>
      <c r="AA476" s="7">
        <f>Y476/V476</f>
        <v/>
      </c>
      <c r="AB476" s="4" t="n"/>
      <c r="AC476" s="5" t="n"/>
      <c r="AD476" s="4" t="n"/>
      <c r="AE476" s="4" t="n"/>
      <c r="AF476" s="5" t="n"/>
      <c r="AG476" s="6">
        <f>AE476-AD476</f>
        <v/>
      </c>
      <c r="AH476" s="6">
        <f>+AF476-AE476</f>
        <v/>
      </c>
      <c r="AI476" s="7">
        <f>AG476/AD476</f>
        <v/>
      </c>
      <c r="AJ476" s="7">
        <f>AH476/AE476</f>
        <v/>
      </c>
      <c r="AK476" s="4" t="n"/>
      <c r="AL476" s="4" t="n"/>
      <c r="AM476" s="5" t="n"/>
      <c r="AN476" s="4" t="n">
        <v>46.28</v>
      </c>
      <c r="AO476" s="4" t="n">
        <v>46.28</v>
      </c>
      <c r="AP476" s="3" t="n">
        <v>46.28</v>
      </c>
      <c r="AQ476" s="9">
        <f>+AK476-AN476</f>
        <v/>
      </c>
      <c r="AR476" s="9">
        <f>+AL476-AO476</f>
        <v/>
      </c>
      <c r="AS476" s="9">
        <f>+AM476-AP476</f>
        <v/>
      </c>
      <c r="AT476" s="6">
        <f>AR476-AQ476</f>
        <v/>
      </c>
      <c r="AU476" s="6">
        <f>+AS476-AR476</f>
        <v/>
      </c>
      <c r="AV476" s="7">
        <f>AT476/AQ476</f>
        <v/>
      </c>
      <c r="AW476" s="7">
        <f>AU476/AR476</f>
        <v/>
      </c>
      <c r="AX476" s="1" t="inlineStr">
        <is>
          <t>N</t>
        </is>
      </c>
      <c r="AY476" s="1">
        <f>+IF(AND(D476&gt;0,E476&gt;0,F476&gt;0,S476&gt;0,T476&gt;0,AC476&gt;0,AB476&gt;0,AI476&gt;0,AJ476&gt;0,AS476&gt;AR476,AR476&gt;AQ476),"long buildup",IF(AND(D476&gt;0,E476&gt;0,F476&gt;0,S476&lt;0,T476&lt;0,AB476&lt;0,AC476&lt;0,AI476&lt;0,AJ476&lt;0,AS476&gt;AR476,AR476&gt;AQ476),"Short Covering",IF(AND(D476&lt;0,E476&lt;0,F476&lt;0,S476&lt;0,T476&lt;0,AB476&gt;0,AC476&gt;0,AI476&gt;0,AJ476&gt;0,AS476&lt;AR476,AR476&lt;AQ476),"Short Buildup",IF(AND(D476&lt;0,E476&lt;0,F476&lt;0,S476&lt;0,T476&lt;0,AB476&lt;0,AC476&lt;0,AI476&lt;0,AJ476&lt;0,AS476&lt;AR476,AR476&lt;AQ476),"LongUnwinding" ))))</f>
        <v/>
      </c>
      <c r="AZ476" s="1">
        <f>+IF(AND(D476&gt;0,E476&gt;0,F476&gt;0,L476&gt;0,M476&gt;0,S476&gt;0,T476&gt;0,Z476&gt;0,AA476&gt;0),"Buying Opportunity",IF(AND(D476&lt;0,E476&lt;0,F476&lt;0,L476&lt;0,M476&lt;0,S476&lt;0,T476&lt;0,Z476&lt;0,AA476&lt;0),"support Zone",IF(AND(D476&lt;0,E476&lt;0,F476&lt;0,L476&gt;0,M476&gt;0,S476&gt;0,T476&gt;0,Z476&gt;0,AA476&gt;0),"sell delivery")))</f>
        <v/>
      </c>
      <c r="BA476" s="1">
        <f>IF(AND(D476&gt;0,E476&gt;0,F476&gt;0,Z476&gt;0,AA476&gt;0,AB476&gt;0,AC476&gt;0,AI476&gt;0,AJ476&gt;0),"FII ENTERING")</f>
        <v/>
      </c>
      <c r="BB476" s="15" t="e">
        <v>#N/A</v>
      </c>
      <c r="BC476" s="1" t="n">
        <v>8782.375378999999</v>
      </c>
      <c r="BD476" s="1">
        <f>IF(AND(E476&gt;0,F476&gt;0,AB476&gt;0,AC476&gt;0,AI476&gt;0,AJ476&gt;0,AS476&gt;AR476,AR476&gt;AQ476),"long buildup",IF(AND(E476&lt;0,F476&lt;0,AB476&gt;0,AC476&gt;0,AI476&gt;0,AJ476&gt;0,AS476&lt;AR476,AR476&lt;AQ476),"Short buildup"))</f>
        <v/>
      </c>
      <c r="BE476" s="1">
        <f>+IF(AND(F476&gt;0,M476&gt;0,T476&gt;0,AA476&gt;0),"buy")</f>
        <v/>
      </c>
    </row>
    <row r="477">
      <c r="A477" s="1" t="inlineStr">
        <is>
          <t>DSPGOLDETF</t>
        </is>
      </c>
      <c r="B477" s="1" t="n"/>
      <c r="C477" s="1" t="n"/>
      <c r="D477" s="2" t="n">
        <v>-1.465850515463912</v>
      </c>
      <c r="E477" s="2" t="n">
        <v>-1.465850515463912</v>
      </c>
      <c r="F477" s="3" t="n">
        <v>-1.465850515463912</v>
      </c>
      <c r="G477" s="4" t="n">
        <v>158</v>
      </c>
      <c r="H477" s="4" t="n">
        <v>158</v>
      </c>
      <c r="I477" s="3" t="n">
        <v>158</v>
      </c>
      <c r="J477" s="6">
        <f>+H477-G477</f>
        <v/>
      </c>
      <c r="K477" s="6">
        <f>+I477-H477</f>
        <v/>
      </c>
      <c r="L477" s="7">
        <f>J477/G477</f>
        <v/>
      </c>
      <c r="M477" s="7">
        <f>K477/H477</f>
        <v/>
      </c>
      <c r="N477" s="8" t="n">
        <v>2.48</v>
      </c>
      <c r="O477" s="8" t="n">
        <v>2.48</v>
      </c>
      <c r="P477" s="3" t="n">
        <v>2.48</v>
      </c>
      <c r="Q477" s="6">
        <f>+O477-N477</f>
        <v/>
      </c>
      <c r="R477" s="6">
        <f>+P477-O477</f>
        <v/>
      </c>
      <c r="S477" s="7">
        <f>Q477/N477</f>
        <v/>
      </c>
      <c r="T477" s="7">
        <f>R477/O477</f>
        <v/>
      </c>
      <c r="U477" s="10" t="inlineStr">
        <is>
          <t>404239</t>
        </is>
      </c>
      <c r="V477" s="10" t="inlineStr">
        <is>
          <t>404239</t>
        </is>
      </c>
      <c r="W477" s="3" t="inlineStr">
        <is>
          <t>404239</t>
        </is>
      </c>
      <c r="X477" s="6">
        <f>+V477-U477</f>
        <v/>
      </c>
      <c r="Y477" s="6">
        <f>+W477-V477</f>
        <v/>
      </c>
      <c r="Z477" s="7">
        <f>X477/U477</f>
        <v/>
      </c>
      <c r="AA477" s="7">
        <f>Y477/V477</f>
        <v/>
      </c>
      <c r="AB477" s="4" t="n"/>
      <c r="AC477" s="5" t="n"/>
      <c r="AD477" s="4" t="n"/>
      <c r="AE477" s="4" t="n"/>
      <c r="AF477" s="5" t="n"/>
      <c r="AG477" s="6">
        <f>AE477-AD477</f>
        <v/>
      </c>
      <c r="AH477" s="6">
        <f>+AF477-AE477</f>
        <v/>
      </c>
      <c r="AI477" s="7">
        <f>AG477/AD477</f>
        <v/>
      </c>
      <c r="AJ477" s="7">
        <f>AH477/AE477</f>
        <v/>
      </c>
      <c r="AK477" s="4" t="n"/>
      <c r="AL477" s="4" t="n"/>
      <c r="AM477" s="5" t="n"/>
      <c r="AN477" s="4" t="n">
        <v>61.17</v>
      </c>
      <c r="AO477" s="4" t="n">
        <v>61.17</v>
      </c>
      <c r="AP477" s="3" t="n">
        <v>61.17</v>
      </c>
      <c r="AQ477" s="9">
        <f>+AK477-AN477</f>
        <v/>
      </c>
      <c r="AR477" s="9">
        <f>+AL477-AO477</f>
        <v/>
      </c>
      <c r="AS477" s="9">
        <f>+AM477-AP477</f>
        <v/>
      </c>
      <c r="AT477" s="6">
        <f>AR477-AQ477</f>
        <v/>
      </c>
      <c r="AU477" s="6">
        <f>+AS477-AR477</f>
        <v/>
      </c>
      <c r="AV477" s="7">
        <f>AT477/AQ477</f>
        <v/>
      </c>
      <c r="AW477" s="7">
        <f>AU477/AR477</f>
        <v/>
      </c>
      <c r="AX477" s="1" t="inlineStr">
        <is>
          <t>Y</t>
        </is>
      </c>
      <c r="AY477" s="1">
        <f>+IF(AND(D477&gt;0,E477&gt;0,F477&gt;0,S477&gt;0,T477&gt;0,AC477&gt;0,AB477&gt;0,AI477&gt;0,AJ477&gt;0,AS477&gt;AR477,AR477&gt;AQ477),"long buildup",IF(AND(D477&gt;0,E477&gt;0,F477&gt;0,S477&lt;0,T477&lt;0,AB477&lt;0,AC477&lt;0,AI477&lt;0,AJ477&lt;0,AS477&gt;AR477,AR477&gt;AQ477),"Short Covering",IF(AND(D477&lt;0,E477&lt;0,F477&lt;0,S477&lt;0,T477&lt;0,AB477&gt;0,AC477&gt;0,AI477&gt;0,AJ477&gt;0,AS477&lt;AR477,AR477&lt;AQ477),"Short Buildup",IF(AND(D477&lt;0,E477&lt;0,F477&lt;0,S477&lt;0,T477&lt;0,AB477&lt;0,AC477&lt;0,AI477&lt;0,AJ477&lt;0,AS477&lt;AR477,AR477&lt;AQ477),"LongUnwinding" ))))</f>
        <v/>
      </c>
      <c r="AZ477" s="1">
        <f>+IF(AND(D477&gt;0,E477&gt;0,F477&gt;0,L477&gt;0,M477&gt;0,S477&gt;0,T477&gt;0,Z477&gt;0,AA477&gt;0),"Buying Opportunity",IF(AND(D477&lt;0,E477&lt;0,F477&lt;0,L477&lt;0,M477&lt;0,S477&lt;0,T477&lt;0,Z477&lt;0,AA477&lt;0),"support Zone",IF(AND(D477&lt;0,E477&lt;0,F477&lt;0,L477&gt;0,M477&gt;0,S477&gt;0,T477&gt;0,Z477&gt;0,AA477&gt;0),"sell delivery")))</f>
        <v/>
      </c>
      <c r="BA477" s="1">
        <f>IF(AND(D477&gt;0,E477&gt;0,F477&gt;0,Z477&gt;0,AA477&gt;0,AB477&gt;0,AC477&gt;0,AI477&gt;0,AJ477&gt;0),"FII ENTERING")</f>
        <v/>
      </c>
      <c r="BB477" s="15" t="e">
        <v>#N/A</v>
      </c>
      <c r="BC477" s="1" t="n">
        <v>1922544.0956085</v>
      </c>
      <c r="BD477" s="1">
        <f>IF(AND(E477&gt;0,F477&gt;0,AB477&gt;0,AC477&gt;0,AI477&gt;0,AJ477&gt;0,AS477&gt;AR477,AR477&gt;AQ477),"long buildup",IF(AND(E477&lt;0,F477&lt;0,AB477&gt;0,AC477&gt;0,AI477&gt;0,AJ477&gt;0,AS477&lt;AR477,AR477&lt;AQ477),"Short buildup"))</f>
        <v/>
      </c>
      <c r="BE477" s="1">
        <f>+IF(AND(F477&gt;0,M477&gt;0,T477&gt;0,AA477&gt;0),"buy")</f>
        <v/>
      </c>
    </row>
    <row r="478">
      <c r="A478" s="1" t="inlineStr">
        <is>
          <t>DSPITETF</t>
        </is>
      </c>
      <c r="B478" s="1" t="n"/>
      <c r="C478" s="1" t="n"/>
      <c r="D478" s="2" t="n">
        <v>-0.7538341564855709</v>
      </c>
      <c r="E478" s="2" t="n">
        <v>-0.7538341564855709</v>
      </c>
      <c r="F478" s="3" t="n">
        <v>-0.7538341564855709</v>
      </c>
      <c r="G478" s="4" t="n">
        <v>102</v>
      </c>
      <c r="H478" s="4" t="n">
        <v>102</v>
      </c>
      <c r="I478" s="3" t="n">
        <v>102</v>
      </c>
      <c r="J478" s="6">
        <f>+H478-G478</f>
        <v/>
      </c>
      <c r="K478" s="6">
        <f>+I478-H478</f>
        <v/>
      </c>
      <c r="L478" s="7">
        <f>J478/G478</f>
        <v/>
      </c>
      <c r="M478" s="7">
        <f>K478/H478</f>
        <v/>
      </c>
      <c r="N478" s="8" t="n">
        <v>0.03240000000000001</v>
      </c>
      <c r="O478" s="8" t="n">
        <v>0.03240000000000001</v>
      </c>
      <c r="P478" s="3" t="n">
        <v>0.03240000000000001</v>
      </c>
      <c r="Q478" s="6">
        <f>+O478-N478</f>
        <v/>
      </c>
      <c r="R478" s="6">
        <f>+P478-O478</f>
        <v/>
      </c>
      <c r="S478" s="7">
        <f>Q478/N478</f>
        <v/>
      </c>
      <c r="T478" s="7">
        <f>R478/O478</f>
        <v/>
      </c>
      <c r="U478" s="10" t="inlineStr">
        <is>
          <t>6169</t>
        </is>
      </c>
      <c r="V478" s="10" t="inlineStr">
        <is>
          <t>6169</t>
        </is>
      </c>
      <c r="W478" s="3" t="inlineStr">
        <is>
          <t>6169</t>
        </is>
      </c>
      <c r="X478" s="6">
        <f>+V478-U478</f>
        <v/>
      </c>
      <c r="Y478" s="6">
        <f>+W478-V478</f>
        <v/>
      </c>
      <c r="Z478" s="7">
        <f>X478/U478</f>
        <v/>
      </c>
      <c r="AA478" s="7">
        <f>Y478/V478</f>
        <v/>
      </c>
      <c r="AB478" s="4" t="n"/>
      <c r="AC478" s="5" t="n"/>
      <c r="AD478" s="4" t="n"/>
      <c r="AE478" s="4" t="n"/>
      <c r="AF478" s="5" t="n"/>
      <c r="AG478" s="6">
        <f>AE478-AD478</f>
        <v/>
      </c>
      <c r="AH478" s="6">
        <f>+AF478-AE478</f>
        <v/>
      </c>
      <c r="AI478" s="7">
        <f>AG478/AD478</f>
        <v/>
      </c>
      <c r="AJ478" s="7">
        <f>AH478/AE478</f>
        <v/>
      </c>
      <c r="AK478" s="4" t="n"/>
      <c r="AL478" s="4" t="n"/>
      <c r="AM478" s="5" t="n"/>
      <c r="AN478" s="4" t="n">
        <v>38.18</v>
      </c>
      <c r="AO478" s="4" t="n">
        <v>38.18</v>
      </c>
      <c r="AP478" s="3" t="n">
        <v>38.18</v>
      </c>
      <c r="AQ478" s="9">
        <f>+AK478-AN478</f>
        <v/>
      </c>
      <c r="AR478" s="9">
        <f>+AL478-AO478</f>
        <v/>
      </c>
      <c r="AS478" s="9">
        <f>+AM478-AP478</f>
        <v/>
      </c>
      <c r="AT478" s="6">
        <f>AR478-AQ478</f>
        <v/>
      </c>
      <c r="AU478" s="6">
        <f>+AS478-AR478</f>
        <v/>
      </c>
      <c r="AV478" s="7">
        <f>AT478/AQ478</f>
        <v/>
      </c>
      <c r="AW478" s="7">
        <f>AU478/AR478</f>
        <v/>
      </c>
      <c r="AX478" s="1" t="inlineStr">
        <is>
          <t>N</t>
        </is>
      </c>
      <c r="AY478" s="1">
        <f>+IF(AND(D478&gt;0,E478&gt;0,F478&gt;0,S478&gt;0,T478&gt;0,AC478&gt;0,AB478&gt;0,AI478&gt;0,AJ478&gt;0,AS478&gt;AR478,AR478&gt;AQ478),"long buildup",IF(AND(D478&gt;0,E478&gt;0,F478&gt;0,S478&lt;0,T478&lt;0,AB478&lt;0,AC478&lt;0,AI478&lt;0,AJ478&lt;0,AS478&gt;AR478,AR478&gt;AQ478),"Short Covering",IF(AND(D478&lt;0,E478&lt;0,F478&lt;0,S478&lt;0,T478&lt;0,AB478&gt;0,AC478&gt;0,AI478&gt;0,AJ478&gt;0,AS478&lt;AR478,AR478&lt;AQ478),"Short Buildup",IF(AND(D478&lt;0,E478&lt;0,F478&lt;0,S478&lt;0,T478&lt;0,AB478&lt;0,AC478&lt;0,AI478&lt;0,AJ478&lt;0,AS478&lt;AR478,AR478&lt;AQ478),"LongUnwinding" ))))</f>
        <v/>
      </c>
      <c r="AZ478" s="1">
        <f>+IF(AND(D478&gt;0,E478&gt;0,F478&gt;0,L478&gt;0,M478&gt;0,S478&gt;0,T478&gt;0,Z478&gt;0,AA478&gt;0),"Buying Opportunity",IF(AND(D478&lt;0,E478&lt;0,F478&lt;0,L478&lt;0,M478&lt;0,S478&lt;0,T478&lt;0,Z478&lt;0,AA478&lt;0),"support Zone",IF(AND(D478&lt;0,E478&lt;0,F478&lt;0,L478&gt;0,M478&gt;0,S478&gt;0,T478&gt;0,Z478&gt;0,AA478&gt;0),"sell delivery")))</f>
        <v/>
      </c>
      <c r="BA478" s="1">
        <f>IF(AND(D478&gt;0,E478&gt;0,F478&gt;0,Z478&gt;0,AA478&gt;0,AB478&gt;0,AC478&gt;0,AI478&gt;0,AJ478&gt;0),"FII ENTERING")</f>
        <v/>
      </c>
      <c r="BB478" s="15" t="e">
        <v>#N/A</v>
      </c>
      <c r="BC478" s="1" t="n">
        <v>13812.0877075</v>
      </c>
      <c r="BD478" s="1">
        <f>IF(AND(E478&gt;0,F478&gt;0,AB478&gt;0,AC478&gt;0,AI478&gt;0,AJ478&gt;0,AS478&gt;AR478,AR478&gt;AQ478),"long buildup",IF(AND(E478&lt;0,F478&lt;0,AB478&gt;0,AC478&gt;0,AI478&gt;0,AJ478&gt;0,AS478&lt;AR478,AR478&lt;AQ478),"Short buildup"))</f>
        <v/>
      </c>
      <c r="BE478" s="1">
        <f>+IF(AND(F478&gt;0,M478&gt;0,T478&gt;0,AA478&gt;0),"buy")</f>
        <v/>
      </c>
    </row>
    <row r="479">
      <c r="A479" s="1" t="inlineStr">
        <is>
          <t>DSPN50ETF</t>
        </is>
      </c>
      <c r="B479" s="1" t="n"/>
      <c r="C479" s="1" t="n"/>
      <c r="D479" s="2" t="n">
        <v>0.5991800693787506</v>
      </c>
      <c r="E479" s="2" t="n">
        <v>0.5991800693787506</v>
      </c>
      <c r="F479" s="3" t="n">
        <v>0.5991800693787506</v>
      </c>
      <c r="G479" s="4" t="n">
        <v>27</v>
      </c>
      <c r="H479" s="4" t="n">
        <v>27</v>
      </c>
      <c r="I479" s="3" t="n">
        <v>27</v>
      </c>
      <c r="J479" s="6">
        <f>+H479-G479</f>
        <v/>
      </c>
      <c r="K479" s="6">
        <f>+I479-H479</f>
        <v/>
      </c>
      <c r="L479" s="7">
        <f>J479/G479</f>
        <v/>
      </c>
      <c r="M479" s="7">
        <f>K479/H479</f>
        <v/>
      </c>
      <c r="N479" s="8" t="n">
        <v>0.0252</v>
      </c>
      <c r="O479" s="8" t="n">
        <v>0.0252</v>
      </c>
      <c r="P479" s="3" t="n">
        <v>0.0252</v>
      </c>
      <c r="Q479" s="6">
        <f>+O479-N479</f>
        <v/>
      </c>
      <c r="R479" s="6">
        <f>+P479-O479</f>
        <v/>
      </c>
      <c r="S479" s="7">
        <f>Q479/N479</f>
        <v/>
      </c>
      <c r="T479" s="7">
        <f>R479/O479</f>
        <v/>
      </c>
      <c r="U479" s="10" t="inlineStr">
        <is>
          <t>1044</t>
        </is>
      </c>
      <c r="V479" s="10" t="inlineStr">
        <is>
          <t>1044</t>
        </is>
      </c>
      <c r="W479" s="3" t="inlineStr">
        <is>
          <t>1044</t>
        </is>
      </c>
      <c r="X479" s="6">
        <f>+V479-U479</f>
        <v/>
      </c>
      <c r="Y479" s="6">
        <f>+W479-V479</f>
        <v/>
      </c>
      <c r="Z479" s="7">
        <f>X479/U479</f>
        <v/>
      </c>
      <c r="AA479" s="7">
        <f>Y479/V479</f>
        <v/>
      </c>
      <c r="AB479" s="4" t="n"/>
      <c r="AC479" s="5" t="n"/>
      <c r="AD479" s="4" t="n"/>
      <c r="AE479" s="4" t="n"/>
      <c r="AF479" s="5" t="n"/>
      <c r="AG479" s="6">
        <f>AE479-AD479</f>
        <v/>
      </c>
      <c r="AH479" s="6">
        <f>+AF479-AE479</f>
        <v/>
      </c>
      <c r="AI479" s="7">
        <f>AG479/AD479</f>
        <v/>
      </c>
      <c r="AJ479" s="7">
        <f>AH479/AE479</f>
        <v/>
      </c>
      <c r="AK479" s="4" t="n"/>
      <c r="AL479" s="4" t="n"/>
      <c r="AM479" s="5" t="n"/>
      <c r="AN479" s="4" t="n">
        <v>223.3</v>
      </c>
      <c r="AO479" s="4" t="n">
        <v>223.3</v>
      </c>
      <c r="AP479" s="3" t="n">
        <v>223.3</v>
      </c>
      <c r="AQ479" s="9">
        <f>+AK479-AN479</f>
        <v/>
      </c>
      <c r="AR479" s="9">
        <f>+AL479-AO479</f>
        <v/>
      </c>
      <c r="AS479" s="9">
        <f>+AM479-AP479</f>
        <v/>
      </c>
      <c r="AT479" s="6">
        <f>AR479-AQ479</f>
        <v/>
      </c>
      <c r="AU479" s="6">
        <f>+AS479-AR479</f>
        <v/>
      </c>
      <c r="AV479" s="7">
        <f>AT479/AQ479</f>
        <v/>
      </c>
      <c r="AW479" s="7">
        <f>AU479/AR479</f>
        <v/>
      </c>
      <c r="AX479" s="1" t="inlineStr">
        <is>
          <t>N</t>
        </is>
      </c>
      <c r="AY479" s="1">
        <f>+IF(AND(D479&gt;0,E479&gt;0,F479&gt;0,S479&gt;0,T479&gt;0,AC479&gt;0,AB479&gt;0,AI479&gt;0,AJ479&gt;0,AS479&gt;AR479,AR479&gt;AQ479),"long buildup",IF(AND(D479&gt;0,E479&gt;0,F479&gt;0,S479&lt;0,T479&lt;0,AB479&lt;0,AC479&lt;0,AI479&lt;0,AJ479&lt;0,AS479&gt;AR479,AR479&gt;AQ479),"Short Covering",IF(AND(D479&lt;0,E479&lt;0,F479&lt;0,S479&lt;0,T479&lt;0,AB479&gt;0,AC479&gt;0,AI479&gt;0,AJ479&gt;0,AS479&lt;AR479,AR479&lt;AQ479),"Short Buildup",IF(AND(D479&lt;0,E479&lt;0,F479&lt;0,S479&lt;0,T479&lt;0,AB479&lt;0,AC479&lt;0,AI479&lt;0,AJ479&lt;0,AS479&lt;AR479,AR479&lt;AQ479),"LongUnwinding" ))))</f>
        <v/>
      </c>
      <c r="AZ479" s="1">
        <f>+IF(AND(D479&gt;0,E479&gt;0,F479&gt;0,L479&gt;0,M479&gt;0,S479&gt;0,T479&gt;0,Z479&gt;0,AA479&gt;0),"Buying Opportunity",IF(AND(D479&lt;0,E479&lt;0,F479&lt;0,L479&lt;0,M479&lt;0,S479&lt;0,T479&lt;0,Z479&lt;0,AA479&lt;0),"support Zone",IF(AND(D479&lt;0,E479&lt;0,F479&lt;0,L479&gt;0,M479&gt;0,S479&gt;0,T479&gt;0,Z479&gt;0,AA479&gt;0),"sell delivery")))</f>
        <v/>
      </c>
      <c r="BA479" s="1">
        <f>IF(AND(D479&gt;0,E479&gt;0,F479&gt;0,Z479&gt;0,AA479&gt;0,AB479&gt;0,AC479&gt;0,AI479&gt;0,AJ479&gt;0),"FII ENTERING")</f>
        <v/>
      </c>
      <c r="BB479" s="15" t="e">
        <v>#N/A</v>
      </c>
      <c r="BC479" s="1" t="n">
        <v>114572.77491</v>
      </c>
      <c r="BD479" s="1">
        <f>IF(AND(E479&gt;0,F479&gt;0,AB479&gt;0,AC479&gt;0,AI479&gt;0,AJ479&gt;0,AS479&gt;AR479,AR479&gt;AQ479),"long buildup",IF(AND(E479&lt;0,F479&lt;0,AB479&gt;0,AC479&gt;0,AI479&gt;0,AJ479&gt;0,AS479&lt;AR479,AR479&lt;AQ479),"Short buildup"))</f>
        <v/>
      </c>
      <c r="BE479" s="1">
        <f>+IF(AND(F479&gt;0,M479&gt;0,T479&gt;0,AA479&gt;0),"buy")</f>
        <v/>
      </c>
    </row>
    <row r="480">
      <c r="A480" s="1" t="inlineStr">
        <is>
          <t>DSPNEWETF</t>
        </is>
      </c>
      <c r="B480" s="1" t="n"/>
      <c r="C480" s="1" t="n"/>
      <c r="D480" s="2" t="n">
        <v>0.869534229001104</v>
      </c>
      <c r="E480" s="2" t="n">
        <v>0.869534229001104</v>
      </c>
      <c r="F480" s="3" t="n">
        <v>0.869534229001104</v>
      </c>
      <c r="G480" s="4" t="n">
        <v>110</v>
      </c>
      <c r="H480" s="4" t="n">
        <v>110</v>
      </c>
      <c r="I480" s="3" t="n">
        <v>110</v>
      </c>
      <c r="J480" s="6">
        <f>+H480-G480</f>
        <v/>
      </c>
      <c r="K480" s="6">
        <f>+I480-H480</f>
        <v/>
      </c>
      <c r="L480" s="7">
        <f>J480/G480</f>
        <v/>
      </c>
      <c r="M480" s="7">
        <f>K480/H480</f>
        <v/>
      </c>
      <c r="N480" s="8" t="n">
        <v>1.0647</v>
      </c>
      <c r="O480" s="8" t="n">
        <v>1.0647</v>
      </c>
      <c r="P480" s="3" t="n">
        <v>1.0647</v>
      </c>
      <c r="Q480" s="6">
        <f>+O480-N480</f>
        <v/>
      </c>
      <c r="R480" s="6">
        <f>+P480-O480</f>
        <v/>
      </c>
      <c r="S480" s="7">
        <f>Q480/N480</f>
        <v/>
      </c>
      <c r="T480" s="7">
        <f>R480/O480</f>
        <v/>
      </c>
      <c r="U480" s="10" t="inlineStr">
        <is>
          <t>36416</t>
        </is>
      </c>
      <c r="V480" s="10" t="inlineStr">
        <is>
          <t>36416</t>
        </is>
      </c>
      <c r="W480" s="3" t="inlineStr">
        <is>
          <t>36416</t>
        </is>
      </c>
      <c r="X480" s="6">
        <f>+V480-U480</f>
        <v/>
      </c>
      <c r="Y480" s="6">
        <f>+W480-V480</f>
        <v/>
      </c>
      <c r="Z480" s="7">
        <f>X480/U480</f>
        <v/>
      </c>
      <c r="AA480" s="7">
        <f>Y480/V480</f>
        <v/>
      </c>
      <c r="AB480" s="4" t="n"/>
      <c r="AC480" s="5" t="n"/>
      <c r="AD480" s="4" t="n"/>
      <c r="AE480" s="4" t="n"/>
      <c r="AF480" s="5" t="n"/>
      <c r="AG480" s="6">
        <f>AE480-AD480</f>
        <v/>
      </c>
      <c r="AH480" s="6">
        <f>+AF480-AE480</f>
        <v/>
      </c>
      <c r="AI480" s="7">
        <f>AG480/AD480</f>
        <v/>
      </c>
      <c r="AJ480" s="7">
        <f>AH480/AE480</f>
        <v/>
      </c>
      <c r="AK480" s="4" t="n"/>
      <c r="AL480" s="4" t="n"/>
      <c r="AM480" s="5" t="n"/>
      <c r="AN480" s="4" t="n">
        <v>283.05</v>
      </c>
      <c r="AO480" s="4" t="n">
        <v>283.05</v>
      </c>
      <c r="AP480" s="3" t="n">
        <v>283.05</v>
      </c>
      <c r="AQ480" s="9">
        <f>+AK480-AN480</f>
        <v/>
      </c>
      <c r="AR480" s="9">
        <f>+AL480-AO480</f>
        <v/>
      </c>
      <c r="AS480" s="9">
        <f>+AM480-AP480</f>
        <v/>
      </c>
      <c r="AT480" s="6">
        <f>AR480-AQ480</f>
        <v/>
      </c>
      <c r="AU480" s="6">
        <f>+AS480-AR480</f>
        <v/>
      </c>
      <c r="AV480" s="7">
        <f>AT480/AQ480</f>
        <v/>
      </c>
      <c r="AW480" s="7">
        <f>AU480/AR480</f>
        <v/>
      </c>
      <c r="AX480" s="1" t="inlineStr">
        <is>
          <t>N</t>
        </is>
      </c>
      <c r="AY480" s="1">
        <f>+IF(AND(D480&gt;0,E480&gt;0,F480&gt;0,S480&gt;0,T480&gt;0,AC480&gt;0,AB480&gt;0,AI480&gt;0,AJ480&gt;0,AS480&gt;AR480,AR480&gt;AQ480),"long buildup",IF(AND(D480&gt;0,E480&gt;0,F480&gt;0,S480&lt;0,T480&lt;0,AB480&lt;0,AC480&lt;0,AI480&lt;0,AJ480&lt;0,AS480&gt;AR480,AR480&gt;AQ480),"Short Covering",IF(AND(D480&lt;0,E480&lt;0,F480&lt;0,S480&lt;0,T480&lt;0,AB480&gt;0,AC480&gt;0,AI480&gt;0,AJ480&gt;0,AS480&lt;AR480,AR480&lt;AQ480),"Short Buildup",IF(AND(D480&lt;0,E480&lt;0,F480&lt;0,S480&lt;0,T480&lt;0,AB480&lt;0,AC480&lt;0,AI480&lt;0,AJ480&lt;0,AS480&lt;AR480,AR480&lt;AQ480),"LongUnwinding" ))))</f>
        <v/>
      </c>
      <c r="AZ480" s="1">
        <f>+IF(AND(D480&gt;0,E480&gt;0,F480&gt;0,L480&gt;0,M480&gt;0,S480&gt;0,T480&gt;0,Z480&gt;0,AA480&gt;0),"Buying Opportunity",IF(AND(D480&lt;0,E480&lt;0,F480&lt;0,L480&lt;0,M480&lt;0,S480&lt;0,T480&lt;0,Z480&lt;0,AA480&lt;0),"support Zone",IF(AND(D480&lt;0,E480&lt;0,F480&lt;0,L480&gt;0,M480&gt;0,S480&gt;0,T480&gt;0,Z480&gt;0,AA480&gt;0),"sell delivery")))</f>
        <v/>
      </c>
      <c r="BA480" s="1">
        <f>IF(AND(D480&gt;0,E480&gt;0,F480&gt;0,Z480&gt;0,AA480&gt;0,AB480&gt;0,AC480&gt;0,AI480&gt;0,AJ480&gt;0),"FII ENTERING")</f>
        <v/>
      </c>
      <c r="BB480" s="15" t="e">
        <v>#N/A</v>
      </c>
      <c r="BC480" s="1" t="n">
        <v>30011.495</v>
      </c>
      <c r="BD480" s="1">
        <f>IF(AND(E480&gt;0,F480&gt;0,AB480&gt;0,AC480&gt;0,AI480&gt;0,AJ480&gt;0,AS480&gt;AR480,AR480&gt;AQ480),"long buildup",IF(AND(E480&lt;0,F480&lt;0,AB480&gt;0,AC480&gt;0,AI480&gt;0,AJ480&gt;0,AS480&lt;AR480,AR480&lt;AQ480),"Short buildup"))</f>
        <v/>
      </c>
      <c r="BE480" s="1">
        <f>+IF(AND(F480&gt;0,M480&gt;0,T480&gt;0,AA480&gt;0),"buy")</f>
        <v/>
      </c>
    </row>
    <row r="481">
      <c r="A481" s="1" t="inlineStr">
        <is>
          <t>DSPPSBKETF</t>
        </is>
      </c>
      <c r="B481" s="1" t="n"/>
      <c r="C481" s="1" t="n"/>
      <c r="D481" s="2" t="n">
        <v>4.016124216183932</v>
      </c>
      <c r="E481" s="2" t="n">
        <v>4.016124216183932</v>
      </c>
      <c r="F481" s="3" t="n">
        <v>4.016124216183932</v>
      </c>
      <c r="G481" s="4" t="n">
        <v>224</v>
      </c>
      <c r="H481" s="4" t="n">
        <v>224</v>
      </c>
      <c r="I481" s="3" t="n">
        <v>224</v>
      </c>
      <c r="J481" s="6">
        <f>+H481-G481</f>
        <v/>
      </c>
      <c r="K481" s="6">
        <f>+I481-H481</f>
        <v/>
      </c>
      <c r="L481" s="7">
        <f>J481/G481</f>
        <v/>
      </c>
      <c r="M481" s="7">
        <f>K481/H481</f>
        <v/>
      </c>
      <c r="N481" s="8" t="n">
        <v>0.09140000000000001</v>
      </c>
      <c r="O481" s="8" t="n">
        <v>0.09140000000000001</v>
      </c>
      <c r="P481" s="3" t="n">
        <v>0.09140000000000001</v>
      </c>
      <c r="Q481" s="6">
        <f>+O481-N481</f>
        <v/>
      </c>
      <c r="R481" s="6">
        <f>+P481-O481</f>
        <v/>
      </c>
      <c r="S481" s="7">
        <f>Q481/N481</f>
        <v/>
      </c>
      <c r="T481" s="7">
        <f>R481/O481</f>
        <v/>
      </c>
      <c r="U481" s="10" t="inlineStr">
        <is>
          <t>9592</t>
        </is>
      </c>
      <c r="V481" s="10" t="inlineStr">
        <is>
          <t>9592</t>
        </is>
      </c>
      <c r="W481" s="3" t="inlineStr">
        <is>
          <t>9592</t>
        </is>
      </c>
      <c r="X481" s="6">
        <f>+V481-U481</f>
        <v/>
      </c>
      <c r="Y481" s="6">
        <f>+W481-V481</f>
        <v/>
      </c>
      <c r="Z481" s="7">
        <f>X481/U481</f>
        <v/>
      </c>
      <c r="AA481" s="7">
        <f>Y481/V481</f>
        <v/>
      </c>
      <c r="AB481" s="4" t="n"/>
      <c r="AC481" s="5" t="n"/>
      <c r="AD481" s="4" t="n"/>
      <c r="AE481" s="4" t="n"/>
      <c r="AF481" s="5" t="n"/>
      <c r="AG481" s="6">
        <f>AE481-AD481</f>
        <v/>
      </c>
      <c r="AH481" s="6">
        <f>+AF481-AE481</f>
        <v/>
      </c>
      <c r="AI481" s="7">
        <f>AG481/AD481</f>
        <v/>
      </c>
      <c r="AJ481" s="7">
        <f>AH481/AE481</f>
        <v/>
      </c>
      <c r="AK481" s="4" t="n"/>
      <c r="AL481" s="4" t="n"/>
      <c r="AM481" s="5" t="n"/>
      <c r="AN481" s="4" t="n">
        <v>69.67</v>
      </c>
      <c r="AO481" s="4" t="n">
        <v>69.67</v>
      </c>
      <c r="AP481" s="3" t="n">
        <v>69.67</v>
      </c>
      <c r="AQ481" s="9">
        <f>+AK481-AN481</f>
        <v/>
      </c>
      <c r="AR481" s="9">
        <f>+AL481-AO481</f>
        <v/>
      </c>
      <c r="AS481" s="9">
        <f>+AM481-AP481</f>
        <v/>
      </c>
      <c r="AT481" s="6">
        <f>AR481-AQ481</f>
        <v/>
      </c>
      <c r="AU481" s="6">
        <f>+AS481-AR481</f>
        <v/>
      </c>
      <c r="AV481" s="7">
        <f>AT481/AQ481</f>
        <v/>
      </c>
      <c r="AW481" s="7">
        <f>AU481/AR481</f>
        <v/>
      </c>
      <c r="AX481" s="1" t="inlineStr">
        <is>
          <t>N</t>
        </is>
      </c>
      <c r="AY481" s="1">
        <f>+IF(AND(D481&gt;0,E481&gt;0,F481&gt;0,S481&gt;0,T481&gt;0,AC481&gt;0,AB481&gt;0,AI481&gt;0,AJ481&gt;0,AS481&gt;AR481,AR481&gt;AQ481),"long buildup",IF(AND(D481&gt;0,E481&gt;0,F481&gt;0,S481&lt;0,T481&lt;0,AB481&lt;0,AC481&lt;0,AI481&lt;0,AJ481&lt;0,AS481&gt;AR481,AR481&gt;AQ481),"Short Covering",IF(AND(D481&lt;0,E481&lt;0,F481&lt;0,S481&lt;0,T481&lt;0,AB481&gt;0,AC481&gt;0,AI481&gt;0,AJ481&gt;0,AS481&lt;AR481,AR481&lt;AQ481),"Short Buildup",IF(AND(D481&lt;0,E481&lt;0,F481&lt;0,S481&lt;0,T481&lt;0,AB481&lt;0,AC481&lt;0,AI481&lt;0,AJ481&lt;0,AS481&lt;AR481,AR481&lt;AQ481),"LongUnwinding" ))))</f>
        <v/>
      </c>
      <c r="AZ481" s="1">
        <f>+IF(AND(D481&gt;0,E481&gt;0,F481&gt;0,L481&gt;0,M481&gt;0,S481&gt;0,T481&gt;0,Z481&gt;0,AA481&gt;0),"Buying Opportunity",IF(AND(D481&lt;0,E481&lt;0,F481&lt;0,L481&lt;0,M481&lt;0,S481&lt;0,T481&lt;0,Z481&lt;0,AA481&lt;0),"support Zone",IF(AND(D481&lt;0,E481&lt;0,F481&lt;0,L481&gt;0,M481&gt;0,S481&gt;0,T481&gt;0,Z481&gt;0,AA481&gt;0),"sell delivery")))</f>
        <v/>
      </c>
      <c r="BA481" s="1">
        <f>IF(AND(D481&gt;0,E481&gt;0,F481&gt;0,Z481&gt;0,AA481&gt;0,AB481&gt;0,AC481&gt;0,AI481&gt;0,AJ481&gt;0),"FII ENTERING")</f>
        <v/>
      </c>
      <c r="BB481" s="15" t="e">
        <v>#N/A</v>
      </c>
      <c r="BC481" s="1" t="n">
        <v>4052037.178959</v>
      </c>
      <c r="BD481" s="1">
        <f>IF(AND(E481&gt;0,F481&gt;0,AB481&gt;0,AC481&gt;0,AI481&gt;0,AJ481&gt;0,AS481&gt;AR481,AR481&gt;AQ481),"long buildup",IF(AND(E481&lt;0,F481&lt;0,AB481&gt;0,AC481&gt;0,AI481&gt;0,AJ481&gt;0,AS481&lt;AR481,AR481&lt;AQ481),"Short buildup"))</f>
        <v/>
      </c>
      <c r="BE481" s="1">
        <f>+IF(AND(F481&gt;0,M481&gt;0,T481&gt;0,AA481&gt;0),"buy")</f>
        <v/>
      </c>
    </row>
    <row r="482">
      <c r="A482" s="1" t="inlineStr">
        <is>
          <t>DSPPVBKETF</t>
        </is>
      </c>
      <c r="B482" s="1" t="n"/>
      <c r="C482" s="1" t="n"/>
      <c r="D482" s="2" t="n">
        <v>0.3914745541539794</v>
      </c>
      <c r="E482" s="2" t="n">
        <v>0.3914745541539794</v>
      </c>
      <c r="F482" s="3" t="n">
        <v>0.3914745541539794</v>
      </c>
      <c r="G482" s="4" t="n">
        <v>484</v>
      </c>
      <c r="H482" s="4" t="n">
        <v>484</v>
      </c>
      <c r="I482" s="3" t="n">
        <v>484</v>
      </c>
      <c r="J482" s="6">
        <f>+H482-G482</f>
        <v/>
      </c>
      <c r="K482" s="6">
        <f>+I482-H482</f>
        <v/>
      </c>
      <c r="L482" s="7">
        <f>J482/G482</f>
        <v/>
      </c>
      <c r="M482" s="7">
        <f>K482/H482</f>
        <v/>
      </c>
      <c r="N482" s="8" t="n">
        <v>0.1351</v>
      </c>
      <c r="O482" s="8" t="n">
        <v>0.1351</v>
      </c>
      <c r="P482" s="3" t="n">
        <v>0.1351</v>
      </c>
      <c r="Q482" s="6">
        <f>+O482-N482</f>
        <v/>
      </c>
      <c r="R482" s="6">
        <f>+P482-O482</f>
        <v/>
      </c>
      <c r="S482" s="7">
        <f>Q482/N482</f>
        <v/>
      </c>
      <c r="T482" s="7">
        <f>R482/O482</f>
        <v/>
      </c>
      <c r="U482" s="10" t="inlineStr">
        <is>
          <t>44272</t>
        </is>
      </c>
      <c r="V482" s="10" t="inlineStr">
        <is>
          <t>44272</t>
        </is>
      </c>
      <c r="W482" s="3" t="inlineStr">
        <is>
          <t>44272</t>
        </is>
      </c>
      <c r="X482" s="6">
        <f>+V482-U482</f>
        <v/>
      </c>
      <c r="Y482" s="6">
        <f>+W482-V482</f>
        <v/>
      </c>
      <c r="Z482" s="7">
        <f>X482/U482</f>
        <v/>
      </c>
      <c r="AA482" s="7">
        <f>Y482/V482</f>
        <v/>
      </c>
      <c r="AB482" s="4" t="n"/>
      <c r="AC482" s="5" t="n"/>
      <c r="AD482" s="4" t="n"/>
      <c r="AE482" s="4" t="n"/>
      <c r="AF482" s="5" t="n"/>
      <c r="AG482" s="6">
        <f>AE482-AD482</f>
        <v/>
      </c>
      <c r="AH482" s="6">
        <f>+AF482-AE482</f>
        <v/>
      </c>
      <c r="AI482" s="7">
        <f>AG482/AD482</f>
        <v/>
      </c>
      <c r="AJ482" s="7">
        <f>AH482/AE482</f>
        <v/>
      </c>
      <c r="AK482" s="4" t="n"/>
      <c r="AL482" s="4" t="n"/>
      <c r="AM482" s="5" t="n"/>
      <c r="AN482" s="4" t="n">
        <v>23.08</v>
      </c>
      <c r="AO482" s="4" t="n">
        <v>23.08</v>
      </c>
      <c r="AP482" s="3" t="n">
        <v>23.08</v>
      </c>
      <c r="AQ482" s="9">
        <f>+AK482-AN482</f>
        <v/>
      </c>
      <c r="AR482" s="9">
        <f>+AL482-AO482</f>
        <v/>
      </c>
      <c r="AS482" s="9">
        <f>+AM482-AP482</f>
        <v/>
      </c>
      <c r="AT482" s="6">
        <f>AR482-AQ482</f>
        <v/>
      </c>
      <c r="AU482" s="6">
        <f>+AS482-AR482</f>
        <v/>
      </c>
      <c r="AV482" s="7">
        <f>AT482/AQ482</f>
        <v/>
      </c>
      <c r="AW482" s="7">
        <f>AU482/AR482</f>
        <v/>
      </c>
      <c r="AX482" s="1" t="inlineStr">
        <is>
          <t>Y</t>
        </is>
      </c>
      <c r="AY482" s="1">
        <f>+IF(AND(D482&gt;0,E482&gt;0,F482&gt;0,S482&gt;0,T482&gt;0,AC482&gt;0,AB482&gt;0,AI482&gt;0,AJ482&gt;0,AS482&gt;AR482,AR482&gt;AQ482),"long buildup",IF(AND(D482&gt;0,E482&gt;0,F482&gt;0,S482&lt;0,T482&lt;0,AB482&lt;0,AC482&lt;0,AI482&lt;0,AJ482&lt;0,AS482&gt;AR482,AR482&gt;AQ482),"Short Covering",IF(AND(D482&lt;0,E482&lt;0,F482&lt;0,S482&lt;0,T482&lt;0,AB482&gt;0,AC482&gt;0,AI482&gt;0,AJ482&gt;0,AS482&lt;AR482,AR482&lt;AQ482),"Short Buildup",IF(AND(D482&lt;0,E482&lt;0,F482&lt;0,S482&lt;0,T482&lt;0,AB482&lt;0,AC482&lt;0,AI482&lt;0,AJ482&lt;0,AS482&lt;AR482,AR482&lt;AQ482),"LongUnwinding" ))))</f>
        <v/>
      </c>
      <c r="AZ482" s="1">
        <f>+IF(AND(D482&gt;0,E482&gt;0,F482&gt;0,L482&gt;0,M482&gt;0,S482&gt;0,T482&gt;0,Z482&gt;0,AA482&gt;0),"Buying Opportunity",IF(AND(D482&lt;0,E482&lt;0,F482&lt;0,L482&lt;0,M482&lt;0,S482&lt;0,T482&lt;0,Z482&lt;0,AA482&lt;0),"support Zone",IF(AND(D482&lt;0,E482&lt;0,F482&lt;0,L482&gt;0,M482&gt;0,S482&gt;0,T482&gt;0,Z482&gt;0,AA482&gt;0),"sell delivery")))</f>
        <v/>
      </c>
      <c r="BA482" s="1">
        <f>IF(AND(D482&gt;0,E482&gt;0,F482&gt;0,Z482&gt;0,AA482&gt;0,AB482&gt;0,AC482&gt;0,AI482&gt;0,AJ482&gt;0),"FII ENTERING")</f>
        <v/>
      </c>
      <c r="BB482" s="15" t="e">
        <v>#N/A</v>
      </c>
      <c r="BC482" s="1" t="n">
        <v>2440717.434855</v>
      </c>
      <c r="BD482" s="1">
        <f>IF(AND(E482&gt;0,F482&gt;0,AB482&gt;0,AC482&gt;0,AI482&gt;0,AJ482&gt;0,AS482&gt;AR482,AR482&gt;AQ482),"long buildup",IF(AND(E482&lt;0,F482&lt;0,AB482&gt;0,AC482&gt;0,AI482&gt;0,AJ482&gt;0,AS482&lt;AR482,AR482&lt;AQ482),"Short buildup"))</f>
        <v/>
      </c>
      <c r="BE482" s="1">
        <f>+IF(AND(F482&gt;0,M482&gt;0,T482&gt;0,AA482&gt;0),"buy")</f>
        <v/>
      </c>
    </row>
    <row r="483">
      <c r="A483" s="1" t="inlineStr">
        <is>
          <t>DSPQ50ETF</t>
        </is>
      </c>
      <c r="B483" s="1" t="n"/>
      <c r="C483" s="1" t="n"/>
      <c r="D483" s="2" t="n">
        <v>0.4823535030326278</v>
      </c>
      <c r="E483" s="2" t="n">
        <v>0.4823535030326278</v>
      </c>
      <c r="F483" s="3" t="n">
        <v>0.4823535030326278</v>
      </c>
      <c r="G483" s="4" t="n">
        <v>104</v>
      </c>
      <c r="H483" s="4" t="n">
        <v>104</v>
      </c>
      <c r="I483" s="3" t="n">
        <v>104</v>
      </c>
      <c r="J483" s="6">
        <f>+H483-G483</f>
        <v/>
      </c>
      <c r="K483" s="6">
        <f>+I483-H483</f>
        <v/>
      </c>
      <c r="L483" s="7">
        <f>J483/G483</f>
        <v/>
      </c>
      <c r="M483" s="7">
        <f>K483/H483</f>
        <v/>
      </c>
      <c r="N483" s="8" t="n">
        <v>0.09670000000000001</v>
      </c>
      <c r="O483" s="8" t="n">
        <v>0.09670000000000001</v>
      </c>
      <c r="P483" s="3" t="n">
        <v>0.09670000000000001</v>
      </c>
      <c r="Q483" s="6">
        <f>+O483-N483</f>
        <v/>
      </c>
      <c r="R483" s="6">
        <f>+P483-O483</f>
        <v/>
      </c>
      <c r="S483" s="7">
        <f>Q483/N483</f>
        <v/>
      </c>
      <c r="T483" s="7">
        <f>R483/O483</f>
        <v/>
      </c>
      <c r="U483" s="10" t="inlineStr">
        <is>
          <t>3204</t>
        </is>
      </c>
      <c r="V483" s="10" t="inlineStr">
        <is>
          <t>3204</t>
        </is>
      </c>
      <c r="W483" s="3" t="inlineStr">
        <is>
          <t>3204</t>
        </is>
      </c>
      <c r="X483" s="6">
        <f>+V483-U483</f>
        <v/>
      </c>
      <c r="Y483" s="6">
        <f>+W483-V483</f>
        <v/>
      </c>
      <c r="Z483" s="7">
        <f>X483/U483</f>
        <v/>
      </c>
      <c r="AA483" s="7">
        <f>Y483/V483</f>
        <v/>
      </c>
      <c r="AB483" s="4" t="n"/>
      <c r="AC483" s="5" t="n"/>
      <c r="AD483" s="4" t="n"/>
      <c r="AE483" s="4" t="n"/>
      <c r="AF483" s="5" t="n"/>
      <c r="AG483" s="6">
        <f>AE483-AD483</f>
        <v/>
      </c>
      <c r="AH483" s="6">
        <f>+AF483-AE483</f>
        <v/>
      </c>
      <c r="AI483" s="7">
        <f>AG483/AD483</f>
        <v/>
      </c>
      <c r="AJ483" s="7">
        <f>AH483/AE483</f>
        <v/>
      </c>
      <c r="AK483" s="4" t="n"/>
      <c r="AL483" s="4" t="n"/>
      <c r="AM483" s="5" t="n"/>
      <c r="AN483" s="4" t="n">
        <v>210.4</v>
      </c>
      <c r="AO483" s="4" t="n">
        <v>210.4</v>
      </c>
      <c r="AP483" s="3" t="n">
        <v>210.4</v>
      </c>
      <c r="AQ483" s="9">
        <f>+AK483-AN483</f>
        <v/>
      </c>
      <c r="AR483" s="9">
        <f>+AL483-AO483</f>
        <v/>
      </c>
      <c r="AS483" s="9">
        <f>+AM483-AP483</f>
        <v/>
      </c>
      <c r="AT483" s="6">
        <f>AR483-AQ483</f>
        <v/>
      </c>
      <c r="AU483" s="6">
        <f>+AS483-AR483</f>
        <v/>
      </c>
      <c r="AV483" s="7">
        <f>AT483/AQ483</f>
        <v/>
      </c>
      <c r="AW483" s="7">
        <f>AU483/AR483</f>
        <v/>
      </c>
      <c r="AX483" s="1" t="inlineStr">
        <is>
          <t>Y</t>
        </is>
      </c>
      <c r="AY483" s="1">
        <f>+IF(AND(D483&gt;0,E483&gt;0,F483&gt;0,S483&gt;0,T483&gt;0,AC483&gt;0,AB483&gt;0,AI483&gt;0,AJ483&gt;0,AS483&gt;AR483,AR483&gt;AQ483),"long buildup",IF(AND(D483&gt;0,E483&gt;0,F483&gt;0,S483&lt;0,T483&lt;0,AB483&lt;0,AC483&lt;0,AI483&lt;0,AJ483&lt;0,AS483&gt;AR483,AR483&gt;AQ483),"Short Covering",IF(AND(D483&lt;0,E483&lt;0,F483&lt;0,S483&lt;0,T483&lt;0,AB483&gt;0,AC483&gt;0,AI483&gt;0,AJ483&gt;0,AS483&lt;AR483,AR483&lt;AQ483),"Short Buildup",IF(AND(D483&lt;0,E483&lt;0,F483&lt;0,S483&lt;0,T483&lt;0,AB483&lt;0,AC483&lt;0,AI483&lt;0,AJ483&lt;0,AS483&lt;AR483,AR483&lt;AQ483),"LongUnwinding" ))))</f>
        <v/>
      </c>
      <c r="AZ483" s="1">
        <f>+IF(AND(D483&gt;0,E483&gt;0,F483&gt;0,L483&gt;0,M483&gt;0,S483&gt;0,T483&gt;0,Z483&gt;0,AA483&gt;0),"Buying Opportunity",IF(AND(D483&lt;0,E483&lt;0,F483&lt;0,L483&lt;0,M483&lt;0,S483&lt;0,T483&lt;0,Z483&lt;0,AA483&lt;0),"support Zone",IF(AND(D483&lt;0,E483&lt;0,F483&lt;0,L483&gt;0,M483&gt;0,S483&gt;0,T483&gt;0,Z483&gt;0,AA483&gt;0),"sell delivery")))</f>
        <v/>
      </c>
      <c r="BA483" s="1">
        <f>IF(AND(D483&gt;0,E483&gt;0,F483&gt;0,Z483&gt;0,AA483&gt;0,AB483&gt;0,AC483&gt;0,AI483&gt;0,AJ483&gt;0),"FII ENTERING")</f>
        <v/>
      </c>
      <c r="BB483" s="15" t="e">
        <v>#N/A</v>
      </c>
      <c r="BC483" s="1" t="n">
        <v>1311235.420932</v>
      </c>
      <c r="BD483" s="1">
        <f>IF(AND(E483&gt;0,F483&gt;0,AB483&gt;0,AC483&gt;0,AI483&gt;0,AJ483&gt;0,AS483&gt;AR483,AR483&gt;AQ483),"long buildup",IF(AND(E483&lt;0,F483&lt;0,AB483&gt;0,AC483&gt;0,AI483&gt;0,AJ483&gt;0,AS483&lt;AR483,AR483&lt;AQ483),"Short buildup"))</f>
        <v/>
      </c>
      <c r="BE483" s="1">
        <f>+IF(AND(F483&gt;0,M483&gt;0,T483&gt;0,AA483&gt;0),"buy")</f>
        <v/>
      </c>
    </row>
    <row r="484">
      <c r="A484" s="1" t="inlineStr">
        <is>
          <t>DSPSENXETF</t>
        </is>
      </c>
      <c r="B484" s="1" t="n"/>
      <c r="C484" s="1" t="n"/>
      <c r="D484" s="2" t="n">
        <v>0.5843071786310542</v>
      </c>
      <c r="E484" s="2" t="n">
        <v>0.5843071786310542</v>
      </c>
      <c r="F484" s="3" t="n">
        <v>0.5843071786310542</v>
      </c>
      <c r="G484" s="4" t="n">
        <v>31</v>
      </c>
      <c r="H484" s="4" t="n">
        <v>31</v>
      </c>
      <c r="I484" s="3" t="n">
        <v>31</v>
      </c>
      <c r="J484" s="6">
        <f>+H484-G484</f>
        <v/>
      </c>
      <c r="K484" s="6">
        <f>+I484-H484</f>
        <v/>
      </c>
      <c r="L484" s="7">
        <f>J484/G484</f>
        <v/>
      </c>
      <c r="M484" s="7">
        <f>K484/H484</f>
        <v/>
      </c>
      <c r="N484" s="8" t="n">
        <v>0.0166</v>
      </c>
      <c r="O484" s="8" t="n">
        <v>0.0166</v>
      </c>
      <c r="P484" s="3" t="n">
        <v>0.0166</v>
      </c>
      <c r="Q484" s="6">
        <f>+O484-N484</f>
        <v/>
      </c>
      <c r="R484" s="6">
        <f>+P484-O484</f>
        <v/>
      </c>
      <c r="S484" s="7">
        <f>Q484/N484</f>
        <v/>
      </c>
      <c r="T484" s="7">
        <f>R484/O484</f>
        <v/>
      </c>
      <c r="U484" s="10" t="inlineStr">
        <is>
          <t>1995</t>
        </is>
      </c>
      <c r="V484" s="10" t="inlineStr">
        <is>
          <t>1995</t>
        </is>
      </c>
      <c r="W484" s="3" t="inlineStr">
        <is>
          <t>1995</t>
        </is>
      </c>
      <c r="X484" s="6">
        <f>+V484-U484</f>
        <v/>
      </c>
      <c r="Y484" s="6">
        <f>+W484-V484</f>
        <v/>
      </c>
      <c r="Z484" s="7">
        <f>X484/U484</f>
        <v/>
      </c>
      <c r="AA484" s="7">
        <f>Y484/V484</f>
        <v/>
      </c>
      <c r="AB484" s="4" t="n"/>
      <c r="AC484" s="5" t="n"/>
      <c r="AD484" s="4" t="n"/>
      <c r="AE484" s="4" t="n"/>
      <c r="AF484" s="5" t="n"/>
      <c r="AG484" s="6">
        <f>AE484-AD484</f>
        <v/>
      </c>
      <c r="AH484" s="6">
        <f>+AF484-AE484</f>
        <v/>
      </c>
      <c r="AI484" s="7">
        <f>AG484/AD484</f>
        <v/>
      </c>
      <c r="AJ484" s="7">
        <f>AH484/AE484</f>
        <v/>
      </c>
      <c r="AK484" s="4" t="n"/>
      <c r="AL484" s="4" t="n"/>
      <c r="AM484" s="5" t="n"/>
      <c r="AN484" s="4" t="n">
        <v>72.3</v>
      </c>
      <c r="AO484" s="4" t="n">
        <v>72.3</v>
      </c>
      <c r="AP484" s="3" t="n">
        <v>72.3</v>
      </c>
      <c r="AQ484" s="9">
        <f>+AK484-AN484</f>
        <v/>
      </c>
      <c r="AR484" s="9">
        <f>+AL484-AO484</f>
        <v/>
      </c>
      <c r="AS484" s="9">
        <f>+AM484-AP484</f>
        <v/>
      </c>
      <c r="AT484" s="6">
        <f>AR484-AQ484</f>
        <v/>
      </c>
      <c r="AU484" s="6">
        <f>+AS484-AR484</f>
        <v/>
      </c>
      <c r="AV484" s="7">
        <f>AT484/AQ484</f>
        <v/>
      </c>
      <c r="AW484" s="7">
        <f>AU484/AR484</f>
        <v/>
      </c>
      <c r="AX484" s="1" t="inlineStr">
        <is>
          <t>N</t>
        </is>
      </c>
      <c r="AY484" s="1">
        <f>+IF(AND(D484&gt;0,E484&gt;0,F484&gt;0,S484&gt;0,T484&gt;0,AC484&gt;0,AB484&gt;0,AI484&gt;0,AJ484&gt;0,AS484&gt;AR484,AR484&gt;AQ484),"long buildup",IF(AND(D484&gt;0,E484&gt;0,F484&gt;0,S484&lt;0,T484&lt;0,AB484&lt;0,AC484&lt;0,AI484&lt;0,AJ484&lt;0,AS484&gt;AR484,AR484&gt;AQ484),"Short Covering",IF(AND(D484&lt;0,E484&lt;0,F484&lt;0,S484&lt;0,T484&lt;0,AB484&gt;0,AC484&gt;0,AI484&gt;0,AJ484&gt;0,AS484&lt;AR484,AR484&lt;AQ484),"Short Buildup",IF(AND(D484&lt;0,E484&lt;0,F484&lt;0,S484&lt;0,T484&lt;0,AB484&lt;0,AC484&lt;0,AI484&lt;0,AJ484&lt;0,AS484&lt;AR484,AR484&lt;AQ484),"LongUnwinding" ))))</f>
        <v/>
      </c>
      <c r="AZ484" s="1">
        <f>+IF(AND(D484&gt;0,E484&gt;0,F484&gt;0,L484&gt;0,M484&gt;0,S484&gt;0,T484&gt;0,Z484&gt;0,AA484&gt;0),"Buying Opportunity",IF(AND(D484&lt;0,E484&lt;0,F484&lt;0,L484&lt;0,M484&lt;0,S484&lt;0,T484&lt;0,Z484&lt;0,AA484&lt;0),"support Zone",IF(AND(D484&lt;0,E484&lt;0,F484&lt;0,L484&gt;0,M484&gt;0,S484&gt;0,T484&gt;0,Z484&gt;0,AA484&gt;0),"sell delivery")))</f>
        <v/>
      </c>
      <c r="BA484" s="1">
        <f>IF(AND(D484&gt;0,E484&gt;0,F484&gt;0,Z484&gt;0,AA484&gt;0,AB484&gt;0,AC484&gt;0,AI484&gt;0,AJ484&gt;0),"FII ENTERING")</f>
        <v/>
      </c>
      <c r="BB484" s="15" t="e">
        <v>#N/A</v>
      </c>
      <c r="BC484" s="1" t="n">
        <v>678.144175</v>
      </c>
      <c r="BD484" s="1">
        <f>IF(AND(E484&gt;0,F484&gt;0,AB484&gt;0,AC484&gt;0,AI484&gt;0,AJ484&gt;0,AS484&gt;AR484,AR484&gt;AQ484),"long buildup",IF(AND(E484&lt;0,F484&lt;0,AB484&gt;0,AC484&gt;0,AI484&gt;0,AJ484&gt;0,AS484&lt;AR484,AR484&lt;AQ484),"Short buildup"))</f>
        <v/>
      </c>
      <c r="BE484" s="1">
        <f>+IF(AND(F484&gt;0,M484&gt;0,T484&gt;0,AA484&gt;0),"buy")</f>
        <v/>
      </c>
    </row>
    <row r="485">
      <c r="A485" s="1" t="inlineStr">
        <is>
          <t>DSPSILVETF</t>
        </is>
      </c>
      <c r="B485" s="1" t="n"/>
      <c r="C485" s="1" t="n"/>
      <c r="D485" s="2" t="n">
        <v>-2.700771649042584</v>
      </c>
      <c r="E485" s="2" t="n">
        <v>-2.700771649042584</v>
      </c>
      <c r="F485" s="3" t="n">
        <v>-2.700771649042584</v>
      </c>
      <c r="G485" s="4" t="n">
        <v>270</v>
      </c>
      <c r="H485" s="4" t="n">
        <v>270</v>
      </c>
      <c r="I485" s="3" t="n">
        <v>270</v>
      </c>
      <c r="J485" s="6">
        <f>+H485-G485</f>
        <v/>
      </c>
      <c r="K485" s="6">
        <f>+I485-H485</f>
        <v/>
      </c>
      <c r="L485" s="7">
        <f>J485/G485</f>
        <v/>
      </c>
      <c r="M485" s="7">
        <f>K485/H485</f>
        <v/>
      </c>
      <c r="N485" s="8" t="n">
        <v>0.6774</v>
      </c>
      <c r="O485" s="8" t="n">
        <v>0.6774</v>
      </c>
      <c r="P485" s="3" t="n">
        <v>0.6774</v>
      </c>
      <c r="Q485" s="6">
        <f>+O485-N485</f>
        <v/>
      </c>
      <c r="R485" s="6">
        <f>+P485-O485</f>
        <v/>
      </c>
      <c r="S485" s="7">
        <f>Q485/N485</f>
        <v/>
      </c>
      <c r="T485" s="7">
        <f>R485/O485</f>
        <v/>
      </c>
      <c r="U485" s="10" t="inlineStr">
        <is>
          <t>95594</t>
        </is>
      </c>
      <c r="V485" s="10" t="inlineStr">
        <is>
          <t>95594</t>
        </is>
      </c>
      <c r="W485" s="3" t="inlineStr">
        <is>
          <t>95594</t>
        </is>
      </c>
      <c r="X485" s="6">
        <f>+V485-U485</f>
        <v/>
      </c>
      <c r="Y485" s="6">
        <f>+W485-V485</f>
        <v/>
      </c>
      <c r="Z485" s="7">
        <f>X485/U485</f>
        <v/>
      </c>
      <c r="AA485" s="7">
        <f>Y485/V485</f>
        <v/>
      </c>
      <c r="AB485" s="4" t="n"/>
      <c r="AC485" s="5" t="n"/>
      <c r="AD485" s="4" t="n"/>
      <c r="AE485" s="4" t="n"/>
      <c r="AF485" s="5" t="n"/>
      <c r="AG485" s="6">
        <f>AE485-AD485</f>
        <v/>
      </c>
      <c r="AH485" s="6">
        <f>+AF485-AE485</f>
        <v/>
      </c>
      <c r="AI485" s="7">
        <f>AG485/AD485</f>
        <v/>
      </c>
      <c r="AJ485" s="7">
        <f>AH485/AE485</f>
        <v/>
      </c>
      <c r="AK485" s="4" t="n"/>
      <c r="AL485" s="4" t="n"/>
      <c r="AM485" s="5" t="n"/>
      <c r="AN485" s="4" t="n">
        <v>68.09</v>
      </c>
      <c r="AO485" s="4" t="n">
        <v>68.09</v>
      </c>
      <c r="AP485" s="3" t="n">
        <v>68.09</v>
      </c>
      <c r="AQ485" s="9">
        <f>+AK485-AN485</f>
        <v/>
      </c>
      <c r="AR485" s="9">
        <f>+AL485-AO485</f>
        <v/>
      </c>
      <c r="AS485" s="9">
        <f>+AM485-AP485</f>
        <v/>
      </c>
      <c r="AT485" s="6">
        <f>AR485-AQ485</f>
        <v/>
      </c>
      <c r="AU485" s="6">
        <f>+AS485-AR485</f>
        <v/>
      </c>
      <c r="AV485" s="7">
        <f>AT485/AQ485</f>
        <v/>
      </c>
      <c r="AW485" s="7">
        <f>AU485/AR485</f>
        <v/>
      </c>
      <c r="AX485" s="1" t="inlineStr">
        <is>
          <t>N</t>
        </is>
      </c>
      <c r="AY485" s="1">
        <f>+IF(AND(D485&gt;0,E485&gt;0,F485&gt;0,S485&gt;0,T485&gt;0,AC485&gt;0,AB485&gt;0,AI485&gt;0,AJ485&gt;0,AS485&gt;AR485,AR485&gt;AQ485),"long buildup",IF(AND(D485&gt;0,E485&gt;0,F485&gt;0,S485&lt;0,T485&lt;0,AB485&lt;0,AC485&lt;0,AI485&lt;0,AJ485&lt;0,AS485&gt;AR485,AR485&gt;AQ485),"Short Covering",IF(AND(D485&lt;0,E485&lt;0,F485&lt;0,S485&lt;0,T485&lt;0,AB485&gt;0,AC485&gt;0,AI485&gt;0,AJ485&gt;0,AS485&lt;AR485,AR485&lt;AQ485),"Short Buildup",IF(AND(D485&lt;0,E485&lt;0,F485&lt;0,S485&lt;0,T485&lt;0,AB485&lt;0,AC485&lt;0,AI485&lt;0,AJ485&lt;0,AS485&lt;AR485,AR485&lt;AQ485),"LongUnwinding" ))))</f>
        <v/>
      </c>
      <c r="AZ485" s="1">
        <f>+IF(AND(D485&gt;0,E485&gt;0,F485&gt;0,L485&gt;0,M485&gt;0,S485&gt;0,T485&gt;0,Z485&gt;0,AA485&gt;0),"Buying Opportunity",IF(AND(D485&lt;0,E485&lt;0,F485&lt;0,L485&lt;0,M485&lt;0,S485&lt;0,T485&lt;0,Z485&lt;0,AA485&lt;0),"support Zone",IF(AND(D485&lt;0,E485&lt;0,F485&lt;0,L485&gt;0,M485&gt;0,S485&gt;0,T485&gt;0,Z485&gt;0,AA485&gt;0),"sell delivery")))</f>
        <v/>
      </c>
      <c r="BA485" s="1">
        <f>IF(AND(D485&gt;0,E485&gt;0,F485&gt;0,Z485&gt;0,AA485&gt;0,AB485&gt;0,AC485&gt;0,AI485&gt;0,AJ485&gt;0),"FII ENTERING")</f>
        <v/>
      </c>
      <c r="BB485" s="15" t="e">
        <v>#N/A</v>
      </c>
      <c r="BC485" s="1" t="n">
        <v>3695.4489</v>
      </c>
      <c r="BD485" s="1">
        <f>IF(AND(E485&gt;0,F485&gt;0,AB485&gt;0,AC485&gt;0,AI485&gt;0,AJ485&gt;0,AS485&gt;AR485,AR485&gt;AQ485),"long buildup",IF(AND(E485&lt;0,F485&lt;0,AB485&gt;0,AC485&gt;0,AI485&gt;0,AJ485&gt;0,AS485&lt;AR485,AR485&lt;AQ485),"Short buildup"))</f>
        <v/>
      </c>
      <c r="BE485" s="1">
        <f>+IF(AND(F485&gt;0,M485&gt;0,T485&gt;0,AA485&gt;0),"buy")</f>
        <v/>
      </c>
    </row>
    <row r="486">
      <c r="A486" s="1" t="inlineStr">
        <is>
          <t>DSSL</t>
        </is>
      </c>
      <c r="B486" s="1" t="n"/>
      <c r="C486" s="1" t="n"/>
      <c r="D486" s="2" t="n">
        <v>0.9976845546172612</v>
      </c>
      <c r="E486" s="2" t="n">
        <v>-2.225144128653788</v>
      </c>
      <c r="F486" s="3" t="n">
        <v>-0.01379262784042243</v>
      </c>
      <c r="G486" s="4" t="n">
        <v>4431</v>
      </c>
      <c r="H486" s="4" t="n">
        <v>3803</v>
      </c>
      <c r="I486" s="3" t="n">
        <v>2620</v>
      </c>
      <c r="J486" s="6">
        <f>+H486-G486</f>
        <v/>
      </c>
      <c r="K486" s="6">
        <f>+I486-H486</f>
        <v/>
      </c>
      <c r="L486" s="7">
        <f>J486/G486</f>
        <v/>
      </c>
      <c r="M486" s="7">
        <f>K486/H486</f>
        <v/>
      </c>
      <c r="N486" s="8" t="n">
        <v>7.0124</v>
      </c>
      <c r="O486" s="8" t="n">
        <v>3.541</v>
      </c>
      <c r="P486" s="3" t="n">
        <v>3.9635</v>
      </c>
      <c r="Q486" s="6">
        <f>+O486-N486</f>
        <v/>
      </c>
      <c r="R486" s="6">
        <f>+P486-O486</f>
        <v/>
      </c>
      <c r="S486" s="7">
        <f>Q486/N486</f>
        <v/>
      </c>
      <c r="T486" s="7">
        <f>R486/O486</f>
        <v/>
      </c>
      <c r="U486" s="10" t="inlineStr">
        <is>
          <t>21917</t>
        </is>
      </c>
      <c r="V486" s="10" t="inlineStr">
        <is>
          <t>13614</t>
        </is>
      </c>
      <c r="W486" s="3" t="inlineStr">
        <is>
          <t>16691</t>
        </is>
      </c>
      <c r="X486" s="6">
        <f>+V486-U486</f>
        <v/>
      </c>
      <c r="Y486" s="6">
        <f>+W486-V486</f>
        <v/>
      </c>
      <c r="Z486" s="7">
        <f>X486/U486</f>
        <v/>
      </c>
      <c r="AA486" s="7">
        <f>Y486/V486</f>
        <v/>
      </c>
      <c r="AB486" s="4" t="n"/>
      <c r="AC486" s="5" t="n"/>
      <c r="AD486" s="4" t="n"/>
      <c r="AE486" s="4" t="n"/>
      <c r="AF486" s="5" t="n"/>
      <c r="AG486" s="6">
        <f>AE486-AD486</f>
        <v/>
      </c>
      <c r="AH486" s="6">
        <f>+AF486-AE486</f>
        <v/>
      </c>
      <c r="AI486" s="7">
        <f>AG486/AD486</f>
        <v/>
      </c>
      <c r="AJ486" s="7">
        <f>AH486/AE486</f>
        <v/>
      </c>
      <c r="AK486" s="4" t="n"/>
      <c r="AL486" s="4" t="n"/>
      <c r="AM486" s="5" t="n"/>
      <c r="AN486" s="4" t="n">
        <v>1483.05</v>
      </c>
      <c r="AO486" s="4" t="n">
        <v>1450.05</v>
      </c>
      <c r="AP486" s="3" t="n">
        <v>1449.85</v>
      </c>
      <c r="AQ486" s="9">
        <f>+AK486-AN486</f>
        <v/>
      </c>
      <c r="AR486" s="9">
        <f>+AL486-AO486</f>
        <v/>
      </c>
      <c r="AS486" s="9">
        <f>+AM486-AP486</f>
        <v/>
      </c>
      <c r="AT486" s="6">
        <f>AR486-AQ486</f>
        <v/>
      </c>
      <c r="AU486" s="6">
        <f>+AS486-AR486</f>
        <v/>
      </c>
      <c r="AV486" s="7">
        <f>AT486/AQ486</f>
        <v/>
      </c>
      <c r="AW486" s="7">
        <f>AU486/AR486</f>
        <v/>
      </c>
      <c r="AX486" s="1" t="inlineStr">
        <is>
          <t>N</t>
        </is>
      </c>
      <c r="AY486" s="1">
        <f>+IF(AND(D486&gt;0,E486&gt;0,F486&gt;0,S486&gt;0,T486&gt;0,AC486&gt;0,AB486&gt;0,AI486&gt;0,AJ486&gt;0,AS486&gt;AR486,AR486&gt;AQ486),"long buildup",IF(AND(D486&gt;0,E486&gt;0,F486&gt;0,S486&lt;0,T486&lt;0,AB486&lt;0,AC486&lt;0,AI486&lt;0,AJ486&lt;0,AS486&gt;AR486,AR486&gt;AQ486),"Short Covering",IF(AND(D486&lt;0,E486&lt;0,F486&lt;0,S486&lt;0,T486&lt;0,AB486&gt;0,AC486&gt;0,AI486&gt;0,AJ486&gt;0,AS486&lt;AR486,AR486&lt;AQ486),"Short Buildup",IF(AND(D486&lt;0,E486&lt;0,F486&lt;0,S486&lt;0,T486&lt;0,AB486&lt;0,AC486&lt;0,AI486&lt;0,AJ486&lt;0,AS486&lt;AR486,AR486&lt;AQ486),"LongUnwinding" ))))</f>
        <v/>
      </c>
      <c r="AZ486" s="1">
        <f>+IF(AND(D486&gt;0,E486&gt;0,F486&gt;0,L486&gt;0,M486&gt;0,S486&gt;0,T486&gt;0,Z486&gt;0,AA486&gt;0),"Buying Opportunity",IF(AND(D486&lt;0,E486&lt;0,F486&lt;0,L486&lt;0,M486&lt;0,S486&lt;0,T486&lt;0,Z486&lt;0,AA486&lt;0),"support Zone",IF(AND(D486&lt;0,E486&lt;0,F486&lt;0,L486&gt;0,M486&gt;0,S486&gt;0,T486&gt;0,Z486&gt;0,AA486&gt;0),"sell delivery")))</f>
        <v/>
      </c>
      <c r="BA486" s="1">
        <f>IF(AND(D486&gt;0,E486&gt;0,F486&gt;0,Z486&gt;0,AA486&gt;0,AB486&gt;0,AC486&gt;0,AI486&gt;0,AJ486&gt;0),"FII ENTERING")</f>
        <v/>
      </c>
      <c r="BB486" s="15" t="e">
        <v>#N/A</v>
      </c>
      <c r="BC486" s="1" t="n">
        <v>5439</v>
      </c>
      <c r="BD486" s="1">
        <f>IF(AND(E486&gt;0,F486&gt;0,AB486&gt;0,AC486&gt;0,AI486&gt;0,AJ486&gt;0,AS486&gt;AR486,AR486&gt;AQ486),"long buildup",IF(AND(E486&lt;0,F486&lt;0,AB486&gt;0,AC486&gt;0,AI486&gt;0,AJ486&gt;0,AS486&lt;AR486,AR486&lt;AQ486),"Short buildup"))</f>
        <v/>
      </c>
      <c r="BE486" s="1">
        <f>+IF(AND(F486&gt;0,M486&gt;0,T486&gt;0,AA486&gt;0),"buy")</f>
        <v/>
      </c>
    </row>
    <row r="487">
      <c r="A487" s="1" t="inlineStr">
        <is>
          <t>DTIL</t>
        </is>
      </c>
      <c r="B487" s="1" t="n"/>
      <c r="C487" s="1" t="n"/>
      <c r="D487" s="2" t="n">
        <v>-2.035714285714282</v>
      </c>
      <c r="E487" s="2" t="n">
        <v>-0.2005103900838539</v>
      </c>
      <c r="F487" s="3" t="n">
        <v>9.552511415525105</v>
      </c>
      <c r="G487" s="4" t="n">
        <v>4482</v>
      </c>
      <c r="H487" s="4" t="n">
        <v>1947</v>
      </c>
      <c r="I487" s="3" t="n">
        <v>16839</v>
      </c>
      <c r="J487" s="6">
        <f>+H487-G487</f>
        <v/>
      </c>
      <c r="K487" s="6">
        <f>+I487-H487</f>
        <v/>
      </c>
      <c r="L487" s="7">
        <f>J487/G487</f>
        <v/>
      </c>
      <c r="M487" s="7">
        <f>K487/H487</f>
        <v/>
      </c>
      <c r="N487" s="8" t="n">
        <v>1.4315</v>
      </c>
      <c r="O487" s="8" t="n">
        <v>0.5636</v>
      </c>
      <c r="P487" s="3" t="n">
        <v>10.588</v>
      </c>
      <c r="Q487" s="6">
        <f>+O487-N487</f>
        <v/>
      </c>
      <c r="R487" s="6">
        <f>+P487-O487</f>
        <v/>
      </c>
      <c r="S487" s="7">
        <f>Q487/N487</f>
        <v/>
      </c>
      <c r="T487" s="7">
        <f>R487/O487</f>
        <v/>
      </c>
      <c r="U487" s="10" t="inlineStr">
        <is>
          <t>22641</t>
        </is>
      </c>
      <c r="V487" s="10" t="inlineStr">
        <is>
          <t>7665</t>
        </is>
      </c>
      <c r="W487" s="3" t="inlineStr">
        <is>
          <t>113622</t>
        </is>
      </c>
      <c r="X487" s="6">
        <f>+V487-U487</f>
        <v/>
      </c>
      <c r="Y487" s="6">
        <f>+W487-V487</f>
        <v/>
      </c>
      <c r="Z487" s="7">
        <f>X487/U487</f>
        <v/>
      </c>
      <c r="AA487" s="7">
        <f>Y487/V487</f>
        <v/>
      </c>
      <c r="AB487" s="4" t="n"/>
      <c r="AC487" s="5" t="n"/>
      <c r="AD487" s="4" t="n"/>
      <c r="AE487" s="4" t="n"/>
      <c r="AF487" s="5" t="n"/>
      <c r="AG487" s="6">
        <f>AE487-AD487</f>
        <v/>
      </c>
      <c r="AH487" s="6">
        <f>+AF487-AE487</f>
        <v/>
      </c>
      <c r="AI487" s="7">
        <f>AG487/AD487</f>
        <v/>
      </c>
      <c r="AJ487" s="7">
        <f>AH487/AE487</f>
        <v/>
      </c>
      <c r="AK487" s="4" t="n"/>
      <c r="AL487" s="4" t="n"/>
      <c r="AM487" s="5" t="n"/>
      <c r="AN487" s="4" t="n">
        <v>274.3</v>
      </c>
      <c r="AO487" s="4" t="n">
        <v>273.75</v>
      </c>
      <c r="AP487" s="3" t="n">
        <v>299.9</v>
      </c>
      <c r="AQ487" s="9">
        <f>+AK487-AN487</f>
        <v/>
      </c>
      <c r="AR487" s="9">
        <f>+AL487-AO487</f>
        <v/>
      </c>
      <c r="AS487" s="9">
        <f>+AM487-AP487</f>
        <v/>
      </c>
      <c r="AT487" s="6">
        <f>AR487-AQ487</f>
        <v/>
      </c>
      <c r="AU487" s="6">
        <f>+AS487-AR487</f>
        <v/>
      </c>
      <c r="AV487" s="7">
        <f>AT487/AQ487</f>
        <v/>
      </c>
      <c r="AW487" s="7">
        <f>AU487/AR487</f>
        <v/>
      </c>
      <c r="AX487" s="1" t="inlineStr">
        <is>
          <t>N</t>
        </is>
      </c>
      <c r="AY487" s="1">
        <f>+IF(AND(D487&gt;0,E487&gt;0,F487&gt;0,S487&gt;0,T487&gt;0,AC487&gt;0,AB487&gt;0,AI487&gt;0,AJ487&gt;0,AS487&gt;AR487,AR487&gt;AQ487),"long buildup",IF(AND(D487&gt;0,E487&gt;0,F487&gt;0,S487&lt;0,T487&lt;0,AB487&lt;0,AC487&lt;0,AI487&lt;0,AJ487&lt;0,AS487&gt;AR487,AR487&gt;AQ487),"Short Covering",IF(AND(D487&lt;0,E487&lt;0,F487&lt;0,S487&lt;0,T487&lt;0,AB487&gt;0,AC487&gt;0,AI487&gt;0,AJ487&gt;0,AS487&lt;AR487,AR487&lt;AQ487),"Short Buildup",IF(AND(D487&lt;0,E487&lt;0,F487&lt;0,S487&lt;0,T487&lt;0,AB487&lt;0,AC487&lt;0,AI487&lt;0,AJ487&lt;0,AS487&lt;AR487,AR487&lt;AQ487),"LongUnwinding" ))))</f>
        <v/>
      </c>
      <c r="AZ487" s="1">
        <f>+IF(AND(D487&gt;0,E487&gt;0,F487&gt;0,L487&gt;0,M487&gt;0,S487&gt;0,T487&gt;0,Z487&gt;0,AA487&gt;0),"Buying Opportunity",IF(AND(D487&lt;0,E487&lt;0,F487&lt;0,L487&lt;0,M487&lt;0,S487&lt;0,T487&lt;0,Z487&lt;0,AA487&lt;0),"support Zone",IF(AND(D487&lt;0,E487&lt;0,F487&lt;0,L487&gt;0,M487&gt;0,S487&gt;0,T487&gt;0,Z487&gt;0,AA487&gt;0),"sell delivery")))</f>
        <v/>
      </c>
      <c r="BA487" s="1">
        <f>IF(AND(D487&gt;0,E487&gt;0,F487&gt;0,Z487&gt;0,AA487&gt;0,AB487&gt;0,AC487&gt;0,AI487&gt;0,AJ487&gt;0),"FII ENTERING")</f>
        <v/>
      </c>
      <c r="BB487" s="15" t="e">
        <v>#N/A</v>
      </c>
      <c r="BC487" s="1" t="n">
        <v>4937.289</v>
      </c>
      <c r="BD487" s="1">
        <f>IF(AND(E487&gt;0,F487&gt;0,AB487&gt;0,AC487&gt;0,AI487&gt;0,AJ487&gt;0,AS487&gt;AR487,AR487&gt;AQ487),"long buildup",IF(AND(E487&lt;0,F487&lt;0,AB487&gt;0,AC487&gt;0,AI487&gt;0,AJ487&gt;0,AS487&lt;AR487,AR487&lt;AQ487),"Short buildup"))</f>
        <v/>
      </c>
      <c r="BE487" s="1">
        <f>+IF(AND(F487&gt;0,M487&gt;0,T487&gt;0,AA487&gt;0),"buy")</f>
        <v/>
      </c>
    </row>
    <row r="488">
      <c r="A488" s="1" t="inlineStr">
        <is>
          <t>DUCON</t>
        </is>
      </c>
      <c r="B488" s="1" t="n"/>
      <c r="C488" s="1" t="n"/>
      <c r="D488" s="2" t="n">
        <v>-1.979045401629801</v>
      </c>
      <c r="E488" s="2" t="n">
        <v>-2.494061757719704</v>
      </c>
      <c r="F488" s="3" t="n">
        <v>-0.8526187576126708</v>
      </c>
      <c r="G488" s="4" t="n">
        <v>1606</v>
      </c>
      <c r="H488" s="4" t="n">
        <v>1297</v>
      </c>
      <c r="I488" s="3" t="n">
        <v>1521</v>
      </c>
      <c r="J488" s="6">
        <f>+H488-G488</f>
        <v/>
      </c>
      <c r="K488" s="6">
        <f>+I488-H488</f>
        <v/>
      </c>
      <c r="L488" s="7">
        <f>J488/G488</f>
        <v/>
      </c>
      <c r="M488" s="7">
        <f>K488/H488</f>
        <v/>
      </c>
      <c r="N488" s="8" t="n">
        <v>0.4494</v>
      </c>
      <c r="O488" s="8" t="n">
        <v>0.4406</v>
      </c>
      <c r="P488" s="3" t="n">
        <v>0.4887</v>
      </c>
      <c r="Q488" s="6">
        <f>+O488-N488</f>
        <v/>
      </c>
      <c r="R488" s="6">
        <f>+P488-O488</f>
        <v/>
      </c>
      <c r="S488" s="7">
        <f>Q488/N488</f>
        <v/>
      </c>
      <c r="T488" s="7">
        <f>R488/O488</f>
        <v/>
      </c>
      <c r="U488" s="10" t="inlineStr">
        <is>
          <t>376369</t>
        </is>
      </c>
      <c r="V488" s="10" t="inlineStr">
        <is>
          <t>334724</t>
        </is>
      </c>
      <c r="W488" s="3" t="inlineStr">
        <is>
          <t>344951</t>
        </is>
      </c>
      <c r="X488" s="6">
        <f>+V488-U488</f>
        <v/>
      </c>
      <c r="Y488" s="6">
        <f>+W488-V488</f>
        <v/>
      </c>
      <c r="Z488" s="7">
        <f>X488/U488</f>
        <v/>
      </c>
      <c r="AA488" s="7">
        <f>Y488/V488</f>
        <v/>
      </c>
      <c r="AB488" s="4" t="n"/>
      <c r="AC488" s="5" t="n"/>
      <c r="AD488" s="4" t="n"/>
      <c r="AE488" s="4" t="n"/>
      <c r="AF488" s="5" t="n"/>
      <c r="AG488" s="6">
        <f>AE488-AD488</f>
        <v/>
      </c>
      <c r="AH488" s="6">
        <f>+AF488-AE488</f>
        <v/>
      </c>
      <c r="AI488" s="7">
        <f>AG488/AD488</f>
        <v/>
      </c>
      <c r="AJ488" s="7">
        <f>AH488/AE488</f>
        <v/>
      </c>
      <c r="AK488" s="4" t="n"/>
      <c r="AL488" s="4" t="n"/>
      <c r="AM488" s="5" t="n"/>
      <c r="AN488" s="4" t="n">
        <v>8.42</v>
      </c>
      <c r="AO488" s="4" t="n">
        <v>8.210000000000001</v>
      </c>
      <c r="AP488" s="3" t="n">
        <v>8.140000000000001</v>
      </c>
      <c r="AQ488" s="9">
        <f>+AK488-AN488</f>
        <v/>
      </c>
      <c r="AR488" s="9">
        <f>+AL488-AO488</f>
        <v/>
      </c>
      <c r="AS488" s="9">
        <f>+AM488-AP488</f>
        <v/>
      </c>
      <c r="AT488" s="6">
        <f>AR488-AQ488</f>
        <v/>
      </c>
      <c r="AU488" s="6">
        <f>+AS488-AR488</f>
        <v/>
      </c>
      <c r="AV488" s="7">
        <f>AT488/AQ488</f>
        <v/>
      </c>
      <c r="AW488" s="7">
        <f>AU488/AR488</f>
        <v/>
      </c>
      <c r="AX488" s="1" t="inlineStr">
        <is>
          <t>N</t>
        </is>
      </c>
      <c r="AY488" s="1">
        <f>+IF(AND(D488&gt;0,E488&gt;0,F488&gt;0,S488&gt;0,T488&gt;0,AC488&gt;0,AB488&gt;0,AI488&gt;0,AJ488&gt;0,AS488&gt;AR488,AR488&gt;AQ488),"long buildup",IF(AND(D488&gt;0,E488&gt;0,F488&gt;0,S488&lt;0,T488&lt;0,AB488&lt;0,AC488&lt;0,AI488&lt;0,AJ488&lt;0,AS488&gt;AR488,AR488&gt;AQ488),"Short Covering",IF(AND(D488&lt;0,E488&lt;0,F488&lt;0,S488&lt;0,T488&lt;0,AB488&gt;0,AC488&gt;0,AI488&gt;0,AJ488&gt;0,AS488&lt;AR488,AR488&lt;AQ488),"Short Buildup",IF(AND(D488&lt;0,E488&lt;0,F488&lt;0,S488&lt;0,T488&lt;0,AB488&lt;0,AC488&lt;0,AI488&lt;0,AJ488&lt;0,AS488&lt;AR488,AR488&lt;AQ488),"LongUnwinding" ))))</f>
        <v/>
      </c>
      <c r="AZ488" s="1">
        <f>+IF(AND(D488&gt;0,E488&gt;0,F488&gt;0,L488&gt;0,M488&gt;0,S488&gt;0,T488&gt;0,Z488&gt;0,AA488&gt;0),"Buying Opportunity",IF(AND(D488&lt;0,E488&lt;0,F488&lt;0,L488&lt;0,M488&lt;0,S488&lt;0,T488&lt;0,Z488&lt;0,AA488&lt;0),"support Zone",IF(AND(D488&lt;0,E488&lt;0,F488&lt;0,L488&gt;0,M488&gt;0,S488&gt;0,T488&gt;0,Z488&gt;0,AA488&gt;0),"sell delivery")))</f>
        <v/>
      </c>
      <c r="BA488" s="1">
        <f>IF(AND(D488&gt;0,E488&gt;0,F488&gt;0,Z488&gt;0,AA488&gt;0,AB488&gt;0,AC488&gt;0,AI488&gt;0,AJ488&gt;0),"FII ENTERING")</f>
        <v/>
      </c>
      <c r="BB488" s="15" t="e">
        <v>#N/A</v>
      </c>
      <c r="BC488" s="1" t="n">
        <v>91437.6759</v>
      </c>
      <c r="BD488" s="1">
        <f>IF(AND(E488&gt;0,F488&gt;0,AB488&gt;0,AC488&gt;0,AI488&gt;0,AJ488&gt;0,AS488&gt;AR488,AR488&gt;AQ488),"long buildup",IF(AND(E488&lt;0,F488&lt;0,AB488&gt;0,AC488&gt;0,AI488&gt;0,AJ488&gt;0,AS488&lt;AR488,AR488&lt;AQ488),"Short buildup"))</f>
        <v/>
      </c>
      <c r="BE488" s="1">
        <f>+IF(AND(F488&gt;0,M488&gt;0,T488&gt;0,AA488&gt;0),"buy")</f>
        <v/>
      </c>
    </row>
    <row r="489">
      <c r="A489" s="1" t="inlineStr">
        <is>
          <t>DVL</t>
        </is>
      </c>
      <c r="B489" s="1" t="n"/>
      <c r="C489" s="1" t="n"/>
      <c r="D489" s="2" t="n">
        <v>-0.4893964110929906</v>
      </c>
      <c r="E489" s="2" t="n">
        <v>-2.775175644028109</v>
      </c>
      <c r="F489" s="3" t="n">
        <v>-4.456220643141034</v>
      </c>
      <c r="G489" s="4" t="n">
        <v>1150</v>
      </c>
      <c r="H489" s="4" t="n">
        <v>2483</v>
      </c>
      <c r="I489" s="3" t="n">
        <v>3072</v>
      </c>
      <c r="J489" s="6">
        <f>+H489-G489</f>
        <v/>
      </c>
      <c r="K489" s="6">
        <f>+I489-H489</f>
        <v/>
      </c>
      <c r="L489" s="7">
        <f>J489/G489</f>
        <v/>
      </c>
      <c r="M489" s="7">
        <f>K489/H489</f>
        <v/>
      </c>
      <c r="N489" s="8" t="n">
        <v>0.7846</v>
      </c>
      <c r="O489" s="8" t="n">
        <v>1.3558</v>
      </c>
      <c r="P489" s="3" t="n">
        <v>3.6778</v>
      </c>
      <c r="Q489" s="6">
        <f>+O489-N489</f>
        <v/>
      </c>
      <c r="R489" s="6">
        <f>+P489-O489</f>
        <v/>
      </c>
      <c r="S489" s="7">
        <f>Q489/N489</f>
        <v/>
      </c>
      <c r="T489" s="7">
        <f>R489/O489</f>
        <v/>
      </c>
      <c r="U489" s="10" t="inlineStr">
        <is>
          <t>11348</t>
        </is>
      </c>
      <c r="V489" s="10" t="inlineStr">
        <is>
          <t>16699</t>
        </is>
      </c>
      <c r="W489" s="3" t="inlineStr">
        <is>
          <t>76969</t>
        </is>
      </c>
      <c r="X489" s="6">
        <f>+V489-U489</f>
        <v/>
      </c>
      <c r="Y489" s="6">
        <f>+W489-V489</f>
        <v/>
      </c>
      <c r="Z489" s="7">
        <f>X489/U489</f>
        <v/>
      </c>
      <c r="AA489" s="7">
        <f>Y489/V489</f>
        <v/>
      </c>
      <c r="AB489" s="4" t="n"/>
      <c r="AC489" s="5" t="n"/>
      <c r="AD489" s="4" t="n"/>
      <c r="AE489" s="4" t="n"/>
      <c r="AF489" s="5" t="n"/>
      <c r="AG489" s="6">
        <f>AE489-AD489</f>
        <v/>
      </c>
      <c r="AH489" s="6">
        <f>+AF489-AE489</f>
        <v/>
      </c>
      <c r="AI489" s="7">
        <f>AG489/AD489</f>
        <v/>
      </c>
      <c r="AJ489" s="7">
        <f>AH489/AE489</f>
        <v/>
      </c>
      <c r="AK489" s="4" t="n"/>
      <c r="AL489" s="4" t="n"/>
      <c r="AM489" s="5" t="n"/>
      <c r="AN489" s="4" t="n">
        <v>427</v>
      </c>
      <c r="AO489" s="4" t="n">
        <v>415.15</v>
      </c>
      <c r="AP489" s="3" t="n">
        <v>396.65</v>
      </c>
      <c r="AQ489" s="9">
        <f>+AK489-AN489</f>
        <v/>
      </c>
      <c r="AR489" s="9">
        <f>+AL489-AO489</f>
        <v/>
      </c>
      <c r="AS489" s="9">
        <f>+AM489-AP489</f>
        <v/>
      </c>
      <c r="AT489" s="6">
        <f>AR489-AQ489</f>
        <v/>
      </c>
      <c r="AU489" s="6">
        <f>+AS489-AR489</f>
        <v/>
      </c>
      <c r="AV489" s="7">
        <f>AT489/AQ489</f>
        <v/>
      </c>
      <c r="AW489" s="7">
        <f>AU489/AR489</f>
        <v/>
      </c>
      <c r="AX489" s="1" t="inlineStr">
        <is>
          <t>N</t>
        </is>
      </c>
      <c r="AY489" s="1">
        <f>+IF(AND(D489&gt;0,E489&gt;0,F489&gt;0,S489&gt;0,T489&gt;0,AC489&gt;0,AB489&gt;0,AI489&gt;0,AJ489&gt;0,AS489&gt;AR489,AR489&gt;AQ489),"long buildup",IF(AND(D489&gt;0,E489&gt;0,F489&gt;0,S489&lt;0,T489&lt;0,AB489&lt;0,AC489&lt;0,AI489&lt;0,AJ489&lt;0,AS489&gt;AR489,AR489&gt;AQ489),"Short Covering",IF(AND(D489&lt;0,E489&lt;0,F489&lt;0,S489&lt;0,T489&lt;0,AB489&gt;0,AC489&gt;0,AI489&gt;0,AJ489&gt;0,AS489&lt;AR489,AR489&lt;AQ489),"Short Buildup",IF(AND(D489&lt;0,E489&lt;0,F489&lt;0,S489&lt;0,T489&lt;0,AB489&lt;0,AC489&lt;0,AI489&lt;0,AJ489&lt;0,AS489&lt;AR489,AR489&lt;AQ489),"LongUnwinding" ))))</f>
        <v/>
      </c>
      <c r="AZ489" s="1">
        <f>+IF(AND(D489&gt;0,E489&gt;0,F489&gt;0,L489&gt;0,M489&gt;0,S489&gt;0,T489&gt;0,Z489&gt;0,AA489&gt;0),"Buying Opportunity",IF(AND(D489&lt;0,E489&lt;0,F489&lt;0,L489&lt;0,M489&lt;0,S489&lt;0,T489&lt;0,Z489&lt;0,AA489&lt;0),"support Zone",IF(AND(D489&lt;0,E489&lt;0,F489&lt;0,L489&gt;0,M489&gt;0,S489&gt;0,T489&gt;0,Z489&gt;0,AA489&gt;0),"sell delivery")))</f>
        <v/>
      </c>
      <c r="BA489" s="1">
        <f>IF(AND(D489&gt;0,E489&gt;0,F489&gt;0,Z489&gt;0,AA489&gt;0,AB489&gt;0,AC489&gt;0,AI489&gt;0,AJ489&gt;0),"FII ENTERING")</f>
        <v/>
      </c>
      <c r="BB489" s="15" t="e">
        <v>#N/A</v>
      </c>
      <c r="BC489" s="1" t="n">
        <v>76162.505013</v>
      </c>
      <c r="BD489" s="1">
        <f>IF(AND(E489&gt;0,F489&gt;0,AB489&gt;0,AC489&gt;0,AI489&gt;0,AJ489&gt;0,AS489&gt;AR489,AR489&gt;AQ489),"long buildup",IF(AND(E489&lt;0,F489&lt;0,AB489&gt;0,AC489&gt;0,AI489&gt;0,AJ489&gt;0,AS489&lt;AR489,AR489&lt;AQ489),"Short buildup"))</f>
        <v/>
      </c>
      <c r="BE489" s="1">
        <f>+IF(AND(F489&gt;0,M489&gt;0,T489&gt;0,AA489&gt;0),"buy")</f>
        <v/>
      </c>
    </row>
    <row r="490">
      <c r="A490" s="1" t="inlineStr">
        <is>
          <t>DWARKESH</t>
        </is>
      </c>
      <c r="B490" s="1" t="n"/>
      <c r="C490" s="1" t="n"/>
      <c r="D490" s="2" t="n">
        <v>0.9918413053911448</v>
      </c>
      <c r="E490" s="2" t="n">
        <v>-1.409789323617932</v>
      </c>
      <c r="F490" s="3" t="n">
        <v>-0.7712082262210861</v>
      </c>
      <c r="G490" s="4" t="n">
        <v>3964</v>
      </c>
      <c r="H490" s="4" t="n">
        <v>3825</v>
      </c>
      <c r="I490" s="3" t="n">
        <v>5159</v>
      </c>
      <c r="J490" s="6">
        <f>+H490-G490</f>
        <v/>
      </c>
      <c r="K490" s="6">
        <f>+I490-H490</f>
        <v/>
      </c>
      <c r="L490" s="7">
        <f>J490/G490</f>
        <v/>
      </c>
      <c r="M490" s="7">
        <f>K490/H490</f>
        <v/>
      </c>
      <c r="N490" s="8" t="n">
        <v>3.908</v>
      </c>
      <c r="O490" s="8" t="n">
        <v>2.4218</v>
      </c>
      <c r="P490" s="3" t="n">
        <v>3.4452</v>
      </c>
      <c r="Q490" s="6">
        <f>+O490-N490</f>
        <v/>
      </c>
      <c r="R490" s="6">
        <f>+P490-O490</f>
        <v/>
      </c>
      <c r="S490" s="7">
        <f>Q490/N490</f>
        <v/>
      </c>
      <c r="T490" s="7">
        <f>R490/O490</f>
        <v/>
      </c>
      <c r="U490" s="10" t="inlineStr">
        <is>
          <t>249569</t>
        </is>
      </c>
      <c r="V490" s="10" t="inlineStr">
        <is>
          <t>211364</t>
        </is>
      </c>
      <c r="W490" s="3" t="inlineStr">
        <is>
          <t>204385</t>
        </is>
      </c>
      <c r="X490" s="6">
        <f>+V490-U490</f>
        <v/>
      </c>
      <c r="Y490" s="6">
        <f>+W490-V490</f>
        <v/>
      </c>
      <c r="Z490" s="7">
        <f>X490/U490</f>
        <v/>
      </c>
      <c r="AA490" s="7">
        <f>Y490/V490</f>
        <v/>
      </c>
      <c r="AB490" s="4" t="n"/>
      <c r="AC490" s="5" t="n"/>
      <c r="AD490" s="4" t="n"/>
      <c r="AE490" s="4" t="n"/>
      <c r="AF490" s="5" t="n"/>
      <c r="AG490" s="6">
        <f>AE490-AD490</f>
        <v/>
      </c>
      <c r="AH490" s="6">
        <f>+AF490-AE490</f>
        <v/>
      </c>
      <c r="AI490" s="7">
        <f>AG490/AD490</f>
        <v/>
      </c>
      <c r="AJ490" s="7">
        <f>AH490/AE490</f>
        <v/>
      </c>
      <c r="AK490" s="4" t="n"/>
      <c r="AL490" s="4" t="n"/>
      <c r="AM490" s="5" t="n"/>
      <c r="AN490" s="4" t="n">
        <v>63.13</v>
      </c>
      <c r="AO490" s="4" t="n">
        <v>62.24</v>
      </c>
      <c r="AP490" s="3" t="n">
        <v>61.76</v>
      </c>
      <c r="AQ490" s="9">
        <f>+AK490-AN490</f>
        <v/>
      </c>
      <c r="AR490" s="9">
        <f>+AL490-AO490</f>
        <v/>
      </c>
      <c r="AS490" s="9">
        <f>+AM490-AP490</f>
        <v/>
      </c>
      <c r="AT490" s="6">
        <f>AR490-AQ490</f>
        <v/>
      </c>
      <c r="AU490" s="6">
        <f>+AS490-AR490</f>
        <v/>
      </c>
      <c r="AV490" s="7">
        <f>AT490/AQ490</f>
        <v/>
      </c>
      <c r="AW490" s="7">
        <f>AU490/AR490</f>
        <v/>
      </c>
      <c r="AX490" s="1" t="inlineStr">
        <is>
          <t>Y</t>
        </is>
      </c>
      <c r="AY490" s="1">
        <f>+IF(AND(D490&gt;0,E490&gt;0,F490&gt;0,S490&gt;0,T490&gt;0,AC490&gt;0,AB490&gt;0,AI490&gt;0,AJ490&gt;0,AS490&gt;AR490,AR490&gt;AQ490),"long buildup",IF(AND(D490&gt;0,E490&gt;0,F490&gt;0,S490&lt;0,T490&lt;0,AB490&lt;0,AC490&lt;0,AI490&lt;0,AJ490&lt;0,AS490&gt;AR490,AR490&gt;AQ490),"Short Covering",IF(AND(D490&lt;0,E490&lt;0,F490&lt;0,S490&lt;0,T490&lt;0,AB490&gt;0,AC490&gt;0,AI490&gt;0,AJ490&gt;0,AS490&lt;AR490,AR490&lt;AQ490),"Short Buildup",IF(AND(D490&lt;0,E490&lt;0,F490&lt;0,S490&lt;0,T490&lt;0,AB490&lt;0,AC490&lt;0,AI490&lt;0,AJ490&lt;0,AS490&lt;AR490,AR490&lt;AQ490),"LongUnwinding" ))))</f>
        <v/>
      </c>
      <c r="AZ490" s="1">
        <f>+IF(AND(D490&gt;0,E490&gt;0,F490&gt;0,L490&gt;0,M490&gt;0,S490&gt;0,T490&gt;0,Z490&gt;0,AA490&gt;0),"Buying Opportunity",IF(AND(D490&lt;0,E490&lt;0,F490&lt;0,L490&lt;0,M490&lt;0,S490&lt;0,T490&lt;0,Z490&lt;0,AA490&lt;0),"support Zone",IF(AND(D490&lt;0,E490&lt;0,F490&lt;0,L490&gt;0,M490&gt;0,S490&gt;0,T490&gt;0,Z490&gt;0,AA490&gt;0),"sell delivery")))</f>
        <v/>
      </c>
      <c r="BA490" s="1">
        <f>IF(AND(D490&gt;0,E490&gt;0,F490&gt;0,Z490&gt;0,AA490&gt;0,AB490&gt;0,AC490&gt;0,AI490&gt;0,AJ490&gt;0),"FII ENTERING")</f>
        <v/>
      </c>
      <c r="BB490" s="15" t="e">
        <v>#N/A</v>
      </c>
      <c r="BC490" s="1" t="n">
        <v>175695</v>
      </c>
      <c r="BD490" s="1">
        <f>IF(AND(E490&gt;0,F490&gt;0,AB490&gt;0,AC490&gt;0,AI490&gt;0,AJ490&gt;0,AS490&gt;AR490,AR490&gt;AQ490),"long buildup",IF(AND(E490&lt;0,F490&lt;0,AB490&gt;0,AC490&gt;0,AI490&gt;0,AJ490&gt;0,AS490&lt;AR490,AR490&lt;AQ490),"Short buildup"))</f>
        <v/>
      </c>
      <c r="BE490" s="1">
        <f>+IF(AND(F490&gt;0,M490&gt;0,T490&gt;0,AA490&gt;0),"buy")</f>
        <v/>
      </c>
    </row>
    <row r="491">
      <c r="A491" s="1" t="inlineStr">
        <is>
          <t>DYCL</t>
        </is>
      </c>
      <c r="B491" s="1" t="n"/>
      <c r="C491" s="1" t="n"/>
      <c r="D491" s="2" t="n">
        <v>-0.2808685319217913</v>
      </c>
      <c r="E491" s="2" t="n">
        <v>-1.559961000974973</v>
      </c>
      <c r="F491" s="3" t="n">
        <v>2.910751623197967</v>
      </c>
      <c r="G491" s="4" t="n">
        <v>3757</v>
      </c>
      <c r="H491" s="4" t="n">
        <v>3183</v>
      </c>
      <c r="I491" s="3" t="n">
        <v>6889</v>
      </c>
      <c r="J491" s="6">
        <f>+H491-G491</f>
        <v/>
      </c>
      <c r="K491" s="6">
        <f>+I491-H491</f>
        <v/>
      </c>
      <c r="L491" s="7">
        <f>J491/G491</f>
        <v/>
      </c>
      <c r="M491" s="7">
        <f>K491/H491</f>
        <v/>
      </c>
      <c r="N491" s="8" t="n">
        <v>3.3957</v>
      </c>
      <c r="O491" s="8" t="n">
        <v>3.2998</v>
      </c>
      <c r="P491" s="3" t="n">
        <v>7.876900000000001</v>
      </c>
      <c r="Q491" s="6">
        <f>+O491-N491</f>
        <v/>
      </c>
      <c r="R491" s="6">
        <f>+P491-O491</f>
        <v/>
      </c>
      <c r="S491" s="7">
        <f>Q491/N491</f>
        <v/>
      </c>
      <c r="T491" s="7">
        <f>R491/O491</f>
        <v/>
      </c>
      <c r="U491" s="10" t="inlineStr">
        <is>
          <t>15138</t>
        </is>
      </c>
      <c r="V491" s="10" t="inlineStr">
        <is>
          <t>21214</t>
        </is>
      </c>
      <c r="W491" s="3" t="inlineStr">
        <is>
          <t>27877</t>
        </is>
      </c>
      <c r="X491" s="6">
        <f>+V491-U491</f>
        <v/>
      </c>
      <c r="Y491" s="6">
        <f>+W491-V491</f>
        <v/>
      </c>
      <c r="Z491" s="7">
        <f>X491/U491</f>
        <v/>
      </c>
      <c r="AA491" s="7">
        <f>Y491/V491</f>
        <v/>
      </c>
      <c r="AB491" s="4" t="n"/>
      <c r="AC491" s="5" t="n"/>
      <c r="AD491" s="4" t="n"/>
      <c r="AE491" s="4" t="n"/>
      <c r="AF491" s="5" t="n"/>
      <c r="AG491" s="6">
        <f>AE491-AD491</f>
        <v/>
      </c>
      <c r="AH491" s="6">
        <f>+AF491-AE491</f>
        <v/>
      </c>
      <c r="AI491" s="7">
        <f>AG491/AD491</f>
        <v/>
      </c>
      <c r="AJ491" s="7">
        <f>AH491/AE491</f>
        <v/>
      </c>
      <c r="AK491" s="4" t="n"/>
      <c r="AL491" s="4" t="n"/>
      <c r="AM491" s="5" t="n"/>
      <c r="AN491" s="4" t="n">
        <v>923.1</v>
      </c>
      <c r="AO491" s="4" t="n">
        <v>908.7</v>
      </c>
      <c r="AP491" s="3" t="n">
        <v>935.15</v>
      </c>
      <c r="AQ491" s="9">
        <f>+AK491-AN491</f>
        <v/>
      </c>
      <c r="AR491" s="9">
        <f>+AL491-AO491</f>
        <v/>
      </c>
      <c r="AS491" s="9">
        <f>+AM491-AP491</f>
        <v/>
      </c>
      <c r="AT491" s="6">
        <f>AR491-AQ491</f>
        <v/>
      </c>
      <c r="AU491" s="6">
        <f>+AS491-AR491</f>
        <v/>
      </c>
      <c r="AV491" s="7">
        <f>AT491/AQ491</f>
        <v/>
      </c>
      <c r="AW491" s="7">
        <f>AU491/AR491</f>
        <v/>
      </c>
      <c r="AX491" s="1" t="inlineStr">
        <is>
          <t>Y</t>
        </is>
      </c>
      <c r="AY491" s="1">
        <f>+IF(AND(D491&gt;0,E491&gt;0,F491&gt;0,S491&gt;0,T491&gt;0,AC491&gt;0,AB491&gt;0,AI491&gt;0,AJ491&gt;0,AS491&gt;AR491,AR491&gt;AQ491),"long buildup",IF(AND(D491&gt;0,E491&gt;0,F491&gt;0,S491&lt;0,T491&lt;0,AB491&lt;0,AC491&lt;0,AI491&lt;0,AJ491&lt;0,AS491&gt;AR491,AR491&gt;AQ491),"Short Covering",IF(AND(D491&lt;0,E491&lt;0,F491&lt;0,S491&lt;0,T491&lt;0,AB491&gt;0,AC491&gt;0,AI491&gt;0,AJ491&gt;0,AS491&lt;AR491,AR491&lt;AQ491),"Short Buildup",IF(AND(D491&lt;0,E491&lt;0,F491&lt;0,S491&lt;0,T491&lt;0,AB491&lt;0,AC491&lt;0,AI491&lt;0,AJ491&lt;0,AS491&lt;AR491,AR491&lt;AQ491),"LongUnwinding" ))))</f>
        <v/>
      </c>
      <c r="AZ491" s="1">
        <f>+IF(AND(D491&gt;0,E491&gt;0,F491&gt;0,L491&gt;0,M491&gt;0,S491&gt;0,T491&gt;0,Z491&gt;0,AA491&gt;0),"Buying Opportunity",IF(AND(D491&lt;0,E491&lt;0,F491&lt;0,L491&lt;0,M491&lt;0,S491&lt;0,T491&lt;0,Z491&lt;0,AA491&lt;0),"support Zone",IF(AND(D491&lt;0,E491&lt;0,F491&lt;0,L491&gt;0,M491&gt;0,S491&gt;0,T491&gt;0,Z491&gt;0,AA491&gt;0),"sell delivery")))</f>
        <v/>
      </c>
      <c r="BA491" s="1">
        <f>IF(AND(D491&gt;0,E491&gt;0,F491&gt;0,Z491&gt;0,AA491&gt;0,AB491&gt;0,AC491&gt;0,AI491&gt;0,AJ491&gt;0),"FII ENTERING")</f>
        <v/>
      </c>
      <c r="BB491" s="15" t="e">
        <v>#N/A</v>
      </c>
      <c r="BC491" s="1" t="n">
        <v>629458.785</v>
      </c>
      <c r="BD491" s="1">
        <f>IF(AND(E491&gt;0,F491&gt;0,AB491&gt;0,AC491&gt;0,AI491&gt;0,AJ491&gt;0,AS491&gt;AR491,AR491&gt;AQ491),"long buildup",IF(AND(E491&lt;0,F491&lt;0,AB491&gt;0,AC491&gt;0,AI491&gt;0,AJ491&gt;0,AS491&lt;AR491,AR491&lt;AQ491),"Short buildup"))</f>
        <v/>
      </c>
      <c r="BE491" s="1">
        <f>+IF(AND(F491&gt;0,M491&gt;0,T491&gt;0,AA491&gt;0),"buy")</f>
        <v/>
      </c>
    </row>
    <row r="492">
      <c r="A492" s="1" t="inlineStr">
        <is>
          <t>DYNAMATECH</t>
        </is>
      </c>
      <c r="B492" s="1" t="n"/>
      <c r="C492" s="1" t="n"/>
      <c r="D492" s="2" t="n">
        <v>8.036482746236864</v>
      </c>
      <c r="E492" s="2" t="n">
        <v>-0.4086428243924763</v>
      </c>
      <c r="F492" s="3" t="n">
        <v>-1.126220743869669</v>
      </c>
      <c r="G492" s="4" t="n">
        <v>14599</v>
      </c>
      <c r="H492" s="4" t="n">
        <v>9976</v>
      </c>
      <c r="I492" s="3" t="n">
        <v>5624</v>
      </c>
      <c r="J492" s="6">
        <f>+H492-G492</f>
        <v/>
      </c>
      <c r="K492" s="6">
        <f>+I492-H492</f>
        <v/>
      </c>
      <c r="L492" s="7">
        <f>J492/G492</f>
        <v/>
      </c>
      <c r="M492" s="7">
        <f>K492/H492</f>
        <v/>
      </c>
      <c r="N492" s="8" t="n">
        <v>52.787</v>
      </c>
      <c r="O492" s="8" t="n">
        <v>34.2259</v>
      </c>
      <c r="P492" s="3" t="n">
        <v>16.5591</v>
      </c>
      <c r="Q492" s="6">
        <f>+O492-N492</f>
        <v/>
      </c>
      <c r="R492" s="6">
        <f>+P492-O492</f>
        <v/>
      </c>
      <c r="S492" s="7">
        <f>Q492/N492</f>
        <v/>
      </c>
      <c r="T492" s="7">
        <f>R492/O492</f>
        <v/>
      </c>
      <c r="U492" s="10" t="inlineStr">
        <is>
          <t>22365</t>
        </is>
      </c>
      <c r="V492" s="10" t="inlineStr">
        <is>
          <t>11529</t>
        </is>
      </c>
      <c r="W492" s="3" t="inlineStr">
        <is>
          <t>5985</t>
        </is>
      </c>
      <c r="X492" s="6">
        <f>+V492-U492</f>
        <v/>
      </c>
      <c r="Y492" s="6">
        <f>+W492-V492</f>
        <v/>
      </c>
      <c r="Z492" s="7">
        <f>X492/U492</f>
        <v/>
      </c>
      <c r="AA492" s="7">
        <f>Y492/V492</f>
        <v/>
      </c>
      <c r="AB492" s="4" t="n"/>
      <c r="AC492" s="5" t="n"/>
      <c r="AD492" s="4" t="n"/>
      <c r="AE492" s="4" t="n"/>
      <c r="AF492" s="5" t="n"/>
      <c r="AG492" s="6">
        <f>AE492-AD492</f>
        <v/>
      </c>
      <c r="AH492" s="6">
        <f>+AF492-AE492</f>
        <v/>
      </c>
      <c r="AI492" s="7">
        <f>AG492/AD492</f>
        <v/>
      </c>
      <c r="AJ492" s="7">
        <f>AH492/AE492</f>
        <v/>
      </c>
      <c r="AK492" s="4" t="n"/>
      <c r="AL492" s="4" t="n"/>
      <c r="AM492" s="5" t="n"/>
      <c r="AN492" s="4" t="n">
        <v>8724</v>
      </c>
      <c r="AO492" s="4" t="n">
        <v>8688.35</v>
      </c>
      <c r="AP492" s="3" t="n">
        <v>8590.5</v>
      </c>
      <c r="AQ492" s="9">
        <f>+AK492-AN492</f>
        <v/>
      </c>
      <c r="AR492" s="9">
        <f>+AL492-AO492</f>
        <v/>
      </c>
      <c r="AS492" s="9">
        <f>+AM492-AP492</f>
        <v/>
      </c>
      <c r="AT492" s="6">
        <f>AR492-AQ492</f>
        <v/>
      </c>
      <c r="AU492" s="6">
        <f>+AS492-AR492</f>
        <v/>
      </c>
      <c r="AV492" s="7">
        <f>AT492/AQ492</f>
        <v/>
      </c>
      <c r="AW492" s="7">
        <f>AU492/AR492</f>
        <v/>
      </c>
      <c r="AX492" s="1" t="inlineStr">
        <is>
          <t>Y</t>
        </is>
      </c>
      <c r="AY492" s="1">
        <f>+IF(AND(D492&gt;0,E492&gt;0,F492&gt;0,S492&gt;0,T492&gt;0,AC492&gt;0,AB492&gt;0,AI492&gt;0,AJ492&gt;0,AS492&gt;AR492,AR492&gt;AQ492),"long buildup",IF(AND(D492&gt;0,E492&gt;0,F492&gt;0,S492&lt;0,T492&lt;0,AB492&lt;0,AC492&lt;0,AI492&lt;0,AJ492&lt;0,AS492&gt;AR492,AR492&gt;AQ492),"Short Covering",IF(AND(D492&lt;0,E492&lt;0,F492&lt;0,S492&lt;0,T492&lt;0,AB492&gt;0,AC492&gt;0,AI492&gt;0,AJ492&gt;0,AS492&lt;AR492,AR492&lt;AQ492),"Short Buildup",IF(AND(D492&lt;0,E492&lt;0,F492&lt;0,S492&lt;0,T492&lt;0,AB492&lt;0,AC492&lt;0,AI492&lt;0,AJ492&lt;0,AS492&lt;AR492,AR492&lt;AQ492),"LongUnwinding" ))))</f>
        <v/>
      </c>
      <c r="AZ492" s="1">
        <f>+IF(AND(D492&gt;0,E492&gt;0,F492&gt;0,L492&gt;0,M492&gt;0,S492&gt;0,T492&gt;0,Z492&gt;0,AA492&gt;0),"Buying Opportunity",IF(AND(D492&lt;0,E492&lt;0,F492&lt;0,L492&lt;0,M492&lt;0,S492&lt;0,T492&lt;0,Z492&lt;0,AA492&lt;0),"support Zone",IF(AND(D492&lt;0,E492&lt;0,F492&lt;0,L492&gt;0,M492&gt;0,S492&gt;0,T492&gt;0,Z492&gt;0,AA492&gt;0),"sell delivery")))</f>
        <v/>
      </c>
      <c r="BA492" s="1">
        <f>IF(AND(D492&gt;0,E492&gt;0,F492&gt;0,Z492&gt;0,AA492&gt;0,AB492&gt;0,AC492&gt;0,AI492&gt;0,AJ492&gt;0),"FII ENTERING")</f>
        <v/>
      </c>
      <c r="BB492" s="15" t="e">
        <v>#N/A</v>
      </c>
      <c r="BC492" s="1" t="n">
        <v>1466734.701825</v>
      </c>
      <c r="BD492" s="1">
        <f>IF(AND(E492&gt;0,F492&gt;0,AB492&gt;0,AC492&gt;0,AI492&gt;0,AJ492&gt;0,AS492&gt;AR492,AR492&gt;AQ492),"long buildup",IF(AND(E492&lt;0,F492&lt;0,AB492&gt;0,AC492&gt;0,AI492&gt;0,AJ492&gt;0,AS492&lt;AR492,AR492&lt;AQ492),"Short buildup"))</f>
        <v/>
      </c>
      <c r="BE492" s="1">
        <f>+IF(AND(F492&gt;0,M492&gt;0,T492&gt;0,AA492&gt;0),"buy")</f>
        <v/>
      </c>
    </row>
    <row r="493">
      <c r="A493" s="1" t="inlineStr">
        <is>
          <t>DYNPRO</t>
        </is>
      </c>
      <c r="B493" s="1" t="n"/>
      <c r="C493" s="1" t="n"/>
      <c r="D493" s="2" t="n">
        <v>-2.173669467787112</v>
      </c>
      <c r="E493" s="2" t="n">
        <v>-1.7409231474058</v>
      </c>
      <c r="F493" s="3" t="n">
        <v>-1.655204569297113</v>
      </c>
      <c r="G493" s="4" t="n">
        <v>517</v>
      </c>
      <c r="H493" s="4" t="n">
        <v>570</v>
      </c>
      <c r="I493" s="3" t="n">
        <v>364</v>
      </c>
      <c r="J493" s="6">
        <f>+H493-G493</f>
        <v/>
      </c>
      <c r="K493" s="6">
        <f>+I493-H493</f>
        <v/>
      </c>
      <c r="L493" s="7">
        <f>J493/G493</f>
        <v/>
      </c>
      <c r="M493" s="7">
        <f>K493/H493</f>
        <v/>
      </c>
      <c r="N493" s="8" t="n">
        <v>0.4639</v>
      </c>
      <c r="O493" s="8" t="n">
        <v>0.4954</v>
      </c>
      <c r="P493" s="3" t="n">
        <v>0.2491</v>
      </c>
      <c r="Q493" s="6">
        <f>+O493-N493</f>
        <v/>
      </c>
      <c r="R493" s="6">
        <f>+P493-O493</f>
        <v/>
      </c>
      <c r="S493" s="7">
        <f>Q493/N493</f>
        <v/>
      </c>
      <c r="T493" s="7">
        <f>R493/O493</f>
        <v/>
      </c>
      <c r="U493" s="10" t="inlineStr">
        <is>
          <t>5549</t>
        </is>
      </c>
      <c r="V493" s="10" t="inlineStr">
        <is>
          <t>6839</t>
        </is>
      </c>
      <c r="W493" s="3" t="inlineStr">
        <is>
          <t>3816</t>
        </is>
      </c>
      <c r="X493" s="6">
        <f>+V493-U493</f>
        <v/>
      </c>
      <c r="Y493" s="6">
        <f>+W493-V493</f>
        <v/>
      </c>
      <c r="Z493" s="7">
        <f>X493/U493</f>
        <v/>
      </c>
      <c r="AA493" s="7">
        <f>Y493/V493</f>
        <v/>
      </c>
      <c r="AB493" s="4" t="n"/>
      <c r="AC493" s="5" t="n"/>
      <c r="AD493" s="4" t="n"/>
      <c r="AE493" s="4" t="n"/>
      <c r="AF493" s="5" t="n"/>
      <c r="AG493" s="6">
        <f>AE493-AD493</f>
        <v/>
      </c>
      <c r="AH493" s="6">
        <f>+AF493-AE493</f>
        <v/>
      </c>
      <c r="AI493" s="7">
        <f>AG493/AD493</f>
        <v/>
      </c>
      <c r="AJ493" s="7">
        <f>AH493/AE493</f>
        <v/>
      </c>
      <c r="AK493" s="4" t="n"/>
      <c r="AL493" s="4" t="n"/>
      <c r="AM493" s="5" t="n"/>
      <c r="AN493" s="4" t="n">
        <v>436.55</v>
      </c>
      <c r="AO493" s="4" t="n">
        <v>428.95</v>
      </c>
      <c r="AP493" s="3" t="n">
        <v>421.85</v>
      </c>
      <c r="AQ493" s="9">
        <f>+AK493-AN493</f>
        <v/>
      </c>
      <c r="AR493" s="9">
        <f>+AL493-AO493</f>
        <v/>
      </c>
      <c r="AS493" s="9">
        <f>+AM493-AP493</f>
        <v/>
      </c>
      <c r="AT493" s="6">
        <f>AR493-AQ493</f>
        <v/>
      </c>
      <c r="AU493" s="6">
        <f>+AS493-AR493</f>
        <v/>
      </c>
      <c r="AV493" s="7">
        <f>AT493/AQ493</f>
        <v/>
      </c>
      <c r="AW493" s="7">
        <f>AU493/AR493</f>
        <v/>
      </c>
      <c r="AX493" s="1" t="inlineStr">
        <is>
          <t>N</t>
        </is>
      </c>
      <c r="AY493" s="1">
        <f>+IF(AND(D493&gt;0,E493&gt;0,F493&gt;0,S493&gt;0,T493&gt;0,AC493&gt;0,AB493&gt;0,AI493&gt;0,AJ493&gt;0,AS493&gt;AR493,AR493&gt;AQ493),"long buildup",IF(AND(D493&gt;0,E493&gt;0,F493&gt;0,S493&lt;0,T493&lt;0,AB493&lt;0,AC493&lt;0,AI493&lt;0,AJ493&lt;0,AS493&gt;AR493,AR493&gt;AQ493),"Short Covering",IF(AND(D493&lt;0,E493&lt;0,F493&lt;0,S493&lt;0,T493&lt;0,AB493&gt;0,AC493&gt;0,AI493&gt;0,AJ493&gt;0,AS493&lt;AR493,AR493&lt;AQ493),"Short Buildup",IF(AND(D493&lt;0,E493&lt;0,F493&lt;0,S493&lt;0,T493&lt;0,AB493&lt;0,AC493&lt;0,AI493&lt;0,AJ493&lt;0,AS493&lt;AR493,AR493&lt;AQ493),"LongUnwinding" ))))</f>
        <v/>
      </c>
      <c r="AZ493" s="1">
        <f>+IF(AND(D493&gt;0,E493&gt;0,F493&gt;0,L493&gt;0,M493&gt;0,S493&gt;0,T493&gt;0,Z493&gt;0,AA493&gt;0),"Buying Opportunity",IF(AND(D493&lt;0,E493&lt;0,F493&lt;0,L493&lt;0,M493&lt;0,S493&lt;0,T493&lt;0,Z493&lt;0,AA493&lt;0),"support Zone",IF(AND(D493&lt;0,E493&lt;0,F493&lt;0,L493&gt;0,M493&gt;0,S493&gt;0,T493&gt;0,Z493&gt;0,AA493&gt;0),"sell delivery")))</f>
        <v/>
      </c>
      <c r="BA493" s="1">
        <f>IF(AND(D493&gt;0,E493&gt;0,F493&gt;0,Z493&gt;0,AA493&gt;0,AB493&gt;0,AC493&gt;0,AI493&gt;0,AJ493&gt;0),"FII ENTERING")</f>
        <v/>
      </c>
      <c r="BB493" s="15" t="e">
        <v>#N/A</v>
      </c>
      <c r="BC493" s="1" t="n">
        <v>73036.0235</v>
      </c>
      <c r="BD493" s="1">
        <f>IF(AND(E493&gt;0,F493&gt;0,AB493&gt;0,AC493&gt;0,AI493&gt;0,AJ493&gt;0,AS493&gt;AR493,AR493&gt;AQ493),"long buildup",IF(AND(E493&lt;0,F493&lt;0,AB493&gt;0,AC493&gt;0,AI493&gt;0,AJ493&gt;0,AS493&lt;AR493,AR493&lt;AQ493),"Short buildup"))</f>
        <v/>
      </c>
      <c r="BE493" s="1">
        <f>+IF(AND(F493&gt;0,M493&gt;0,T493&gt;0,AA493&gt;0),"buy")</f>
        <v/>
      </c>
    </row>
    <row r="494">
      <c r="A494" s="1" t="inlineStr">
        <is>
          <t>E2E</t>
        </is>
      </c>
      <c r="B494" s="1" t="n"/>
      <c r="C494" s="1" t="n"/>
      <c r="D494" s="2" t="n">
        <v>-2.839754301973714</v>
      </c>
      <c r="E494" s="2" t="n">
        <v>-2.059291798858777</v>
      </c>
      <c r="F494" s="3" t="n">
        <v>1.832053822513849</v>
      </c>
      <c r="G494" s="4" t="n">
        <v>3426</v>
      </c>
      <c r="H494" s="4" t="n">
        <v>3629</v>
      </c>
      <c r="I494" s="3" t="n">
        <v>2536</v>
      </c>
      <c r="J494" s="6">
        <f>+H494-G494</f>
        <v/>
      </c>
      <c r="K494" s="6">
        <f>+I494-H494</f>
        <v/>
      </c>
      <c r="L494" s="7">
        <f>J494/G494</f>
        <v/>
      </c>
      <c r="M494" s="7">
        <f>K494/H494</f>
        <v/>
      </c>
      <c r="N494" s="8" t="n">
        <v>9.0907</v>
      </c>
      <c r="O494" s="8" t="n">
        <v>9.834900000000001</v>
      </c>
      <c r="P494" s="3" t="n">
        <v>6.7004</v>
      </c>
      <c r="Q494" s="6">
        <f>+O494-N494</f>
        <v/>
      </c>
      <c r="R494" s="6">
        <f>+P494-O494</f>
        <v/>
      </c>
      <c r="S494" s="7">
        <f>Q494/N494</f>
        <v/>
      </c>
      <c r="T494" s="7">
        <f>R494/O494</f>
        <v/>
      </c>
      <c r="U494" s="10" t="inlineStr">
        <is>
          <t>-</t>
        </is>
      </c>
      <c r="V494" s="10" t="inlineStr">
        <is>
          <t>-</t>
        </is>
      </c>
      <c r="W494" s="3" t="inlineStr">
        <is>
          <t>-</t>
        </is>
      </c>
      <c r="X494" s="6">
        <f>+V494-U494</f>
        <v/>
      </c>
      <c r="Y494" s="6">
        <f>+W494-V494</f>
        <v/>
      </c>
      <c r="Z494" s="7">
        <f>X494/U494</f>
        <v/>
      </c>
      <c r="AA494" s="7">
        <f>Y494/V494</f>
        <v/>
      </c>
      <c r="AB494" s="4" t="n"/>
      <c r="AC494" s="5" t="n"/>
      <c r="AD494" s="4" t="n"/>
      <c r="AE494" s="4" t="n"/>
      <c r="AF494" s="5" t="n"/>
      <c r="AG494" s="6">
        <f>AE494-AD494</f>
        <v/>
      </c>
      <c r="AH494" s="6">
        <f>+AF494-AE494</f>
        <v/>
      </c>
      <c r="AI494" s="7">
        <f>AG494/AD494</f>
        <v/>
      </c>
      <c r="AJ494" s="7">
        <f>AH494/AE494</f>
        <v/>
      </c>
      <c r="AK494" s="4" t="n"/>
      <c r="AL494" s="4" t="n"/>
      <c r="AM494" s="5" t="n"/>
      <c r="AN494" s="4" t="n">
        <v>4302.45</v>
      </c>
      <c r="AO494" s="4" t="n">
        <v>4213.85</v>
      </c>
      <c r="AP494" s="3" t="n">
        <v>4291.05</v>
      </c>
      <c r="AQ494" s="9">
        <f>+AK494-AN494</f>
        <v/>
      </c>
      <c r="AR494" s="9">
        <f>+AL494-AO494</f>
        <v/>
      </c>
      <c r="AS494" s="9">
        <f>+AM494-AP494</f>
        <v/>
      </c>
      <c r="AT494" s="6">
        <f>AR494-AQ494</f>
        <v/>
      </c>
      <c r="AU494" s="6">
        <f>+AS494-AR494</f>
        <v/>
      </c>
      <c r="AV494" s="7">
        <f>AT494/AQ494</f>
        <v/>
      </c>
      <c r="AW494" s="7">
        <f>AU494/AR494</f>
        <v/>
      </c>
      <c r="AX494" s="1" t="inlineStr">
        <is>
          <t>Y</t>
        </is>
      </c>
      <c r="AY494" s="1">
        <f>+IF(AND(D494&gt;0,E494&gt;0,F494&gt;0,S494&gt;0,T494&gt;0,AC494&gt;0,AB494&gt;0,AI494&gt;0,AJ494&gt;0,AS494&gt;AR494,AR494&gt;AQ494),"long buildup",IF(AND(D494&gt;0,E494&gt;0,F494&gt;0,S494&lt;0,T494&lt;0,AB494&lt;0,AC494&lt;0,AI494&lt;0,AJ494&lt;0,AS494&gt;AR494,AR494&gt;AQ494),"Short Covering",IF(AND(D494&lt;0,E494&lt;0,F494&lt;0,S494&lt;0,T494&lt;0,AB494&gt;0,AC494&gt;0,AI494&gt;0,AJ494&gt;0,AS494&lt;AR494,AR494&lt;AQ494),"Short Buildup",IF(AND(D494&lt;0,E494&lt;0,F494&lt;0,S494&lt;0,T494&lt;0,AB494&lt;0,AC494&lt;0,AI494&lt;0,AJ494&lt;0,AS494&lt;AR494,AR494&lt;AQ494),"LongUnwinding" ))))</f>
        <v/>
      </c>
      <c r="AZ494" s="1">
        <f>+IF(AND(D494&gt;0,E494&gt;0,F494&gt;0,L494&gt;0,M494&gt;0,S494&gt;0,T494&gt;0,Z494&gt;0,AA494&gt;0),"Buying Opportunity",IF(AND(D494&lt;0,E494&lt;0,F494&lt;0,L494&lt;0,M494&lt;0,S494&lt;0,T494&lt;0,Z494&lt;0,AA494&lt;0),"support Zone",IF(AND(D494&lt;0,E494&lt;0,F494&lt;0,L494&gt;0,M494&gt;0,S494&gt;0,T494&gt;0,Z494&gt;0,AA494&gt;0),"sell delivery")))</f>
        <v/>
      </c>
      <c r="BA494" s="1">
        <f>IF(AND(D494&gt;0,E494&gt;0,F494&gt;0,Z494&gt;0,AA494&gt;0,AB494&gt;0,AC494&gt;0,AI494&gt;0,AJ494&gt;0),"FII ENTERING")</f>
        <v/>
      </c>
      <c r="BB494" s="15" t="e">
        <v>#N/A</v>
      </c>
      <c r="BC494" s="1" t="n">
        <v>466567.186566</v>
      </c>
      <c r="BD494" s="1">
        <f>IF(AND(E494&gt;0,F494&gt;0,AB494&gt;0,AC494&gt;0,AI494&gt;0,AJ494&gt;0,AS494&gt;AR494,AR494&gt;AQ494),"long buildup",IF(AND(E494&lt;0,F494&lt;0,AB494&gt;0,AC494&gt;0,AI494&gt;0,AJ494&gt;0,AS494&lt;AR494,AR494&lt;AQ494),"Short buildup"))</f>
        <v/>
      </c>
      <c r="BE494" s="1">
        <f>+IF(AND(F494&gt;0,M494&gt;0,T494&gt;0,AA494&gt;0),"buy")</f>
        <v/>
      </c>
    </row>
    <row r="495">
      <c r="A495" s="1" t="inlineStr">
        <is>
          <t>EASEMYTRIP</t>
        </is>
      </c>
      <c r="B495" s="1" t="n"/>
      <c r="C495" s="1" t="n"/>
      <c r="D495" s="2" t="n">
        <v>0.6516587677725085</v>
      </c>
      <c r="E495" s="2" t="n">
        <v>-1.942319011183039</v>
      </c>
      <c r="F495" s="3" t="n">
        <v>-0.6002400960384239</v>
      </c>
      <c r="G495" s="4" t="n">
        <v>39523</v>
      </c>
      <c r="H495" s="4" t="n">
        <v>24193</v>
      </c>
      <c r="I495" s="3" t="n">
        <v>25240</v>
      </c>
      <c r="J495" s="6">
        <f>+H495-G495</f>
        <v/>
      </c>
      <c r="K495" s="6">
        <f>+I495-H495</f>
        <v/>
      </c>
      <c r="L495" s="7">
        <f>J495/G495</f>
        <v/>
      </c>
      <c r="M495" s="7">
        <f>K495/H495</f>
        <v/>
      </c>
      <c r="N495" s="8" t="n">
        <v>29.8204</v>
      </c>
      <c r="O495" s="8" t="n">
        <v>24.7492</v>
      </c>
      <c r="P495" s="3" t="n">
        <v>22.7994</v>
      </c>
      <c r="Q495" s="6">
        <f>+O495-N495</f>
        <v/>
      </c>
      <c r="R495" s="6">
        <f>+P495-O495</f>
        <v/>
      </c>
      <c r="S495" s="7">
        <f>Q495/N495</f>
        <v/>
      </c>
      <c r="T495" s="7">
        <f>R495/O495</f>
        <v/>
      </c>
      <c r="U495" s="10" t="inlineStr">
        <is>
          <t>7550424</t>
        </is>
      </c>
      <c r="V495" s="10" t="inlineStr">
        <is>
          <t>7803027</t>
        </is>
      </c>
      <c r="W495" s="3" t="inlineStr">
        <is>
          <t>5193593</t>
        </is>
      </c>
      <c r="X495" s="6">
        <f>+V495-U495</f>
        <v/>
      </c>
      <c r="Y495" s="6">
        <f>+W495-V495</f>
        <v/>
      </c>
      <c r="Z495" s="7">
        <f>X495/U495</f>
        <v/>
      </c>
      <c r="AA495" s="7">
        <f>Y495/V495</f>
        <v/>
      </c>
      <c r="AB495" s="4" t="n"/>
      <c r="AC495" s="5" t="n"/>
      <c r="AD495" s="4" t="n"/>
      <c r="AE495" s="4" t="n"/>
      <c r="AF495" s="5" t="n"/>
      <c r="AG495" s="6">
        <f>AE495-AD495</f>
        <v/>
      </c>
      <c r="AH495" s="6">
        <f>+AF495-AE495</f>
        <v/>
      </c>
      <c r="AI495" s="7">
        <f>AG495/AD495</f>
        <v/>
      </c>
      <c r="AJ495" s="7">
        <f>AH495/AE495</f>
        <v/>
      </c>
      <c r="AK495" s="4" t="n"/>
      <c r="AL495" s="4" t="n"/>
      <c r="AM495" s="5" t="n"/>
      <c r="AN495" s="4" t="n">
        <v>16.99</v>
      </c>
      <c r="AO495" s="4" t="n">
        <v>16.66</v>
      </c>
      <c r="AP495" s="3" t="n">
        <v>16.56</v>
      </c>
      <c r="AQ495" s="9">
        <f>+AK495-AN495</f>
        <v/>
      </c>
      <c r="AR495" s="9">
        <f>+AL495-AO495</f>
        <v/>
      </c>
      <c r="AS495" s="9">
        <f>+AM495-AP495</f>
        <v/>
      </c>
      <c r="AT495" s="6">
        <f>AR495-AQ495</f>
        <v/>
      </c>
      <c r="AU495" s="6">
        <f>+AS495-AR495</f>
        <v/>
      </c>
      <c r="AV495" s="7">
        <f>AT495/AQ495</f>
        <v/>
      </c>
      <c r="AW495" s="7">
        <f>AU495/AR495</f>
        <v/>
      </c>
      <c r="AX495" s="1" t="inlineStr">
        <is>
          <t>N</t>
        </is>
      </c>
      <c r="AY495" s="1">
        <f>+IF(AND(D495&gt;0,E495&gt;0,F495&gt;0,S495&gt;0,T495&gt;0,AC495&gt;0,AB495&gt;0,AI495&gt;0,AJ495&gt;0,AS495&gt;AR495,AR495&gt;AQ495),"long buildup",IF(AND(D495&gt;0,E495&gt;0,F495&gt;0,S495&lt;0,T495&lt;0,AB495&lt;0,AC495&lt;0,AI495&lt;0,AJ495&lt;0,AS495&gt;AR495,AR495&gt;AQ495),"Short Covering",IF(AND(D495&lt;0,E495&lt;0,F495&lt;0,S495&lt;0,T495&lt;0,AB495&gt;0,AC495&gt;0,AI495&gt;0,AJ495&gt;0,AS495&lt;AR495,AR495&lt;AQ495),"Short Buildup",IF(AND(D495&lt;0,E495&lt;0,F495&lt;0,S495&lt;0,T495&lt;0,AB495&lt;0,AC495&lt;0,AI495&lt;0,AJ495&lt;0,AS495&lt;AR495,AR495&lt;AQ495),"LongUnwinding" ))))</f>
        <v/>
      </c>
      <c r="AZ495" s="1">
        <f>+IF(AND(D495&gt;0,E495&gt;0,F495&gt;0,L495&gt;0,M495&gt;0,S495&gt;0,T495&gt;0,Z495&gt;0,AA495&gt;0),"Buying Opportunity",IF(AND(D495&lt;0,E495&lt;0,F495&lt;0,L495&lt;0,M495&lt;0,S495&lt;0,T495&lt;0,Z495&lt;0,AA495&lt;0),"support Zone",IF(AND(D495&lt;0,E495&lt;0,F495&lt;0,L495&gt;0,M495&gt;0,S495&gt;0,T495&gt;0,Z495&gt;0,AA495&gt;0),"sell delivery")))</f>
        <v/>
      </c>
      <c r="BA495" s="1">
        <f>IF(AND(D495&gt;0,E495&gt;0,F495&gt;0,Z495&gt;0,AA495&gt;0,AB495&gt;0,AC495&gt;0,AI495&gt;0,AJ495&gt;0),"FII ENTERING")</f>
        <v/>
      </c>
      <c r="BB495" s="15" t="e">
        <v>#N/A</v>
      </c>
      <c r="BC495" s="1" t="n">
        <v>25238.601416</v>
      </c>
      <c r="BD495" s="1">
        <f>IF(AND(E495&gt;0,F495&gt;0,AB495&gt;0,AC495&gt;0,AI495&gt;0,AJ495&gt;0,AS495&gt;AR495,AR495&gt;AQ495),"long buildup",IF(AND(E495&lt;0,F495&lt;0,AB495&gt;0,AC495&gt;0,AI495&gt;0,AJ495&gt;0,AS495&lt;AR495,AR495&lt;AQ495),"Short buildup"))</f>
        <v/>
      </c>
      <c r="BE495" s="1">
        <f>+IF(AND(F495&gt;0,M495&gt;0,T495&gt;0,AA495&gt;0),"buy")</f>
        <v/>
      </c>
    </row>
    <row r="496">
      <c r="A496" s="1" t="inlineStr">
        <is>
          <t>EASTSILK</t>
        </is>
      </c>
      <c r="B496" s="1" t="n"/>
      <c r="C496" s="1" t="n"/>
      <c r="D496" s="2" t="n">
        <v>-5.263157894736835</v>
      </c>
      <c r="E496" s="2" t="n">
        <v>-5.263157894736835</v>
      </c>
      <c r="F496" s="3" t="n">
        <v>-5.263157894736835</v>
      </c>
      <c r="G496" s="4" t="n">
        <v>21</v>
      </c>
      <c r="H496" s="4" t="n">
        <v>21</v>
      </c>
      <c r="I496" s="3" t="n">
        <v>21</v>
      </c>
      <c r="J496" s="6">
        <f>+H496-G496</f>
        <v/>
      </c>
      <c r="K496" s="6">
        <f>+I496-H496</f>
        <v/>
      </c>
      <c r="L496" s="7">
        <f>J496/G496</f>
        <v/>
      </c>
      <c r="M496" s="7">
        <f>K496/H496</f>
        <v/>
      </c>
      <c r="N496" s="8" t="n">
        <v>0.0027</v>
      </c>
      <c r="O496" s="8" t="n">
        <v>0.0027</v>
      </c>
      <c r="P496" s="3" t="n">
        <v>0.0027</v>
      </c>
      <c r="Q496" s="6">
        <f>+O496-N496</f>
        <v/>
      </c>
      <c r="R496" s="6">
        <f>+P496-O496</f>
        <v/>
      </c>
      <c r="S496" s="7">
        <f>Q496/N496</f>
        <v/>
      </c>
      <c r="T496" s="7">
        <f>R496/O496</f>
        <v/>
      </c>
      <c r="U496" s="10" t="inlineStr">
        <is>
          <t>-</t>
        </is>
      </c>
      <c r="V496" s="10" t="inlineStr">
        <is>
          <t>-</t>
        </is>
      </c>
      <c r="W496" s="3" t="inlineStr">
        <is>
          <t>-</t>
        </is>
      </c>
      <c r="X496" s="6">
        <f>+V496-U496</f>
        <v/>
      </c>
      <c r="Y496" s="6">
        <f>+W496-V496</f>
        <v/>
      </c>
      <c r="Z496" s="7">
        <f>X496/U496</f>
        <v/>
      </c>
      <c r="AA496" s="7">
        <f>Y496/V496</f>
        <v/>
      </c>
      <c r="AB496" s="4" t="n"/>
      <c r="AC496" s="5" t="n"/>
      <c r="AD496" s="4" t="n"/>
      <c r="AE496" s="4" t="n"/>
      <c r="AF496" s="5" t="n"/>
      <c r="AG496" s="6">
        <f>AE496-AD496</f>
        <v/>
      </c>
      <c r="AH496" s="6">
        <f>+AF496-AE496</f>
        <v/>
      </c>
      <c r="AI496" s="7">
        <f>AG496/AD496</f>
        <v/>
      </c>
      <c r="AJ496" s="7">
        <f>AH496/AE496</f>
        <v/>
      </c>
      <c r="AK496" s="4" t="n"/>
      <c r="AL496" s="4" t="n"/>
      <c r="AM496" s="5" t="n"/>
      <c r="AN496" s="4" t="n">
        <v>1.8</v>
      </c>
      <c r="AO496" s="4" t="n">
        <v>1.8</v>
      </c>
      <c r="AP496" s="3" t="n">
        <v>1.8</v>
      </c>
      <c r="AQ496" s="9">
        <f>+AK496-AN496</f>
        <v/>
      </c>
      <c r="AR496" s="9">
        <f>+AL496-AO496</f>
        <v/>
      </c>
      <c r="AS496" s="9">
        <f>+AM496-AP496</f>
        <v/>
      </c>
      <c r="AT496" s="6">
        <f>AR496-AQ496</f>
        <v/>
      </c>
      <c r="AU496" s="6">
        <f>+AS496-AR496</f>
        <v/>
      </c>
      <c r="AV496" s="7">
        <f>AT496/AQ496</f>
        <v/>
      </c>
      <c r="AW496" s="7">
        <f>AU496/AR496</f>
        <v/>
      </c>
      <c r="AX496" s="1" t="inlineStr">
        <is>
          <t>N</t>
        </is>
      </c>
      <c r="AY496" s="1">
        <f>+IF(AND(D496&gt;0,E496&gt;0,F496&gt;0,S496&gt;0,T496&gt;0,AC496&gt;0,AB496&gt;0,AI496&gt;0,AJ496&gt;0,AS496&gt;AR496,AR496&gt;AQ496),"long buildup",IF(AND(D496&gt;0,E496&gt;0,F496&gt;0,S496&lt;0,T496&lt;0,AB496&lt;0,AC496&lt;0,AI496&lt;0,AJ496&lt;0,AS496&gt;AR496,AR496&gt;AQ496),"Short Covering",IF(AND(D496&lt;0,E496&lt;0,F496&lt;0,S496&lt;0,T496&lt;0,AB496&gt;0,AC496&gt;0,AI496&gt;0,AJ496&gt;0,AS496&lt;AR496,AR496&lt;AQ496),"Short Buildup",IF(AND(D496&lt;0,E496&lt;0,F496&lt;0,S496&lt;0,T496&lt;0,AB496&lt;0,AC496&lt;0,AI496&lt;0,AJ496&lt;0,AS496&lt;AR496,AR496&lt;AQ496),"LongUnwinding" ))))</f>
        <v/>
      </c>
      <c r="AZ496" s="1">
        <f>+IF(AND(D496&gt;0,E496&gt;0,F496&gt;0,L496&gt;0,M496&gt;0,S496&gt;0,T496&gt;0,Z496&gt;0,AA496&gt;0),"Buying Opportunity",IF(AND(D496&lt;0,E496&lt;0,F496&lt;0,L496&lt;0,M496&lt;0,S496&lt;0,T496&lt;0,Z496&lt;0,AA496&lt;0),"support Zone",IF(AND(D496&lt;0,E496&lt;0,F496&lt;0,L496&gt;0,M496&gt;0,S496&gt;0,T496&gt;0,Z496&gt;0,AA496&gt;0),"sell delivery")))</f>
        <v/>
      </c>
      <c r="BA496" s="1">
        <f>IF(AND(D496&gt;0,E496&gt;0,F496&gt;0,Z496&gt;0,AA496&gt;0,AB496&gt;0,AC496&gt;0,AI496&gt;0,AJ496&gt;0),"FII ENTERING")</f>
        <v/>
      </c>
      <c r="BB496" s="15" t="e">
        <v>#N/A</v>
      </c>
      <c r="BC496" s="1" t="n">
        <v>108216.74567</v>
      </c>
      <c r="BD496" s="1">
        <f>IF(AND(E496&gt;0,F496&gt;0,AB496&gt;0,AC496&gt;0,AI496&gt;0,AJ496&gt;0,AS496&gt;AR496,AR496&gt;AQ496),"long buildup",IF(AND(E496&lt;0,F496&lt;0,AB496&gt;0,AC496&gt;0,AI496&gt;0,AJ496&gt;0,AS496&lt;AR496,AR496&lt;AQ496),"Short buildup"))</f>
        <v/>
      </c>
      <c r="BE496" s="1">
        <f>+IF(AND(F496&gt;0,M496&gt;0,T496&gt;0,AA496&gt;0),"buy")</f>
        <v/>
      </c>
    </row>
    <row r="497">
      <c r="A497" s="1" t="inlineStr">
        <is>
          <t>EBBETF0425</t>
        </is>
      </c>
      <c r="B497" s="1" t="n"/>
      <c r="C497" s="1" t="n"/>
      <c r="D497" s="2" t="n">
        <v>-0.1181601903251395</v>
      </c>
      <c r="E497" s="2" t="n">
        <v>-0.0182610697811068</v>
      </c>
      <c r="F497" s="3" t="n">
        <v>0.06670478368590926</v>
      </c>
      <c r="G497" s="4" t="n">
        <v>54</v>
      </c>
      <c r="H497" s="4" t="n">
        <v>45</v>
      </c>
      <c r="I497" s="3" t="n">
        <v>705</v>
      </c>
      <c r="J497" s="6">
        <f>+H497-G497</f>
        <v/>
      </c>
      <c r="K497" s="6">
        <f>+I497-H497</f>
        <v/>
      </c>
      <c r="L497" s="7">
        <f>J497/G497</f>
        <v/>
      </c>
      <c r="M497" s="7">
        <f>K497/H497</f>
        <v/>
      </c>
      <c r="N497" s="8" t="n">
        <v>0.5313</v>
      </c>
      <c r="O497" s="8" t="n">
        <v>0.5127</v>
      </c>
      <c r="P497" s="3" t="n">
        <v>4.2634</v>
      </c>
      <c r="Q497" s="6">
        <f>+O497-N497</f>
        <v/>
      </c>
      <c r="R497" s="6">
        <f>+P497-O497</f>
        <v/>
      </c>
      <c r="S497" s="7">
        <f>Q497/N497</f>
        <v/>
      </c>
      <c r="T497" s="7">
        <f>R497/O497</f>
        <v/>
      </c>
      <c r="U497" s="10" t="inlineStr">
        <is>
          <t>4199</t>
        </is>
      </c>
      <c r="V497" s="10" t="inlineStr">
        <is>
          <t>3780</t>
        </is>
      </c>
      <c r="W497" s="3" t="inlineStr">
        <is>
          <t>25104</t>
        </is>
      </c>
      <c r="X497" s="6">
        <f>+V497-U497</f>
        <v/>
      </c>
      <c r="Y497" s="6">
        <f>+W497-V497</f>
        <v/>
      </c>
      <c r="Z497" s="7">
        <f>X497/U497</f>
        <v/>
      </c>
      <c r="AA497" s="7">
        <f>Y497/V497</f>
        <v/>
      </c>
      <c r="AB497" s="4" t="n"/>
      <c r="AC497" s="5" t="n"/>
      <c r="AD497" s="4" t="n"/>
      <c r="AE497" s="4" t="n"/>
      <c r="AF497" s="5" t="n"/>
      <c r="AG497" s="6">
        <f>AE497-AD497</f>
        <v/>
      </c>
      <c r="AH497" s="6">
        <f>+AF497-AE497</f>
        <v/>
      </c>
      <c r="AI497" s="7">
        <f>AG497/AD497</f>
        <v/>
      </c>
      <c r="AJ497" s="7">
        <f>AH497/AE497</f>
        <v/>
      </c>
      <c r="AK497" s="4" t="n"/>
      <c r="AL497" s="4" t="n"/>
      <c r="AM497" s="5" t="n"/>
      <c r="AN497" s="4" t="n">
        <v>1259.51</v>
      </c>
      <c r="AO497" s="4" t="n">
        <v>1259.28</v>
      </c>
      <c r="AP497" s="3" t="n">
        <v>1260.12</v>
      </c>
      <c r="AQ497" s="9">
        <f>+AK497-AN497</f>
        <v/>
      </c>
      <c r="AR497" s="9">
        <f>+AL497-AO497</f>
        <v/>
      </c>
      <c r="AS497" s="9">
        <f>+AM497-AP497</f>
        <v/>
      </c>
      <c r="AT497" s="6">
        <f>AR497-AQ497</f>
        <v/>
      </c>
      <c r="AU497" s="6">
        <f>+AS497-AR497</f>
        <v/>
      </c>
      <c r="AV497" s="7">
        <f>AT497/AQ497</f>
        <v/>
      </c>
      <c r="AW497" s="7">
        <f>AU497/AR497</f>
        <v/>
      </c>
      <c r="AX497" s="1" t="inlineStr">
        <is>
          <t>Y</t>
        </is>
      </c>
      <c r="AY497" s="1">
        <f>+IF(AND(D497&gt;0,E497&gt;0,F497&gt;0,S497&gt;0,T497&gt;0,AC497&gt;0,AB497&gt;0,AI497&gt;0,AJ497&gt;0,AS497&gt;AR497,AR497&gt;AQ497),"long buildup",IF(AND(D497&gt;0,E497&gt;0,F497&gt;0,S497&lt;0,T497&lt;0,AB497&lt;0,AC497&lt;0,AI497&lt;0,AJ497&lt;0,AS497&gt;AR497,AR497&gt;AQ497),"Short Covering",IF(AND(D497&lt;0,E497&lt;0,F497&lt;0,S497&lt;0,T497&lt;0,AB497&gt;0,AC497&gt;0,AI497&gt;0,AJ497&gt;0,AS497&lt;AR497,AR497&lt;AQ497),"Short Buildup",IF(AND(D497&lt;0,E497&lt;0,F497&lt;0,S497&lt;0,T497&lt;0,AB497&lt;0,AC497&lt;0,AI497&lt;0,AJ497&lt;0,AS497&lt;AR497,AR497&lt;AQ497),"LongUnwinding" ))))</f>
        <v/>
      </c>
      <c r="AZ497" s="1">
        <f>+IF(AND(D497&gt;0,E497&gt;0,F497&gt;0,L497&gt;0,M497&gt;0,S497&gt;0,T497&gt;0,Z497&gt;0,AA497&gt;0),"Buying Opportunity",IF(AND(D497&lt;0,E497&lt;0,F497&lt;0,L497&lt;0,M497&lt;0,S497&lt;0,T497&lt;0,Z497&lt;0,AA497&lt;0),"support Zone",IF(AND(D497&lt;0,E497&lt;0,F497&lt;0,L497&gt;0,M497&gt;0,S497&gt;0,T497&gt;0,Z497&gt;0,AA497&gt;0),"sell delivery")))</f>
        <v/>
      </c>
      <c r="BA497" s="1">
        <f>IF(AND(D497&gt;0,E497&gt;0,F497&gt;0,Z497&gt;0,AA497&gt;0,AB497&gt;0,AC497&gt;0,AI497&gt;0,AJ497&gt;0),"FII ENTERING")</f>
        <v/>
      </c>
      <c r="BB497" s="15" t="e">
        <v>#N/A</v>
      </c>
      <c r="BC497" s="1" t="n">
        <v>476134.3224</v>
      </c>
      <c r="BD497" s="1">
        <f>IF(AND(E497&gt;0,F497&gt;0,AB497&gt;0,AC497&gt;0,AI497&gt;0,AJ497&gt;0,AS497&gt;AR497,AR497&gt;AQ497),"long buildup",IF(AND(E497&lt;0,F497&lt;0,AB497&gt;0,AC497&gt;0,AI497&gt;0,AJ497&gt;0,AS497&lt;AR497,AR497&lt;AQ497),"Short buildup"))</f>
        <v/>
      </c>
      <c r="BE497" s="1">
        <f>+IF(AND(F497&gt;0,M497&gt;0,T497&gt;0,AA497&gt;0),"buy")</f>
        <v/>
      </c>
    </row>
    <row r="498">
      <c r="A498" s="1" t="inlineStr">
        <is>
          <t>EBBETF0430</t>
        </is>
      </c>
      <c r="B498" s="1" t="n"/>
      <c r="C498" s="1" t="n"/>
      <c r="D498" s="2" t="n">
        <v>0.0410015497195854</v>
      </c>
      <c r="E498" s="2" t="n">
        <v>-0.06877101336519555</v>
      </c>
      <c r="F498" s="3" t="n">
        <v>0.06881834043529403</v>
      </c>
      <c r="G498" s="4" t="n">
        <v>238</v>
      </c>
      <c r="H498" s="4" t="n">
        <v>226</v>
      </c>
      <c r="I498" s="3" t="n">
        <v>200</v>
      </c>
      <c r="J498" s="6">
        <f>+H498-G498</f>
        <v/>
      </c>
      <c r="K498" s="6">
        <f>+I498-H498</f>
        <v/>
      </c>
      <c r="L498" s="7">
        <f>J498/G498</f>
        <v/>
      </c>
      <c r="M498" s="7">
        <f>K498/H498</f>
        <v/>
      </c>
      <c r="N498" s="8" t="n">
        <v>0.5063000000000001</v>
      </c>
      <c r="O498" s="8" t="n">
        <v>2.0679</v>
      </c>
      <c r="P498" s="3" t="n">
        <v>0.9242</v>
      </c>
      <c r="Q498" s="6">
        <f>+O498-N498</f>
        <v/>
      </c>
      <c r="R498" s="6">
        <f>+P498-O498</f>
        <v/>
      </c>
      <c r="S498" s="7">
        <f>Q498/N498</f>
        <v/>
      </c>
      <c r="T498" s="7">
        <f>R498/O498</f>
        <v/>
      </c>
      <c r="U498" s="10" t="inlineStr">
        <is>
          <t>3145</t>
        </is>
      </c>
      <c r="V498" s="10" t="inlineStr">
        <is>
          <t>13730</t>
        </is>
      </c>
      <c r="W498" s="3" t="inlineStr">
        <is>
          <t>4776</t>
        </is>
      </c>
      <c r="X498" s="6">
        <f>+V498-U498</f>
        <v/>
      </c>
      <c r="Y498" s="6">
        <f>+W498-V498</f>
        <v/>
      </c>
      <c r="Z498" s="7">
        <f>X498/U498</f>
        <v/>
      </c>
      <c r="AA498" s="7">
        <f>Y498/V498</f>
        <v/>
      </c>
      <c r="AB498" s="4" t="n"/>
      <c r="AC498" s="5" t="n"/>
      <c r="AD498" s="4" t="n"/>
      <c r="AE498" s="4" t="n"/>
      <c r="AF498" s="5" t="n"/>
      <c r="AG498" s="6">
        <f>AE498-AD498</f>
        <v/>
      </c>
      <c r="AH498" s="6">
        <f>+AF498-AE498</f>
        <v/>
      </c>
      <c r="AI498" s="7">
        <f>AG498/AD498</f>
        <v/>
      </c>
      <c r="AJ498" s="7">
        <f>AH498/AE498</f>
        <v/>
      </c>
      <c r="AK498" s="4" t="n"/>
      <c r="AL498" s="4" t="n"/>
      <c r="AM498" s="5" t="n"/>
      <c r="AN498" s="4" t="n">
        <v>1439.56</v>
      </c>
      <c r="AO498" s="4" t="n">
        <v>1438.57</v>
      </c>
      <c r="AP498" s="3" t="n">
        <v>1439.56</v>
      </c>
      <c r="AQ498" s="9">
        <f>+AK498-AN498</f>
        <v/>
      </c>
      <c r="AR498" s="9">
        <f>+AL498-AO498</f>
        <v/>
      </c>
      <c r="AS498" s="9">
        <f>+AM498-AP498</f>
        <v/>
      </c>
      <c r="AT498" s="6">
        <f>AR498-AQ498</f>
        <v/>
      </c>
      <c r="AU498" s="6">
        <f>+AS498-AR498</f>
        <v/>
      </c>
      <c r="AV498" s="7">
        <f>AT498/AQ498</f>
        <v/>
      </c>
      <c r="AW498" s="7">
        <f>AU498/AR498</f>
        <v/>
      </c>
      <c r="AX498" s="1" t="inlineStr">
        <is>
          <t>N</t>
        </is>
      </c>
      <c r="AY498" s="1">
        <f>+IF(AND(D498&gt;0,E498&gt;0,F498&gt;0,S498&gt;0,T498&gt;0,AC498&gt;0,AB498&gt;0,AI498&gt;0,AJ498&gt;0,AS498&gt;AR498,AR498&gt;AQ498),"long buildup",IF(AND(D498&gt;0,E498&gt;0,F498&gt;0,S498&lt;0,T498&lt;0,AB498&lt;0,AC498&lt;0,AI498&lt;0,AJ498&lt;0,AS498&gt;AR498,AR498&gt;AQ498),"Short Covering",IF(AND(D498&lt;0,E498&lt;0,F498&lt;0,S498&lt;0,T498&lt;0,AB498&gt;0,AC498&gt;0,AI498&gt;0,AJ498&gt;0,AS498&lt;AR498,AR498&lt;AQ498),"Short Buildup",IF(AND(D498&lt;0,E498&lt;0,F498&lt;0,S498&lt;0,T498&lt;0,AB498&lt;0,AC498&lt;0,AI498&lt;0,AJ498&lt;0,AS498&lt;AR498,AR498&lt;AQ498),"LongUnwinding" ))))</f>
        <v/>
      </c>
      <c r="AZ498" s="1">
        <f>+IF(AND(D498&gt;0,E498&gt;0,F498&gt;0,L498&gt;0,M498&gt;0,S498&gt;0,T498&gt;0,Z498&gt;0,AA498&gt;0),"Buying Opportunity",IF(AND(D498&lt;0,E498&lt;0,F498&lt;0,L498&lt;0,M498&lt;0,S498&lt;0,T498&lt;0,Z498&lt;0,AA498&lt;0),"support Zone",IF(AND(D498&lt;0,E498&lt;0,F498&lt;0,L498&gt;0,M498&gt;0,S498&gt;0,T498&gt;0,Z498&gt;0,AA498&gt;0),"sell delivery")))</f>
        <v/>
      </c>
      <c r="BA498" s="1">
        <f>IF(AND(D498&gt;0,E498&gt;0,F498&gt;0,Z498&gt;0,AA498&gt;0,AB498&gt;0,AC498&gt;0,AI498&gt;0,AJ498&gt;0),"FII ENTERING")</f>
        <v/>
      </c>
      <c r="BB498" s="15" t="e">
        <v>#N/A</v>
      </c>
      <c r="BC498" s="1" t="n">
        <v>5168.912</v>
      </c>
      <c r="BD498" s="1">
        <f>IF(AND(E498&gt;0,F498&gt;0,AB498&gt;0,AC498&gt;0,AI498&gt;0,AJ498&gt;0,AS498&gt;AR498,AR498&gt;AQ498),"long buildup",IF(AND(E498&lt;0,F498&lt;0,AB498&gt;0,AC498&gt;0,AI498&gt;0,AJ498&gt;0,AS498&lt;AR498,AR498&lt;AQ498),"Short buildup"))</f>
        <v/>
      </c>
      <c r="BE498" s="1">
        <f>+IF(AND(F498&gt;0,M498&gt;0,T498&gt;0,AA498&gt;0),"buy")</f>
        <v/>
      </c>
    </row>
    <row r="499">
      <c r="A499" s="1" t="inlineStr">
        <is>
          <t>EBBETF0431</t>
        </is>
      </c>
      <c r="B499" s="1" t="n"/>
      <c r="C499" s="1" t="n"/>
      <c r="D499" s="2" t="n">
        <v>0.03189147564191955</v>
      </c>
      <c r="E499" s="2" t="n">
        <v>-0.08086965988086994</v>
      </c>
      <c r="F499" s="3" t="n">
        <v>0.5229653379819162</v>
      </c>
      <c r="G499" s="4" t="n">
        <v>129</v>
      </c>
      <c r="H499" s="4" t="n">
        <v>1433</v>
      </c>
      <c r="I499" s="3" t="n">
        <v>397</v>
      </c>
      <c r="J499" s="6">
        <f>+H499-G499</f>
        <v/>
      </c>
      <c r="K499" s="6">
        <f>+I499-H499</f>
        <v/>
      </c>
      <c r="L499" s="7">
        <f>J499/G499</f>
        <v/>
      </c>
      <c r="M499" s="7">
        <f>K499/H499</f>
        <v/>
      </c>
      <c r="N499" s="8" t="n">
        <v>2.0998</v>
      </c>
      <c r="O499" s="8" t="n">
        <v>6.7112</v>
      </c>
      <c r="P499" s="3" t="n">
        <v>11.6675</v>
      </c>
      <c r="Q499" s="6">
        <f>+O499-N499</f>
        <v/>
      </c>
      <c r="R499" s="6">
        <f>+P499-O499</f>
        <v/>
      </c>
      <c r="S499" s="7">
        <f>Q499/N499</f>
        <v/>
      </c>
      <c r="T499" s="7">
        <f>R499/O499</f>
        <v/>
      </c>
      <c r="U499" s="10" t="inlineStr">
        <is>
          <t>14834</t>
        </is>
      </c>
      <c r="V499" s="10" t="inlineStr">
        <is>
          <t>51477</t>
        </is>
      </c>
      <c r="W499" s="3" t="inlineStr">
        <is>
          <t>68666</t>
        </is>
      </c>
      <c r="X499" s="6">
        <f>+V499-U499</f>
        <v/>
      </c>
      <c r="Y499" s="6">
        <f>+W499-V499</f>
        <v/>
      </c>
      <c r="Z499" s="7">
        <f>X499/U499</f>
        <v/>
      </c>
      <c r="AA499" s="7">
        <f>Y499/V499</f>
        <v/>
      </c>
      <c r="AB499" s="4" t="n"/>
      <c r="AC499" s="5" t="n"/>
      <c r="AD499" s="4" t="n"/>
      <c r="AE499" s="4" t="n"/>
      <c r="AF499" s="5" t="n"/>
      <c r="AG499" s="6">
        <f>AE499-AD499</f>
        <v/>
      </c>
      <c r="AH499" s="6">
        <f>+AF499-AE499</f>
        <v/>
      </c>
      <c r="AI499" s="7">
        <f>AG499/AD499</f>
        <v/>
      </c>
      <c r="AJ499" s="7">
        <f>AH499/AE499</f>
        <v/>
      </c>
      <c r="AK499" s="4" t="n"/>
      <c r="AL499" s="4" t="n"/>
      <c r="AM499" s="5" t="n"/>
      <c r="AN499" s="4" t="n">
        <v>1286.02</v>
      </c>
      <c r="AO499" s="4" t="n">
        <v>1284.98</v>
      </c>
      <c r="AP499" s="3" t="n">
        <v>1291.7</v>
      </c>
      <c r="AQ499" s="9">
        <f>+AK499-AN499</f>
        <v/>
      </c>
      <c r="AR499" s="9">
        <f>+AL499-AO499</f>
        <v/>
      </c>
      <c r="AS499" s="9">
        <f>+AM499-AP499</f>
        <v/>
      </c>
      <c r="AT499" s="6">
        <f>AR499-AQ499</f>
        <v/>
      </c>
      <c r="AU499" s="6">
        <f>+AS499-AR499</f>
        <v/>
      </c>
      <c r="AV499" s="7">
        <f>AT499/AQ499</f>
        <v/>
      </c>
      <c r="AW499" s="7">
        <f>AU499/AR499</f>
        <v/>
      </c>
      <c r="AX499" s="1" t="inlineStr">
        <is>
          <t>Y</t>
        </is>
      </c>
      <c r="AY499" s="1">
        <f>+IF(AND(D499&gt;0,E499&gt;0,F499&gt;0,S499&gt;0,T499&gt;0,AC499&gt;0,AB499&gt;0,AI499&gt;0,AJ499&gt;0,AS499&gt;AR499,AR499&gt;AQ499),"long buildup",IF(AND(D499&gt;0,E499&gt;0,F499&gt;0,S499&lt;0,T499&lt;0,AB499&lt;0,AC499&lt;0,AI499&lt;0,AJ499&lt;0,AS499&gt;AR499,AR499&gt;AQ499),"Short Covering",IF(AND(D499&lt;0,E499&lt;0,F499&lt;0,S499&lt;0,T499&lt;0,AB499&gt;0,AC499&gt;0,AI499&gt;0,AJ499&gt;0,AS499&lt;AR499,AR499&lt;AQ499),"Short Buildup",IF(AND(D499&lt;0,E499&lt;0,F499&lt;0,S499&lt;0,T499&lt;0,AB499&lt;0,AC499&lt;0,AI499&lt;0,AJ499&lt;0,AS499&lt;AR499,AR499&lt;AQ499),"LongUnwinding" ))))</f>
        <v/>
      </c>
      <c r="AZ499" s="1">
        <f>+IF(AND(D499&gt;0,E499&gt;0,F499&gt;0,L499&gt;0,M499&gt;0,S499&gt;0,T499&gt;0,Z499&gt;0,AA499&gt;0),"Buying Opportunity",IF(AND(D499&lt;0,E499&lt;0,F499&lt;0,L499&lt;0,M499&lt;0,S499&lt;0,T499&lt;0,Z499&lt;0,AA499&lt;0),"support Zone",IF(AND(D499&lt;0,E499&lt;0,F499&lt;0,L499&gt;0,M499&gt;0,S499&gt;0,T499&gt;0,Z499&gt;0,AA499&gt;0),"sell delivery")))</f>
        <v/>
      </c>
      <c r="BA499" s="1">
        <f>IF(AND(D499&gt;0,E499&gt;0,F499&gt;0,Z499&gt;0,AA499&gt;0,AB499&gt;0,AC499&gt;0,AI499&gt;0,AJ499&gt;0),"FII ENTERING")</f>
        <v/>
      </c>
      <c r="BB499" s="15" t="e">
        <v>#N/A</v>
      </c>
      <c r="BC499" s="1" t="n">
        <v>1006072.6122</v>
      </c>
      <c r="BD499" s="1">
        <f>IF(AND(E499&gt;0,F499&gt;0,AB499&gt;0,AC499&gt;0,AI499&gt;0,AJ499&gt;0,AS499&gt;AR499,AR499&gt;AQ499),"long buildup",IF(AND(E499&lt;0,F499&lt;0,AB499&gt;0,AC499&gt;0,AI499&gt;0,AJ499&gt;0,AS499&lt;AR499,AR499&lt;AQ499),"Short buildup"))</f>
        <v/>
      </c>
      <c r="BE499" s="1">
        <f>+IF(AND(F499&gt;0,M499&gt;0,T499&gt;0,AA499&gt;0),"buy")</f>
        <v/>
      </c>
    </row>
    <row r="500">
      <c r="A500" s="1" t="inlineStr">
        <is>
          <t>EBBETF0433</t>
        </is>
      </c>
      <c r="B500" s="1" t="n"/>
      <c r="C500" s="1" t="n"/>
      <c r="D500" s="2" t="n">
        <v>0.07992177868467688</v>
      </c>
      <c r="E500" s="2" t="n">
        <v>0.041628082814399</v>
      </c>
      <c r="F500" s="3" t="n">
        <v>0.2029586100307495</v>
      </c>
      <c r="G500" s="4" t="n">
        <v>51</v>
      </c>
      <c r="H500" s="4" t="n">
        <v>63</v>
      </c>
      <c r="I500" s="3" t="n">
        <v>29</v>
      </c>
      <c r="J500" s="6">
        <f>+H500-G500</f>
        <v/>
      </c>
      <c r="K500" s="6">
        <f>+I500-H500</f>
        <v/>
      </c>
      <c r="L500" s="7">
        <f>J500/G500</f>
        <v/>
      </c>
      <c r="M500" s="7">
        <f>K500/H500</f>
        <v/>
      </c>
      <c r="N500" s="8" t="n">
        <v>0.2609</v>
      </c>
      <c r="O500" s="8" t="n">
        <v>0.08599999999999999</v>
      </c>
      <c r="P500" s="3" t="n">
        <v>0.0772</v>
      </c>
      <c r="Q500" s="6">
        <f>+O500-N500</f>
        <v/>
      </c>
      <c r="R500" s="6">
        <f>+P500-O500</f>
        <v/>
      </c>
      <c r="S500" s="7">
        <f>Q500/N500</f>
        <v/>
      </c>
      <c r="T500" s="7">
        <f>R500/O500</f>
        <v/>
      </c>
      <c r="U500" s="10" t="inlineStr">
        <is>
          <t>2214</t>
        </is>
      </c>
      <c r="V500" s="10" t="inlineStr">
        <is>
          <t>670</t>
        </is>
      </c>
      <c r="W500" s="3" t="inlineStr">
        <is>
          <t>374</t>
        </is>
      </c>
      <c r="X500" s="6">
        <f>+V500-U500</f>
        <v/>
      </c>
      <c r="Y500" s="6">
        <f>+W500-V500</f>
        <v/>
      </c>
      <c r="Z500" s="7">
        <f>X500/U500</f>
        <v/>
      </c>
      <c r="AA500" s="7">
        <f>Y500/V500</f>
        <v/>
      </c>
      <c r="AB500" s="4" t="n"/>
      <c r="AC500" s="5" t="n"/>
      <c r="AD500" s="4" t="n"/>
      <c r="AE500" s="4" t="n"/>
      <c r="AF500" s="5" t="n"/>
      <c r="AG500" s="6">
        <f>AE500-AD500</f>
        <v/>
      </c>
      <c r="AH500" s="6">
        <f>+AF500-AE500</f>
        <v/>
      </c>
      <c r="AI500" s="7">
        <f>AG500/AD500</f>
        <v/>
      </c>
      <c r="AJ500" s="7">
        <f>AH500/AE500</f>
        <v/>
      </c>
      <c r="AK500" s="4" t="n"/>
      <c r="AL500" s="4" t="n"/>
      <c r="AM500" s="5" t="n"/>
      <c r="AN500" s="4" t="n">
        <v>1177.09</v>
      </c>
      <c r="AO500" s="4" t="n">
        <v>1177.58</v>
      </c>
      <c r="AP500" s="3" t="n">
        <v>1179.97</v>
      </c>
      <c r="AQ500" s="9">
        <f>+AK500-AN500</f>
        <v/>
      </c>
      <c r="AR500" s="9">
        <f>+AL500-AO500</f>
        <v/>
      </c>
      <c r="AS500" s="9">
        <f>+AM500-AP500</f>
        <v/>
      </c>
      <c r="AT500" s="6">
        <f>AR500-AQ500</f>
        <v/>
      </c>
      <c r="AU500" s="6">
        <f>+AS500-AR500</f>
        <v/>
      </c>
      <c r="AV500" s="7">
        <f>AT500/AQ500</f>
        <v/>
      </c>
      <c r="AW500" s="7">
        <f>AU500/AR500</f>
        <v/>
      </c>
      <c r="AX500" s="1" t="inlineStr">
        <is>
          <t>Y</t>
        </is>
      </c>
      <c r="AY500" s="1">
        <f>+IF(AND(D500&gt;0,E500&gt;0,F500&gt;0,S500&gt;0,T500&gt;0,AC500&gt;0,AB500&gt;0,AI500&gt;0,AJ500&gt;0,AS500&gt;AR500,AR500&gt;AQ500),"long buildup",IF(AND(D500&gt;0,E500&gt;0,F500&gt;0,S500&lt;0,T500&lt;0,AB500&lt;0,AC500&lt;0,AI500&lt;0,AJ500&lt;0,AS500&gt;AR500,AR500&gt;AQ500),"Short Covering",IF(AND(D500&lt;0,E500&lt;0,F500&lt;0,S500&lt;0,T500&lt;0,AB500&gt;0,AC500&gt;0,AI500&gt;0,AJ500&gt;0,AS500&lt;AR500,AR500&lt;AQ500),"Short Buildup",IF(AND(D500&lt;0,E500&lt;0,F500&lt;0,S500&lt;0,T500&lt;0,AB500&lt;0,AC500&lt;0,AI500&lt;0,AJ500&lt;0,AS500&lt;AR500,AR500&lt;AQ500),"LongUnwinding" ))))</f>
        <v/>
      </c>
      <c r="AZ500" s="1">
        <f>+IF(AND(D500&gt;0,E500&gt;0,F500&gt;0,L500&gt;0,M500&gt;0,S500&gt;0,T500&gt;0,Z500&gt;0,AA500&gt;0),"Buying Opportunity",IF(AND(D500&lt;0,E500&lt;0,F500&lt;0,L500&lt;0,M500&lt;0,S500&lt;0,T500&lt;0,Z500&lt;0,AA500&lt;0),"support Zone",IF(AND(D500&lt;0,E500&lt;0,F500&lt;0,L500&gt;0,M500&gt;0,S500&gt;0,T500&gt;0,Z500&gt;0,AA500&gt;0),"sell delivery")))</f>
        <v/>
      </c>
      <c r="BA500" s="1">
        <f>IF(AND(D500&gt;0,E500&gt;0,F500&gt;0,Z500&gt;0,AA500&gt;0,AB500&gt;0,AC500&gt;0,AI500&gt;0,AJ500&gt;0),"FII ENTERING")</f>
        <v/>
      </c>
      <c r="BB500" s="15" t="e">
        <v>#N/A</v>
      </c>
      <c r="BC500" s="1" t="n">
        <v>7460571.0909445</v>
      </c>
      <c r="BD500" s="1">
        <f>IF(AND(E500&gt;0,F500&gt;0,AB500&gt;0,AC500&gt;0,AI500&gt;0,AJ500&gt;0,AS500&gt;AR500,AR500&gt;AQ500),"long buildup",IF(AND(E500&lt;0,F500&lt;0,AB500&gt;0,AC500&gt;0,AI500&gt;0,AJ500&gt;0,AS500&lt;AR500,AR500&lt;AQ500),"Short buildup"))</f>
        <v/>
      </c>
      <c r="BE500" s="1">
        <f>+IF(AND(F500&gt;0,M500&gt;0,T500&gt;0,AA500&gt;0),"buy")</f>
        <v/>
      </c>
    </row>
    <row r="501">
      <c r="A501" s="1" t="inlineStr">
        <is>
          <t>ECLERX</t>
        </is>
      </c>
      <c r="B501" s="1" t="n"/>
      <c r="C501" s="1" t="n"/>
      <c r="D501" s="2" t="n">
        <v>1.91520487457892</v>
      </c>
      <c r="E501" s="2" t="n">
        <v>1.002159713442892</v>
      </c>
      <c r="F501" s="3" t="n">
        <v>-0.5032791373847667</v>
      </c>
      <c r="G501" s="4" t="n">
        <v>28182</v>
      </c>
      <c r="H501" s="4" t="n">
        <v>12875</v>
      </c>
      <c r="I501" s="3" t="n">
        <v>12538</v>
      </c>
      <c r="J501" s="6">
        <f>+H501-G501</f>
        <v/>
      </c>
      <c r="K501" s="6">
        <f>+I501-H501</f>
        <v/>
      </c>
      <c r="L501" s="7">
        <f>J501/G501</f>
        <v/>
      </c>
      <c r="M501" s="7">
        <f>K501/H501</f>
        <v/>
      </c>
      <c r="N501" s="8" t="n">
        <v>83.54940000000001</v>
      </c>
      <c r="O501" s="8" t="n">
        <v>34.7126</v>
      </c>
      <c r="P501" s="3" t="n">
        <v>30.9089</v>
      </c>
      <c r="Q501" s="6">
        <f>+O501-N501</f>
        <v/>
      </c>
      <c r="R501" s="6">
        <f>+P501-O501</f>
        <v/>
      </c>
      <c r="S501" s="7">
        <f>Q501/N501</f>
        <v/>
      </c>
      <c r="T501" s="7">
        <f>R501/O501</f>
        <v/>
      </c>
      <c r="U501" s="10" t="inlineStr">
        <is>
          <t>73871</t>
        </is>
      </c>
      <c r="V501" s="10" t="inlineStr">
        <is>
          <t>34156</t>
        </is>
      </c>
      <c r="W501" s="3" t="inlineStr">
        <is>
          <t>39642</t>
        </is>
      </c>
      <c r="X501" s="6">
        <f>+V501-U501</f>
        <v/>
      </c>
      <c r="Y501" s="6">
        <f>+W501-V501</f>
        <v/>
      </c>
      <c r="Z501" s="7">
        <f>X501/U501</f>
        <v/>
      </c>
      <c r="AA501" s="7">
        <f>Y501/V501</f>
        <v/>
      </c>
      <c r="AB501" s="4" t="n"/>
      <c r="AC501" s="5" t="n"/>
      <c r="AD501" s="4" t="n"/>
      <c r="AE501" s="4" t="n"/>
      <c r="AF501" s="5" t="n"/>
      <c r="AG501" s="6">
        <f>AE501-AD501</f>
        <v/>
      </c>
      <c r="AH501" s="6">
        <f>+AF501-AE501</f>
        <v/>
      </c>
      <c r="AI501" s="7">
        <f>AG501/AD501</f>
        <v/>
      </c>
      <c r="AJ501" s="7">
        <f>AH501/AE501</f>
        <v/>
      </c>
      <c r="AK501" s="4" t="n"/>
      <c r="AL501" s="4" t="n"/>
      <c r="AM501" s="5" t="n"/>
      <c r="AN501" s="4" t="n">
        <v>3796.8</v>
      </c>
      <c r="AO501" s="4" t="n">
        <v>3834.85</v>
      </c>
      <c r="AP501" s="3" t="n">
        <v>3815.55</v>
      </c>
      <c r="AQ501" s="9">
        <f>+AK501-AN501</f>
        <v/>
      </c>
      <c r="AR501" s="9">
        <f>+AL501-AO501</f>
        <v/>
      </c>
      <c r="AS501" s="9">
        <f>+AM501-AP501</f>
        <v/>
      </c>
      <c r="AT501" s="6">
        <f>AR501-AQ501</f>
        <v/>
      </c>
      <c r="AU501" s="6">
        <f>+AS501-AR501</f>
        <v/>
      </c>
      <c r="AV501" s="7">
        <f>AT501/AQ501</f>
        <v/>
      </c>
      <c r="AW501" s="7">
        <f>AU501/AR501</f>
        <v/>
      </c>
      <c r="AX501" s="1" t="inlineStr">
        <is>
          <t>Y</t>
        </is>
      </c>
      <c r="AY501" s="1">
        <f>+IF(AND(D501&gt;0,E501&gt;0,F501&gt;0,S501&gt;0,T501&gt;0,AC501&gt;0,AB501&gt;0,AI501&gt;0,AJ501&gt;0,AS501&gt;AR501,AR501&gt;AQ501),"long buildup",IF(AND(D501&gt;0,E501&gt;0,F501&gt;0,S501&lt;0,T501&lt;0,AB501&lt;0,AC501&lt;0,AI501&lt;0,AJ501&lt;0,AS501&gt;AR501,AR501&gt;AQ501),"Short Covering",IF(AND(D501&lt;0,E501&lt;0,F501&lt;0,S501&lt;0,T501&lt;0,AB501&gt;0,AC501&gt;0,AI501&gt;0,AJ501&gt;0,AS501&lt;AR501,AR501&lt;AQ501),"Short Buildup",IF(AND(D501&lt;0,E501&lt;0,F501&lt;0,S501&lt;0,T501&lt;0,AB501&lt;0,AC501&lt;0,AI501&lt;0,AJ501&lt;0,AS501&lt;AR501,AR501&lt;AQ501),"LongUnwinding" ))))</f>
        <v/>
      </c>
      <c r="AZ501" s="1">
        <f>+IF(AND(D501&gt;0,E501&gt;0,F501&gt;0,L501&gt;0,M501&gt;0,S501&gt;0,T501&gt;0,Z501&gt;0,AA501&gt;0),"Buying Opportunity",IF(AND(D501&lt;0,E501&lt;0,F501&lt;0,L501&lt;0,M501&lt;0,S501&lt;0,T501&lt;0,Z501&lt;0,AA501&lt;0),"support Zone",IF(AND(D501&lt;0,E501&lt;0,F501&lt;0,L501&gt;0,M501&gt;0,S501&gt;0,T501&gt;0,Z501&gt;0,AA501&gt;0),"sell delivery")))</f>
        <v/>
      </c>
      <c r="BA501" s="1">
        <f>IF(AND(D501&gt;0,E501&gt;0,F501&gt;0,Z501&gt;0,AA501&gt;0,AB501&gt;0,AC501&gt;0,AI501&gt;0,AJ501&gt;0),"FII ENTERING")</f>
        <v/>
      </c>
      <c r="BB501" s="15" t="e">
        <v>#N/A</v>
      </c>
      <c r="BC501" s="1" t="n">
        <v>1836585.722335</v>
      </c>
      <c r="BD501" s="1">
        <f>IF(AND(E501&gt;0,F501&gt;0,AB501&gt;0,AC501&gt;0,AI501&gt;0,AJ501&gt;0,AS501&gt;AR501,AR501&gt;AQ501),"long buildup",IF(AND(E501&lt;0,F501&lt;0,AB501&gt;0,AC501&gt;0,AI501&gt;0,AJ501&gt;0,AS501&lt;AR501,AR501&lt;AQ501),"Short buildup"))</f>
        <v/>
      </c>
      <c r="BE501" s="1">
        <f>+IF(AND(F501&gt;0,M501&gt;0,T501&gt;0,AA501&gt;0),"buy")</f>
        <v/>
      </c>
    </row>
    <row r="502">
      <c r="A502" s="1" t="inlineStr">
        <is>
          <t>EDELWEISS</t>
        </is>
      </c>
      <c r="B502" s="1" t="n"/>
      <c r="C502" s="1" t="n"/>
      <c r="D502" s="2" t="n">
        <v>0.5506344266219757</v>
      </c>
      <c r="E502" s="2" t="n">
        <v>1.849206349206359</v>
      </c>
      <c r="F502" s="3" t="n">
        <v>-1.519519987532157</v>
      </c>
      <c r="G502" s="4" t="n">
        <v>14942</v>
      </c>
      <c r="H502" s="4" t="n">
        <v>21425</v>
      </c>
      <c r="I502" s="3" t="n">
        <v>10961</v>
      </c>
      <c r="J502" s="6">
        <f>+H502-G502</f>
        <v/>
      </c>
      <c r="K502" s="6">
        <f>+I502-H502</f>
        <v/>
      </c>
      <c r="L502" s="7">
        <f>J502/G502</f>
        <v/>
      </c>
      <c r="M502" s="7">
        <f>K502/H502</f>
        <v/>
      </c>
      <c r="N502" s="8" t="n">
        <v>34.1511</v>
      </c>
      <c r="O502" s="8" t="n">
        <v>78.7419</v>
      </c>
      <c r="P502" s="3" t="n">
        <v>21.1858</v>
      </c>
      <c r="Q502" s="6">
        <f>+O502-N502</f>
        <v/>
      </c>
      <c r="R502" s="6">
        <f>+P502-O502</f>
        <v/>
      </c>
      <c r="S502" s="7">
        <f>Q502/N502</f>
        <v/>
      </c>
      <c r="T502" s="7">
        <f>R502/O502</f>
        <v/>
      </c>
      <c r="U502" s="10" t="inlineStr">
        <is>
          <t>1286613</t>
        </is>
      </c>
      <c r="V502" s="10" t="inlineStr">
        <is>
          <t>2848384</t>
        </is>
      </c>
      <c r="W502" s="3" t="inlineStr">
        <is>
          <t>737658</t>
        </is>
      </c>
      <c r="X502" s="6">
        <f>+V502-U502</f>
        <v/>
      </c>
      <c r="Y502" s="6">
        <f>+W502-V502</f>
        <v/>
      </c>
      <c r="Z502" s="7">
        <f>X502/U502</f>
        <v/>
      </c>
      <c r="AA502" s="7">
        <f>Y502/V502</f>
        <v/>
      </c>
      <c r="AB502" s="4" t="n"/>
      <c r="AC502" s="5" t="n"/>
      <c r="AD502" s="4" t="n"/>
      <c r="AE502" s="4" t="n"/>
      <c r="AF502" s="5" t="n"/>
      <c r="AG502" s="6">
        <f>AE502-AD502</f>
        <v/>
      </c>
      <c r="AH502" s="6">
        <f>+AF502-AE502</f>
        <v/>
      </c>
      <c r="AI502" s="7">
        <f>AG502/AD502</f>
        <v/>
      </c>
      <c r="AJ502" s="7">
        <f>AH502/AE502</f>
        <v/>
      </c>
      <c r="AK502" s="4" t="n"/>
      <c r="AL502" s="4" t="n"/>
      <c r="AM502" s="5" t="n"/>
      <c r="AN502" s="4" t="n">
        <v>126</v>
      </c>
      <c r="AO502" s="4" t="n">
        <v>128.33</v>
      </c>
      <c r="AP502" s="3" t="n">
        <v>126.38</v>
      </c>
      <c r="AQ502" s="9">
        <f>+AK502-AN502</f>
        <v/>
      </c>
      <c r="AR502" s="9">
        <f>+AL502-AO502</f>
        <v/>
      </c>
      <c r="AS502" s="9">
        <f>+AM502-AP502</f>
        <v/>
      </c>
      <c r="AT502" s="6">
        <f>AR502-AQ502</f>
        <v/>
      </c>
      <c r="AU502" s="6">
        <f>+AS502-AR502</f>
        <v/>
      </c>
      <c r="AV502" s="7">
        <f>AT502/AQ502</f>
        <v/>
      </c>
      <c r="AW502" s="7">
        <f>AU502/AR502</f>
        <v/>
      </c>
      <c r="AX502" s="1" t="inlineStr">
        <is>
          <t>Y</t>
        </is>
      </c>
      <c r="AY502" s="1">
        <f>+IF(AND(D502&gt;0,E502&gt;0,F502&gt;0,S502&gt;0,T502&gt;0,AC502&gt;0,AB502&gt;0,AI502&gt;0,AJ502&gt;0,AS502&gt;AR502,AR502&gt;AQ502),"long buildup",IF(AND(D502&gt;0,E502&gt;0,F502&gt;0,S502&lt;0,T502&lt;0,AB502&lt;0,AC502&lt;0,AI502&lt;0,AJ502&lt;0,AS502&gt;AR502,AR502&gt;AQ502),"Short Covering",IF(AND(D502&lt;0,E502&lt;0,F502&lt;0,S502&lt;0,T502&lt;0,AB502&gt;0,AC502&gt;0,AI502&gt;0,AJ502&gt;0,AS502&lt;AR502,AR502&lt;AQ502),"Short Buildup",IF(AND(D502&lt;0,E502&lt;0,F502&lt;0,S502&lt;0,T502&lt;0,AB502&lt;0,AC502&lt;0,AI502&lt;0,AJ502&lt;0,AS502&lt;AR502,AR502&lt;AQ502),"LongUnwinding" ))))</f>
        <v/>
      </c>
      <c r="AZ502" s="1">
        <f>+IF(AND(D502&gt;0,E502&gt;0,F502&gt;0,L502&gt;0,M502&gt;0,S502&gt;0,T502&gt;0,Z502&gt;0,AA502&gt;0),"Buying Opportunity",IF(AND(D502&lt;0,E502&lt;0,F502&lt;0,L502&lt;0,M502&lt;0,S502&lt;0,T502&lt;0,Z502&lt;0,AA502&lt;0),"support Zone",IF(AND(D502&lt;0,E502&lt;0,F502&lt;0,L502&gt;0,M502&gt;0,S502&gt;0,T502&gt;0,Z502&gt;0,AA502&gt;0),"sell delivery")))</f>
        <v/>
      </c>
      <c r="BA502" s="1">
        <f>IF(AND(D502&gt;0,E502&gt;0,F502&gt;0,Z502&gt;0,AA502&gt;0,AB502&gt;0,AC502&gt;0,AI502&gt;0,AJ502&gt;0),"FII ENTERING")</f>
        <v/>
      </c>
      <c r="BB502" s="15" t="e">
        <v>#N/A</v>
      </c>
      <c r="BC502" s="1" t="n">
        <v>3909963.8699425</v>
      </c>
      <c r="BD502" s="1">
        <f>IF(AND(E502&gt;0,F502&gt;0,AB502&gt;0,AC502&gt;0,AI502&gt;0,AJ502&gt;0,AS502&gt;AR502,AR502&gt;AQ502),"long buildup",IF(AND(E502&lt;0,F502&lt;0,AB502&gt;0,AC502&gt;0,AI502&gt;0,AJ502&gt;0,AS502&lt;AR502,AR502&lt;AQ502),"Short buildup"))</f>
        <v/>
      </c>
      <c r="BE502" s="1">
        <f>+IF(AND(F502&gt;0,M502&gt;0,T502&gt;0,AA502&gt;0),"buy")</f>
        <v/>
      </c>
    </row>
    <row r="503">
      <c r="A503" s="1" t="inlineStr">
        <is>
          <t>EGOLD</t>
        </is>
      </c>
      <c r="B503" s="1" t="n"/>
      <c r="C503" s="1" t="n"/>
      <c r="D503" s="2" t="n">
        <v>1.085568326947648</v>
      </c>
      <c r="E503" s="2" t="n">
        <v>0.1895135818066854</v>
      </c>
      <c r="F503" s="3" t="n">
        <v>-1.197982345523333</v>
      </c>
      <c r="G503" s="4" t="n">
        <v>53</v>
      </c>
      <c r="H503" s="4" t="n">
        <v>56</v>
      </c>
      <c r="I503" s="3" t="n">
        <v>46</v>
      </c>
      <c r="J503" s="6">
        <f>+H503-G503</f>
        <v/>
      </c>
      <c r="K503" s="6">
        <f>+I503-H503</f>
        <v/>
      </c>
      <c r="L503" s="7">
        <f>J503/G503</f>
        <v/>
      </c>
      <c r="M503" s="7">
        <f>K503/H503</f>
        <v/>
      </c>
      <c r="N503" s="8" t="n">
        <v>0.4087</v>
      </c>
      <c r="O503" s="8" t="n">
        <v>0.0134</v>
      </c>
      <c r="P503" s="3" t="n">
        <v>0.6117</v>
      </c>
      <c r="Q503" s="6">
        <f>+O503-N503</f>
        <v/>
      </c>
      <c r="R503" s="6">
        <f>+P503-O503</f>
        <v/>
      </c>
      <c r="S503" s="7">
        <f>Q503/N503</f>
        <v/>
      </c>
      <c r="T503" s="7">
        <f>R503/O503</f>
        <v/>
      </c>
      <c r="U503" s="10" t="inlineStr">
        <is>
          <t>51374</t>
        </is>
      </c>
      <c r="V503" s="10" t="inlineStr">
        <is>
          <t>1205</t>
        </is>
      </c>
      <c r="W503" s="3" t="inlineStr">
        <is>
          <t>75431</t>
        </is>
      </c>
      <c r="X503" s="6">
        <f>+V503-U503</f>
        <v/>
      </c>
      <c r="Y503" s="6">
        <f>+W503-V503</f>
        <v/>
      </c>
      <c r="Z503" s="7">
        <f>X503/U503</f>
        <v/>
      </c>
      <c r="AA503" s="7">
        <f>Y503/V503</f>
        <v/>
      </c>
      <c r="AB503" s="4" t="n"/>
      <c r="AC503" s="5" t="n"/>
      <c r="AD503" s="4" t="n"/>
      <c r="AE503" s="4" t="n"/>
      <c r="AF503" s="5" t="n"/>
      <c r="AG503" s="6">
        <f>AE503-AD503</f>
        <v/>
      </c>
      <c r="AH503" s="6">
        <f>+AF503-AE503</f>
        <v/>
      </c>
      <c r="AI503" s="7">
        <f>AG503/AD503</f>
        <v/>
      </c>
      <c r="AJ503" s="7">
        <f>AH503/AE503</f>
        <v/>
      </c>
      <c r="AK503" s="4" t="n"/>
      <c r="AL503" s="4" t="n"/>
      <c r="AM503" s="5" t="n"/>
      <c r="AN503" s="4" t="n">
        <v>79.15000000000001</v>
      </c>
      <c r="AO503" s="4" t="n">
        <v>79.3</v>
      </c>
      <c r="AP503" s="3" t="n">
        <v>78.34999999999999</v>
      </c>
      <c r="AQ503" s="9">
        <f>+AK503-AN503</f>
        <v/>
      </c>
      <c r="AR503" s="9">
        <f>+AL503-AO503</f>
        <v/>
      </c>
      <c r="AS503" s="9">
        <f>+AM503-AP503</f>
        <v/>
      </c>
      <c r="AT503" s="6">
        <f>AR503-AQ503</f>
        <v/>
      </c>
      <c r="AU503" s="6">
        <f>+AS503-AR503</f>
        <v/>
      </c>
      <c r="AV503" s="7">
        <f>AT503/AQ503</f>
        <v/>
      </c>
      <c r="AW503" s="7">
        <f>AU503/AR503</f>
        <v/>
      </c>
      <c r="AX503" s="1" t="inlineStr">
        <is>
          <t>N</t>
        </is>
      </c>
      <c r="AY503" s="1">
        <f>+IF(AND(D503&gt;0,E503&gt;0,F503&gt;0,S503&gt;0,T503&gt;0,AC503&gt;0,AB503&gt;0,AI503&gt;0,AJ503&gt;0,AS503&gt;AR503,AR503&gt;AQ503),"long buildup",IF(AND(D503&gt;0,E503&gt;0,F503&gt;0,S503&lt;0,T503&lt;0,AB503&lt;0,AC503&lt;0,AI503&lt;0,AJ503&lt;0,AS503&gt;AR503,AR503&gt;AQ503),"Short Covering",IF(AND(D503&lt;0,E503&lt;0,F503&lt;0,S503&lt;0,T503&lt;0,AB503&gt;0,AC503&gt;0,AI503&gt;0,AJ503&gt;0,AS503&lt;AR503,AR503&lt;AQ503),"Short Buildup",IF(AND(D503&lt;0,E503&lt;0,F503&lt;0,S503&lt;0,T503&lt;0,AB503&lt;0,AC503&lt;0,AI503&lt;0,AJ503&lt;0,AS503&lt;AR503,AR503&lt;AQ503),"LongUnwinding" ))))</f>
        <v/>
      </c>
      <c r="AZ503" s="1">
        <f>+IF(AND(D503&gt;0,E503&gt;0,F503&gt;0,L503&gt;0,M503&gt;0,S503&gt;0,T503&gt;0,Z503&gt;0,AA503&gt;0),"Buying Opportunity",IF(AND(D503&lt;0,E503&lt;0,F503&lt;0,L503&lt;0,M503&lt;0,S503&lt;0,T503&lt;0,Z503&lt;0,AA503&lt;0),"support Zone",IF(AND(D503&lt;0,E503&lt;0,F503&lt;0,L503&gt;0,M503&gt;0,S503&gt;0,T503&gt;0,Z503&gt;0,AA503&gt;0),"sell delivery")))</f>
        <v/>
      </c>
      <c r="BA503" s="1">
        <f>IF(AND(D503&gt;0,E503&gt;0,F503&gt;0,Z503&gt;0,AA503&gt;0,AB503&gt;0,AC503&gt;0,AI503&gt;0,AJ503&gt;0),"FII ENTERING")</f>
        <v/>
      </c>
      <c r="BB503" s="15" t="e">
        <v>#N/A</v>
      </c>
      <c r="BC503" s="1" t="n">
        <v>33480.0649715</v>
      </c>
      <c r="BD503" s="1">
        <f>IF(AND(E503&gt;0,F503&gt;0,AB503&gt;0,AC503&gt;0,AI503&gt;0,AJ503&gt;0,AS503&gt;AR503,AR503&gt;AQ503),"long buildup",IF(AND(E503&lt;0,F503&lt;0,AB503&gt;0,AC503&gt;0,AI503&gt;0,AJ503&gt;0,AS503&lt;AR503,AR503&lt;AQ503),"Short buildup"))</f>
        <v/>
      </c>
      <c r="BE503" s="1">
        <f>+IF(AND(F503&gt;0,M503&gt;0,T503&gt;0,AA503&gt;0),"buy")</f>
        <v/>
      </c>
    </row>
    <row r="504">
      <c r="A504" s="1" t="inlineStr">
        <is>
          <t>EICHERMOT</t>
        </is>
      </c>
      <c r="B504" s="1" t="n"/>
      <c r="C504" s="1" t="n">
        <v>0.006</v>
      </c>
      <c r="D504" s="2" t="n">
        <v>-0.2306229937357884</v>
      </c>
      <c r="E504" s="2" t="n">
        <v>0.1187017774029263</v>
      </c>
      <c r="F504" s="3" t="n">
        <v>0.3796033405093965</v>
      </c>
      <c r="G504" s="4" t="n">
        <v>29297</v>
      </c>
      <c r="H504" s="4" t="n">
        <v>37435</v>
      </c>
      <c r="I504" s="3" t="n">
        <v>32779</v>
      </c>
      <c r="J504" s="6">
        <f>+H504-G504</f>
        <v/>
      </c>
      <c r="K504" s="6">
        <f>+I504-H504</f>
        <v/>
      </c>
      <c r="L504" s="7">
        <f>J504/G504</f>
        <v/>
      </c>
      <c r="M504" s="7">
        <f>K504/H504</f>
        <v/>
      </c>
      <c r="N504" s="8" t="n">
        <v>115.8124</v>
      </c>
      <c r="O504" s="8" t="n">
        <v>113.6581</v>
      </c>
      <c r="P504" s="3" t="n">
        <v>194.4292</v>
      </c>
      <c r="Q504" s="6">
        <f>+O504-N504</f>
        <v/>
      </c>
      <c r="R504" s="6">
        <f>+P504-O504</f>
        <v/>
      </c>
      <c r="S504" s="7">
        <f>Q504/N504</f>
        <v/>
      </c>
      <c r="T504" s="7">
        <f>R504/O504</f>
        <v/>
      </c>
      <c r="U504" s="10" t="inlineStr">
        <is>
          <t>149409</t>
        </is>
      </c>
      <c r="V504" s="10" t="inlineStr">
        <is>
          <t>110019</t>
        </is>
      </c>
      <c r="W504" s="3" t="inlineStr">
        <is>
          <t>211838</t>
        </is>
      </c>
      <c r="X504" s="6">
        <f>+V504-U504</f>
        <v/>
      </c>
      <c r="Y504" s="6">
        <f>+W504-V504</f>
        <v/>
      </c>
      <c r="Z504" s="7">
        <f>X504/U504</f>
        <v/>
      </c>
      <c r="AA504" s="7">
        <f>Y504/V504</f>
        <v/>
      </c>
      <c r="AB504" s="4" t="n">
        <v>9800</v>
      </c>
      <c r="AC504" s="5" t="n">
        <v>8575</v>
      </c>
      <c r="AD504" s="4" t="n">
        <v>135</v>
      </c>
      <c r="AE504" s="4" t="n">
        <v>209</v>
      </c>
      <c r="AF504" s="5" t="n">
        <v>212</v>
      </c>
      <c r="AG504" s="6">
        <f>AE504-AD504</f>
        <v/>
      </c>
      <c r="AH504" s="6">
        <f>+AF504-AE504</f>
        <v/>
      </c>
      <c r="AI504" s="7">
        <f>AG504/AD504</f>
        <v/>
      </c>
      <c r="AJ504" s="7">
        <f>AH504/AE504</f>
        <v/>
      </c>
      <c r="AK504" s="4" t="n">
        <v>4855.85</v>
      </c>
      <c r="AL504" s="4" t="n">
        <v>4860.1</v>
      </c>
      <c r="AM504" s="5" t="n">
        <v>4877.85</v>
      </c>
      <c r="AN504" s="4" t="n">
        <v>4801.95</v>
      </c>
      <c r="AO504" s="4" t="n">
        <v>4807.65</v>
      </c>
      <c r="AP504" s="3" t="n">
        <v>4825.9</v>
      </c>
      <c r="AQ504" s="9">
        <f>+AK504-AN504</f>
        <v/>
      </c>
      <c r="AR504" s="9">
        <f>+AL504-AO504</f>
        <v/>
      </c>
      <c r="AS504" s="9">
        <f>+AM504-AP504</f>
        <v/>
      </c>
      <c r="AT504" s="6">
        <f>AR504-AQ504</f>
        <v/>
      </c>
      <c r="AU504" s="6">
        <f>+AS504-AR504</f>
        <v/>
      </c>
      <c r="AV504" s="7">
        <f>AT504/AQ504</f>
        <v/>
      </c>
      <c r="AW504" s="7">
        <f>AU504/AR504</f>
        <v/>
      </c>
      <c r="AX504" s="1" t="inlineStr">
        <is>
          <t>N</t>
        </is>
      </c>
      <c r="AY504" s="1">
        <f>+IF(AND(D504&gt;0,E504&gt;0,F504&gt;0,S504&gt;0,T504&gt;0,AC504&gt;0,AB504&gt;0,AI504&gt;0,AJ504&gt;0,AS504&gt;AR504,AR504&gt;AQ504),"long buildup",IF(AND(D504&gt;0,E504&gt;0,F504&gt;0,S504&lt;0,T504&lt;0,AB504&lt;0,AC504&lt;0,AI504&lt;0,AJ504&lt;0,AS504&gt;AR504,AR504&gt;AQ504),"Short Covering",IF(AND(D504&lt;0,E504&lt;0,F504&lt;0,S504&lt;0,T504&lt;0,AB504&gt;0,AC504&gt;0,AI504&gt;0,AJ504&gt;0,AS504&lt;AR504,AR504&lt;AQ504),"Short Buildup",IF(AND(D504&lt;0,E504&lt;0,F504&lt;0,S504&lt;0,T504&lt;0,AB504&lt;0,AC504&lt;0,AI504&lt;0,AJ504&lt;0,AS504&lt;AR504,AR504&lt;AQ504),"LongUnwinding" ))))</f>
        <v/>
      </c>
      <c r="AZ504" s="1">
        <f>+IF(AND(D504&gt;0,E504&gt;0,F504&gt;0,L504&gt;0,M504&gt;0,S504&gt;0,T504&gt;0,Z504&gt;0,AA504&gt;0),"Buying Opportunity",IF(AND(D504&lt;0,E504&lt;0,F504&lt;0,L504&lt;0,M504&lt;0,S504&lt;0,T504&lt;0,Z504&lt;0,AA504&lt;0),"support Zone",IF(AND(D504&lt;0,E504&lt;0,F504&lt;0,L504&gt;0,M504&gt;0,S504&gt;0,T504&gt;0,Z504&gt;0,AA504&gt;0),"sell delivery")))</f>
        <v/>
      </c>
      <c r="BA504" s="1">
        <f>IF(AND(D504&gt;0,E504&gt;0,F504&gt;0,Z504&gt;0,AA504&gt;0,AB504&gt;0,AC504&gt;0,AI504&gt;0,AJ504&gt;0),"FII ENTERING")</f>
        <v/>
      </c>
      <c r="BB504" s="15" t="e">
        <v>#N/A</v>
      </c>
      <c r="BC504" s="1" t="n">
        <v>17868.5975</v>
      </c>
      <c r="BD504" s="1">
        <f>IF(AND(E504&gt;0,F504&gt;0,AB504&gt;0,AC504&gt;0,AI504&gt;0,AJ504&gt;0,AS504&gt;AR504,AR504&gt;AQ504),"long buildup",IF(AND(E504&lt;0,F504&lt;0,AB504&gt;0,AC504&gt;0,AI504&gt;0,AJ504&gt;0,AS504&lt;AR504,AR504&lt;AQ504),"Short buildup"))</f>
        <v/>
      </c>
      <c r="BE504" s="1">
        <f>+IF(AND(F504&gt;0,M504&gt;0,T504&gt;0,AA504&gt;0),"buy")</f>
        <v/>
      </c>
    </row>
    <row r="505">
      <c r="A505" s="1" t="inlineStr">
        <is>
          <t>EIDPARRY</t>
        </is>
      </c>
      <c r="B505" s="1" t="n"/>
      <c r="C505" s="1" t="n"/>
      <c r="D505" s="2" t="n">
        <v>-0.6980802792321092</v>
      </c>
      <c r="E505" s="2" t="n">
        <v>3.443541300527243</v>
      </c>
      <c r="F505" s="3" t="n">
        <v>0.005309264666838814</v>
      </c>
      <c r="G505" s="4" t="n">
        <v>15071</v>
      </c>
      <c r="H505" s="4" t="n">
        <v>43573</v>
      </c>
      <c r="I505" s="3" t="n">
        <v>48221</v>
      </c>
      <c r="J505" s="6">
        <f>+H505-G505</f>
        <v/>
      </c>
      <c r="K505" s="6">
        <f>+I505-H505</f>
        <v/>
      </c>
      <c r="L505" s="7">
        <f>J505/G505</f>
        <v/>
      </c>
      <c r="M505" s="7">
        <f>K505/H505</f>
        <v/>
      </c>
      <c r="N505" s="8" t="n">
        <v>20.819</v>
      </c>
      <c r="O505" s="8" t="n">
        <v>77.96120000000001</v>
      </c>
      <c r="P505" s="3" t="n">
        <v>111.2342</v>
      </c>
      <c r="Q505" s="6">
        <f>+O505-N505</f>
        <v/>
      </c>
      <c r="R505" s="6">
        <f>+P505-O505</f>
        <v/>
      </c>
      <c r="S505" s="7">
        <f>Q505/N505</f>
        <v/>
      </c>
      <c r="T505" s="7">
        <f>R505/O505</f>
        <v/>
      </c>
      <c r="U505" s="10" t="inlineStr">
        <is>
          <t>89380</t>
        </is>
      </c>
      <c r="V505" s="10" t="inlineStr">
        <is>
          <t>347499</t>
        </is>
      </c>
      <c r="W505" s="3" t="inlineStr">
        <is>
          <t>331130</t>
        </is>
      </c>
      <c r="X505" s="6">
        <f>+V505-U505</f>
        <v/>
      </c>
      <c r="Y505" s="6">
        <f>+W505-V505</f>
        <v/>
      </c>
      <c r="Z505" s="7">
        <f>X505/U505</f>
        <v/>
      </c>
      <c r="AA505" s="7">
        <f>Y505/V505</f>
        <v/>
      </c>
      <c r="AB505" s="4" t="n"/>
      <c r="AC505" s="5" t="n"/>
      <c r="AD505" s="4" t="n"/>
      <c r="AE505" s="4" t="n"/>
      <c r="AF505" s="5" t="n"/>
      <c r="AG505" s="6">
        <f>AE505-AD505</f>
        <v/>
      </c>
      <c r="AH505" s="6">
        <f>+AF505-AE505</f>
        <v/>
      </c>
      <c r="AI505" s="7">
        <f>AG505/AD505</f>
        <v/>
      </c>
      <c r="AJ505" s="7">
        <f>AH505/AE505</f>
        <v/>
      </c>
      <c r="AK505" s="4" t="n"/>
      <c r="AL505" s="4" t="n"/>
      <c r="AM505" s="5" t="n"/>
      <c r="AN505" s="4" t="n">
        <v>910.4</v>
      </c>
      <c r="AO505" s="4" t="n">
        <v>941.75</v>
      </c>
      <c r="AP505" s="3" t="n">
        <v>941.8</v>
      </c>
      <c r="AQ505" s="9">
        <f>+AK505-AN505</f>
        <v/>
      </c>
      <c r="AR505" s="9">
        <f>+AL505-AO505</f>
        <v/>
      </c>
      <c r="AS505" s="9">
        <f>+AM505-AP505</f>
        <v/>
      </c>
      <c r="AT505" s="6">
        <f>AR505-AQ505</f>
        <v/>
      </c>
      <c r="AU505" s="6">
        <f>+AS505-AR505</f>
        <v/>
      </c>
      <c r="AV505" s="7">
        <f>AT505/AQ505</f>
        <v/>
      </c>
      <c r="AW505" s="7">
        <f>AU505/AR505</f>
        <v/>
      </c>
      <c r="AX505" s="1" t="inlineStr">
        <is>
          <t>N</t>
        </is>
      </c>
      <c r="AY505" s="1">
        <f>+IF(AND(D505&gt;0,E505&gt;0,F505&gt;0,S505&gt;0,T505&gt;0,AC505&gt;0,AB505&gt;0,AI505&gt;0,AJ505&gt;0,AS505&gt;AR505,AR505&gt;AQ505),"long buildup",IF(AND(D505&gt;0,E505&gt;0,F505&gt;0,S505&lt;0,T505&lt;0,AB505&lt;0,AC505&lt;0,AI505&lt;0,AJ505&lt;0,AS505&gt;AR505,AR505&gt;AQ505),"Short Covering",IF(AND(D505&lt;0,E505&lt;0,F505&lt;0,S505&lt;0,T505&lt;0,AB505&gt;0,AC505&gt;0,AI505&gt;0,AJ505&gt;0,AS505&lt;AR505,AR505&lt;AQ505),"Short Buildup",IF(AND(D505&lt;0,E505&lt;0,F505&lt;0,S505&lt;0,T505&lt;0,AB505&lt;0,AC505&lt;0,AI505&lt;0,AJ505&lt;0,AS505&lt;AR505,AR505&lt;AQ505),"LongUnwinding" ))))</f>
        <v/>
      </c>
      <c r="AZ505" s="1">
        <f>+IF(AND(D505&gt;0,E505&gt;0,F505&gt;0,L505&gt;0,M505&gt;0,S505&gt;0,T505&gt;0,Z505&gt;0,AA505&gt;0),"Buying Opportunity",IF(AND(D505&lt;0,E505&lt;0,F505&lt;0,L505&lt;0,M505&lt;0,S505&lt;0,T505&lt;0,Z505&lt;0,AA505&lt;0),"support Zone",IF(AND(D505&lt;0,E505&lt;0,F505&lt;0,L505&gt;0,M505&gt;0,S505&gt;0,T505&gt;0,Z505&gt;0,AA505&gt;0),"sell delivery")))</f>
        <v/>
      </c>
      <c r="BA505" s="1">
        <f>IF(AND(D505&gt;0,E505&gt;0,F505&gt;0,Z505&gt;0,AA505&gt;0,AB505&gt;0,AC505&gt;0,AI505&gt;0,AJ505&gt;0),"FII ENTERING")</f>
        <v/>
      </c>
      <c r="BB505" s="15" t="e">
        <v>#N/A</v>
      </c>
      <c r="BC505" s="1" t="n">
        <v>26642.79</v>
      </c>
      <c r="BD505" s="1">
        <f>IF(AND(E505&gt;0,F505&gt;0,AB505&gt;0,AC505&gt;0,AI505&gt;0,AJ505&gt;0,AS505&gt;AR505,AR505&gt;AQ505),"long buildup",IF(AND(E505&lt;0,F505&lt;0,AB505&gt;0,AC505&gt;0,AI505&gt;0,AJ505&gt;0,AS505&lt;AR505,AR505&lt;AQ505),"Short buildup"))</f>
        <v/>
      </c>
      <c r="BE505" s="1">
        <f>+IF(AND(F505&gt;0,M505&gt;0,T505&gt;0,AA505&gt;0),"buy")</f>
        <v/>
      </c>
    </row>
    <row r="506">
      <c r="A506" s="1" t="inlineStr">
        <is>
          <t>EIFFL</t>
        </is>
      </c>
      <c r="B506" s="1" t="n"/>
      <c r="C506" s="1" t="n"/>
      <c r="D506" s="2" t="n">
        <v>-0.5472281703545113</v>
      </c>
      <c r="E506" s="2" t="n">
        <v>-1.569377990430622</v>
      </c>
      <c r="F506" s="3" t="n">
        <v>0.5347073692397406</v>
      </c>
      <c r="G506" s="4" t="n">
        <v>81</v>
      </c>
      <c r="H506" s="4" t="n">
        <v>126</v>
      </c>
      <c r="I506" s="3" t="n">
        <v>108</v>
      </c>
      <c r="J506" s="6">
        <f>+H506-G506</f>
        <v/>
      </c>
      <c r="K506" s="6">
        <f>+I506-H506</f>
        <v/>
      </c>
      <c r="L506" s="7">
        <f>J506/G506</f>
        <v/>
      </c>
      <c r="M506" s="7">
        <f>K506/H506</f>
        <v/>
      </c>
      <c r="N506" s="8" t="n">
        <v>0.3633</v>
      </c>
      <c r="O506" s="8" t="n">
        <v>0.3603</v>
      </c>
      <c r="P506" s="3" t="n">
        <v>0.3775</v>
      </c>
      <c r="Q506" s="6">
        <f>+O506-N506</f>
        <v/>
      </c>
      <c r="R506" s="6">
        <f>+P506-O506</f>
        <v/>
      </c>
      <c r="S506" s="7">
        <f>Q506/N506</f>
        <v/>
      </c>
      <c r="T506" s="7">
        <f>R506/O506</f>
        <v/>
      </c>
      <c r="U506" s="10" t="inlineStr">
        <is>
          <t>-</t>
        </is>
      </c>
      <c r="V506" s="10" t="inlineStr">
        <is>
          <t>-</t>
        </is>
      </c>
      <c r="W506" s="3" t="inlineStr">
        <is>
          <t>-</t>
        </is>
      </c>
      <c r="X506" s="6">
        <f>+V506-U506</f>
        <v/>
      </c>
      <c r="Y506" s="6">
        <f>+W506-V506</f>
        <v/>
      </c>
      <c r="Z506" s="7">
        <f>X506/U506</f>
        <v/>
      </c>
      <c r="AA506" s="7">
        <f>Y506/V506</f>
        <v/>
      </c>
      <c r="AB506" s="4" t="n"/>
      <c r="AC506" s="5" t="n"/>
      <c r="AD506" s="4" t="n"/>
      <c r="AE506" s="4" t="n"/>
      <c r="AF506" s="5" t="n"/>
      <c r="AG506" s="6">
        <f>AE506-AD506</f>
        <v/>
      </c>
      <c r="AH506" s="6">
        <f>+AF506-AE506</f>
        <v/>
      </c>
      <c r="AI506" s="7">
        <f>AG506/AD506</f>
        <v/>
      </c>
      <c r="AJ506" s="7">
        <f>AH506/AE506</f>
        <v/>
      </c>
      <c r="AK506" s="4" t="n"/>
      <c r="AL506" s="4" t="n"/>
      <c r="AM506" s="5" t="n"/>
      <c r="AN506" s="4" t="n">
        <v>209</v>
      </c>
      <c r="AO506" s="4" t="n">
        <v>205.72</v>
      </c>
      <c r="AP506" s="3" t="n">
        <v>206.82</v>
      </c>
      <c r="AQ506" s="9">
        <f>+AK506-AN506</f>
        <v/>
      </c>
      <c r="AR506" s="9">
        <f>+AL506-AO506</f>
        <v/>
      </c>
      <c r="AS506" s="9">
        <f>+AM506-AP506</f>
        <v/>
      </c>
      <c r="AT506" s="6">
        <f>AR506-AQ506</f>
        <v/>
      </c>
      <c r="AU506" s="6">
        <f>+AS506-AR506</f>
        <v/>
      </c>
      <c r="AV506" s="7">
        <f>AT506/AQ506</f>
        <v/>
      </c>
      <c r="AW506" s="7">
        <f>AU506/AR506</f>
        <v/>
      </c>
      <c r="AX506" s="1" t="inlineStr">
        <is>
          <t>N</t>
        </is>
      </c>
      <c r="AY506" s="1">
        <f>+IF(AND(D506&gt;0,E506&gt;0,F506&gt;0,S506&gt;0,T506&gt;0,AC506&gt;0,AB506&gt;0,AI506&gt;0,AJ506&gt;0,AS506&gt;AR506,AR506&gt;AQ506),"long buildup",IF(AND(D506&gt;0,E506&gt;0,F506&gt;0,S506&lt;0,T506&lt;0,AB506&lt;0,AC506&lt;0,AI506&lt;0,AJ506&lt;0,AS506&gt;AR506,AR506&gt;AQ506),"Short Covering",IF(AND(D506&lt;0,E506&lt;0,F506&lt;0,S506&lt;0,T506&lt;0,AB506&gt;0,AC506&gt;0,AI506&gt;0,AJ506&gt;0,AS506&lt;AR506,AR506&lt;AQ506),"Short Buildup",IF(AND(D506&lt;0,E506&lt;0,F506&lt;0,S506&lt;0,T506&lt;0,AB506&lt;0,AC506&lt;0,AI506&lt;0,AJ506&lt;0,AS506&lt;AR506,AR506&lt;AQ506),"LongUnwinding" ))))</f>
        <v/>
      </c>
      <c r="AZ506" s="1">
        <f>+IF(AND(D506&gt;0,E506&gt;0,F506&gt;0,L506&gt;0,M506&gt;0,S506&gt;0,T506&gt;0,Z506&gt;0,AA506&gt;0),"Buying Opportunity",IF(AND(D506&lt;0,E506&lt;0,F506&lt;0,L506&lt;0,M506&lt;0,S506&lt;0,T506&lt;0,Z506&lt;0,AA506&lt;0),"support Zone",IF(AND(D506&lt;0,E506&lt;0,F506&lt;0,L506&gt;0,M506&gt;0,S506&gt;0,T506&gt;0,Z506&gt;0,AA506&gt;0),"sell delivery")))</f>
        <v/>
      </c>
      <c r="BA506" s="1">
        <f>IF(AND(D506&gt;0,E506&gt;0,F506&gt;0,Z506&gt;0,AA506&gt;0,AB506&gt;0,AC506&gt;0,AI506&gt;0,AJ506&gt;0),"FII ENTERING")</f>
        <v/>
      </c>
      <c r="BB506" s="15" t="e">
        <v>#N/A</v>
      </c>
      <c r="BC506" s="1" t="e">
        <v>#N/A</v>
      </c>
      <c r="BD506" s="1">
        <f>IF(AND(E506&gt;0,F506&gt;0,AB506&gt;0,AC506&gt;0,AI506&gt;0,AJ506&gt;0,AS506&gt;AR506,AR506&gt;AQ506),"long buildup",IF(AND(E506&lt;0,F506&lt;0,AB506&gt;0,AC506&gt;0,AI506&gt;0,AJ506&gt;0,AS506&lt;AR506,AR506&lt;AQ506),"Short buildup"))</f>
        <v/>
      </c>
      <c r="BE506" s="1">
        <f>+IF(AND(F506&gt;0,M506&gt;0,T506&gt;0,AA506&gt;0),"buy")</f>
        <v/>
      </c>
    </row>
    <row r="507">
      <c r="A507" s="1" t="inlineStr">
        <is>
          <t>EIHAHOTELS</t>
        </is>
      </c>
      <c r="B507" s="1" t="n"/>
      <c r="C507" s="1" t="n"/>
      <c r="D507" s="2" t="n">
        <v>2.269381746810599</v>
      </c>
      <c r="E507" s="2" t="n">
        <v>-0.01199472232218097</v>
      </c>
      <c r="F507" s="3" t="n">
        <v>0.7437619961612202</v>
      </c>
      <c r="G507" s="4" t="n">
        <v>8075</v>
      </c>
      <c r="H507" s="4" t="n">
        <v>3224</v>
      </c>
      <c r="I507" s="3" t="n">
        <v>4104</v>
      </c>
      <c r="J507" s="6">
        <f>+H507-G507</f>
        <v/>
      </c>
      <c r="K507" s="6">
        <f>+I507-H507</f>
        <v/>
      </c>
      <c r="L507" s="7">
        <f>J507/G507</f>
        <v/>
      </c>
      <c r="M507" s="7">
        <f>K507/H507</f>
        <v/>
      </c>
      <c r="N507" s="8" t="n">
        <v>9.011900000000001</v>
      </c>
      <c r="O507" s="8" t="n">
        <v>2.3496</v>
      </c>
      <c r="P507" s="3" t="n">
        <v>3.0611</v>
      </c>
      <c r="Q507" s="6">
        <f>+O507-N507</f>
        <v/>
      </c>
      <c r="R507" s="6">
        <f>+P507-O507</f>
        <v/>
      </c>
      <c r="S507" s="7">
        <f>Q507/N507</f>
        <v/>
      </c>
      <c r="T507" s="7">
        <f>R507/O507</f>
        <v/>
      </c>
      <c r="U507" s="10" t="inlineStr">
        <is>
          <t>65466</t>
        </is>
      </c>
      <c r="V507" s="10" t="inlineStr">
        <is>
          <t>23499</t>
        </is>
      </c>
      <c r="W507" s="3" t="inlineStr">
        <is>
          <t>23121</t>
        </is>
      </c>
      <c r="X507" s="6">
        <f>+V507-U507</f>
        <v/>
      </c>
      <c r="Y507" s="6">
        <f>+W507-V507</f>
        <v/>
      </c>
      <c r="Z507" s="7">
        <f>X507/U507</f>
        <v/>
      </c>
      <c r="AA507" s="7">
        <f>Y507/V507</f>
        <v/>
      </c>
      <c r="AB507" s="4" t="n"/>
      <c r="AC507" s="5" t="n"/>
      <c r="AD507" s="4" t="n"/>
      <c r="AE507" s="4" t="n"/>
      <c r="AF507" s="5" t="n"/>
      <c r="AG507" s="6">
        <f>AE507-AD507</f>
        <v/>
      </c>
      <c r="AH507" s="6">
        <f>+AF507-AE507</f>
        <v/>
      </c>
      <c r="AI507" s="7">
        <f>AG507/AD507</f>
        <v/>
      </c>
      <c r="AJ507" s="7">
        <f>AH507/AE507</f>
        <v/>
      </c>
      <c r="AK507" s="4" t="n"/>
      <c r="AL507" s="4" t="n"/>
      <c r="AM507" s="5" t="n"/>
      <c r="AN507" s="4" t="n">
        <v>416.85</v>
      </c>
      <c r="AO507" s="4" t="n">
        <v>416.8</v>
      </c>
      <c r="AP507" s="3" t="n">
        <v>419.9</v>
      </c>
      <c r="AQ507" s="9">
        <f>+AK507-AN507</f>
        <v/>
      </c>
      <c r="AR507" s="9">
        <f>+AL507-AO507</f>
        <v/>
      </c>
      <c r="AS507" s="9">
        <f>+AM507-AP507</f>
        <v/>
      </c>
      <c r="AT507" s="6">
        <f>AR507-AQ507</f>
        <v/>
      </c>
      <c r="AU507" s="6">
        <f>+AS507-AR507</f>
        <v/>
      </c>
      <c r="AV507" s="7">
        <f>AT507/AQ507</f>
        <v/>
      </c>
      <c r="AW507" s="7">
        <f>AU507/AR507</f>
        <v/>
      </c>
      <c r="AX507" s="1" t="inlineStr">
        <is>
          <t>N</t>
        </is>
      </c>
      <c r="AY507" s="1">
        <f>+IF(AND(D507&gt;0,E507&gt;0,F507&gt;0,S507&gt;0,T507&gt;0,AC507&gt;0,AB507&gt;0,AI507&gt;0,AJ507&gt;0,AS507&gt;AR507,AR507&gt;AQ507),"long buildup",IF(AND(D507&gt;0,E507&gt;0,F507&gt;0,S507&lt;0,T507&lt;0,AB507&lt;0,AC507&lt;0,AI507&lt;0,AJ507&lt;0,AS507&gt;AR507,AR507&gt;AQ507),"Short Covering",IF(AND(D507&lt;0,E507&lt;0,F507&lt;0,S507&lt;0,T507&lt;0,AB507&gt;0,AC507&gt;0,AI507&gt;0,AJ507&gt;0,AS507&lt;AR507,AR507&lt;AQ507),"Short Buildup",IF(AND(D507&lt;0,E507&lt;0,F507&lt;0,S507&lt;0,T507&lt;0,AB507&lt;0,AC507&lt;0,AI507&lt;0,AJ507&lt;0,AS507&lt;AR507,AR507&lt;AQ507),"LongUnwinding" ))))</f>
        <v/>
      </c>
      <c r="AZ507" s="1">
        <f>+IF(AND(D507&gt;0,E507&gt;0,F507&gt;0,L507&gt;0,M507&gt;0,S507&gt;0,T507&gt;0,Z507&gt;0,AA507&gt;0),"Buying Opportunity",IF(AND(D507&lt;0,E507&lt;0,F507&lt;0,L507&lt;0,M507&lt;0,S507&lt;0,T507&lt;0,Z507&lt;0,AA507&lt;0),"support Zone",IF(AND(D507&lt;0,E507&lt;0,F507&lt;0,L507&gt;0,M507&gt;0,S507&gt;0,T507&gt;0,Z507&gt;0,AA507&gt;0),"sell delivery")))</f>
        <v/>
      </c>
      <c r="BA507" s="1">
        <f>IF(AND(D507&gt;0,E507&gt;0,F507&gt;0,Z507&gt;0,AA507&gt;0,AB507&gt;0,AC507&gt;0,AI507&gt;0,AJ507&gt;0),"FII ENTERING")</f>
        <v/>
      </c>
      <c r="BB507" s="15" t="e">
        <v>#N/A</v>
      </c>
      <c r="BC507" s="1" t="n">
        <v>7025.911998</v>
      </c>
      <c r="BD507" s="1">
        <f>IF(AND(E507&gt;0,F507&gt;0,AB507&gt;0,AC507&gt;0,AI507&gt;0,AJ507&gt;0,AS507&gt;AR507,AR507&gt;AQ507),"long buildup",IF(AND(E507&lt;0,F507&lt;0,AB507&gt;0,AC507&gt;0,AI507&gt;0,AJ507&gt;0,AS507&lt;AR507,AR507&lt;AQ507),"Short buildup"))</f>
        <v/>
      </c>
      <c r="BE507" s="1">
        <f>+IF(AND(F507&gt;0,M507&gt;0,T507&gt;0,AA507&gt;0),"buy")</f>
        <v/>
      </c>
    </row>
    <row r="508">
      <c r="A508" s="1" t="inlineStr">
        <is>
          <t>EIHOTEL</t>
        </is>
      </c>
      <c r="B508" s="1" t="n"/>
      <c r="C508" s="1" t="n"/>
      <c r="D508" s="2" t="n">
        <v>5.187923598274803</v>
      </c>
      <c r="E508" s="2" t="n">
        <v>-0.7146204311152791</v>
      </c>
      <c r="F508" s="3" t="n">
        <v>1.439528023598825</v>
      </c>
      <c r="G508" s="4" t="n">
        <v>75405</v>
      </c>
      <c r="H508" s="4" t="n">
        <v>23849</v>
      </c>
      <c r="I508" s="3" t="n">
        <v>36485</v>
      </c>
      <c r="J508" s="6">
        <f>+H508-G508</f>
        <v/>
      </c>
      <c r="K508" s="6">
        <f>+I508-H508</f>
        <v/>
      </c>
      <c r="L508" s="7">
        <f>J508/G508</f>
        <v/>
      </c>
      <c r="M508" s="7">
        <f>K508/H508</f>
        <v/>
      </c>
      <c r="N508" s="8" t="n">
        <v>149.5881</v>
      </c>
      <c r="O508" s="8" t="n">
        <v>38.3137</v>
      </c>
      <c r="P508" s="3" t="n">
        <v>41.4962</v>
      </c>
      <c r="Q508" s="6">
        <f>+O508-N508</f>
        <v/>
      </c>
      <c r="R508" s="6">
        <f>+P508-O508</f>
        <v/>
      </c>
      <c r="S508" s="7">
        <f>Q508/N508</f>
        <v/>
      </c>
      <c r="T508" s="7">
        <f>R508/O508</f>
        <v/>
      </c>
      <c r="U508" s="10" t="inlineStr">
        <is>
          <t>1092215</t>
        </is>
      </c>
      <c r="V508" s="10" t="inlineStr">
        <is>
          <t>551395</t>
        </is>
      </c>
      <c r="W508" s="3" t="inlineStr">
        <is>
          <t>285772</t>
        </is>
      </c>
      <c r="X508" s="6">
        <f>+V508-U508</f>
        <v/>
      </c>
      <c r="Y508" s="6">
        <f>+W508-V508</f>
        <v/>
      </c>
      <c r="Z508" s="7">
        <f>X508/U508</f>
        <v/>
      </c>
      <c r="AA508" s="7">
        <f>Y508/V508</f>
        <v/>
      </c>
      <c r="AB508" s="4" t="n"/>
      <c r="AC508" s="5" t="n"/>
      <c r="AD508" s="4" t="n"/>
      <c r="AE508" s="4" t="n"/>
      <c r="AF508" s="5" t="n"/>
      <c r="AG508" s="6">
        <f>AE508-AD508</f>
        <v/>
      </c>
      <c r="AH508" s="6">
        <f>+AF508-AE508</f>
        <v/>
      </c>
      <c r="AI508" s="7">
        <f>AG508/AD508</f>
        <v/>
      </c>
      <c r="AJ508" s="7">
        <f>AH508/AE508</f>
        <v/>
      </c>
      <c r="AK508" s="4" t="n"/>
      <c r="AL508" s="4" t="n"/>
      <c r="AM508" s="5" t="n"/>
      <c r="AN508" s="4" t="n">
        <v>426.8</v>
      </c>
      <c r="AO508" s="4" t="n">
        <v>423.75</v>
      </c>
      <c r="AP508" s="3" t="n">
        <v>429.85</v>
      </c>
      <c r="AQ508" s="9">
        <f>+AK508-AN508</f>
        <v/>
      </c>
      <c r="AR508" s="9">
        <f>+AL508-AO508</f>
        <v/>
      </c>
      <c r="AS508" s="9">
        <f>+AM508-AP508</f>
        <v/>
      </c>
      <c r="AT508" s="6">
        <f>AR508-AQ508</f>
        <v/>
      </c>
      <c r="AU508" s="6">
        <f>+AS508-AR508</f>
        <v/>
      </c>
      <c r="AV508" s="7">
        <f>AT508/AQ508</f>
        <v/>
      </c>
      <c r="AW508" s="7">
        <f>AU508/AR508</f>
        <v/>
      </c>
      <c r="AX508" s="1" t="inlineStr">
        <is>
          <t>N</t>
        </is>
      </c>
      <c r="AY508" s="1">
        <f>+IF(AND(D508&gt;0,E508&gt;0,F508&gt;0,S508&gt;0,T508&gt;0,AC508&gt;0,AB508&gt;0,AI508&gt;0,AJ508&gt;0,AS508&gt;AR508,AR508&gt;AQ508),"long buildup",IF(AND(D508&gt;0,E508&gt;0,F508&gt;0,S508&lt;0,T508&lt;0,AB508&lt;0,AC508&lt;0,AI508&lt;0,AJ508&lt;0,AS508&gt;AR508,AR508&gt;AQ508),"Short Covering",IF(AND(D508&lt;0,E508&lt;0,F508&lt;0,S508&lt;0,T508&lt;0,AB508&gt;0,AC508&gt;0,AI508&gt;0,AJ508&gt;0,AS508&lt;AR508,AR508&lt;AQ508),"Short Buildup",IF(AND(D508&lt;0,E508&lt;0,F508&lt;0,S508&lt;0,T508&lt;0,AB508&lt;0,AC508&lt;0,AI508&lt;0,AJ508&lt;0,AS508&lt;AR508,AR508&lt;AQ508),"LongUnwinding" ))))</f>
        <v/>
      </c>
      <c r="AZ508" s="1">
        <f>+IF(AND(D508&gt;0,E508&gt;0,F508&gt;0,L508&gt;0,M508&gt;0,S508&gt;0,T508&gt;0,Z508&gt;0,AA508&gt;0),"Buying Opportunity",IF(AND(D508&lt;0,E508&lt;0,F508&lt;0,L508&lt;0,M508&lt;0,S508&lt;0,T508&lt;0,Z508&lt;0,AA508&lt;0),"support Zone",IF(AND(D508&lt;0,E508&lt;0,F508&lt;0,L508&gt;0,M508&gt;0,S508&gt;0,T508&gt;0,Z508&gt;0,AA508&gt;0),"sell delivery")))</f>
        <v/>
      </c>
      <c r="BA508" s="1">
        <f>IF(AND(D508&gt;0,E508&gt;0,F508&gt;0,Z508&gt;0,AA508&gt;0,AB508&gt;0,AC508&gt;0,AI508&gt;0,AJ508&gt;0),"FII ENTERING")</f>
        <v/>
      </c>
      <c r="BB508" s="15" t="e">
        <v>#N/A</v>
      </c>
      <c r="BC508" s="1" t="n">
        <v>75616.48742999999</v>
      </c>
      <c r="BD508" s="1">
        <f>IF(AND(E508&gt;0,F508&gt;0,AB508&gt;0,AC508&gt;0,AI508&gt;0,AJ508&gt;0,AS508&gt;AR508,AR508&gt;AQ508),"long buildup",IF(AND(E508&lt;0,F508&lt;0,AB508&gt;0,AC508&gt;0,AI508&gt;0,AJ508&gt;0,AS508&lt;AR508,AR508&lt;AQ508),"Short buildup"))</f>
        <v/>
      </c>
      <c r="BE508" s="1">
        <f>+IF(AND(F508&gt;0,M508&gt;0,T508&gt;0,AA508&gt;0),"buy")</f>
        <v/>
      </c>
    </row>
    <row r="509">
      <c r="A509" s="1" t="inlineStr">
        <is>
          <t>EIMCOELECO</t>
        </is>
      </c>
      <c r="B509" s="1" t="n"/>
      <c r="C509" s="1" t="n"/>
      <c r="D509" s="2" t="n">
        <v>-0.8873706735771604</v>
      </c>
      <c r="E509" s="2" t="n">
        <v>-1.869862335347126</v>
      </c>
      <c r="F509" s="3" t="n">
        <v>-2.989443087543658</v>
      </c>
      <c r="G509" s="4" t="n">
        <v>997</v>
      </c>
      <c r="H509" s="4" t="n">
        <v>817</v>
      </c>
      <c r="I509" s="3" t="n">
        <v>1582</v>
      </c>
      <c r="J509" s="6">
        <f>+H509-G509</f>
        <v/>
      </c>
      <c r="K509" s="6">
        <f>+I509-H509</f>
        <v/>
      </c>
      <c r="L509" s="7">
        <f>J509/G509</f>
        <v/>
      </c>
      <c r="M509" s="7">
        <f>K509/H509</f>
        <v/>
      </c>
      <c r="N509" s="8" t="n">
        <v>1.0018</v>
      </c>
      <c r="O509" s="8" t="n">
        <v>0.8057</v>
      </c>
      <c r="P509" s="3" t="n">
        <v>2.2523</v>
      </c>
      <c r="Q509" s="6">
        <f>+O509-N509</f>
        <v/>
      </c>
      <c r="R509" s="6">
        <f>+P509-O509</f>
        <v/>
      </c>
      <c r="S509" s="7">
        <f>Q509/N509</f>
        <v/>
      </c>
      <c r="T509" s="7">
        <f>R509/O509</f>
        <v/>
      </c>
      <c r="U509" s="10" t="inlineStr">
        <is>
          <t>2449</t>
        </is>
      </c>
      <c r="V509" s="10" t="inlineStr">
        <is>
          <t>2042</t>
        </is>
      </c>
      <c r="W509" s="3" t="inlineStr">
        <is>
          <t>7158</t>
        </is>
      </c>
      <c r="X509" s="6">
        <f>+V509-U509</f>
        <v/>
      </c>
      <c r="Y509" s="6">
        <f>+W509-V509</f>
        <v/>
      </c>
      <c r="Z509" s="7">
        <f>X509/U509</f>
        <v/>
      </c>
      <c r="AA509" s="7">
        <f>Y509/V509</f>
        <v/>
      </c>
      <c r="AB509" s="4" t="n"/>
      <c r="AC509" s="5" t="n"/>
      <c r="AD509" s="4" t="n"/>
      <c r="AE509" s="4" t="n"/>
      <c r="AF509" s="5" t="n"/>
      <c r="AG509" s="6">
        <f>AE509-AD509</f>
        <v/>
      </c>
      <c r="AH509" s="6">
        <f>+AF509-AE509</f>
        <v/>
      </c>
      <c r="AI509" s="7">
        <f>AG509/AD509</f>
        <v/>
      </c>
      <c r="AJ509" s="7">
        <f>AH509/AE509</f>
        <v/>
      </c>
      <c r="AK509" s="4" t="n"/>
      <c r="AL509" s="4" t="n"/>
      <c r="AM509" s="5" t="n"/>
      <c r="AN509" s="4" t="n">
        <v>2524.25</v>
      </c>
      <c r="AO509" s="4" t="n">
        <v>2477.05</v>
      </c>
      <c r="AP509" s="3" t="n">
        <v>2403</v>
      </c>
      <c r="AQ509" s="9">
        <f>+AK509-AN509</f>
        <v/>
      </c>
      <c r="AR509" s="9">
        <f>+AL509-AO509</f>
        <v/>
      </c>
      <c r="AS509" s="9">
        <f>+AM509-AP509</f>
        <v/>
      </c>
      <c r="AT509" s="6">
        <f>AR509-AQ509</f>
        <v/>
      </c>
      <c r="AU509" s="6">
        <f>+AS509-AR509</f>
        <v/>
      </c>
      <c r="AV509" s="7">
        <f>AT509/AQ509</f>
        <v/>
      </c>
      <c r="AW509" s="7">
        <f>AU509/AR509</f>
        <v/>
      </c>
      <c r="AX509" s="1" t="inlineStr">
        <is>
          <t>N</t>
        </is>
      </c>
      <c r="AY509" s="1">
        <f>+IF(AND(D509&gt;0,E509&gt;0,F509&gt;0,S509&gt;0,T509&gt;0,AC509&gt;0,AB509&gt;0,AI509&gt;0,AJ509&gt;0,AS509&gt;AR509,AR509&gt;AQ509),"long buildup",IF(AND(D509&gt;0,E509&gt;0,F509&gt;0,S509&lt;0,T509&lt;0,AB509&lt;0,AC509&lt;0,AI509&lt;0,AJ509&lt;0,AS509&gt;AR509,AR509&gt;AQ509),"Short Covering",IF(AND(D509&lt;0,E509&lt;0,F509&lt;0,S509&lt;0,T509&lt;0,AB509&gt;0,AC509&gt;0,AI509&gt;0,AJ509&gt;0,AS509&lt;AR509,AR509&lt;AQ509),"Short Buildup",IF(AND(D509&lt;0,E509&lt;0,F509&lt;0,S509&lt;0,T509&lt;0,AB509&lt;0,AC509&lt;0,AI509&lt;0,AJ509&lt;0,AS509&lt;AR509,AR509&lt;AQ509),"LongUnwinding" ))))</f>
        <v/>
      </c>
      <c r="AZ509" s="1">
        <f>+IF(AND(D509&gt;0,E509&gt;0,F509&gt;0,L509&gt;0,M509&gt;0,S509&gt;0,T509&gt;0,Z509&gt;0,AA509&gt;0),"Buying Opportunity",IF(AND(D509&lt;0,E509&lt;0,F509&lt;0,L509&lt;0,M509&lt;0,S509&lt;0,T509&lt;0,Z509&lt;0,AA509&lt;0),"support Zone",IF(AND(D509&lt;0,E509&lt;0,F509&lt;0,L509&gt;0,M509&gt;0,S509&gt;0,T509&gt;0,Z509&gt;0,AA509&gt;0),"sell delivery")))</f>
        <v/>
      </c>
      <c r="BA509" s="1">
        <f>IF(AND(D509&gt;0,E509&gt;0,F509&gt;0,Z509&gt;0,AA509&gt;0,AB509&gt;0,AC509&gt;0,AI509&gt;0,AJ509&gt;0),"FII ENTERING")</f>
        <v/>
      </c>
      <c r="BB509" s="15" t="e">
        <v>#N/A</v>
      </c>
      <c r="BC509" s="1" t="e">
        <v>#N/A</v>
      </c>
      <c r="BD509" s="1">
        <f>IF(AND(E509&gt;0,F509&gt;0,AB509&gt;0,AC509&gt;0,AI509&gt;0,AJ509&gt;0,AS509&gt;AR509,AR509&gt;AQ509),"long buildup",IF(AND(E509&lt;0,F509&lt;0,AB509&gt;0,AC509&gt;0,AI509&gt;0,AJ509&gt;0,AS509&lt;AR509,AR509&lt;AQ509),"Short buildup"))</f>
        <v/>
      </c>
      <c r="BE509" s="1">
        <f>+IF(AND(F509&gt;0,M509&gt;0,T509&gt;0,AA509&gt;0),"buy")</f>
        <v/>
      </c>
    </row>
    <row r="510">
      <c r="A510" s="1" t="inlineStr">
        <is>
          <t>EKC</t>
        </is>
      </c>
      <c r="B510" s="1" t="n"/>
      <c r="C510" s="1" t="n"/>
      <c r="D510" s="2" t="n">
        <v>0.7988869440330332</v>
      </c>
      <c r="E510" s="2" t="n">
        <v>-4.229930094839485</v>
      </c>
      <c r="F510" s="3" t="n">
        <v>0.09298433214002912</v>
      </c>
      <c r="G510" s="4" t="n">
        <v>8967</v>
      </c>
      <c r="H510" s="4" t="n">
        <v>13696</v>
      </c>
      <c r="I510" s="3" t="n">
        <v>10990</v>
      </c>
      <c r="J510" s="6">
        <f>+H510-G510</f>
        <v/>
      </c>
      <c r="K510" s="6">
        <f>+I510-H510</f>
        <v/>
      </c>
      <c r="L510" s="7">
        <f>J510/G510</f>
        <v/>
      </c>
      <c r="M510" s="7">
        <f>K510/H510</f>
        <v/>
      </c>
      <c r="N510" s="8" t="n">
        <v>11.3981</v>
      </c>
      <c r="O510" s="8" t="n">
        <v>16.5713</v>
      </c>
      <c r="P510" s="3" t="n">
        <v>12.64</v>
      </c>
      <c r="Q510" s="6">
        <f>+O510-N510</f>
        <v/>
      </c>
      <c r="R510" s="6">
        <f>+P510-O510</f>
        <v/>
      </c>
      <c r="S510" s="7">
        <f>Q510/N510</f>
        <v/>
      </c>
      <c r="T510" s="7">
        <f>R510/O510</f>
        <v/>
      </c>
      <c r="U510" s="10" t="inlineStr">
        <is>
          <t>179000</t>
        </is>
      </c>
      <c r="V510" s="10" t="inlineStr">
        <is>
          <t>343743</t>
        </is>
      </c>
      <c r="W510" s="3" t="inlineStr">
        <is>
          <t>204631</t>
        </is>
      </c>
      <c r="X510" s="6">
        <f>+V510-U510</f>
        <v/>
      </c>
      <c r="Y510" s="6">
        <f>+W510-V510</f>
        <v/>
      </c>
      <c r="Z510" s="7">
        <f>X510/U510</f>
        <v/>
      </c>
      <c r="AA510" s="7">
        <f>Y510/V510</f>
        <v/>
      </c>
      <c r="AB510" s="4" t="n"/>
      <c r="AC510" s="5" t="n"/>
      <c r="AD510" s="4" t="n"/>
      <c r="AE510" s="4" t="n"/>
      <c r="AF510" s="5" t="n"/>
      <c r="AG510" s="6">
        <f>AE510-AD510</f>
        <v/>
      </c>
      <c r="AH510" s="6">
        <f>+AF510-AE510</f>
        <v/>
      </c>
      <c r="AI510" s="7">
        <f>AG510/AD510</f>
        <v/>
      </c>
      <c r="AJ510" s="7">
        <f>AH510/AE510</f>
        <v/>
      </c>
      <c r="AK510" s="4" t="n"/>
      <c r="AL510" s="4" t="n"/>
      <c r="AM510" s="5" t="n"/>
      <c r="AN510" s="4" t="n">
        <v>224.59</v>
      </c>
      <c r="AO510" s="4" t="n">
        <v>215.09</v>
      </c>
      <c r="AP510" s="3" t="n">
        <v>215.29</v>
      </c>
      <c r="AQ510" s="9">
        <f>+AK510-AN510</f>
        <v/>
      </c>
      <c r="AR510" s="9">
        <f>+AL510-AO510</f>
        <v/>
      </c>
      <c r="AS510" s="9">
        <f>+AM510-AP510</f>
        <v/>
      </c>
      <c r="AT510" s="6">
        <f>AR510-AQ510</f>
        <v/>
      </c>
      <c r="AU510" s="6">
        <f>+AS510-AR510</f>
        <v/>
      </c>
      <c r="AV510" s="7">
        <f>AT510/AQ510</f>
        <v/>
      </c>
      <c r="AW510" s="7">
        <f>AU510/AR510</f>
        <v/>
      </c>
      <c r="AX510" s="1" t="inlineStr">
        <is>
          <t>N</t>
        </is>
      </c>
      <c r="AY510" s="1">
        <f>+IF(AND(D510&gt;0,E510&gt;0,F510&gt;0,S510&gt;0,T510&gt;0,AC510&gt;0,AB510&gt;0,AI510&gt;0,AJ510&gt;0,AS510&gt;AR510,AR510&gt;AQ510),"long buildup",IF(AND(D510&gt;0,E510&gt;0,F510&gt;0,S510&lt;0,T510&lt;0,AB510&lt;0,AC510&lt;0,AI510&lt;0,AJ510&lt;0,AS510&gt;AR510,AR510&gt;AQ510),"Short Covering",IF(AND(D510&lt;0,E510&lt;0,F510&lt;0,S510&lt;0,T510&lt;0,AB510&gt;0,AC510&gt;0,AI510&gt;0,AJ510&gt;0,AS510&lt;AR510,AR510&lt;AQ510),"Short Buildup",IF(AND(D510&lt;0,E510&lt;0,F510&lt;0,S510&lt;0,T510&lt;0,AB510&lt;0,AC510&lt;0,AI510&lt;0,AJ510&lt;0,AS510&lt;AR510,AR510&lt;AQ510),"LongUnwinding" ))))</f>
        <v/>
      </c>
      <c r="AZ510" s="1">
        <f>+IF(AND(D510&gt;0,E510&gt;0,F510&gt;0,L510&gt;0,M510&gt;0,S510&gt;0,T510&gt;0,Z510&gt;0,AA510&gt;0),"Buying Opportunity",IF(AND(D510&lt;0,E510&lt;0,F510&lt;0,L510&lt;0,M510&lt;0,S510&lt;0,T510&lt;0,Z510&lt;0,AA510&lt;0),"support Zone",IF(AND(D510&lt;0,E510&lt;0,F510&lt;0,L510&gt;0,M510&gt;0,S510&gt;0,T510&gt;0,Z510&gt;0,AA510&gt;0),"sell delivery")))</f>
        <v/>
      </c>
      <c r="BA510" s="1">
        <f>IF(AND(D510&gt;0,E510&gt;0,F510&gt;0,Z510&gt;0,AA510&gt;0,AB510&gt;0,AC510&gt;0,AI510&gt;0,AJ510&gt;0),"FII ENTERING")</f>
        <v/>
      </c>
      <c r="BB510" s="15" t="e">
        <v>#N/A</v>
      </c>
      <c r="BC510" s="1" t="n">
        <v>1624.648709</v>
      </c>
      <c r="BD510" s="1">
        <f>IF(AND(E510&gt;0,F510&gt;0,AB510&gt;0,AC510&gt;0,AI510&gt;0,AJ510&gt;0,AS510&gt;AR510,AR510&gt;AQ510),"long buildup",IF(AND(E510&lt;0,F510&lt;0,AB510&gt;0,AC510&gt;0,AI510&gt;0,AJ510&gt;0,AS510&lt;AR510,AR510&lt;AQ510),"Short buildup"))</f>
        <v/>
      </c>
      <c r="BE510" s="1">
        <f>+IF(AND(F510&gt;0,M510&gt;0,T510&gt;0,AA510&gt;0),"buy")</f>
        <v/>
      </c>
    </row>
    <row r="511">
      <c r="A511" s="1" t="inlineStr">
        <is>
          <t>ELDEHSG</t>
        </is>
      </c>
      <c r="B511" s="1" t="n"/>
      <c r="C511" s="1" t="n"/>
      <c r="D511" s="2" t="n">
        <v>-0.3256963162623515</v>
      </c>
      <c r="E511" s="2" t="n">
        <v>2.276056338028174</v>
      </c>
      <c r="F511" s="3" t="n">
        <v>1.994050897873737</v>
      </c>
      <c r="G511" s="4" t="n">
        <v>60</v>
      </c>
      <c r="H511" s="4" t="n">
        <v>663</v>
      </c>
      <c r="I511" s="3" t="n">
        <v>265</v>
      </c>
      <c r="J511" s="6">
        <f>+H511-G511</f>
        <v/>
      </c>
      <c r="K511" s="6">
        <f>+I511-H511</f>
        <v/>
      </c>
      <c r="L511" s="7">
        <f>J511/G511</f>
        <v/>
      </c>
      <c r="M511" s="7">
        <f>K511/H511</f>
        <v/>
      </c>
      <c r="N511" s="8" t="n">
        <v>0.1203</v>
      </c>
      <c r="O511" s="8" t="n">
        <v>0.5492</v>
      </c>
      <c r="P511" s="3" t="n">
        <v>0.2625</v>
      </c>
      <c r="Q511" s="6">
        <f>+O511-N511</f>
        <v/>
      </c>
      <c r="R511" s="6">
        <f>+P511-O511</f>
        <v/>
      </c>
      <c r="S511" s="7">
        <f>Q511/N511</f>
        <v/>
      </c>
      <c r="T511" s="7">
        <f>R511/O511</f>
        <v/>
      </c>
      <c r="U511" s="10" t="inlineStr">
        <is>
          <t>1245</t>
        </is>
      </c>
      <c r="V511" s="10" t="inlineStr">
        <is>
          <t>1977</t>
        </is>
      </c>
      <c r="W511" s="3" t="inlineStr">
        <is>
          <t>2211</t>
        </is>
      </c>
      <c r="X511" s="6">
        <f>+V511-U511</f>
        <v/>
      </c>
      <c r="Y511" s="6">
        <f>+W511-V511</f>
        <v/>
      </c>
      <c r="Z511" s="7">
        <f>X511/U511</f>
        <v/>
      </c>
      <c r="AA511" s="7">
        <f>Y511/V511</f>
        <v/>
      </c>
      <c r="AB511" s="4" t="n"/>
      <c r="AC511" s="5" t="n"/>
      <c r="AD511" s="4" t="n"/>
      <c r="AE511" s="4" t="n"/>
      <c r="AF511" s="5" t="n"/>
      <c r="AG511" s="6">
        <f>AE511-AD511</f>
        <v/>
      </c>
      <c r="AH511" s="6">
        <f>+AF511-AE511</f>
        <v/>
      </c>
      <c r="AI511" s="7">
        <f>AG511/AD511</f>
        <v/>
      </c>
      <c r="AJ511" s="7">
        <f>AH511/AE511</f>
        <v/>
      </c>
      <c r="AK511" s="4" t="n"/>
      <c r="AL511" s="4" t="n"/>
      <c r="AM511" s="5" t="n"/>
      <c r="AN511" s="4" t="n">
        <v>887.5</v>
      </c>
      <c r="AO511" s="4" t="n">
        <v>907.7</v>
      </c>
      <c r="AP511" s="3" t="n">
        <v>925.8</v>
      </c>
      <c r="AQ511" s="9">
        <f>+AK511-AN511</f>
        <v/>
      </c>
      <c r="AR511" s="9">
        <f>+AL511-AO511</f>
        <v/>
      </c>
      <c r="AS511" s="9">
        <f>+AM511-AP511</f>
        <v/>
      </c>
      <c r="AT511" s="6">
        <f>AR511-AQ511</f>
        <v/>
      </c>
      <c r="AU511" s="6">
        <f>+AS511-AR511</f>
        <v/>
      </c>
      <c r="AV511" s="7">
        <f>AT511/AQ511</f>
        <v/>
      </c>
      <c r="AW511" s="7">
        <f>AU511/AR511</f>
        <v/>
      </c>
      <c r="AX511" s="1" t="inlineStr">
        <is>
          <t>N</t>
        </is>
      </c>
      <c r="AY511" s="1">
        <f>+IF(AND(D511&gt;0,E511&gt;0,F511&gt;0,S511&gt;0,T511&gt;0,AC511&gt;0,AB511&gt;0,AI511&gt;0,AJ511&gt;0,AS511&gt;AR511,AR511&gt;AQ511),"long buildup",IF(AND(D511&gt;0,E511&gt;0,F511&gt;0,S511&lt;0,T511&lt;0,AB511&lt;0,AC511&lt;0,AI511&lt;0,AJ511&lt;0,AS511&gt;AR511,AR511&gt;AQ511),"Short Covering",IF(AND(D511&lt;0,E511&lt;0,F511&lt;0,S511&lt;0,T511&lt;0,AB511&gt;0,AC511&gt;0,AI511&gt;0,AJ511&gt;0,AS511&lt;AR511,AR511&lt;AQ511),"Short Buildup",IF(AND(D511&lt;0,E511&lt;0,F511&lt;0,S511&lt;0,T511&lt;0,AB511&lt;0,AC511&lt;0,AI511&lt;0,AJ511&lt;0,AS511&lt;AR511,AR511&lt;AQ511),"LongUnwinding" ))))</f>
        <v/>
      </c>
      <c r="AZ511" s="1">
        <f>+IF(AND(D511&gt;0,E511&gt;0,F511&gt;0,L511&gt;0,M511&gt;0,S511&gt;0,T511&gt;0,Z511&gt;0,AA511&gt;0),"Buying Opportunity",IF(AND(D511&lt;0,E511&lt;0,F511&lt;0,L511&lt;0,M511&lt;0,S511&lt;0,T511&lt;0,Z511&lt;0,AA511&lt;0),"support Zone",IF(AND(D511&lt;0,E511&lt;0,F511&lt;0,L511&gt;0,M511&gt;0,S511&gt;0,T511&gt;0,Z511&gt;0,AA511&gt;0),"sell delivery")))</f>
        <v/>
      </c>
      <c r="BA511" s="1">
        <f>IF(AND(D511&gt;0,E511&gt;0,F511&gt;0,Z511&gt;0,AA511&gt;0,AB511&gt;0,AC511&gt;0,AI511&gt;0,AJ511&gt;0),"FII ENTERING")</f>
        <v/>
      </c>
      <c r="BB511" s="15" t="e">
        <v>#N/A</v>
      </c>
      <c r="BC511" s="1" t="n">
        <v>15276.15</v>
      </c>
      <c r="BD511" s="1">
        <f>IF(AND(E511&gt;0,F511&gt;0,AB511&gt;0,AC511&gt;0,AI511&gt;0,AJ511&gt;0,AS511&gt;AR511,AR511&gt;AQ511),"long buildup",IF(AND(E511&lt;0,F511&lt;0,AB511&gt;0,AC511&gt;0,AI511&gt;0,AJ511&gt;0,AS511&lt;AR511,AR511&lt;AQ511),"Short buildup"))</f>
        <v/>
      </c>
      <c r="BE511" s="1">
        <f>+IF(AND(F511&gt;0,M511&gt;0,T511&gt;0,AA511&gt;0),"buy")</f>
        <v/>
      </c>
    </row>
    <row r="512">
      <c r="A512" s="1" t="inlineStr">
        <is>
          <t>ELECON</t>
        </is>
      </c>
      <c r="B512" s="1" t="n"/>
      <c r="C512" s="1" t="n"/>
      <c r="D512" s="2" t="n">
        <v>-0.5146836209506475</v>
      </c>
      <c r="E512" s="2" t="n">
        <v>-0.9510042604990869</v>
      </c>
      <c r="F512" s="3" t="n">
        <v>-0.3994162378062865</v>
      </c>
      <c r="G512" s="4" t="n">
        <v>49335</v>
      </c>
      <c r="H512" s="4" t="n">
        <v>44180</v>
      </c>
      <c r="I512" s="3" t="n">
        <v>22330</v>
      </c>
      <c r="J512" s="6">
        <f>+H512-G512</f>
        <v/>
      </c>
      <c r="K512" s="6">
        <f>+I512-H512</f>
        <v/>
      </c>
      <c r="L512" s="7">
        <f>J512/G512</f>
        <v/>
      </c>
      <c r="M512" s="7">
        <f>K512/H512</f>
        <v/>
      </c>
      <c r="N512" s="8" t="n">
        <v>52.5975</v>
      </c>
      <c r="O512" s="8" t="n">
        <v>38.6324</v>
      </c>
      <c r="P512" s="3" t="n">
        <v>20.4406</v>
      </c>
      <c r="Q512" s="6">
        <f>+O512-N512</f>
        <v/>
      </c>
      <c r="R512" s="6">
        <f>+P512-O512</f>
        <v/>
      </c>
      <c r="S512" s="7">
        <f>Q512/N512</f>
        <v/>
      </c>
      <c r="T512" s="7">
        <f>R512/O512</f>
        <v/>
      </c>
      <c r="U512" s="10" t="inlineStr">
        <is>
          <t>239685</t>
        </is>
      </c>
      <c r="V512" s="10" t="inlineStr">
        <is>
          <t>156573</t>
        </is>
      </c>
      <c r="W512" s="3" t="inlineStr">
        <is>
          <t>161276</t>
        </is>
      </c>
      <c r="X512" s="6">
        <f>+V512-U512</f>
        <v/>
      </c>
      <c r="Y512" s="6">
        <f>+W512-V512</f>
        <v/>
      </c>
      <c r="Z512" s="7">
        <f>X512/U512</f>
        <v/>
      </c>
      <c r="AA512" s="7">
        <f>Y512/V512</f>
        <v/>
      </c>
      <c r="AB512" s="4" t="n"/>
      <c r="AC512" s="5" t="n"/>
      <c r="AD512" s="4" t="n"/>
      <c r="AE512" s="4" t="n"/>
      <c r="AF512" s="5" t="n"/>
      <c r="AG512" s="6">
        <f>AE512-AD512</f>
        <v/>
      </c>
      <c r="AH512" s="6">
        <f>+AF512-AE512</f>
        <v/>
      </c>
      <c r="AI512" s="7">
        <f>AG512/AD512</f>
        <v/>
      </c>
      <c r="AJ512" s="7">
        <f>AH512/AE512</f>
        <v/>
      </c>
      <c r="AK512" s="4" t="n"/>
      <c r="AL512" s="4" t="n"/>
      <c r="AM512" s="5" t="n"/>
      <c r="AN512" s="4" t="n">
        <v>657.2</v>
      </c>
      <c r="AO512" s="4" t="n">
        <v>650.95</v>
      </c>
      <c r="AP512" s="3" t="n">
        <v>648.35</v>
      </c>
      <c r="AQ512" s="9">
        <f>+AK512-AN512</f>
        <v/>
      </c>
      <c r="AR512" s="9">
        <f>+AL512-AO512</f>
        <v/>
      </c>
      <c r="AS512" s="9">
        <f>+AM512-AP512</f>
        <v/>
      </c>
      <c r="AT512" s="6">
        <f>AR512-AQ512</f>
        <v/>
      </c>
      <c r="AU512" s="6">
        <f>+AS512-AR512</f>
        <v/>
      </c>
      <c r="AV512" s="7">
        <f>AT512/AQ512</f>
        <v/>
      </c>
      <c r="AW512" s="7">
        <f>AU512/AR512</f>
        <v/>
      </c>
      <c r="AX512" s="1" t="inlineStr">
        <is>
          <t>N</t>
        </is>
      </c>
      <c r="AY512" s="1">
        <f>+IF(AND(D512&gt;0,E512&gt;0,F512&gt;0,S512&gt;0,T512&gt;0,AC512&gt;0,AB512&gt;0,AI512&gt;0,AJ512&gt;0,AS512&gt;AR512,AR512&gt;AQ512),"long buildup",IF(AND(D512&gt;0,E512&gt;0,F512&gt;0,S512&lt;0,T512&lt;0,AB512&lt;0,AC512&lt;0,AI512&lt;0,AJ512&lt;0,AS512&gt;AR512,AR512&gt;AQ512),"Short Covering",IF(AND(D512&lt;0,E512&lt;0,F512&lt;0,S512&lt;0,T512&lt;0,AB512&gt;0,AC512&gt;0,AI512&gt;0,AJ512&gt;0,AS512&lt;AR512,AR512&lt;AQ512),"Short Buildup",IF(AND(D512&lt;0,E512&lt;0,F512&lt;0,S512&lt;0,T512&lt;0,AB512&lt;0,AC512&lt;0,AI512&lt;0,AJ512&lt;0,AS512&lt;AR512,AR512&lt;AQ512),"LongUnwinding" ))))</f>
        <v/>
      </c>
      <c r="AZ512" s="1">
        <f>+IF(AND(D512&gt;0,E512&gt;0,F512&gt;0,L512&gt;0,M512&gt;0,S512&gt;0,T512&gt;0,Z512&gt;0,AA512&gt;0),"Buying Opportunity",IF(AND(D512&lt;0,E512&lt;0,F512&lt;0,L512&lt;0,M512&lt;0,S512&lt;0,T512&lt;0,Z512&lt;0,AA512&lt;0),"support Zone",IF(AND(D512&lt;0,E512&lt;0,F512&lt;0,L512&gt;0,M512&gt;0,S512&gt;0,T512&gt;0,Z512&gt;0,AA512&gt;0),"sell delivery")))</f>
        <v/>
      </c>
      <c r="BA512" s="1">
        <f>IF(AND(D512&gt;0,E512&gt;0,F512&gt;0,Z512&gt;0,AA512&gt;0,AB512&gt;0,AC512&gt;0,AI512&gt;0,AJ512&gt;0),"FII ENTERING")</f>
        <v/>
      </c>
      <c r="BB512" s="15" t="e">
        <v>#N/A</v>
      </c>
      <c r="BC512" s="1" t="e">
        <v>#N/A</v>
      </c>
      <c r="BD512" s="1">
        <f>IF(AND(E512&gt;0,F512&gt;0,AB512&gt;0,AC512&gt;0,AI512&gt;0,AJ512&gt;0,AS512&gt;AR512,AR512&gt;AQ512),"long buildup",IF(AND(E512&lt;0,F512&lt;0,AB512&gt;0,AC512&gt;0,AI512&gt;0,AJ512&gt;0,AS512&lt;AR512,AR512&lt;AQ512),"Short buildup"))</f>
        <v/>
      </c>
      <c r="BE512" s="1">
        <f>+IF(AND(F512&gt;0,M512&gt;0,T512&gt;0,AA512&gt;0),"buy")</f>
        <v/>
      </c>
    </row>
    <row r="513">
      <c r="A513" s="1" t="inlineStr">
        <is>
          <t>ELECTCAST</t>
        </is>
      </c>
      <c r="B513" s="1" t="n"/>
      <c r="C513" s="1" t="n"/>
      <c r="D513" s="2" t="n">
        <v>1.792418553954226</v>
      </c>
      <c r="E513" s="2" t="n">
        <v>-4.521118381915523</v>
      </c>
      <c r="F513" s="3" t="n">
        <v>-0.3613707165109112</v>
      </c>
      <c r="G513" s="4" t="n">
        <v>22757</v>
      </c>
      <c r="H513" s="4" t="n">
        <v>20095</v>
      </c>
      <c r="I513" s="3" t="n">
        <v>33030</v>
      </c>
      <c r="J513" s="6">
        <f>+H513-G513</f>
        <v/>
      </c>
      <c r="K513" s="6">
        <f>+I513-H513</f>
        <v/>
      </c>
      <c r="L513" s="7">
        <f>J513/G513</f>
        <v/>
      </c>
      <c r="M513" s="7">
        <f>K513/H513</f>
        <v/>
      </c>
      <c r="N513" s="8" t="n">
        <v>29.6531</v>
      </c>
      <c r="O513" s="8" t="n">
        <v>25.4837</v>
      </c>
      <c r="P513" s="3" t="n">
        <v>36.6052</v>
      </c>
      <c r="Q513" s="6">
        <f>+O513-N513</f>
        <v/>
      </c>
      <c r="R513" s="6">
        <f>+P513-O513</f>
        <v/>
      </c>
      <c r="S513" s="7">
        <f>Q513/N513</f>
        <v/>
      </c>
      <c r="T513" s="7">
        <f>R513/O513</f>
        <v/>
      </c>
      <c r="U513" s="10" t="inlineStr">
        <is>
          <t>704484</t>
        </is>
      </c>
      <c r="V513" s="10" t="inlineStr">
        <is>
          <t>911967</t>
        </is>
      </c>
      <c r="W513" s="3" t="inlineStr">
        <is>
          <t>1040619</t>
        </is>
      </c>
      <c r="X513" s="6">
        <f>+V513-U513</f>
        <v/>
      </c>
      <c r="Y513" s="6">
        <f>+W513-V513</f>
        <v/>
      </c>
      <c r="Z513" s="7">
        <f>X513/U513</f>
        <v/>
      </c>
      <c r="AA513" s="7">
        <f>Y513/V513</f>
        <v/>
      </c>
      <c r="AB513" s="4" t="n"/>
      <c r="AC513" s="5" t="n"/>
      <c r="AD513" s="4" t="n"/>
      <c r="AE513" s="4" t="n"/>
      <c r="AF513" s="5" t="n"/>
      <c r="AG513" s="6">
        <f>AE513-AD513</f>
        <v/>
      </c>
      <c r="AH513" s="6">
        <f>+AF513-AE513</f>
        <v/>
      </c>
      <c r="AI513" s="7">
        <f>AG513/AD513</f>
        <v/>
      </c>
      <c r="AJ513" s="7">
        <f>AH513/AE513</f>
        <v/>
      </c>
      <c r="AK513" s="4" t="n"/>
      <c r="AL513" s="4" t="n"/>
      <c r="AM513" s="5" t="n"/>
      <c r="AN513" s="4" t="n">
        <v>168.1</v>
      </c>
      <c r="AO513" s="4" t="n">
        <v>160.5</v>
      </c>
      <c r="AP513" s="3" t="n">
        <v>159.92</v>
      </c>
      <c r="AQ513" s="9">
        <f>+AK513-AN513</f>
        <v/>
      </c>
      <c r="AR513" s="9">
        <f>+AL513-AO513</f>
        <v/>
      </c>
      <c r="AS513" s="9">
        <f>+AM513-AP513</f>
        <v/>
      </c>
      <c r="AT513" s="6">
        <f>AR513-AQ513</f>
        <v/>
      </c>
      <c r="AU513" s="6">
        <f>+AS513-AR513</f>
        <v/>
      </c>
      <c r="AV513" s="7">
        <f>AT513/AQ513</f>
        <v/>
      </c>
      <c r="AW513" s="7">
        <f>AU513/AR513</f>
        <v/>
      </c>
      <c r="AX513" s="1" t="inlineStr">
        <is>
          <t>N</t>
        </is>
      </c>
      <c r="AY513" s="1">
        <f>+IF(AND(D513&gt;0,E513&gt;0,F513&gt;0,S513&gt;0,T513&gt;0,AC513&gt;0,AB513&gt;0,AI513&gt;0,AJ513&gt;0,AS513&gt;AR513,AR513&gt;AQ513),"long buildup",IF(AND(D513&gt;0,E513&gt;0,F513&gt;0,S513&lt;0,T513&lt;0,AB513&lt;0,AC513&lt;0,AI513&lt;0,AJ513&lt;0,AS513&gt;AR513,AR513&gt;AQ513),"Short Covering",IF(AND(D513&lt;0,E513&lt;0,F513&lt;0,S513&lt;0,T513&lt;0,AB513&gt;0,AC513&gt;0,AI513&gt;0,AJ513&gt;0,AS513&lt;AR513,AR513&lt;AQ513),"Short Buildup",IF(AND(D513&lt;0,E513&lt;0,F513&lt;0,S513&lt;0,T513&lt;0,AB513&lt;0,AC513&lt;0,AI513&lt;0,AJ513&lt;0,AS513&lt;AR513,AR513&lt;AQ513),"LongUnwinding" ))))</f>
        <v/>
      </c>
      <c r="AZ513" s="1">
        <f>+IF(AND(D513&gt;0,E513&gt;0,F513&gt;0,L513&gt;0,M513&gt;0,S513&gt;0,T513&gt;0,Z513&gt;0,AA513&gt;0),"Buying Opportunity",IF(AND(D513&lt;0,E513&lt;0,F513&lt;0,L513&lt;0,M513&lt;0,S513&lt;0,T513&lt;0,Z513&lt;0,AA513&lt;0),"support Zone",IF(AND(D513&lt;0,E513&lt;0,F513&lt;0,L513&gt;0,M513&gt;0,S513&gt;0,T513&gt;0,Z513&gt;0,AA513&gt;0),"sell delivery")))</f>
        <v/>
      </c>
      <c r="BA513" s="1">
        <f>IF(AND(D513&gt;0,E513&gt;0,F513&gt;0,Z513&gt;0,AA513&gt;0,AB513&gt;0,AC513&gt;0,AI513&gt;0,AJ513&gt;0),"FII ENTERING")</f>
        <v/>
      </c>
      <c r="BB513" s="15" t="e">
        <v>#N/A</v>
      </c>
      <c r="BC513" s="1" t="n">
        <v>253295.7615595</v>
      </c>
      <c r="BD513" s="1">
        <f>IF(AND(E513&gt;0,F513&gt;0,AB513&gt;0,AC513&gt;0,AI513&gt;0,AJ513&gt;0,AS513&gt;AR513,AR513&gt;AQ513),"long buildup",IF(AND(E513&lt;0,F513&lt;0,AB513&gt;0,AC513&gt;0,AI513&gt;0,AJ513&gt;0,AS513&lt;AR513,AR513&lt;AQ513),"Short buildup"))</f>
        <v/>
      </c>
      <c r="BE513" s="1">
        <f>+IF(AND(F513&gt;0,M513&gt;0,T513&gt;0,AA513&gt;0),"buy")</f>
        <v/>
      </c>
    </row>
    <row r="514">
      <c r="A514" s="1" t="inlineStr">
        <is>
          <t>ELECTHERM</t>
        </is>
      </c>
      <c r="B514" s="1" t="n"/>
      <c r="C514" s="1" t="n"/>
      <c r="D514" s="2" t="n">
        <v>4.872432195335906</v>
      </c>
      <c r="E514" s="2" t="n">
        <v>-1.352340455194999</v>
      </c>
      <c r="F514" s="3" t="n">
        <v>-0.582977069568597</v>
      </c>
      <c r="G514" s="4" t="n">
        <v>1734</v>
      </c>
      <c r="H514" s="4" t="n">
        <v>834</v>
      </c>
      <c r="I514" s="3" t="n">
        <v>533</v>
      </c>
      <c r="J514" s="6">
        <f>+H514-G514</f>
        <v/>
      </c>
      <c r="K514" s="6">
        <f>+I514-H514</f>
        <v/>
      </c>
      <c r="L514" s="7">
        <f>J514/G514</f>
        <v/>
      </c>
      <c r="M514" s="7">
        <f>K514/H514</f>
        <v/>
      </c>
      <c r="N514" s="8" t="n">
        <v>17.8457</v>
      </c>
      <c r="O514" s="8" t="n">
        <v>7.0334</v>
      </c>
      <c r="P514" s="3" t="n">
        <v>2.7188</v>
      </c>
      <c r="Q514" s="6">
        <f>+O514-N514</f>
        <v/>
      </c>
      <c r="R514" s="6">
        <f>+P514-O514</f>
        <v/>
      </c>
      <c r="S514" s="7">
        <f>Q514/N514</f>
        <v/>
      </c>
      <c r="T514" s="7">
        <f>R514/O514</f>
        <v/>
      </c>
      <c r="U514" s="10" t="inlineStr">
        <is>
          <t>-</t>
        </is>
      </c>
      <c r="V514" s="10" t="inlineStr">
        <is>
          <t>-</t>
        </is>
      </c>
      <c r="W514" s="3" t="inlineStr">
        <is>
          <t>-</t>
        </is>
      </c>
      <c r="X514" s="6">
        <f>+V514-U514</f>
        <v/>
      </c>
      <c r="Y514" s="6">
        <f>+W514-V514</f>
        <v/>
      </c>
      <c r="Z514" s="7">
        <f>X514/U514</f>
        <v/>
      </c>
      <c r="AA514" s="7">
        <f>Y514/V514</f>
        <v/>
      </c>
      <c r="AB514" s="4" t="n"/>
      <c r="AC514" s="5" t="n"/>
      <c r="AD514" s="4" t="n"/>
      <c r="AE514" s="4" t="n"/>
      <c r="AF514" s="5" t="n"/>
      <c r="AG514" s="6">
        <f>AE514-AD514</f>
        <v/>
      </c>
      <c r="AH514" s="6">
        <f>+AF514-AE514</f>
        <v/>
      </c>
      <c r="AI514" s="7">
        <f>AG514/AD514</f>
        <v/>
      </c>
      <c r="AJ514" s="7">
        <f>AH514/AE514</f>
        <v/>
      </c>
      <c r="AK514" s="4" t="n"/>
      <c r="AL514" s="4" t="n"/>
      <c r="AM514" s="5" t="n"/>
      <c r="AN514" s="4" t="n">
        <v>1434.55</v>
      </c>
      <c r="AO514" s="4" t="n">
        <v>1415.15</v>
      </c>
      <c r="AP514" s="3" t="n">
        <v>1406.9</v>
      </c>
      <c r="AQ514" s="9">
        <f>+AK514-AN514</f>
        <v/>
      </c>
      <c r="AR514" s="9">
        <f>+AL514-AO514</f>
        <v/>
      </c>
      <c r="AS514" s="9">
        <f>+AM514-AP514</f>
        <v/>
      </c>
      <c r="AT514" s="6">
        <f>AR514-AQ514</f>
        <v/>
      </c>
      <c r="AU514" s="6">
        <f>+AS514-AR514</f>
        <v/>
      </c>
      <c r="AV514" s="7">
        <f>AT514/AQ514</f>
        <v/>
      </c>
      <c r="AW514" s="7">
        <f>AU514/AR514</f>
        <v/>
      </c>
      <c r="AX514" s="1" t="inlineStr">
        <is>
          <t>Y</t>
        </is>
      </c>
      <c r="AY514" s="1">
        <f>+IF(AND(D514&gt;0,E514&gt;0,F514&gt;0,S514&gt;0,T514&gt;0,AC514&gt;0,AB514&gt;0,AI514&gt;0,AJ514&gt;0,AS514&gt;AR514,AR514&gt;AQ514),"long buildup",IF(AND(D514&gt;0,E514&gt;0,F514&gt;0,S514&lt;0,T514&lt;0,AB514&lt;0,AC514&lt;0,AI514&lt;0,AJ514&lt;0,AS514&gt;AR514,AR514&gt;AQ514),"Short Covering",IF(AND(D514&lt;0,E514&lt;0,F514&lt;0,S514&lt;0,T514&lt;0,AB514&gt;0,AC514&gt;0,AI514&gt;0,AJ514&gt;0,AS514&lt;AR514,AR514&lt;AQ514),"Short Buildup",IF(AND(D514&lt;0,E514&lt;0,F514&lt;0,S514&lt;0,T514&lt;0,AB514&lt;0,AC514&lt;0,AI514&lt;0,AJ514&lt;0,AS514&lt;AR514,AR514&lt;AQ514),"LongUnwinding" ))))</f>
        <v/>
      </c>
      <c r="AZ514" s="1">
        <f>+IF(AND(D514&gt;0,E514&gt;0,F514&gt;0,L514&gt;0,M514&gt;0,S514&gt;0,T514&gt;0,Z514&gt;0,AA514&gt;0),"Buying Opportunity",IF(AND(D514&lt;0,E514&lt;0,F514&lt;0,L514&lt;0,M514&lt;0,S514&lt;0,T514&lt;0,Z514&lt;0,AA514&lt;0),"support Zone",IF(AND(D514&lt;0,E514&lt;0,F514&lt;0,L514&gt;0,M514&gt;0,S514&gt;0,T514&gt;0,Z514&gt;0,AA514&gt;0),"sell delivery")))</f>
        <v/>
      </c>
      <c r="BA514" s="1">
        <f>IF(AND(D514&gt;0,E514&gt;0,F514&gt;0,Z514&gt;0,AA514&gt;0,AB514&gt;0,AC514&gt;0,AI514&gt;0,AJ514&gt;0),"FII ENTERING")</f>
        <v/>
      </c>
      <c r="BB514" s="15" t="e">
        <v>#N/A</v>
      </c>
      <c r="BC514" s="1" t="n">
        <v>469178.432655</v>
      </c>
      <c r="BD514" s="1">
        <f>IF(AND(E514&gt;0,F514&gt;0,AB514&gt;0,AC514&gt;0,AI514&gt;0,AJ514&gt;0,AS514&gt;AR514,AR514&gt;AQ514),"long buildup",IF(AND(E514&lt;0,F514&lt;0,AB514&gt;0,AC514&gt;0,AI514&gt;0,AJ514&gt;0,AS514&lt;AR514,AR514&lt;AQ514),"Short buildup"))</f>
        <v/>
      </c>
      <c r="BE514" s="1">
        <f>+IF(AND(F514&gt;0,M514&gt;0,T514&gt;0,AA514&gt;0),"buy")</f>
        <v/>
      </c>
    </row>
    <row r="515">
      <c r="A515" s="1" t="inlineStr">
        <is>
          <t>ELGIEQUIP</t>
        </is>
      </c>
      <c r="B515" s="1" t="n"/>
      <c r="C515" s="1" t="n"/>
      <c r="D515" s="2" t="n">
        <v>-0.5952380952381024</v>
      </c>
      <c r="E515" s="2" t="n">
        <v>-1.035766305227379</v>
      </c>
      <c r="F515" s="3" t="n">
        <v>-1.316434995911685</v>
      </c>
      <c r="G515" s="4" t="n">
        <v>9590</v>
      </c>
      <c r="H515" s="4" t="n">
        <v>14777</v>
      </c>
      <c r="I515" s="3" t="n">
        <v>7480</v>
      </c>
      <c r="J515" s="6">
        <f>+H515-G515</f>
        <v/>
      </c>
      <c r="K515" s="6">
        <f>+I515-H515</f>
        <v/>
      </c>
      <c r="L515" s="7">
        <f>J515/G515</f>
        <v/>
      </c>
      <c r="M515" s="7">
        <f>K515/H515</f>
        <v/>
      </c>
      <c r="N515" s="8" t="n">
        <v>9.9671</v>
      </c>
      <c r="O515" s="8" t="n">
        <v>9.795900000000001</v>
      </c>
      <c r="P515" s="3" t="n">
        <v>6.6564</v>
      </c>
      <c r="Q515" s="6">
        <f>+O515-N515</f>
        <v/>
      </c>
      <c r="R515" s="6">
        <f>+P515-O515</f>
        <v/>
      </c>
      <c r="S515" s="7">
        <f>Q515/N515</f>
        <v/>
      </c>
      <c r="T515" s="7">
        <f>R515/O515</f>
        <v/>
      </c>
      <c r="U515" s="10" t="inlineStr">
        <is>
          <t>77540</t>
        </is>
      </c>
      <c r="V515" s="10" t="inlineStr">
        <is>
          <t>82201</t>
        </is>
      </c>
      <c r="W515" s="3" t="inlineStr">
        <is>
          <t>58647</t>
        </is>
      </c>
      <c r="X515" s="6">
        <f>+V515-U515</f>
        <v/>
      </c>
      <c r="Y515" s="6">
        <f>+W515-V515</f>
        <v/>
      </c>
      <c r="Z515" s="7">
        <f>X515/U515</f>
        <v/>
      </c>
      <c r="AA515" s="7">
        <f>Y515/V515</f>
        <v/>
      </c>
      <c r="AB515" s="4" t="n"/>
      <c r="AC515" s="5" t="n"/>
      <c r="AD515" s="4" t="n"/>
      <c r="AE515" s="4" t="n"/>
      <c r="AF515" s="5" t="n"/>
      <c r="AG515" s="6">
        <f>AE515-AD515</f>
        <v/>
      </c>
      <c r="AH515" s="6">
        <f>+AF515-AE515</f>
        <v/>
      </c>
      <c r="AI515" s="7">
        <f>AG515/AD515</f>
        <v/>
      </c>
      <c r="AJ515" s="7">
        <f>AH515/AE515</f>
        <v/>
      </c>
      <c r="AK515" s="4" t="n"/>
      <c r="AL515" s="4" t="n"/>
      <c r="AM515" s="5" t="n"/>
      <c r="AN515" s="4" t="n">
        <v>617.9</v>
      </c>
      <c r="AO515" s="4" t="n">
        <v>611.5</v>
      </c>
      <c r="AP515" s="3" t="n">
        <v>603.45</v>
      </c>
      <c r="AQ515" s="9">
        <f>+AK515-AN515</f>
        <v/>
      </c>
      <c r="AR515" s="9">
        <f>+AL515-AO515</f>
        <v/>
      </c>
      <c r="AS515" s="9">
        <f>+AM515-AP515</f>
        <v/>
      </c>
      <c r="AT515" s="6">
        <f>AR515-AQ515</f>
        <v/>
      </c>
      <c r="AU515" s="6">
        <f>+AS515-AR515</f>
        <v/>
      </c>
      <c r="AV515" s="7">
        <f>AT515/AQ515</f>
        <v/>
      </c>
      <c r="AW515" s="7">
        <f>AU515/AR515</f>
        <v/>
      </c>
      <c r="AX515" s="1" t="inlineStr">
        <is>
          <t>N</t>
        </is>
      </c>
      <c r="AY515" s="1">
        <f>+IF(AND(D515&gt;0,E515&gt;0,F515&gt;0,S515&gt;0,T515&gt;0,AC515&gt;0,AB515&gt;0,AI515&gt;0,AJ515&gt;0,AS515&gt;AR515,AR515&gt;AQ515),"long buildup",IF(AND(D515&gt;0,E515&gt;0,F515&gt;0,S515&lt;0,T515&lt;0,AB515&lt;0,AC515&lt;0,AI515&lt;0,AJ515&lt;0,AS515&gt;AR515,AR515&gt;AQ515),"Short Covering",IF(AND(D515&lt;0,E515&lt;0,F515&lt;0,S515&lt;0,T515&lt;0,AB515&gt;0,AC515&gt;0,AI515&gt;0,AJ515&gt;0,AS515&lt;AR515,AR515&lt;AQ515),"Short Buildup",IF(AND(D515&lt;0,E515&lt;0,F515&lt;0,S515&lt;0,T515&lt;0,AB515&lt;0,AC515&lt;0,AI515&lt;0,AJ515&lt;0,AS515&lt;AR515,AR515&lt;AQ515),"LongUnwinding" ))))</f>
        <v/>
      </c>
      <c r="AZ515" s="1">
        <f>+IF(AND(D515&gt;0,E515&gt;0,F515&gt;0,L515&gt;0,M515&gt;0,S515&gt;0,T515&gt;0,Z515&gt;0,AA515&gt;0),"Buying Opportunity",IF(AND(D515&lt;0,E515&lt;0,F515&lt;0,L515&lt;0,M515&lt;0,S515&lt;0,T515&lt;0,Z515&lt;0,AA515&lt;0),"support Zone",IF(AND(D515&lt;0,E515&lt;0,F515&lt;0,L515&gt;0,M515&gt;0,S515&gt;0,T515&gt;0,Z515&gt;0,AA515&gt;0),"sell delivery")))</f>
        <v/>
      </c>
      <c r="BA515" s="1">
        <f>IF(AND(D515&gt;0,E515&gt;0,F515&gt;0,Z515&gt;0,AA515&gt;0,AB515&gt;0,AC515&gt;0,AI515&gt;0,AJ515&gt;0),"FII ENTERING")</f>
        <v/>
      </c>
      <c r="BB515" s="15" t="e">
        <v>#N/A</v>
      </c>
      <c r="BC515" s="1" t="n">
        <v>10660.019</v>
      </c>
      <c r="BD515" s="1">
        <f>IF(AND(E515&gt;0,F515&gt;0,AB515&gt;0,AC515&gt;0,AI515&gt;0,AJ515&gt;0,AS515&gt;AR515,AR515&gt;AQ515),"long buildup",IF(AND(E515&lt;0,F515&lt;0,AB515&gt;0,AC515&gt;0,AI515&gt;0,AJ515&gt;0,AS515&lt;AR515,AR515&lt;AQ515),"Short buildup"))</f>
        <v/>
      </c>
      <c r="BE515" s="1">
        <f>+IF(AND(F515&gt;0,M515&gt;0,T515&gt;0,AA515&gt;0),"buy")</f>
        <v/>
      </c>
    </row>
    <row r="516">
      <c r="A516" s="1" t="inlineStr">
        <is>
          <t>ELGIRUBCO</t>
        </is>
      </c>
      <c r="B516" s="1" t="n"/>
      <c r="C516" s="1" t="n"/>
      <c r="D516" s="2" t="n">
        <v>-2.887667415034443</v>
      </c>
      <c r="E516" s="2" t="n">
        <v>-2.287946428571432</v>
      </c>
      <c r="F516" s="3" t="n">
        <v>2.504691196867103</v>
      </c>
      <c r="G516" s="4" t="n">
        <v>1821</v>
      </c>
      <c r="H516" s="4" t="n">
        <v>2084</v>
      </c>
      <c r="I516" s="3" t="n">
        <v>2327</v>
      </c>
      <c r="J516" s="6">
        <f>+H516-G516</f>
        <v/>
      </c>
      <c r="K516" s="6">
        <f>+I516-H516</f>
        <v/>
      </c>
      <c r="L516" s="7">
        <f>J516/G516</f>
        <v/>
      </c>
      <c r="M516" s="7">
        <f>K516/H516</f>
        <v/>
      </c>
      <c r="N516" s="8" t="n">
        <v>1.5032</v>
      </c>
      <c r="O516" s="8" t="n">
        <v>1.3085</v>
      </c>
      <c r="P516" s="3" t="n">
        <v>1</v>
      </c>
      <c r="Q516" s="6">
        <f>+O516-N516</f>
        <v/>
      </c>
      <c r="R516" s="6">
        <f>+P516-O516</f>
        <v/>
      </c>
      <c r="S516" s="7">
        <f>Q516/N516</f>
        <v/>
      </c>
      <c r="T516" s="7">
        <f>R516/O516</f>
        <v/>
      </c>
      <c r="U516" s="10" t="inlineStr">
        <is>
          <t>56686</t>
        </is>
      </c>
      <c r="V516" s="10" t="inlineStr">
        <is>
          <t>37839</t>
        </is>
      </c>
      <c r="W516" s="3" t="inlineStr">
        <is>
          <t>34806</t>
        </is>
      </c>
      <c r="X516" s="6">
        <f>+V516-U516</f>
        <v/>
      </c>
      <c r="Y516" s="6">
        <f>+W516-V516</f>
        <v/>
      </c>
      <c r="Z516" s="7">
        <f>X516/U516</f>
        <v/>
      </c>
      <c r="AA516" s="7">
        <f>Y516/V516</f>
        <v/>
      </c>
      <c r="AB516" s="4" t="n"/>
      <c r="AC516" s="5" t="n"/>
      <c r="AD516" s="4" t="n"/>
      <c r="AE516" s="4" t="n"/>
      <c r="AF516" s="5" t="n"/>
      <c r="AG516" s="6">
        <f>AE516-AD516</f>
        <v/>
      </c>
      <c r="AH516" s="6">
        <f>+AF516-AE516</f>
        <v/>
      </c>
      <c r="AI516" s="7">
        <f>AG516/AD516</f>
        <v/>
      </c>
      <c r="AJ516" s="7">
        <f>AH516/AE516</f>
        <v/>
      </c>
      <c r="AK516" s="4" t="n"/>
      <c r="AL516" s="4" t="n"/>
      <c r="AM516" s="5" t="n"/>
      <c r="AN516" s="4" t="n">
        <v>125.44</v>
      </c>
      <c r="AO516" s="4" t="n">
        <v>122.57</v>
      </c>
      <c r="AP516" s="3" t="n">
        <v>125.64</v>
      </c>
      <c r="AQ516" s="9">
        <f>+AK516-AN516</f>
        <v/>
      </c>
      <c r="AR516" s="9">
        <f>+AL516-AO516</f>
        <v/>
      </c>
      <c r="AS516" s="9">
        <f>+AM516-AP516</f>
        <v/>
      </c>
      <c r="AT516" s="6">
        <f>AR516-AQ516</f>
        <v/>
      </c>
      <c r="AU516" s="6">
        <f>+AS516-AR516</f>
        <v/>
      </c>
      <c r="AV516" s="7">
        <f>AT516/AQ516</f>
        <v/>
      </c>
      <c r="AW516" s="7">
        <f>AU516/AR516</f>
        <v/>
      </c>
      <c r="AX516" s="1" t="inlineStr">
        <is>
          <t>Y</t>
        </is>
      </c>
      <c r="AY516" s="1">
        <f>+IF(AND(D516&gt;0,E516&gt;0,F516&gt;0,S516&gt;0,T516&gt;0,AC516&gt;0,AB516&gt;0,AI516&gt;0,AJ516&gt;0,AS516&gt;AR516,AR516&gt;AQ516),"long buildup",IF(AND(D516&gt;0,E516&gt;0,F516&gt;0,S516&lt;0,T516&lt;0,AB516&lt;0,AC516&lt;0,AI516&lt;0,AJ516&lt;0,AS516&gt;AR516,AR516&gt;AQ516),"Short Covering",IF(AND(D516&lt;0,E516&lt;0,F516&lt;0,S516&lt;0,T516&lt;0,AB516&gt;0,AC516&gt;0,AI516&gt;0,AJ516&gt;0,AS516&lt;AR516,AR516&lt;AQ516),"Short Buildup",IF(AND(D516&lt;0,E516&lt;0,F516&lt;0,S516&lt;0,T516&lt;0,AB516&lt;0,AC516&lt;0,AI516&lt;0,AJ516&lt;0,AS516&lt;AR516,AR516&lt;AQ516),"LongUnwinding" ))))</f>
        <v/>
      </c>
      <c r="AZ516" s="1">
        <f>+IF(AND(D516&gt;0,E516&gt;0,F516&gt;0,L516&gt;0,M516&gt;0,S516&gt;0,T516&gt;0,Z516&gt;0,AA516&gt;0),"Buying Opportunity",IF(AND(D516&lt;0,E516&lt;0,F516&lt;0,L516&lt;0,M516&lt;0,S516&lt;0,T516&lt;0,Z516&lt;0,AA516&lt;0),"support Zone",IF(AND(D516&lt;0,E516&lt;0,F516&lt;0,L516&gt;0,M516&gt;0,S516&gt;0,T516&gt;0,Z516&gt;0,AA516&gt;0),"sell delivery")))</f>
        <v/>
      </c>
      <c r="BA516" s="1">
        <f>IF(AND(D516&gt;0,E516&gt;0,F516&gt;0,Z516&gt;0,AA516&gt;0,AB516&gt;0,AC516&gt;0,AI516&gt;0,AJ516&gt;0),"FII ENTERING")</f>
        <v/>
      </c>
      <c r="BB516" s="15" t="e">
        <v>#N/A</v>
      </c>
      <c r="BC516" s="1" t="n">
        <v>751569.168462</v>
      </c>
      <c r="BD516" s="1">
        <f>IF(AND(E516&gt;0,F516&gt;0,AB516&gt;0,AC516&gt;0,AI516&gt;0,AJ516&gt;0,AS516&gt;AR516,AR516&gt;AQ516),"long buildup",IF(AND(E516&lt;0,F516&lt;0,AB516&gt;0,AC516&gt;0,AI516&gt;0,AJ516&gt;0,AS516&lt;AR516,AR516&lt;AQ516),"Short buildup"))</f>
        <v/>
      </c>
      <c r="BE516" s="1">
        <f>+IF(AND(F516&gt;0,M516&gt;0,T516&gt;0,AA516&gt;0),"buy")</f>
        <v/>
      </c>
    </row>
    <row r="517">
      <c r="A517" s="1" t="inlineStr">
        <is>
          <t>ELIN</t>
        </is>
      </c>
      <c r="B517" s="1" t="n"/>
      <c r="C517" s="1" t="n"/>
      <c r="D517" s="2" t="n">
        <v>-1.099490480021457</v>
      </c>
      <c r="E517" s="2" t="n">
        <v>-2.119486623282718</v>
      </c>
      <c r="F517" s="3" t="n">
        <v>1.265063022300203</v>
      </c>
      <c r="G517" s="4" t="n">
        <v>1756</v>
      </c>
      <c r="H517" s="4" t="n">
        <v>1979</v>
      </c>
      <c r="I517" s="3" t="n">
        <v>2547</v>
      </c>
      <c r="J517" s="6">
        <f>+H517-G517</f>
        <v/>
      </c>
      <c r="K517" s="6">
        <f>+I517-H517</f>
        <v/>
      </c>
      <c r="L517" s="7">
        <f>J517/G517</f>
        <v/>
      </c>
      <c r="M517" s="7">
        <f>K517/H517</f>
        <v/>
      </c>
      <c r="N517" s="8" t="n">
        <v>1.6362</v>
      </c>
      <c r="O517" s="8" t="n">
        <v>1.4636</v>
      </c>
      <c r="P517" s="3" t="n">
        <v>2.1785</v>
      </c>
      <c r="Q517" s="6">
        <f>+O517-N517</f>
        <v/>
      </c>
      <c r="R517" s="6">
        <f>+P517-O517</f>
        <v/>
      </c>
      <c r="S517" s="7">
        <f>Q517/N517</f>
        <v/>
      </c>
      <c r="T517" s="7">
        <f>R517/O517</f>
        <v/>
      </c>
      <c r="U517" s="10" t="inlineStr">
        <is>
          <t>45344</t>
        </is>
      </c>
      <c r="V517" s="10" t="inlineStr">
        <is>
          <t>30106</t>
        </is>
      </c>
      <c r="W517" s="3" t="inlineStr">
        <is>
          <t>47419</t>
        </is>
      </c>
      <c r="X517" s="6">
        <f>+V517-U517</f>
        <v/>
      </c>
      <c r="Y517" s="6">
        <f>+W517-V517</f>
        <v/>
      </c>
      <c r="Z517" s="7">
        <f>X517/U517</f>
        <v/>
      </c>
      <c r="AA517" s="7">
        <f>Y517/V517</f>
        <v/>
      </c>
      <c r="AB517" s="4" t="n"/>
      <c r="AC517" s="5" t="n"/>
      <c r="AD517" s="4" t="n"/>
      <c r="AE517" s="4" t="n"/>
      <c r="AF517" s="5" t="n"/>
      <c r="AG517" s="6">
        <f>AE517-AD517</f>
        <v/>
      </c>
      <c r="AH517" s="6">
        <f>+AF517-AE517</f>
        <v/>
      </c>
      <c r="AI517" s="7">
        <f>AG517/AD517</f>
        <v/>
      </c>
      <c r="AJ517" s="7">
        <f>AH517/AE517</f>
        <v/>
      </c>
      <c r="AK517" s="4" t="n"/>
      <c r="AL517" s="4" t="n"/>
      <c r="AM517" s="5" t="n"/>
      <c r="AN517" s="4" t="n">
        <v>221.28</v>
      </c>
      <c r="AO517" s="4" t="n">
        <v>216.59</v>
      </c>
      <c r="AP517" s="3" t="n">
        <v>219.33</v>
      </c>
      <c r="AQ517" s="9">
        <f>+AK517-AN517</f>
        <v/>
      </c>
      <c r="AR517" s="9">
        <f>+AL517-AO517</f>
        <v/>
      </c>
      <c r="AS517" s="9">
        <f>+AM517-AP517</f>
        <v/>
      </c>
      <c r="AT517" s="6">
        <f>AR517-AQ517</f>
        <v/>
      </c>
      <c r="AU517" s="6">
        <f>+AS517-AR517</f>
        <v/>
      </c>
      <c r="AV517" s="7">
        <f>AT517/AQ517</f>
        <v/>
      </c>
      <c r="AW517" s="7">
        <f>AU517/AR517</f>
        <v/>
      </c>
      <c r="AX517" s="1" t="inlineStr">
        <is>
          <t>Y</t>
        </is>
      </c>
      <c r="AY517" s="1">
        <f>+IF(AND(D517&gt;0,E517&gt;0,F517&gt;0,S517&gt;0,T517&gt;0,AC517&gt;0,AB517&gt;0,AI517&gt;0,AJ517&gt;0,AS517&gt;AR517,AR517&gt;AQ517),"long buildup",IF(AND(D517&gt;0,E517&gt;0,F517&gt;0,S517&lt;0,T517&lt;0,AB517&lt;0,AC517&lt;0,AI517&lt;0,AJ517&lt;0,AS517&gt;AR517,AR517&gt;AQ517),"Short Covering",IF(AND(D517&lt;0,E517&lt;0,F517&lt;0,S517&lt;0,T517&lt;0,AB517&gt;0,AC517&gt;0,AI517&gt;0,AJ517&gt;0,AS517&lt;AR517,AR517&lt;AQ517),"Short Buildup",IF(AND(D517&lt;0,E517&lt;0,F517&lt;0,S517&lt;0,T517&lt;0,AB517&lt;0,AC517&lt;0,AI517&lt;0,AJ517&lt;0,AS517&lt;AR517,AR517&lt;AQ517),"LongUnwinding" ))))</f>
        <v/>
      </c>
      <c r="AZ517" s="1">
        <f>+IF(AND(D517&gt;0,E517&gt;0,F517&gt;0,L517&gt;0,M517&gt;0,S517&gt;0,T517&gt;0,Z517&gt;0,AA517&gt;0),"Buying Opportunity",IF(AND(D517&lt;0,E517&lt;0,F517&lt;0,L517&lt;0,M517&lt;0,S517&lt;0,T517&lt;0,Z517&lt;0,AA517&lt;0),"support Zone",IF(AND(D517&lt;0,E517&lt;0,F517&lt;0,L517&gt;0,M517&gt;0,S517&gt;0,T517&gt;0,Z517&gt;0,AA517&gt;0),"sell delivery")))</f>
        <v/>
      </c>
      <c r="BA517" s="1">
        <f>IF(AND(D517&gt;0,E517&gt;0,F517&gt;0,Z517&gt;0,AA517&gt;0,AB517&gt;0,AC517&gt;0,AI517&gt;0,AJ517&gt;0),"FII ENTERING")</f>
        <v/>
      </c>
      <c r="BB517" s="15" t="e">
        <v>#N/A</v>
      </c>
      <c r="BC517" s="1" t="n">
        <v>1000323.04128</v>
      </c>
      <c r="BD517" s="1">
        <f>IF(AND(E517&gt;0,F517&gt;0,AB517&gt;0,AC517&gt;0,AI517&gt;0,AJ517&gt;0,AS517&gt;AR517,AR517&gt;AQ517),"long buildup",IF(AND(E517&lt;0,F517&lt;0,AB517&gt;0,AC517&gt;0,AI517&gt;0,AJ517&gt;0,AS517&lt;AR517,AR517&lt;AQ517),"Short buildup"))</f>
        <v/>
      </c>
      <c r="BE517" s="1">
        <f>+IF(AND(F517&gt;0,M517&gt;0,T517&gt;0,AA517&gt;0),"buy")</f>
        <v/>
      </c>
    </row>
    <row r="518">
      <c r="A518" s="1" t="inlineStr">
        <is>
          <t>EMAMILTD</t>
        </is>
      </c>
      <c r="B518" s="1" t="n"/>
      <c r="C518" s="1" t="n"/>
      <c r="D518" s="2" t="n">
        <v>-3.054624795449236</v>
      </c>
      <c r="E518" s="2" t="n">
        <v>-2.748975162768251</v>
      </c>
      <c r="F518" s="3" t="n">
        <v>-2.132407636994808</v>
      </c>
      <c r="G518" s="4" t="n">
        <v>34699</v>
      </c>
      <c r="H518" s="4" t="n">
        <v>80577</v>
      </c>
      <c r="I518" s="3" t="n">
        <v>77216</v>
      </c>
      <c r="J518" s="6">
        <f>+H518-G518</f>
        <v/>
      </c>
      <c r="K518" s="6">
        <f>+I518-H518</f>
        <v/>
      </c>
      <c r="L518" s="7">
        <f>J518/G518</f>
        <v/>
      </c>
      <c r="M518" s="7">
        <f>K518/H518</f>
        <v/>
      </c>
      <c r="N518" s="8" t="n">
        <v>44.6788</v>
      </c>
      <c r="O518" s="8" t="n">
        <v>68.7782</v>
      </c>
      <c r="P518" s="3" t="n">
        <v>92.31790000000001</v>
      </c>
      <c r="Q518" s="6">
        <f>+O518-N518</f>
        <v/>
      </c>
      <c r="R518" s="6">
        <f>+P518-O518</f>
        <v/>
      </c>
      <c r="S518" s="7">
        <f>Q518/N518</f>
        <v/>
      </c>
      <c r="T518" s="7">
        <f>R518/O518</f>
        <v/>
      </c>
      <c r="U518" s="10" t="inlineStr">
        <is>
          <t>399949</t>
        </is>
      </c>
      <c r="V518" s="10" t="inlineStr">
        <is>
          <t>645632</t>
        </is>
      </c>
      <c r="W518" s="3" t="inlineStr">
        <is>
          <t>946597</t>
        </is>
      </c>
      <c r="X518" s="6">
        <f>+V518-U518</f>
        <v/>
      </c>
      <c r="Y518" s="6">
        <f>+W518-V518</f>
        <v/>
      </c>
      <c r="Z518" s="7">
        <f>X518/U518</f>
        <v/>
      </c>
      <c r="AA518" s="7">
        <f>Y518/V518</f>
        <v/>
      </c>
      <c r="AB518" s="4" t="n"/>
      <c r="AC518" s="5" t="n"/>
      <c r="AD518" s="4" t="n"/>
      <c r="AE518" s="4" t="n"/>
      <c r="AF518" s="5" t="n"/>
      <c r="AG518" s="6">
        <f>AE518-AD518</f>
        <v/>
      </c>
      <c r="AH518" s="6">
        <f>+AF518-AE518</f>
        <v/>
      </c>
      <c r="AI518" s="7">
        <f>AG518/AD518</f>
        <v/>
      </c>
      <c r="AJ518" s="7">
        <f>AH518/AE518</f>
        <v/>
      </c>
      <c r="AK518" s="4" t="n"/>
      <c r="AL518" s="4" t="n"/>
      <c r="AM518" s="5" t="n"/>
      <c r="AN518" s="4" t="n">
        <v>622.05</v>
      </c>
      <c r="AO518" s="4" t="n">
        <v>604.95</v>
      </c>
      <c r="AP518" s="3" t="n">
        <v>592.05</v>
      </c>
      <c r="AQ518" s="9">
        <f>+AK518-AN518</f>
        <v/>
      </c>
      <c r="AR518" s="9">
        <f>+AL518-AO518</f>
        <v/>
      </c>
      <c r="AS518" s="9">
        <f>+AM518-AP518</f>
        <v/>
      </c>
      <c r="AT518" s="6">
        <f>AR518-AQ518</f>
        <v/>
      </c>
      <c r="AU518" s="6">
        <f>+AS518-AR518</f>
        <v/>
      </c>
      <c r="AV518" s="7">
        <f>AT518/AQ518</f>
        <v/>
      </c>
      <c r="AW518" s="7">
        <f>AU518/AR518</f>
        <v/>
      </c>
      <c r="AX518" s="1" t="inlineStr">
        <is>
          <t>Y</t>
        </is>
      </c>
      <c r="AY518" s="1">
        <f>+IF(AND(D518&gt;0,E518&gt;0,F518&gt;0,S518&gt;0,T518&gt;0,AC518&gt;0,AB518&gt;0,AI518&gt;0,AJ518&gt;0,AS518&gt;AR518,AR518&gt;AQ518),"long buildup",IF(AND(D518&gt;0,E518&gt;0,F518&gt;0,S518&lt;0,T518&lt;0,AB518&lt;0,AC518&lt;0,AI518&lt;0,AJ518&lt;0,AS518&gt;AR518,AR518&gt;AQ518),"Short Covering",IF(AND(D518&lt;0,E518&lt;0,F518&lt;0,S518&lt;0,T518&lt;0,AB518&gt;0,AC518&gt;0,AI518&gt;0,AJ518&gt;0,AS518&lt;AR518,AR518&lt;AQ518),"Short Buildup",IF(AND(D518&lt;0,E518&lt;0,F518&lt;0,S518&lt;0,T518&lt;0,AB518&lt;0,AC518&lt;0,AI518&lt;0,AJ518&lt;0,AS518&lt;AR518,AR518&lt;AQ518),"LongUnwinding" ))))</f>
        <v/>
      </c>
      <c r="AZ518" s="1">
        <f>+IF(AND(D518&gt;0,E518&gt;0,F518&gt;0,L518&gt;0,M518&gt;0,S518&gt;0,T518&gt;0,Z518&gt;0,AA518&gt;0),"Buying Opportunity",IF(AND(D518&lt;0,E518&lt;0,F518&lt;0,L518&lt;0,M518&lt;0,S518&lt;0,T518&lt;0,Z518&lt;0,AA518&lt;0),"support Zone",IF(AND(D518&lt;0,E518&lt;0,F518&lt;0,L518&gt;0,M518&gt;0,S518&gt;0,T518&gt;0,Z518&gt;0,AA518&gt;0),"sell delivery")))</f>
        <v/>
      </c>
      <c r="BA518" s="1">
        <f>IF(AND(D518&gt;0,E518&gt;0,F518&gt;0,Z518&gt;0,AA518&gt;0,AB518&gt;0,AC518&gt;0,AI518&gt;0,AJ518&gt;0),"FII ENTERING")</f>
        <v/>
      </c>
      <c r="BB518" s="15" t="n">
        <v>0.0083</v>
      </c>
      <c r="BC518" s="1" t="n">
        <v>9543908.288521999</v>
      </c>
      <c r="BD518" s="1">
        <f>IF(AND(E518&gt;0,F518&gt;0,AB518&gt;0,AC518&gt;0,AI518&gt;0,AJ518&gt;0,AS518&gt;AR518,AR518&gt;AQ518),"long buildup",IF(AND(E518&lt;0,F518&lt;0,AB518&gt;0,AC518&gt;0,AI518&gt;0,AJ518&gt;0,AS518&lt;AR518,AR518&lt;AQ518),"Short buildup"))</f>
        <v/>
      </c>
      <c r="BE518" s="1">
        <f>+IF(AND(F518&gt;0,M518&gt;0,T518&gt;0,AA518&gt;0),"buy")</f>
        <v/>
      </c>
    </row>
    <row r="519">
      <c r="A519" s="1" t="inlineStr">
        <is>
          <t>EMAMIPAP</t>
        </is>
      </c>
      <c r="B519" s="1" t="n"/>
      <c r="C519" s="1" t="n"/>
      <c r="D519" s="2" t="n">
        <v>0.6279569892473152</v>
      </c>
      <c r="E519" s="2" t="n">
        <v>-0.1196785775346218</v>
      </c>
      <c r="F519" s="3" t="n">
        <v>-5.614515576857242</v>
      </c>
      <c r="G519" s="4" t="n">
        <v>807</v>
      </c>
      <c r="H519" s="4" t="n">
        <v>1096</v>
      </c>
      <c r="I519" s="3" t="n">
        <v>4589</v>
      </c>
      <c r="J519" s="6">
        <f>+H519-G519</f>
        <v/>
      </c>
      <c r="K519" s="6">
        <f>+I519-H519</f>
        <v/>
      </c>
      <c r="L519" s="7">
        <f>J519/G519</f>
        <v/>
      </c>
      <c r="M519" s="7">
        <f>K519/H519</f>
        <v/>
      </c>
      <c r="N519" s="8" t="n">
        <v>0.3104</v>
      </c>
      <c r="O519" s="8" t="n">
        <v>0.319</v>
      </c>
      <c r="P519" s="3" t="n">
        <v>2.5987</v>
      </c>
      <c r="Q519" s="6">
        <f>+O519-N519</f>
        <v/>
      </c>
      <c r="R519" s="6">
        <f>+P519-O519</f>
        <v/>
      </c>
      <c r="S519" s="7">
        <f>Q519/N519</f>
        <v/>
      </c>
      <c r="T519" s="7">
        <f>R519/O519</f>
        <v/>
      </c>
      <c r="U519" s="10" t="inlineStr">
        <is>
          <t>17139</t>
        </is>
      </c>
      <c r="V519" s="10" t="inlineStr">
        <is>
          <t>17027</t>
        </is>
      </c>
      <c r="W519" s="3" t="inlineStr">
        <is>
          <t>102497</t>
        </is>
      </c>
      <c r="X519" s="6">
        <f>+V519-U519</f>
        <v/>
      </c>
      <c r="Y519" s="6">
        <f>+W519-V519</f>
        <v/>
      </c>
      <c r="Z519" s="7">
        <f>X519/U519</f>
        <v/>
      </c>
      <c r="AA519" s="7">
        <f>Y519/V519</f>
        <v/>
      </c>
      <c r="AB519" s="4" t="n"/>
      <c r="AC519" s="5" t="n"/>
      <c r="AD519" s="4" t="n"/>
      <c r="AE519" s="4" t="n"/>
      <c r="AF519" s="5" t="n"/>
      <c r="AG519" s="6">
        <f>AE519-AD519</f>
        <v/>
      </c>
      <c r="AH519" s="6">
        <f>+AF519-AE519</f>
        <v/>
      </c>
      <c r="AI519" s="7">
        <f>AG519/AD519</f>
        <v/>
      </c>
      <c r="AJ519" s="7">
        <f>AH519/AE519</f>
        <v/>
      </c>
      <c r="AK519" s="4" t="n"/>
      <c r="AL519" s="4" t="n"/>
      <c r="AM519" s="5" t="n"/>
      <c r="AN519" s="4" t="n">
        <v>116.98</v>
      </c>
      <c r="AO519" s="4" t="n">
        <v>116.84</v>
      </c>
      <c r="AP519" s="3" t="n">
        <v>110.28</v>
      </c>
      <c r="AQ519" s="9">
        <f>+AK519-AN519</f>
        <v/>
      </c>
      <c r="AR519" s="9">
        <f>+AL519-AO519</f>
        <v/>
      </c>
      <c r="AS519" s="9">
        <f>+AM519-AP519</f>
        <v/>
      </c>
      <c r="AT519" s="6">
        <f>AR519-AQ519</f>
        <v/>
      </c>
      <c r="AU519" s="6">
        <f>+AS519-AR519</f>
        <v/>
      </c>
      <c r="AV519" s="7">
        <f>AT519/AQ519</f>
        <v/>
      </c>
      <c r="AW519" s="7">
        <f>AU519/AR519</f>
        <v/>
      </c>
      <c r="AX519" s="1" t="inlineStr">
        <is>
          <t>N</t>
        </is>
      </c>
      <c r="AY519" s="1">
        <f>+IF(AND(D519&gt;0,E519&gt;0,F519&gt;0,S519&gt;0,T519&gt;0,AC519&gt;0,AB519&gt;0,AI519&gt;0,AJ519&gt;0,AS519&gt;AR519,AR519&gt;AQ519),"long buildup",IF(AND(D519&gt;0,E519&gt;0,F519&gt;0,S519&lt;0,T519&lt;0,AB519&lt;0,AC519&lt;0,AI519&lt;0,AJ519&lt;0,AS519&gt;AR519,AR519&gt;AQ519),"Short Covering",IF(AND(D519&lt;0,E519&lt;0,F519&lt;0,S519&lt;0,T519&lt;0,AB519&gt;0,AC519&gt;0,AI519&gt;0,AJ519&gt;0,AS519&lt;AR519,AR519&lt;AQ519),"Short Buildup",IF(AND(D519&lt;0,E519&lt;0,F519&lt;0,S519&lt;0,T519&lt;0,AB519&lt;0,AC519&lt;0,AI519&lt;0,AJ519&lt;0,AS519&lt;AR519,AR519&lt;AQ519),"LongUnwinding" ))))</f>
        <v/>
      </c>
      <c r="AZ519" s="1">
        <f>+IF(AND(D519&gt;0,E519&gt;0,F519&gt;0,L519&gt;0,M519&gt;0,S519&gt;0,T519&gt;0,Z519&gt;0,AA519&gt;0),"Buying Opportunity",IF(AND(D519&lt;0,E519&lt;0,F519&lt;0,L519&lt;0,M519&lt;0,S519&lt;0,T519&lt;0,Z519&lt;0,AA519&lt;0),"support Zone",IF(AND(D519&lt;0,E519&lt;0,F519&lt;0,L519&gt;0,M519&gt;0,S519&gt;0,T519&gt;0,Z519&gt;0,AA519&gt;0),"sell delivery")))</f>
        <v/>
      </c>
      <c r="BA519" s="1">
        <f>IF(AND(D519&gt;0,E519&gt;0,F519&gt;0,Z519&gt;0,AA519&gt;0,AB519&gt;0,AC519&gt;0,AI519&gt;0,AJ519&gt;0),"FII ENTERING")</f>
        <v/>
      </c>
      <c r="BB519" s="15" t="e">
        <v>#N/A</v>
      </c>
      <c r="BC519" s="1" t="n">
        <v>62479.31217</v>
      </c>
      <c r="BD519" s="1">
        <f>IF(AND(E519&gt;0,F519&gt;0,AB519&gt;0,AC519&gt;0,AI519&gt;0,AJ519&gt;0,AS519&gt;AR519,AR519&gt;AQ519),"long buildup",IF(AND(E519&lt;0,F519&lt;0,AB519&gt;0,AC519&gt;0,AI519&gt;0,AJ519&gt;0,AS519&lt;AR519,AR519&lt;AQ519),"Short buildup"))</f>
        <v/>
      </c>
      <c r="BE519" s="1">
        <f>+IF(AND(F519&gt;0,M519&gt;0,T519&gt;0,AA519&gt;0),"buy")</f>
        <v/>
      </c>
    </row>
    <row r="520">
      <c r="A520" s="1" t="inlineStr">
        <is>
          <t>EMAMIREAL</t>
        </is>
      </c>
      <c r="B520" s="1" t="n"/>
      <c r="C520" s="1" t="n"/>
      <c r="D520" s="2" t="n">
        <v>3.193479422768573</v>
      </c>
      <c r="E520" s="2" t="n">
        <v>-5.004531917648594</v>
      </c>
      <c r="F520" s="3" t="n">
        <v>-5.004531917648594</v>
      </c>
      <c r="G520" s="4" t="n">
        <v>2011</v>
      </c>
      <c r="H520" s="4" t="n">
        <v>698</v>
      </c>
      <c r="I520" s="3" t="n">
        <v>698</v>
      </c>
      <c r="J520" s="6">
        <f>+H520-G520</f>
        <v/>
      </c>
      <c r="K520" s="6">
        <f>+I520-H520</f>
        <v/>
      </c>
      <c r="L520" s="7">
        <f>J520/G520</f>
        <v/>
      </c>
      <c r="M520" s="7">
        <f>K520/H520</f>
        <v/>
      </c>
      <c r="N520" s="8" t="n">
        <v>11.3521</v>
      </c>
      <c r="O520" s="8" t="n">
        <v>2.6453</v>
      </c>
      <c r="P520" s="3" t="n">
        <v>2.6453</v>
      </c>
      <c r="Q520" s="6">
        <f>+O520-N520</f>
        <v/>
      </c>
      <c r="R520" s="6">
        <f>+P520-O520</f>
        <v/>
      </c>
      <c r="S520" s="7">
        <f>Q520/N520</f>
        <v/>
      </c>
      <c r="T520" s="7">
        <f>R520/O520</f>
        <v/>
      </c>
      <c r="U520" s="10" t="inlineStr">
        <is>
          <t>-</t>
        </is>
      </c>
      <c r="V520" s="10" t="inlineStr">
        <is>
          <t>-</t>
        </is>
      </c>
      <c r="W520" s="3" t="inlineStr">
        <is>
          <t>-</t>
        </is>
      </c>
      <c r="X520" s="6">
        <f>+V520-U520</f>
        <v/>
      </c>
      <c r="Y520" s="6">
        <f>+W520-V520</f>
        <v/>
      </c>
      <c r="Z520" s="7">
        <f>X520/U520</f>
        <v/>
      </c>
      <c r="AA520" s="7">
        <f>Y520/V520</f>
        <v/>
      </c>
      <c r="AB520" s="4" t="n"/>
      <c r="AC520" s="5" t="n"/>
      <c r="AD520" s="4" t="n"/>
      <c r="AE520" s="4" t="n"/>
      <c r="AF520" s="5" t="n"/>
      <c r="AG520" s="6">
        <f>AE520-AD520</f>
        <v/>
      </c>
      <c r="AH520" s="6">
        <f>+AF520-AE520</f>
        <v/>
      </c>
      <c r="AI520" s="7">
        <f>AG520/AD520</f>
        <v/>
      </c>
      <c r="AJ520" s="7">
        <f>AH520/AE520</f>
        <v/>
      </c>
      <c r="AK520" s="4" t="n"/>
      <c r="AL520" s="4" t="n"/>
      <c r="AM520" s="5" t="n"/>
      <c r="AN520" s="4" t="n">
        <v>154.46</v>
      </c>
      <c r="AO520" s="4" t="n">
        <v>146.73</v>
      </c>
      <c r="AP520" s="3" t="n">
        <v>146.73</v>
      </c>
      <c r="AQ520" s="9">
        <f>+AK520-AN520</f>
        <v/>
      </c>
      <c r="AR520" s="9">
        <f>+AL520-AO520</f>
        <v/>
      </c>
      <c r="AS520" s="9">
        <f>+AM520-AP520</f>
        <v/>
      </c>
      <c r="AT520" s="6">
        <f>AR520-AQ520</f>
        <v/>
      </c>
      <c r="AU520" s="6">
        <f>+AS520-AR520</f>
        <v/>
      </c>
      <c r="AV520" s="7">
        <f>AT520/AQ520</f>
        <v/>
      </c>
      <c r="AW520" s="7">
        <f>AU520/AR520</f>
        <v/>
      </c>
      <c r="AX520" s="1" t="inlineStr">
        <is>
          <t>Y</t>
        </is>
      </c>
      <c r="AY520" s="1">
        <f>+IF(AND(D520&gt;0,E520&gt;0,F520&gt;0,S520&gt;0,T520&gt;0,AC520&gt;0,AB520&gt;0,AI520&gt;0,AJ520&gt;0,AS520&gt;AR520,AR520&gt;AQ520),"long buildup",IF(AND(D520&gt;0,E520&gt;0,F520&gt;0,S520&lt;0,T520&lt;0,AB520&lt;0,AC520&lt;0,AI520&lt;0,AJ520&lt;0,AS520&gt;AR520,AR520&gt;AQ520),"Short Covering",IF(AND(D520&lt;0,E520&lt;0,F520&lt;0,S520&lt;0,T520&lt;0,AB520&gt;0,AC520&gt;0,AI520&gt;0,AJ520&gt;0,AS520&lt;AR520,AR520&lt;AQ520),"Short Buildup",IF(AND(D520&lt;0,E520&lt;0,F520&lt;0,S520&lt;0,T520&lt;0,AB520&lt;0,AC520&lt;0,AI520&lt;0,AJ520&lt;0,AS520&lt;AR520,AR520&lt;AQ520),"LongUnwinding" ))))</f>
        <v/>
      </c>
      <c r="AZ520" s="1">
        <f>+IF(AND(D520&gt;0,E520&gt;0,F520&gt;0,L520&gt;0,M520&gt;0,S520&gt;0,T520&gt;0,Z520&gt;0,AA520&gt;0),"Buying Opportunity",IF(AND(D520&lt;0,E520&lt;0,F520&lt;0,L520&lt;0,M520&lt;0,S520&lt;0,T520&lt;0,Z520&lt;0,AA520&lt;0),"support Zone",IF(AND(D520&lt;0,E520&lt;0,F520&lt;0,L520&gt;0,M520&gt;0,S520&gt;0,T520&gt;0,Z520&gt;0,AA520&gt;0),"sell delivery")))</f>
        <v/>
      </c>
      <c r="BA520" s="1">
        <f>IF(AND(D520&gt;0,E520&gt;0,F520&gt;0,Z520&gt;0,AA520&gt;0,AB520&gt;0,AC520&gt;0,AI520&gt;0,AJ520&gt;0),"FII ENTERING")</f>
        <v/>
      </c>
      <c r="BB520" s="15" t="e">
        <v>#N/A</v>
      </c>
      <c r="BC520" s="1" t="n">
        <v>295135.4738175</v>
      </c>
      <c r="BD520" s="1">
        <f>IF(AND(E520&gt;0,F520&gt;0,AB520&gt;0,AC520&gt;0,AI520&gt;0,AJ520&gt;0,AS520&gt;AR520,AR520&gt;AQ520),"long buildup",IF(AND(E520&lt;0,F520&lt;0,AB520&gt;0,AC520&gt;0,AI520&gt;0,AJ520&gt;0,AS520&lt;AR520,AR520&lt;AQ520),"Short buildup"))</f>
        <v/>
      </c>
      <c r="BE520" s="1">
        <f>+IF(AND(F520&gt;0,M520&gt;0,T520&gt;0,AA520&gt;0),"buy")</f>
        <v/>
      </c>
    </row>
    <row r="521">
      <c r="A521" s="1" t="inlineStr">
        <is>
          <t>EMIL</t>
        </is>
      </c>
      <c r="B521" s="1" t="n"/>
      <c r="C521" s="1" t="n"/>
      <c r="D521" s="2" t="n">
        <v>0.1803426510369664</v>
      </c>
      <c r="E521" s="2" t="n">
        <v>-2.143339333933395</v>
      </c>
      <c r="F521" s="3" t="n">
        <v>1.212992239149189</v>
      </c>
      <c r="G521" s="4" t="n">
        <v>16439</v>
      </c>
      <c r="H521" s="4" t="n">
        <v>25062</v>
      </c>
      <c r="I521" s="3" t="n">
        <v>23050</v>
      </c>
      <c r="J521" s="6">
        <f>+H521-G521</f>
        <v/>
      </c>
      <c r="K521" s="6">
        <f>+I521-H521</f>
        <v/>
      </c>
      <c r="L521" s="7">
        <f>J521/G521</f>
        <v/>
      </c>
      <c r="M521" s="7">
        <f>K521/H521</f>
        <v/>
      </c>
      <c r="N521" s="8" t="n">
        <v>7.784199999999999</v>
      </c>
      <c r="O521" s="8" t="n">
        <v>10.6795</v>
      </c>
      <c r="P521" s="3" t="n">
        <v>6.9515</v>
      </c>
      <c r="Q521" s="6">
        <f>+O521-N521</f>
        <v/>
      </c>
      <c r="R521" s="6">
        <f>+P521-O521</f>
        <v/>
      </c>
      <c r="S521" s="7">
        <f>Q521/N521</f>
        <v/>
      </c>
      <c r="T521" s="7">
        <f>R521/O521</f>
        <v/>
      </c>
      <c r="U521" s="10" t="inlineStr">
        <is>
          <t>216484</t>
        </is>
      </c>
      <c r="V521" s="10" t="inlineStr">
        <is>
          <t>350171</t>
        </is>
      </c>
      <c r="W521" s="3" t="inlineStr">
        <is>
          <t>172795</t>
        </is>
      </c>
      <c r="X521" s="6">
        <f>+V521-U521</f>
        <v/>
      </c>
      <c r="Y521" s="6">
        <f>+W521-V521</f>
        <v/>
      </c>
      <c r="Z521" s="7">
        <f>X521/U521</f>
        <v/>
      </c>
      <c r="AA521" s="7">
        <f>Y521/V521</f>
        <v/>
      </c>
      <c r="AB521" s="4" t="n"/>
      <c r="AC521" s="5" t="n"/>
      <c r="AD521" s="4" t="n"/>
      <c r="AE521" s="4" t="n"/>
      <c r="AF521" s="5" t="n"/>
      <c r="AG521" s="6">
        <f>AE521-AD521</f>
        <v/>
      </c>
      <c r="AH521" s="6">
        <f>+AF521-AE521</f>
        <v/>
      </c>
      <c r="AI521" s="7">
        <f>AG521/AD521</f>
        <v/>
      </c>
      <c r="AJ521" s="7">
        <f>AH521/AE521</f>
        <v/>
      </c>
      <c r="AK521" s="4" t="n"/>
      <c r="AL521" s="4" t="n"/>
      <c r="AM521" s="5" t="n"/>
      <c r="AN521" s="4" t="n">
        <v>177.76</v>
      </c>
      <c r="AO521" s="4" t="n">
        <v>173.95</v>
      </c>
      <c r="AP521" s="3" t="n">
        <v>176.06</v>
      </c>
      <c r="AQ521" s="9">
        <f>+AK521-AN521</f>
        <v/>
      </c>
      <c r="AR521" s="9">
        <f>+AL521-AO521</f>
        <v/>
      </c>
      <c r="AS521" s="9">
        <f>+AM521-AP521</f>
        <v/>
      </c>
      <c r="AT521" s="6">
        <f>AR521-AQ521</f>
        <v/>
      </c>
      <c r="AU521" s="6">
        <f>+AS521-AR521</f>
        <v/>
      </c>
      <c r="AV521" s="7">
        <f>AT521/AQ521</f>
        <v/>
      </c>
      <c r="AW521" s="7">
        <f>AU521/AR521</f>
        <v/>
      </c>
      <c r="AX521" s="1" t="inlineStr">
        <is>
          <t>N</t>
        </is>
      </c>
      <c r="AY521" s="1">
        <f>+IF(AND(D521&gt;0,E521&gt;0,F521&gt;0,S521&gt;0,T521&gt;0,AC521&gt;0,AB521&gt;0,AI521&gt;0,AJ521&gt;0,AS521&gt;AR521,AR521&gt;AQ521),"long buildup",IF(AND(D521&gt;0,E521&gt;0,F521&gt;0,S521&lt;0,T521&lt;0,AB521&lt;0,AC521&lt;0,AI521&lt;0,AJ521&lt;0,AS521&gt;AR521,AR521&gt;AQ521),"Short Covering",IF(AND(D521&lt;0,E521&lt;0,F521&lt;0,S521&lt;0,T521&lt;0,AB521&gt;0,AC521&gt;0,AI521&gt;0,AJ521&gt;0,AS521&lt;AR521,AR521&lt;AQ521),"Short Buildup",IF(AND(D521&lt;0,E521&lt;0,F521&lt;0,S521&lt;0,T521&lt;0,AB521&lt;0,AC521&lt;0,AI521&lt;0,AJ521&lt;0,AS521&lt;AR521,AR521&lt;AQ521),"LongUnwinding" ))))</f>
        <v/>
      </c>
      <c r="AZ521" s="1">
        <f>+IF(AND(D521&gt;0,E521&gt;0,F521&gt;0,L521&gt;0,M521&gt;0,S521&gt;0,T521&gt;0,Z521&gt;0,AA521&gt;0),"Buying Opportunity",IF(AND(D521&lt;0,E521&lt;0,F521&lt;0,L521&lt;0,M521&lt;0,S521&lt;0,T521&lt;0,Z521&lt;0,AA521&lt;0),"support Zone",IF(AND(D521&lt;0,E521&lt;0,F521&lt;0,L521&gt;0,M521&gt;0,S521&gt;0,T521&gt;0,Z521&gt;0,AA521&gt;0),"sell delivery")))</f>
        <v/>
      </c>
      <c r="BA521" s="1">
        <f>IF(AND(D521&gt;0,E521&gt;0,F521&gt;0,Z521&gt;0,AA521&gt;0,AB521&gt;0,AC521&gt;0,AI521&gt;0,AJ521&gt;0),"FII ENTERING")</f>
        <v/>
      </c>
      <c r="BB521" s="15" t="e">
        <v>#N/A</v>
      </c>
      <c r="BC521" s="1" t="n">
        <v>226230.233502</v>
      </c>
      <c r="BD521" s="1">
        <f>IF(AND(E521&gt;0,F521&gt;0,AB521&gt;0,AC521&gt;0,AI521&gt;0,AJ521&gt;0,AS521&gt;AR521,AR521&gt;AQ521),"long buildup",IF(AND(E521&lt;0,F521&lt;0,AB521&gt;0,AC521&gt;0,AI521&gt;0,AJ521&gt;0,AS521&lt;AR521,AR521&lt;AQ521),"Short buildup"))</f>
        <v/>
      </c>
      <c r="BE521" s="1">
        <f>+IF(AND(F521&gt;0,M521&gt;0,T521&gt;0,AA521&gt;0),"buy")</f>
        <v/>
      </c>
    </row>
    <row r="522">
      <c r="A522" s="1" t="inlineStr">
        <is>
          <t>EMKAY</t>
        </is>
      </c>
      <c r="B522" s="1" t="n"/>
      <c r="C522" s="1" t="n"/>
      <c r="D522" s="2" t="n">
        <v>-2</v>
      </c>
      <c r="E522" s="2" t="n">
        <v>0.5830903790087464</v>
      </c>
      <c r="F522" s="3" t="n">
        <v>-1.956521739130435</v>
      </c>
      <c r="G522" s="4" t="n">
        <v>153</v>
      </c>
      <c r="H522" s="4" t="n">
        <v>131</v>
      </c>
      <c r="I522" s="3" t="n">
        <v>104</v>
      </c>
      <c r="J522" s="6">
        <f>+H522-G522</f>
        <v/>
      </c>
      <c r="K522" s="6">
        <f>+I522-H522</f>
        <v/>
      </c>
      <c r="L522" s="7">
        <f>J522/G522</f>
        <v/>
      </c>
      <c r="M522" s="7">
        <f>K522/H522</f>
        <v/>
      </c>
      <c r="N522" s="8" t="n">
        <v>0.613</v>
      </c>
      <c r="O522" s="8" t="n">
        <v>0.8013</v>
      </c>
      <c r="P522" s="3" t="n">
        <v>0.3602</v>
      </c>
      <c r="Q522" s="6">
        <f>+O522-N522</f>
        <v/>
      </c>
      <c r="R522" s="6">
        <f>+P522-O522</f>
        <v/>
      </c>
      <c r="S522" s="7">
        <f>Q522/N522</f>
        <v/>
      </c>
      <c r="T522" s="7">
        <f>R522/O522</f>
        <v/>
      </c>
      <c r="U522" s="10" t="inlineStr">
        <is>
          <t>-</t>
        </is>
      </c>
      <c r="V522" s="10" t="inlineStr">
        <is>
          <t>-</t>
        </is>
      </c>
      <c r="W522" s="3" t="inlineStr">
        <is>
          <t>-</t>
        </is>
      </c>
      <c r="X522" s="6">
        <f>+V522-U522</f>
        <v/>
      </c>
      <c r="Y522" s="6">
        <f>+W522-V522</f>
        <v/>
      </c>
      <c r="Z522" s="7">
        <f>X522/U522</f>
        <v/>
      </c>
      <c r="AA522" s="7">
        <f>Y522/V522</f>
        <v/>
      </c>
      <c r="AB522" s="4" t="n"/>
      <c r="AC522" s="5" t="n"/>
      <c r="AD522" s="4" t="n"/>
      <c r="AE522" s="4" t="n"/>
      <c r="AF522" s="5" t="n"/>
      <c r="AG522" s="6">
        <f>AE522-AD522</f>
        <v/>
      </c>
      <c r="AH522" s="6">
        <f>+AF522-AE522</f>
        <v/>
      </c>
      <c r="AI522" s="7">
        <f>AG522/AD522</f>
        <v/>
      </c>
      <c r="AJ522" s="7">
        <f>AH522/AE522</f>
        <v/>
      </c>
      <c r="AK522" s="4" t="n"/>
      <c r="AL522" s="4" t="n"/>
      <c r="AM522" s="5" t="n"/>
      <c r="AN522" s="4" t="n">
        <v>343</v>
      </c>
      <c r="AO522" s="4" t="n">
        <v>345</v>
      </c>
      <c r="AP522" s="3" t="n">
        <v>338.25</v>
      </c>
      <c r="AQ522" s="9">
        <f>+AK522-AN522</f>
        <v/>
      </c>
      <c r="AR522" s="9">
        <f>+AL522-AO522</f>
        <v/>
      </c>
      <c r="AS522" s="9">
        <f>+AM522-AP522</f>
        <v/>
      </c>
      <c r="AT522" s="6">
        <f>AR522-AQ522</f>
        <v/>
      </c>
      <c r="AU522" s="6">
        <f>+AS522-AR522</f>
        <v/>
      </c>
      <c r="AV522" s="7">
        <f>AT522/AQ522</f>
        <v/>
      </c>
      <c r="AW522" s="7">
        <f>AU522/AR522</f>
        <v/>
      </c>
      <c r="AX522" s="1" t="inlineStr">
        <is>
          <t>N</t>
        </is>
      </c>
      <c r="AY522" s="1">
        <f>+IF(AND(D522&gt;0,E522&gt;0,F522&gt;0,S522&gt;0,T522&gt;0,AC522&gt;0,AB522&gt;0,AI522&gt;0,AJ522&gt;0,AS522&gt;AR522,AR522&gt;AQ522),"long buildup",IF(AND(D522&gt;0,E522&gt;0,F522&gt;0,S522&lt;0,T522&lt;0,AB522&lt;0,AC522&lt;0,AI522&lt;0,AJ522&lt;0,AS522&gt;AR522,AR522&gt;AQ522),"Short Covering",IF(AND(D522&lt;0,E522&lt;0,F522&lt;0,S522&lt;0,T522&lt;0,AB522&gt;0,AC522&gt;0,AI522&gt;0,AJ522&gt;0,AS522&lt;AR522,AR522&lt;AQ522),"Short Buildup",IF(AND(D522&lt;0,E522&lt;0,F522&lt;0,S522&lt;0,T522&lt;0,AB522&lt;0,AC522&lt;0,AI522&lt;0,AJ522&lt;0,AS522&lt;AR522,AR522&lt;AQ522),"LongUnwinding" ))))</f>
        <v/>
      </c>
      <c r="AZ522" s="1">
        <f>+IF(AND(D522&gt;0,E522&gt;0,F522&gt;0,L522&gt;0,M522&gt;0,S522&gt;0,T522&gt;0,Z522&gt;0,AA522&gt;0),"Buying Opportunity",IF(AND(D522&lt;0,E522&lt;0,F522&lt;0,L522&lt;0,M522&lt;0,S522&lt;0,T522&lt;0,Z522&lt;0,AA522&lt;0),"support Zone",IF(AND(D522&lt;0,E522&lt;0,F522&lt;0,L522&gt;0,M522&gt;0,S522&gt;0,T522&gt;0,Z522&gt;0,AA522&gt;0),"sell delivery")))</f>
        <v/>
      </c>
      <c r="BA522" s="1">
        <f>IF(AND(D522&gt;0,E522&gt;0,F522&gt;0,Z522&gt;0,AA522&gt;0,AB522&gt;0,AC522&gt;0,AI522&gt;0,AJ522&gt;0),"FII ENTERING")</f>
        <v/>
      </c>
      <c r="BB522" s="15" t="e">
        <v>#N/A</v>
      </c>
      <c r="BC522" s="1" t="n">
        <v>196387.7730925</v>
      </c>
      <c r="BD522" s="1">
        <f>IF(AND(E522&gt;0,F522&gt;0,AB522&gt;0,AC522&gt;0,AI522&gt;0,AJ522&gt;0,AS522&gt;AR522,AR522&gt;AQ522),"long buildup",IF(AND(E522&lt;0,F522&lt;0,AB522&gt;0,AC522&gt;0,AI522&gt;0,AJ522&gt;0,AS522&lt;AR522,AR522&lt;AQ522),"Short buildup"))</f>
        <v/>
      </c>
      <c r="BE522" s="1">
        <f>+IF(AND(F522&gt;0,M522&gt;0,T522&gt;0,AA522&gt;0),"buy")</f>
        <v/>
      </c>
    </row>
    <row r="523">
      <c r="A523" s="1" t="inlineStr">
        <is>
          <t>EMMBI</t>
        </is>
      </c>
      <c r="B523" s="1" t="n"/>
      <c r="C523" s="1" t="n"/>
      <c r="D523" s="2" t="n">
        <v>-1.622703552791466</v>
      </c>
      <c r="E523" s="2" t="n">
        <v>-3.466065978782161</v>
      </c>
      <c r="F523" s="3" t="n">
        <v>14.87391795257811</v>
      </c>
      <c r="G523" s="4" t="n">
        <v>1047</v>
      </c>
      <c r="H523" s="4" t="n">
        <v>1965</v>
      </c>
      <c r="I523" s="3" t="n">
        <v>10540</v>
      </c>
      <c r="J523" s="6">
        <f>+H523-G523</f>
        <v/>
      </c>
      <c r="K523" s="6">
        <f>+I523-H523</f>
        <v/>
      </c>
      <c r="L523" s="7">
        <f>J523/G523</f>
        <v/>
      </c>
      <c r="M523" s="7">
        <f>K523/H523</f>
        <v/>
      </c>
      <c r="N523" s="8" t="n">
        <v>0.599</v>
      </c>
      <c r="O523" s="8" t="n">
        <v>1.0183</v>
      </c>
      <c r="P523" s="3" t="n">
        <v>12.0745</v>
      </c>
      <c r="Q523" s="6">
        <f>+O523-N523</f>
        <v/>
      </c>
      <c r="R523" s="6">
        <f>+P523-O523</f>
        <v/>
      </c>
      <c r="S523" s="7">
        <f>Q523/N523</f>
        <v/>
      </c>
      <c r="T523" s="7">
        <f>R523/O523</f>
        <v/>
      </c>
      <c r="U523" s="10" t="inlineStr">
        <is>
          <t>24074</t>
        </is>
      </c>
      <c r="V523" s="10" t="inlineStr">
        <is>
          <t>49677</t>
        </is>
      </c>
      <c r="W523" s="3" t="inlineStr">
        <is>
          <t>287459</t>
        </is>
      </c>
      <c r="X523" s="6">
        <f>+V523-U523</f>
        <v/>
      </c>
      <c r="Y523" s="6">
        <f>+W523-V523</f>
        <v/>
      </c>
      <c r="Z523" s="7">
        <f>X523/U523</f>
        <v/>
      </c>
      <c r="AA523" s="7">
        <f>Y523/V523</f>
        <v/>
      </c>
      <c r="AB523" s="4" t="n"/>
      <c r="AC523" s="5" t="n"/>
      <c r="AD523" s="4" t="n"/>
      <c r="AE523" s="4" t="n"/>
      <c r="AF523" s="5" t="n"/>
      <c r="AG523" s="6">
        <f>AE523-AD523</f>
        <v/>
      </c>
      <c r="AH523" s="6">
        <f>+AF523-AE523</f>
        <v/>
      </c>
      <c r="AI523" s="7">
        <f>AG523/AD523</f>
        <v/>
      </c>
      <c r="AJ523" s="7">
        <f>AH523/AE523</f>
        <v/>
      </c>
      <c r="AK523" s="4" t="n"/>
      <c r="AL523" s="4" t="n"/>
      <c r="AM523" s="5" t="n"/>
      <c r="AN523" s="4" t="n">
        <v>137.62</v>
      </c>
      <c r="AO523" s="4" t="n">
        <v>132.85</v>
      </c>
      <c r="AP523" s="3" t="n">
        <v>152.61</v>
      </c>
      <c r="AQ523" s="9">
        <f>+AK523-AN523</f>
        <v/>
      </c>
      <c r="AR523" s="9">
        <f>+AL523-AO523</f>
        <v/>
      </c>
      <c r="AS523" s="9">
        <f>+AM523-AP523</f>
        <v/>
      </c>
      <c r="AT523" s="6">
        <f>AR523-AQ523</f>
        <v/>
      </c>
      <c r="AU523" s="6">
        <f>+AS523-AR523</f>
        <v/>
      </c>
      <c r="AV523" s="7">
        <f>AT523/AQ523</f>
        <v/>
      </c>
      <c r="AW523" s="7">
        <f>AU523/AR523</f>
        <v/>
      </c>
      <c r="AX523" s="1" t="inlineStr">
        <is>
          <t>N</t>
        </is>
      </c>
      <c r="AY523" s="1">
        <f>+IF(AND(D523&gt;0,E523&gt;0,F523&gt;0,S523&gt;0,T523&gt;0,AC523&gt;0,AB523&gt;0,AI523&gt;0,AJ523&gt;0,AS523&gt;AR523,AR523&gt;AQ523),"long buildup",IF(AND(D523&gt;0,E523&gt;0,F523&gt;0,S523&lt;0,T523&lt;0,AB523&lt;0,AC523&lt;0,AI523&lt;0,AJ523&lt;0,AS523&gt;AR523,AR523&gt;AQ523),"Short Covering",IF(AND(D523&lt;0,E523&lt;0,F523&lt;0,S523&lt;0,T523&lt;0,AB523&gt;0,AC523&gt;0,AI523&gt;0,AJ523&gt;0,AS523&lt;AR523,AR523&lt;AQ523),"Short Buildup",IF(AND(D523&lt;0,E523&lt;0,F523&lt;0,S523&lt;0,T523&lt;0,AB523&lt;0,AC523&lt;0,AI523&lt;0,AJ523&lt;0,AS523&lt;AR523,AR523&lt;AQ523),"LongUnwinding" ))))</f>
        <v/>
      </c>
      <c r="AZ523" s="1">
        <f>+IF(AND(D523&gt;0,E523&gt;0,F523&gt;0,L523&gt;0,M523&gt;0,S523&gt;0,T523&gt;0,Z523&gt;0,AA523&gt;0),"Buying Opportunity",IF(AND(D523&lt;0,E523&lt;0,F523&lt;0,L523&lt;0,M523&lt;0,S523&lt;0,T523&lt;0,Z523&lt;0,AA523&lt;0),"support Zone",IF(AND(D523&lt;0,E523&lt;0,F523&lt;0,L523&gt;0,M523&gt;0,S523&gt;0,T523&gt;0,Z523&gt;0,AA523&gt;0),"sell delivery")))</f>
        <v/>
      </c>
      <c r="BA523" s="1">
        <f>IF(AND(D523&gt;0,E523&gt;0,F523&gt;0,Z523&gt;0,AA523&gt;0,AB523&gt;0,AC523&gt;0,AI523&gt;0,AJ523&gt;0),"FII ENTERING")</f>
        <v/>
      </c>
      <c r="BB523" s="15" t="e">
        <v>#N/A</v>
      </c>
      <c r="BC523" s="1" t="n">
        <v>209141.0221725</v>
      </c>
      <c r="BD523" s="1">
        <f>IF(AND(E523&gt;0,F523&gt;0,AB523&gt;0,AC523&gt;0,AI523&gt;0,AJ523&gt;0,AS523&gt;AR523,AR523&gt;AQ523),"long buildup",IF(AND(E523&lt;0,F523&lt;0,AB523&gt;0,AC523&gt;0,AI523&gt;0,AJ523&gt;0,AS523&lt;AR523,AR523&lt;AQ523),"Short buildup"))</f>
        <v/>
      </c>
      <c r="BE523" s="1">
        <f>+IF(AND(F523&gt;0,M523&gt;0,T523&gt;0,AA523&gt;0),"buy")</f>
        <v/>
      </c>
    </row>
    <row r="524">
      <c r="A524" s="1" t="inlineStr">
        <is>
          <t>EMSLIMITED</t>
        </is>
      </c>
      <c r="B524" s="1" t="n"/>
      <c r="C524" s="1" t="n"/>
      <c r="D524" s="2" t="n">
        <v>-0.3616432163643606</v>
      </c>
      <c r="E524" s="2" t="n">
        <v>0.6521862417058923</v>
      </c>
      <c r="F524" s="3" t="n">
        <v>-2.896100969123274</v>
      </c>
      <c r="G524" s="4" t="n">
        <v>16328</v>
      </c>
      <c r="H524" s="4" t="n">
        <v>34290</v>
      </c>
      <c r="I524" s="3" t="n">
        <v>24907</v>
      </c>
      <c r="J524" s="6">
        <f>+H524-G524</f>
        <v/>
      </c>
      <c r="K524" s="6">
        <f>+I524-H524</f>
        <v/>
      </c>
      <c r="L524" s="7">
        <f>J524/G524</f>
        <v/>
      </c>
      <c r="M524" s="7">
        <f>K524/H524</f>
        <v/>
      </c>
      <c r="N524" s="8" t="n">
        <v>29.273</v>
      </c>
      <c r="O524" s="8" t="n">
        <v>89.4288</v>
      </c>
      <c r="P524" s="3" t="n">
        <v>45.8965</v>
      </c>
      <c r="Q524" s="6">
        <f>+O524-N524</f>
        <v/>
      </c>
      <c r="R524" s="6">
        <f>+P524-O524</f>
        <v/>
      </c>
      <c r="S524" s="7">
        <f>Q524/N524</f>
        <v/>
      </c>
      <c r="T524" s="7">
        <f>R524/O524</f>
        <v/>
      </c>
      <c r="U524" s="10" t="inlineStr">
        <is>
          <t>124659</t>
        </is>
      </c>
      <c r="V524" s="10" t="inlineStr">
        <is>
          <t>365493</t>
        </is>
      </c>
      <c r="W524" s="3" t="inlineStr">
        <is>
          <t>214719</t>
        </is>
      </c>
      <c r="X524" s="6">
        <f>+V524-U524</f>
        <v/>
      </c>
      <c r="Y524" s="6">
        <f>+W524-V524</f>
        <v/>
      </c>
      <c r="Z524" s="7">
        <f>X524/U524</f>
        <v/>
      </c>
      <c r="AA524" s="7">
        <f>Y524/V524</f>
        <v/>
      </c>
      <c r="AB524" s="4" t="n"/>
      <c r="AC524" s="5" t="n"/>
      <c r="AD524" s="4" t="n"/>
      <c r="AE524" s="4" t="n"/>
      <c r="AF524" s="5" t="n"/>
      <c r="AG524" s="6">
        <f>AE524-AD524</f>
        <v/>
      </c>
      <c r="AH524" s="6">
        <f>+AF524-AE524</f>
        <v/>
      </c>
      <c r="AI524" s="7">
        <f>AG524/AD524</f>
        <v/>
      </c>
      <c r="AJ524" s="7">
        <f>AH524/AE524</f>
        <v/>
      </c>
      <c r="AK524" s="4" t="n"/>
      <c r="AL524" s="4" t="n"/>
      <c r="AM524" s="5" t="n"/>
      <c r="AN524" s="4" t="n">
        <v>881.65</v>
      </c>
      <c r="AO524" s="4" t="n">
        <v>887.4</v>
      </c>
      <c r="AP524" s="3" t="n">
        <v>861.7</v>
      </c>
      <c r="AQ524" s="9">
        <f>+AK524-AN524</f>
        <v/>
      </c>
      <c r="AR524" s="9">
        <f>+AL524-AO524</f>
        <v/>
      </c>
      <c r="AS524" s="9">
        <f>+AM524-AP524</f>
        <v/>
      </c>
      <c r="AT524" s="6">
        <f>AR524-AQ524</f>
        <v/>
      </c>
      <c r="AU524" s="6">
        <f>+AS524-AR524</f>
        <v/>
      </c>
      <c r="AV524" s="7">
        <f>AT524/AQ524</f>
        <v/>
      </c>
      <c r="AW524" s="7">
        <f>AU524/AR524</f>
        <v/>
      </c>
      <c r="AX524" s="1" t="inlineStr">
        <is>
          <t>N</t>
        </is>
      </c>
      <c r="AY524" s="1">
        <f>+IF(AND(D524&gt;0,E524&gt;0,F524&gt;0,S524&gt;0,T524&gt;0,AC524&gt;0,AB524&gt;0,AI524&gt;0,AJ524&gt;0,AS524&gt;AR524,AR524&gt;AQ524),"long buildup",IF(AND(D524&gt;0,E524&gt;0,F524&gt;0,S524&lt;0,T524&lt;0,AB524&lt;0,AC524&lt;0,AI524&lt;0,AJ524&lt;0,AS524&gt;AR524,AR524&gt;AQ524),"Short Covering",IF(AND(D524&lt;0,E524&lt;0,F524&lt;0,S524&lt;0,T524&lt;0,AB524&gt;0,AC524&gt;0,AI524&gt;0,AJ524&gt;0,AS524&lt;AR524,AR524&lt;AQ524),"Short Buildup",IF(AND(D524&lt;0,E524&lt;0,F524&lt;0,S524&lt;0,T524&lt;0,AB524&lt;0,AC524&lt;0,AI524&lt;0,AJ524&lt;0,AS524&lt;AR524,AR524&lt;AQ524),"LongUnwinding" ))))</f>
        <v/>
      </c>
      <c r="AZ524" s="1">
        <f>+IF(AND(D524&gt;0,E524&gt;0,F524&gt;0,L524&gt;0,M524&gt;0,S524&gt;0,T524&gt;0,Z524&gt;0,AA524&gt;0),"Buying Opportunity",IF(AND(D524&lt;0,E524&lt;0,F524&lt;0,L524&lt;0,M524&lt;0,S524&lt;0,T524&lt;0,Z524&lt;0,AA524&lt;0),"support Zone",IF(AND(D524&lt;0,E524&lt;0,F524&lt;0,L524&gt;0,M524&gt;0,S524&gt;0,T524&gt;0,Z524&gt;0,AA524&gt;0),"sell delivery")))</f>
        <v/>
      </c>
      <c r="BA524" s="1">
        <f>IF(AND(D524&gt;0,E524&gt;0,F524&gt;0,Z524&gt;0,AA524&gt;0,AB524&gt;0,AC524&gt;0,AI524&gt;0,AJ524&gt;0),"FII ENTERING")</f>
        <v/>
      </c>
      <c r="BB524" s="15" t="e">
        <v>#N/A</v>
      </c>
      <c r="BC524" s="1" t="n">
        <v>15765.203517</v>
      </c>
      <c r="BD524" s="1">
        <f>IF(AND(E524&gt;0,F524&gt;0,AB524&gt;0,AC524&gt;0,AI524&gt;0,AJ524&gt;0,AS524&gt;AR524,AR524&gt;AQ524),"long buildup",IF(AND(E524&lt;0,F524&lt;0,AB524&gt;0,AC524&gt;0,AI524&gt;0,AJ524&gt;0,AS524&lt;AR524,AR524&lt;AQ524),"Short buildup"))</f>
        <v/>
      </c>
      <c r="BE524" s="1">
        <f>+IF(AND(F524&gt;0,M524&gt;0,T524&gt;0,AA524&gt;0),"buy")</f>
        <v/>
      </c>
    </row>
    <row r="525">
      <c r="A525" s="1" t="inlineStr">
        <is>
          <t>EMUDHRA</t>
        </is>
      </c>
      <c r="B525" s="1" t="n"/>
      <c r="C525" s="1" t="n"/>
      <c r="D525" s="2" t="n">
        <v>0.4255554327401248</v>
      </c>
      <c r="E525" s="2" t="n">
        <v>2.223322877111887</v>
      </c>
      <c r="F525" s="3" t="n">
        <v>2.008075370121128</v>
      </c>
      <c r="G525" s="4" t="n">
        <v>10899</v>
      </c>
      <c r="H525" s="4" t="n">
        <v>17045</v>
      </c>
      <c r="I525" s="3" t="n">
        <v>51721</v>
      </c>
      <c r="J525" s="6">
        <f>+H525-G525</f>
        <v/>
      </c>
      <c r="K525" s="6">
        <f>+I525-H525</f>
        <v/>
      </c>
      <c r="L525" s="7">
        <f>J525/G525</f>
        <v/>
      </c>
      <c r="M525" s="7">
        <f>K525/H525</f>
        <v/>
      </c>
      <c r="N525" s="8" t="n">
        <v>14.5205</v>
      </c>
      <c r="O525" s="8" t="n">
        <v>23.9169</v>
      </c>
      <c r="P525" s="3" t="n">
        <v>72.2282</v>
      </c>
      <c r="Q525" s="6">
        <f>+O525-N525</f>
        <v/>
      </c>
      <c r="R525" s="6">
        <f>+P525-O525</f>
        <v/>
      </c>
      <c r="S525" s="7">
        <f>Q525/N525</f>
        <v/>
      </c>
      <c r="T525" s="7">
        <f>R525/O525</f>
        <v/>
      </c>
      <c r="U525" s="10" t="inlineStr">
        <is>
          <t>73758</t>
        </is>
      </c>
      <c r="V525" s="10" t="inlineStr">
        <is>
          <t>101502</t>
        </is>
      </c>
      <c r="W525" s="3" t="inlineStr">
        <is>
          <t>170408</t>
        </is>
      </c>
      <c r="X525" s="6">
        <f>+V525-U525</f>
        <v/>
      </c>
      <c r="Y525" s="6">
        <f>+W525-V525</f>
        <v/>
      </c>
      <c r="Z525" s="7">
        <f>X525/U525</f>
        <v/>
      </c>
      <c r="AA525" s="7">
        <f>Y525/V525</f>
        <v/>
      </c>
      <c r="AB525" s="4" t="n"/>
      <c r="AC525" s="5" t="n"/>
      <c r="AD525" s="4" t="n"/>
      <c r="AE525" s="4" t="n"/>
      <c r="AF525" s="5" t="n"/>
      <c r="AG525" s="6">
        <f>AE525-AD525</f>
        <v/>
      </c>
      <c r="AH525" s="6">
        <f>+AF525-AE525</f>
        <v/>
      </c>
      <c r="AI525" s="7">
        <f>AG525/AD525</f>
        <v/>
      </c>
      <c r="AJ525" s="7">
        <f>AH525/AE525</f>
        <v/>
      </c>
      <c r="AK525" s="4" t="n"/>
      <c r="AL525" s="4" t="n"/>
      <c r="AM525" s="5" t="n"/>
      <c r="AN525" s="4" t="n">
        <v>908.55</v>
      </c>
      <c r="AO525" s="4" t="n">
        <v>928.75</v>
      </c>
      <c r="AP525" s="3" t="n">
        <v>947.4</v>
      </c>
      <c r="AQ525" s="9">
        <f>+AK525-AN525</f>
        <v/>
      </c>
      <c r="AR525" s="9">
        <f>+AL525-AO525</f>
        <v/>
      </c>
      <c r="AS525" s="9">
        <f>+AM525-AP525</f>
        <v/>
      </c>
      <c r="AT525" s="6">
        <f>AR525-AQ525</f>
        <v/>
      </c>
      <c r="AU525" s="6">
        <f>+AS525-AR525</f>
        <v/>
      </c>
      <c r="AV525" s="7">
        <f>AT525/AQ525</f>
        <v/>
      </c>
      <c r="AW525" s="7">
        <f>AU525/AR525</f>
        <v/>
      </c>
      <c r="AX525" s="1" t="inlineStr">
        <is>
          <t>Y</t>
        </is>
      </c>
      <c r="AY525" s="1">
        <f>+IF(AND(D525&gt;0,E525&gt;0,F525&gt;0,S525&gt;0,T525&gt;0,AC525&gt;0,AB525&gt;0,AI525&gt;0,AJ525&gt;0,AS525&gt;AR525,AR525&gt;AQ525),"long buildup",IF(AND(D525&gt;0,E525&gt;0,F525&gt;0,S525&lt;0,T525&lt;0,AB525&lt;0,AC525&lt;0,AI525&lt;0,AJ525&lt;0,AS525&gt;AR525,AR525&gt;AQ525),"Short Covering",IF(AND(D525&lt;0,E525&lt;0,F525&lt;0,S525&lt;0,T525&lt;0,AB525&gt;0,AC525&gt;0,AI525&gt;0,AJ525&gt;0,AS525&lt;AR525,AR525&lt;AQ525),"Short Buildup",IF(AND(D525&lt;0,E525&lt;0,F525&lt;0,S525&lt;0,T525&lt;0,AB525&lt;0,AC525&lt;0,AI525&lt;0,AJ525&lt;0,AS525&lt;AR525,AR525&lt;AQ525),"LongUnwinding" ))))</f>
        <v/>
      </c>
      <c r="AZ525" s="1">
        <f>+IF(AND(D525&gt;0,E525&gt;0,F525&gt;0,L525&gt;0,M525&gt;0,S525&gt;0,T525&gt;0,Z525&gt;0,AA525&gt;0),"Buying Opportunity",IF(AND(D525&lt;0,E525&lt;0,F525&lt;0,L525&lt;0,M525&lt;0,S525&lt;0,T525&lt;0,Z525&lt;0,AA525&lt;0),"support Zone",IF(AND(D525&lt;0,E525&lt;0,F525&lt;0,L525&gt;0,M525&gt;0,S525&gt;0,T525&gt;0,Z525&gt;0,AA525&gt;0),"sell delivery")))</f>
        <v/>
      </c>
      <c r="BA525" s="1">
        <f>IF(AND(D525&gt;0,E525&gt;0,F525&gt;0,Z525&gt;0,AA525&gt;0,AB525&gt;0,AC525&gt;0,AI525&gt;0,AJ525&gt;0),"FII ENTERING")</f>
        <v/>
      </c>
      <c r="BB525" s="15" t="e">
        <v>#N/A</v>
      </c>
      <c r="BC525" s="1" t="n">
        <v>1054275.84</v>
      </c>
      <c r="BD525" s="1">
        <f>IF(AND(E525&gt;0,F525&gt;0,AB525&gt;0,AC525&gt;0,AI525&gt;0,AJ525&gt;0,AS525&gt;AR525,AR525&gt;AQ525),"long buildup",IF(AND(E525&lt;0,F525&lt;0,AB525&gt;0,AC525&gt;0,AI525&gt;0,AJ525&gt;0,AS525&lt;AR525,AR525&lt;AQ525),"Short buildup"))</f>
        <v/>
      </c>
      <c r="BE525" s="1">
        <f>+IF(AND(F525&gt;0,M525&gt;0,T525&gt;0,AA525&gt;0),"buy")</f>
        <v/>
      </c>
    </row>
    <row r="526">
      <c r="A526" s="1" t="inlineStr">
        <is>
          <t>ENDURANCE</t>
        </is>
      </c>
      <c r="B526" s="1" t="n"/>
      <c r="C526" s="1" t="n"/>
      <c r="D526" s="2" t="n">
        <v>0.2760539268136023</v>
      </c>
      <c r="E526" s="2" t="n">
        <v>-2.255703280052921</v>
      </c>
      <c r="F526" s="3" t="n">
        <v>-0.3886293174970565</v>
      </c>
      <c r="G526" s="4" t="n">
        <v>4105</v>
      </c>
      <c r="H526" s="4" t="n">
        <v>5191</v>
      </c>
      <c r="I526" s="3" t="n">
        <v>13786</v>
      </c>
      <c r="J526" s="6">
        <f>+H526-G526</f>
        <v/>
      </c>
      <c r="K526" s="6">
        <f>+I526-H526</f>
        <v/>
      </c>
      <c r="L526" s="7">
        <f>J526/G526</f>
        <v/>
      </c>
      <c r="M526" s="7">
        <f>K526/H526</f>
        <v/>
      </c>
      <c r="N526" s="8" t="n">
        <v>3.9456</v>
      </c>
      <c r="O526" s="8" t="n">
        <v>7.925</v>
      </c>
      <c r="P526" s="3" t="n">
        <v>10.5369</v>
      </c>
      <c r="Q526" s="6">
        <f>+O526-N526</f>
        <v/>
      </c>
      <c r="R526" s="6">
        <f>+P526-O526</f>
        <v/>
      </c>
      <c r="S526" s="7">
        <f>Q526/N526</f>
        <v/>
      </c>
      <c r="T526" s="7">
        <f>R526/O526</f>
        <v/>
      </c>
      <c r="U526" s="10" t="inlineStr">
        <is>
          <t>9073</t>
        </is>
      </c>
      <c r="V526" s="10" t="inlineStr">
        <is>
          <t>19436</t>
        </is>
      </c>
      <c r="W526" s="3" t="inlineStr">
        <is>
          <t>18044</t>
        </is>
      </c>
      <c r="X526" s="6">
        <f>+V526-U526</f>
        <v/>
      </c>
      <c r="Y526" s="6">
        <f>+W526-V526</f>
        <v/>
      </c>
      <c r="Z526" s="7">
        <f>X526/U526</f>
        <v/>
      </c>
      <c r="AA526" s="7">
        <f>Y526/V526</f>
        <v/>
      </c>
      <c r="AB526" s="4" t="n"/>
      <c r="AC526" s="5" t="n"/>
      <c r="AD526" s="4" t="n"/>
      <c r="AE526" s="4" t="n"/>
      <c r="AF526" s="5" t="n"/>
      <c r="AG526" s="6">
        <f>AE526-AD526</f>
        <v/>
      </c>
      <c r="AH526" s="6">
        <f>+AF526-AE526</f>
        <v/>
      </c>
      <c r="AI526" s="7">
        <f>AG526/AD526</f>
        <v/>
      </c>
      <c r="AJ526" s="7">
        <f>AH526/AE526</f>
        <v/>
      </c>
      <c r="AK526" s="4" t="n"/>
      <c r="AL526" s="4" t="n"/>
      <c r="AM526" s="5" t="n"/>
      <c r="AN526" s="4" t="n">
        <v>2342.95</v>
      </c>
      <c r="AO526" s="4" t="n">
        <v>2290.1</v>
      </c>
      <c r="AP526" s="3" t="n">
        <v>2281.2</v>
      </c>
      <c r="AQ526" s="9">
        <f>+AK526-AN526</f>
        <v/>
      </c>
      <c r="AR526" s="9">
        <f>+AL526-AO526</f>
        <v/>
      </c>
      <c r="AS526" s="9">
        <f>+AM526-AP526</f>
        <v/>
      </c>
      <c r="AT526" s="6">
        <f>AR526-AQ526</f>
        <v/>
      </c>
      <c r="AU526" s="6">
        <f>+AS526-AR526</f>
        <v/>
      </c>
      <c r="AV526" s="7">
        <f>AT526/AQ526</f>
        <v/>
      </c>
      <c r="AW526" s="7">
        <f>AU526/AR526</f>
        <v/>
      </c>
      <c r="AX526" s="1" t="inlineStr">
        <is>
          <t>N</t>
        </is>
      </c>
      <c r="AY526" s="1">
        <f>+IF(AND(D526&gt;0,E526&gt;0,F526&gt;0,S526&gt;0,T526&gt;0,AC526&gt;0,AB526&gt;0,AI526&gt;0,AJ526&gt;0,AS526&gt;AR526,AR526&gt;AQ526),"long buildup",IF(AND(D526&gt;0,E526&gt;0,F526&gt;0,S526&lt;0,T526&lt;0,AB526&lt;0,AC526&lt;0,AI526&lt;0,AJ526&lt;0,AS526&gt;AR526,AR526&gt;AQ526),"Short Covering",IF(AND(D526&lt;0,E526&lt;0,F526&lt;0,S526&lt;0,T526&lt;0,AB526&gt;0,AC526&gt;0,AI526&gt;0,AJ526&gt;0,AS526&lt;AR526,AR526&lt;AQ526),"Short Buildup",IF(AND(D526&lt;0,E526&lt;0,F526&lt;0,S526&lt;0,T526&lt;0,AB526&lt;0,AC526&lt;0,AI526&lt;0,AJ526&lt;0,AS526&lt;AR526,AR526&lt;AQ526),"LongUnwinding" ))))</f>
        <v/>
      </c>
      <c r="AZ526" s="1">
        <f>+IF(AND(D526&gt;0,E526&gt;0,F526&gt;0,L526&gt;0,M526&gt;0,S526&gt;0,T526&gt;0,Z526&gt;0,AA526&gt;0),"Buying Opportunity",IF(AND(D526&lt;0,E526&lt;0,F526&lt;0,L526&lt;0,M526&lt;0,S526&lt;0,T526&lt;0,Z526&lt;0,AA526&lt;0),"support Zone",IF(AND(D526&lt;0,E526&lt;0,F526&lt;0,L526&gt;0,M526&gt;0,S526&gt;0,T526&gt;0,Z526&gt;0,AA526&gt;0),"sell delivery")))</f>
        <v/>
      </c>
      <c r="BA526" s="1">
        <f>IF(AND(D526&gt;0,E526&gt;0,F526&gt;0,Z526&gt;0,AA526&gt;0,AB526&gt;0,AC526&gt;0,AI526&gt;0,AJ526&gt;0),"FII ENTERING")</f>
        <v/>
      </c>
      <c r="BB526" s="15" t="e">
        <v>#N/A</v>
      </c>
      <c r="BC526" s="1" t="n">
        <v>9337.578055</v>
      </c>
      <c r="BD526" s="1">
        <f>IF(AND(E526&gt;0,F526&gt;0,AB526&gt;0,AC526&gt;0,AI526&gt;0,AJ526&gt;0,AS526&gt;AR526,AR526&gt;AQ526),"long buildup",IF(AND(E526&lt;0,F526&lt;0,AB526&gt;0,AC526&gt;0,AI526&gt;0,AJ526&gt;0,AS526&lt;AR526,AR526&lt;AQ526),"Short buildup"))</f>
        <v/>
      </c>
      <c r="BE526" s="1">
        <f>+IF(AND(F526&gt;0,M526&gt;0,T526&gt;0,AA526&gt;0),"buy")</f>
        <v/>
      </c>
    </row>
    <row r="527">
      <c r="A527" s="1" t="inlineStr">
        <is>
          <t>ENERGYDEV</t>
        </is>
      </c>
      <c r="B527" s="1" t="n"/>
      <c r="C527" s="1" t="n"/>
      <c r="D527" s="2" t="n">
        <v>4.998485307482578</v>
      </c>
      <c r="E527" s="2" t="n">
        <v>4.991344489324883</v>
      </c>
      <c r="F527" s="3" t="n">
        <v>-5.001374003847212</v>
      </c>
      <c r="G527" s="4" t="n">
        <v>319</v>
      </c>
      <c r="H527" s="4" t="n">
        <v>772</v>
      </c>
      <c r="I527" s="3" t="n">
        <v>2203</v>
      </c>
      <c r="J527" s="6">
        <f>+H527-G527</f>
        <v/>
      </c>
      <c r="K527" s="6">
        <f>+I527-H527</f>
        <v/>
      </c>
      <c r="L527" s="7">
        <f>J527/G527</f>
        <v/>
      </c>
      <c r="M527" s="7">
        <f>K527/H527</f>
        <v/>
      </c>
      <c r="N527" s="8" t="n">
        <v>0.4418</v>
      </c>
      <c r="O527" s="8" t="n">
        <v>1.1348</v>
      </c>
      <c r="P527" s="3" t="n">
        <v>3.1758</v>
      </c>
      <c r="Q527" s="6">
        <f>+O527-N527</f>
        <v/>
      </c>
      <c r="R527" s="6">
        <f>+P527-O527</f>
        <v/>
      </c>
      <c r="S527" s="7">
        <f>Q527/N527</f>
        <v/>
      </c>
      <c r="T527" s="7">
        <f>R527/O527</f>
        <v/>
      </c>
      <c r="U527" s="10" t="inlineStr">
        <is>
          <t>112970</t>
        </is>
      </c>
      <c r="V527" s="10" t="inlineStr">
        <is>
          <t>193878</t>
        </is>
      </c>
      <c r="W527" s="3" t="inlineStr">
        <is>
          <t>497668</t>
        </is>
      </c>
      <c r="X527" s="6">
        <f>+V527-U527</f>
        <v/>
      </c>
      <c r="Y527" s="6">
        <f>+W527-V527</f>
        <v/>
      </c>
      <c r="Z527" s="7">
        <f>X527/U527</f>
        <v/>
      </c>
      <c r="AA527" s="7">
        <f>Y527/V527</f>
        <v/>
      </c>
      <c r="AB527" s="4" t="n"/>
      <c r="AC527" s="5" t="n"/>
      <c r="AD527" s="4" t="n"/>
      <c r="AE527" s="4" t="n"/>
      <c r="AF527" s="5" t="n"/>
      <c r="AG527" s="6">
        <f>AE527-AD527</f>
        <v/>
      </c>
      <c r="AH527" s="6">
        <f>+AF527-AE527</f>
        <v/>
      </c>
      <c r="AI527" s="7">
        <f>AG527/AD527</f>
        <v/>
      </c>
      <c r="AJ527" s="7">
        <f>AH527/AE527</f>
        <v/>
      </c>
      <c r="AK527" s="4" t="n"/>
      <c r="AL527" s="4" t="n"/>
      <c r="AM527" s="5" t="n"/>
      <c r="AN527" s="4" t="n">
        <v>34.66</v>
      </c>
      <c r="AO527" s="4" t="n">
        <v>36.39</v>
      </c>
      <c r="AP527" s="3" t="n">
        <v>34.57</v>
      </c>
      <c r="AQ527" s="9">
        <f>+AK527-AN527</f>
        <v/>
      </c>
      <c r="AR527" s="9">
        <f>+AL527-AO527</f>
        <v/>
      </c>
      <c r="AS527" s="9">
        <f>+AM527-AP527</f>
        <v/>
      </c>
      <c r="AT527" s="6">
        <f>AR527-AQ527</f>
        <v/>
      </c>
      <c r="AU527" s="6">
        <f>+AS527-AR527</f>
        <v/>
      </c>
      <c r="AV527" s="7">
        <f>AT527/AQ527</f>
        <v/>
      </c>
      <c r="AW527" s="7">
        <f>AU527/AR527</f>
        <v/>
      </c>
      <c r="AX527" s="1" t="inlineStr">
        <is>
          <t>N</t>
        </is>
      </c>
      <c r="AY527" s="1">
        <f>+IF(AND(D527&gt;0,E527&gt;0,F527&gt;0,S527&gt;0,T527&gt;0,AC527&gt;0,AB527&gt;0,AI527&gt;0,AJ527&gt;0,AS527&gt;AR527,AR527&gt;AQ527),"long buildup",IF(AND(D527&gt;0,E527&gt;0,F527&gt;0,S527&lt;0,T527&lt;0,AB527&lt;0,AC527&lt;0,AI527&lt;0,AJ527&lt;0,AS527&gt;AR527,AR527&gt;AQ527),"Short Covering",IF(AND(D527&lt;0,E527&lt;0,F527&lt;0,S527&lt;0,T527&lt;0,AB527&gt;0,AC527&gt;0,AI527&gt;0,AJ527&gt;0,AS527&lt;AR527,AR527&lt;AQ527),"Short Buildup",IF(AND(D527&lt;0,E527&lt;0,F527&lt;0,S527&lt;0,T527&lt;0,AB527&lt;0,AC527&lt;0,AI527&lt;0,AJ527&lt;0,AS527&lt;AR527,AR527&lt;AQ527),"LongUnwinding" ))))</f>
        <v/>
      </c>
      <c r="AZ527" s="1">
        <f>+IF(AND(D527&gt;0,E527&gt;0,F527&gt;0,L527&gt;0,M527&gt;0,S527&gt;0,T527&gt;0,Z527&gt;0,AA527&gt;0),"Buying Opportunity",IF(AND(D527&lt;0,E527&lt;0,F527&lt;0,L527&lt;0,M527&lt;0,S527&lt;0,T527&lt;0,Z527&lt;0,AA527&lt;0),"support Zone",IF(AND(D527&lt;0,E527&lt;0,F527&lt;0,L527&gt;0,M527&gt;0,S527&gt;0,T527&gt;0,Z527&gt;0,AA527&gt;0),"sell delivery")))</f>
        <v/>
      </c>
      <c r="BA527" s="1">
        <f>IF(AND(D527&gt;0,E527&gt;0,F527&gt;0,Z527&gt;0,AA527&gt;0,AB527&gt;0,AC527&gt;0,AI527&gt;0,AJ527&gt;0),"FII ENTERING")</f>
        <v/>
      </c>
      <c r="BB527" s="15" t="e">
        <v>#N/A</v>
      </c>
      <c r="BC527" s="1" t="n">
        <v>10666.664</v>
      </c>
      <c r="BD527" s="1">
        <f>IF(AND(E527&gt;0,F527&gt;0,AB527&gt;0,AC527&gt;0,AI527&gt;0,AJ527&gt;0,AS527&gt;AR527,AR527&gt;AQ527),"long buildup",IF(AND(E527&lt;0,F527&lt;0,AB527&gt;0,AC527&gt;0,AI527&gt;0,AJ527&gt;0,AS527&lt;AR527,AR527&lt;AQ527),"Short buildup"))</f>
        <v/>
      </c>
      <c r="BE527" s="1">
        <f>+IF(AND(F527&gt;0,M527&gt;0,T527&gt;0,AA527&gt;0),"buy")</f>
        <v/>
      </c>
    </row>
    <row r="528">
      <c r="A528" s="1" t="inlineStr">
        <is>
          <t>ENGINERSIN</t>
        </is>
      </c>
      <c r="B528" s="1" t="n"/>
      <c r="C528" s="1" t="n"/>
      <c r="D528" s="2" t="n">
        <v>-0.5822066111725968</v>
      </c>
      <c r="E528" s="2" t="n">
        <v>-1.689091085083733</v>
      </c>
      <c r="F528" s="3" t="n">
        <v>-0.6350612907989918</v>
      </c>
      <c r="G528" s="4" t="n">
        <v>29087</v>
      </c>
      <c r="H528" s="4" t="n">
        <v>22835</v>
      </c>
      <c r="I528" s="3" t="n">
        <v>30765</v>
      </c>
      <c r="J528" s="6">
        <f>+H528-G528</f>
        <v/>
      </c>
      <c r="K528" s="6">
        <f>+I528-H528</f>
        <v/>
      </c>
      <c r="L528" s="7">
        <f>J528/G528</f>
        <v/>
      </c>
      <c r="M528" s="7">
        <f>K528/H528</f>
        <v/>
      </c>
      <c r="N528" s="8" t="n">
        <v>49.7174</v>
      </c>
      <c r="O528" s="8" t="n">
        <v>31.0283</v>
      </c>
      <c r="P528" s="3" t="n">
        <v>47.1054</v>
      </c>
      <c r="Q528" s="6">
        <f>+O528-N528</f>
        <v/>
      </c>
      <c r="R528" s="6">
        <f>+P528-O528</f>
        <v/>
      </c>
      <c r="S528" s="7">
        <f>Q528/N528</f>
        <v/>
      </c>
      <c r="T528" s="7">
        <f>R528/O528</f>
        <v/>
      </c>
      <c r="U528" s="10" t="inlineStr">
        <is>
          <t>905315</t>
        </is>
      </c>
      <c r="V528" s="10" t="inlineStr">
        <is>
          <t>554746</t>
        </is>
      </c>
      <c r="W528" s="3" t="inlineStr">
        <is>
          <t>800031</t>
        </is>
      </c>
      <c r="X528" s="6">
        <f>+V528-U528</f>
        <v/>
      </c>
      <c r="Y528" s="6">
        <f>+W528-V528</f>
        <v/>
      </c>
      <c r="Z528" s="7">
        <f>X528/U528</f>
        <v/>
      </c>
      <c r="AA528" s="7">
        <f>Y528/V528</f>
        <v/>
      </c>
      <c r="AB528" s="4" t="n"/>
      <c r="AC528" s="5" t="n"/>
      <c r="AD528" s="4" t="n"/>
      <c r="AE528" s="4" t="n"/>
      <c r="AF528" s="5" t="n"/>
      <c r="AG528" s="6">
        <f>AE528-AD528</f>
        <v/>
      </c>
      <c r="AH528" s="6">
        <f>+AF528-AE528</f>
        <v/>
      </c>
      <c r="AI528" s="7">
        <f>AG528/AD528</f>
        <v/>
      </c>
      <c r="AJ528" s="7">
        <f>AH528/AE528</f>
        <v/>
      </c>
      <c r="AK528" s="4" t="n"/>
      <c r="AL528" s="4" t="n"/>
      <c r="AM528" s="5" t="n"/>
      <c r="AN528" s="4" t="n">
        <v>206.62</v>
      </c>
      <c r="AO528" s="4" t="n">
        <v>203.13</v>
      </c>
      <c r="AP528" s="3" t="n">
        <v>201.84</v>
      </c>
      <c r="AQ528" s="9">
        <f>+AK528-AN528</f>
        <v/>
      </c>
      <c r="AR528" s="9">
        <f>+AL528-AO528</f>
        <v/>
      </c>
      <c r="AS528" s="9">
        <f>+AM528-AP528</f>
        <v/>
      </c>
      <c r="AT528" s="6">
        <f>AR528-AQ528</f>
        <v/>
      </c>
      <c r="AU528" s="6">
        <f>+AS528-AR528</f>
        <v/>
      </c>
      <c r="AV528" s="7">
        <f>AT528/AQ528</f>
        <v/>
      </c>
      <c r="AW528" s="7">
        <f>AU528/AR528</f>
        <v/>
      </c>
      <c r="AX528" s="1" t="inlineStr">
        <is>
          <t>Y</t>
        </is>
      </c>
      <c r="AY528" s="1">
        <f>+IF(AND(D528&gt;0,E528&gt;0,F528&gt;0,S528&gt;0,T528&gt;0,AC528&gt;0,AB528&gt;0,AI528&gt;0,AJ528&gt;0,AS528&gt;AR528,AR528&gt;AQ528),"long buildup",IF(AND(D528&gt;0,E528&gt;0,F528&gt;0,S528&lt;0,T528&lt;0,AB528&lt;0,AC528&lt;0,AI528&lt;0,AJ528&lt;0,AS528&gt;AR528,AR528&gt;AQ528),"Short Covering",IF(AND(D528&lt;0,E528&lt;0,F528&lt;0,S528&lt;0,T528&lt;0,AB528&gt;0,AC528&gt;0,AI528&gt;0,AJ528&gt;0,AS528&lt;AR528,AR528&lt;AQ528),"Short Buildup",IF(AND(D528&lt;0,E528&lt;0,F528&lt;0,S528&lt;0,T528&lt;0,AB528&lt;0,AC528&lt;0,AI528&lt;0,AJ528&lt;0,AS528&lt;AR528,AR528&lt;AQ528),"LongUnwinding" ))))</f>
        <v/>
      </c>
      <c r="AZ528" s="1">
        <f>+IF(AND(D528&gt;0,E528&gt;0,F528&gt;0,L528&gt;0,M528&gt;0,S528&gt;0,T528&gt;0,Z528&gt;0,AA528&gt;0),"Buying Opportunity",IF(AND(D528&lt;0,E528&lt;0,F528&lt;0,L528&lt;0,M528&lt;0,S528&lt;0,T528&lt;0,Z528&lt;0,AA528&lt;0),"support Zone",IF(AND(D528&lt;0,E528&lt;0,F528&lt;0,L528&gt;0,M528&gt;0,S528&gt;0,T528&gt;0,Z528&gt;0,AA528&gt;0),"sell delivery")))</f>
        <v/>
      </c>
      <c r="BA528" s="1">
        <f>IF(AND(D528&gt;0,E528&gt;0,F528&gt;0,Z528&gt;0,AA528&gt;0,AB528&gt;0,AC528&gt;0,AI528&gt;0,AJ528&gt;0),"FII ENTERING")</f>
        <v/>
      </c>
      <c r="BB528" s="15" t="e">
        <v>#N/A</v>
      </c>
      <c r="BC528" s="1" t="n">
        <v>211749.372</v>
      </c>
      <c r="BD528" s="1">
        <f>IF(AND(E528&gt;0,F528&gt;0,AB528&gt;0,AC528&gt;0,AI528&gt;0,AJ528&gt;0,AS528&gt;AR528,AR528&gt;AQ528),"long buildup",IF(AND(E528&lt;0,F528&lt;0,AB528&gt;0,AC528&gt;0,AI528&gt;0,AJ528&gt;0,AS528&lt;AR528,AR528&lt;AQ528),"Short buildup"))</f>
        <v/>
      </c>
      <c r="BE528" s="1">
        <f>+IF(AND(F528&gt;0,M528&gt;0,T528&gt;0,AA528&gt;0),"buy")</f>
        <v/>
      </c>
    </row>
    <row r="529">
      <c r="A529" s="1" t="inlineStr">
        <is>
          <t>ENIL</t>
        </is>
      </c>
      <c r="B529" s="1" t="n"/>
      <c r="C529" s="1" t="n"/>
      <c r="D529" s="2" t="n">
        <v>1.003326820510115</v>
      </c>
      <c r="E529" s="2" t="n">
        <v>-2.25335912584305</v>
      </c>
      <c r="F529" s="3" t="n">
        <v>-0.4172015404364576</v>
      </c>
      <c r="G529" s="4" t="n">
        <v>1009</v>
      </c>
      <c r="H529" s="4" t="n">
        <v>1073</v>
      </c>
      <c r="I529" s="3" t="n">
        <v>616</v>
      </c>
      <c r="J529" s="6">
        <f>+H529-G529</f>
        <v/>
      </c>
      <c r="K529" s="6">
        <f>+I529-H529</f>
        <v/>
      </c>
      <c r="L529" s="7">
        <f>J529/G529</f>
        <v/>
      </c>
      <c r="M529" s="7">
        <f>K529/H529</f>
        <v/>
      </c>
      <c r="N529" s="8" t="n">
        <v>0.6262</v>
      </c>
      <c r="O529" s="8" t="n">
        <v>0.4931</v>
      </c>
      <c r="P529" s="3" t="n">
        <v>0.3416</v>
      </c>
      <c r="Q529" s="6">
        <f>+O529-N529</f>
        <v/>
      </c>
      <c r="R529" s="6">
        <f>+P529-O529</f>
        <v/>
      </c>
      <c r="S529" s="7">
        <f>Q529/N529</f>
        <v/>
      </c>
      <c r="T529" s="7">
        <f>R529/O529</f>
        <v/>
      </c>
      <c r="U529" s="10" t="inlineStr">
        <is>
          <t>22652</t>
        </is>
      </c>
      <c r="V529" s="10" t="inlineStr">
        <is>
          <t>16492</t>
        </is>
      </c>
      <c r="W529" s="3" t="inlineStr">
        <is>
          <t>13303</t>
        </is>
      </c>
      <c r="X529" s="6">
        <f>+V529-U529</f>
        <v/>
      </c>
      <c r="Y529" s="6">
        <f>+W529-V529</f>
        <v/>
      </c>
      <c r="Z529" s="7">
        <f>X529/U529</f>
        <v/>
      </c>
      <c r="AA529" s="7">
        <f>Y529/V529</f>
        <v/>
      </c>
      <c r="AB529" s="4" t="n"/>
      <c r="AC529" s="5" t="n"/>
      <c r="AD529" s="4" t="n"/>
      <c r="AE529" s="4" t="n"/>
      <c r="AF529" s="5" t="n"/>
      <c r="AG529" s="6">
        <f>AE529-AD529</f>
        <v/>
      </c>
      <c r="AH529" s="6">
        <f>+AF529-AE529</f>
        <v/>
      </c>
      <c r="AI529" s="7">
        <f>AG529/AD529</f>
        <v/>
      </c>
      <c r="AJ529" s="7">
        <f>AH529/AE529</f>
        <v/>
      </c>
      <c r="AK529" s="4" t="n"/>
      <c r="AL529" s="4" t="n"/>
      <c r="AM529" s="5" t="n"/>
      <c r="AN529" s="4" t="n">
        <v>191.27</v>
      </c>
      <c r="AO529" s="4" t="n">
        <v>186.96</v>
      </c>
      <c r="AP529" s="3" t="n">
        <v>186.18</v>
      </c>
      <c r="AQ529" s="9">
        <f>+AK529-AN529</f>
        <v/>
      </c>
      <c r="AR529" s="9">
        <f>+AL529-AO529</f>
        <v/>
      </c>
      <c r="AS529" s="9">
        <f>+AM529-AP529</f>
        <v/>
      </c>
      <c r="AT529" s="6">
        <f>AR529-AQ529</f>
        <v/>
      </c>
      <c r="AU529" s="6">
        <f>+AS529-AR529</f>
        <v/>
      </c>
      <c r="AV529" s="7">
        <f>AT529/AQ529</f>
        <v/>
      </c>
      <c r="AW529" s="7">
        <f>AU529/AR529</f>
        <v/>
      </c>
      <c r="AX529" s="1" t="inlineStr">
        <is>
          <t>N</t>
        </is>
      </c>
      <c r="AY529" s="1">
        <f>+IF(AND(D529&gt;0,E529&gt;0,F529&gt;0,S529&gt;0,T529&gt;0,AC529&gt;0,AB529&gt;0,AI529&gt;0,AJ529&gt;0,AS529&gt;AR529,AR529&gt;AQ529),"long buildup",IF(AND(D529&gt;0,E529&gt;0,F529&gt;0,S529&lt;0,T529&lt;0,AB529&lt;0,AC529&lt;0,AI529&lt;0,AJ529&lt;0,AS529&gt;AR529,AR529&gt;AQ529),"Short Covering",IF(AND(D529&lt;0,E529&lt;0,F529&lt;0,S529&lt;0,T529&lt;0,AB529&gt;0,AC529&gt;0,AI529&gt;0,AJ529&gt;0,AS529&lt;AR529,AR529&lt;AQ529),"Short Buildup",IF(AND(D529&lt;0,E529&lt;0,F529&lt;0,S529&lt;0,T529&lt;0,AB529&lt;0,AC529&lt;0,AI529&lt;0,AJ529&lt;0,AS529&lt;AR529,AR529&lt;AQ529),"LongUnwinding" ))))</f>
        <v/>
      </c>
      <c r="AZ529" s="1">
        <f>+IF(AND(D529&gt;0,E529&gt;0,F529&gt;0,L529&gt;0,M529&gt;0,S529&gt;0,T529&gt;0,Z529&gt;0,AA529&gt;0),"Buying Opportunity",IF(AND(D529&lt;0,E529&lt;0,F529&lt;0,L529&lt;0,M529&lt;0,S529&lt;0,T529&lt;0,Z529&lt;0,AA529&lt;0),"support Zone",IF(AND(D529&lt;0,E529&lt;0,F529&lt;0,L529&gt;0,M529&gt;0,S529&gt;0,T529&gt;0,Z529&gt;0,AA529&gt;0),"sell delivery")))</f>
        <v/>
      </c>
      <c r="BA529" s="1">
        <f>IF(AND(D529&gt;0,E529&gt;0,F529&gt;0,Z529&gt;0,AA529&gt;0,AB529&gt;0,AC529&gt;0,AI529&gt;0,AJ529&gt;0),"FII ENTERING")</f>
        <v/>
      </c>
      <c r="BB529" s="15" t="e">
        <v>#N/A</v>
      </c>
      <c r="BC529" s="1" t="n">
        <v>29283.02084</v>
      </c>
      <c r="BD529" s="1">
        <f>IF(AND(E529&gt;0,F529&gt;0,AB529&gt;0,AC529&gt;0,AI529&gt;0,AJ529&gt;0,AS529&gt;AR529,AR529&gt;AQ529),"long buildup",IF(AND(E529&lt;0,F529&lt;0,AB529&gt;0,AC529&gt;0,AI529&gt;0,AJ529&gt;0,AS529&lt;AR529,AR529&lt;AQ529),"Short buildup"))</f>
        <v/>
      </c>
      <c r="BE529" s="1">
        <f>+IF(AND(F529&gt;0,M529&gt;0,T529&gt;0,AA529&gt;0),"buy")</f>
        <v/>
      </c>
    </row>
    <row r="530">
      <c r="A530" s="1" t="inlineStr">
        <is>
          <t>EPIGRAL</t>
        </is>
      </c>
      <c r="B530" s="1" t="n"/>
      <c r="C530" s="1" t="n"/>
      <c r="D530" s="2" t="n">
        <v>-0.1413051031990422</v>
      </c>
      <c r="E530" s="2" t="n">
        <v>-1.422009835761348</v>
      </c>
      <c r="F530" s="3" t="n">
        <v>-1.816684315801855</v>
      </c>
      <c r="G530" s="4" t="n">
        <v>6773</v>
      </c>
      <c r="H530" s="4" t="n">
        <v>4883</v>
      </c>
      <c r="I530" s="3" t="n">
        <v>8812</v>
      </c>
      <c r="J530" s="6">
        <f>+H530-G530</f>
        <v/>
      </c>
      <c r="K530" s="6">
        <f>+I530-H530</f>
        <v/>
      </c>
      <c r="L530" s="7">
        <f>J530/G530</f>
        <v/>
      </c>
      <c r="M530" s="7">
        <f>K530/H530</f>
        <v/>
      </c>
      <c r="N530" s="8" t="n">
        <v>9.591900000000001</v>
      </c>
      <c r="O530" s="8" t="n">
        <v>4.6175</v>
      </c>
      <c r="P530" s="3" t="n">
        <v>10.9595</v>
      </c>
      <c r="Q530" s="6">
        <f>+O530-N530</f>
        <v/>
      </c>
      <c r="R530" s="6">
        <f>+P530-O530</f>
        <v/>
      </c>
      <c r="S530" s="7">
        <f>Q530/N530</f>
        <v/>
      </c>
      <c r="T530" s="7">
        <f>R530/O530</f>
        <v/>
      </c>
      <c r="U530" s="10" t="inlineStr">
        <is>
          <t>18715</t>
        </is>
      </c>
      <c r="V530" s="10" t="inlineStr">
        <is>
          <t>12058</t>
        </is>
      </c>
      <c r="W530" s="3" t="inlineStr">
        <is>
          <t>24509</t>
        </is>
      </c>
      <c r="X530" s="6">
        <f>+V530-U530</f>
        <v/>
      </c>
      <c r="Y530" s="6">
        <f>+W530-V530</f>
        <v/>
      </c>
      <c r="Z530" s="7">
        <f>X530/U530</f>
        <v/>
      </c>
      <c r="AA530" s="7">
        <f>Y530/V530</f>
        <v/>
      </c>
      <c r="AB530" s="4" t="n"/>
      <c r="AC530" s="5" t="n"/>
      <c r="AD530" s="4" t="n"/>
      <c r="AE530" s="4" t="n"/>
      <c r="AF530" s="5" t="n"/>
      <c r="AG530" s="6">
        <f>AE530-AD530</f>
        <v/>
      </c>
      <c r="AH530" s="6">
        <f>+AF530-AE530</f>
        <v/>
      </c>
      <c r="AI530" s="7">
        <f>AG530/AD530</f>
        <v/>
      </c>
      <c r="AJ530" s="7">
        <f>AH530/AE530</f>
        <v/>
      </c>
      <c r="AK530" s="4" t="n"/>
      <c r="AL530" s="4" t="n"/>
      <c r="AM530" s="5" t="n"/>
      <c r="AN530" s="4" t="n">
        <v>2155.4</v>
      </c>
      <c r="AO530" s="4" t="n">
        <v>2124.75</v>
      </c>
      <c r="AP530" s="3" t="n">
        <v>2086.15</v>
      </c>
      <c r="AQ530" s="9">
        <f>+AK530-AN530</f>
        <v/>
      </c>
      <c r="AR530" s="9">
        <f>+AL530-AO530</f>
        <v/>
      </c>
      <c r="AS530" s="9">
        <f>+AM530-AP530</f>
        <v/>
      </c>
      <c r="AT530" s="6">
        <f>AR530-AQ530</f>
        <v/>
      </c>
      <c r="AU530" s="6">
        <f>+AS530-AR530</f>
        <v/>
      </c>
      <c r="AV530" s="7">
        <f>AT530/AQ530</f>
        <v/>
      </c>
      <c r="AW530" s="7">
        <f>AU530/AR530</f>
        <v/>
      </c>
      <c r="AX530" s="1" t="inlineStr">
        <is>
          <t>Y</t>
        </is>
      </c>
      <c r="AY530" s="1">
        <f>+IF(AND(D530&gt;0,E530&gt;0,F530&gt;0,S530&gt;0,T530&gt;0,AC530&gt;0,AB530&gt;0,AI530&gt;0,AJ530&gt;0,AS530&gt;AR530,AR530&gt;AQ530),"long buildup",IF(AND(D530&gt;0,E530&gt;0,F530&gt;0,S530&lt;0,T530&lt;0,AB530&lt;0,AC530&lt;0,AI530&lt;0,AJ530&lt;0,AS530&gt;AR530,AR530&gt;AQ530),"Short Covering",IF(AND(D530&lt;0,E530&lt;0,F530&lt;0,S530&lt;0,T530&lt;0,AB530&gt;0,AC530&gt;0,AI530&gt;0,AJ530&gt;0,AS530&lt;AR530,AR530&lt;AQ530),"Short Buildup",IF(AND(D530&lt;0,E530&lt;0,F530&lt;0,S530&lt;0,T530&lt;0,AB530&lt;0,AC530&lt;0,AI530&lt;0,AJ530&lt;0,AS530&lt;AR530,AR530&lt;AQ530),"LongUnwinding" ))))</f>
        <v/>
      </c>
      <c r="AZ530" s="1">
        <f>+IF(AND(D530&gt;0,E530&gt;0,F530&gt;0,L530&gt;0,M530&gt;0,S530&gt;0,T530&gt;0,Z530&gt;0,AA530&gt;0),"Buying Opportunity",IF(AND(D530&lt;0,E530&lt;0,F530&lt;0,L530&lt;0,M530&lt;0,S530&lt;0,T530&lt;0,Z530&lt;0,AA530&lt;0),"support Zone",IF(AND(D530&lt;0,E530&lt;0,F530&lt;0,L530&gt;0,M530&gt;0,S530&gt;0,T530&gt;0,Z530&gt;0,AA530&gt;0),"sell delivery")))</f>
        <v/>
      </c>
      <c r="BA530" s="1">
        <f>IF(AND(D530&gt;0,E530&gt;0,F530&gt;0,Z530&gt;0,AA530&gt;0,AB530&gt;0,AC530&gt;0,AI530&gt;0,AJ530&gt;0),"FII ENTERING")</f>
        <v/>
      </c>
      <c r="BB530" s="15" t="e">
        <v>#N/A</v>
      </c>
      <c r="BC530" s="1" t="n">
        <v>323962.23189</v>
      </c>
      <c r="BD530" s="1">
        <f>IF(AND(E530&gt;0,F530&gt;0,AB530&gt;0,AC530&gt;0,AI530&gt;0,AJ530&gt;0,AS530&gt;AR530,AR530&gt;AQ530),"long buildup",IF(AND(E530&lt;0,F530&lt;0,AB530&gt;0,AC530&gt;0,AI530&gt;0,AJ530&gt;0,AS530&lt;AR530,AR530&lt;AQ530),"Short buildup"))</f>
        <v/>
      </c>
      <c r="BE530" s="1">
        <f>+IF(AND(F530&gt;0,M530&gt;0,T530&gt;0,AA530&gt;0),"buy")</f>
        <v/>
      </c>
    </row>
    <row r="531">
      <c r="A531" s="1" t="inlineStr">
        <is>
          <t>EPL</t>
        </is>
      </c>
      <c r="B531" s="1" t="n"/>
      <c r="C531" s="1" t="n"/>
      <c r="D531" s="2" t="n">
        <v>-0.1624842029247116</v>
      </c>
      <c r="E531" s="2" t="n">
        <v>0.03616636528029755</v>
      </c>
      <c r="F531" s="3" t="n">
        <v>0.4699927693419936</v>
      </c>
      <c r="G531" s="4" t="n">
        <v>29486</v>
      </c>
      <c r="H531" s="4" t="n">
        <v>26782</v>
      </c>
      <c r="I531" s="3" t="n">
        <v>25481</v>
      </c>
      <c r="J531" s="6">
        <f>+H531-G531</f>
        <v/>
      </c>
      <c r="K531" s="6">
        <f>+I531-H531</f>
        <v/>
      </c>
      <c r="L531" s="7">
        <f>J531/G531</f>
        <v/>
      </c>
      <c r="M531" s="7">
        <f>K531/H531</f>
        <v/>
      </c>
      <c r="N531" s="8" t="n">
        <v>33.1244</v>
      </c>
      <c r="O531" s="8" t="n">
        <v>29.9776</v>
      </c>
      <c r="P531" s="3" t="n">
        <v>22.0965</v>
      </c>
      <c r="Q531" s="6">
        <f>+O531-N531</f>
        <v/>
      </c>
      <c r="R531" s="6">
        <f>+P531-O531</f>
        <v/>
      </c>
      <c r="S531" s="7">
        <f>Q531/N531</f>
        <v/>
      </c>
      <c r="T531" s="7">
        <f>R531/O531</f>
        <v/>
      </c>
      <c r="U531" s="10" t="inlineStr">
        <is>
          <t>460641</t>
        </is>
      </c>
      <c r="V531" s="10" t="inlineStr">
        <is>
          <t>609141</t>
        </is>
      </c>
      <c r="W531" s="3" t="inlineStr">
        <is>
          <t>290606</t>
        </is>
      </c>
      <c r="X531" s="6">
        <f>+V531-U531</f>
        <v/>
      </c>
      <c r="Y531" s="6">
        <f>+W531-V531</f>
        <v/>
      </c>
      <c r="Z531" s="7">
        <f>X531/U531</f>
        <v/>
      </c>
      <c r="AA531" s="7">
        <f>Y531/V531</f>
        <v/>
      </c>
      <c r="AB531" s="4" t="n"/>
      <c r="AC531" s="5" t="n"/>
      <c r="AD531" s="4" t="n"/>
      <c r="AE531" s="4" t="n"/>
      <c r="AF531" s="5" t="n"/>
      <c r="AG531" s="6">
        <f>AE531-AD531</f>
        <v/>
      </c>
      <c r="AH531" s="6">
        <f>+AF531-AE531</f>
        <v/>
      </c>
      <c r="AI531" s="7">
        <f>AG531/AD531</f>
        <v/>
      </c>
      <c r="AJ531" s="7">
        <f>AH531/AE531</f>
        <v/>
      </c>
      <c r="AK531" s="4" t="n"/>
      <c r="AL531" s="4" t="n"/>
      <c r="AM531" s="5" t="n"/>
      <c r="AN531" s="4" t="n">
        <v>276.5</v>
      </c>
      <c r="AO531" s="4" t="n">
        <v>276.6</v>
      </c>
      <c r="AP531" s="3" t="n">
        <v>277.9</v>
      </c>
      <c r="AQ531" s="9">
        <f>+AK531-AN531</f>
        <v/>
      </c>
      <c r="AR531" s="9">
        <f>+AL531-AO531</f>
        <v/>
      </c>
      <c r="AS531" s="9">
        <f>+AM531-AP531</f>
        <v/>
      </c>
      <c r="AT531" s="6">
        <f>AR531-AQ531</f>
        <v/>
      </c>
      <c r="AU531" s="6">
        <f>+AS531-AR531</f>
        <v/>
      </c>
      <c r="AV531" s="7">
        <f>AT531/AQ531</f>
        <v/>
      </c>
      <c r="AW531" s="7">
        <f>AU531/AR531</f>
        <v/>
      </c>
      <c r="AX531" s="1" t="inlineStr">
        <is>
          <t>Y</t>
        </is>
      </c>
      <c r="AY531" s="1">
        <f>+IF(AND(D531&gt;0,E531&gt;0,F531&gt;0,S531&gt;0,T531&gt;0,AC531&gt;0,AB531&gt;0,AI531&gt;0,AJ531&gt;0,AS531&gt;AR531,AR531&gt;AQ531),"long buildup",IF(AND(D531&gt;0,E531&gt;0,F531&gt;0,S531&lt;0,T531&lt;0,AB531&lt;0,AC531&lt;0,AI531&lt;0,AJ531&lt;0,AS531&gt;AR531,AR531&gt;AQ531),"Short Covering",IF(AND(D531&lt;0,E531&lt;0,F531&lt;0,S531&lt;0,T531&lt;0,AB531&gt;0,AC531&gt;0,AI531&gt;0,AJ531&gt;0,AS531&lt;AR531,AR531&lt;AQ531),"Short Buildup",IF(AND(D531&lt;0,E531&lt;0,F531&lt;0,S531&lt;0,T531&lt;0,AB531&lt;0,AC531&lt;0,AI531&lt;0,AJ531&lt;0,AS531&lt;AR531,AR531&lt;AQ531),"LongUnwinding" ))))</f>
        <v/>
      </c>
      <c r="AZ531" s="1">
        <f>+IF(AND(D531&gt;0,E531&gt;0,F531&gt;0,L531&gt;0,M531&gt;0,S531&gt;0,T531&gt;0,Z531&gt;0,AA531&gt;0),"Buying Opportunity",IF(AND(D531&lt;0,E531&lt;0,F531&lt;0,L531&lt;0,M531&lt;0,S531&lt;0,T531&lt;0,Z531&lt;0,AA531&lt;0),"support Zone",IF(AND(D531&lt;0,E531&lt;0,F531&lt;0,L531&gt;0,M531&gt;0,S531&gt;0,T531&gt;0,Z531&gt;0,AA531&gt;0),"sell delivery")))</f>
        <v/>
      </c>
      <c r="BA531" s="1">
        <f>IF(AND(D531&gt;0,E531&gt;0,F531&gt;0,Z531&gt;0,AA531&gt;0,AB531&gt;0,AC531&gt;0,AI531&gt;0,AJ531&gt;0),"FII ENTERING")</f>
        <v/>
      </c>
      <c r="BB531" s="15" t="e">
        <v>#N/A</v>
      </c>
      <c r="BC531" s="1" t="n">
        <v>1542271.796296</v>
      </c>
      <c r="BD531" s="1">
        <f>IF(AND(E531&gt;0,F531&gt;0,AB531&gt;0,AC531&gt;0,AI531&gt;0,AJ531&gt;0,AS531&gt;AR531,AR531&gt;AQ531),"long buildup",IF(AND(E531&lt;0,F531&lt;0,AB531&gt;0,AC531&gt;0,AI531&gt;0,AJ531&gt;0,AS531&lt;AR531,AR531&lt;AQ531),"Short buildup"))</f>
        <v/>
      </c>
      <c r="BE531" s="1">
        <f>+IF(AND(F531&gt;0,M531&gt;0,T531&gt;0,AA531&gt;0),"buy")</f>
        <v/>
      </c>
    </row>
    <row r="532">
      <c r="A532" s="1" t="inlineStr">
        <is>
          <t>EQUIPPP</t>
        </is>
      </c>
      <c r="B532" s="1" t="n"/>
      <c r="C532" s="1" t="n"/>
      <c r="D532" s="2" t="n">
        <v>-0.9669621273166882</v>
      </c>
      <c r="E532" s="2" t="n">
        <v>4.963384865744517</v>
      </c>
      <c r="F532" s="3" t="n">
        <v>1.240310077519381</v>
      </c>
      <c r="G532" s="4" t="n">
        <v>97</v>
      </c>
      <c r="H532" s="4" t="n">
        <v>180</v>
      </c>
      <c r="I532" s="3" t="n">
        <v>211</v>
      </c>
      <c r="J532" s="6">
        <f>+H532-G532</f>
        <v/>
      </c>
      <c r="K532" s="6">
        <f>+I532-H532</f>
        <v/>
      </c>
      <c r="L532" s="7">
        <f>J532/G532</f>
        <v/>
      </c>
      <c r="M532" s="7">
        <f>K532/H532</f>
        <v/>
      </c>
      <c r="N532" s="8" t="n">
        <v>0.0849</v>
      </c>
      <c r="O532" s="8" t="n">
        <v>0.1197</v>
      </c>
      <c r="P532" s="3" t="n">
        <v>0.2544</v>
      </c>
      <c r="Q532" s="6">
        <f>+O532-N532</f>
        <v/>
      </c>
      <c r="R532" s="6">
        <f>+P532-O532</f>
        <v/>
      </c>
      <c r="S532" s="7">
        <f>Q532/N532</f>
        <v/>
      </c>
      <c r="T532" s="7">
        <f>R532/O532</f>
        <v/>
      </c>
      <c r="U532" s="10" t="inlineStr">
        <is>
          <t>-</t>
        </is>
      </c>
      <c r="V532" s="10" t="inlineStr">
        <is>
          <t>-</t>
        </is>
      </c>
      <c r="W532" s="3" t="inlineStr">
        <is>
          <t>-</t>
        </is>
      </c>
      <c r="X532" s="6">
        <f>+V532-U532</f>
        <v/>
      </c>
      <c r="Y532" s="6">
        <f>+W532-V532</f>
        <v/>
      </c>
      <c r="Z532" s="7">
        <f>X532/U532</f>
        <v/>
      </c>
      <c r="AA532" s="7">
        <f>Y532/V532</f>
        <v/>
      </c>
      <c r="AB532" s="4" t="n"/>
      <c r="AC532" s="5" t="n"/>
      <c r="AD532" s="4" t="n"/>
      <c r="AE532" s="4" t="n"/>
      <c r="AF532" s="5" t="n"/>
      <c r="AG532" s="6">
        <f>AE532-AD532</f>
        <v/>
      </c>
      <c r="AH532" s="6">
        <f>+AF532-AE532</f>
        <v/>
      </c>
      <c r="AI532" s="7">
        <f>AG532/AD532</f>
        <v/>
      </c>
      <c r="AJ532" s="7">
        <f>AH532/AE532</f>
        <v/>
      </c>
      <c r="AK532" s="4" t="n"/>
      <c r="AL532" s="4" t="n"/>
      <c r="AM532" s="5" t="n"/>
      <c r="AN532" s="4" t="n">
        <v>24.58</v>
      </c>
      <c r="AO532" s="4" t="n">
        <v>25.8</v>
      </c>
      <c r="AP532" s="3" t="n">
        <v>26.12</v>
      </c>
      <c r="AQ532" s="9">
        <f>+AK532-AN532</f>
        <v/>
      </c>
      <c r="AR532" s="9">
        <f>+AL532-AO532</f>
        <v/>
      </c>
      <c r="AS532" s="9">
        <f>+AM532-AP532</f>
        <v/>
      </c>
      <c r="AT532" s="6">
        <f>AR532-AQ532</f>
        <v/>
      </c>
      <c r="AU532" s="6">
        <f>+AS532-AR532</f>
        <v/>
      </c>
      <c r="AV532" s="7">
        <f>AT532/AQ532</f>
        <v/>
      </c>
      <c r="AW532" s="7">
        <f>AU532/AR532</f>
        <v/>
      </c>
      <c r="AX532" s="1" t="inlineStr">
        <is>
          <t>N</t>
        </is>
      </c>
      <c r="AY532" s="1">
        <f>+IF(AND(D532&gt;0,E532&gt;0,F532&gt;0,S532&gt;0,T532&gt;0,AC532&gt;0,AB532&gt;0,AI532&gt;0,AJ532&gt;0,AS532&gt;AR532,AR532&gt;AQ532),"long buildup",IF(AND(D532&gt;0,E532&gt;0,F532&gt;0,S532&lt;0,T532&lt;0,AB532&lt;0,AC532&lt;0,AI532&lt;0,AJ532&lt;0,AS532&gt;AR532,AR532&gt;AQ532),"Short Covering",IF(AND(D532&lt;0,E532&lt;0,F532&lt;0,S532&lt;0,T532&lt;0,AB532&gt;0,AC532&gt;0,AI532&gt;0,AJ532&gt;0,AS532&lt;AR532,AR532&lt;AQ532),"Short Buildup",IF(AND(D532&lt;0,E532&lt;0,F532&lt;0,S532&lt;0,T532&lt;0,AB532&lt;0,AC532&lt;0,AI532&lt;0,AJ532&lt;0,AS532&lt;AR532,AR532&lt;AQ532),"LongUnwinding" ))))</f>
        <v/>
      </c>
      <c r="AZ532" s="1">
        <f>+IF(AND(D532&gt;0,E532&gt;0,F532&gt;0,L532&gt;0,M532&gt;0,S532&gt;0,T532&gt;0,Z532&gt;0,AA532&gt;0),"Buying Opportunity",IF(AND(D532&lt;0,E532&lt;0,F532&lt;0,L532&lt;0,M532&lt;0,S532&lt;0,T532&lt;0,Z532&lt;0,AA532&lt;0),"support Zone",IF(AND(D532&lt;0,E532&lt;0,F532&lt;0,L532&gt;0,M532&gt;0,S532&gt;0,T532&gt;0,Z532&gt;0,AA532&gt;0),"sell delivery")))</f>
        <v/>
      </c>
      <c r="BA532" s="1">
        <f>IF(AND(D532&gt;0,E532&gt;0,F532&gt;0,Z532&gt;0,AA532&gt;0,AB532&gt;0,AC532&gt;0,AI532&gt;0,AJ532&gt;0),"FII ENTERING")</f>
        <v/>
      </c>
      <c r="BB532" s="15" t="e">
        <v>#N/A</v>
      </c>
      <c r="BC532" s="1" t="n">
        <v>8857.968889</v>
      </c>
      <c r="BD532" s="1">
        <f>IF(AND(E532&gt;0,F532&gt;0,AB532&gt;0,AC532&gt;0,AI532&gt;0,AJ532&gt;0,AS532&gt;AR532,AR532&gt;AQ532),"long buildup",IF(AND(E532&lt;0,F532&lt;0,AB532&gt;0,AC532&gt;0,AI532&gt;0,AJ532&gt;0,AS532&lt;AR532,AR532&lt;AQ532),"Short buildup"))</f>
        <v/>
      </c>
      <c r="BE532" s="1">
        <f>+IF(AND(F532&gt;0,M532&gt;0,T532&gt;0,AA532&gt;0),"buy")</f>
        <v/>
      </c>
    </row>
    <row r="533">
      <c r="A533" s="1" t="inlineStr">
        <is>
          <t>EQUITASBNK</t>
        </is>
      </c>
      <c r="B533" s="1" t="n"/>
      <c r="C533" s="1" t="n"/>
      <c r="D533" s="2" t="n">
        <v>-1.666157138489764</v>
      </c>
      <c r="E533" s="2" t="n">
        <v>-0.5129799471475179</v>
      </c>
      <c r="F533" s="3" t="n">
        <v>0.6406249999999947</v>
      </c>
      <c r="G533" s="4" t="n">
        <v>19446</v>
      </c>
      <c r="H533" s="4" t="n">
        <v>27467</v>
      </c>
      <c r="I533" s="3" t="n">
        <v>20907</v>
      </c>
      <c r="J533" s="6">
        <f>+H533-G533</f>
        <v/>
      </c>
      <c r="K533" s="6">
        <f>+I533-H533</f>
        <v/>
      </c>
      <c r="L533" s="7">
        <f>J533/G533</f>
        <v/>
      </c>
      <c r="M533" s="7">
        <f>K533/H533</f>
        <v/>
      </c>
      <c r="N533" s="8" t="n">
        <v>16.3381</v>
      </c>
      <c r="O533" s="8" t="n">
        <v>19.5678</v>
      </c>
      <c r="P533" s="3" t="n">
        <v>20.2241</v>
      </c>
      <c r="Q533" s="6">
        <f>+O533-N533</f>
        <v/>
      </c>
      <c r="R533" s="6">
        <f>+P533-O533</f>
        <v/>
      </c>
      <c r="S533" s="7">
        <f>Q533/N533</f>
        <v/>
      </c>
      <c r="T533" s="7">
        <f>R533/O533</f>
        <v/>
      </c>
      <c r="U533" s="10" t="inlineStr">
        <is>
          <t>1487415</t>
        </is>
      </c>
      <c r="V533" s="10" t="inlineStr">
        <is>
          <t>2259720</t>
        </is>
      </c>
      <c r="W533" s="3" t="inlineStr">
        <is>
          <t>1627132</t>
        </is>
      </c>
      <c r="X533" s="6">
        <f>+V533-U533</f>
        <v/>
      </c>
      <c r="Y533" s="6">
        <f>+W533-V533</f>
        <v/>
      </c>
      <c r="Z533" s="7">
        <f>X533/U533</f>
        <v/>
      </c>
      <c r="AA533" s="7">
        <f>Y533/V533</f>
        <v/>
      </c>
      <c r="AB533" s="4" t="n"/>
      <c r="AC533" s="5" t="n"/>
      <c r="AD533" s="4" t="n"/>
      <c r="AE533" s="4" t="n"/>
      <c r="AF533" s="5" t="n"/>
      <c r="AG533" s="6">
        <f>AE533-AD533</f>
        <v/>
      </c>
      <c r="AH533" s="6">
        <f>+AF533-AE533</f>
        <v/>
      </c>
      <c r="AI533" s="7">
        <f>AG533/AD533</f>
        <v/>
      </c>
      <c r="AJ533" s="7">
        <f>AH533/AE533</f>
        <v/>
      </c>
      <c r="AK533" s="4" t="n"/>
      <c r="AL533" s="4" t="n"/>
      <c r="AM533" s="5" t="n"/>
      <c r="AN533" s="4" t="n">
        <v>64.33</v>
      </c>
      <c r="AO533" s="4" t="n">
        <v>64</v>
      </c>
      <c r="AP533" s="3" t="n">
        <v>64.41</v>
      </c>
      <c r="AQ533" s="9">
        <f>+AK533-AN533</f>
        <v/>
      </c>
      <c r="AR533" s="9">
        <f>+AL533-AO533</f>
        <v/>
      </c>
      <c r="AS533" s="9">
        <f>+AM533-AP533</f>
        <v/>
      </c>
      <c r="AT533" s="6">
        <f>AR533-AQ533</f>
        <v/>
      </c>
      <c r="AU533" s="6">
        <f>+AS533-AR533</f>
        <v/>
      </c>
      <c r="AV533" s="7">
        <f>AT533/AQ533</f>
        <v/>
      </c>
      <c r="AW533" s="7">
        <f>AU533/AR533</f>
        <v/>
      </c>
      <c r="AX533" s="1" t="inlineStr">
        <is>
          <t>N</t>
        </is>
      </c>
      <c r="AY533" s="1">
        <f>+IF(AND(D533&gt;0,E533&gt;0,F533&gt;0,S533&gt;0,T533&gt;0,AC533&gt;0,AB533&gt;0,AI533&gt;0,AJ533&gt;0,AS533&gt;AR533,AR533&gt;AQ533),"long buildup",IF(AND(D533&gt;0,E533&gt;0,F533&gt;0,S533&lt;0,T533&lt;0,AB533&lt;0,AC533&lt;0,AI533&lt;0,AJ533&lt;0,AS533&gt;AR533,AR533&gt;AQ533),"Short Covering",IF(AND(D533&lt;0,E533&lt;0,F533&lt;0,S533&lt;0,T533&lt;0,AB533&gt;0,AC533&gt;0,AI533&gt;0,AJ533&gt;0,AS533&lt;AR533,AR533&lt;AQ533),"Short Buildup",IF(AND(D533&lt;0,E533&lt;0,F533&lt;0,S533&lt;0,T533&lt;0,AB533&lt;0,AC533&lt;0,AI533&lt;0,AJ533&lt;0,AS533&lt;AR533,AR533&lt;AQ533),"LongUnwinding" ))))</f>
        <v/>
      </c>
      <c r="AZ533" s="1">
        <f>+IF(AND(D533&gt;0,E533&gt;0,F533&gt;0,L533&gt;0,M533&gt;0,S533&gt;0,T533&gt;0,Z533&gt;0,AA533&gt;0),"Buying Opportunity",IF(AND(D533&lt;0,E533&lt;0,F533&lt;0,L533&lt;0,M533&lt;0,S533&lt;0,T533&lt;0,Z533&lt;0,AA533&lt;0),"support Zone",IF(AND(D533&lt;0,E533&lt;0,F533&lt;0,L533&gt;0,M533&gt;0,S533&gt;0,T533&gt;0,Z533&gt;0,AA533&gt;0),"sell delivery")))</f>
        <v/>
      </c>
      <c r="BA533" s="1">
        <f>IF(AND(D533&gt;0,E533&gt;0,F533&gt;0,Z533&gt;0,AA533&gt;0,AB533&gt;0,AC533&gt;0,AI533&gt;0,AJ533&gt;0),"FII ENTERING")</f>
        <v/>
      </c>
      <c r="BB533" s="15" t="e">
        <v>#N/A</v>
      </c>
      <c r="BC533" s="1" t="n">
        <v>8258.081002499999</v>
      </c>
      <c r="BD533" s="1">
        <f>IF(AND(E533&gt;0,F533&gt;0,AB533&gt;0,AC533&gt;0,AI533&gt;0,AJ533&gt;0,AS533&gt;AR533,AR533&gt;AQ533),"long buildup",IF(AND(E533&lt;0,F533&lt;0,AB533&gt;0,AC533&gt;0,AI533&gt;0,AJ533&gt;0,AS533&lt;AR533,AR533&lt;AQ533),"Short buildup"))</f>
        <v/>
      </c>
      <c r="BE533" s="1">
        <f>+IF(AND(F533&gt;0,M533&gt;0,T533&gt;0,AA533&gt;0),"buy")</f>
        <v/>
      </c>
    </row>
    <row r="534">
      <c r="A534" s="1" t="inlineStr">
        <is>
          <t>ERIS</t>
        </is>
      </c>
      <c r="B534" s="1" t="n"/>
      <c r="C534" s="1" t="n"/>
      <c r="D534" s="2" t="n">
        <v>1.098828137967663</v>
      </c>
      <c r="E534" s="2" t="n">
        <v>-0.6435936166020854</v>
      </c>
      <c r="F534" s="3" t="n">
        <v>-3.16940974287792</v>
      </c>
      <c r="G534" s="4" t="n">
        <v>52973</v>
      </c>
      <c r="H534" s="4" t="n">
        <v>5267</v>
      </c>
      <c r="I534" s="3" t="n">
        <v>15612</v>
      </c>
      <c r="J534" s="6">
        <f>+H534-G534</f>
        <v/>
      </c>
      <c r="K534" s="6">
        <f>+I534-H534</f>
        <v/>
      </c>
      <c r="L534" s="7">
        <f>J534/G534</f>
        <v/>
      </c>
      <c r="M534" s="7">
        <f>K534/H534</f>
        <v/>
      </c>
      <c r="N534" s="8" t="n">
        <v>96.62139999999999</v>
      </c>
      <c r="O534" s="8" t="n">
        <v>7.482</v>
      </c>
      <c r="P534" s="3" t="n">
        <v>18.1919</v>
      </c>
      <c r="Q534" s="6">
        <f>+O534-N534</f>
        <v/>
      </c>
      <c r="R534" s="6">
        <f>+P534-O534</f>
        <v/>
      </c>
      <c r="S534" s="7">
        <f>Q534/N534</f>
        <v/>
      </c>
      <c r="T534" s="7">
        <f>R534/O534</f>
        <v/>
      </c>
      <c r="U534" s="10" t="inlineStr">
        <is>
          <t>131919</t>
        </is>
      </c>
      <c r="V534" s="10" t="inlineStr">
        <is>
          <t>21078</t>
        </is>
      </c>
      <c r="W534" s="3" t="inlineStr">
        <is>
          <t>50692</t>
        </is>
      </c>
      <c r="X534" s="6">
        <f>+V534-U534</f>
        <v/>
      </c>
      <c r="Y534" s="6">
        <f>+W534-V534</f>
        <v/>
      </c>
      <c r="Z534" s="7">
        <f>X534/U534</f>
        <v/>
      </c>
      <c r="AA534" s="7">
        <f>Y534/V534</f>
        <v/>
      </c>
      <c r="AB534" s="4" t="n"/>
      <c r="AC534" s="5" t="n"/>
      <c r="AD534" s="4" t="n"/>
      <c r="AE534" s="4" t="n"/>
      <c r="AF534" s="5" t="n"/>
      <c r="AG534" s="6">
        <f>AE534-AD534</f>
        <v/>
      </c>
      <c r="AH534" s="6">
        <f>+AF534-AE534</f>
        <v/>
      </c>
      <c r="AI534" s="7">
        <f>AG534/AD534</f>
        <v/>
      </c>
      <c r="AJ534" s="7">
        <f>AH534/AE534</f>
        <v/>
      </c>
      <c r="AK534" s="4" t="n"/>
      <c r="AL534" s="4" t="n"/>
      <c r="AM534" s="5" t="n"/>
      <c r="AN534" s="4" t="n">
        <v>1522.7</v>
      </c>
      <c r="AO534" s="4" t="n">
        <v>1512.9</v>
      </c>
      <c r="AP534" s="3" t="n">
        <v>1464.95</v>
      </c>
      <c r="AQ534" s="9">
        <f>+AK534-AN534</f>
        <v/>
      </c>
      <c r="AR534" s="9">
        <f>+AL534-AO534</f>
        <v/>
      </c>
      <c r="AS534" s="9">
        <f>+AM534-AP534</f>
        <v/>
      </c>
      <c r="AT534" s="6">
        <f>AR534-AQ534</f>
        <v/>
      </c>
      <c r="AU534" s="6">
        <f>+AS534-AR534</f>
        <v/>
      </c>
      <c r="AV534" s="7">
        <f>AT534/AQ534</f>
        <v/>
      </c>
      <c r="AW534" s="7">
        <f>AU534/AR534</f>
        <v/>
      </c>
      <c r="AX534" s="1" t="inlineStr">
        <is>
          <t>N</t>
        </is>
      </c>
      <c r="AY534" s="1">
        <f>+IF(AND(D534&gt;0,E534&gt;0,F534&gt;0,S534&gt;0,T534&gt;0,AC534&gt;0,AB534&gt;0,AI534&gt;0,AJ534&gt;0,AS534&gt;AR534,AR534&gt;AQ534),"long buildup",IF(AND(D534&gt;0,E534&gt;0,F534&gt;0,S534&lt;0,T534&lt;0,AB534&lt;0,AC534&lt;0,AI534&lt;0,AJ534&lt;0,AS534&gt;AR534,AR534&gt;AQ534),"Short Covering",IF(AND(D534&lt;0,E534&lt;0,F534&lt;0,S534&lt;0,T534&lt;0,AB534&gt;0,AC534&gt;0,AI534&gt;0,AJ534&gt;0,AS534&lt;AR534,AR534&lt;AQ534),"Short Buildup",IF(AND(D534&lt;0,E534&lt;0,F534&lt;0,S534&lt;0,T534&lt;0,AB534&lt;0,AC534&lt;0,AI534&lt;0,AJ534&lt;0,AS534&lt;AR534,AR534&lt;AQ534),"LongUnwinding" ))))</f>
        <v/>
      </c>
      <c r="AZ534" s="1">
        <f>+IF(AND(D534&gt;0,E534&gt;0,F534&gt;0,L534&gt;0,M534&gt;0,S534&gt;0,T534&gt;0,Z534&gt;0,AA534&gt;0),"Buying Opportunity",IF(AND(D534&lt;0,E534&lt;0,F534&lt;0,L534&lt;0,M534&lt;0,S534&lt;0,T534&lt;0,Z534&lt;0,AA534&lt;0),"support Zone",IF(AND(D534&lt;0,E534&lt;0,F534&lt;0,L534&gt;0,M534&gt;0,S534&gt;0,T534&gt;0,Z534&gt;0,AA534&gt;0),"sell delivery")))</f>
        <v/>
      </c>
      <c r="BA534" s="1">
        <f>IF(AND(D534&gt;0,E534&gt;0,F534&gt;0,Z534&gt;0,AA534&gt;0,AB534&gt;0,AC534&gt;0,AI534&gt;0,AJ534&gt;0),"FII ENTERING")</f>
        <v/>
      </c>
      <c r="BB534" s="15" t="e">
        <v>#N/A</v>
      </c>
      <c r="BC534" s="1" t="n">
        <v>99972.74559999999</v>
      </c>
      <c r="BD534" s="1">
        <f>IF(AND(E534&gt;0,F534&gt;0,AB534&gt;0,AC534&gt;0,AI534&gt;0,AJ534&gt;0,AS534&gt;AR534,AR534&gt;AQ534),"long buildup",IF(AND(E534&lt;0,F534&lt;0,AB534&gt;0,AC534&gt;0,AI534&gt;0,AJ534&gt;0,AS534&lt;AR534,AR534&lt;AQ534),"Short buildup"))</f>
        <v/>
      </c>
      <c r="BE534" s="1">
        <f>+IF(AND(F534&gt;0,M534&gt;0,T534&gt;0,AA534&gt;0),"buy")</f>
        <v/>
      </c>
    </row>
    <row r="535">
      <c r="A535" s="1" t="inlineStr">
        <is>
          <t>EROSMEDIA</t>
        </is>
      </c>
      <c r="B535" s="1" t="n"/>
      <c r="C535" s="1" t="n"/>
      <c r="D535" s="2" t="n">
        <v>-0.8963585434173678</v>
      </c>
      <c r="E535" s="2" t="n">
        <v>-0.8963585434173678</v>
      </c>
      <c r="F535" s="3" t="n">
        <v>-0.8963585434173678</v>
      </c>
      <c r="G535" s="4" t="n">
        <v>1288</v>
      </c>
      <c r="H535" s="4" t="n">
        <v>1288</v>
      </c>
      <c r="I535" s="3" t="n">
        <v>1288</v>
      </c>
      <c r="J535" s="6">
        <f>+H535-G535</f>
        <v/>
      </c>
      <c r="K535" s="6">
        <f>+I535-H535</f>
        <v/>
      </c>
      <c r="L535" s="7">
        <f>J535/G535</f>
        <v/>
      </c>
      <c r="M535" s="7">
        <f>K535/H535</f>
        <v/>
      </c>
      <c r="N535" s="8" t="n">
        <v>0.7018000000000001</v>
      </c>
      <c r="O535" s="8" t="n">
        <v>0.7018000000000001</v>
      </c>
      <c r="P535" s="3" t="n">
        <v>0.7018000000000001</v>
      </c>
      <c r="Q535" s="6">
        <f>+O535-N535</f>
        <v/>
      </c>
      <c r="R535" s="6">
        <f>+P535-O535</f>
        <v/>
      </c>
      <c r="S535" s="7">
        <f>Q535/N535</f>
        <v/>
      </c>
      <c r="T535" s="7">
        <f>R535/O535</f>
        <v/>
      </c>
      <c r="U535" s="10" t="inlineStr">
        <is>
          <t>202669</t>
        </is>
      </c>
      <c r="V535" s="10" t="inlineStr">
        <is>
          <t>202669</t>
        </is>
      </c>
      <c r="W535" s="3" t="inlineStr">
        <is>
          <t>202669</t>
        </is>
      </c>
      <c r="X535" s="6">
        <f>+V535-U535</f>
        <v/>
      </c>
      <c r="Y535" s="6">
        <f>+W535-V535</f>
        <v/>
      </c>
      <c r="Z535" s="7">
        <f>X535/U535</f>
        <v/>
      </c>
      <c r="AA535" s="7">
        <f>Y535/V535</f>
        <v/>
      </c>
      <c r="AB535" s="4" t="n"/>
      <c r="AC535" s="5" t="n"/>
      <c r="AD535" s="4" t="n"/>
      <c r="AE535" s="4" t="n"/>
      <c r="AF535" s="5" t="n"/>
      <c r="AG535" s="6">
        <f>AE535-AD535</f>
        <v/>
      </c>
      <c r="AH535" s="6">
        <f>+AF535-AE535</f>
        <v/>
      </c>
      <c r="AI535" s="7">
        <f>AG535/AD535</f>
        <v/>
      </c>
      <c r="AJ535" s="7">
        <f>AH535/AE535</f>
        <v/>
      </c>
      <c r="AK535" s="4" t="n"/>
      <c r="AL535" s="4" t="n"/>
      <c r="AM535" s="5" t="n"/>
      <c r="AN535" s="4" t="n">
        <v>17.69</v>
      </c>
      <c r="AO535" s="4" t="n">
        <v>17.69</v>
      </c>
      <c r="AP535" s="3" t="n">
        <v>17.69</v>
      </c>
      <c r="AQ535" s="9">
        <f>+AK535-AN535</f>
        <v/>
      </c>
      <c r="AR535" s="9">
        <f>+AL535-AO535</f>
        <v/>
      </c>
      <c r="AS535" s="9">
        <f>+AM535-AP535</f>
        <v/>
      </c>
      <c r="AT535" s="6">
        <f>AR535-AQ535</f>
        <v/>
      </c>
      <c r="AU535" s="6">
        <f>+AS535-AR535</f>
        <v/>
      </c>
      <c r="AV535" s="7">
        <f>AT535/AQ535</f>
        <v/>
      </c>
      <c r="AW535" s="7">
        <f>AU535/AR535</f>
        <v/>
      </c>
      <c r="AX535" s="1" t="inlineStr">
        <is>
          <t>N</t>
        </is>
      </c>
      <c r="AY535" s="1">
        <f>+IF(AND(D535&gt;0,E535&gt;0,F535&gt;0,S535&gt;0,T535&gt;0,AC535&gt;0,AB535&gt;0,AI535&gt;0,AJ535&gt;0,AS535&gt;AR535,AR535&gt;AQ535),"long buildup",IF(AND(D535&gt;0,E535&gt;0,F535&gt;0,S535&lt;0,T535&lt;0,AB535&lt;0,AC535&lt;0,AI535&lt;0,AJ535&lt;0,AS535&gt;AR535,AR535&gt;AQ535),"Short Covering",IF(AND(D535&lt;0,E535&lt;0,F535&lt;0,S535&lt;0,T535&lt;0,AB535&gt;0,AC535&gt;0,AI535&gt;0,AJ535&gt;0,AS535&lt;AR535,AR535&lt;AQ535),"Short Buildup",IF(AND(D535&lt;0,E535&lt;0,F535&lt;0,S535&lt;0,T535&lt;0,AB535&lt;0,AC535&lt;0,AI535&lt;0,AJ535&lt;0,AS535&lt;AR535,AR535&lt;AQ535),"LongUnwinding" ))))</f>
        <v/>
      </c>
      <c r="AZ535" s="1">
        <f>+IF(AND(D535&gt;0,E535&gt;0,F535&gt;0,L535&gt;0,M535&gt;0,S535&gt;0,T535&gt;0,Z535&gt;0,AA535&gt;0),"Buying Opportunity",IF(AND(D535&lt;0,E535&lt;0,F535&lt;0,L535&lt;0,M535&lt;0,S535&lt;0,T535&lt;0,Z535&lt;0,AA535&lt;0),"support Zone",IF(AND(D535&lt;0,E535&lt;0,F535&lt;0,L535&gt;0,M535&gt;0,S535&gt;0,T535&gt;0,Z535&gt;0,AA535&gt;0),"sell delivery")))</f>
        <v/>
      </c>
      <c r="BA535" s="1">
        <f>IF(AND(D535&gt;0,E535&gt;0,F535&gt;0,Z535&gt;0,AA535&gt;0,AB535&gt;0,AC535&gt;0,AI535&gt;0,AJ535&gt;0),"FII ENTERING")</f>
        <v/>
      </c>
      <c r="BB535" s="15" t="e">
        <v>#N/A</v>
      </c>
      <c r="BC535" s="1" t="n">
        <v>616.945334</v>
      </c>
      <c r="BD535" s="1">
        <f>IF(AND(E535&gt;0,F535&gt;0,AB535&gt;0,AC535&gt;0,AI535&gt;0,AJ535&gt;0,AS535&gt;AR535,AR535&gt;AQ535),"long buildup",IF(AND(E535&lt;0,F535&lt;0,AB535&gt;0,AC535&gt;0,AI535&gt;0,AJ535&gt;0,AS535&lt;AR535,AR535&lt;AQ535),"Short buildup"))</f>
        <v/>
      </c>
      <c r="BE535" s="1">
        <f>+IF(AND(F535&gt;0,M535&gt;0,T535&gt;0,AA535&gt;0),"buy")</f>
        <v/>
      </c>
    </row>
    <row r="536">
      <c r="A536" s="1" t="inlineStr">
        <is>
          <t>ESABINDIA</t>
        </is>
      </c>
      <c r="B536" s="1" t="n"/>
      <c r="C536" s="1" t="n"/>
      <c r="D536" s="2" t="n">
        <v>0.592726864402713</v>
      </c>
      <c r="E536" s="2" t="n">
        <v>-0.9416586268209283</v>
      </c>
      <c r="F536" s="3" t="n">
        <v>-1.723333011365468</v>
      </c>
      <c r="G536" s="4" t="n">
        <v>1662</v>
      </c>
      <c r="H536" s="4" t="n">
        <v>697</v>
      </c>
      <c r="I536" s="3" t="n">
        <v>1014</v>
      </c>
      <c r="J536" s="6">
        <f>+H536-G536</f>
        <v/>
      </c>
      <c r="K536" s="6">
        <f>+I536-H536</f>
        <v/>
      </c>
      <c r="L536" s="7">
        <f>J536/G536</f>
        <v/>
      </c>
      <c r="M536" s="7">
        <f>K536/H536</f>
        <v/>
      </c>
      <c r="N536" s="8" t="n">
        <v>3.1528</v>
      </c>
      <c r="O536" s="8" t="n">
        <v>0.9592000000000001</v>
      </c>
      <c r="P536" s="3" t="n">
        <v>1.3125</v>
      </c>
      <c r="Q536" s="6">
        <f>+O536-N536</f>
        <v/>
      </c>
      <c r="R536" s="6">
        <f>+P536-O536</f>
        <v/>
      </c>
      <c r="S536" s="7">
        <f>Q536/N536</f>
        <v/>
      </c>
      <c r="T536" s="7">
        <f>R536/O536</f>
        <v/>
      </c>
      <c r="U536" s="10" t="inlineStr">
        <is>
          <t>1897</t>
        </is>
      </c>
      <c r="V536" s="10" t="inlineStr">
        <is>
          <t>806</t>
        </is>
      </c>
      <c r="W536" s="3" t="inlineStr">
        <is>
          <t>1314</t>
        </is>
      </c>
      <c r="X536" s="6">
        <f>+V536-U536</f>
        <v/>
      </c>
      <c r="Y536" s="6">
        <f>+W536-V536</f>
        <v/>
      </c>
      <c r="Z536" s="7">
        <f>X536/U536</f>
        <v/>
      </c>
      <c r="AA536" s="7">
        <f>Y536/V536</f>
        <v/>
      </c>
      <c r="AB536" s="4" t="n"/>
      <c r="AC536" s="5" t="n"/>
      <c r="AD536" s="4" t="n"/>
      <c r="AE536" s="4" t="n"/>
      <c r="AF536" s="5" t="n"/>
      <c r="AG536" s="6">
        <f>AE536-AD536</f>
        <v/>
      </c>
      <c r="AH536" s="6">
        <f>+AF536-AE536</f>
        <v/>
      </c>
      <c r="AI536" s="7">
        <f>AG536/AD536</f>
        <v/>
      </c>
      <c r="AJ536" s="7">
        <f>AH536/AE536</f>
        <v/>
      </c>
      <c r="AK536" s="4" t="n"/>
      <c r="AL536" s="4" t="n"/>
      <c r="AM536" s="5" t="n"/>
      <c r="AN536" s="4" t="n">
        <v>6270.85</v>
      </c>
      <c r="AO536" s="4" t="n">
        <v>6211.8</v>
      </c>
      <c r="AP536" s="3" t="n">
        <v>6104.75</v>
      </c>
      <c r="AQ536" s="9">
        <f>+AK536-AN536</f>
        <v/>
      </c>
      <c r="AR536" s="9">
        <f>+AL536-AO536</f>
        <v/>
      </c>
      <c r="AS536" s="9">
        <f>+AM536-AP536</f>
        <v/>
      </c>
      <c r="AT536" s="6">
        <f>AR536-AQ536</f>
        <v/>
      </c>
      <c r="AU536" s="6">
        <f>+AS536-AR536</f>
        <v/>
      </c>
      <c r="AV536" s="7">
        <f>AT536/AQ536</f>
        <v/>
      </c>
      <c r="AW536" s="7">
        <f>AU536/AR536</f>
        <v/>
      </c>
      <c r="AX536" s="1" t="inlineStr">
        <is>
          <t>N</t>
        </is>
      </c>
      <c r="AY536" s="1">
        <f>+IF(AND(D536&gt;0,E536&gt;0,F536&gt;0,S536&gt;0,T536&gt;0,AC536&gt;0,AB536&gt;0,AI536&gt;0,AJ536&gt;0,AS536&gt;AR536,AR536&gt;AQ536),"long buildup",IF(AND(D536&gt;0,E536&gt;0,F536&gt;0,S536&lt;0,T536&lt;0,AB536&lt;0,AC536&lt;0,AI536&lt;0,AJ536&lt;0,AS536&gt;AR536,AR536&gt;AQ536),"Short Covering",IF(AND(D536&lt;0,E536&lt;0,F536&lt;0,S536&lt;0,T536&lt;0,AB536&gt;0,AC536&gt;0,AI536&gt;0,AJ536&gt;0,AS536&lt;AR536,AR536&lt;AQ536),"Short Buildup",IF(AND(D536&lt;0,E536&lt;0,F536&lt;0,S536&lt;0,T536&lt;0,AB536&lt;0,AC536&lt;0,AI536&lt;0,AJ536&lt;0,AS536&lt;AR536,AR536&lt;AQ536),"LongUnwinding" ))))</f>
        <v/>
      </c>
      <c r="AZ536" s="1">
        <f>+IF(AND(D536&gt;0,E536&gt;0,F536&gt;0,L536&gt;0,M536&gt;0,S536&gt;0,T536&gt;0,Z536&gt;0,AA536&gt;0),"Buying Opportunity",IF(AND(D536&lt;0,E536&lt;0,F536&lt;0,L536&lt;0,M536&lt;0,S536&lt;0,T536&lt;0,Z536&lt;0,AA536&lt;0),"support Zone",IF(AND(D536&lt;0,E536&lt;0,F536&lt;0,L536&gt;0,M536&gt;0,S536&gt;0,T536&gt;0,Z536&gt;0,AA536&gt;0),"sell delivery")))</f>
        <v/>
      </c>
      <c r="BA536" s="1">
        <f>IF(AND(D536&gt;0,E536&gt;0,F536&gt;0,Z536&gt;0,AA536&gt;0,AB536&gt;0,AC536&gt;0,AI536&gt;0,AJ536&gt;0),"FII ENTERING")</f>
        <v/>
      </c>
      <c r="BB536" s="15" t="e">
        <v>#N/A</v>
      </c>
      <c r="BC536" s="1" t="n">
        <v>134674.488005</v>
      </c>
      <c r="BD536" s="1">
        <f>IF(AND(E536&gt;0,F536&gt;0,AB536&gt;0,AC536&gt;0,AI536&gt;0,AJ536&gt;0,AS536&gt;AR536,AR536&gt;AQ536),"long buildup",IF(AND(E536&lt;0,F536&lt;0,AB536&gt;0,AC536&gt;0,AI536&gt;0,AJ536&gt;0,AS536&lt;AR536,AR536&lt;AQ536),"Short buildup"))</f>
        <v/>
      </c>
      <c r="BE536" s="1">
        <f>+IF(AND(F536&gt;0,M536&gt;0,T536&gt;0,AA536&gt;0),"buy")</f>
        <v/>
      </c>
    </row>
    <row r="537">
      <c r="A537" s="1" t="inlineStr">
        <is>
          <t>ESAFSFB</t>
        </is>
      </c>
      <c r="B537" s="1" t="n"/>
      <c r="C537" s="1" t="n"/>
      <c r="D537" s="2" t="n">
        <v>-0.3371868978805408</v>
      </c>
      <c r="E537" s="2" t="n">
        <v>-1.353310778153703</v>
      </c>
      <c r="F537" s="3" t="n">
        <v>-2.057814796668308</v>
      </c>
      <c r="G537" s="4" t="n">
        <v>3380</v>
      </c>
      <c r="H537" s="4" t="n">
        <v>2419</v>
      </c>
      <c r="I537" s="3" t="n">
        <v>3419</v>
      </c>
      <c r="J537" s="6">
        <f>+H537-G537</f>
        <v/>
      </c>
      <c r="K537" s="6">
        <f>+I537-H537</f>
        <v/>
      </c>
      <c r="L537" s="7">
        <f>J537/G537</f>
        <v/>
      </c>
      <c r="M537" s="7">
        <f>K537/H537</f>
        <v/>
      </c>
      <c r="N537" s="8" t="n">
        <v>1.3032</v>
      </c>
      <c r="O537" s="8" t="n">
        <v>0.9689</v>
      </c>
      <c r="P537" s="3" t="n">
        <v>1.5559</v>
      </c>
      <c r="Q537" s="6">
        <f>+O537-N537</f>
        <v/>
      </c>
      <c r="R537" s="6">
        <f>+P537-O537</f>
        <v/>
      </c>
      <c r="S537" s="7">
        <f>Q537/N537</f>
        <v/>
      </c>
      <c r="T537" s="7">
        <f>R537/O537</f>
        <v/>
      </c>
      <c r="U537" s="10" t="inlineStr">
        <is>
          <t>184922</t>
        </is>
      </c>
      <c r="V537" s="10" t="inlineStr">
        <is>
          <t>152056</t>
        </is>
      </c>
      <c r="W537" s="3" t="inlineStr">
        <is>
          <t>229129</t>
        </is>
      </c>
      <c r="X537" s="6">
        <f>+V537-U537</f>
        <v/>
      </c>
      <c r="Y537" s="6">
        <f>+W537-V537</f>
        <v/>
      </c>
      <c r="Z537" s="7">
        <f>X537/U537</f>
        <v/>
      </c>
      <c r="AA537" s="7">
        <f>Y537/V537</f>
        <v/>
      </c>
      <c r="AB537" s="4" t="n"/>
      <c r="AC537" s="5" t="n"/>
      <c r="AD537" s="4" t="n"/>
      <c r="AE537" s="4" t="n"/>
      <c r="AF537" s="5" t="n"/>
      <c r="AG537" s="6">
        <f>AE537-AD537</f>
        <v/>
      </c>
      <c r="AH537" s="6">
        <f>+AF537-AE537</f>
        <v/>
      </c>
      <c r="AI537" s="7">
        <f>AG537/AD537</f>
        <v/>
      </c>
      <c r="AJ537" s="7">
        <f>AH537/AE537</f>
        <v/>
      </c>
      <c r="AK537" s="4" t="n"/>
      <c r="AL537" s="4" t="n"/>
      <c r="AM537" s="5" t="n"/>
      <c r="AN537" s="4" t="n">
        <v>41.38</v>
      </c>
      <c r="AO537" s="4" t="n">
        <v>40.82</v>
      </c>
      <c r="AP537" s="3" t="n">
        <v>39.98</v>
      </c>
      <c r="AQ537" s="9">
        <f>+AK537-AN537</f>
        <v/>
      </c>
      <c r="AR537" s="9">
        <f>+AL537-AO537</f>
        <v/>
      </c>
      <c r="AS537" s="9">
        <f>+AM537-AP537</f>
        <v/>
      </c>
      <c r="AT537" s="6">
        <f>AR537-AQ537</f>
        <v/>
      </c>
      <c r="AU537" s="6">
        <f>+AS537-AR537</f>
        <v/>
      </c>
      <c r="AV537" s="7">
        <f>AT537/AQ537</f>
        <v/>
      </c>
      <c r="AW537" s="7">
        <f>AU537/AR537</f>
        <v/>
      </c>
      <c r="AX537" s="1" t="inlineStr">
        <is>
          <t>N</t>
        </is>
      </c>
      <c r="AY537" s="1">
        <f>+IF(AND(D537&gt;0,E537&gt;0,F537&gt;0,S537&gt;0,T537&gt;0,AC537&gt;0,AB537&gt;0,AI537&gt;0,AJ537&gt;0,AS537&gt;AR537,AR537&gt;AQ537),"long buildup",IF(AND(D537&gt;0,E537&gt;0,F537&gt;0,S537&lt;0,T537&lt;0,AB537&lt;0,AC537&lt;0,AI537&lt;0,AJ537&lt;0,AS537&gt;AR537,AR537&gt;AQ537),"Short Covering",IF(AND(D537&lt;0,E537&lt;0,F537&lt;0,S537&lt;0,T537&lt;0,AB537&gt;0,AC537&gt;0,AI537&gt;0,AJ537&gt;0,AS537&lt;AR537,AR537&lt;AQ537),"Short Buildup",IF(AND(D537&lt;0,E537&lt;0,F537&lt;0,S537&lt;0,T537&lt;0,AB537&lt;0,AC537&lt;0,AI537&lt;0,AJ537&lt;0,AS537&lt;AR537,AR537&lt;AQ537),"LongUnwinding" ))))</f>
        <v/>
      </c>
      <c r="AZ537" s="1">
        <f>+IF(AND(D537&gt;0,E537&gt;0,F537&gt;0,L537&gt;0,M537&gt;0,S537&gt;0,T537&gt;0,Z537&gt;0,AA537&gt;0),"Buying Opportunity",IF(AND(D537&lt;0,E537&lt;0,F537&lt;0,L537&lt;0,M537&lt;0,S537&lt;0,T537&lt;0,Z537&lt;0,AA537&lt;0),"support Zone",IF(AND(D537&lt;0,E537&lt;0,F537&lt;0,L537&gt;0,M537&gt;0,S537&gt;0,T537&gt;0,Z537&gt;0,AA537&gt;0),"sell delivery")))</f>
        <v/>
      </c>
      <c r="BA537" s="1">
        <f>IF(AND(D537&gt;0,E537&gt;0,F537&gt;0,Z537&gt;0,AA537&gt;0,AB537&gt;0,AC537&gt;0,AI537&gt;0,AJ537&gt;0),"FII ENTERING")</f>
        <v/>
      </c>
      <c r="BB537" s="15" t="e">
        <v>#N/A</v>
      </c>
      <c r="BC537" s="1" t="n">
        <v>89115.35000000001</v>
      </c>
      <c r="BD537" s="1">
        <f>IF(AND(E537&gt;0,F537&gt;0,AB537&gt;0,AC537&gt;0,AI537&gt;0,AJ537&gt;0,AS537&gt;AR537,AR537&gt;AQ537),"long buildup",IF(AND(E537&lt;0,F537&lt;0,AB537&gt;0,AC537&gt;0,AI537&gt;0,AJ537&gt;0,AS537&lt;AR537,AR537&lt;AQ537),"Short buildup"))</f>
        <v/>
      </c>
      <c r="BE537" s="1">
        <f>+IF(AND(F537&gt;0,M537&gt;0,T537&gt;0,AA537&gt;0),"buy")</f>
        <v/>
      </c>
    </row>
    <row r="538">
      <c r="A538" s="1" t="inlineStr">
        <is>
          <t>ESCORTS</t>
        </is>
      </c>
      <c r="B538" s="1" t="n"/>
      <c r="C538" s="1" t="n"/>
      <c r="D538" s="2" t="n">
        <v>-0.5039719825745229</v>
      </c>
      <c r="E538" s="2" t="n">
        <v>-1.60113324175825</v>
      </c>
      <c r="F538" s="3" t="n">
        <v>0.04653259462840419</v>
      </c>
      <c r="G538" s="4" t="n">
        <v>14368</v>
      </c>
      <c r="H538" s="4" t="n">
        <v>19917</v>
      </c>
      <c r="I538" s="3" t="n">
        <v>22161</v>
      </c>
      <c r="J538" s="6">
        <f>+H538-G538</f>
        <v/>
      </c>
      <c r="K538" s="6">
        <f>+I538-H538</f>
        <v/>
      </c>
      <c r="L538" s="7">
        <f>J538/G538</f>
        <v/>
      </c>
      <c r="M538" s="7">
        <f>K538/H538</f>
        <v/>
      </c>
      <c r="N538" s="8" t="n">
        <v>38.1917</v>
      </c>
      <c r="O538" s="8" t="n">
        <v>30.2115</v>
      </c>
      <c r="P538" s="3" t="n">
        <v>46.9358</v>
      </c>
      <c r="Q538" s="6">
        <f>+O538-N538</f>
        <v/>
      </c>
      <c r="R538" s="6">
        <f>+P538-O538</f>
        <v/>
      </c>
      <c r="S538" s="7">
        <f>Q538/N538</f>
        <v/>
      </c>
      <c r="T538" s="7">
        <f>R538/O538</f>
        <v/>
      </c>
      <c r="U538" s="10" t="inlineStr">
        <is>
          <t>52009</t>
        </is>
      </c>
      <c r="V538" s="10" t="inlineStr">
        <is>
          <t>39676</t>
        </is>
      </c>
      <c r="W538" s="3" t="inlineStr">
        <is>
          <t>59274</t>
        </is>
      </c>
      <c r="X538" s="6">
        <f>+V538-U538</f>
        <v/>
      </c>
      <c r="Y538" s="6">
        <f>+W538-V538</f>
        <v/>
      </c>
      <c r="Z538" s="7">
        <f>X538/U538</f>
        <v/>
      </c>
      <c r="AA538" s="7">
        <f>Y538/V538</f>
        <v/>
      </c>
      <c r="AB538" s="4" t="n">
        <v>12150</v>
      </c>
      <c r="AC538" s="5" t="n">
        <v>7050</v>
      </c>
      <c r="AD538" s="4" t="n">
        <v>103</v>
      </c>
      <c r="AE538" s="4" t="n">
        <v>170</v>
      </c>
      <c r="AF538" s="5" t="n">
        <v>153</v>
      </c>
      <c r="AG538" s="6">
        <f>AE538-AD538</f>
        <v/>
      </c>
      <c r="AH538" s="6">
        <f>+AF538-AE538</f>
        <v/>
      </c>
      <c r="AI538" s="7">
        <f>AG538/AD538</f>
        <v/>
      </c>
      <c r="AJ538" s="7">
        <f>AH538/AE538</f>
        <v/>
      </c>
      <c r="AK538" s="4" t="n">
        <v>3530.55</v>
      </c>
      <c r="AL538" s="4" t="n">
        <v>3469.55</v>
      </c>
      <c r="AM538" s="5" t="n">
        <v>3476.15</v>
      </c>
      <c r="AN538" s="4" t="n">
        <v>3494.4</v>
      </c>
      <c r="AO538" s="4" t="n">
        <v>3438.45</v>
      </c>
      <c r="AP538" s="3" t="n">
        <v>3440.05</v>
      </c>
      <c r="AQ538" s="9">
        <f>+AK538-AN538</f>
        <v/>
      </c>
      <c r="AR538" s="9">
        <f>+AL538-AO538</f>
        <v/>
      </c>
      <c r="AS538" s="9">
        <f>+AM538-AP538</f>
        <v/>
      </c>
      <c r="AT538" s="6">
        <f>AR538-AQ538</f>
        <v/>
      </c>
      <c r="AU538" s="6">
        <f>+AS538-AR538</f>
        <v/>
      </c>
      <c r="AV538" s="7">
        <f>AT538/AQ538</f>
        <v/>
      </c>
      <c r="AW538" s="7">
        <f>AU538/AR538</f>
        <v/>
      </c>
      <c r="AX538" s="1" t="inlineStr">
        <is>
          <t>Y</t>
        </is>
      </c>
      <c r="AY538" s="1">
        <f>+IF(AND(D538&gt;0,E538&gt;0,F538&gt;0,S538&gt;0,T538&gt;0,AC538&gt;0,AB538&gt;0,AI538&gt;0,AJ538&gt;0,AS538&gt;AR538,AR538&gt;AQ538),"long buildup",IF(AND(D538&gt;0,E538&gt;0,F538&gt;0,S538&lt;0,T538&lt;0,AB538&lt;0,AC538&lt;0,AI538&lt;0,AJ538&lt;0,AS538&gt;AR538,AR538&gt;AQ538),"Short Covering",IF(AND(D538&lt;0,E538&lt;0,F538&lt;0,S538&lt;0,T538&lt;0,AB538&gt;0,AC538&gt;0,AI538&gt;0,AJ538&gt;0,AS538&lt;AR538,AR538&lt;AQ538),"Short Buildup",IF(AND(D538&lt;0,E538&lt;0,F538&lt;0,S538&lt;0,T538&lt;0,AB538&lt;0,AC538&lt;0,AI538&lt;0,AJ538&lt;0,AS538&lt;AR538,AR538&lt;AQ538),"LongUnwinding" ))))</f>
        <v/>
      </c>
      <c r="AZ538" s="1">
        <f>+IF(AND(D538&gt;0,E538&gt;0,F538&gt;0,L538&gt;0,M538&gt;0,S538&gt;0,T538&gt;0,Z538&gt;0,AA538&gt;0),"Buying Opportunity",IF(AND(D538&lt;0,E538&lt;0,F538&lt;0,L538&lt;0,M538&lt;0,S538&lt;0,T538&lt;0,Z538&lt;0,AA538&lt;0),"support Zone",IF(AND(D538&lt;0,E538&lt;0,F538&lt;0,L538&gt;0,M538&gt;0,S538&gt;0,T538&gt;0,Z538&gt;0,AA538&gt;0),"sell delivery")))</f>
        <v/>
      </c>
      <c r="BA538" s="1">
        <f>IF(AND(D538&gt;0,E538&gt;0,F538&gt;0,Z538&gt;0,AA538&gt;0,AB538&gt;0,AC538&gt;0,AI538&gt;0,AJ538&gt;0),"FII ENTERING")</f>
        <v/>
      </c>
      <c r="BB538" s="15" t="e">
        <v>#N/A</v>
      </c>
      <c r="BC538" s="1" t="n">
        <v>253239.194416</v>
      </c>
      <c r="BD538" s="1">
        <f>IF(AND(E538&gt;0,F538&gt;0,AB538&gt;0,AC538&gt;0,AI538&gt;0,AJ538&gt;0,AS538&gt;AR538,AR538&gt;AQ538),"long buildup",IF(AND(E538&lt;0,F538&lt;0,AB538&gt;0,AC538&gt;0,AI538&gt;0,AJ538&gt;0,AS538&lt;AR538,AR538&lt;AQ538),"Short buildup"))</f>
        <v/>
      </c>
      <c r="BE538" s="1">
        <f>+IF(AND(F538&gt;0,M538&gt;0,T538&gt;0,AA538&gt;0),"buy")</f>
        <v/>
      </c>
    </row>
    <row r="539">
      <c r="A539" s="1" t="inlineStr">
        <is>
          <t>ESG</t>
        </is>
      </c>
      <c r="B539" s="1" t="n"/>
      <c r="C539" s="1" t="n"/>
      <c r="D539" s="2" t="n">
        <v>0.2156205079060765</v>
      </c>
      <c r="E539" s="2" t="n">
        <v>-0.4064068850107619</v>
      </c>
      <c r="F539" s="3" t="n">
        <v>0.8161305808929511</v>
      </c>
      <c r="G539" s="4" t="n">
        <v>308</v>
      </c>
      <c r="H539" s="4" t="n">
        <v>159</v>
      </c>
      <c r="I539" s="3" t="n">
        <v>165</v>
      </c>
      <c r="J539" s="6">
        <f>+H539-G539</f>
        <v/>
      </c>
      <c r="K539" s="6">
        <f>+I539-H539</f>
        <v/>
      </c>
      <c r="L539" s="7">
        <f>J539/G539</f>
        <v/>
      </c>
      <c r="M539" s="7">
        <f>K539/H539</f>
        <v/>
      </c>
      <c r="N539" s="8" t="n">
        <v>0.2404</v>
      </c>
      <c r="O539" s="8" t="n">
        <v>0.0361</v>
      </c>
      <c r="P539" s="3" t="n">
        <v>0.06559999999999999</v>
      </c>
      <c r="Q539" s="6">
        <f>+O539-N539</f>
        <v/>
      </c>
      <c r="R539" s="6">
        <f>+P539-O539</f>
        <v/>
      </c>
      <c r="S539" s="7">
        <f>Q539/N539</f>
        <v/>
      </c>
      <c r="T539" s="7">
        <f>R539/O539</f>
        <v/>
      </c>
      <c r="U539" s="10" t="inlineStr">
        <is>
          <t>46488</t>
        </is>
      </c>
      <c r="V539" s="10" t="inlineStr">
        <is>
          <t>5290</t>
        </is>
      </c>
      <c r="W539" s="3" t="inlineStr">
        <is>
          <t>8730</t>
        </is>
      </c>
      <c r="X539" s="6">
        <f>+V539-U539</f>
        <v/>
      </c>
      <c r="Y539" s="6">
        <f>+W539-V539</f>
        <v/>
      </c>
      <c r="Z539" s="7">
        <f>X539/U539</f>
        <v/>
      </c>
      <c r="AA539" s="7">
        <f>Y539/V539</f>
        <v/>
      </c>
      <c r="AB539" s="4" t="n"/>
      <c r="AC539" s="5" t="n"/>
      <c r="AD539" s="4" t="n"/>
      <c r="AE539" s="4" t="n"/>
      <c r="AF539" s="5" t="n"/>
      <c r="AG539" s="6">
        <f>AE539-AD539</f>
        <v/>
      </c>
      <c r="AH539" s="6">
        <f>+AF539-AE539</f>
        <v/>
      </c>
      <c r="AI539" s="7">
        <f>AG539/AD539</f>
        <v/>
      </c>
      <c r="AJ539" s="7">
        <f>AH539/AE539</f>
        <v/>
      </c>
      <c r="AK539" s="4" t="n"/>
      <c r="AL539" s="4" t="n"/>
      <c r="AM539" s="5" t="n"/>
      <c r="AN539" s="4" t="n">
        <v>41.83</v>
      </c>
      <c r="AO539" s="4" t="n">
        <v>41.66</v>
      </c>
      <c r="AP539" s="3" t="n">
        <v>42</v>
      </c>
      <c r="AQ539" s="9">
        <f>+AK539-AN539</f>
        <v/>
      </c>
      <c r="AR539" s="9">
        <f>+AL539-AO539</f>
        <v/>
      </c>
      <c r="AS539" s="9">
        <f>+AM539-AP539</f>
        <v/>
      </c>
      <c r="AT539" s="6">
        <f>AR539-AQ539</f>
        <v/>
      </c>
      <c r="AU539" s="6">
        <f>+AS539-AR539</f>
        <v/>
      </c>
      <c r="AV539" s="7">
        <f>AT539/AQ539</f>
        <v/>
      </c>
      <c r="AW539" s="7">
        <f>AU539/AR539</f>
        <v/>
      </c>
      <c r="AX539" s="1" t="inlineStr">
        <is>
          <t>N</t>
        </is>
      </c>
      <c r="AY539" s="1">
        <f>+IF(AND(D539&gt;0,E539&gt;0,F539&gt;0,S539&gt;0,T539&gt;0,AC539&gt;0,AB539&gt;0,AI539&gt;0,AJ539&gt;0,AS539&gt;AR539,AR539&gt;AQ539),"long buildup",IF(AND(D539&gt;0,E539&gt;0,F539&gt;0,S539&lt;0,T539&lt;0,AB539&lt;0,AC539&lt;0,AI539&lt;0,AJ539&lt;0,AS539&gt;AR539,AR539&gt;AQ539),"Short Covering",IF(AND(D539&lt;0,E539&lt;0,F539&lt;0,S539&lt;0,T539&lt;0,AB539&gt;0,AC539&gt;0,AI539&gt;0,AJ539&gt;0,AS539&lt;AR539,AR539&lt;AQ539),"Short Buildup",IF(AND(D539&lt;0,E539&lt;0,F539&lt;0,S539&lt;0,T539&lt;0,AB539&lt;0,AC539&lt;0,AI539&lt;0,AJ539&lt;0,AS539&lt;AR539,AR539&lt;AQ539),"LongUnwinding" ))))</f>
        <v/>
      </c>
      <c r="AZ539" s="1">
        <f>+IF(AND(D539&gt;0,E539&gt;0,F539&gt;0,L539&gt;0,M539&gt;0,S539&gt;0,T539&gt;0,Z539&gt;0,AA539&gt;0),"Buying Opportunity",IF(AND(D539&lt;0,E539&lt;0,F539&lt;0,L539&lt;0,M539&lt;0,S539&lt;0,T539&lt;0,Z539&lt;0,AA539&lt;0),"support Zone",IF(AND(D539&lt;0,E539&lt;0,F539&lt;0,L539&gt;0,M539&gt;0,S539&gt;0,T539&gt;0,Z539&gt;0,AA539&gt;0),"sell delivery")))</f>
        <v/>
      </c>
      <c r="BA539" s="1">
        <f>IF(AND(D539&gt;0,E539&gt;0,F539&gt;0,Z539&gt;0,AA539&gt;0,AB539&gt;0,AC539&gt;0,AI539&gt;0,AJ539&gt;0),"FII ENTERING")</f>
        <v/>
      </c>
      <c r="BB539" s="15" t="e">
        <v>#N/A</v>
      </c>
      <c r="BC539" s="1" t="n">
        <v>25703.68745</v>
      </c>
      <c r="BD539" s="1">
        <f>IF(AND(E539&gt;0,F539&gt;0,AB539&gt;0,AC539&gt;0,AI539&gt;0,AJ539&gt;0,AS539&gt;AR539,AR539&gt;AQ539),"long buildup",IF(AND(E539&lt;0,F539&lt;0,AB539&gt;0,AC539&gt;0,AI539&gt;0,AJ539&gt;0,AS539&lt;AR539,AR539&lt;AQ539),"Short buildup"))</f>
        <v/>
      </c>
      <c r="BE539" s="1">
        <f>+IF(AND(F539&gt;0,M539&gt;0,T539&gt;0,AA539&gt;0),"buy")</f>
        <v/>
      </c>
    </row>
    <row r="540">
      <c r="A540" s="1" t="inlineStr">
        <is>
          <t>ESSARSHPNG</t>
        </is>
      </c>
      <c r="B540" s="1" t="n"/>
      <c r="C540" s="1" t="n"/>
      <c r="D540" s="2" t="n">
        <v>1.985559566786993</v>
      </c>
      <c r="E540" s="2" t="n">
        <v>1.997471554993695</v>
      </c>
      <c r="F540" s="3" t="n">
        <v>1.88398611799702</v>
      </c>
      <c r="G540" s="4" t="n">
        <v>82</v>
      </c>
      <c r="H540" s="4" t="n">
        <v>136</v>
      </c>
      <c r="I540" s="3" t="n">
        <v>395</v>
      </c>
      <c r="J540" s="6">
        <f>+H540-G540</f>
        <v/>
      </c>
      <c r="K540" s="6">
        <f>+I540-H540</f>
        <v/>
      </c>
      <c r="L540" s="7">
        <f>J540/G540</f>
        <v/>
      </c>
      <c r="M540" s="7">
        <f>K540/H540</f>
        <v/>
      </c>
      <c r="N540" s="8" t="n">
        <v>0.0868</v>
      </c>
      <c r="O540" s="8" t="n">
        <v>0.3176</v>
      </c>
      <c r="P540" s="3" t="n">
        <v>0.6777</v>
      </c>
      <c r="Q540" s="6">
        <f>+O540-N540</f>
        <v/>
      </c>
      <c r="R540" s="6">
        <f>+P540-O540</f>
        <v/>
      </c>
      <c r="S540" s="7">
        <f>Q540/N540</f>
        <v/>
      </c>
      <c r="T540" s="7">
        <f>R540/O540</f>
        <v/>
      </c>
      <c r="U540" s="10" t="inlineStr">
        <is>
          <t>-</t>
        </is>
      </c>
      <c r="V540" s="10" t="inlineStr">
        <is>
          <t>-</t>
        </is>
      </c>
      <c r="W540" s="3" t="inlineStr">
        <is>
          <t>-</t>
        </is>
      </c>
      <c r="X540" s="6">
        <f>+V540-U540</f>
        <v/>
      </c>
      <c r="Y540" s="6">
        <f>+W540-V540</f>
        <v/>
      </c>
      <c r="Z540" s="7">
        <f>X540/U540</f>
        <v/>
      </c>
      <c r="AA540" s="7">
        <f>Y540/V540</f>
        <v/>
      </c>
      <c r="AB540" s="4" t="n"/>
      <c r="AC540" s="5" t="n"/>
      <c r="AD540" s="4" t="n"/>
      <c r="AE540" s="4" t="n"/>
      <c r="AF540" s="5" t="n"/>
      <c r="AG540" s="6">
        <f>AE540-AD540</f>
        <v/>
      </c>
      <c r="AH540" s="6">
        <f>+AF540-AE540</f>
        <v/>
      </c>
      <c r="AI540" s="7">
        <f>AG540/AD540</f>
        <v/>
      </c>
      <c r="AJ540" s="7">
        <f>AH540/AE540</f>
        <v/>
      </c>
      <c r="AK540" s="4" t="n"/>
      <c r="AL540" s="4" t="n"/>
      <c r="AM540" s="5" t="n"/>
      <c r="AN540" s="4" t="n">
        <v>39.55</v>
      </c>
      <c r="AO540" s="4" t="n">
        <v>40.34</v>
      </c>
      <c r="AP540" s="3" t="n">
        <v>41.1</v>
      </c>
      <c r="AQ540" s="9">
        <f>+AK540-AN540</f>
        <v/>
      </c>
      <c r="AR540" s="9">
        <f>+AL540-AO540</f>
        <v/>
      </c>
      <c r="AS540" s="9">
        <f>+AM540-AP540</f>
        <v/>
      </c>
      <c r="AT540" s="6">
        <f>AR540-AQ540</f>
        <v/>
      </c>
      <c r="AU540" s="6">
        <f>+AS540-AR540</f>
        <v/>
      </c>
      <c r="AV540" s="7">
        <f>AT540/AQ540</f>
        <v/>
      </c>
      <c r="AW540" s="7">
        <f>AU540/AR540</f>
        <v/>
      </c>
      <c r="AX540" s="1" t="inlineStr">
        <is>
          <t>Y</t>
        </is>
      </c>
      <c r="AY540" s="1">
        <f>+IF(AND(D540&gt;0,E540&gt;0,F540&gt;0,S540&gt;0,T540&gt;0,AC540&gt;0,AB540&gt;0,AI540&gt;0,AJ540&gt;0,AS540&gt;AR540,AR540&gt;AQ540),"long buildup",IF(AND(D540&gt;0,E540&gt;0,F540&gt;0,S540&lt;0,T540&lt;0,AB540&lt;0,AC540&lt;0,AI540&lt;0,AJ540&lt;0,AS540&gt;AR540,AR540&gt;AQ540),"Short Covering",IF(AND(D540&lt;0,E540&lt;0,F540&lt;0,S540&lt;0,T540&lt;0,AB540&gt;0,AC540&gt;0,AI540&gt;0,AJ540&gt;0,AS540&lt;AR540,AR540&lt;AQ540),"Short Buildup",IF(AND(D540&lt;0,E540&lt;0,F540&lt;0,S540&lt;0,T540&lt;0,AB540&lt;0,AC540&lt;0,AI540&lt;0,AJ540&lt;0,AS540&lt;AR540,AR540&lt;AQ540),"LongUnwinding" ))))</f>
        <v/>
      </c>
      <c r="AZ540" s="1">
        <f>+IF(AND(D540&gt;0,E540&gt;0,F540&gt;0,L540&gt;0,M540&gt;0,S540&gt;0,T540&gt;0,Z540&gt;0,AA540&gt;0),"Buying Opportunity",IF(AND(D540&lt;0,E540&lt;0,F540&lt;0,L540&lt;0,M540&lt;0,S540&lt;0,T540&lt;0,Z540&lt;0,AA540&lt;0),"support Zone",IF(AND(D540&lt;0,E540&lt;0,F540&lt;0,L540&gt;0,M540&gt;0,S540&gt;0,T540&gt;0,Z540&gt;0,AA540&gt;0),"sell delivery")))</f>
        <v/>
      </c>
      <c r="BA540" s="1">
        <f>IF(AND(D540&gt;0,E540&gt;0,F540&gt;0,Z540&gt;0,AA540&gt;0,AB540&gt;0,AC540&gt;0,AI540&gt;0,AJ540&gt;0),"FII ENTERING")</f>
        <v/>
      </c>
      <c r="BB540" s="15" t="e">
        <v>#N/A</v>
      </c>
      <c r="BC540" s="1" t="n">
        <v>3782359.5418125</v>
      </c>
      <c r="BD540" s="1">
        <f>IF(AND(E540&gt;0,F540&gt;0,AB540&gt;0,AC540&gt;0,AI540&gt;0,AJ540&gt;0,AS540&gt;AR540,AR540&gt;AQ540),"long buildup",IF(AND(E540&lt;0,F540&lt;0,AB540&gt;0,AC540&gt;0,AI540&gt;0,AJ540&gt;0,AS540&lt;AR540,AR540&lt;AQ540),"Short buildup"))</f>
        <v/>
      </c>
      <c r="BE540" s="1">
        <f>+IF(AND(F540&gt;0,M540&gt;0,T540&gt;0,AA540&gt;0),"buy")</f>
        <v/>
      </c>
    </row>
    <row r="541">
      <c r="A541" s="1" t="inlineStr">
        <is>
          <t>ESSENTIA</t>
        </is>
      </c>
      <c r="B541" s="1" t="n"/>
      <c r="C541" s="1" t="n"/>
      <c r="D541" s="2" t="n">
        <v>4.733727810650891</v>
      </c>
      <c r="E541" s="2" t="n">
        <v>-2.25988700564972</v>
      </c>
      <c r="F541" s="3" t="n">
        <v>-3.179190751445083</v>
      </c>
      <c r="G541" s="4" t="n">
        <v>4484</v>
      </c>
      <c r="H541" s="4" t="n">
        <v>10273</v>
      </c>
      <c r="I541" s="3" t="n">
        <v>5093</v>
      </c>
      <c r="J541" s="6">
        <f>+H541-G541</f>
        <v/>
      </c>
      <c r="K541" s="6">
        <f>+I541-H541</f>
        <v/>
      </c>
      <c r="L541" s="7">
        <f>J541/G541</f>
        <v/>
      </c>
      <c r="M541" s="7">
        <f>K541/H541</f>
        <v/>
      </c>
      <c r="N541" s="8" t="n">
        <v>1.7409</v>
      </c>
      <c r="O541" s="8" t="n">
        <v>3.0093</v>
      </c>
      <c r="P541" s="3" t="n">
        <v>0.8978</v>
      </c>
      <c r="Q541" s="6">
        <f>+O541-N541</f>
        <v/>
      </c>
      <c r="R541" s="6">
        <f>+P541-O541</f>
        <v/>
      </c>
      <c r="S541" s="7">
        <f>Q541/N541</f>
        <v/>
      </c>
      <c r="T541" s="7">
        <f>R541/O541</f>
        <v/>
      </c>
      <c r="U541" s="10" t="inlineStr">
        <is>
          <t>-</t>
        </is>
      </c>
      <c r="V541" s="10" t="inlineStr">
        <is>
          <t>-</t>
        </is>
      </c>
      <c r="W541" s="3" t="inlineStr">
        <is>
          <t>-</t>
        </is>
      </c>
      <c r="X541" s="6">
        <f>+V541-U541</f>
        <v/>
      </c>
      <c r="Y541" s="6">
        <f>+W541-V541</f>
        <v/>
      </c>
      <c r="Z541" s="7">
        <f>X541/U541</f>
        <v/>
      </c>
      <c r="AA541" s="7">
        <f>Y541/V541</f>
        <v/>
      </c>
      <c r="AB541" s="4" t="n"/>
      <c r="AC541" s="5" t="n"/>
      <c r="AD541" s="4" t="n"/>
      <c r="AE541" s="4" t="n"/>
      <c r="AF541" s="5" t="n"/>
      <c r="AG541" s="6">
        <f>AE541-AD541</f>
        <v/>
      </c>
      <c r="AH541" s="6">
        <f>+AF541-AE541</f>
        <v/>
      </c>
      <c r="AI541" s="7">
        <f>AG541/AD541</f>
        <v/>
      </c>
      <c r="AJ541" s="7">
        <f>AH541/AE541</f>
        <v/>
      </c>
      <c r="AK541" s="4" t="n"/>
      <c r="AL541" s="4" t="n"/>
      <c r="AM541" s="5" t="n"/>
      <c r="AN541" s="4" t="n">
        <v>3.54</v>
      </c>
      <c r="AO541" s="4" t="n">
        <v>3.46</v>
      </c>
      <c r="AP541" s="3" t="n">
        <v>3.35</v>
      </c>
      <c r="AQ541" s="9">
        <f>+AK541-AN541</f>
        <v/>
      </c>
      <c r="AR541" s="9">
        <f>+AL541-AO541</f>
        <v/>
      </c>
      <c r="AS541" s="9">
        <f>+AM541-AP541</f>
        <v/>
      </c>
      <c r="AT541" s="6">
        <f>AR541-AQ541</f>
        <v/>
      </c>
      <c r="AU541" s="6">
        <f>+AS541-AR541</f>
        <v/>
      </c>
      <c r="AV541" s="7">
        <f>AT541/AQ541</f>
        <v/>
      </c>
      <c r="AW541" s="7">
        <f>AU541/AR541</f>
        <v/>
      </c>
      <c r="AX541" s="1" t="inlineStr">
        <is>
          <t>Y</t>
        </is>
      </c>
      <c r="AY541" s="1">
        <f>+IF(AND(D541&gt;0,E541&gt;0,F541&gt;0,S541&gt;0,T541&gt;0,AC541&gt;0,AB541&gt;0,AI541&gt;0,AJ541&gt;0,AS541&gt;AR541,AR541&gt;AQ541),"long buildup",IF(AND(D541&gt;0,E541&gt;0,F541&gt;0,S541&lt;0,T541&lt;0,AB541&lt;0,AC541&lt;0,AI541&lt;0,AJ541&lt;0,AS541&gt;AR541,AR541&gt;AQ541),"Short Covering",IF(AND(D541&lt;0,E541&lt;0,F541&lt;0,S541&lt;0,T541&lt;0,AB541&gt;0,AC541&gt;0,AI541&gt;0,AJ541&gt;0,AS541&lt;AR541,AR541&lt;AQ541),"Short Buildup",IF(AND(D541&lt;0,E541&lt;0,F541&lt;0,S541&lt;0,T541&lt;0,AB541&lt;0,AC541&lt;0,AI541&lt;0,AJ541&lt;0,AS541&lt;AR541,AR541&lt;AQ541),"LongUnwinding" ))))</f>
        <v/>
      </c>
      <c r="AZ541" s="1">
        <f>+IF(AND(D541&gt;0,E541&gt;0,F541&gt;0,L541&gt;0,M541&gt;0,S541&gt;0,T541&gt;0,Z541&gt;0,AA541&gt;0),"Buying Opportunity",IF(AND(D541&lt;0,E541&lt;0,F541&lt;0,L541&lt;0,M541&lt;0,S541&lt;0,T541&lt;0,Z541&lt;0,AA541&lt;0),"support Zone",IF(AND(D541&lt;0,E541&lt;0,F541&lt;0,L541&gt;0,M541&gt;0,S541&gt;0,T541&gt;0,Z541&gt;0,AA541&gt;0),"sell delivery")))</f>
        <v/>
      </c>
      <c r="BA541" s="1">
        <f>IF(AND(D541&gt;0,E541&gt;0,F541&gt;0,Z541&gt;0,AA541&gt;0,AB541&gt;0,AC541&gt;0,AI541&gt;0,AJ541&gt;0),"FII ENTERING")</f>
        <v/>
      </c>
      <c r="BB541" s="15" t="e">
        <v>#N/A</v>
      </c>
      <c r="BC541" s="1" t="n">
        <v>363335.403994</v>
      </c>
      <c r="BD541" s="1">
        <f>IF(AND(E541&gt;0,F541&gt;0,AB541&gt;0,AC541&gt;0,AI541&gt;0,AJ541&gt;0,AS541&gt;AR541,AR541&gt;AQ541),"long buildup",IF(AND(E541&lt;0,F541&lt;0,AB541&gt;0,AC541&gt;0,AI541&gt;0,AJ541&gt;0,AS541&lt;AR541,AR541&lt;AQ541),"Short buildup"))</f>
        <v/>
      </c>
      <c r="BE541" s="1">
        <f>+IF(AND(F541&gt;0,M541&gt;0,T541&gt;0,AA541&gt;0),"buy")</f>
        <v/>
      </c>
    </row>
    <row r="542">
      <c r="A542" s="1" t="inlineStr">
        <is>
          <t>ESTER</t>
        </is>
      </c>
      <c r="B542" s="1" t="n"/>
      <c r="C542" s="1" t="n"/>
      <c r="D542" s="2" t="n">
        <v>1.488573193329213</v>
      </c>
      <c r="E542" s="2" t="n">
        <v>-4.485423893859172</v>
      </c>
      <c r="F542" s="3" t="n">
        <v>5.103861348285964</v>
      </c>
      <c r="G542" s="4" t="n">
        <v>14470</v>
      </c>
      <c r="H542" s="4" t="n">
        <v>5843</v>
      </c>
      <c r="I542" s="3" t="n">
        <v>6192</v>
      </c>
      <c r="J542" s="6">
        <f>+H542-G542</f>
        <v/>
      </c>
      <c r="K542" s="6">
        <f>+I542-H542</f>
        <v/>
      </c>
      <c r="L542" s="7">
        <f>J542/G542</f>
        <v/>
      </c>
      <c r="M542" s="7">
        <f>K542/H542</f>
        <v/>
      </c>
      <c r="N542" s="8" t="n">
        <v>20.994</v>
      </c>
      <c r="O542" s="8" t="n">
        <v>6.554</v>
      </c>
      <c r="P542" s="3" t="n">
        <v>8.0618</v>
      </c>
      <c r="Q542" s="6">
        <f>+O542-N542</f>
        <v/>
      </c>
      <c r="R542" s="6">
        <f>+P542-O542</f>
        <v/>
      </c>
      <c r="S542" s="7">
        <f>Q542/N542</f>
        <v/>
      </c>
      <c r="T542" s="7">
        <f>R542/O542</f>
        <v/>
      </c>
      <c r="U542" s="10" t="inlineStr">
        <is>
          <t>477647</t>
        </is>
      </c>
      <c r="V542" s="10" t="inlineStr">
        <is>
          <t>213256</t>
        </is>
      </c>
      <c r="W542" s="3" t="inlineStr">
        <is>
          <t>203805</t>
        </is>
      </c>
      <c r="X542" s="6">
        <f>+V542-U542</f>
        <v/>
      </c>
      <c r="Y542" s="6">
        <f>+W542-V542</f>
        <v/>
      </c>
      <c r="Z542" s="7">
        <f>X542/U542</f>
        <v/>
      </c>
      <c r="AA542" s="7">
        <f>Y542/V542</f>
        <v/>
      </c>
      <c r="AB542" s="4" t="n"/>
      <c r="AC542" s="5" t="n"/>
      <c r="AD542" s="4" t="n"/>
      <c r="AE542" s="4" t="n"/>
      <c r="AF542" s="5" t="n"/>
      <c r="AG542" s="6">
        <f>AE542-AD542</f>
        <v/>
      </c>
      <c r="AH542" s="6">
        <f>+AF542-AE542</f>
        <v/>
      </c>
      <c r="AI542" s="7">
        <f>AG542/AD542</f>
        <v/>
      </c>
      <c r="AJ542" s="7">
        <f>AH542/AE542</f>
        <v/>
      </c>
      <c r="AK542" s="4" t="n"/>
      <c r="AL542" s="4" t="n"/>
      <c r="AM542" s="5" t="n"/>
      <c r="AN542" s="4" t="n">
        <v>164.31</v>
      </c>
      <c r="AO542" s="4" t="n">
        <v>156.94</v>
      </c>
      <c r="AP542" s="3" t="n">
        <v>164.95</v>
      </c>
      <c r="AQ542" s="9">
        <f>+AK542-AN542</f>
        <v/>
      </c>
      <c r="AR542" s="9">
        <f>+AL542-AO542</f>
        <v/>
      </c>
      <c r="AS542" s="9">
        <f>+AM542-AP542</f>
        <v/>
      </c>
      <c r="AT542" s="6">
        <f>AR542-AQ542</f>
        <v/>
      </c>
      <c r="AU542" s="6">
        <f>+AS542-AR542</f>
        <v/>
      </c>
      <c r="AV542" s="7">
        <f>AT542/AQ542</f>
        <v/>
      </c>
      <c r="AW542" s="7">
        <f>AU542/AR542</f>
        <v/>
      </c>
      <c r="AX542" s="1" t="inlineStr">
        <is>
          <t>N</t>
        </is>
      </c>
      <c r="AY542" s="1">
        <f>+IF(AND(D542&gt;0,E542&gt;0,F542&gt;0,S542&gt;0,T542&gt;0,AC542&gt;0,AB542&gt;0,AI542&gt;0,AJ542&gt;0,AS542&gt;AR542,AR542&gt;AQ542),"long buildup",IF(AND(D542&gt;0,E542&gt;0,F542&gt;0,S542&lt;0,T542&lt;0,AB542&lt;0,AC542&lt;0,AI542&lt;0,AJ542&lt;0,AS542&gt;AR542,AR542&gt;AQ542),"Short Covering",IF(AND(D542&lt;0,E542&lt;0,F542&lt;0,S542&lt;0,T542&lt;0,AB542&gt;0,AC542&gt;0,AI542&gt;0,AJ542&gt;0,AS542&lt;AR542,AR542&lt;AQ542),"Short Buildup",IF(AND(D542&lt;0,E542&lt;0,F542&lt;0,S542&lt;0,T542&lt;0,AB542&lt;0,AC542&lt;0,AI542&lt;0,AJ542&lt;0,AS542&lt;AR542,AR542&lt;AQ542),"LongUnwinding" ))))</f>
        <v/>
      </c>
      <c r="AZ542" s="1">
        <f>+IF(AND(D542&gt;0,E542&gt;0,F542&gt;0,L542&gt;0,M542&gt;0,S542&gt;0,T542&gt;0,Z542&gt;0,AA542&gt;0),"Buying Opportunity",IF(AND(D542&lt;0,E542&lt;0,F542&lt;0,L542&lt;0,M542&lt;0,S542&lt;0,T542&lt;0,Z542&lt;0,AA542&lt;0),"support Zone",IF(AND(D542&lt;0,E542&lt;0,F542&lt;0,L542&gt;0,M542&gt;0,S542&gt;0,T542&gt;0,Z542&gt;0,AA542&gt;0),"sell delivery")))</f>
        <v/>
      </c>
      <c r="BA542" s="1">
        <f>IF(AND(D542&gt;0,E542&gt;0,F542&gt;0,Z542&gt;0,AA542&gt;0,AB542&gt;0,AC542&gt;0,AI542&gt;0,AJ542&gt;0),"FII ENTERING")</f>
        <v/>
      </c>
      <c r="BB542" s="15" t="e">
        <v>#N/A</v>
      </c>
      <c r="BC542" s="1" t="n">
        <v>18303.393497</v>
      </c>
      <c r="BD542" s="1">
        <f>IF(AND(E542&gt;0,F542&gt;0,AB542&gt;0,AC542&gt;0,AI542&gt;0,AJ542&gt;0,AS542&gt;AR542,AR542&gt;AQ542),"long buildup",IF(AND(E542&lt;0,F542&lt;0,AB542&gt;0,AC542&gt;0,AI542&gt;0,AJ542&gt;0,AS542&lt;AR542,AR542&lt;AQ542),"Short buildup"))</f>
        <v/>
      </c>
      <c r="BE542" s="1">
        <f>+IF(AND(F542&gt;0,M542&gt;0,T542&gt;0,AA542&gt;0),"buy")</f>
        <v/>
      </c>
    </row>
    <row r="543">
      <c r="A543" s="1" t="inlineStr">
        <is>
          <t>ETHOSLTD</t>
        </is>
      </c>
      <c r="B543" s="1" t="n"/>
      <c r="C543" s="1" t="n"/>
      <c r="D543" s="2" t="n">
        <v>-1.034730382556464</v>
      </c>
      <c r="E543" s="2" t="n">
        <v>-0.3116857416141783</v>
      </c>
      <c r="F543" s="3" t="n">
        <v>0.1058743734387756</v>
      </c>
      <c r="G543" s="4" t="n">
        <v>7433</v>
      </c>
      <c r="H543" s="4" t="n">
        <v>3245</v>
      </c>
      <c r="I543" s="3" t="n">
        <v>5684</v>
      </c>
      <c r="J543" s="6">
        <f>+H543-G543</f>
        <v/>
      </c>
      <c r="K543" s="6">
        <f>+I543-H543</f>
        <v/>
      </c>
      <c r="L543" s="7">
        <f>J543/G543</f>
        <v/>
      </c>
      <c r="M543" s="7">
        <f>K543/H543</f>
        <v/>
      </c>
      <c r="N543" s="8" t="n">
        <v>11.9643</v>
      </c>
      <c r="O543" s="8" t="n">
        <v>3.8102</v>
      </c>
      <c r="P543" s="3" t="n">
        <v>6.9862</v>
      </c>
      <c r="Q543" s="6">
        <f>+O543-N543</f>
        <v/>
      </c>
      <c r="R543" s="6">
        <f>+P543-O543</f>
        <v/>
      </c>
      <c r="S543" s="7">
        <f>Q543/N543</f>
        <v/>
      </c>
      <c r="T543" s="7">
        <f>R543/O543</f>
        <v/>
      </c>
      <c r="U543" s="10" t="inlineStr">
        <is>
          <t>22741</t>
        </is>
      </c>
      <c r="V543" s="10" t="inlineStr">
        <is>
          <t>6856</t>
        </is>
      </c>
      <c r="W543" s="3" t="inlineStr">
        <is>
          <t>10665</t>
        </is>
      </c>
      <c r="X543" s="6">
        <f>+V543-U543</f>
        <v/>
      </c>
      <c r="Y543" s="6">
        <f>+W543-V543</f>
        <v/>
      </c>
      <c r="Z543" s="7">
        <f>X543/U543</f>
        <v/>
      </c>
      <c r="AA543" s="7">
        <f>Y543/V543</f>
        <v/>
      </c>
      <c r="AB543" s="4" t="n"/>
      <c r="AC543" s="5" t="n"/>
      <c r="AD543" s="4" t="n"/>
      <c r="AE543" s="4" t="n"/>
      <c r="AF543" s="5" t="n"/>
      <c r="AG543" s="6">
        <f>AE543-AD543</f>
        <v/>
      </c>
      <c r="AH543" s="6">
        <f>+AF543-AE543</f>
        <v/>
      </c>
      <c r="AI543" s="7">
        <f>AG543/AD543</f>
        <v/>
      </c>
      <c r="AJ543" s="7">
        <f>AH543/AE543</f>
        <v/>
      </c>
      <c r="AK543" s="4" t="n"/>
      <c r="AL543" s="4" t="n"/>
      <c r="AM543" s="5" t="n"/>
      <c r="AN543" s="4" t="n">
        <v>3031.9</v>
      </c>
      <c r="AO543" s="4" t="n">
        <v>3022.45</v>
      </c>
      <c r="AP543" s="3" t="n">
        <v>3025.65</v>
      </c>
      <c r="AQ543" s="9">
        <f>+AK543-AN543</f>
        <v/>
      </c>
      <c r="AR543" s="9">
        <f>+AL543-AO543</f>
        <v/>
      </c>
      <c r="AS543" s="9">
        <f>+AM543-AP543</f>
        <v/>
      </c>
      <c r="AT543" s="6">
        <f>AR543-AQ543</f>
        <v/>
      </c>
      <c r="AU543" s="6">
        <f>+AS543-AR543</f>
        <v/>
      </c>
      <c r="AV543" s="7">
        <f>AT543/AQ543</f>
        <v/>
      </c>
      <c r="AW543" s="7">
        <f>AU543/AR543</f>
        <v/>
      </c>
      <c r="AX543" s="1" t="inlineStr">
        <is>
          <t>N</t>
        </is>
      </c>
      <c r="AY543" s="1">
        <f>+IF(AND(D543&gt;0,E543&gt;0,F543&gt;0,S543&gt;0,T543&gt;0,AC543&gt;0,AB543&gt;0,AI543&gt;0,AJ543&gt;0,AS543&gt;AR543,AR543&gt;AQ543),"long buildup",IF(AND(D543&gt;0,E543&gt;0,F543&gt;0,S543&lt;0,T543&lt;0,AB543&lt;0,AC543&lt;0,AI543&lt;0,AJ543&lt;0,AS543&gt;AR543,AR543&gt;AQ543),"Short Covering",IF(AND(D543&lt;0,E543&lt;0,F543&lt;0,S543&lt;0,T543&lt;0,AB543&gt;0,AC543&gt;0,AI543&gt;0,AJ543&gt;0,AS543&lt;AR543,AR543&lt;AQ543),"Short Buildup",IF(AND(D543&lt;0,E543&lt;0,F543&lt;0,S543&lt;0,T543&lt;0,AB543&lt;0,AC543&lt;0,AI543&lt;0,AJ543&lt;0,AS543&lt;AR543,AR543&lt;AQ543),"LongUnwinding" ))))</f>
        <v/>
      </c>
      <c r="AZ543" s="1">
        <f>+IF(AND(D543&gt;0,E543&gt;0,F543&gt;0,L543&gt;0,M543&gt;0,S543&gt;0,T543&gt;0,Z543&gt;0,AA543&gt;0),"Buying Opportunity",IF(AND(D543&lt;0,E543&lt;0,F543&lt;0,L543&lt;0,M543&lt;0,S543&lt;0,T543&lt;0,Z543&lt;0,AA543&lt;0),"support Zone",IF(AND(D543&lt;0,E543&lt;0,F543&lt;0,L543&gt;0,M543&gt;0,S543&gt;0,T543&gt;0,Z543&gt;0,AA543&gt;0),"sell delivery")))</f>
        <v/>
      </c>
      <c r="BA543" s="1">
        <f>IF(AND(D543&gt;0,E543&gt;0,F543&gt;0,Z543&gt;0,AA543&gt;0,AB543&gt;0,AC543&gt;0,AI543&gt;0,AJ543&gt;0),"FII ENTERING")</f>
        <v/>
      </c>
      <c r="BB543" s="15" t="e">
        <v>#N/A</v>
      </c>
      <c r="BC543" s="1" t="n">
        <v>43187.11691</v>
      </c>
      <c r="BD543" s="1">
        <f>IF(AND(E543&gt;0,F543&gt;0,AB543&gt;0,AC543&gt;0,AI543&gt;0,AJ543&gt;0,AS543&gt;AR543,AR543&gt;AQ543),"long buildup",IF(AND(E543&lt;0,F543&lt;0,AB543&gt;0,AC543&gt;0,AI543&gt;0,AJ543&gt;0,AS543&lt;AR543,AR543&lt;AQ543),"Short buildup"))</f>
        <v/>
      </c>
      <c r="BE543" s="1">
        <f>+IF(AND(F543&gt;0,M543&gt;0,T543&gt;0,AA543&gt;0),"buy")</f>
        <v/>
      </c>
    </row>
    <row r="544">
      <c r="A544" s="1" t="inlineStr">
        <is>
          <t>EUROTEXIND</t>
        </is>
      </c>
      <c r="B544" s="1" t="n"/>
      <c r="C544" s="1" t="n"/>
      <c r="D544" s="2" t="n">
        <v>4.974704890387857</v>
      </c>
      <c r="E544" s="2" t="n">
        <v>2.088353413654631</v>
      </c>
      <c r="F544" s="3" t="n">
        <v>4.956726986624696</v>
      </c>
      <c r="G544" s="4" t="n">
        <v>4</v>
      </c>
      <c r="H544" s="4" t="n">
        <v>3</v>
      </c>
      <c r="I544" s="3" t="n">
        <v>10</v>
      </c>
      <c r="J544" s="6">
        <f>+H544-G544</f>
        <v/>
      </c>
      <c r="K544" s="6">
        <f>+I544-H544</f>
        <v/>
      </c>
      <c r="L544" s="7">
        <f>J544/G544</f>
        <v/>
      </c>
      <c r="M544" s="7">
        <f>K544/H544</f>
        <v/>
      </c>
      <c r="N544" s="8" t="n">
        <v>0.0034</v>
      </c>
      <c r="O544" s="8" t="n">
        <v>0.001</v>
      </c>
      <c r="P544" s="3" t="n">
        <v>0.0047</v>
      </c>
      <c r="Q544" s="6">
        <f>+O544-N544</f>
        <v/>
      </c>
      <c r="R544" s="6">
        <f>+P544-O544</f>
        <v/>
      </c>
      <c r="S544" s="7">
        <f>Q544/N544</f>
        <v/>
      </c>
      <c r="T544" s="7">
        <f>R544/O544</f>
        <v/>
      </c>
      <c r="U544" s="10" t="inlineStr">
        <is>
          <t>-</t>
        </is>
      </c>
      <c r="V544" s="10" t="inlineStr">
        <is>
          <t>-</t>
        </is>
      </c>
      <c r="W544" s="3" t="inlineStr">
        <is>
          <t>-</t>
        </is>
      </c>
      <c r="X544" s="6">
        <f>+V544-U544</f>
        <v/>
      </c>
      <c r="Y544" s="6">
        <f>+W544-V544</f>
        <v/>
      </c>
      <c r="Z544" s="7">
        <f>X544/U544</f>
        <v/>
      </c>
      <c r="AA544" s="7">
        <f>Y544/V544</f>
        <v/>
      </c>
      <c r="AB544" s="4" t="n"/>
      <c r="AC544" s="5" t="n"/>
      <c r="AD544" s="4" t="n"/>
      <c r="AE544" s="4" t="n"/>
      <c r="AF544" s="5" t="n"/>
      <c r="AG544" s="6">
        <f>AE544-AD544</f>
        <v/>
      </c>
      <c r="AH544" s="6">
        <f>+AF544-AE544</f>
        <v/>
      </c>
      <c r="AI544" s="7">
        <f>AG544/AD544</f>
        <v/>
      </c>
      <c r="AJ544" s="7">
        <f>AH544/AE544</f>
        <v/>
      </c>
      <c r="AK544" s="4" t="n"/>
      <c r="AL544" s="4" t="n"/>
      <c r="AM544" s="5" t="n"/>
      <c r="AN544" s="4" t="n">
        <v>12.45</v>
      </c>
      <c r="AO544" s="4" t="n">
        <v>12.71</v>
      </c>
      <c r="AP544" s="3" t="n">
        <v>13.34</v>
      </c>
      <c r="AQ544" s="9">
        <f>+AK544-AN544</f>
        <v/>
      </c>
      <c r="AR544" s="9">
        <f>+AL544-AO544</f>
        <v/>
      </c>
      <c r="AS544" s="9">
        <f>+AM544-AP544</f>
        <v/>
      </c>
      <c r="AT544" s="6">
        <f>AR544-AQ544</f>
        <v/>
      </c>
      <c r="AU544" s="6">
        <f>+AS544-AR544</f>
        <v/>
      </c>
      <c r="AV544" s="7">
        <f>AT544/AQ544</f>
        <v/>
      </c>
      <c r="AW544" s="7">
        <f>AU544/AR544</f>
        <v/>
      </c>
      <c r="AX544" s="1" t="inlineStr">
        <is>
          <t>N</t>
        </is>
      </c>
      <c r="AY544" s="1">
        <f>+IF(AND(D544&gt;0,E544&gt;0,F544&gt;0,S544&gt;0,T544&gt;0,AC544&gt;0,AB544&gt;0,AI544&gt;0,AJ544&gt;0,AS544&gt;AR544,AR544&gt;AQ544),"long buildup",IF(AND(D544&gt;0,E544&gt;0,F544&gt;0,S544&lt;0,T544&lt;0,AB544&lt;0,AC544&lt;0,AI544&lt;0,AJ544&lt;0,AS544&gt;AR544,AR544&gt;AQ544),"Short Covering",IF(AND(D544&lt;0,E544&lt;0,F544&lt;0,S544&lt;0,T544&lt;0,AB544&gt;0,AC544&gt;0,AI544&gt;0,AJ544&gt;0,AS544&lt;AR544,AR544&lt;AQ544),"Short Buildup",IF(AND(D544&lt;0,E544&lt;0,F544&lt;0,S544&lt;0,T544&lt;0,AB544&lt;0,AC544&lt;0,AI544&lt;0,AJ544&lt;0,AS544&lt;AR544,AR544&lt;AQ544),"LongUnwinding" ))))</f>
        <v/>
      </c>
      <c r="AZ544" s="1">
        <f>+IF(AND(D544&gt;0,E544&gt;0,F544&gt;0,L544&gt;0,M544&gt;0,S544&gt;0,T544&gt;0,Z544&gt;0,AA544&gt;0),"Buying Opportunity",IF(AND(D544&lt;0,E544&lt;0,F544&lt;0,L544&lt;0,M544&lt;0,S544&lt;0,T544&lt;0,Z544&lt;0,AA544&lt;0),"support Zone",IF(AND(D544&lt;0,E544&lt;0,F544&lt;0,L544&gt;0,M544&gt;0,S544&gt;0,T544&gt;0,Z544&gt;0,AA544&gt;0),"sell delivery")))</f>
        <v/>
      </c>
      <c r="BA544" s="1">
        <f>IF(AND(D544&gt;0,E544&gt;0,F544&gt;0,Z544&gt;0,AA544&gt;0,AB544&gt;0,AC544&gt;0,AI544&gt;0,AJ544&gt;0),"FII ENTERING")</f>
        <v/>
      </c>
      <c r="BB544" s="15" t="e">
        <v>#N/A</v>
      </c>
      <c r="BC544" s="1" t="inlineStr">
        <is>
          <t>* Not Traded as on March 31, 2021</t>
        </is>
      </c>
      <c r="BD544" s="1">
        <f>IF(AND(E544&gt;0,F544&gt;0,AB544&gt;0,AC544&gt;0,AI544&gt;0,AJ544&gt;0,AS544&gt;AR544,AR544&gt;AQ544),"long buildup",IF(AND(E544&lt;0,F544&lt;0,AB544&gt;0,AC544&gt;0,AI544&gt;0,AJ544&gt;0,AS544&lt;AR544,AR544&lt;AQ544),"Short buildup"))</f>
        <v/>
      </c>
      <c r="BE544" s="1">
        <f>+IF(AND(F544&gt;0,M544&gt;0,T544&gt;0,AA544&gt;0),"buy")</f>
        <v/>
      </c>
    </row>
    <row r="545">
      <c r="A545" s="1" t="inlineStr">
        <is>
          <t>EVEREADY</t>
        </is>
      </c>
      <c r="B545" s="1" t="n"/>
      <c r="C545" s="1" t="n"/>
      <c r="D545" s="2" t="n">
        <v>0.3685665394234506</v>
      </c>
      <c r="E545" s="2" t="n">
        <v>-0.4721311475409866</v>
      </c>
      <c r="F545" s="3" t="n">
        <v>1.726182632757942</v>
      </c>
      <c r="G545" s="4" t="n">
        <v>4839</v>
      </c>
      <c r="H545" s="4" t="n">
        <v>8297</v>
      </c>
      <c r="I545" s="3" t="n">
        <v>14240</v>
      </c>
      <c r="J545" s="6">
        <f>+H545-G545</f>
        <v/>
      </c>
      <c r="K545" s="6">
        <f>+I545-H545</f>
        <v/>
      </c>
      <c r="L545" s="7">
        <f>J545/G545</f>
        <v/>
      </c>
      <c r="M545" s="7">
        <f>K545/H545</f>
        <v/>
      </c>
      <c r="N545" s="8" t="n">
        <v>2.1852</v>
      </c>
      <c r="O545" s="8" t="n">
        <v>3.1492</v>
      </c>
      <c r="P545" s="3" t="n">
        <v>5.1143</v>
      </c>
      <c r="Q545" s="6">
        <f>+O545-N545</f>
        <v/>
      </c>
      <c r="R545" s="6">
        <f>+P545-O545</f>
        <v/>
      </c>
      <c r="S545" s="7">
        <f>Q545/N545</f>
        <v/>
      </c>
      <c r="T545" s="7">
        <f>R545/O545</f>
        <v/>
      </c>
      <c r="U545" s="10" t="inlineStr">
        <is>
          <t>27149</t>
        </is>
      </c>
      <c r="V545" s="10" t="inlineStr">
        <is>
          <t>45841</t>
        </is>
      </c>
      <c r="W545" s="3" t="inlineStr">
        <is>
          <t>56594</t>
        </is>
      </c>
      <c r="X545" s="6">
        <f>+V545-U545</f>
        <v/>
      </c>
      <c r="Y545" s="6">
        <f>+W545-V545</f>
        <v/>
      </c>
      <c r="Z545" s="7">
        <f>X545/U545</f>
        <v/>
      </c>
      <c r="AA545" s="7">
        <f>Y545/V545</f>
        <v/>
      </c>
      <c r="AB545" s="4" t="n"/>
      <c r="AC545" s="5" t="n"/>
      <c r="AD545" s="4" t="n"/>
      <c r="AE545" s="4" t="n"/>
      <c r="AF545" s="5" t="n"/>
      <c r="AG545" s="6">
        <f>AE545-AD545</f>
        <v/>
      </c>
      <c r="AH545" s="6">
        <f>+AF545-AE545</f>
        <v/>
      </c>
      <c r="AI545" s="7">
        <f>AG545/AD545</f>
        <v/>
      </c>
      <c r="AJ545" s="7">
        <f>AH545/AE545</f>
        <v/>
      </c>
      <c r="AK545" s="4" t="n"/>
      <c r="AL545" s="4" t="n"/>
      <c r="AM545" s="5" t="n"/>
      <c r="AN545" s="4" t="n">
        <v>381.25</v>
      </c>
      <c r="AO545" s="4" t="n">
        <v>379.45</v>
      </c>
      <c r="AP545" s="3" t="n">
        <v>386</v>
      </c>
      <c r="AQ545" s="9">
        <f>+AK545-AN545</f>
        <v/>
      </c>
      <c r="AR545" s="9">
        <f>+AL545-AO545</f>
        <v/>
      </c>
      <c r="AS545" s="9">
        <f>+AM545-AP545</f>
        <v/>
      </c>
      <c r="AT545" s="6">
        <f>AR545-AQ545</f>
        <v/>
      </c>
      <c r="AU545" s="6">
        <f>+AS545-AR545</f>
        <v/>
      </c>
      <c r="AV545" s="7">
        <f>AT545/AQ545</f>
        <v/>
      </c>
      <c r="AW545" s="7">
        <f>AU545/AR545</f>
        <v/>
      </c>
      <c r="AX545" s="1" t="inlineStr">
        <is>
          <t>Y</t>
        </is>
      </c>
      <c r="AY545" s="1">
        <f>+IF(AND(D545&gt;0,E545&gt;0,F545&gt;0,S545&gt;0,T545&gt;0,AC545&gt;0,AB545&gt;0,AI545&gt;0,AJ545&gt;0,AS545&gt;AR545,AR545&gt;AQ545),"long buildup",IF(AND(D545&gt;0,E545&gt;0,F545&gt;0,S545&lt;0,T545&lt;0,AB545&lt;0,AC545&lt;0,AI545&lt;0,AJ545&lt;0,AS545&gt;AR545,AR545&gt;AQ545),"Short Covering",IF(AND(D545&lt;0,E545&lt;0,F545&lt;0,S545&lt;0,T545&lt;0,AB545&gt;0,AC545&gt;0,AI545&gt;0,AJ545&gt;0,AS545&lt;AR545,AR545&lt;AQ545),"Short Buildup",IF(AND(D545&lt;0,E545&lt;0,F545&lt;0,S545&lt;0,T545&lt;0,AB545&lt;0,AC545&lt;0,AI545&lt;0,AJ545&lt;0,AS545&lt;AR545,AR545&lt;AQ545),"LongUnwinding" ))))</f>
        <v/>
      </c>
      <c r="AZ545" s="1">
        <f>+IF(AND(D545&gt;0,E545&gt;0,F545&gt;0,L545&gt;0,M545&gt;0,S545&gt;0,T545&gt;0,Z545&gt;0,AA545&gt;0),"Buying Opportunity",IF(AND(D545&lt;0,E545&lt;0,F545&lt;0,L545&lt;0,M545&lt;0,S545&lt;0,T545&lt;0,Z545&lt;0,AA545&lt;0),"support Zone",IF(AND(D545&lt;0,E545&lt;0,F545&lt;0,L545&gt;0,M545&gt;0,S545&gt;0,T545&gt;0,Z545&gt;0,AA545&gt;0),"sell delivery")))</f>
        <v/>
      </c>
      <c r="BA545" s="1">
        <f>IF(AND(D545&gt;0,E545&gt;0,F545&gt;0,Z545&gt;0,AA545&gt;0,AB545&gt;0,AC545&gt;0,AI545&gt;0,AJ545&gt;0),"FII ENTERING")</f>
        <v/>
      </c>
      <c r="BB545" s="15" t="e">
        <v>#N/A</v>
      </c>
      <c r="BC545" s="1" t="n">
        <v>3326988.43125</v>
      </c>
      <c r="BD545" s="1">
        <f>IF(AND(E545&gt;0,F545&gt;0,AB545&gt;0,AC545&gt;0,AI545&gt;0,AJ545&gt;0,AS545&gt;AR545,AR545&gt;AQ545),"long buildup",IF(AND(E545&lt;0,F545&lt;0,AB545&gt;0,AC545&gt;0,AI545&gt;0,AJ545&gt;0,AS545&lt;AR545,AR545&lt;AQ545),"Short buildup"))</f>
        <v/>
      </c>
      <c r="BE545" s="1">
        <f>+IF(AND(F545&gt;0,M545&gt;0,T545&gt;0,AA545&gt;0),"buy")</f>
        <v/>
      </c>
    </row>
    <row r="546">
      <c r="A546" s="1" t="inlineStr">
        <is>
          <t>EVERESTIND</t>
        </is>
      </c>
      <c r="B546" s="1" t="n"/>
      <c r="C546" s="1" t="n"/>
      <c r="D546" s="2" t="n">
        <v>0</v>
      </c>
      <c r="E546" s="2" t="n">
        <v>0.5848680935788865</v>
      </c>
      <c r="F546" s="3" t="n">
        <v>-1.960905604354807</v>
      </c>
      <c r="G546" s="4" t="n">
        <v>3012</v>
      </c>
      <c r="H546" s="4" t="n">
        <v>1708</v>
      </c>
      <c r="I546" s="3" t="n">
        <v>2230</v>
      </c>
      <c r="J546" s="6">
        <f>+H546-G546</f>
        <v/>
      </c>
      <c r="K546" s="6">
        <f>+I546-H546</f>
        <v/>
      </c>
      <c r="L546" s="7">
        <f>J546/G546</f>
        <v/>
      </c>
      <c r="M546" s="7">
        <f>K546/H546</f>
        <v/>
      </c>
      <c r="N546" s="8" t="n">
        <v>1.7931</v>
      </c>
      <c r="O546" s="8" t="n">
        <v>1.3356</v>
      </c>
      <c r="P546" s="3" t="n">
        <v>1.6821</v>
      </c>
      <c r="Q546" s="6">
        <f>+O546-N546</f>
        <v/>
      </c>
      <c r="R546" s="6">
        <f>+P546-O546</f>
        <v/>
      </c>
      <c r="S546" s="7">
        <f>Q546/N546</f>
        <v/>
      </c>
      <c r="T546" s="7">
        <f>R546/O546</f>
        <v/>
      </c>
      <c r="U546" s="10" t="inlineStr">
        <is>
          <t>14738</t>
        </is>
      </c>
      <c r="V546" s="10" t="inlineStr">
        <is>
          <t>9998</t>
        </is>
      </c>
      <c r="W546" s="3" t="inlineStr">
        <is>
          <t>11569</t>
        </is>
      </c>
      <c r="X546" s="6">
        <f>+V546-U546</f>
        <v/>
      </c>
      <c r="Y546" s="6">
        <f>+W546-V546</f>
        <v/>
      </c>
      <c r="Z546" s="7">
        <f>X546/U546</f>
        <v/>
      </c>
      <c r="AA546" s="7">
        <f>Y546/V546</f>
        <v/>
      </c>
      <c r="AB546" s="4" t="n"/>
      <c r="AC546" s="5" t="n"/>
      <c r="AD546" s="4" t="n"/>
      <c r="AE546" s="4" t="n"/>
      <c r="AF546" s="5" t="n"/>
      <c r="AG546" s="6">
        <f>AE546-AD546</f>
        <v/>
      </c>
      <c r="AH546" s="6">
        <f>+AF546-AE546</f>
        <v/>
      </c>
      <c r="AI546" s="7">
        <f>AG546/AD546</f>
        <v/>
      </c>
      <c r="AJ546" s="7">
        <f>AH546/AE546</f>
        <v/>
      </c>
      <c r="AK546" s="4" t="n"/>
      <c r="AL546" s="4" t="n"/>
      <c r="AM546" s="5" t="n"/>
      <c r="AN546" s="4" t="n">
        <v>803.6</v>
      </c>
      <c r="AO546" s="4" t="n">
        <v>808.3</v>
      </c>
      <c r="AP546" s="3" t="n">
        <v>792.45</v>
      </c>
      <c r="AQ546" s="9">
        <f>+AK546-AN546</f>
        <v/>
      </c>
      <c r="AR546" s="9">
        <f>+AL546-AO546</f>
        <v/>
      </c>
      <c r="AS546" s="9">
        <f>+AM546-AP546</f>
        <v/>
      </c>
      <c r="AT546" s="6">
        <f>AR546-AQ546</f>
        <v/>
      </c>
      <c r="AU546" s="6">
        <f>+AS546-AR546</f>
        <v/>
      </c>
      <c r="AV546" s="7">
        <f>AT546/AQ546</f>
        <v/>
      </c>
      <c r="AW546" s="7">
        <f>AU546/AR546</f>
        <v/>
      </c>
      <c r="AX546" s="1" t="inlineStr">
        <is>
          <t>N</t>
        </is>
      </c>
      <c r="AY546" s="1">
        <f>+IF(AND(D546&gt;0,E546&gt;0,F546&gt;0,S546&gt;0,T546&gt;0,AC546&gt;0,AB546&gt;0,AI546&gt;0,AJ546&gt;0,AS546&gt;AR546,AR546&gt;AQ546),"long buildup",IF(AND(D546&gt;0,E546&gt;0,F546&gt;0,S546&lt;0,T546&lt;0,AB546&lt;0,AC546&lt;0,AI546&lt;0,AJ546&lt;0,AS546&gt;AR546,AR546&gt;AQ546),"Short Covering",IF(AND(D546&lt;0,E546&lt;0,F546&lt;0,S546&lt;0,T546&lt;0,AB546&gt;0,AC546&gt;0,AI546&gt;0,AJ546&gt;0,AS546&lt;AR546,AR546&lt;AQ546),"Short Buildup",IF(AND(D546&lt;0,E546&lt;0,F546&lt;0,S546&lt;0,T546&lt;0,AB546&lt;0,AC546&lt;0,AI546&lt;0,AJ546&lt;0,AS546&lt;AR546,AR546&lt;AQ546),"LongUnwinding" ))))</f>
        <v/>
      </c>
      <c r="AZ546" s="1">
        <f>+IF(AND(D546&gt;0,E546&gt;0,F546&gt;0,L546&gt;0,M546&gt;0,S546&gt;0,T546&gt;0,Z546&gt;0,AA546&gt;0),"Buying Opportunity",IF(AND(D546&lt;0,E546&lt;0,F546&lt;0,L546&lt;0,M546&lt;0,S546&lt;0,T546&lt;0,Z546&lt;0,AA546&lt;0),"support Zone",IF(AND(D546&lt;0,E546&lt;0,F546&lt;0,L546&gt;0,M546&gt;0,S546&gt;0,T546&gt;0,Z546&gt;0,AA546&gt;0),"sell delivery")))</f>
        <v/>
      </c>
      <c r="BA546" s="1">
        <f>IF(AND(D546&gt;0,E546&gt;0,F546&gt;0,Z546&gt;0,AA546&gt;0,AB546&gt;0,AC546&gt;0,AI546&gt;0,AJ546&gt;0),"FII ENTERING")</f>
        <v/>
      </c>
      <c r="BB546" s="15" t="e">
        <v>#N/A</v>
      </c>
      <c r="BC546" s="1" t="n">
        <v>793136.634178</v>
      </c>
      <c r="BD546" s="1">
        <f>IF(AND(E546&gt;0,F546&gt;0,AB546&gt;0,AC546&gt;0,AI546&gt;0,AJ546&gt;0,AS546&gt;AR546,AR546&gt;AQ546),"long buildup",IF(AND(E546&lt;0,F546&lt;0,AB546&gt;0,AC546&gt;0,AI546&gt;0,AJ546&gt;0,AS546&lt;AR546,AR546&lt;AQ546),"Short buildup"))</f>
        <v/>
      </c>
      <c r="BE546" s="1">
        <f>+IF(AND(F546&gt;0,M546&gt;0,T546&gt;0,AA546&gt;0),"buy")</f>
        <v/>
      </c>
    </row>
    <row r="547">
      <c r="A547" s="1" t="inlineStr">
        <is>
          <t>EXCEL</t>
        </is>
      </c>
      <c r="B547" s="1" t="n"/>
      <c r="C547" s="1" t="n"/>
      <c r="D547" s="2" t="n">
        <v>-2.013422818791948</v>
      </c>
      <c r="E547" s="2" t="n">
        <v>-2.054794520547947</v>
      </c>
      <c r="F547" s="3" t="n">
        <v>-2.0979020979021</v>
      </c>
      <c r="G547" s="4" t="n">
        <v>2305</v>
      </c>
      <c r="H547" s="4" t="n">
        <v>2002</v>
      </c>
      <c r="I547" s="3" t="n">
        <v>1919</v>
      </c>
      <c r="J547" s="6">
        <f>+H547-G547</f>
        <v/>
      </c>
      <c r="K547" s="6">
        <f>+I547-H547</f>
        <v/>
      </c>
      <c r="L547" s="7">
        <f>J547/G547</f>
        <v/>
      </c>
      <c r="M547" s="7">
        <f>K547/H547</f>
        <v/>
      </c>
      <c r="N547" s="8" t="n">
        <v>0.1328</v>
      </c>
      <c r="O547" s="8" t="n">
        <v>0.1654</v>
      </c>
      <c r="P547" s="3" t="n">
        <v>0.1194</v>
      </c>
      <c r="Q547" s="6">
        <f>+O547-N547</f>
        <v/>
      </c>
      <c r="R547" s="6">
        <f>+P547-O547</f>
        <v/>
      </c>
      <c r="S547" s="7">
        <f>Q547/N547</f>
        <v/>
      </c>
      <c r="T547" s="7">
        <f>R547/O547</f>
        <v/>
      </c>
      <c r="U547" s="10" t="inlineStr">
        <is>
          <t>-</t>
        </is>
      </c>
      <c r="V547" s="10" t="inlineStr">
        <is>
          <t>-</t>
        </is>
      </c>
      <c r="W547" s="3" t="inlineStr">
        <is>
          <t>-</t>
        </is>
      </c>
      <c r="X547" s="6">
        <f>+V547-U547</f>
        <v/>
      </c>
      <c r="Y547" s="6">
        <f>+W547-V547</f>
        <v/>
      </c>
      <c r="Z547" s="7">
        <f>X547/U547</f>
        <v/>
      </c>
      <c r="AA547" s="7">
        <f>Y547/V547</f>
        <v/>
      </c>
      <c r="AB547" s="4" t="n"/>
      <c r="AC547" s="5" t="n"/>
      <c r="AD547" s="4" t="n"/>
      <c r="AE547" s="4" t="n"/>
      <c r="AF547" s="5" t="n"/>
      <c r="AG547" s="6">
        <f>AE547-AD547</f>
        <v/>
      </c>
      <c r="AH547" s="6">
        <f>+AF547-AE547</f>
        <v/>
      </c>
      <c r="AI547" s="7">
        <f>AG547/AD547</f>
        <v/>
      </c>
      <c r="AJ547" s="7">
        <f>AH547/AE547</f>
        <v/>
      </c>
      <c r="AK547" s="4" t="n"/>
      <c r="AL547" s="4" t="n"/>
      <c r="AM547" s="5" t="n"/>
      <c r="AN547" s="4" t="n">
        <v>1.46</v>
      </c>
      <c r="AO547" s="4" t="n">
        <v>1.43</v>
      </c>
      <c r="AP547" s="3" t="n">
        <v>1.4</v>
      </c>
      <c r="AQ547" s="9">
        <f>+AK547-AN547</f>
        <v/>
      </c>
      <c r="AR547" s="9">
        <f>+AL547-AO547</f>
        <v/>
      </c>
      <c r="AS547" s="9">
        <f>+AM547-AP547</f>
        <v/>
      </c>
      <c r="AT547" s="6">
        <f>AR547-AQ547</f>
        <v/>
      </c>
      <c r="AU547" s="6">
        <f>+AS547-AR547</f>
        <v/>
      </c>
      <c r="AV547" s="7">
        <f>AT547/AQ547</f>
        <v/>
      </c>
      <c r="AW547" s="7">
        <f>AU547/AR547</f>
        <v/>
      </c>
      <c r="AX547" s="1" t="inlineStr">
        <is>
          <t>N</t>
        </is>
      </c>
      <c r="AY547" s="1">
        <f>+IF(AND(D547&gt;0,E547&gt;0,F547&gt;0,S547&gt;0,T547&gt;0,AC547&gt;0,AB547&gt;0,AI547&gt;0,AJ547&gt;0,AS547&gt;AR547,AR547&gt;AQ547),"long buildup",IF(AND(D547&gt;0,E547&gt;0,F547&gt;0,S547&lt;0,T547&lt;0,AB547&lt;0,AC547&lt;0,AI547&lt;0,AJ547&lt;0,AS547&gt;AR547,AR547&gt;AQ547),"Short Covering",IF(AND(D547&lt;0,E547&lt;0,F547&lt;0,S547&lt;0,T547&lt;0,AB547&gt;0,AC547&gt;0,AI547&gt;0,AJ547&gt;0,AS547&lt;AR547,AR547&lt;AQ547),"Short Buildup",IF(AND(D547&lt;0,E547&lt;0,F547&lt;0,S547&lt;0,T547&lt;0,AB547&lt;0,AC547&lt;0,AI547&lt;0,AJ547&lt;0,AS547&lt;AR547,AR547&lt;AQ547),"LongUnwinding" ))))</f>
        <v/>
      </c>
      <c r="AZ547" s="1">
        <f>+IF(AND(D547&gt;0,E547&gt;0,F547&gt;0,L547&gt;0,M547&gt;0,S547&gt;0,T547&gt;0,Z547&gt;0,AA547&gt;0),"Buying Opportunity",IF(AND(D547&lt;0,E547&lt;0,F547&lt;0,L547&lt;0,M547&lt;0,S547&lt;0,T547&lt;0,Z547&lt;0,AA547&lt;0),"support Zone",IF(AND(D547&lt;0,E547&lt;0,F547&lt;0,L547&gt;0,M547&gt;0,S547&gt;0,T547&gt;0,Z547&gt;0,AA547&gt;0),"sell delivery")))</f>
        <v/>
      </c>
      <c r="BA547" s="1">
        <f>IF(AND(D547&gt;0,E547&gt;0,F547&gt;0,Z547&gt;0,AA547&gt;0,AB547&gt;0,AC547&gt;0,AI547&gt;0,AJ547&gt;0),"FII ENTERING")</f>
        <v/>
      </c>
      <c r="BB547" s="15" t="e">
        <v>#N/A</v>
      </c>
      <c r="BC547" s="1" t="n">
        <v>57215.09508</v>
      </c>
      <c r="BD547" s="1">
        <f>IF(AND(E547&gt;0,F547&gt;0,AB547&gt;0,AC547&gt;0,AI547&gt;0,AJ547&gt;0,AS547&gt;AR547,AR547&gt;AQ547),"long buildup",IF(AND(E547&lt;0,F547&lt;0,AB547&gt;0,AC547&gt;0,AI547&gt;0,AJ547&gt;0,AS547&lt;AR547,AR547&lt;AQ547),"Short buildup"))</f>
        <v/>
      </c>
      <c r="BE547" s="1">
        <f>+IF(AND(F547&gt;0,M547&gt;0,T547&gt;0,AA547&gt;0),"buy")</f>
        <v/>
      </c>
    </row>
    <row r="548">
      <c r="A548" s="1" t="inlineStr">
        <is>
          <t>EXCELINDUS</t>
        </is>
      </c>
      <c r="B548" s="1" t="n"/>
      <c r="C548" s="1" t="n"/>
      <c r="D548" s="2" t="n">
        <v>0.5780958088053894</v>
      </c>
      <c r="E548" s="2" t="n">
        <v>-2.579469386324619</v>
      </c>
      <c r="F548" s="3" t="n">
        <v>-0.964132820088489</v>
      </c>
      <c r="G548" s="4" t="n">
        <v>1793</v>
      </c>
      <c r="H548" s="4" t="n">
        <v>2572</v>
      </c>
      <c r="I548" s="3" t="n">
        <v>2113</v>
      </c>
      <c r="J548" s="6">
        <f>+H548-G548</f>
        <v/>
      </c>
      <c r="K548" s="6">
        <f>+I548-H548</f>
        <v/>
      </c>
      <c r="L548" s="7">
        <f>J548/G548</f>
        <v/>
      </c>
      <c r="M548" s="7">
        <f>K548/H548</f>
        <v/>
      </c>
      <c r="N548" s="8" t="n">
        <v>2.2597</v>
      </c>
      <c r="O548" s="8" t="n">
        <v>3.1069</v>
      </c>
      <c r="P548" s="3" t="n">
        <v>2.4378</v>
      </c>
      <c r="Q548" s="6">
        <f>+O548-N548</f>
        <v/>
      </c>
      <c r="R548" s="6">
        <f>+P548-O548</f>
        <v/>
      </c>
      <c r="S548" s="7">
        <f>Q548/N548</f>
        <v/>
      </c>
      <c r="T548" s="7">
        <f>R548/O548</f>
        <v/>
      </c>
      <c r="U548" s="10" t="inlineStr">
        <is>
          <t>7113</t>
        </is>
      </c>
      <c r="V548" s="10" t="inlineStr">
        <is>
          <t>10926</t>
        </is>
      </c>
      <c r="W548" s="3" t="inlineStr">
        <is>
          <t>8500</t>
        </is>
      </c>
      <c r="X548" s="6">
        <f>+V548-U548</f>
        <v/>
      </c>
      <c r="Y548" s="6">
        <f>+W548-V548</f>
        <v/>
      </c>
      <c r="Z548" s="7">
        <f>X548/U548</f>
        <v/>
      </c>
      <c r="AA548" s="7">
        <f>Y548/V548</f>
        <v/>
      </c>
      <c r="AB548" s="4" t="n"/>
      <c r="AC548" s="5" t="n"/>
      <c r="AD548" s="4" t="n"/>
      <c r="AE548" s="4" t="n"/>
      <c r="AF548" s="5" t="n"/>
      <c r="AG548" s="6">
        <f>AE548-AD548</f>
        <v/>
      </c>
      <c r="AH548" s="6">
        <f>+AF548-AE548</f>
        <v/>
      </c>
      <c r="AI548" s="7">
        <f>AG548/AD548</f>
        <v/>
      </c>
      <c r="AJ548" s="7">
        <f>AH548/AE548</f>
        <v/>
      </c>
      <c r="AK548" s="4" t="n"/>
      <c r="AL548" s="4" t="n"/>
      <c r="AM548" s="5" t="n"/>
      <c r="AN548" s="4" t="n">
        <v>1426.65</v>
      </c>
      <c r="AO548" s="4" t="n">
        <v>1389.85</v>
      </c>
      <c r="AP548" s="3" t="n">
        <v>1376.45</v>
      </c>
      <c r="AQ548" s="9">
        <f>+AK548-AN548</f>
        <v/>
      </c>
      <c r="AR548" s="9">
        <f>+AL548-AO548</f>
        <v/>
      </c>
      <c r="AS548" s="9">
        <f>+AM548-AP548</f>
        <v/>
      </c>
      <c r="AT548" s="6">
        <f>AR548-AQ548</f>
        <v/>
      </c>
      <c r="AU548" s="6">
        <f>+AS548-AR548</f>
        <v/>
      </c>
      <c r="AV548" s="7">
        <f>AT548/AQ548</f>
        <v/>
      </c>
      <c r="AW548" s="7">
        <f>AU548/AR548</f>
        <v/>
      </c>
      <c r="AX548" s="1" t="inlineStr">
        <is>
          <t>N</t>
        </is>
      </c>
      <c r="AY548" s="1">
        <f>+IF(AND(D548&gt;0,E548&gt;0,F548&gt;0,S548&gt;0,T548&gt;0,AC548&gt;0,AB548&gt;0,AI548&gt;0,AJ548&gt;0,AS548&gt;AR548,AR548&gt;AQ548),"long buildup",IF(AND(D548&gt;0,E548&gt;0,F548&gt;0,S548&lt;0,T548&lt;0,AB548&lt;0,AC548&lt;0,AI548&lt;0,AJ548&lt;0,AS548&gt;AR548,AR548&gt;AQ548),"Short Covering",IF(AND(D548&lt;0,E548&lt;0,F548&lt;0,S548&lt;0,T548&lt;0,AB548&gt;0,AC548&gt;0,AI548&gt;0,AJ548&gt;0,AS548&lt;AR548,AR548&lt;AQ548),"Short Buildup",IF(AND(D548&lt;0,E548&lt;0,F548&lt;0,S548&lt;0,T548&lt;0,AB548&lt;0,AC548&lt;0,AI548&lt;0,AJ548&lt;0,AS548&lt;AR548,AR548&lt;AQ548),"LongUnwinding" ))))</f>
        <v/>
      </c>
      <c r="AZ548" s="1">
        <f>+IF(AND(D548&gt;0,E548&gt;0,F548&gt;0,L548&gt;0,M548&gt;0,S548&gt;0,T548&gt;0,Z548&gt;0,AA548&gt;0),"Buying Opportunity",IF(AND(D548&lt;0,E548&lt;0,F548&lt;0,L548&lt;0,M548&lt;0,S548&lt;0,T548&lt;0,Z548&lt;0,AA548&lt;0),"support Zone",IF(AND(D548&lt;0,E548&lt;0,F548&lt;0,L548&gt;0,M548&gt;0,S548&gt;0,T548&gt;0,Z548&gt;0,AA548&gt;0),"sell delivery")))</f>
        <v/>
      </c>
      <c r="BA548" s="1">
        <f>IF(AND(D548&gt;0,E548&gt;0,F548&gt;0,Z548&gt;0,AA548&gt;0,AB548&gt;0,AC548&gt;0,AI548&gt;0,AJ548&gt;0),"FII ENTERING")</f>
        <v/>
      </c>
      <c r="BB548" s="15" t="e">
        <v>#N/A</v>
      </c>
      <c r="BC548" s="1" t="n">
        <v>25680.6960575</v>
      </c>
      <c r="BD548" s="1">
        <f>IF(AND(E548&gt;0,F548&gt;0,AB548&gt;0,AC548&gt;0,AI548&gt;0,AJ548&gt;0,AS548&gt;AR548,AR548&gt;AQ548),"long buildup",IF(AND(E548&lt;0,F548&lt;0,AB548&gt;0,AC548&gt;0,AI548&gt;0,AJ548&gt;0,AS548&lt;AR548,AR548&lt;AQ548),"Short buildup"))</f>
        <v/>
      </c>
      <c r="BE548" s="1">
        <f>+IF(AND(F548&gt;0,M548&gt;0,T548&gt;0,AA548&gt;0),"buy")</f>
        <v/>
      </c>
    </row>
    <row r="549">
      <c r="A549" s="1" t="inlineStr">
        <is>
          <t>EXIDEIND</t>
        </is>
      </c>
      <c r="B549" s="1" t="n"/>
      <c r="C549" s="1" t="n"/>
      <c r="D549" s="2" t="n">
        <v>0.7316548310738185</v>
      </c>
      <c r="E549" s="2" t="n">
        <v>-1.409955137791075</v>
      </c>
      <c r="F549" s="3" t="n">
        <v>-1.375947995666311</v>
      </c>
      <c r="G549" s="4" t="n">
        <v>39066</v>
      </c>
      <c r="H549" s="4" t="n">
        <v>38232</v>
      </c>
      <c r="I549" s="3" t="n">
        <v>57630</v>
      </c>
      <c r="J549" s="6">
        <f>+H549-G549</f>
        <v/>
      </c>
      <c r="K549" s="6">
        <f>+I549-H549</f>
        <v/>
      </c>
      <c r="L549" s="7">
        <f>J549/G549</f>
        <v/>
      </c>
      <c r="M549" s="7">
        <f>K549/H549</f>
        <v/>
      </c>
      <c r="N549" s="8" t="n">
        <v>110.4113</v>
      </c>
      <c r="O549" s="8" t="n">
        <v>182.2859</v>
      </c>
      <c r="P549" s="3" t="n">
        <v>100.0167</v>
      </c>
      <c r="Q549" s="6">
        <f>+O549-N549</f>
        <v/>
      </c>
      <c r="R549" s="6">
        <f>+P549-O549</f>
        <v/>
      </c>
      <c r="S549" s="7">
        <f>Q549/N549</f>
        <v/>
      </c>
      <c r="T549" s="7">
        <f>R549/O549</f>
        <v/>
      </c>
      <c r="U549" s="10" t="inlineStr">
        <is>
          <t>735166</t>
        </is>
      </c>
      <c r="V549" s="10" t="inlineStr">
        <is>
          <t>731141</t>
        </is>
      </c>
      <c r="W549" s="3" t="inlineStr">
        <is>
          <t>536933</t>
        </is>
      </c>
      <c r="X549" s="6">
        <f>+V549-U549</f>
        <v/>
      </c>
      <c r="Y549" s="6">
        <f>+W549-V549</f>
        <v/>
      </c>
      <c r="Z549" s="7">
        <f>X549/U549</f>
        <v/>
      </c>
      <c r="AA549" s="7">
        <f>Y549/V549</f>
        <v/>
      </c>
      <c r="AB549" s="4" t="n">
        <v>172800</v>
      </c>
      <c r="AC549" s="5" t="n">
        <v>232200</v>
      </c>
      <c r="AD549" s="4" t="n">
        <v>307</v>
      </c>
      <c r="AE549" s="4" t="n">
        <v>660</v>
      </c>
      <c r="AF549" s="5" t="n">
        <v>604</v>
      </c>
      <c r="AG549" s="6">
        <f>AE549-AD549</f>
        <v/>
      </c>
      <c r="AH549" s="6">
        <f>+AF549-AE549</f>
        <v/>
      </c>
      <c r="AI549" s="7">
        <f>AG549/AD549</f>
        <v/>
      </c>
      <c r="AJ549" s="7">
        <f>AH549/AE549</f>
        <v/>
      </c>
      <c r="AK549" s="4" t="n">
        <v>473.3</v>
      </c>
      <c r="AL549" s="4" t="n">
        <v>466.6</v>
      </c>
      <c r="AM549" s="5" t="n">
        <v>459.95</v>
      </c>
      <c r="AN549" s="4" t="n">
        <v>468.1</v>
      </c>
      <c r="AO549" s="4" t="n">
        <v>461.5</v>
      </c>
      <c r="AP549" s="3" t="n">
        <v>455.15</v>
      </c>
      <c r="AQ549" s="9">
        <f>+AK549-AN549</f>
        <v/>
      </c>
      <c r="AR549" s="9">
        <f>+AL549-AO549</f>
        <v/>
      </c>
      <c r="AS549" s="9">
        <f>+AM549-AP549</f>
        <v/>
      </c>
      <c r="AT549" s="6">
        <f>AR549-AQ549</f>
        <v/>
      </c>
      <c r="AU549" s="6">
        <f>+AS549-AR549</f>
        <v/>
      </c>
      <c r="AV549" s="7">
        <f>AT549/AQ549</f>
        <v/>
      </c>
      <c r="AW549" s="7">
        <f>AU549/AR549</f>
        <v/>
      </c>
      <c r="AX549" s="1" t="inlineStr">
        <is>
          <t>Y</t>
        </is>
      </c>
      <c r="AY549" s="1">
        <f>+IF(AND(D549&gt;0,E549&gt;0,F549&gt;0,S549&gt;0,T549&gt;0,AC549&gt;0,AB549&gt;0,AI549&gt;0,AJ549&gt;0,AS549&gt;AR549,AR549&gt;AQ549),"long buildup",IF(AND(D549&gt;0,E549&gt;0,F549&gt;0,S549&lt;0,T549&lt;0,AB549&lt;0,AC549&lt;0,AI549&lt;0,AJ549&lt;0,AS549&gt;AR549,AR549&gt;AQ549),"Short Covering",IF(AND(D549&lt;0,E549&lt;0,F549&lt;0,S549&lt;0,T549&lt;0,AB549&gt;0,AC549&gt;0,AI549&gt;0,AJ549&gt;0,AS549&lt;AR549,AR549&lt;AQ549),"Short Buildup",IF(AND(D549&lt;0,E549&lt;0,F549&lt;0,S549&lt;0,T549&lt;0,AB549&lt;0,AC549&lt;0,AI549&lt;0,AJ549&lt;0,AS549&lt;AR549,AR549&lt;AQ549),"LongUnwinding" ))))</f>
        <v/>
      </c>
      <c r="AZ549" s="1">
        <f>+IF(AND(D549&gt;0,E549&gt;0,F549&gt;0,L549&gt;0,M549&gt;0,S549&gt;0,T549&gt;0,Z549&gt;0,AA549&gt;0),"Buying Opportunity",IF(AND(D549&lt;0,E549&lt;0,F549&lt;0,L549&lt;0,M549&lt;0,S549&lt;0,T549&lt;0,Z549&lt;0,AA549&lt;0),"support Zone",IF(AND(D549&lt;0,E549&lt;0,F549&lt;0,L549&gt;0,M549&gt;0,S549&gt;0,T549&gt;0,Z549&gt;0,AA549&gt;0),"sell delivery")))</f>
        <v/>
      </c>
      <c r="BA549" s="1">
        <f>IF(AND(D549&gt;0,E549&gt;0,F549&gt;0,Z549&gt;0,AA549&gt;0,AB549&gt;0,AC549&gt;0,AI549&gt;0,AJ549&gt;0),"FII ENTERING")</f>
        <v/>
      </c>
      <c r="BB549" s="15" t="e">
        <v>#N/A</v>
      </c>
      <c r="BC549" s="1" t="n">
        <v>454916.8565</v>
      </c>
      <c r="BD549" s="1">
        <f>IF(AND(E549&gt;0,F549&gt;0,AB549&gt;0,AC549&gt;0,AI549&gt;0,AJ549&gt;0,AS549&gt;AR549,AR549&gt;AQ549),"long buildup",IF(AND(E549&lt;0,F549&lt;0,AB549&gt;0,AC549&gt;0,AI549&gt;0,AJ549&gt;0,AS549&lt;AR549,AR549&lt;AQ549),"Short buildup"))</f>
        <v/>
      </c>
      <c r="BE549" s="1">
        <f>+IF(AND(F549&gt;0,M549&gt;0,T549&gt;0,AA549&gt;0),"buy")</f>
        <v/>
      </c>
    </row>
    <row r="550">
      <c r="A550" s="1" t="inlineStr">
        <is>
          <t>EXPLEOSOL</t>
        </is>
      </c>
      <c r="B550" s="1" t="n"/>
      <c r="C550" s="1" t="n"/>
      <c r="D550" s="2" t="n">
        <v>4.698795180722884</v>
      </c>
      <c r="E550" s="2" t="n">
        <v>1.286745475468148</v>
      </c>
      <c r="F550" s="3" t="n">
        <v>-1.304826826413279</v>
      </c>
      <c r="G550" s="4" t="n">
        <v>7523</v>
      </c>
      <c r="H550" s="4" t="n">
        <v>5646</v>
      </c>
      <c r="I550" s="3" t="n">
        <v>4426</v>
      </c>
      <c r="J550" s="6">
        <f>+H550-G550</f>
        <v/>
      </c>
      <c r="K550" s="6">
        <f>+I550-H550</f>
        <v/>
      </c>
      <c r="L550" s="7">
        <f>J550/G550</f>
        <v/>
      </c>
      <c r="M550" s="7">
        <f>K550/H550</f>
        <v/>
      </c>
      <c r="N550" s="8" t="n">
        <v>9.2217</v>
      </c>
      <c r="O550" s="8" t="n">
        <v>8.2704</v>
      </c>
      <c r="P550" s="3" t="n">
        <v>4.8549</v>
      </c>
      <c r="Q550" s="6">
        <f>+O550-N550</f>
        <v/>
      </c>
      <c r="R550" s="6">
        <f>+P550-O550</f>
        <v/>
      </c>
      <c r="S550" s="7">
        <f>Q550/N550</f>
        <v/>
      </c>
      <c r="T550" s="7">
        <f>R550/O550</f>
        <v/>
      </c>
      <c r="U550" s="10" t="inlineStr">
        <is>
          <t>30592</t>
        </is>
      </c>
      <c r="V550" s="10" t="inlineStr">
        <is>
          <t>27752</t>
        </is>
      </c>
      <c r="W550" s="3" t="inlineStr">
        <is>
          <t>13556</t>
        </is>
      </c>
      <c r="X550" s="6">
        <f>+V550-U550</f>
        <v/>
      </c>
      <c r="Y550" s="6">
        <f>+W550-V550</f>
        <v/>
      </c>
      <c r="Z550" s="7">
        <f>X550/U550</f>
        <v/>
      </c>
      <c r="AA550" s="7">
        <f>Y550/V550</f>
        <v/>
      </c>
      <c r="AB550" s="4" t="n"/>
      <c r="AC550" s="5" t="n"/>
      <c r="AD550" s="4" t="n"/>
      <c r="AE550" s="4" t="n"/>
      <c r="AF550" s="5" t="n"/>
      <c r="AG550" s="6">
        <f>AE550-AD550</f>
        <v/>
      </c>
      <c r="AH550" s="6">
        <f>+AF550-AE550</f>
        <v/>
      </c>
      <c r="AI550" s="7">
        <f>AG550/AD550</f>
        <v/>
      </c>
      <c r="AJ550" s="7">
        <f>AH550/AE550</f>
        <v/>
      </c>
      <c r="AK550" s="4" t="n"/>
      <c r="AL550" s="4" t="n"/>
      <c r="AM550" s="5" t="n"/>
      <c r="AN550" s="4" t="n">
        <v>1433.85</v>
      </c>
      <c r="AO550" s="4" t="n">
        <v>1452.3</v>
      </c>
      <c r="AP550" s="3" t="n">
        <v>1433.35</v>
      </c>
      <c r="AQ550" s="9">
        <f>+AK550-AN550</f>
        <v/>
      </c>
      <c r="AR550" s="9">
        <f>+AL550-AO550</f>
        <v/>
      </c>
      <c r="AS550" s="9">
        <f>+AM550-AP550</f>
        <v/>
      </c>
      <c r="AT550" s="6">
        <f>AR550-AQ550</f>
        <v/>
      </c>
      <c r="AU550" s="6">
        <f>+AS550-AR550</f>
        <v/>
      </c>
      <c r="AV550" s="7">
        <f>AT550/AQ550</f>
        <v/>
      </c>
      <c r="AW550" s="7">
        <f>AU550/AR550</f>
        <v/>
      </c>
      <c r="AX550" s="1" t="inlineStr">
        <is>
          <t>Y</t>
        </is>
      </c>
      <c r="AY550" s="1">
        <f>+IF(AND(D550&gt;0,E550&gt;0,F550&gt;0,S550&gt;0,T550&gt;0,AC550&gt;0,AB550&gt;0,AI550&gt;0,AJ550&gt;0,AS550&gt;AR550,AR550&gt;AQ550),"long buildup",IF(AND(D550&gt;0,E550&gt;0,F550&gt;0,S550&lt;0,T550&lt;0,AB550&lt;0,AC550&lt;0,AI550&lt;0,AJ550&lt;0,AS550&gt;AR550,AR550&gt;AQ550),"Short Covering",IF(AND(D550&lt;0,E550&lt;0,F550&lt;0,S550&lt;0,T550&lt;0,AB550&gt;0,AC550&gt;0,AI550&gt;0,AJ550&gt;0,AS550&lt;AR550,AR550&lt;AQ550),"Short Buildup",IF(AND(D550&lt;0,E550&lt;0,F550&lt;0,S550&lt;0,T550&lt;0,AB550&lt;0,AC550&lt;0,AI550&lt;0,AJ550&lt;0,AS550&lt;AR550,AR550&lt;AQ550),"LongUnwinding" ))))</f>
        <v/>
      </c>
      <c r="AZ550" s="1">
        <f>+IF(AND(D550&gt;0,E550&gt;0,F550&gt;0,L550&gt;0,M550&gt;0,S550&gt;0,T550&gt;0,Z550&gt;0,AA550&gt;0),"Buying Opportunity",IF(AND(D550&lt;0,E550&lt;0,F550&lt;0,L550&lt;0,M550&lt;0,S550&lt;0,T550&lt;0,Z550&lt;0,AA550&lt;0),"support Zone",IF(AND(D550&lt;0,E550&lt;0,F550&lt;0,L550&gt;0,M550&gt;0,S550&gt;0,T550&gt;0,Z550&gt;0,AA550&gt;0),"sell delivery")))</f>
        <v/>
      </c>
      <c r="BA550" s="1">
        <f>IF(AND(D550&gt;0,E550&gt;0,F550&gt;0,Z550&gt;0,AA550&gt;0,AB550&gt;0,AC550&gt;0,AI550&gt;0,AJ550&gt;0),"FII ENTERING")</f>
        <v/>
      </c>
      <c r="BB550" s="15" t="e">
        <v>#N/A</v>
      </c>
      <c r="BC550" s="1" t="n">
        <v>1562510.7467655</v>
      </c>
      <c r="BD550" s="1">
        <f>IF(AND(E550&gt;0,F550&gt;0,AB550&gt;0,AC550&gt;0,AI550&gt;0,AJ550&gt;0,AS550&gt;AR550,AR550&gt;AQ550),"long buildup",IF(AND(E550&lt;0,F550&lt;0,AB550&gt;0,AC550&gt;0,AI550&gt;0,AJ550&gt;0,AS550&lt;AR550,AR550&lt;AQ550),"Short buildup"))</f>
        <v/>
      </c>
      <c r="BE550" s="1">
        <f>+IF(AND(F550&gt;0,M550&gt;0,T550&gt;0,AA550&gt;0),"buy")</f>
        <v/>
      </c>
    </row>
    <row r="551">
      <c r="A551" s="1" t="inlineStr">
        <is>
          <t>EXXARO</t>
        </is>
      </c>
      <c r="B551" s="1" t="n"/>
      <c r="C551" s="1" t="n"/>
      <c r="D551" s="2" t="n">
        <v>2.208719135802461</v>
      </c>
      <c r="E551" s="2" t="n">
        <v>7.596489572520522</v>
      </c>
      <c r="F551" s="3" t="n">
        <v>-90.31748815997193</v>
      </c>
      <c r="G551" s="4" t="n">
        <v>4411</v>
      </c>
      <c r="H551" s="4" t="n">
        <v>26513</v>
      </c>
      <c r="I551" s="3" t="n">
        <v>13786</v>
      </c>
      <c r="J551" s="6">
        <f>+H551-G551</f>
        <v/>
      </c>
      <c r="K551" s="6">
        <f>+I551-H551</f>
        <v/>
      </c>
      <c r="L551" s="7">
        <f>J551/G551</f>
        <v/>
      </c>
      <c r="M551" s="7">
        <f>K551/H551</f>
        <v/>
      </c>
      <c r="N551" s="8" t="n">
        <v>3.2267</v>
      </c>
      <c r="O551" s="8" t="n">
        <v>37.7733</v>
      </c>
      <c r="P551" s="3" t="n">
        <v>8.747999999999999</v>
      </c>
      <c r="Q551" s="6">
        <f>+O551-N551</f>
        <v/>
      </c>
      <c r="R551" s="6">
        <f>+P551-O551</f>
        <v/>
      </c>
      <c r="S551" s="7">
        <f>Q551/N551</f>
        <v/>
      </c>
      <c r="T551" s="7">
        <f>R551/O551</f>
        <v/>
      </c>
      <c r="U551" s="10" t="inlineStr">
        <is>
          <t>148104</t>
        </is>
      </c>
      <c r="V551" s="10" t="inlineStr">
        <is>
          <t>1087204</t>
        </is>
      </c>
      <c r="W551" s="3" t="inlineStr">
        <is>
          <t>3664673</t>
        </is>
      </c>
      <c r="X551" s="6">
        <f>+V551-U551</f>
        <v/>
      </c>
      <c r="Y551" s="6">
        <f>+W551-V551</f>
        <v/>
      </c>
      <c r="Z551" s="7">
        <f>X551/U551</f>
        <v/>
      </c>
      <c r="AA551" s="7">
        <f>Y551/V551</f>
        <v/>
      </c>
      <c r="AB551" s="4" t="n"/>
      <c r="AC551" s="5" t="n"/>
      <c r="AD551" s="4" t="n"/>
      <c r="AE551" s="4" t="n"/>
      <c r="AF551" s="5" t="n"/>
      <c r="AG551" s="6">
        <f>AE551-AD551</f>
        <v/>
      </c>
      <c r="AH551" s="6">
        <f>+AF551-AE551</f>
        <v/>
      </c>
      <c r="AI551" s="7">
        <f>AG551/AD551</f>
        <v/>
      </c>
      <c r="AJ551" s="7">
        <f>AH551/AE551</f>
        <v/>
      </c>
      <c r="AK551" s="4" t="n"/>
      <c r="AL551" s="4" t="n"/>
      <c r="AM551" s="5" t="n"/>
      <c r="AN551" s="4" t="n">
        <v>105.97</v>
      </c>
      <c r="AO551" s="4" t="n">
        <v>114.02</v>
      </c>
      <c r="AP551" s="3" t="n">
        <v>11.04</v>
      </c>
      <c r="AQ551" s="9">
        <f>+AK551-AN551</f>
        <v/>
      </c>
      <c r="AR551" s="9">
        <f>+AL551-AO551</f>
        <v/>
      </c>
      <c r="AS551" s="9">
        <f>+AM551-AP551</f>
        <v/>
      </c>
      <c r="AT551" s="6">
        <f>AR551-AQ551</f>
        <v/>
      </c>
      <c r="AU551" s="6">
        <f>+AS551-AR551</f>
        <v/>
      </c>
      <c r="AV551" s="7">
        <f>AT551/AQ551</f>
        <v/>
      </c>
      <c r="AW551" s="7">
        <f>AU551/AR551</f>
        <v/>
      </c>
      <c r="AX551" s="1" t="inlineStr">
        <is>
          <t>Y</t>
        </is>
      </c>
      <c r="AY551" s="1">
        <f>+IF(AND(D551&gt;0,E551&gt;0,F551&gt;0,S551&gt;0,T551&gt;0,AC551&gt;0,AB551&gt;0,AI551&gt;0,AJ551&gt;0,AS551&gt;AR551,AR551&gt;AQ551),"long buildup",IF(AND(D551&gt;0,E551&gt;0,F551&gt;0,S551&lt;0,T551&lt;0,AB551&lt;0,AC551&lt;0,AI551&lt;0,AJ551&lt;0,AS551&gt;AR551,AR551&gt;AQ551),"Short Covering",IF(AND(D551&lt;0,E551&lt;0,F551&lt;0,S551&lt;0,T551&lt;0,AB551&gt;0,AC551&gt;0,AI551&gt;0,AJ551&gt;0,AS551&lt;AR551,AR551&lt;AQ551),"Short Buildup",IF(AND(D551&lt;0,E551&lt;0,F551&lt;0,S551&lt;0,T551&lt;0,AB551&lt;0,AC551&lt;0,AI551&lt;0,AJ551&lt;0,AS551&lt;AR551,AR551&lt;AQ551),"LongUnwinding" ))))</f>
        <v/>
      </c>
      <c r="AZ551" s="1">
        <f>+IF(AND(D551&gt;0,E551&gt;0,F551&gt;0,L551&gt;0,M551&gt;0,S551&gt;0,T551&gt;0,Z551&gt;0,AA551&gt;0),"Buying Opportunity",IF(AND(D551&lt;0,E551&lt;0,F551&lt;0,L551&lt;0,M551&lt;0,S551&lt;0,T551&lt;0,Z551&lt;0,AA551&lt;0),"support Zone",IF(AND(D551&lt;0,E551&lt;0,F551&lt;0,L551&gt;0,M551&gt;0,S551&gt;0,T551&gt;0,Z551&gt;0,AA551&gt;0),"sell delivery")))</f>
        <v/>
      </c>
      <c r="BA551" s="1">
        <f>IF(AND(D551&gt;0,E551&gt;0,F551&gt;0,Z551&gt;0,AA551&gt;0,AB551&gt;0,AC551&gt;0,AI551&gt;0,AJ551&gt;0),"FII ENTERING")</f>
        <v/>
      </c>
      <c r="BB551" s="15" t="e">
        <v>#N/A</v>
      </c>
      <c r="BC551" s="1" t="n">
        <v>6575640.615024</v>
      </c>
      <c r="BD551" s="1">
        <f>IF(AND(E551&gt;0,F551&gt;0,AB551&gt;0,AC551&gt;0,AI551&gt;0,AJ551&gt;0,AS551&gt;AR551,AR551&gt;AQ551),"long buildup",IF(AND(E551&lt;0,F551&lt;0,AB551&gt;0,AC551&gt;0,AI551&gt;0,AJ551&gt;0,AS551&lt;AR551,AR551&lt;AQ551),"Short buildup"))</f>
        <v/>
      </c>
      <c r="BE551" s="1">
        <f>+IF(AND(F551&gt;0,M551&gt;0,T551&gt;0,AA551&gt;0),"buy")</f>
        <v/>
      </c>
    </row>
    <row r="552">
      <c r="A552" s="1" t="inlineStr">
        <is>
          <t>FACT</t>
        </is>
      </c>
      <c r="B552" s="1" t="n"/>
      <c r="C552" s="1" t="n"/>
      <c r="D552" s="2" t="n">
        <v>0.4299604240973252</v>
      </c>
      <c r="E552" s="2" t="n">
        <v>-2.554123084407687</v>
      </c>
      <c r="F552" s="3" t="n">
        <v>-0.9086370444333522</v>
      </c>
      <c r="G552" s="4" t="n">
        <v>19261</v>
      </c>
      <c r="H552" s="4" t="n">
        <v>25341</v>
      </c>
      <c r="I552" s="3" t="n">
        <v>23132</v>
      </c>
      <c r="J552" s="6">
        <f>+H552-G552</f>
        <v/>
      </c>
      <c r="K552" s="6">
        <f>+I552-H552</f>
        <v/>
      </c>
      <c r="L552" s="7">
        <f>J552/G552</f>
        <v/>
      </c>
      <c r="M552" s="7">
        <f>K552/H552</f>
        <v/>
      </c>
      <c r="N552" s="8" t="n">
        <v>45.30350000000001</v>
      </c>
      <c r="O552" s="8" t="n">
        <v>39.5967</v>
      </c>
      <c r="P552" s="3" t="n">
        <v>49.2179</v>
      </c>
      <c r="Q552" s="6">
        <f>+O552-N552</f>
        <v/>
      </c>
      <c r="R552" s="6">
        <f>+P552-O552</f>
        <v/>
      </c>
      <c r="S552" s="7">
        <f>Q552/N552</f>
        <v/>
      </c>
      <c r="T552" s="7">
        <f>R552/O552</f>
        <v/>
      </c>
      <c r="U552" s="10" t="inlineStr">
        <is>
          <t>92416</t>
        </is>
      </c>
      <c r="V552" s="10" t="inlineStr">
        <is>
          <t>115031</t>
        </is>
      </c>
      <c r="W552" s="3" t="inlineStr">
        <is>
          <t>128987</t>
        </is>
      </c>
      <c r="X552" s="6">
        <f>+V552-U552</f>
        <v/>
      </c>
      <c r="Y552" s="6">
        <f>+W552-V552</f>
        <v/>
      </c>
      <c r="Z552" s="7">
        <f>X552/U552</f>
        <v/>
      </c>
      <c r="AA552" s="7">
        <f>Y552/V552</f>
        <v/>
      </c>
      <c r="AB552" s="4" t="n"/>
      <c r="AC552" s="5" t="n"/>
      <c r="AD552" s="4" t="n"/>
      <c r="AE552" s="4" t="n"/>
      <c r="AF552" s="5" t="n"/>
      <c r="AG552" s="6">
        <f>AE552-AD552</f>
        <v/>
      </c>
      <c r="AH552" s="6">
        <f>+AF552-AE552</f>
        <v/>
      </c>
      <c r="AI552" s="7">
        <f>AG552/AD552</f>
        <v/>
      </c>
      <c r="AJ552" s="7">
        <f>AH552/AE552</f>
        <v/>
      </c>
      <c r="AK552" s="4" t="n"/>
      <c r="AL552" s="4" t="n"/>
      <c r="AM552" s="5" t="n"/>
      <c r="AN552" s="4" t="n">
        <v>1027.75</v>
      </c>
      <c r="AO552" s="4" t="n">
        <v>1001.5</v>
      </c>
      <c r="AP552" s="3" t="n">
        <v>992.4</v>
      </c>
      <c r="AQ552" s="9">
        <f>+AK552-AN552</f>
        <v/>
      </c>
      <c r="AR552" s="9">
        <f>+AL552-AO552</f>
        <v/>
      </c>
      <c r="AS552" s="9">
        <f>+AM552-AP552</f>
        <v/>
      </c>
      <c r="AT552" s="6">
        <f>AR552-AQ552</f>
        <v/>
      </c>
      <c r="AU552" s="6">
        <f>+AS552-AR552</f>
        <v/>
      </c>
      <c r="AV552" s="7">
        <f>AT552/AQ552</f>
        <v/>
      </c>
      <c r="AW552" s="7">
        <f>AU552/AR552</f>
        <v/>
      </c>
      <c r="AX552" s="1" t="inlineStr">
        <is>
          <t>N</t>
        </is>
      </c>
      <c r="AY552" s="1">
        <f>+IF(AND(D552&gt;0,E552&gt;0,F552&gt;0,S552&gt;0,T552&gt;0,AC552&gt;0,AB552&gt;0,AI552&gt;0,AJ552&gt;0,AS552&gt;AR552,AR552&gt;AQ552),"long buildup",IF(AND(D552&gt;0,E552&gt;0,F552&gt;0,S552&lt;0,T552&lt;0,AB552&lt;0,AC552&lt;0,AI552&lt;0,AJ552&lt;0,AS552&gt;AR552,AR552&gt;AQ552),"Short Covering",IF(AND(D552&lt;0,E552&lt;0,F552&lt;0,S552&lt;0,T552&lt;0,AB552&gt;0,AC552&gt;0,AI552&gt;0,AJ552&gt;0,AS552&lt;AR552,AR552&lt;AQ552),"Short Buildup",IF(AND(D552&lt;0,E552&lt;0,F552&lt;0,S552&lt;0,T552&lt;0,AB552&lt;0,AC552&lt;0,AI552&lt;0,AJ552&lt;0,AS552&lt;AR552,AR552&lt;AQ552),"LongUnwinding" ))))</f>
        <v/>
      </c>
      <c r="AZ552" s="1">
        <f>+IF(AND(D552&gt;0,E552&gt;0,F552&gt;0,L552&gt;0,M552&gt;0,S552&gt;0,T552&gt;0,Z552&gt;0,AA552&gt;0),"Buying Opportunity",IF(AND(D552&lt;0,E552&lt;0,F552&lt;0,L552&lt;0,M552&lt;0,S552&lt;0,T552&lt;0,Z552&lt;0,AA552&lt;0),"support Zone",IF(AND(D552&lt;0,E552&lt;0,F552&lt;0,L552&gt;0,M552&gt;0,S552&gt;0,T552&gt;0,Z552&gt;0,AA552&gt;0),"sell delivery")))</f>
        <v/>
      </c>
      <c r="BA552" s="1">
        <f>IF(AND(D552&gt;0,E552&gt;0,F552&gt;0,Z552&gt;0,AA552&gt;0,AB552&gt;0,AC552&gt;0,AI552&gt;0,AJ552&gt;0),"FII ENTERING")</f>
        <v/>
      </c>
      <c r="BB552" s="15" t="e">
        <v>#N/A</v>
      </c>
      <c r="BC552" s="1" t="e">
        <v>#N/A</v>
      </c>
      <c r="BD552" s="1">
        <f>IF(AND(E552&gt;0,F552&gt;0,AB552&gt;0,AC552&gt;0,AI552&gt;0,AJ552&gt;0,AS552&gt;AR552,AR552&gt;AQ552),"long buildup",IF(AND(E552&lt;0,F552&lt;0,AB552&gt;0,AC552&gt;0,AI552&gt;0,AJ552&gt;0,AS552&lt;AR552,AR552&lt;AQ552),"Short buildup"))</f>
        <v/>
      </c>
      <c r="BE552" s="1">
        <f>+IF(AND(F552&gt;0,M552&gt;0,T552&gt;0,AA552&gt;0),"buy")</f>
        <v/>
      </c>
    </row>
    <row r="553">
      <c r="A553" s="1" t="inlineStr">
        <is>
          <t>FAIRCHEMOR</t>
        </is>
      </c>
      <c r="B553" s="1" t="n"/>
      <c r="C553" s="1" t="n"/>
      <c r="D553" s="2" t="n">
        <v>-0.2495212673359226</v>
      </c>
      <c r="E553" s="2" t="n">
        <v>-1.617219313554389</v>
      </c>
      <c r="F553" s="3" t="n">
        <v>-1.921712393566698</v>
      </c>
      <c r="G553" s="4" t="n">
        <v>1737</v>
      </c>
      <c r="H553" s="4" t="n">
        <v>2652</v>
      </c>
      <c r="I553" s="3" t="n">
        <v>2100</v>
      </c>
      <c r="J553" s="6">
        <f>+H553-G553</f>
        <v/>
      </c>
      <c r="K553" s="6">
        <f>+I553-H553</f>
        <v/>
      </c>
      <c r="L553" s="7">
        <f>J553/G553</f>
        <v/>
      </c>
      <c r="M553" s="7">
        <f>K553/H553</f>
        <v/>
      </c>
      <c r="N553" s="8" t="n">
        <v>1.0053</v>
      </c>
      <c r="O553" s="8" t="n">
        <v>1.3474</v>
      </c>
      <c r="P553" s="3" t="n">
        <v>1.1472</v>
      </c>
      <c r="Q553" s="6">
        <f>+O553-N553</f>
        <v/>
      </c>
      <c r="R553" s="6">
        <f>+P553-O553</f>
        <v/>
      </c>
      <c r="S553" s="7">
        <f>Q553/N553</f>
        <v/>
      </c>
      <c r="T553" s="7">
        <f>R553/O553</f>
        <v/>
      </c>
      <c r="U553" s="10" t="inlineStr">
        <is>
          <t>6857</t>
        </is>
      </c>
      <c r="V553" s="10" t="inlineStr">
        <is>
          <t>9324</t>
        </is>
      </c>
      <c r="W553" s="3" t="inlineStr">
        <is>
          <t>6668</t>
        </is>
      </c>
      <c r="X553" s="6">
        <f>+V553-U553</f>
        <v/>
      </c>
      <c r="Y553" s="6">
        <f>+W553-V553</f>
        <v/>
      </c>
      <c r="Z553" s="7">
        <f>X553/U553</f>
        <v/>
      </c>
      <c r="AA553" s="7">
        <f>Y553/V553</f>
        <v/>
      </c>
      <c r="AB553" s="4" t="n"/>
      <c r="AC553" s="5" t="n"/>
      <c r="AD553" s="4" t="n"/>
      <c r="AE553" s="4" t="n"/>
      <c r="AF553" s="5" t="n"/>
      <c r="AG553" s="6">
        <f>AE553-AD553</f>
        <v/>
      </c>
      <c r="AH553" s="6">
        <f>+AF553-AE553</f>
        <v/>
      </c>
      <c r="AI553" s="7">
        <f>AG553/AD553</f>
        <v/>
      </c>
      <c r="AJ553" s="7">
        <f>AH553/AE553</f>
        <v/>
      </c>
      <c r="AK553" s="4" t="n"/>
      <c r="AL553" s="4" t="n"/>
      <c r="AM553" s="5" t="n"/>
      <c r="AN553" s="4" t="n">
        <v>859.5</v>
      </c>
      <c r="AO553" s="4" t="n">
        <v>845.6</v>
      </c>
      <c r="AP553" s="3" t="n">
        <v>829.35</v>
      </c>
      <c r="AQ553" s="9">
        <f>+AK553-AN553</f>
        <v/>
      </c>
      <c r="AR553" s="9">
        <f>+AL553-AO553</f>
        <v/>
      </c>
      <c r="AS553" s="9">
        <f>+AM553-AP553</f>
        <v/>
      </c>
      <c r="AT553" s="6">
        <f>AR553-AQ553</f>
        <v/>
      </c>
      <c r="AU553" s="6">
        <f>+AS553-AR553</f>
        <v/>
      </c>
      <c r="AV553" s="7">
        <f>AT553/AQ553</f>
        <v/>
      </c>
      <c r="AW553" s="7">
        <f>AU553/AR553</f>
        <v/>
      </c>
      <c r="AX553" s="1" t="inlineStr">
        <is>
          <t>N</t>
        </is>
      </c>
      <c r="AY553" s="1">
        <f>+IF(AND(D553&gt;0,E553&gt;0,F553&gt;0,S553&gt;0,T553&gt;0,AC553&gt;0,AB553&gt;0,AI553&gt;0,AJ553&gt;0,AS553&gt;AR553,AR553&gt;AQ553),"long buildup",IF(AND(D553&gt;0,E553&gt;0,F553&gt;0,S553&lt;0,T553&lt;0,AB553&lt;0,AC553&lt;0,AI553&lt;0,AJ553&lt;0,AS553&gt;AR553,AR553&gt;AQ553),"Short Covering",IF(AND(D553&lt;0,E553&lt;0,F553&lt;0,S553&lt;0,T553&lt;0,AB553&gt;0,AC553&gt;0,AI553&gt;0,AJ553&gt;0,AS553&lt;AR553,AR553&lt;AQ553),"Short Buildup",IF(AND(D553&lt;0,E553&lt;0,F553&lt;0,S553&lt;0,T553&lt;0,AB553&lt;0,AC553&lt;0,AI553&lt;0,AJ553&lt;0,AS553&lt;AR553,AR553&lt;AQ553),"LongUnwinding" ))))</f>
        <v/>
      </c>
      <c r="AZ553" s="1">
        <f>+IF(AND(D553&gt;0,E553&gt;0,F553&gt;0,L553&gt;0,M553&gt;0,S553&gt;0,T553&gt;0,Z553&gt;0,AA553&gt;0),"Buying Opportunity",IF(AND(D553&lt;0,E553&lt;0,F553&lt;0,L553&lt;0,M553&lt;0,S553&lt;0,T553&lt;0,Z553&lt;0,AA553&lt;0),"support Zone",IF(AND(D553&lt;0,E553&lt;0,F553&lt;0,L553&gt;0,M553&gt;0,S553&gt;0,T553&gt;0,Z553&gt;0,AA553&gt;0),"sell delivery")))</f>
        <v/>
      </c>
      <c r="BA553" s="1">
        <f>IF(AND(D553&gt;0,E553&gt;0,F553&gt;0,Z553&gt;0,AA553&gt;0,AB553&gt;0,AC553&gt;0,AI553&gt;0,AJ553&gt;0),"FII ENTERING")</f>
        <v/>
      </c>
      <c r="BB553" s="15" t="e">
        <v>#N/A</v>
      </c>
      <c r="BC553" s="1" t="n">
        <v>92444.51449100001</v>
      </c>
      <c r="BD553" s="1">
        <f>IF(AND(E553&gt;0,F553&gt;0,AB553&gt;0,AC553&gt;0,AI553&gt;0,AJ553&gt;0,AS553&gt;AR553,AR553&gt;AQ553),"long buildup",IF(AND(E553&lt;0,F553&lt;0,AB553&gt;0,AC553&gt;0,AI553&gt;0,AJ553&gt;0,AS553&lt;AR553,AR553&lt;AQ553),"Short buildup"))</f>
        <v/>
      </c>
      <c r="BE553" s="1">
        <f>+IF(AND(F553&gt;0,M553&gt;0,T553&gt;0,AA553&gt;0),"buy")</f>
        <v/>
      </c>
    </row>
    <row r="554">
      <c r="A554" s="1" t="inlineStr">
        <is>
          <t>FAZE3Q</t>
        </is>
      </c>
      <c r="B554" s="1" t="n"/>
      <c r="C554" s="1" t="n"/>
      <c r="D554" s="2" t="n">
        <v>1.845352654817171</v>
      </c>
      <c r="E554" s="2" t="n">
        <v>-3.268119164072919</v>
      </c>
      <c r="F554" s="3" t="n">
        <v>-0.9767869455297631</v>
      </c>
      <c r="G554" s="4" t="n">
        <v>1208</v>
      </c>
      <c r="H554" s="4" t="n">
        <v>1094</v>
      </c>
      <c r="I554" s="3" t="n">
        <v>1038</v>
      </c>
      <c r="J554" s="6">
        <f>+H554-G554</f>
        <v/>
      </c>
      <c r="K554" s="6">
        <f>+I554-H554</f>
        <v/>
      </c>
      <c r="L554" s="7">
        <f>J554/G554</f>
        <v/>
      </c>
      <c r="M554" s="7">
        <f>K554/H554</f>
        <v/>
      </c>
      <c r="N554" s="8" t="n">
        <v>0.9139</v>
      </c>
      <c r="O554" s="8" t="n">
        <v>0.6296</v>
      </c>
      <c r="P554" s="3" t="n">
        <v>0.4452</v>
      </c>
      <c r="Q554" s="6">
        <f>+O554-N554</f>
        <v/>
      </c>
      <c r="R554" s="6">
        <f>+P554-O554</f>
        <v/>
      </c>
      <c r="S554" s="7">
        <f>Q554/N554</f>
        <v/>
      </c>
      <c r="T554" s="7">
        <f>R554/O554</f>
        <v/>
      </c>
      <c r="U554" s="10" t="inlineStr">
        <is>
          <t>16287</t>
        </is>
      </c>
      <c r="V554" s="10" t="inlineStr">
        <is>
          <t>9186</t>
        </is>
      </c>
      <c r="W554" s="3" t="inlineStr">
        <is>
          <t>5950</t>
        </is>
      </c>
      <c r="X554" s="6">
        <f>+V554-U554</f>
        <v/>
      </c>
      <c r="Y554" s="6">
        <f>+W554-V554</f>
        <v/>
      </c>
      <c r="Z554" s="7">
        <f>X554/U554</f>
        <v/>
      </c>
      <c r="AA554" s="7">
        <f>Y554/V554</f>
        <v/>
      </c>
      <c r="AB554" s="4" t="n"/>
      <c r="AC554" s="5" t="n"/>
      <c r="AD554" s="4" t="n"/>
      <c r="AE554" s="4" t="n"/>
      <c r="AF554" s="5" t="n"/>
      <c r="AG554" s="6">
        <f>AE554-AD554</f>
        <v/>
      </c>
      <c r="AH554" s="6">
        <f>+AF554-AE554</f>
        <v/>
      </c>
      <c r="AI554" s="7">
        <f>AG554/AD554</f>
        <v/>
      </c>
      <c r="AJ554" s="7">
        <f>AH554/AE554</f>
        <v/>
      </c>
      <c r="AK554" s="4" t="n"/>
      <c r="AL554" s="4" t="n"/>
      <c r="AM554" s="5" t="n"/>
      <c r="AN554" s="4" t="n">
        <v>449.8</v>
      </c>
      <c r="AO554" s="4" t="n">
        <v>435.1</v>
      </c>
      <c r="AP554" s="3" t="n">
        <v>430.85</v>
      </c>
      <c r="AQ554" s="9">
        <f>+AK554-AN554</f>
        <v/>
      </c>
      <c r="AR554" s="9">
        <f>+AL554-AO554</f>
        <v/>
      </c>
      <c r="AS554" s="9">
        <f>+AM554-AP554</f>
        <v/>
      </c>
      <c r="AT554" s="6">
        <f>AR554-AQ554</f>
        <v/>
      </c>
      <c r="AU554" s="6">
        <f>+AS554-AR554</f>
        <v/>
      </c>
      <c r="AV554" s="7">
        <f>AT554/AQ554</f>
        <v/>
      </c>
      <c r="AW554" s="7">
        <f>AU554/AR554</f>
        <v/>
      </c>
      <c r="AX554" s="1" t="inlineStr">
        <is>
          <t>N</t>
        </is>
      </c>
      <c r="AY554" s="1">
        <f>+IF(AND(D554&gt;0,E554&gt;0,F554&gt;0,S554&gt;0,T554&gt;0,AC554&gt;0,AB554&gt;0,AI554&gt;0,AJ554&gt;0,AS554&gt;AR554,AR554&gt;AQ554),"long buildup",IF(AND(D554&gt;0,E554&gt;0,F554&gt;0,S554&lt;0,T554&lt;0,AB554&lt;0,AC554&lt;0,AI554&lt;0,AJ554&lt;0,AS554&gt;AR554,AR554&gt;AQ554),"Short Covering",IF(AND(D554&lt;0,E554&lt;0,F554&lt;0,S554&lt;0,T554&lt;0,AB554&gt;0,AC554&gt;0,AI554&gt;0,AJ554&gt;0,AS554&lt;AR554,AR554&lt;AQ554),"Short Buildup",IF(AND(D554&lt;0,E554&lt;0,F554&lt;0,S554&lt;0,T554&lt;0,AB554&lt;0,AC554&lt;0,AI554&lt;0,AJ554&lt;0,AS554&lt;AR554,AR554&lt;AQ554),"LongUnwinding" ))))</f>
        <v/>
      </c>
      <c r="AZ554" s="1">
        <f>+IF(AND(D554&gt;0,E554&gt;0,F554&gt;0,L554&gt;0,M554&gt;0,S554&gt;0,T554&gt;0,Z554&gt;0,AA554&gt;0),"Buying Opportunity",IF(AND(D554&lt;0,E554&lt;0,F554&lt;0,L554&lt;0,M554&lt;0,S554&lt;0,T554&lt;0,Z554&lt;0,AA554&lt;0),"support Zone",IF(AND(D554&lt;0,E554&lt;0,F554&lt;0,L554&gt;0,M554&gt;0,S554&gt;0,T554&gt;0,Z554&gt;0,AA554&gt;0),"sell delivery")))</f>
        <v/>
      </c>
      <c r="BA554" s="1">
        <f>IF(AND(D554&gt;0,E554&gt;0,F554&gt;0,Z554&gt;0,AA554&gt;0,AB554&gt;0,AC554&gt;0,AI554&gt;0,AJ554&gt;0),"FII ENTERING")</f>
        <v/>
      </c>
      <c r="BB554" s="15" t="e">
        <v>#N/A</v>
      </c>
      <c r="BC554" s="1" t="n">
        <v>1184.85239</v>
      </c>
      <c r="BD554" s="1">
        <f>IF(AND(E554&gt;0,F554&gt;0,AB554&gt;0,AC554&gt;0,AI554&gt;0,AJ554&gt;0,AS554&gt;AR554,AR554&gt;AQ554),"long buildup",IF(AND(E554&lt;0,F554&lt;0,AB554&gt;0,AC554&gt;0,AI554&gt;0,AJ554&gt;0,AS554&lt;AR554,AR554&lt;AQ554),"Short buildup"))</f>
        <v/>
      </c>
      <c r="BE554" s="1">
        <f>+IF(AND(F554&gt;0,M554&gt;0,T554&gt;0,AA554&gt;0),"buy")</f>
        <v/>
      </c>
    </row>
    <row r="555">
      <c r="A555" s="1" t="inlineStr">
        <is>
          <t>FCL</t>
        </is>
      </c>
      <c r="B555" s="1" t="n"/>
      <c r="C555" s="1" t="n"/>
      <c r="D555" s="2" t="n">
        <v>0.5110732538330527</v>
      </c>
      <c r="E555" s="2" t="n">
        <v>-2.146892655367238</v>
      </c>
      <c r="F555" s="3" t="n">
        <v>-1.111431870669736</v>
      </c>
      <c r="G555" s="4" t="n">
        <v>9602</v>
      </c>
      <c r="H555" s="4" t="n">
        <v>7955</v>
      </c>
      <c r="I555" s="3" t="n">
        <v>11816</v>
      </c>
      <c r="J555" s="6">
        <f>+H555-G555</f>
        <v/>
      </c>
      <c r="K555" s="6">
        <f>+I555-H555</f>
        <v/>
      </c>
      <c r="L555" s="7">
        <f>J555/G555</f>
        <v/>
      </c>
      <c r="M555" s="7">
        <f>K555/H555</f>
        <v/>
      </c>
      <c r="N555" s="8" t="n">
        <v>5.782100000000001</v>
      </c>
      <c r="O555" s="8" t="n">
        <v>5.1102</v>
      </c>
      <c r="P555" s="3" t="n">
        <v>6.3415</v>
      </c>
      <c r="Q555" s="6">
        <f>+O555-N555</f>
        <v/>
      </c>
      <c r="R555" s="6">
        <f>+P555-O555</f>
        <v/>
      </c>
      <c r="S555" s="7">
        <f>Q555/N555</f>
        <v/>
      </c>
      <c r="T555" s="7">
        <f>R555/O555</f>
        <v/>
      </c>
      <c r="U555" s="10" t="inlineStr">
        <is>
          <t>68186</t>
        </is>
      </c>
      <c r="V555" s="10" t="inlineStr">
        <is>
          <t>82516</t>
        </is>
      </c>
      <c r="W555" s="3" t="inlineStr">
        <is>
          <t>92832</t>
        </is>
      </c>
      <c r="X555" s="6">
        <f>+V555-U555</f>
        <v/>
      </c>
      <c r="Y555" s="6">
        <f>+W555-V555</f>
        <v/>
      </c>
      <c r="Z555" s="7">
        <f>X555/U555</f>
        <v/>
      </c>
      <c r="AA555" s="7">
        <f>Y555/V555</f>
        <v/>
      </c>
      <c r="AB555" s="4" t="n"/>
      <c r="AC555" s="5" t="n"/>
      <c r="AD555" s="4" t="n"/>
      <c r="AE555" s="4" t="n"/>
      <c r="AF555" s="5" t="n"/>
      <c r="AG555" s="6">
        <f>AE555-AD555</f>
        <v/>
      </c>
      <c r="AH555" s="6">
        <f>+AF555-AE555</f>
        <v/>
      </c>
      <c r="AI555" s="7">
        <f>AG555/AD555</f>
        <v/>
      </c>
      <c r="AJ555" s="7">
        <f>AH555/AE555</f>
        <v/>
      </c>
      <c r="AK555" s="4" t="n"/>
      <c r="AL555" s="4" t="n"/>
      <c r="AM555" s="5" t="n"/>
      <c r="AN555" s="4" t="n">
        <v>354</v>
      </c>
      <c r="AO555" s="4" t="n">
        <v>346.4</v>
      </c>
      <c r="AP555" s="3" t="n">
        <v>342.55</v>
      </c>
      <c r="AQ555" s="9">
        <f>+AK555-AN555</f>
        <v/>
      </c>
      <c r="AR555" s="9">
        <f>+AL555-AO555</f>
        <v/>
      </c>
      <c r="AS555" s="9">
        <f>+AM555-AP555</f>
        <v/>
      </c>
      <c r="AT555" s="6">
        <f>AR555-AQ555</f>
        <v/>
      </c>
      <c r="AU555" s="6">
        <f>+AS555-AR555</f>
        <v/>
      </c>
      <c r="AV555" s="7">
        <f>AT555/AQ555</f>
        <v/>
      </c>
      <c r="AW555" s="7">
        <f>AU555/AR555</f>
        <v/>
      </c>
      <c r="AX555" s="1" t="inlineStr">
        <is>
          <t>N</t>
        </is>
      </c>
      <c r="AY555" s="1">
        <f>+IF(AND(D555&gt;0,E555&gt;0,F555&gt;0,S555&gt;0,T555&gt;0,AC555&gt;0,AB555&gt;0,AI555&gt;0,AJ555&gt;0,AS555&gt;AR555,AR555&gt;AQ555),"long buildup",IF(AND(D555&gt;0,E555&gt;0,F555&gt;0,S555&lt;0,T555&lt;0,AB555&lt;0,AC555&lt;0,AI555&lt;0,AJ555&lt;0,AS555&gt;AR555,AR555&gt;AQ555),"Short Covering",IF(AND(D555&lt;0,E555&lt;0,F555&lt;0,S555&lt;0,T555&lt;0,AB555&gt;0,AC555&gt;0,AI555&gt;0,AJ555&gt;0,AS555&lt;AR555,AR555&lt;AQ555),"Short Buildup",IF(AND(D555&lt;0,E555&lt;0,F555&lt;0,S555&lt;0,T555&lt;0,AB555&lt;0,AC555&lt;0,AI555&lt;0,AJ555&lt;0,AS555&lt;AR555,AR555&lt;AQ555),"LongUnwinding" ))))</f>
        <v/>
      </c>
      <c r="AZ555" s="1">
        <f>+IF(AND(D555&gt;0,E555&gt;0,F555&gt;0,L555&gt;0,M555&gt;0,S555&gt;0,T555&gt;0,Z555&gt;0,AA555&gt;0),"Buying Opportunity",IF(AND(D555&lt;0,E555&lt;0,F555&lt;0,L555&lt;0,M555&lt;0,S555&lt;0,T555&lt;0,Z555&lt;0,AA555&lt;0),"support Zone",IF(AND(D555&lt;0,E555&lt;0,F555&lt;0,L555&gt;0,M555&gt;0,S555&gt;0,T555&gt;0,Z555&gt;0,AA555&gt;0),"sell delivery")))</f>
        <v/>
      </c>
      <c r="BA555" s="1">
        <f>IF(AND(D555&gt;0,E555&gt;0,F555&gt;0,Z555&gt;0,AA555&gt;0,AB555&gt;0,AC555&gt;0,AI555&gt;0,AJ555&gt;0),"FII ENTERING")</f>
        <v/>
      </c>
      <c r="BB555" s="15" t="e">
        <v>#N/A</v>
      </c>
      <c r="BC555" s="1" t="n">
        <v>121798.773642</v>
      </c>
      <c r="BD555" s="1">
        <f>IF(AND(E555&gt;0,F555&gt;0,AB555&gt;0,AC555&gt;0,AI555&gt;0,AJ555&gt;0,AS555&gt;AR555,AR555&gt;AQ555),"long buildup",IF(AND(E555&lt;0,F555&lt;0,AB555&gt;0,AC555&gt;0,AI555&gt;0,AJ555&gt;0,AS555&lt;AR555,AR555&lt;AQ555),"Short buildup"))</f>
        <v/>
      </c>
      <c r="BE555" s="1">
        <f>+IF(AND(F555&gt;0,M555&gt;0,T555&gt;0,AA555&gt;0),"buy")</f>
        <v/>
      </c>
    </row>
    <row r="556">
      <c r="A556" s="1" t="inlineStr">
        <is>
          <t>FCONSUMER</t>
        </is>
      </c>
      <c r="B556" s="1" t="n"/>
      <c r="C556" s="1" t="n"/>
      <c r="D556" s="2" t="n">
        <v>3.571428571428555</v>
      </c>
      <c r="E556" s="2" t="n">
        <v>3.571428571428555</v>
      </c>
      <c r="F556" s="3" t="n">
        <v>3.571428571428555</v>
      </c>
      <c r="G556" s="4" t="n">
        <v>634</v>
      </c>
      <c r="H556" s="4" t="n">
        <v>634</v>
      </c>
      <c r="I556" s="3" t="n">
        <v>634</v>
      </c>
      <c r="J556" s="6">
        <f>+H556-G556</f>
        <v/>
      </c>
      <c r="K556" s="6">
        <f>+I556-H556</f>
        <v/>
      </c>
      <c r="L556" s="7">
        <f>J556/G556</f>
        <v/>
      </c>
      <c r="M556" s="7">
        <f>K556/H556</f>
        <v/>
      </c>
      <c r="N556" s="8" t="n">
        <v>0.0989</v>
      </c>
      <c r="O556" s="8" t="n">
        <v>0.0989</v>
      </c>
      <c r="P556" s="3" t="n">
        <v>0.0989</v>
      </c>
      <c r="Q556" s="6">
        <f>+O556-N556</f>
        <v/>
      </c>
      <c r="R556" s="6">
        <f>+P556-O556</f>
        <v/>
      </c>
      <c r="S556" s="7">
        <f>Q556/N556</f>
        <v/>
      </c>
      <c r="T556" s="7">
        <f>R556/O556</f>
        <v/>
      </c>
      <c r="U556" s="10" t="inlineStr">
        <is>
          <t>-</t>
        </is>
      </c>
      <c r="V556" s="10" t="inlineStr">
        <is>
          <t>-</t>
        </is>
      </c>
      <c r="W556" s="3" t="inlineStr">
        <is>
          <t>-</t>
        </is>
      </c>
      <c r="X556" s="6">
        <f>+V556-U556</f>
        <v/>
      </c>
      <c r="Y556" s="6">
        <f>+W556-V556</f>
        <v/>
      </c>
      <c r="Z556" s="7">
        <f>X556/U556</f>
        <v/>
      </c>
      <c r="AA556" s="7">
        <f>Y556/V556</f>
        <v/>
      </c>
      <c r="AB556" s="4" t="n"/>
      <c r="AC556" s="5" t="n"/>
      <c r="AD556" s="4" t="n"/>
      <c r="AE556" s="4" t="n"/>
      <c r="AF556" s="5" t="n"/>
      <c r="AG556" s="6">
        <f>AE556-AD556</f>
        <v/>
      </c>
      <c r="AH556" s="6">
        <f>+AF556-AE556</f>
        <v/>
      </c>
      <c r="AI556" s="7">
        <f>AG556/AD556</f>
        <v/>
      </c>
      <c r="AJ556" s="7">
        <f>AH556/AE556</f>
        <v/>
      </c>
      <c r="AK556" s="4" t="n"/>
      <c r="AL556" s="4" t="n"/>
      <c r="AM556" s="5" t="n"/>
      <c r="AN556" s="4" t="n">
        <v>0.58</v>
      </c>
      <c r="AO556" s="4" t="n">
        <v>0.58</v>
      </c>
      <c r="AP556" s="3" t="n">
        <v>0.58</v>
      </c>
      <c r="AQ556" s="9">
        <f>+AK556-AN556</f>
        <v/>
      </c>
      <c r="AR556" s="9">
        <f>+AL556-AO556</f>
        <v/>
      </c>
      <c r="AS556" s="9">
        <f>+AM556-AP556</f>
        <v/>
      </c>
      <c r="AT556" s="6">
        <f>AR556-AQ556</f>
        <v/>
      </c>
      <c r="AU556" s="6">
        <f>+AS556-AR556</f>
        <v/>
      </c>
      <c r="AV556" s="7">
        <f>AT556/AQ556</f>
        <v/>
      </c>
      <c r="AW556" s="7">
        <f>AU556/AR556</f>
        <v/>
      </c>
      <c r="AX556" s="1" t="inlineStr">
        <is>
          <t>N</t>
        </is>
      </c>
      <c r="AY556" s="1">
        <f>+IF(AND(D556&gt;0,E556&gt;0,F556&gt;0,S556&gt;0,T556&gt;0,AC556&gt;0,AB556&gt;0,AI556&gt;0,AJ556&gt;0,AS556&gt;AR556,AR556&gt;AQ556),"long buildup",IF(AND(D556&gt;0,E556&gt;0,F556&gt;0,S556&lt;0,T556&lt;0,AB556&lt;0,AC556&lt;0,AI556&lt;0,AJ556&lt;0,AS556&gt;AR556,AR556&gt;AQ556),"Short Covering",IF(AND(D556&lt;0,E556&lt;0,F556&lt;0,S556&lt;0,T556&lt;0,AB556&gt;0,AC556&gt;0,AI556&gt;0,AJ556&gt;0,AS556&lt;AR556,AR556&lt;AQ556),"Short Buildup",IF(AND(D556&lt;0,E556&lt;0,F556&lt;0,S556&lt;0,T556&lt;0,AB556&lt;0,AC556&lt;0,AI556&lt;0,AJ556&lt;0,AS556&lt;AR556,AR556&lt;AQ556),"LongUnwinding" ))))</f>
        <v/>
      </c>
      <c r="AZ556" s="1">
        <f>+IF(AND(D556&gt;0,E556&gt;0,F556&gt;0,L556&gt;0,M556&gt;0,S556&gt;0,T556&gt;0,Z556&gt;0,AA556&gt;0),"Buying Opportunity",IF(AND(D556&lt;0,E556&lt;0,F556&lt;0,L556&lt;0,M556&lt;0,S556&lt;0,T556&lt;0,Z556&lt;0,AA556&lt;0),"support Zone",IF(AND(D556&lt;0,E556&lt;0,F556&lt;0,L556&gt;0,M556&gt;0,S556&gt;0,T556&gt;0,Z556&gt;0,AA556&gt;0),"sell delivery")))</f>
        <v/>
      </c>
      <c r="BA556" s="1">
        <f>IF(AND(D556&gt;0,E556&gt;0,F556&gt;0,Z556&gt;0,AA556&gt;0,AB556&gt;0,AC556&gt;0,AI556&gt;0,AJ556&gt;0),"FII ENTERING")</f>
        <v/>
      </c>
      <c r="BB556" s="15" t="e">
        <v>#N/A</v>
      </c>
      <c r="BC556" s="1" t="n">
        <v>238794.19602</v>
      </c>
      <c r="BD556" s="1">
        <f>IF(AND(E556&gt;0,F556&gt;0,AB556&gt;0,AC556&gt;0,AI556&gt;0,AJ556&gt;0,AS556&gt;AR556,AR556&gt;AQ556),"long buildup",IF(AND(E556&lt;0,F556&lt;0,AB556&gt;0,AC556&gt;0,AI556&gt;0,AJ556&gt;0,AS556&lt;AR556,AR556&lt;AQ556),"Short buildup"))</f>
        <v/>
      </c>
      <c r="BE556" s="1">
        <f>+IF(AND(F556&gt;0,M556&gt;0,T556&gt;0,AA556&gt;0),"buy")</f>
        <v/>
      </c>
    </row>
    <row r="557">
      <c r="A557" s="1" t="inlineStr">
        <is>
          <t>FCSSOFT</t>
        </is>
      </c>
      <c r="B557" s="1" t="n"/>
      <c r="C557" s="1" t="n"/>
      <c r="D557" s="2" t="n">
        <v>-1.108033240997231</v>
      </c>
      <c r="E557" s="2" t="n">
        <v>-0.2801120448179212</v>
      </c>
      <c r="F557" s="3" t="n">
        <v>-0.5617977528089892</v>
      </c>
      <c r="G557" s="4" t="n">
        <v>5720</v>
      </c>
      <c r="H557" s="4" t="n">
        <v>5227</v>
      </c>
      <c r="I557" s="3" t="n">
        <v>4861</v>
      </c>
      <c r="J557" s="6">
        <f>+H557-G557</f>
        <v/>
      </c>
      <c r="K557" s="6">
        <f>+I557-H557</f>
        <v/>
      </c>
      <c r="L557" s="7">
        <f>J557/G557</f>
        <v/>
      </c>
      <c r="M557" s="7">
        <f>K557/H557</f>
        <v/>
      </c>
      <c r="N557" s="8" t="n">
        <v>1.8057</v>
      </c>
      <c r="O557" s="8" t="n">
        <v>1.4212</v>
      </c>
      <c r="P557" s="3" t="n">
        <v>1.2562</v>
      </c>
      <c r="Q557" s="6">
        <f>+O557-N557</f>
        <v/>
      </c>
      <c r="R557" s="6">
        <f>+P557-O557</f>
        <v/>
      </c>
      <c r="S557" s="7">
        <f>Q557/N557</f>
        <v/>
      </c>
      <c r="T557" s="7">
        <f>R557/O557</f>
        <v/>
      </c>
      <c r="U557" s="10" t="inlineStr">
        <is>
          <t>2718197</t>
        </is>
      </c>
      <c r="V557" s="10" t="inlineStr">
        <is>
          <t>1915402</t>
        </is>
      </c>
      <c r="W557" s="3" t="inlineStr">
        <is>
          <t>1792688</t>
        </is>
      </c>
      <c r="X557" s="6">
        <f>+V557-U557</f>
        <v/>
      </c>
      <c r="Y557" s="6">
        <f>+W557-V557</f>
        <v/>
      </c>
      <c r="Z557" s="7">
        <f>X557/U557</f>
        <v/>
      </c>
      <c r="AA557" s="7">
        <f>Y557/V557</f>
        <v/>
      </c>
      <c r="AB557" s="4" t="n"/>
      <c r="AC557" s="5" t="n"/>
      <c r="AD557" s="4" t="n"/>
      <c r="AE557" s="4" t="n"/>
      <c r="AF557" s="5" t="n"/>
      <c r="AG557" s="6">
        <f>AE557-AD557</f>
        <v/>
      </c>
      <c r="AH557" s="6">
        <f>+AF557-AE557</f>
        <v/>
      </c>
      <c r="AI557" s="7">
        <f>AG557/AD557</f>
        <v/>
      </c>
      <c r="AJ557" s="7">
        <f>AH557/AE557</f>
        <v/>
      </c>
      <c r="AK557" s="4" t="n"/>
      <c r="AL557" s="4" t="n"/>
      <c r="AM557" s="5" t="n"/>
      <c r="AN557" s="4" t="n">
        <v>3.57</v>
      </c>
      <c r="AO557" s="4" t="n">
        <v>3.56</v>
      </c>
      <c r="AP557" s="3" t="n">
        <v>3.54</v>
      </c>
      <c r="AQ557" s="9">
        <f>+AK557-AN557</f>
        <v/>
      </c>
      <c r="AR557" s="9">
        <f>+AL557-AO557</f>
        <v/>
      </c>
      <c r="AS557" s="9">
        <f>+AM557-AP557</f>
        <v/>
      </c>
      <c r="AT557" s="6">
        <f>AR557-AQ557</f>
        <v/>
      </c>
      <c r="AU557" s="6">
        <f>+AS557-AR557</f>
        <v/>
      </c>
      <c r="AV557" s="7">
        <f>AT557/AQ557</f>
        <v/>
      </c>
      <c r="AW557" s="7">
        <f>AU557/AR557</f>
        <v/>
      </c>
      <c r="AX557" s="1" t="inlineStr">
        <is>
          <t>N</t>
        </is>
      </c>
      <c r="AY557" s="1">
        <f>+IF(AND(D557&gt;0,E557&gt;0,F557&gt;0,S557&gt;0,T557&gt;0,AC557&gt;0,AB557&gt;0,AI557&gt;0,AJ557&gt;0,AS557&gt;AR557,AR557&gt;AQ557),"long buildup",IF(AND(D557&gt;0,E557&gt;0,F557&gt;0,S557&lt;0,T557&lt;0,AB557&lt;0,AC557&lt;0,AI557&lt;0,AJ557&lt;0,AS557&gt;AR557,AR557&gt;AQ557),"Short Covering",IF(AND(D557&lt;0,E557&lt;0,F557&lt;0,S557&lt;0,T557&lt;0,AB557&gt;0,AC557&gt;0,AI557&gt;0,AJ557&gt;0,AS557&lt;AR557,AR557&lt;AQ557),"Short Buildup",IF(AND(D557&lt;0,E557&lt;0,F557&lt;0,S557&lt;0,T557&lt;0,AB557&lt;0,AC557&lt;0,AI557&lt;0,AJ557&lt;0,AS557&lt;AR557,AR557&lt;AQ557),"LongUnwinding" ))))</f>
        <v/>
      </c>
      <c r="AZ557" s="1">
        <f>+IF(AND(D557&gt;0,E557&gt;0,F557&gt;0,L557&gt;0,M557&gt;0,S557&gt;0,T557&gt;0,Z557&gt;0,AA557&gt;0),"Buying Opportunity",IF(AND(D557&lt;0,E557&lt;0,F557&lt;0,L557&lt;0,M557&lt;0,S557&lt;0,T557&lt;0,Z557&lt;0,AA557&lt;0),"support Zone",IF(AND(D557&lt;0,E557&lt;0,F557&lt;0,L557&gt;0,M557&gt;0,S557&gt;0,T557&gt;0,Z557&gt;0,AA557&gt;0),"sell delivery")))</f>
        <v/>
      </c>
      <c r="BA557" s="1">
        <f>IF(AND(D557&gt;0,E557&gt;0,F557&gt;0,Z557&gt;0,AA557&gt;0,AB557&gt;0,AC557&gt;0,AI557&gt;0,AJ557&gt;0),"FII ENTERING")</f>
        <v/>
      </c>
      <c r="BB557" s="15" t="e">
        <v>#N/A</v>
      </c>
      <c r="BC557" s="1" t="n">
        <v>29135.078628</v>
      </c>
      <c r="BD557" s="1">
        <f>IF(AND(E557&gt;0,F557&gt;0,AB557&gt;0,AC557&gt;0,AI557&gt;0,AJ557&gt;0,AS557&gt;AR557,AR557&gt;AQ557),"long buildup",IF(AND(E557&lt;0,F557&lt;0,AB557&gt;0,AC557&gt;0,AI557&gt;0,AJ557&gt;0,AS557&lt;AR557,AR557&lt;AQ557),"Short buildup"))</f>
        <v/>
      </c>
      <c r="BE557" s="1">
        <f>+IF(AND(F557&gt;0,M557&gt;0,T557&gt;0,AA557&gt;0),"buy")</f>
        <v/>
      </c>
    </row>
    <row r="558">
      <c r="A558" s="1" t="inlineStr">
        <is>
          <t>FDC</t>
        </is>
      </c>
      <c r="B558" s="1" t="n"/>
      <c r="C558" s="1" t="n"/>
      <c r="D558" s="2" t="n">
        <v>3.576053391772087</v>
      </c>
      <c r="E558" s="2" t="n">
        <v>-1.87536064627813</v>
      </c>
      <c r="F558" s="3" t="n">
        <v>-1.293737136136424</v>
      </c>
      <c r="G558" s="4" t="n">
        <v>19265</v>
      </c>
      <c r="H558" s="4" t="n">
        <v>7237</v>
      </c>
      <c r="I558" s="3" t="n">
        <v>8599</v>
      </c>
      <c r="J558" s="6">
        <f>+H558-G558</f>
        <v/>
      </c>
      <c r="K558" s="6">
        <f>+I558-H558</f>
        <v/>
      </c>
      <c r="L558" s="7">
        <f>J558/G558</f>
        <v/>
      </c>
      <c r="M558" s="7">
        <f>K558/H558</f>
        <v/>
      </c>
      <c r="N558" s="8" t="n">
        <v>16.8979</v>
      </c>
      <c r="O558" s="8" t="n">
        <v>5.9813</v>
      </c>
      <c r="P558" s="3" t="n">
        <v>4.3312</v>
      </c>
      <c r="Q558" s="6">
        <f>+O558-N558</f>
        <v/>
      </c>
      <c r="R558" s="6">
        <f>+P558-O558</f>
        <v/>
      </c>
      <c r="S558" s="7">
        <f>Q558/N558</f>
        <v/>
      </c>
      <c r="T558" s="7">
        <f>R558/O558</f>
        <v/>
      </c>
      <c r="U558" s="10" t="inlineStr">
        <is>
          <t>106518</t>
        </is>
      </c>
      <c r="V558" s="10" t="inlineStr">
        <is>
          <t>67743</t>
        </is>
      </c>
      <c r="W558" s="3" t="inlineStr">
        <is>
          <t>41923</t>
        </is>
      </c>
      <c r="X558" s="6">
        <f>+V558-U558</f>
        <v/>
      </c>
      <c r="Y558" s="6">
        <f>+W558-V558</f>
        <v/>
      </c>
      <c r="Z558" s="7">
        <f>X558/U558</f>
        <v/>
      </c>
      <c r="AA558" s="7">
        <f>Y558/V558</f>
        <v/>
      </c>
      <c r="AB558" s="4" t="n"/>
      <c r="AC558" s="5" t="n"/>
      <c r="AD558" s="4" t="n"/>
      <c r="AE558" s="4" t="n"/>
      <c r="AF558" s="5" t="n"/>
      <c r="AG558" s="6">
        <f>AE558-AD558</f>
        <v/>
      </c>
      <c r="AH558" s="6">
        <f>+AF558-AE558</f>
        <v/>
      </c>
      <c r="AI558" s="7">
        <f>AG558/AD558</f>
        <v/>
      </c>
      <c r="AJ558" s="7">
        <f>AH558/AE558</f>
        <v/>
      </c>
      <c r="AK558" s="4" t="n"/>
      <c r="AL558" s="4" t="n"/>
      <c r="AM558" s="5" t="n"/>
      <c r="AN558" s="4" t="n">
        <v>519.9</v>
      </c>
      <c r="AO558" s="4" t="n">
        <v>510.15</v>
      </c>
      <c r="AP558" s="3" t="n">
        <v>503.55</v>
      </c>
      <c r="AQ558" s="9">
        <f>+AK558-AN558</f>
        <v/>
      </c>
      <c r="AR558" s="9">
        <f>+AL558-AO558</f>
        <v/>
      </c>
      <c r="AS558" s="9">
        <f>+AM558-AP558</f>
        <v/>
      </c>
      <c r="AT558" s="6">
        <f>AR558-AQ558</f>
        <v/>
      </c>
      <c r="AU558" s="6">
        <f>+AS558-AR558</f>
        <v/>
      </c>
      <c r="AV558" s="7">
        <f>AT558/AQ558</f>
        <v/>
      </c>
      <c r="AW558" s="7">
        <f>AU558/AR558</f>
        <v/>
      </c>
      <c r="AX558" s="1" t="inlineStr">
        <is>
          <t>Y</t>
        </is>
      </c>
      <c r="AY558" s="1">
        <f>+IF(AND(D558&gt;0,E558&gt;0,F558&gt;0,S558&gt;0,T558&gt;0,AC558&gt;0,AB558&gt;0,AI558&gt;0,AJ558&gt;0,AS558&gt;AR558,AR558&gt;AQ558),"long buildup",IF(AND(D558&gt;0,E558&gt;0,F558&gt;0,S558&lt;0,T558&lt;0,AB558&lt;0,AC558&lt;0,AI558&lt;0,AJ558&lt;0,AS558&gt;AR558,AR558&gt;AQ558),"Short Covering",IF(AND(D558&lt;0,E558&lt;0,F558&lt;0,S558&lt;0,T558&lt;0,AB558&gt;0,AC558&gt;0,AI558&gt;0,AJ558&gt;0,AS558&lt;AR558,AR558&lt;AQ558),"Short Buildup",IF(AND(D558&lt;0,E558&lt;0,F558&lt;0,S558&lt;0,T558&lt;0,AB558&lt;0,AC558&lt;0,AI558&lt;0,AJ558&lt;0,AS558&lt;AR558,AR558&lt;AQ558),"LongUnwinding" ))))</f>
        <v/>
      </c>
      <c r="AZ558" s="1">
        <f>+IF(AND(D558&gt;0,E558&gt;0,F558&gt;0,L558&gt;0,M558&gt;0,S558&gt;0,T558&gt;0,Z558&gt;0,AA558&gt;0),"Buying Opportunity",IF(AND(D558&lt;0,E558&lt;0,F558&lt;0,L558&lt;0,M558&lt;0,S558&lt;0,T558&lt;0,Z558&lt;0,AA558&lt;0),"support Zone",IF(AND(D558&lt;0,E558&lt;0,F558&lt;0,L558&gt;0,M558&gt;0,S558&gt;0,T558&gt;0,Z558&gt;0,AA558&gt;0),"sell delivery")))</f>
        <v/>
      </c>
      <c r="BA558" s="1">
        <f>IF(AND(D558&gt;0,E558&gt;0,F558&gt;0,Z558&gt;0,AA558&gt;0,AB558&gt;0,AC558&gt;0,AI558&gt;0,AJ558&gt;0),"FII ENTERING")</f>
        <v/>
      </c>
      <c r="BB558" s="15" t="n">
        <v>0.0152</v>
      </c>
      <c r="BC558" s="1" t="n">
        <v>26665830.065844</v>
      </c>
      <c r="BD558" s="1">
        <f>IF(AND(E558&gt;0,F558&gt;0,AB558&gt;0,AC558&gt;0,AI558&gt;0,AJ558&gt;0,AS558&gt;AR558,AR558&gt;AQ558),"long buildup",IF(AND(E558&lt;0,F558&lt;0,AB558&gt;0,AC558&gt;0,AI558&gt;0,AJ558&gt;0,AS558&lt;AR558,AR558&lt;AQ558),"Short buildup"))</f>
        <v/>
      </c>
      <c r="BE558" s="1">
        <f>+IF(AND(F558&gt;0,M558&gt;0,T558&gt;0,AA558&gt;0),"buy")</f>
        <v/>
      </c>
    </row>
    <row r="559">
      <c r="A559" s="1" t="inlineStr">
        <is>
          <t>FEDERALBNK</t>
        </is>
      </c>
      <c r="B559" s="1" t="n"/>
      <c r="C559" s="1" t="n"/>
      <c r="D559" s="2" t="n">
        <v>0.1586264812914078</v>
      </c>
      <c r="E559" s="2" t="n">
        <v>-0.9316191540898081</v>
      </c>
      <c r="F559" s="3" t="n">
        <v>0.2209892796689857</v>
      </c>
      <c r="G559" s="4" t="n">
        <v>51156</v>
      </c>
      <c r="H559" s="4" t="n">
        <v>47316</v>
      </c>
      <c r="I559" s="3" t="n">
        <v>43734</v>
      </c>
      <c r="J559" s="6">
        <f>+H559-G559</f>
        <v/>
      </c>
      <c r="K559" s="6">
        <f>+I559-H559</f>
        <v/>
      </c>
      <c r="L559" s="7">
        <f>J559/G559</f>
        <v/>
      </c>
      <c r="M559" s="7">
        <f>K559/H559</f>
        <v/>
      </c>
      <c r="N559" s="8" t="n">
        <v>82.00700000000001</v>
      </c>
      <c r="O559" s="8" t="n">
        <v>91.8716</v>
      </c>
      <c r="P559" s="3" t="n">
        <v>91.654</v>
      </c>
      <c r="Q559" s="6">
        <f>+O559-N559</f>
        <v/>
      </c>
      <c r="R559" s="6">
        <f>+P559-O559</f>
        <v/>
      </c>
      <c r="S559" s="7">
        <f>Q559/N559</f>
        <v/>
      </c>
      <c r="T559" s="7">
        <f>R559/O559</f>
        <v/>
      </c>
      <c r="U559" s="10" t="inlineStr">
        <is>
          <t>1914071</t>
        </is>
      </c>
      <c r="V559" s="10" t="inlineStr">
        <is>
          <t>2080034</t>
        </is>
      </c>
      <c r="W559" s="3" t="inlineStr">
        <is>
          <t>2115184</t>
        </is>
      </c>
      <c r="X559" s="6">
        <f>+V559-U559</f>
        <v/>
      </c>
      <c r="Y559" s="6">
        <f>+W559-V559</f>
        <v/>
      </c>
      <c r="Z559" s="7">
        <f>X559/U559</f>
        <v/>
      </c>
      <c r="AA559" s="7">
        <f>Y559/V559</f>
        <v/>
      </c>
      <c r="AB559" s="4" t="n">
        <v>290000</v>
      </c>
      <c r="AC559" s="5" t="n">
        <v>430000</v>
      </c>
      <c r="AD559" s="4" t="n">
        <v>458</v>
      </c>
      <c r="AE559" s="4" t="n">
        <v>469</v>
      </c>
      <c r="AF559" s="5" t="n">
        <v>569</v>
      </c>
      <c r="AG559" s="6">
        <f>AE559-AD559</f>
        <v/>
      </c>
      <c r="AH559" s="6">
        <f>+AF559-AE559</f>
        <v/>
      </c>
      <c r="AI559" s="7">
        <f>AG559/AD559</f>
        <v/>
      </c>
      <c r="AJ559" s="7">
        <f>AH559/AE559</f>
        <v/>
      </c>
      <c r="AK559" s="4" t="n">
        <v>217.08</v>
      </c>
      <c r="AL559" s="4" t="n">
        <v>215.1</v>
      </c>
      <c r="AM559" s="5" t="n">
        <v>215.29</v>
      </c>
      <c r="AN559" s="4" t="n">
        <v>214.68</v>
      </c>
      <c r="AO559" s="4" t="n">
        <v>212.68</v>
      </c>
      <c r="AP559" s="3" t="n">
        <v>213.15</v>
      </c>
      <c r="AQ559" s="9">
        <f>+AK559-AN559</f>
        <v/>
      </c>
      <c r="AR559" s="9">
        <f>+AL559-AO559</f>
        <v/>
      </c>
      <c r="AS559" s="9">
        <f>+AM559-AP559</f>
        <v/>
      </c>
      <c r="AT559" s="6">
        <f>AR559-AQ559</f>
        <v/>
      </c>
      <c r="AU559" s="6">
        <f>+AS559-AR559</f>
        <v/>
      </c>
      <c r="AV559" s="7">
        <f>AT559/AQ559</f>
        <v/>
      </c>
      <c r="AW559" s="7">
        <f>AU559/AR559</f>
        <v/>
      </c>
      <c r="AX559" s="1" t="inlineStr">
        <is>
          <t>Y</t>
        </is>
      </c>
      <c r="AY559" s="1">
        <f>+IF(AND(D559&gt;0,E559&gt;0,F559&gt;0,S559&gt;0,T559&gt;0,AC559&gt;0,AB559&gt;0,AI559&gt;0,AJ559&gt;0,AS559&gt;AR559,AR559&gt;AQ559),"long buildup",IF(AND(D559&gt;0,E559&gt;0,F559&gt;0,S559&lt;0,T559&lt;0,AB559&lt;0,AC559&lt;0,AI559&lt;0,AJ559&lt;0,AS559&gt;AR559,AR559&gt;AQ559),"Short Covering",IF(AND(D559&lt;0,E559&lt;0,F559&lt;0,S559&lt;0,T559&lt;0,AB559&gt;0,AC559&gt;0,AI559&gt;0,AJ559&gt;0,AS559&lt;AR559,AR559&lt;AQ559),"Short Buildup",IF(AND(D559&lt;0,E559&lt;0,F559&lt;0,S559&lt;0,T559&lt;0,AB559&lt;0,AC559&lt;0,AI559&lt;0,AJ559&lt;0,AS559&lt;AR559,AR559&lt;AQ559),"LongUnwinding" ))))</f>
        <v/>
      </c>
      <c r="AZ559" s="1">
        <f>+IF(AND(D559&gt;0,E559&gt;0,F559&gt;0,L559&gt;0,M559&gt;0,S559&gt;0,T559&gt;0,Z559&gt;0,AA559&gt;0),"Buying Opportunity",IF(AND(D559&lt;0,E559&lt;0,F559&lt;0,L559&lt;0,M559&lt;0,S559&lt;0,T559&lt;0,Z559&lt;0,AA559&lt;0),"support Zone",IF(AND(D559&lt;0,E559&lt;0,F559&lt;0,L559&gt;0,M559&gt;0,S559&gt;0,T559&gt;0,Z559&gt;0,AA559&gt;0),"sell delivery")))</f>
        <v/>
      </c>
      <c r="BA559" s="1">
        <f>IF(AND(D559&gt;0,E559&gt;0,F559&gt;0,Z559&gt;0,AA559&gt;0,AB559&gt;0,AC559&gt;0,AI559&gt;0,AJ559&gt;0),"FII ENTERING")</f>
        <v/>
      </c>
      <c r="BB559" s="15" t="n">
        <v>0.0682</v>
      </c>
      <c r="BC559" s="1" t="n">
        <v>44996046.57012299</v>
      </c>
      <c r="BD559" s="1">
        <f>IF(AND(E559&gt;0,F559&gt;0,AB559&gt;0,AC559&gt;0,AI559&gt;0,AJ559&gt;0,AS559&gt;AR559,AR559&gt;AQ559),"long buildup",IF(AND(E559&lt;0,F559&lt;0,AB559&gt;0,AC559&gt;0,AI559&gt;0,AJ559&gt;0,AS559&lt;AR559,AR559&lt;AQ559),"Short buildup"))</f>
        <v/>
      </c>
      <c r="BE559" s="1">
        <f>+IF(AND(F559&gt;0,M559&gt;0,T559&gt;0,AA559&gt;0),"buy")</f>
        <v/>
      </c>
    </row>
    <row r="560">
      <c r="A560" s="1" t="inlineStr">
        <is>
          <t>FIBERWEB</t>
        </is>
      </c>
      <c r="B560" s="1" t="n"/>
      <c r="C560" s="1" t="n"/>
      <c r="D560" s="2" t="n">
        <v>-0.652584578396008</v>
      </c>
      <c r="E560" s="2" t="n">
        <v>-2.610198789974068</v>
      </c>
      <c r="F560" s="3" t="n">
        <v>4.987575434859771</v>
      </c>
      <c r="G560" s="4" t="n">
        <v>739</v>
      </c>
      <c r="H560" s="4" t="n">
        <v>917</v>
      </c>
      <c r="I560" s="3" t="n">
        <v>1971</v>
      </c>
      <c r="J560" s="6">
        <f>+H560-G560</f>
        <v/>
      </c>
      <c r="K560" s="6">
        <f>+I560-H560</f>
        <v/>
      </c>
      <c r="L560" s="7">
        <f>J560/G560</f>
        <v/>
      </c>
      <c r="M560" s="7">
        <f>K560/H560</f>
        <v/>
      </c>
      <c r="N560" s="8" t="n">
        <v>0.4144</v>
      </c>
      <c r="O560" s="8" t="n">
        <v>0.4902</v>
      </c>
      <c r="P560" s="3" t="n">
        <v>1.0292</v>
      </c>
      <c r="Q560" s="6">
        <f>+O560-N560</f>
        <v/>
      </c>
      <c r="R560" s="6">
        <f>+P560-O560</f>
        <v/>
      </c>
      <c r="S560" s="7">
        <f>Q560/N560</f>
        <v/>
      </c>
      <c r="T560" s="7">
        <f>R560/O560</f>
        <v/>
      </c>
      <c r="U560" s="10" t="inlineStr">
        <is>
          <t>43262</t>
        </is>
      </c>
      <c r="V560" s="10" t="inlineStr">
        <is>
          <t>55839</t>
        </is>
      </c>
      <c r="W560" s="3" t="inlineStr">
        <is>
          <t>91492</t>
        </is>
      </c>
      <c r="X560" s="6">
        <f>+V560-U560</f>
        <v/>
      </c>
      <c r="Y560" s="6">
        <f>+W560-V560</f>
        <v/>
      </c>
      <c r="Z560" s="7">
        <f>X560/U560</f>
        <v/>
      </c>
      <c r="AA560" s="7">
        <f>Y560/V560</f>
        <v/>
      </c>
      <c r="AB560" s="4" t="n"/>
      <c r="AC560" s="5" t="n"/>
      <c r="AD560" s="4" t="n"/>
      <c r="AE560" s="4" t="n"/>
      <c r="AF560" s="5" t="n"/>
      <c r="AG560" s="6">
        <f>AE560-AD560</f>
        <v/>
      </c>
      <c r="AH560" s="6">
        <f>+AF560-AE560</f>
        <v/>
      </c>
      <c r="AI560" s="7">
        <f>AG560/AD560</f>
        <v/>
      </c>
      <c r="AJ560" s="7">
        <f>AH560/AE560</f>
        <v/>
      </c>
      <c r="AK560" s="4" t="n"/>
      <c r="AL560" s="4" t="n"/>
      <c r="AM560" s="5" t="n"/>
      <c r="AN560" s="4" t="n">
        <v>57.85</v>
      </c>
      <c r="AO560" s="4" t="n">
        <v>56.34</v>
      </c>
      <c r="AP560" s="3" t="n">
        <v>59.15</v>
      </c>
      <c r="AQ560" s="9">
        <f>+AK560-AN560</f>
        <v/>
      </c>
      <c r="AR560" s="9">
        <f>+AL560-AO560</f>
        <v/>
      </c>
      <c r="AS560" s="9">
        <f>+AM560-AP560</f>
        <v/>
      </c>
      <c r="AT560" s="6">
        <f>AR560-AQ560</f>
        <v/>
      </c>
      <c r="AU560" s="6">
        <f>+AS560-AR560</f>
        <v/>
      </c>
      <c r="AV560" s="7">
        <f>AT560/AQ560</f>
        <v/>
      </c>
      <c r="AW560" s="7">
        <f>AU560/AR560</f>
        <v/>
      </c>
      <c r="AX560" s="1" t="inlineStr">
        <is>
          <t>N</t>
        </is>
      </c>
      <c r="AY560" s="1">
        <f>+IF(AND(D560&gt;0,E560&gt;0,F560&gt;0,S560&gt;0,T560&gt;0,AC560&gt;0,AB560&gt;0,AI560&gt;0,AJ560&gt;0,AS560&gt;AR560,AR560&gt;AQ560),"long buildup",IF(AND(D560&gt;0,E560&gt;0,F560&gt;0,S560&lt;0,T560&lt;0,AB560&lt;0,AC560&lt;0,AI560&lt;0,AJ560&lt;0,AS560&gt;AR560,AR560&gt;AQ560),"Short Covering",IF(AND(D560&lt;0,E560&lt;0,F560&lt;0,S560&lt;0,T560&lt;0,AB560&gt;0,AC560&gt;0,AI560&gt;0,AJ560&gt;0,AS560&lt;AR560,AR560&lt;AQ560),"Short Buildup",IF(AND(D560&lt;0,E560&lt;0,F560&lt;0,S560&lt;0,T560&lt;0,AB560&lt;0,AC560&lt;0,AI560&lt;0,AJ560&lt;0,AS560&lt;AR560,AR560&lt;AQ560),"LongUnwinding" ))))</f>
        <v/>
      </c>
      <c r="AZ560" s="1">
        <f>+IF(AND(D560&gt;0,E560&gt;0,F560&gt;0,L560&gt;0,M560&gt;0,S560&gt;0,T560&gt;0,Z560&gt;0,AA560&gt;0),"Buying Opportunity",IF(AND(D560&lt;0,E560&lt;0,F560&lt;0,L560&lt;0,M560&lt;0,S560&lt;0,T560&lt;0,Z560&lt;0,AA560&lt;0),"support Zone",IF(AND(D560&lt;0,E560&lt;0,F560&lt;0,L560&gt;0,M560&gt;0,S560&gt;0,T560&gt;0,Z560&gt;0,AA560&gt;0),"sell delivery")))</f>
        <v/>
      </c>
      <c r="BA560" s="1">
        <f>IF(AND(D560&gt;0,E560&gt;0,F560&gt;0,Z560&gt;0,AA560&gt;0,AB560&gt;0,AC560&gt;0,AI560&gt;0,AJ560&gt;0),"FII ENTERING")</f>
        <v/>
      </c>
      <c r="BB560" s="15" t="e">
        <v>#N/A</v>
      </c>
      <c r="BC560" s="1" t="n">
        <v>6215944.26789</v>
      </c>
      <c r="BD560" s="1">
        <f>IF(AND(E560&gt;0,F560&gt;0,AB560&gt;0,AC560&gt;0,AI560&gt;0,AJ560&gt;0,AS560&gt;AR560,AR560&gt;AQ560),"long buildup",IF(AND(E560&lt;0,F560&lt;0,AB560&gt;0,AC560&gt;0,AI560&gt;0,AJ560&gt;0,AS560&lt;AR560,AR560&lt;AQ560),"Short buildup"))</f>
        <v/>
      </c>
      <c r="BE560" s="1">
        <f>+IF(AND(F560&gt;0,M560&gt;0,T560&gt;0,AA560&gt;0),"buy")</f>
        <v/>
      </c>
    </row>
    <row r="561">
      <c r="A561" s="1" t="inlineStr">
        <is>
          <t>FIEMIND</t>
        </is>
      </c>
      <c r="B561" s="1" t="n"/>
      <c r="C561" s="1" t="n"/>
      <c r="D561" s="2" t="n">
        <v>-0.2460705607332903</v>
      </c>
      <c r="E561" s="2" t="n">
        <v>-2.223181523850634</v>
      </c>
      <c r="F561" s="3" t="n">
        <v>-0.350047303689685</v>
      </c>
      <c r="G561" s="4" t="n">
        <v>6264</v>
      </c>
      <c r="H561" s="4" t="n">
        <v>3924</v>
      </c>
      <c r="I561" s="3" t="n">
        <v>5911</v>
      </c>
      <c r="J561" s="6">
        <f>+H561-G561</f>
        <v/>
      </c>
      <c r="K561" s="6">
        <f>+I561-H561</f>
        <v/>
      </c>
      <c r="L561" s="7">
        <f>J561/G561</f>
        <v/>
      </c>
      <c r="M561" s="7">
        <f>K561/H561</f>
        <v/>
      </c>
      <c r="N561" s="8" t="n">
        <v>5.4352</v>
      </c>
      <c r="O561" s="8" t="n">
        <v>3.7914</v>
      </c>
      <c r="P561" s="3" t="n">
        <v>7.3536</v>
      </c>
      <c r="Q561" s="6">
        <f>+O561-N561</f>
        <v/>
      </c>
      <c r="R561" s="6">
        <f>+P561-O561</f>
        <v/>
      </c>
      <c r="S561" s="7">
        <f>Q561/N561</f>
        <v/>
      </c>
      <c r="T561" s="7">
        <f>R561/O561</f>
        <v/>
      </c>
      <c r="U561" s="10" t="inlineStr">
        <is>
          <t>16631</t>
        </is>
      </c>
      <c r="V561" s="10" t="inlineStr">
        <is>
          <t>11582</t>
        </is>
      </c>
      <c r="W561" s="3" t="inlineStr">
        <is>
          <t>23868</t>
        </is>
      </c>
      <c r="X561" s="6">
        <f>+V561-U561</f>
        <v/>
      </c>
      <c r="Y561" s="6">
        <f>+W561-V561</f>
        <v/>
      </c>
      <c r="Z561" s="7">
        <f>X561/U561</f>
        <v/>
      </c>
      <c r="AA561" s="7">
        <f>Y561/V561</f>
        <v/>
      </c>
      <c r="AB561" s="4" t="n"/>
      <c r="AC561" s="5" t="n"/>
      <c r="AD561" s="4" t="n"/>
      <c r="AE561" s="4" t="n"/>
      <c r="AF561" s="5" t="n"/>
      <c r="AG561" s="6">
        <f>AE561-AD561</f>
        <v/>
      </c>
      <c r="AH561" s="6">
        <f>+AF561-AE561</f>
        <v/>
      </c>
      <c r="AI561" s="7">
        <f>AG561/AD561</f>
        <v/>
      </c>
      <c r="AJ561" s="7">
        <f>AH561/AE561</f>
        <v/>
      </c>
      <c r="AK561" s="4" t="n"/>
      <c r="AL561" s="4" t="n"/>
      <c r="AM561" s="5" t="n"/>
      <c r="AN561" s="4" t="n">
        <v>1621.55</v>
      </c>
      <c r="AO561" s="4" t="n">
        <v>1585.5</v>
      </c>
      <c r="AP561" s="3" t="n">
        <v>1579.95</v>
      </c>
      <c r="AQ561" s="9">
        <f>+AK561-AN561</f>
        <v/>
      </c>
      <c r="AR561" s="9">
        <f>+AL561-AO561</f>
        <v/>
      </c>
      <c r="AS561" s="9">
        <f>+AM561-AP561</f>
        <v/>
      </c>
      <c r="AT561" s="6">
        <f>AR561-AQ561</f>
        <v/>
      </c>
      <c r="AU561" s="6">
        <f>+AS561-AR561</f>
        <v/>
      </c>
      <c r="AV561" s="7">
        <f>AT561/AQ561</f>
        <v/>
      </c>
      <c r="AW561" s="7">
        <f>AU561/AR561</f>
        <v/>
      </c>
      <c r="AX561" s="1" t="inlineStr">
        <is>
          <t>Y</t>
        </is>
      </c>
      <c r="AY561" s="1">
        <f>+IF(AND(D561&gt;0,E561&gt;0,F561&gt;0,S561&gt;0,T561&gt;0,AC561&gt;0,AB561&gt;0,AI561&gt;0,AJ561&gt;0,AS561&gt;AR561,AR561&gt;AQ561),"long buildup",IF(AND(D561&gt;0,E561&gt;0,F561&gt;0,S561&lt;0,T561&lt;0,AB561&lt;0,AC561&lt;0,AI561&lt;0,AJ561&lt;0,AS561&gt;AR561,AR561&gt;AQ561),"Short Covering",IF(AND(D561&lt;0,E561&lt;0,F561&lt;0,S561&lt;0,T561&lt;0,AB561&gt;0,AC561&gt;0,AI561&gt;0,AJ561&gt;0,AS561&lt;AR561,AR561&lt;AQ561),"Short Buildup",IF(AND(D561&lt;0,E561&lt;0,F561&lt;0,S561&lt;0,T561&lt;0,AB561&lt;0,AC561&lt;0,AI561&lt;0,AJ561&lt;0,AS561&lt;AR561,AR561&lt;AQ561),"LongUnwinding" ))))</f>
        <v/>
      </c>
      <c r="AZ561" s="1">
        <f>+IF(AND(D561&gt;0,E561&gt;0,F561&gt;0,L561&gt;0,M561&gt;0,S561&gt;0,T561&gt;0,Z561&gt;0,AA561&gt;0),"Buying Opportunity",IF(AND(D561&lt;0,E561&lt;0,F561&lt;0,L561&lt;0,M561&lt;0,S561&lt;0,T561&lt;0,Z561&lt;0,AA561&lt;0),"support Zone",IF(AND(D561&lt;0,E561&lt;0,F561&lt;0,L561&gt;0,M561&gt;0,S561&gt;0,T561&gt;0,Z561&gt;0,AA561&gt;0),"sell delivery")))</f>
        <v/>
      </c>
      <c r="BA561" s="1">
        <f>IF(AND(D561&gt;0,E561&gt;0,F561&gt;0,Z561&gt;0,AA561&gt;0,AB561&gt;0,AC561&gt;0,AI561&gt;0,AJ561&gt;0),"FII ENTERING")</f>
        <v/>
      </c>
      <c r="BB561" s="15" t="n">
        <v>0.0979</v>
      </c>
      <c r="BC561" s="1" t="n">
        <v>82341585.923393</v>
      </c>
      <c r="BD561" s="1">
        <f>IF(AND(E561&gt;0,F561&gt;0,AB561&gt;0,AC561&gt;0,AI561&gt;0,AJ561&gt;0,AS561&gt;AR561,AR561&gt;AQ561),"long buildup",IF(AND(E561&lt;0,F561&lt;0,AB561&gt;0,AC561&gt;0,AI561&gt;0,AJ561&gt;0,AS561&lt;AR561,AR561&lt;AQ561),"Short buildup"))</f>
        <v/>
      </c>
      <c r="BE561" s="1">
        <f>+IF(AND(F561&gt;0,M561&gt;0,T561&gt;0,AA561&gt;0),"buy")</f>
        <v/>
      </c>
    </row>
    <row r="562">
      <c r="A562" s="1" t="inlineStr">
        <is>
          <t>FILATEX</t>
        </is>
      </c>
      <c r="B562" s="1" t="n"/>
      <c r="C562" s="1" t="n"/>
      <c r="D562" s="2" t="n">
        <v>0.6862044317369607</v>
      </c>
      <c r="E562" s="2" t="n">
        <v>-2.200766718727831</v>
      </c>
      <c r="F562" s="3" t="n">
        <v>-2.468060394889647</v>
      </c>
      <c r="G562" s="4" t="n">
        <v>21467</v>
      </c>
      <c r="H562" s="4" t="n">
        <v>19641</v>
      </c>
      <c r="I562" s="3" t="n">
        <v>10994</v>
      </c>
      <c r="J562" s="6">
        <f>+H562-G562</f>
        <v/>
      </c>
      <c r="K562" s="6">
        <f>+I562-H562</f>
        <v/>
      </c>
      <c r="L562" s="7">
        <f>J562/G562</f>
        <v/>
      </c>
      <c r="M562" s="7">
        <f>K562/H562</f>
        <v/>
      </c>
      <c r="N562" s="8" t="n">
        <v>38.6714</v>
      </c>
      <c r="O562" s="8" t="n">
        <v>43.8359</v>
      </c>
      <c r="P562" s="3" t="n">
        <v>15.0972</v>
      </c>
      <c r="Q562" s="6">
        <f>+O562-N562</f>
        <v/>
      </c>
      <c r="R562" s="6">
        <f>+P562-O562</f>
        <v/>
      </c>
      <c r="S562" s="7">
        <f>Q562/N562</f>
        <v/>
      </c>
      <c r="T562" s="7">
        <f>R562/O562</f>
        <v/>
      </c>
      <c r="U562" s="10" t="inlineStr">
        <is>
          <t>1644393</t>
        </is>
      </c>
      <c r="V562" s="10" t="inlineStr">
        <is>
          <t>2039673</t>
        </is>
      </c>
      <c r="W562" s="3" t="inlineStr">
        <is>
          <t>833850</t>
        </is>
      </c>
      <c r="X562" s="6">
        <f>+V562-U562</f>
        <v/>
      </c>
      <c r="Y562" s="6">
        <f>+W562-V562</f>
        <v/>
      </c>
      <c r="Z562" s="7">
        <f>X562/U562</f>
        <v/>
      </c>
      <c r="AA562" s="7">
        <f>Y562/V562</f>
        <v/>
      </c>
      <c r="AB562" s="4" t="n"/>
      <c r="AC562" s="5" t="n"/>
      <c r="AD562" s="4" t="n"/>
      <c r="AE562" s="4" t="n"/>
      <c r="AF562" s="5" t="n"/>
      <c r="AG562" s="6">
        <f>AE562-AD562</f>
        <v/>
      </c>
      <c r="AH562" s="6">
        <f>+AF562-AE562</f>
        <v/>
      </c>
      <c r="AI562" s="7">
        <f>AG562/AD562</f>
        <v/>
      </c>
      <c r="AJ562" s="7">
        <f>AH562/AE562</f>
        <v/>
      </c>
      <c r="AK562" s="4" t="n"/>
      <c r="AL562" s="4" t="n"/>
      <c r="AM562" s="5" t="n"/>
      <c r="AN562" s="4" t="n">
        <v>70.43000000000001</v>
      </c>
      <c r="AO562" s="4" t="n">
        <v>68.88</v>
      </c>
      <c r="AP562" s="3" t="n">
        <v>67.18000000000001</v>
      </c>
      <c r="AQ562" s="9">
        <f>+AK562-AN562</f>
        <v/>
      </c>
      <c r="AR562" s="9">
        <f>+AL562-AO562</f>
        <v/>
      </c>
      <c r="AS562" s="9">
        <f>+AM562-AP562</f>
        <v/>
      </c>
      <c r="AT562" s="6">
        <f>AR562-AQ562</f>
        <v/>
      </c>
      <c r="AU562" s="6">
        <f>+AS562-AR562</f>
        <v/>
      </c>
      <c r="AV562" s="7">
        <f>AT562/AQ562</f>
        <v/>
      </c>
      <c r="AW562" s="7">
        <f>AU562/AR562</f>
        <v/>
      </c>
      <c r="AX562" s="1" t="inlineStr">
        <is>
          <t>Y</t>
        </is>
      </c>
      <c r="AY562" s="1">
        <f>+IF(AND(D562&gt;0,E562&gt;0,F562&gt;0,S562&gt;0,T562&gt;0,AC562&gt;0,AB562&gt;0,AI562&gt;0,AJ562&gt;0,AS562&gt;AR562,AR562&gt;AQ562),"long buildup",IF(AND(D562&gt;0,E562&gt;0,F562&gt;0,S562&lt;0,T562&lt;0,AB562&lt;0,AC562&lt;0,AI562&lt;0,AJ562&lt;0,AS562&gt;AR562,AR562&gt;AQ562),"Short Covering",IF(AND(D562&lt;0,E562&lt;0,F562&lt;0,S562&lt;0,T562&lt;0,AB562&gt;0,AC562&gt;0,AI562&gt;0,AJ562&gt;0,AS562&lt;AR562,AR562&lt;AQ562),"Short Buildup",IF(AND(D562&lt;0,E562&lt;0,F562&lt;0,S562&lt;0,T562&lt;0,AB562&lt;0,AC562&lt;0,AI562&lt;0,AJ562&lt;0,AS562&lt;AR562,AR562&lt;AQ562),"LongUnwinding" ))))</f>
        <v/>
      </c>
      <c r="AZ562" s="1">
        <f>+IF(AND(D562&gt;0,E562&gt;0,F562&gt;0,L562&gt;0,M562&gt;0,S562&gt;0,T562&gt;0,Z562&gt;0,AA562&gt;0),"Buying Opportunity",IF(AND(D562&lt;0,E562&lt;0,F562&lt;0,L562&lt;0,M562&lt;0,S562&lt;0,T562&lt;0,Z562&lt;0,AA562&lt;0),"support Zone",IF(AND(D562&lt;0,E562&lt;0,F562&lt;0,L562&gt;0,M562&gt;0,S562&gt;0,T562&gt;0,Z562&gt;0,AA562&gt;0),"sell delivery")))</f>
        <v/>
      </c>
      <c r="BA562" s="1">
        <f>IF(AND(D562&gt;0,E562&gt;0,F562&gt;0,Z562&gt;0,AA562&gt;0,AB562&gt;0,AC562&gt;0,AI562&gt;0,AJ562&gt;0),"FII ENTERING")</f>
        <v/>
      </c>
      <c r="BB562" s="15" t="n">
        <v>0.008200000000000001</v>
      </c>
      <c r="BC562" s="1" t="n">
        <v>14069811.891292</v>
      </c>
      <c r="BD562" s="1">
        <f>IF(AND(E562&gt;0,F562&gt;0,AB562&gt;0,AC562&gt;0,AI562&gt;0,AJ562&gt;0,AS562&gt;AR562,AR562&gt;AQ562),"long buildup",IF(AND(E562&lt;0,F562&lt;0,AB562&gt;0,AC562&gt;0,AI562&gt;0,AJ562&gt;0,AS562&lt;AR562,AR562&lt;AQ562),"Short buildup"))</f>
        <v/>
      </c>
      <c r="BE562" s="1">
        <f>+IF(AND(F562&gt;0,M562&gt;0,T562&gt;0,AA562&gt;0),"buy")</f>
        <v/>
      </c>
    </row>
    <row r="563">
      <c r="A563" s="1" t="inlineStr">
        <is>
          <t>FINCABLES</t>
        </is>
      </c>
      <c r="B563" s="1" t="n"/>
      <c r="C563" s="1" t="n"/>
      <c r="D563" s="2" t="n">
        <v>0.01916222741731499</v>
      </c>
      <c r="E563" s="2" t="n">
        <v>-1.061384014100708</v>
      </c>
      <c r="F563" s="3" t="n">
        <v>-1.603346113628445</v>
      </c>
      <c r="G563" s="4" t="n">
        <v>14566</v>
      </c>
      <c r="H563" s="4" t="n">
        <v>12847</v>
      </c>
      <c r="I563" s="3" t="n">
        <v>17368</v>
      </c>
      <c r="J563" s="6">
        <f>+H563-G563</f>
        <v/>
      </c>
      <c r="K563" s="6">
        <f>+I563-H563</f>
        <v/>
      </c>
      <c r="L563" s="7">
        <f>J563/G563</f>
        <v/>
      </c>
      <c r="M563" s="7">
        <f>K563/H563</f>
        <v/>
      </c>
      <c r="N563" s="8" t="n">
        <v>19.4397</v>
      </c>
      <c r="O563" s="8" t="n">
        <v>16.6981</v>
      </c>
      <c r="P563" s="3" t="n">
        <v>15.3148</v>
      </c>
      <c r="Q563" s="6">
        <f>+O563-N563</f>
        <v/>
      </c>
      <c r="R563" s="6">
        <f>+P563-O563</f>
        <v/>
      </c>
      <c r="S563" s="7">
        <f>Q563/N563</f>
        <v/>
      </c>
      <c r="T563" s="7">
        <f>R563/O563</f>
        <v/>
      </c>
      <c r="U563" s="10" t="inlineStr">
        <is>
          <t>55590</t>
        </is>
      </c>
      <c r="V563" s="10" t="inlineStr">
        <is>
          <t>58991</t>
        </is>
      </c>
      <c r="W563" s="3" t="inlineStr">
        <is>
          <t>51084</t>
        </is>
      </c>
      <c r="X563" s="6">
        <f>+V563-U563</f>
        <v/>
      </c>
      <c r="Y563" s="6">
        <f>+W563-V563</f>
        <v/>
      </c>
      <c r="Z563" s="7">
        <f>X563/U563</f>
        <v/>
      </c>
      <c r="AA563" s="7">
        <f>Y563/V563</f>
        <v/>
      </c>
      <c r="AB563" s="4" t="n"/>
      <c r="AC563" s="5" t="n"/>
      <c r="AD563" s="4" t="n"/>
      <c r="AE563" s="4" t="n"/>
      <c r="AF563" s="5" t="n"/>
      <c r="AG563" s="6">
        <f>AE563-AD563</f>
        <v/>
      </c>
      <c r="AH563" s="6">
        <f>+AF563-AE563</f>
        <v/>
      </c>
      <c r="AI563" s="7">
        <f>AG563/AD563</f>
        <v/>
      </c>
      <c r="AJ563" s="7">
        <f>AH563/AE563</f>
        <v/>
      </c>
      <c r="AK563" s="4" t="n"/>
      <c r="AL563" s="4" t="n"/>
      <c r="AM563" s="5" t="n"/>
      <c r="AN563" s="4" t="n">
        <v>1304.9</v>
      </c>
      <c r="AO563" s="4" t="n">
        <v>1291.05</v>
      </c>
      <c r="AP563" s="3" t="n">
        <v>1270.35</v>
      </c>
      <c r="AQ563" s="9">
        <f>+AK563-AN563</f>
        <v/>
      </c>
      <c r="AR563" s="9">
        <f>+AL563-AO563</f>
        <v/>
      </c>
      <c r="AS563" s="9">
        <f>+AM563-AP563</f>
        <v/>
      </c>
      <c r="AT563" s="6">
        <f>AR563-AQ563</f>
        <v/>
      </c>
      <c r="AU563" s="6">
        <f>+AS563-AR563</f>
        <v/>
      </c>
      <c r="AV563" s="7">
        <f>AT563/AQ563</f>
        <v/>
      </c>
      <c r="AW563" s="7">
        <f>AU563/AR563</f>
        <v/>
      </c>
      <c r="AX563" s="1" t="inlineStr">
        <is>
          <t>N</t>
        </is>
      </c>
      <c r="AY563" s="1">
        <f>+IF(AND(D563&gt;0,E563&gt;0,F563&gt;0,S563&gt;0,T563&gt;0,AC563&gt;0,AB563&gt;0,AI563&gt;0,AJ563&gt;0,AS563&gt;AR563,AR563&gt;AQ563),"long buildup",IF(AND(D563&gt;0,E563&gt;0,F563&gt;0,S563&lt;0,T563&lt;0,AB563&lt;0,AC563&lt;0,AI563&lt;0,AJ563&lt;0,AS563&gt;AR563,AR563&gt;AQ563),"Short Covering",IF(AND(D563&lt;0,E563&lt;0,F563&lt;0,S563&lt;0,T563&lt;0,AB563&gt;0,AC563&gt;0,AI563&gt;0,AJ563&gt;0,AS563&lt;AR563,AR563&lt;AQ563),"Short Buildup",IF(AND(D563&lt;0,E563&lt;0,F563&lt;0,S563&lt;0,T563&lt;0,AB563&lt;0,AC563&lt;0,AI563&lt;0,AJ563&lt;0,AS563&lt;AR563,AR563&lt;AQ563),"LongUnwinding" ))))</f>
        <v/>
      </c>
      <c r="AZ563" s="1">
        <f>+IF(AND(D563&gt;0,E563&gt;0,F563&gt;0,L563&gt;0,M563&gt;0,S563&gt;0,T563&gt;0,Z563&gt;0,AA563&gt;0),"Buying Opportunity",IF(AND(D563&lt;0,E563&lt;0,F563&lt;0,L563&lt;0,M563&lt;0,S563&lt;0,T563&lt;0,Z563&lt;0,AA563&lt;0),"support Zone",IF(AND(D563&lt;0,E563&lt;0,F563&lt;0,L563&gt;0,M563&gt;0,S563&gt;0,T563&gt;0,Z563&gt;0,AA563&gt;0),"sell delivery")))</f>
        <v/>
      </c>
      <c r="BA563" s="1">
        <f>IF(AND(D563&gt;0,E563&gt;0,F563&gt;0,Z563&gt;0,AA563&gt;0,AB563&gt;0,AC563&gt;0,AI563&gt;0,AJ563&gt;0),"FII ENTERING")</f>
        <v/>
      </c>
      <c r="BB563" s="15" t="e">
        <v>#N/A</v>
      </c>
      <c r="BC563" s="1" t="e">
        <v>#N/A</v>
      </c>
      <c r="BD563" s="1">
        <f>IF(AND(E563&gt;0,F563&gt;0,AB563&gt;0,AC563&gt;0,AI563&gt;0,AJ563&gt;0,AS563&gt;AR563,AR563&gt;AQ563),"long buildup",IF(AND(E563&lt;0,F563&lt;0,AB563&gt;0,AC563&gt;0,AI563&gt;0,AJ563&gt;0,AS563&lt;AR563,AR563&lt;AQ563),"Short buildup"))</f>
        <v/>
      </c>
      <c r="BE563" s="1">
        <f>+IF(AND(F563&gt;0,M563&gt;0,T563&gt;0,AA563&gt;0),"buy")</f>
        <v/>
      </c>
    </row>
    <row r="564">
      <c r="A564" s="1" t="inlineStr">
        <is>
          <t>FINEORG</t>
        </is>
      </c>
      <c r="B564" s="1" t="n"/>
      <c r="C564" s="1" t="n"/>
      <c r="D564" s="2" t="n">
        <v>-1.621652871857619</v>
      </c>
      <c r="E564" s="2" t="n">
        <v>-2.167482859941227</v>
      </c>
      <c r="F564" s="3" t="n">
        <v>0.2572907385345331</v>
      </c>
      <c r="G564" s="4" t="n">
        <v>5331</v>
      </c>
      <c r="H564" s="4" t="n">
        <v>4883</v>
      </c>
      <c r="I564" s="3" t="n">
        <v>3718</v>
      </c>
      <c r="J564" s="6">
        <f>+H564-G564</f>
        <v/>
      </c>
      <c r="K564" s="6">
        <f>+I564-H564</f>
        <v/>
      </c>
      <c r="L564" s="7">
        <f>J564/G564</f>
        <v/>
      </c>
      <c r="M564" s="7">
        <f>K564/H564</f>
        <v/>
      </c>
      <c r="N564" s="8" t="n">
        <v>11.5081</v>
      </c>
      <c r="O564" s="8" t="n">
        <v>7.6711</v>
      </c>
      <c r="P564" s="3" t="n">
        <v>5.4643</v>
      </c>
      <c r="Q564" s="6">
        <f>+O564-N564</f>
        <v/>
      </c>
      <c r="R564" s="6">
        <f>+P564-O564</f>
        <v/>
      </c>
      <c r="S564" s="7">
        <f>Q564/N564</f>
        <v/>
      </c>
      <c r="T564" s="7">
        <f>R564/O564</f>
        <v/>
      </c>
      <c r="U564" s="10" t="inlineStr">
        <is>
          <t>8743</t>
        </is>
      </c>
      <c r="V564" s="10" t="inlineStr">
        <is>
          <t>8370</t>
        </is>
      </c>
      <c r="W564" s="3" t="inlineStr">
        <is>
          <t>3624</t>
        </is>
      </c>
      <c r="X564" s="6">
        <f>+V564-U564</f>
        <v/>
      </c>
      <c r="Y564" s="6">
        <f>+W564-V564</f>
        <v/>
      </c>
      <c r="Z564" s="7">
        <f>X564/U564</f>
        <v/>
      </c>
      <c r="AA564" s="7">
        <f>Y564/V564</f>
        <v/>
      </c>
      <c r="AB564" s="4" t="n"/>
      <c r="AC564" s="5" t="n"/>
      <c r="AD564" s="4" t="n"/>
      <c r="AE564" s="4" t="n"/>
      <c r="AF564" s="5" t="n"/>
      <c r="AG564" s="6">
        <f>AE564-AD564</f>
        <v/>
      </c>
      <c r="AH564" s="6">
        <f>+AF564-AE564</f>
        <v/>
      </c>
      <c r="AI564" s="7">
        <f>AG564/AD564</f>
        <v/>
      </c>
      <c r="AJ564" s="7">
        <f>AH564/AE564</f>
        <v/>
      </c>
      <c r="AK564" s="4" t="n"/>
      <c r="AL564" s="4" t="n"/>
      <c r="AM564" s="5" t="n"/>
      <c r="AN564" s="4" t="n">
        <v>5105</v>
      </c>
      <c r="AO564" s="4" t="n">
        <v>4994.35</v>
      </c>
      <c r="AP564" s="3" t="n">
        <v>5007.2</v>
      </c>
      <c r="AQ564" s="9">
        <f>+AK564-AN564</f>
        <v/>
      </c>
      <c r="AR564" s="9">
        <f>+AL564-AO564</f>
        <v/>
      </c>
      <c r="AS564" s="9">
        <f>+AM564-AP564</f>
        <v/>
      </c>
      <c r="AT564" s="6">
        <f>AR564-AQ564</f>
        <v/>
      </c>
      <c r="AU564" s="6">
        <f>+AS564-AR564</f>
        <v/>
      </c>
      <c r="AV564" s="7">
        <f>AT564/AQ564</f>
        <v/>
      </c>
      <c r="AW564" s="7">
        <f>AU564/AR564</f>
        <v/>
      </c>
      <c r="AX564" s="1" t="inlineStr">
        <is>
          <t>N</t>
        </is>
      </c>
      <c r="AY564" s="1">
        <f>+IF(AND(D564&gt;0,E564&gt;0,F564&gt;0,S564&gt;0,T564&gt;0,AC564&gt;0,AB564&gt;0,AI564&gt;0,AJ564&gt;0,AS564&gt;AR564,AR564&gt;AQ564),"long buildup",IF(AND(D564&gt;0,E564&gt;0,F564&gt;0,S564&lt;0,T564&lt;0,AB564&lt;0,AC564&lt;0,AI564&lt;0,AJ564&lt;0,AS564&gt;AR564,AR564&gt;AQ564),"Short Covering",IF(AND(D564&lt;0,E564&lt;0,F564&lt;0,S564&lt;0,T564&lt;0,AB564&gt;0,AC564&gt;0,AI564&gt;0,AJ564&gt;0,AS564&lt;AR564,AR564&lt;AQ564),"Short Buildup",IF(AND(D564&lt;0,E564&lt;0,F564&lt;0,S564&lt;0,T564&lt;0,AB564&lt;0,AC564&lt;0,AI564&lt;0,AJ564&lt;0,AS564&lt;AR564,AR564&lt;AQ564),"LongUnwinding" ))))</f>
        <v/>
      </c>
      <c r="AZ564" s="1">
        <f>+IF(AND(D564&gt;0,E564&gt;0,F564&gt;0,L564&gt;0,M564&gt;0,S564&gt;0,T564&gt;0,Z564&gt;0,AA564&gt;0),"Buying Opportunity",IF(AND(D564&lt;0,E564&lt;0,F564&lt;0,L564&lt;0,M564&lt;0,S564&lt;0,T564&lt;0,Z564&lt;0,AA564&lt;0),"support Zone",IF(AND(D564&lt;0,E564&lt;0,F564&lt;0,L564&gt;0,M564&gt;0,S564&gt;0,T564&gt;0,Z564&gt;0,AA564&gt;0),"sell delivery")))</f>
        <v/>
      </c>
      <c r="BA564" s="1">
        <f>IF(AND(D564&gt;0,E564&gt;0,F564&gt;0,Z564&gt;0,AA564&gt;0,AB564&gt;0,AC564&gt;0,AI564&gt;0,AJ564&gt;0),"FII ENTERING")</f>
        <v/>
      </c>
      <c r="BB564" s="15" t="e">
        <v>#N/A</v>
      </c>
      <c r="BC564" s="1" t="e">
        <v>#N/A</v>
      </c>
      <c r="BD564" s="1">
        <f>IF(AND(E564&gt;0,F564&gt;0,AB564&gt;0,AC564&gt;0,AI564&gt;0,AJ564&gt;0,AS564&gt;AR564,AR564&gt;AQ564),"long buildup",IF(AND(E564&lt;0,F564&lt;0,AB564&gt;0,AC564&gt;0,AI564&gt;0,AJ564&gt;0,AS564&lt;AR564,AR564&lt;AQ564),"Short buildup"))</f>
        <v/>
      </c>
      <c r="BE564" s="1">
        <f>+IF(AND(F564&gt;0,M564&gt;0,T564&gt;0,AA564&gt;0),"buy")</f>
        <v/>
      </c>
    </row>
    <row r="565">
      <c r="A565" s="1" t="inlineStr">
        <is>
          <t>FINOPB</t>
        </is>
      </c>
      <c r="B565" s="1" t="n"/>
      <c r="C565" s="1" t="n"/>
      <c r="D565" s="2" t="n">
        <v>-1.645442838746602</v>
      </c>
      <c r="E565" s="2" t="n">
        <v>-4.087867326156535</v>
      </c>
      <c r="F565" s="3" t="n">
        <v>-1.592598210222964</v>
      </c>
      <c r="G565" s="4" t="n">
        <v>2804</v>
      </c>
      <c r="H565" s="4" t="n">
        <v>5745</v>
      </c>
      <c r="I565" s="3" t="n">
        <v>6954</v>
      </c>
      <c r="J565" s="6">
        <f>+H565-G565</f>
        <v/>
      </c>
      <c r="K565" s="6">
        <f>+I565-H565</f>
        <v/>
      </c>
      <c r="L565" s="7">
        <f>J565/G565</f>
        <v/>
      </c>
      <c r="M565" s="7">
        <f>K565/H565</f>
        <v/>
      </c>
      <c r="N565" s="8" t="n">
        <v>1.5926</v>
      </c>
      <c r="O565" s="8" t="n">
        <v>4.6379</v>
      </c>
      <c r="P565" s="3" t="n">
        <v>5.349299999999999</v>
      </c>
      <c r="Q565" s="6">
        <f>+O565-N565</f>
        <v/>
      </c>
      <c r="R565" s="6">
        <f>+P565-O565</f>
        <v/>
      </c>
      <c r="S565" s="7">
        <f>Q565/N565</f>
        <v/>
      </c>
      <c r="T565" s="7">
        <f>R565/O565</f>
        <v/>
      </c>
      <c r="U565" s="10" t="inlineStr">
        <is>
          <t>26067</t>
        </is>
      </c>
      <c r="V565" s="10" t="inlineStr">
        <is>
          <t>95067</t>
        </is>
      </c>
      <c r="W565" s="3" t="inlineStr">
        <is>
          <t>79328</t>
        </is>
      </c>
      <c r="X565" s="6">
        <f>+V565-U565</f>
        <v/>
      </c>
      <c r="Y565" s="6">
        <f>+W565-V565</f>
        <v/>
      </c>
      <c r="Z565" s="7">
        <f>X565/U565</f>
        <v/>
      </c>
      <c r="AA565" s="7">
        <f>Y565/V565</f>
        <v/>
      </c>
      <c r="AB565" s="4" t="n"/>
      <c r="AC565" s="5" t="n"/>
      <c r="AD565" s="4" t="n"/>
      <c r="AE565" s="4" t="n"/>
      <c r="AF565" s="5" t="n"/>
      <c r="AG565" s="6">
        <f>AE565-AD565</f>
        <v/>
      </c>
      <c r="AH565" s="6">
        <f>+AF565-AE565</f>
        <v/>
      </c>
      <c r="AI565" s="7">
        <f>AG565/AD565</f>
        <v/>
      </c>
      <c r="AJ565" s="7">
        <f>AH565/AE565</f>
        <v/>
      </c>
      <c r="AK565" s="4" t="n"/>
      <c r="AL565" s="4" t="n"/>
      <c r="AM565" s="5" t="n"/>
      <c r="AN565" s="4" t="n">
        <v>343.7</v>
      </c>
      <c r="AO565" s="4" t="n">
        <v>329.65</v>
      </c>
      <c r="AP565" s="3" t="n">
        <v>324.4</v>
      </c>
      <c r="AQ565" s="9">
        <f>+AK565-AN565</f>
        <v/>
      </c>
      <c r="AR565" s="9">
        <f>+AL565-AO565</f>
        <v/>
      </c>
      <c r="AS565" s="9">
        <f>+AM565-AP565</f>
        <v/>
      </c>
      <c r="AT565" s="6">
        <f>AR565-AQ565</f>
        <v/>
      </c>
      <c r="AU565" s="6">
        <f>+AS565-AR565</f>
        <v/>
      </c>
      <c r="AV565" s="7">
        <f>AT565/AQ565</f>
        <v/>
      </c>
      <c r="AW565" s="7">
        <f>AU565/AR565</f>
        <v/>
      </c>
      <c r="AX565" s="1" t="inlineStr">
        <is>
          <t>N</t>
        </is>
      </c>
      <c r="AY565" s="1">
        <f>+IF(AND(D565&gt;0,E565&gt;0,F565&gt;0,S565&gt;0,T565&gt;0,AC565&gt;0,AB565&gt;0,AI565&gt;0,AJ565&gt;0,AS565&gt;AR565,AR565&gt;AQ565),"long buildup",IF(AND(D565&gt;0,E565&gt;0,F565&gt;0,S565&lt;0,T565&lt;0,AB565&lt;0,AC565&lt;0,AI565&lt;0,AJ565&lt;0,AS565&gt;AR565,AR565&gt;AQ565),"Short Covering",IF(AND(D565&lt;0,E565&lt;0,F565&lt;0,S565&lt;0,T565&lt;0,AB565&gt;0,AC565&gt;0,AI565&gt;0,AJ565&gt;0,AS565&lt;AR565,AR565&lt;AQ565),"Short Buildup",IF(AND(D565&lt;0,E565&lt;0,F565&lt;0,S565&lt;0,T565&lt;0,AB565&lt;0,AC565&lt;0,AI565&lt;0,AJ565&lt;0,AS565&lt;AR565,AR565&lt;AQ565),"LongUnwinding" ))))</f>
        <v/>
      </c>
      <c r="AZ565" s="1">
        <f>+IF(AND(D565&gt;0,E565&gt;0,F565&gt;0,L565&gt;0,M565&gt;0,S565&gt;0,T565&gt;0,Z565&gt;0,AA565&gt;0),"Buying Opportunity",IF(AND(D565&lt;0,E565&lt;0,F565&lt;0,L565&lt;0,M565&lt;0,S565&lt;0,T565&lt;0,Z565&lt;0,AA565&lt;0),"support Zone",IF(AND(D565&lt;0,E565&lt;0,F565&lt;0,L565&gt;0,M565&gt;0,S565&gt;0,T565&gt;0,Z565&gt;0,AA565&gt;0),"sell delivery")))</f>
        <v/>
      </c>
      <c r="BA565" s="1">
        <f>IF(AND(D565&gt;0,E565&gt;0,F565&gt;0,Z565&gt;0,AA565&gt;0,AB565&gt;0,AC565&gt;0,AI565&gt;0,AJ565&gt;0),"FII ENTERING")</f>
        <v/>
      </c>
      <c r="BB565" s="15" t="e">
        <v>#N/A</v>
      </c>
      <c r="BC565" s="1" t="e">
        <v>#N/A</v>
      </c>
      <c r="BD565" s="1">
        <f>IF(AND(E565&gt;0,F565&gt;0,AB565&gt;0,AC565&gt;0,AI565&gt;0,AJ565&gt;0,AS565&gt;AR565,AR565&gt;AQ565),"long buildup",IF(AND(E565&lt;0,F565&lt;0,AB565&gt;0,AC565&gt;0,AI565&gt;0,AJ565&gt;0,AS565&lt;AR565,AR565&lt;AQ565),"Short buildup"))</f>
        <v/>
      </c>
      <c r="BE565" s="1">
        <f>+IF(AND(F565&gt;0,M565&gt;0,T565&gt;0,AA565&gt;0),"buy")</f>
        <v/>
      </c>
    </row>
    <row r="566">
      <c r="A566" s="1" t="inlineStr">
        <is>
          <t>FINPIPE</t>
        </is>
      </c>
      <c r="B566" s="1" t="n"/>
      <c r="C566" s="1" t="n"/>
      <c r="D566" s="2" t="n">
        <v>-0.2919175332968478</v>
      </c>
      <c r="E566" s="2" t="n">
        <v>-1.463860933211345</v>
      </c>
      <c r="F566" s="3" t="n">
        <v>-1.727019498607234</v>
      </c>
      <c r="G566" s="4" t="n">
        <v>10938</v>
      </c>
      <c r="H566" s="4" t="n">
        <v>7203</v>
      </c>
      <c r="I566" s="3" t="n">
        <v>13087</v>
      </c>
      <c r="J566" s="6">
        <f>+H566-G566</f>
        <v/>
      </c>
      <c r="K566" s="6">
        <f>+I566-H566</f>
        <v/>
      </c>
      <c r="L566" s="7">
        <f>J566/G566</f>
        <v/>
      </c>
      <c r="M566" s="7">
        <f>K566/H566</f>
        <v/>
      </c>
      <c r="N566" s="8" t="n">
        <v>8.3049</v>
      </c>
      <c r="O566" s="8" t="n">
        <v>5.356000000000001</v>
      </c>
      <c r="P566" s="3" t="n">
        <v>6.885599999999999</v>
      </c>
      <c r="Q566" s="6">
        <f>+O566-N566</f>
        <v/>
      </c>
      <c r="R566" s="6">
        <f>+P566-O566</f>
        <v/>
      </c>
      <c r="S566" s="7">
        <f>Q566/N566</f>
        <v/>
      </c>
      <c r="T566" s="7">
        <f>R566/O566</f>
        <v/>
      </c>
      <c r="U566" s="10" t="inlineStr">
        <is>
          <t>174637</t>
        </is>
      </c>
      <c r="V566" s="10" t="inlineStr">
        <is>
          <t>97991</t>
        </is>
      </c>
      <c r="W566" s="3" t="inlineStr">
        <is>
          <t>132324</t>
        </is>
      </c>
      <c r="X566" s="6">
        <f>+V566-U566</f>
        <v/>
      </c>
      <c r="Y566" s="6">
        <f>+W566-V566</f>
        <v/>
      </c>
      <c r="Z566" s="7">
        <f>X566/U566</f>
        <v/>
      </c>
      <c r="AA566" s="7">
        <f>Y566/V566</f>
        <v/>
      </c>
      <c r="AB566" s="4" t="n"/>
      <c r="AC566" s="5" t="n"/>
      <c r="AD566" s="4" t="n"/>
      <c r="AE566" s="4" t="n"/>
      <c r="AF566" s="5" t="n"/>
      <c r="AG566" s="6">
        <f>AE566-AD566</f>
        <v/>
      </c>
      <c r="AH566" s="6">
        <f>+AF566-AE566</f>
        <v/>
      </c>
      <c r="AI566" s="7">
        <f>AG566/AD566</f>
        <v/>
      </c>
      <c r="AJ566" s="7">
        <f>AH566/AE566</f>
        <v/>
      </c>
      <c r="AK566" s="4" t="n"/>
      <c r="AL566" s="4" t="n"/>
      <c r="AM566" s="5" t="n"/>
      <c r="AN566" s="4" t="n">
        <v>273.25</v>
      </c>
      <c r="AO566" s="4" t="n">
        <v>269.25</v>
      </c>
      <c r="AP566" s="3" t="n">
        <v>264.6</v>
      </c>
      <c r="AQ566" s="9">
        <f>+AK566-AN566</f>
        <v/>
      </c>
      <c r="AR566" s="9">
        <f>+AL566-AO566</f>
        <v/>
      </c>
      <c r="AS566" s="9">
        <f>+AM566-AP566</f>
        <v/>
      </c>
      <c r="AT566" s="6">
        <f>AR566-AQ566</f>
        <v/>
      </c>
      <c r="AU566" s="6">
        <f>+AS566-AR566</f>
        <v/>
      </c>
      <c r="AV566" s="7">
        <f>AT566/AQ566</f>
        <v/>
      </c>
      <c r="AW566" s="7">
        <f>AU566/AR566</f>
        <v/>
      </c>
      <c r="AX566" s="1" t="inlineStr">
        <is>
          <t>Y</t>
        </is>
      </c>
      <c r="AY566" s="1">
        <f>+IF(AND(D566&gt;0,E566&gt;0,F566&gt;0,S566&gt;0,T566&gt;0,AC566&gt;0,AB566&gt;0,AI566&gt;0,AJ566&gt;0,AS566&gt;AR566,AR566&gt;AQ566),"long buildup",IF(AND(D566&gt;0,E566&gt;0,F566&gt;0,S566&lt;0,T566&lt;0,AB566&lt;0,AC566&lt;0,AI566&lt;0,AJ566&lt;0,AS566&gt;AR566,AR566&gt;AQ566),"Short Covering",IF(AND(D566&lt;0,E566&lt;0,F566&lt;0,S566&lt;0,T566&lt;0,AB566&gt;0,AC566&gt;0,AI566&gt;0,AJ566&gt;0,AS566&lt;AR566,AR566&lt;AQ566),"Short Buildup",IF(AND(D566&lt;0,E566&lt;0,F566&lt;0,S566&lt;0,T566&lt;0,AB566&lt;0,AC566&lt;0,AI566&lt;0,AJ566&lt;0,AS566&lt;AR566,AR566&lt;AQ566),"LongUnwinding" ))))</f>
        <v/>
      </c>
      <c r="AZ566" s="1">
        <f>+IF(AND(D566&gt;0,E566&gt;0,F566&gt;0,L566&gt;0,M566&gt;0,S566&gt;0,T566&gt;0,Z566&gt;0,AA566&gt;0),"Buying Opportunity",IF(AND(D566&lt;0,E566&lt;0,F566&lt;0,L566&lt;0,M566&lt;0,S566&lt;0,T566&lt;0,Z566&lt;0,AA566&lt;0),"support Zone",IF(AND(D566&lt;0,E566&lt;0,F566&lt;0,L566&gt;0,M566&gt;0,S566&gt;0,T566&gt;0,Z566&gt;0,AA566&gt;0),"sell delivery")))</f>
        <v/>
      </c>
      <c r="BA566" s="1">
        <f>IF(AND(D566&gt;0,E566&gt;0,F566&gt;0,Z566&gt;0,AA566&gt;0,AB566&gt;0,AC566&gt;0,AI566&gt;0,AJ566&gt;0),"FII ENTERING")</f>
        <v/>
      </c>
      <c r="BB566" s="15" t="e">
        <v>#N/A</v>
      </c>
      <c r="BC566" s="1" t="n">
        <v>565057.505593</v>
      </c>
      <c r="BD566" s="1">
        <f>IF(AND(E566&gt;0,F566&gt;0,AB566&gt;0,AC566&gt;0,AI566&gt;0,AJ566&gt;0,AS566&gt;AR566,AR566&gt;AQ566),"long buildup",IF(AND(E566&lt;0,F566&lt;0,AB566&gt;0,AC566&gt;0,AI566&gt;0,AJ566&gt;0,AS566&lt;AR566,AR566&lt;AQ566),"Short buildup"))</f>
        <v/>
      </c>
      <c r="BE566" s="1">
        <f>+IF(AND(F566&gt;0,M566&gt;0,T566&gt;0,AA566&gt;0),"buy")</f>
        <v/>
      </c>
    </row>
    <row r="567">
      <c r="A567" s="1" t="inlineStr">
        <is>
          <t>FIVESTAR</t>
        </is>
      </c>
      <c r="B567" s="1" t="n"/>
      <c r="C567" s="1" t="n"/>
      <c r="D567" s="2" t="n">
        <v>0.2765049770895876</v>
      </c>
      <c r="E567" s="2" t="n">
        <v>2.465926101000548</v>
      </c>
      <c r="F567" s="3" t="n">
        <v>-0.230662771028756</v>
      </c>
      <c r="G567" s="4" t="n">
        <v>24431</v>
      </c>
      <c r="H567" s="4" t="n">
        <v>83075</v>
      </c>
      <c r="I567" s="3" t="n">
        <v>32026</v>
      </c>
      <c r="J567" s="6">
        <f>+H567-G567</f>
        <v/>
      </c>
      <c r="K567" s="6">
        <f>+I567-H567</f>
        <v/>
      </c>
      <c r="L567" s="7">
        <f>J567/G567</f>
        <v/>
      </c>
      <c r="M567" s="7">
        <f>K567/H567</f>
        <v/>
      </c>
      <c r="N567" s="8" t="n">
        <v>76.923</v>
      </c>
      <c r="O567" s="8" t="n">
        <v>252.6576</v>
      </c>
      <c r="P567" s="3" t="n">
        <v>36.8791</v>
      </c>
      <c r="Q567" s="6">
        <f>+O567-N567</f>
        <v/>
      </c>
      <c r="R567" s="6">
        <f>+P567-O567</f>
        <v/>
      </c>
      <c r="S567" s="7">
        <f>Q567/N567</f>
        <v/>
      </c>
      <c r="T567" s="7">
        <f>R567/O567</f>
        <v/>
      </c>
      <c r="U567" s="10" t="inlineStr">
        <is>
          <t>962908</t>
        </is>
      </c>
      <c r="V567" s="10" t="inlineStr">
        <is>
          <t>2750220</t>
        </is>
      </c>
      <c r="W567" s="3" t="inlineStr">
        <is>
          <t>278007</t>
        </is>
      </c>
      <c r="X567" s="6">
        <f>+V567-U567</f>
        <v/>
      </c>
      <c r="Y567" s="6">
        <f>+W567-V567</f>
        <v/>
      </c>
      <c r="Z567" s="7">
        <f>X567/U567</f>
        <v/>
      </c>
      <c r="AA567" s="7">
        <f>Y567/V567</f>
        <v/>
      </c>
      <c r="AB567" s="4" t="n"/>
      <c r="AC567" s="5" t="n"/>
      <c r="AD567" s="4" t="n"/>
      <c r="AE567" s="4" t="n"/>
      <c r="AF567" s="5" t="n"/>
      <c r="AG567" s="6">
        <f>AE567-AD567</f>
        <v/>
      </c>
      <c r="AH567" s="6">
        <f>+AF567-AE567</f>
        <v/>
      </c>
      <c r="AI567" s="7">
        <f>AG567/AD567</f>
        <v/>
      </c>
      <c r="AJ567" s="7">
        <f>AH567/AE567</f>
        <v/>
      </c>
      <c r="AK567" s="4" t="n"/>
      <c r="AL567" s="4" t="n"/>
      <c r="AM567" s="5" t="n"/>
      <c r="AN567" s="4" t="n">
        <v>634.65</v>
      </c>
      <c r="AO567" s="4" t="n">
        <v>650.3</v>
      </c>
      <c r="AP567" s="3" t="n">
        <v>648.8</v>
      </c>
      <c r="AQ567" s="9">
        <f>+AK567-AN567</f>
        <v/>
      </c>
      <c r="AR567" s="9">
        <f>+AL567-AO567</f>
        <v/>
      </c>
      <c r="AS567" s="9">
        <f>+AM567-AP567</f>
        <v/>
      </c>
      <c r="AT567" s="6">
        <f>AR567-AQ567</f>
        <v/>
      </c>
      <c r="AU567" s="6">
        <f>+AS567-AR567</f>
        <v/>
      </c>
      <c r="AV567" s="7">
        <f>AT567/AQ567</f>
        <v/>
      </c>
      <c r="AW567" s="7">
        <f>AU567/AR567</f>
        <v/>
      </c>
      <c r="AX567" s="1" t="inlineStr">
        <is>
          <t>Y</t>
        </is>
      </c>
      <c r="AY567" s="1">
        <f>+IF(AND(D567&gt;0,E567&gt;0,F567&gt;0,S567&gt;0,T567&gt;0,AC567&gt;0,AB567&gt;0,AI567&gt;0,AJ567&gt;0,AS567&gt;AR567,AR567&gt;AQ567),"long buildup",IF(AND(D567&gt;0,E567&gt;0,F567&gt;0,S567&lt;0,T567&lt;0,AB567&lt;0,AC567&lt;0,AI567&lt;0,AJ567&lt;0,AS567&gt;AR567,AR567&gt;AQ567),"Short Covering",IF(AND(D567&lt;0,E567&lt;0,F567&lt;0,S567&lt;0,T567&lt;0,AB567&gt;0,AC567&gt;0,AI567&gt;0,AJ567&gt;0,AS567&lt;AR567,AR567&lt;AQ567),"Short Buildup",IF(AND(D567&lt;0,E567&lt;0,F567&lt;0,S567&lt;0,T567&lt;0,AB567&lt;0,AC567&lt;0,AI567&lt;0,AJ567&lt;0,AS567&lt;AR567,AR567&lt;AQ567),"LongUnwinding" ))))</f>
        <v/>
      </c>
      <c r="AZ567" s="1">
        <f>+IF(AND(D567&gt;0,E567&gt;0,F567&gt;0,L567&gt;0,M567&gt;0,S567&gt;0,T567&gt;0,Z567&gt;0,AA567&gt;0),"Buying Opportunity",IF(AND(D567&lt;0,E567&lt;0,F567&lt;0,L567&lt;0,M567&lt;0,S567&lt;0,T567&lt;0,Z567&lt;0,AA567&lt;0),"support Zone",IF(AND(D567&lt;0,E567&lt;0,F567&lt;0,L567&gt;0,M567&gt;0,S567&gt;0,T567&gt;0,Z567&gt;0,AA567&gt;0),"sell delivery")))</f>
        <v/>
      </c>
      <c r="BA567" s="1">
        <f>IF(AND(D567&gt;0,E567&gt;0,F567&gt;0,Z567&gt;0,AA567&gt;0,AB567&gt;0,AC567&gt;0,AI567&gt;0,AJ567&gt;0),"FII ENTERING")</f>
        <v/>
      </c>
      <c r="BB567" s="15" t="e">
        <v>#N/A</v>
      </c>
      <c r="BC567" s="1" t="n">
        <v>529368.238976</v>
      </c>
      <c r="BD567" s="1">
        <f>IF(AND(E567&gt;0,F567&gt;0,AB567&gt;0,AC567&gt;0,AI567&gt;0,AJ567&gt;0,AS567&gt;AR567,AR567&gt;AQ567),"long buildup",IF(AND(E567&lt;0,F567&lt;0,AB567&gt;0,AC567&gt;0,AI567&gt;0,AJ567&gt;0,AS567&lt;AR567,AR567&lt;AQ567),"Short buildup"))</f>
        <v/>
      </c>
      <c r="BE567" s="1">
        <f>+IF(AND(F567&gt;0,M567&gt;0,T567&gt;0,AA567&gt;0),"buy")</f>
        <v/>
      </c>
    </row>
    <row r="568">
      <c r="A568" s="1" t="inlineStr">
        <is>
          <t>FLEXITUFF</t>
        </is>
      </c>
      <c r="B568" s="1" t="n"/>
      <c r="C568" s="1" t="n"/>
      <c r="D568" s="2" t="n">
        <v>-0.3294892915980278</v>
      </c>
      <c r="E568" s="2" t="n">
        <v>-2.231404958677688</v>
      </c>
      <c r="F568" s="3" t="n">
        <v>0.5917159763313634</v>
      </c>
      <c r="G568" s="4" t="n">
        <v>39</v>
      </c>
      <c r="H568" s="4" t="n">
        <v>21</v>
      </c>
      <c r="I568" s="3" t="n">
        <v>9</v>
      </c>
      <c r="J568" s="6">
        <f>+H568-G568</f>
        <v/>
      </c>
      <c r="K568" s="6">
        <f>+I568-H568</f>
        <v/>
      </c>
      <c r="L568" s="7">
        <f>J568/G568</f>
        <v/>
      </c>
      <c r="M568" s="7">
        <f>K568/H568</f>
        <v/>
      </c>
      <c r="N568" s="8" t="n">
        <v>0.0542</v>
      </c>
      <c r="O568" s="8" t="n">
        <v>0.0266</v>
      </c>
      <c r="P568" s="3" t="n">
        <v>0.0025</v>
      </c>
      <c r="Q568" s="6">
        <f>+O568-N568</f>
        <v/>
      </c>
      <c r="R568" s="6">
        <f>+P568-O568</f>
        <v/>
      </c>
      <c r="S568" s="7">
        <f>Q568/N568</f>
        <v/>
      </c>
      <c r="T568" s="7">
        <f>R568/O568</f>
        <v/>
      </c>
      <c r="U568" s="10" t="inlineStr">
        <is>
          <t>-</t>
        </is>
      </c>
      <c r="V568" s="10" t="inlineStr">
        <is>
          <t>-</t>
        </is>
      </c>
      <c r="W568" s="3" t="inlineStr">
        <is>
          <t>-</t>
        </is>
      </c>
      <c r="X568" s="6">
        <f>+V568-U568</f>
        <v/>
      </c>
      <c r="Y568" s="6">
        <f>+W568-V568</f>
        <v/>
      </c>
      <c r="Z568" s="7">
        <f>X568/U568</f>
        <v/>
      </c>
      <c r="AA568" s="7">
        <f>Y568/V568</f>
        <v/>
      </c>
      <c r="AB568" s="4" t="n"/>
      <c r="AC568" s="5" t="n"/>
      <c r="AD568" s="4" t="n"/>
      <c r="AE568" s="4" t="n"/>
      <c r="AF568" s="5" t="n"/>
      <c r="AG568" s="6">
        <f>AE568-AD568</f>
        <v/>
      </c>
      <c r="AH568" s="6">
        <f>+AF568-AE568</f>
        <v/>
      </c>
      <c r="AI568" s="7">
        <f>AG568/AD568</f>
        <v/>
      </c>
      <c r="AJ568" s="7">
        <f>AH568/AE568</f>
        <v/>
      </c>
      <c r="AK568" s="4" t="n"/>
      <c r="AL568" s="4" t="n"/>
      <c r="AM568" s="5" t="n"/>
      <c r="AN568" s="4" t="n">
        <v>60.5</v>
      </c>
      <c r="AO568" s="4" t="n">
        <v>59.15</v>
      </c>
      <c r="AP568" s="3" t="n">
        <v>59.5</v>
      </c>
      <c r="AQ568" s="9">
        <f>+AK568-AN568</f>
        <v/>
      </c>
      <c r="AR568" s="9">
        <f>+AL568-AO568</f>
        <v/>
      </c>
      <c r="AS568" s="9">
        <f>+AM568-AP568</f>
        <v/>
      </c>
      <c r="AT568" s="6">
        <f>AR568-AQ568</f>
        <v/>
      </c>
      <c r="AU568" s="6">
        <f>+AS568-AR568</f>
        <v/>
      </c>
      <c r="AV568" s="7">
        <f>AT568/AQ568</f>
        <v/>
      </c>
      <c r="AW568" s="7">
        <f>AU568/AR568</f>
        <v/>
      </c>
      <c r="AX568" s="1" t="inlineStr">
        <is>
          <t>N</t>
        </is>
      </c>
      <c r="AY568" s="1">
        <f>+IF(AND(D568&gt;0,E568&gt;0,F568&gt;0,S568&gt;0,T568&gt;0,AC568&gt;0,AB568&gt;0,AI568&gt;0,AJ568&gt;0,AS568&gt;AR568,AR568&gt;AQ568),"long buildup",IF(AND(D568&gt;0,E568&gt;0,F568&gt;0,S568&lt;0,T568&lt;0,AB568&lt;0,AC568&lt;0,AI568&lt;0,AJ568&lt;0,AS568&gt;AR568,AR568&gt;AQ568),"Short Covering",IF(AND(D568&lt;0,E568&lt;0,F568&lt;0,S568&lt;0,T568&lt;0,AB568&gt;0,AC568&gt;0,AI568&gt;0,AJ568&gt;0,AS568&lt;AR568,AR568&lt;AQ568),"Short Buildup",IF(AND(D568&lt;0,E568&lt;0,F568&lt;0,S568&lt;0,T568&lt;0,AB568&lt;0,AC568&lt;0,AI568&lt;0,AJ568&lt;0,AS568&lt;AR568,AR568&lt;AQ568),"LongUnwinding" ))))</f>
        <v/>
      </c>
      <c r="AZ568" s="1">
        <f>+IF(AND(D568&gt;0,E568&gt;0,F568&gt;0,L568&gt;0,M568&gt;0,S568&gt;0,T568&gt;0,Z568&gt;0,AA568&gt;0),"Buying Opportunity",IF(AND(D568&lt;0,E568&lt;0,F568&lt;0,L568&lt;0,M568&lt;0,S568&lt;0,T568&lt;0,Z568&lt;0,AA568&lt;0),"support Zone",IF(AND(D568&lt;0,E568&lt;0,F568&lt;0,L568&gt;0,M568&gt;0,S568&gt;0,T568&gt;0,Z568&gt;0,AA568&gt;0),"sell delivery")))</f>
        <v/>
      </c>
      <c r="BA568" s="1">
        <f>IF(AND(D568&gt;0,E568&gt;0,F568&gt;0,Z568&gt;0,AA568&gt;0,AB568&gt;0,AC568&gt;0,AI568&gt;0,AJ568&gt;0),"FII ENTERING")</f>
        <v/>
      </c>
      <c r="BB568" s="15" t="e">
        <v>#N/A</v>
      </c>
      <c r="BC568" s="1" t="n">
        <v>391732.5</v>
      </c>
      <c r="BD568" s="1">
        <f>IF(AND(E568&gt;0,F568&gt;0,AB568&gt;0,AC568&gt;0,AI568&gt;0,AJ568&gt;0,AS568&gt;AR568,AR568&gt;AQ568),"long buildup",IF(AND(E568&lt;0,F568&lt;0,AB568&gt;0,AC568&gt;0,AI568&gt;0,AJ568&gt;0,AS568&lt;AR568,AR568&lt;AQ568),"Short buildup"))</f>
        <v/>
      </c>
      <c r="BE568" s="1">
        <f>+IF(AND(F568&gt;0,M568&gt;0,T568&gt;0,AA568&gt;0),"buy")</f>
        <v/>
      </c>
    </row>
    <row r="569">
      <c r="A569" s="1" t="inlineStr">
        <is>
          <t>FLUOROCHEM</t>
        </is>
      </c>
      <c r="B569" s="1" t="n"/>
      <c r="C569" s="1" t="n"/>
      <c r="D569" s="2" t="n">
        <v>0.6734913793103449</v>
      </c>
      <c r="E569" s="2" t="n">
        <v>-2.389394344839881</v>
      </c>
      <c r="F569" s="3" t="n">
        <v>-1.000628248329435</v>
      </c>
      <c r="G569" s="4" t="n">
        <v>14086</v>
      </c>
      <c r="H569" s="4" t="n">
        <v>12635</v>
      </c>
      <c r="I569" s="3" t="n">
        <v>15699</v>
      </c>
      <c r="J569" s="6">
        <f>+H569-G569</f>
        <v/>
      </c>
      <c r="K569" s="6">
        <f>+I569-H569</f>
        <v/>
      </c>
      <c r="L569" s="7">
        <f>J569/G569</f>
        <v/>
      </c>
      <c r="M569" s="7">
        <f>K569/H569</f>
        <v/>
      </c>
      <c r="N569" s="8" t="n">
        <v>59.1823</v>
      </c>
      <c r="O569" s="8" t="n">
        <v>38.8311</v>
      </c>
      <c r="P569" s="3" t="n">
        <v>33.0794</v>
      </c>
      <c r="Q569" s="6">
        <f>+O569-N569</f>
        <v/>
      </c>
      <c r="R569" s="6">
        <f>+P569-O569</f>
        <v/>
      </c>
      <c r="S569" s="7">
        <f>Q569/N569</f>
        <v/>
      </c>
      <c r="T569" s="7">
        <f>R569/O569</f>
        <v/>
      </c>
      <c r="U569" s="10" t="inlineStr">
        <is>
          <t>71594</t>
        </is>
      </c>
      <c r="V569" s="10" t="inlineStr">
        <is>
          <t>40071</t>
        </is>
      </c>
      <c r="W569" s="3" t="inlineStr">
        <is>
          <t>27728</t>
        </is>
      </c>
      <c r="X569" s="6">
        <f>+V569-U569</f>
        <v/>
      </c>
      <c r="Y569" s="6">
        <f>+W569-V569</f>
        <v/>
      </c>
      <c r="Z569" s="7">
        <f>X569/U569</f>
        <v/>
      </c>
      <c r="AA569" s="7">
        <f>Y569/V569</f>
        <v/>
      </c>
      <c r="AB569" s="4" t="n"/>
      <c r="AC569" s="5" t="n"/>
      <c r="AD569" s="4" t="n"/>
      <c r="AE569" s="4" t="n"/>
      <c r="AF569" s="5" t="n"/>
      <c r="AG569" s="6">
        <f>AE569-AD569</f>
        <v/>
      </c>
      <c r="AH569" s="6">
        <f>+AF569-AE569</f>
        <v/>
      </c>
      <c r="AI569" s="7">
        <f>AG569/AD569</f>
        <v/>
      </c>
      <c r="AJ569" s="7">
        <f>AH569/AE569</f>
        <v/>
      </c>
      <c r="AK569" s="4" t="n"/>
      <c r="AL569" s="4" t="n"/>
      <c r="AM569" s="5" t="n"/>
      <c r="AN569" s="4" t="n">
        <v>4484.4</v>
      </c>
      <c r="AO569" s="4" t="n">
        <v>4377.25</v>
      </c>
      <c r="AP569" s="3" t="n">
        <v>4333.45</v>
      </c>
      <c r="AQ569" s="9">
        <f>+AK569-AN569</f>
        <v/>
      </c>
      <c r="AR569" s="9">
        <f>+AL569-AO569</f>
        <v/>
      </c>
      <c r="AS569" s="9">
        <f>+AM569-AP569</f>
        <v/>
      </c>
      <c r="AT569" s="6">
        <f>AR569-AQ569</f>
        <v/>
      </c>
      <c r="AU569" s="6">
        <f>+AS569-AR569</f>
        <v/>
      </c>
      <c r="AV569" s="7">
        <f>AT569/AQ569</f>
        <v/>
      </c>
      <c r="AW569" s="7">
        <f>AU569/AR569</f>
        <v/>
      </c>
      <c r="AX569" s="1" t="inlineStr">
        <is>
          <t>N</t>
        </is>
      </c>
      <c r="AY569" s="1">
        <f>+IF(AND(D569&gt;0,E569&gt;0,F569&gt;0,S569&gt;0,T569&gt;0,AC569&gt;0,AB569&gt;0,AI569&gt;0,AJ569&gt;0,AS569&gt;AR569,AR569&gt;AQ569),"long buildup",IF(AND(D569&gt;0,E569&gt;0,F569&gt;0,S569&lt;0,T569&lt;0,AB569&lt;0,AC569&lt;0,AI569&lt;0,AJ569&lt;0,AS569&gt;AR569,AR569&gt;AQ569),"Short Covering",IF(AND(D569&lt;0,E569&lt;0,F569&lt;0,S569&lt;0,T569&lt;0,AB569&gt;0,AC569&gt;0,AI569&gt;0,AJ569&gt;0,AS569&lt;AR569,AR569&lt;AQ569),"Short Buildup",IF(AND(D569&lt;0,E569&lt;0,F569&lt;0,S569&lt;0,T569&lt;0,AB569&lt;0,AC569&lt;0,AI569&lt;0,AJ569&lt;0,AS569&lt;AR569,AR569&lt;AQ569),"LongUnwinding" ))))</f>
        <v/>
      </c>
      <c r="AZ569" s="1">
        <f>+IF(AND(D569&gt;0,E569&gt;0,F569&gt;0,L569&gt;0,M569&gt;0,S569&gt;0,T569&gt;0,Z569&gt;0,AA569&gt;0),"Buying Opportunity",IF(AND(D569&lt;0,E569&lt;0,F569&lt;0,L569&lt;0,M569&lt;0,S569&lt;0,T569&lt;0,Z569&lt;0,AA569&lt;0),"support Zone",IF(AND(D569&lt;0,E569&lt;0,F569&lt;0,L569&gt;0,M569&gt;0,S569&gt;0,T569&gt;0,Z569&gt;0,AA569&gt;0),"sell delivery")))</f>
        <v/>
      </c>
      <c r="BA569" s="1">
        <f>IF(AND(D569&gt;0,E569&gt;0,F569&gt;0,Z569&gt;0,AA569&gt;0,AB569&gt;0,AC569&gt;0,AI569&gt;0,AJ569&gt;0),"FII ENTERING")</f>
        <v/>
      </c>
      <c r="BB569" s="15" t="e">
        <v>#N/A</v>
      </c>
      <c r="BC569" s="1" t="n">
        <v>35648</v>
      </c>
      <c r="BD569" s="1">
        <f>IF(AND(E569&gt;0,F569&gt;0,AB569&gt;0,AC569&gt;0,AI569&gt;0,AJ569&gt;0,AS569&gt;AR569,AR569&gt;AQ569),"long buildup",IF(AND(E569&lt;0,F569&lt;0,AB569&gt;0,AC569&gt;0,AI569&gt;0,AJ569&gt;0,AS569&lt;AR569,AR569&lt;AQ569),"Short buildup"))</f>
        <v/>
      </c>
      <c r="BE569" s="1">
        <f>+IF(AND(F569&gt;0,M569&gt;0,T569&gt;0,AA569&gt;0),"buy")</f>
        <v/>
      </c>
    </row>
    <row r="570">
      <c r="A570" s="1" t="inlineStr">
        <is>
          <t>FMGOETZE</t>
        </is>
      </c>
      <c r="B570" s="1" t="n"/>
      <c r="C570" s="1" t="n"/>
      <c r="D570" s="2" t="n">
        <v>3.004446580939791</v>
      </c>
      <c r="E570" s="2" t="n">
        <v>0.1166725002916812</v>
      </c>
      <c r="F570" s="3" t="n">
        <v>-1.211979955716114</v>
      </c>
      <c r="G570" s="4" t="n">
        <v>3272</v>
      </c>
      <c r="H570" s="4" t="n">
        <v>2528</v>
      </c>
      <c r="I570" s="3" t="n">
        <v>2005</v>
      </c>
      <c r="J570" s="6">
        <f>+H570-G570</f>
        <v/>
      </c>
      <c r="K570" s="6">
        <f>+I570-H570</f>
        <v/>
      </c>
      <c r="L570" s="7">
        <f>J570/G570</f>
        <v/>
      </c>
      <c r="M570" s="7">
        <f>K570/H570</f>
        <v/>
      </c>
      <c r="N570" s="8" t="n">
        <v>5.6802</v>
      </c>
      <c r="O570" s="8" t="n">
        <v>4.3605</v>
      </c>
      <c r="P570" s="3" t="n">
        <v>2.9303</v>
      </c>
      <c r="Q570" s="6">
        <f>+O570-N570</f>
        <v/>
      </c>
      <c r="R570" s="6">
        <f>+P570-O570</f>
        <v/>
      </c>
      <c r="S570" s="7">
        <f>Q570/N570</f>
        <v/>
      </c>
      <c r="T570" s="7">
        <f>R570/O570</f>
        <v/>
      </c>
      <c r="U570" s="10" t="inlineStr">
        <is>
          <t>100328</t>
        </is>
      </c>
      <c r="V570" s="10" t="inlineStr">
        <is>
          <t>68757</t>
        </is>
      </c>
      <c r="W570" s="3" t="inlineStr">
        <is>
          <t>35705</t>
        </is>
      </c>
      <c r="X570" s="6">
        <f>+V570-U570</f>
        <v/>
      </c>
      <c r="Y570" s="6">
        <f>+W570-V570</f>
        <v/>
      </c>
      <c r="Z570" s="7">
        <f>X570/U570</f>
        <v/>
      </c>
      <c r="AA570" s="7">
        <f>Y570/V570</f>
        <v/>
      </c>
      <c r="AB570" s="4" t="n"/>
      <c r="AC570" s="5" t="n"/>
      <c r="AD570" s="4" t="n"/>
      <c r="AE570" s="4" t="n"/>
      <c r="AF570" s="5" t="n"/>
      <c r="AG570" s="6">
        <f>AE570-AD570</f>
        <v/>
      </c>
      <c r="AH570" s="6">
        <f>+AF570-AE570</f>
        <v/>
      </c>
      <c r="AI570" s="7">
        <f>AG570/AD570</f>
        <v/>
      </c>
      <c r="AJ570" s="7">
        <f>AH570/AE570</f>
        <v/>
      </c>
      <c r="AK570" s="4" t="n"/>
      <c r="AL570" s="4" t="n"/>
      <c r="AM570" s="5" t="n"/>
      <c r="AN570" s="4" t="n">
        <v>428.55</v>
      </c>
      <c r="AO570" s="4" t="n">
        <v>429.05</v>
      </c>
      <c r="AP570" s="3" t="n">
        <v>423.85</v>
      </c>
      <c r="AQ570" s="9">
        <f>+AK570-AN570</f>
        <v/>
      </c>
      <c r="AR570" s="9">
        <f>+AL570-AO570</f>
        <v/>
      </c>
      <c r="AS570" s="9">
        <f>+AM570-AP570</f>
        <v/>
      </c>
      <c r="AT570" s="6">
        <f>AR570-AQ570</f>
        <v/>
      </c>
      <c r="AU570" s="6">
        <f>+AS570-AR570</f>
        <v/>
      </c>
      <c r="AV570" s="7">
        <f>AT570/AQ570</f>
        <v/>
      </c>
      <c r="AW570" s="7">
        <f>AU570/AR570</f>
        <v/>
      </c>
      <c r="AX570" s="1" t="inlineStr">
        <is>
          <t>Y</t>
        </is>
      </c>
      <c r="AY570" s="1">
        <f>+IF(AND(D570&gt;0,E570&gt;0,F570&gt;0,S570&gt;0,T570&gt;0,AC570&gt;0,AB570&gt;0,AI570&gt;0,AJ570&gt;0,AS570&gt;AR570,AR570&gt;AQ570),"long buildup",IF(AND(D570&gt;0,E570&gt;0,F570&gt;0,S570&lt;0,T570&lt;0,AB570&lt;0,AC570&lt;0,AI570&lt;0,AJ570&lt;0,AS570&gt;AR570,AR570&gt;AQ570),"Short Covering",IF(AND(D570&lt;0,E570&lt;0,F570&lt;0,S570&lt;0,T570&lt;0,AB570&gt;0,AC570&gt;0,AI570&gt;0,AJ570&gt;0,AS570&lt;AR570,AR570&lt;AQ570),"Short Buildup",IF(AND(D570&lt;0,E570&lt;0,F570&lt;0,S570&lt;0,T570&lt;0,AB570&lt;0,AC570&lt;0,AI570&lt;0,AJ570&lt;0,AS570&lt;AR570,AR570&lt;AQ570),"LongUnwinding" ))))</f>
        <v/>
      </c>
      <c r="AZ570" s="1">
        <f>+IF(AND(D570&gt;0,E570&gt;0,F570&gt;0,L570&gt;0,M570&gt;0,S570&gt;0,T570&gt;0,Z570&gt;0,AA570&gt;0),"Buying Opportunity",IF(AND(D570&lt;0,E570&lt;0,F570&lt;0,L570&lt;0,M570&lt;0,S570&lt;0,T570&lt;0,Z570&lt;0,AA570&lt;0),"support Zone",IF(AND(D570&lt;0,E570&lt;0,F570&lt;0,L570&gt;0,M570&gt;0,S570&gt;0,T570&gt;0,Z570&gt;0,AA570&gt;0),"sell delivery")))</f>
        <v/>
      </c>
      <c r="BA570" s="1">
        <f>IF(AND(D570&gt;0,E570&gt;0,F570&gt;0,Z570&gt;0,AA570&gt;0,AB570&gt;0,AC570&gt;0,AI570&gt;0,AJ570&gt;0),"FII ENTERING")</f>
        <v/>
      </c>
      <c r="BB570" s="15" t="e">
        <v>#N/A</v>
      </c>
      <c r="BC570" s="1" t="n">
        <v>136549.314</v>
      </c>
      <c r="BD570" s="1">
        <f>IF(AND(E570&gt;0,F570&gt;0,AB570&gt;0,AC570&gt;0,AI570&gt;0,AJ570&gt;0,AS570&gt;AR570,AR570&gt;AQ570),"long buildup",IF(AND(E570&lt;0,F570&lt;0,AB570&gt;0,AC570&gt;0,AI570&gt;0,AJ570&gt;0,AS570&lt;AR570,AR570&lt;AQ570),"Short buildup"))</f>
        <v/>
      </c>
      <c r="BE570" s="1">
        <f>+IF(AND(F570&gt;0,M570&gt;0,T570&gt;0,AA570&gt;0),"buy")</f>
        <v/>
      </c>
    </row>
    <row r="571">
      <c r="A571" s="1" t="inlineStr">
        <is>
          <t>FMNL</t>
        </is>
      </c>
      <c r="B571" s="1" t="n"/>
      <c r="C571" s="1" t="n"/>
      <c r="D571" s="2" t="n">
        <v>1.960784313725481</v>
      </c>
      <c r="E571" s="2" t="n">
        <v>1.968864468864467</v>
      </c>
      <c r="F571" s="3" t="n">
        <v>1.97575213291424</v>
      </c>
      <c r="G571" s="4" t="n">
        <v>206</v>
      </c>
      <c r="H571" s="4" t="n">
        <v>177</v>
      </c>
      <c r="I571" s="3" t="n">
        <v>373</v>
      </c>
      <c r="J571" s="6">
        <f>+H571-G571</f>
        <v/>
      </c>
      <c r="K571" s="6">
        <f>+I571-H571</f>
        <v/>
      </c>
      <c r="L571" s="7">
        <f>J571/G571</f>
        <v/>
      </c>
      <c r="M571" s="7">
        <f>K571/H571</f>
        <v/>
      </c>
      <c r="N571" s="8" t="n">
        <v>0.1243</v>
      </c>
      <c r="O571" s="8" t="n">
        <v>0.1681</v>
      </c>
      <c r="P571" s="3" t="n">
        <v>0.3749</v>
      </c>
      <c r="Q571" s="6">
        <f>+O571-N571</f>
        <v/>
      </c>
      <c r="R571" s="6">
        <f>+P571-O571</f>
        <v/>
      </c>
      <c r="S571" s="7">
        <f>Q571/N571</f>
        <v/>
      </c>
      <c r="T571" s="7">
        <f>R571/O571</f>
        <v/>
      </c>
      <c r="U571" s="10" t="inlineStr">
        <is>
          <t>-</t>
        </is>
      </c>
      <c r="V571" s="10" t="inlineStr">
        <is>
          <t>-</t>
        </is>
      </c>
      <c r="W571" s="3" t="inlineStr">
        <is>
          <t>-</t>
        </is>
      </c>
      <c r="X571" s="6">
        <f>+V571-U571</f>
        <v/>
      </c>
      <c r="Y571" s="6">
        <f>+W571-V571</f>
        <v/>
      </c>
      <c r="Z571" s="7">
        <f>X571/U571</f>
        <v/>
      </c>
      <c r="AA571" s="7">
        <f>Y571/V571</f>
        <v/>
      </c>
      <c r="AB571" s="4" t="n"/>
      <c r="AC571" s="5" t="n"/>
      <c r="AD571" s="4" t="n"/>
      <c r="AE571" s="4" t="n"/>
      <c r="AF571" s="5" t="n"/>
      <c r="AG571" s="6">
        <f>AE571-AD571</f>
        <v/>
      </c>
      <c r="AH571" s="6">
        <f>+AF571-AE571</f>
        <v/>
      </c>
      <c r="AI571" s="7">
        <f>AG571/AD571</f>
        <v/>
      </c>
      <c r="AJ571" s="7">
        <f>AH571/AE571</f>
        <v/>
      </c>
      <c r="AK571" s="4" t="n"/>
      <c r="AL571" s="4" t="n"/>
      <c r="AM571" s="5" t="n"/>
      <c r="AN571" s="4" t="n">
        <v>21.84</v>
      </c>
      <c r="AO571" s="4" t="n">
        <v>22.27</v>
      </c>
      <c r="AP571" s="3" t="n">
        <v>22.71</v>
      </c>
      <c r="AQ571" s="9">
        <f>+AK571-AN571</f>
        <v/>
      </c>
      <c r="AR571" s="9">
        <f>+AL571-AO571</f>
        <v/>
      </c>
      <c r="AS571" s="9">
        <f>+AM571-AP571</f>
        <v/>
      </c>
      <c r="AT571" s="6">
        <f>AR571-AQ571</f>
        <v/>
      </c>
      <c r="AU571" s="6">
        <f>+AS571-AR571</f>
        <v/>
      </c>
      <c r="AV571" s="7">
        <f>AT571/AQ571</f>
        <v/>
      </c>
      <c r="AW571" s="7">
        <f>AU571/AR571</f>
        <v/>
      </c>
      <c r="AX571" s="1" t="inlineStr">
        <is>
          <t>Y</t>
        </is>
      </c>
      <c r="AY571" s="1">
        <f>+IF(AND(D571&gt;0,E571&gt;0,F571&gt;0,S571&gt;0,T571&gt;0,AC571&gt;0,AB571&gt;0,AI571&gt;0,AJ571&gt;0,AS571&gt;AR571,AR571&gt;AQ571),"long buildup",IF(AND(D571&gt;0,E571&gt;0,F571&gt;0,S571&lt;0,T571&lt;0,AB571&lt;0,AC571&lt;0,AI571&lt;0,AJ571&lt;0,AS571&gt;AR571,AR571&gt;AQ571),"Short Covering",IF(AND(D571&lt;0,E571&lt;0,F571&lt;0,S571&lt;0,T571&lt;0,AB571&gt;0,AC571&gt;0,AI571&gt;0,AJ571&gt;0,AS571&lt;AR571,AR571&lt;AQ571),"Short Buildup",IF(AND(D571&lt;0,E571&lt;0,F571&lt;0,S571&lt;0,T571&lt;0,AB571&lt;0,AC571&lt;0,AI571&lt;0,AJ571&lt;0,AS571&lt;AR571,AR571&lt;AQ571),"LongUnwinding" ))))</f>
        <v/>
      </c>
      <c r="AZ571" s="1">
        <f>+IF(AND(D571&gt;0,E571&gt;0,F571&gt;0,L571&gt;0,M571&gt;0,S571&gt;0,T571&gt;0,Z571&gt;0,AA571&gt;0),"Buying Opportunity",IF(AND(D571&lt;0,E571&lt;0,F571&lt;0,L571&lt;0,M571&lt;0,S571&lt;0,T571&lt;0,Z571&lt;0,AA571&lt;0),"support Zone",IF(AND(D571&lt;0,E571&lt;0,F571&lt;0,L571&gt;0,M571&gt;0,S571&gt;0,T571&gt;0,Z571&gt;0,AA571&gt;0),"sell delivery")))</f>
        <v/>
      </c>
      <c r="BA571" s="1">
        <f>IF(AND(D571&gt;0,E571&gt;0,F571&gt;0,Z571&gt;0,AA571&gt;0,AB571&gt;0,AC571&gt;0,AI571&gt;0,AJ571&gt;0),"FII ENTERING")</f>
        <v/>
      </c>
      <c r="BB571" s="15" t="n">
        <v>0.0058</v>
      </c>
      <c r="BC571" s="1" t="n">
        <v>5820796.402512</v>
      </c>
      <c r="BD571" s="1">
        <f>IF(AND(E571&gt;0,F571&gt;0,AB571&gt;0,AC571&gt;0,AI571&gt;0,AJ571&gt;0,AS571&gt;AR571,AR571&gt;AQ571),"long buildup",IF(AND(E571&lt;0,F571&lt;0,AB571&gt;0,AC571&gt;0,AI571&gt;0,AJ571&gt;0,AS571&lt;AR571,AR571&lt;AQ571),"Short buildup"))</f>
        <v/>
      </c>
      <c r="BE571" s="1">
        <f>+IF(AND(F571&gt;0,M571&gt;0,T571&gt;0,AA571&gt;0),"buy")</f>
        <v/>
      </c>
    </row>
    <row r="572">
      <c r="A572" s="1" t="inlineStr">
        <is>
          <t>FOCUS</t>
        </is>
      </c>
      <c r="B572" s="1" t="n"/>
      <c r="C572" s="1" t="n"/>
      <c r="D572" s="2" t="n">
        <v>-1.752140171213695</v>
      </c>
      <c r="E572" s="2" t="n">
        <v>-1.465798045602604</v>
      </c>
      <c r="F572" s="3" t="n">
        <v>-1.975206611570248</v>
      </c>
      <c r="G572" s="4" t="n">
        <v>244</v>
      </c>
      <c r="H572" s="4" t="n">
        <v>183</v>
      </c>
      <c r="I572" s="3" t="n">
        <v>179</v>
      </c>
      <c r="J572" s="6">
        <f>+H572-G572</f>
        <v/>
      </c>
      <c r="K572" s="6">
        <f>+I572-H572</f>
        <v/>
      </c>
      <c r="L572" s="7">
        <f>J572/G572</f>
        <v/>
      </c>
      <c r="M572" s="7">
        <f>K572/H572</f>
        <v/>
      </c>
      <c r="N572" s="8" t="n">
        <v>1.4889</v>
      </c>
      <c r="O572" s="8" t="n">
        <v>0.3707</v>
      </c>
      <c r="P572" s="3" t="n">
        <v>0.8544</v>
      </c>
      <c r="Q572" s="6">
        <f>+O572-N572</f>
        <v/>
      </c>
      <c r="R572" s="6">
        <f>+P572-O572</f>
        <v/>
      </c>
      <c r="S572" s="7">
        <f>Q572/N572</f>
        <v/>
      </c>
      <c r="T572" s="7">
        <f>R572/O572</f>
        <v/>
      </c>
      <c r="U572" s="10" t="inlineStr">
        <is>
          <t>-</t>
        </is>
      </c>
      <c r="V572" s="10" t="inlineStr">
        <is>
          <t>-</t>
        </is>
      </c>
      <c r="W572" s="3" t="inlineStr">
        <is>
          <t>-</t>
        </is>
      </c>
      <c r="X572" s="6">
        <f>+V572-U572</f>
        <v/>
      </c>
      <c r="Y572" s="6">
        <f>+W572-V572</f>
        <v/>
      </c>
      <c r="Z572" s="7">
        <f>X572/U572</f>
        <v/>
      </c>
      <c r="AA572" s="7">
        <f>Y572/V572</f>
        <v/>
      </c>
      <c r="AB572" s="4" t="n"/>
      <c r="AC572" s="5" t="n"/>
      <c r="AD572" s="4" t="n"/>
      <c r="AE572" s="4" t="n"/>
      <c r="AF572" s="5" t="n"/>
      <c r="AG572" s="6">
        <f>AE572-AD572</f>
        <v/>
      </c>
      <c r="AH572" s="6">
        <f>+AF572-AE572</f>
        <v/>
      </c>
      <c r="AI572" s="7">
        <f>AG572/AD572</f>
        <v/>
      </c>
      <c r="AJ572" s="7">
        <f>AH572/AE572</f>
        <v/>
      </c>
      <c r="AK572" s="4" t="n"/>
      <c r="AL572" s="4" t="n"/>
      <c r="AM572" s="5" t="n"/>
      <c r="AN572" s="4" t="n">
        <v>122.8</v>
      </c>
      <c r="AO572" s="4" t="n">
        <v>121</v>
      </c>
      <c r="AP572" s="3" t="n">
        <v>118.61</v>
      </c>
      <c r="AQ572" s="9">
        <f>+AK572-AN572</f>
        <v/>
      </c>
      <c r="AR572" s="9">
        <f>+AL572-AO572</f>
        <v/>
      </c>
      <c r="AS572" s="9">
        <f>+AM572-AP572</f>
        <v/>
      </c>
      <c r="AT572" s="6">
        <f>AR572-AQ572</f>
        <v/>
      </c>
      <c r="AU572" s="6">
        <f>+AS572-AR572</f>
        <v/>
      </c>
      <c r="AV572" s="7">
        <f>AT572/AQ572</f>
        <v/>
      </c>
      <c r="AW572" s="7">
        <f>AU572/AR572</f>
        <v/>
      </c>
      <c r="AX572" s="1" t="inlineStr">
        <is>
          <t>N</t>
        </is>
      </c>
      <c r="AY572" s="1">
        <f>+IF(AND(D572&gt;0,E572&gt;0,F572&gt;0,S572&gt;0,T572&gt;0,AC572&gt;0,AB572&gt;0,AI572&gt;0,AJ572&gt;0,AS572&gt;AR572,AR572&gt;AQ572),"long buildup",IF(AND(D572&gt;0,E572&gt;0,F572&gt;0,S572&lt;0,T572&lt;0,AB572&lt;0,AC572&lt;0,AI572&lt;0,AJ572&lt;0,AS572&gt;AR572,AR572&gt;AQ572),"Short Covering",IF(AND(D572&lt;0,E572&lt;0,F572&lt;0,S572&lt;0,T572&lt;0,AB572&gt;0,AC572&gt;0,AI572&gt;0,AJ572&gt;0,AS572&lt;AR572,AR572&lt;AQ572),"Short Buildup",IF(AND(D572&lt;0,E572&lt;0,F572&lt;0,S572&lt;0,T572&lt;0,AB572&lt;0,AC572&lt;0,AI572&lt;0,AJ572&lt;0,AS572&lt;AR572,AR572&lt;AQ572),"LongUnwinding" ))))</f>
        <v/>
      </c>
      <c r="AZ572" s="1">
        <f>+IF(AND(D572&gt;0,E572&gt;0,F572&gt;0,L572&gt;0,M572&gt;0,S572&gt;0,T572&gt;0,Z572&gt;0,AA572&gt;0),"Buying Opportunity",IF(AND(D572&lt;0,E572&lt;0,F572&lt;0,L572&lt;0,M572&lt;0,S572&lt;0,T572&lt;0,Z572&lt;0,AA572&lt;0),"support Zone",IF(AND(D572&lt;0,E572&lt;0,F572&lt;0,L572&gt;0,M572&gt;0,S572&gt;0,T572&gt;0,Z572&gt;0,AA572&gt;0),"sell delivery")))</f>
        <v/>
      </c>
      <c r="BA572" s="1">
        <f>IF(AND(D572&gt;0,E572&gt;0,F572&gt;0,Z572&gt;0,AA572&gt;0,AB572&gt;0,AC572&gt;0,AI572&gt;0,AJ572&gt;0),"FII ENTERING")</f>
        <v/>
      </c>
      <c r="BB572" s="15" t="e">
        <v>#N/A</v>
      </c>
      <c r="BC572" s="1" t="n">
        <v>163000.040265</v>
      </c>
      <c r="BD572" s="1">
        <f>IF(AND(E572&gt;0,F572&gt;0,AB572&gt;0,AC572&gt;0,AI572&gt;0,AJ572&gt;0,AS572&gt;AR572,AR572&gt;AQ572),"long buildup",IF(AND(E572&lt;0,F572&lt;0,AB572&gt;0,AC572&gt;0,AI572&gt;0,AJ572&gt;0,AS572&lt;AR572,AR572&lt;AQ572),"Short buildup"))</f>
        <v/>
      </c>
      <c r="BE572" s="1">
        <f>+IF(AND(F572&gt;0,M572&gt;0,T572&gt;0,AA572&gt;0),"buy")</f>
        <v/>
      </c>
    </row>
    <row r="573">
      <c r="A573" s="1" t="inlineStr">
        <is>
          <t>FOODSIN</t>
        </is>
      </c>
      <c r="B573" s="1" t="n"/>
      <c r="C573" s="1" t="n"/>
      <c r="D573" s="2" t="n">
        <v>2.691407556001336</v>
      </c>
      <c r="E573" s="2" t="n">
        <v>0.6185902653426706</v>
      </c>
      <c r="F573" s="3" t="n">
        <v>-0.922180876880764</v>
      </c>
      <c r="G573" s="4" t="n">
        <v>6748</v>
      </c>
      <c r="H573" s="4" t="n">
        <v>4787</v>
      </c>
      <c r="I573" s="3" t="n">
        <v>1853</v>
      </c>
      <c r="J573" s="6">
        <f>+H573-G573</f>
        <v/>
      </c>
      <c r="K573" s="6">
        <f>+I573-H573</f>
        <v/>
      </c>
      <c r="L573" s="7">
        <f>J573/G573</f>
        <v/>
      </c>
      <c r="M573" s="7">
        <f>K573/H573</f>
        <v/>
      </c>
      <c r="N573" s="8" t="n">
        <v>7.6736</v>
      </c>
      <c r="O573" s="8" t="n">
        <v>5.0832</v>
      </c>
      <c r="P573" s="3" t="n">
        <v>1.5321</v>
      </c>
      <c r="Q573" s="6">
        <f>+O573-N573</f>
        <v/>
      </c>
      <c r="R573" s="6">
        <f>+P573-O573</f>
        <v/>
      </c>
      <c r="S573" s="7">
        <f>Q573/N573</f>
        <v/>
      </c>
      <c r="T573" s="7">
        <f>R573/O573</f>
        <v/>
      </c>
      <c r="U573" s="10" t="inlineStr">
        <is>
          <t>304761</t>
        </is>
      </c>
      <c r="V573" s="10" t="inlineStr">
        <is>
          <t>195005</t>
        </is>
      </c>
      <c r="W573" s="3" t="inlineStr">
        <is>
          <t>74043</t>
        </is>
      </c>
      <c r="X573" s="6">
        <f>+V573-U573</f>
        <v/>
      </c>
      <c r="Y573" s="6">
        <f>+W573-V573</f>
        <v/>
      </c>
      <c r="Z573" s="7">
        <f>X573/U573</f>
        <v/>
      </c>
      <c r="AA573" s="7">
        <f>Y573/V573</f>
        <v/>
      </c>
      <c r="AB573" s="4" t="n"/>
      <c r="AC573" s="5" t="n"/>
      <c r="AD573" s="4" t="n"/>
      <c r="AE573" s="4" t="n"/>
      <c r="AF573" s="5" t="n"/>
      <c r="AG573" s="6">
        <f>AE573-AD573</f>
        <v/>
      </c>
      <c r="AH573" s="6">
        <f>+AF573-AE573</f>
        <v/>
      </c>
      <c r="AI573" s="7">
        <f>AG573/AD573</f>
        <v/>
      </c>
      <c r="AJ573" s="7">
        <f>AH573/AE573</f>
        <v/>
      </c>
      <c r="AK573" s="4" t="n"/>
      <c r="AL573" s="4" t="n"/>
      <c r="AM573" s="5" t="n"/>
      <c r="AN573" s="4" t="n">
        <v>122.86</v>
      </c>
      <c r="AO573" s="4" t="n">
        <v>123.62</v>
      </c>
      <c r="AP573" s="3" t="n">
        <v>122.48</v>
      </c>
      <c r="AQ573" s="9">
        <f>+AK573-AN573</f>
        <v/>
      </c>
      <c r="AR573" s="9">
        <f>+AL573-AO573</f>
        <v/>
      </c>
      <c r="AS573" s="9">
        <f>+AM573-AP573</f>
        <v/>
      </c>
      <c r="AT573" s="6">
        <f>AR573-AQ573</f>
        <v/>
      </c>
      <c r="AU573" s="6">
        <f>+AS573-AR573</f>
        <v/>
      </c>
      <c r="AV573" s="7">
        <f>AT573/AQ573</f>
        <v/>
      </c>
      <c r="AW573" s="7">
        <f>AU573/AR573</f>
        <v/>
      </c>
      <c r="AX573" s="1" t="inlineStr">
        <is>
          <t>N</t>
        </is>
      </c>
      <c r="AY573" s="1">
        <f>+IF(AND(D573&gt;0,E573&gt;0,F573&gt;0,S573&gt;0,T573&gt;0,AC573&gt;0,AB573&gt;0,AI573&gt;0,AJ573&gt;0,AS573&gt;AR573,AR573&gt;AQ573),"long buildup",IF(AND(D573&gt;0,E573&gt;0,F573&gt;0,S573&lt;0,T573&lt;0,AB573&lt;0,AC573&lt;0,AI573&lt;0,AJ573&lt;0,AS573&gt;AR573,AR573&gt;AQ573),"Short Covering",IF(AND(D573&lt;0,E573&lt;0,F573&lt;0,S573&lt;0,T573&lt;0,AB573&gt;0,AC573&gt;0,AI573&gt;0,AJ573&gt;0,AS573&lt;AR573,AR573&lt;AQ573),"Short Buildup",IF(AND(D573&lt;0,E573&lt;0,F573&lt;0,S573&lt;0,T573&lt;0,AB573&lt;0,AC573&lt;0,AI573&lt;0,AJ573&lt;0,AS573&lt;AR573,AR573&lt;AQ573),"LongUnwinding" ))))</f>
        <v/>
      </c>
      <c r="AZ573" s="1">
        <f>+IF(AND(D573&gt;0,E573&gt;0,F573&gt;0,L573&gt;0,M573&gt;0,S573&gt;0,T573&gt;0,Z573&gt;0,AA573&gt;0),"Buying Opportunity",IF(AND(D573&lt;0,E573&lt;0,F573&lt;0,L573&lt;0,M573&lt;0,S573&lt;0,T573&lt;0,Z573&lt;0,AA573&lt;0),"support Zone",IF(AND(D573&lt;0,E573&lt;0,F573&lt;0,L573&gt;0,M573&gt;0,S573&gt;0,T573&gt;0,Z573&gt;0,AA573&gt;0),"sell delivery")))</f>
        <v/>
      </c>
      <c r="BA573" s="1">
        <f>IF(AND(D573&gt;0,E573&gt;0,F573&gt;0,Z573&gt;0,AA573&gt;0,AB573&gt;0,AC573&gt;0,AI573&gt;0,AJ573&gt;0),"FII ENTERING")</f>
        <v/>
      </c>
      <c r="BB573" s="15" t="e">
        <v>#N/A</v>
      </c>
      <c r="BC573" s="1" t="n">
        <v>40963.948016</v>
      </c>
      <c r="BD573" s="1">
        <f>IF(AND(E573&gt;0,F573&gt;0,AB573&gt;0,AC573&gt;0,AI573&gt;0,AJ573&gt;0,AS573&gt;AR573,AR573&gt;AQ573),"long buildup",IF(AND(E573&lt;0,F573&lt;0,AB573&gt;0,AC573&gt;0,AI573&gt;0,AJ573&gt;0,AS573&lt;AR573,AR573&lt;AQ573),"Short buildup"))</f>
        <v/>
      </c>
      <c r="BE573" s="1">
        <f>+IF(AND(F573&gt;0,M573&gt;0,T573&gt;0,AA573&gt;0),"buy")</f>
        <v/>
      </c>
    </row>
    <row r="574">
      <c r="A574" s="1" t="inlineStr">
        <is>
          <t>FORTIS</t>
        </is>
      </c>
      <c r="B574" s="1" t="n"/>
      <c r="C574" s="1" t="n"/>
      <c r="D574" s="2" t="n">
        <v>-0.0140095264779923</v>
      </c>
      <c r="E574" s="2" t="n">
        <v>1.064873196020724</v>
      </c>
      <c r="F574" s="3" t="n">
        <v>-1.296270622487163</v>
      </c>
      <c r="G574" s="4" t="n">
        <v>23929</v>
      </c>
      <c r="H574" s="4" t="n">
        <v>75931</v>
      </c>
      <c r="I574" s="3" t="n">
        <v>64760</v>
      </c>
      <c r="J574" s="6">
        <f>+H574-G574</f>
        <v/>
      </c>
      <c r="K574" s="6">
        <f>+I574-H574</f>
        <v/>
      </c>
      <c r="L574" s="7">
        <f>J574/G574</f>
        <v/>
      </c>
      <c r="M574" s="7">
        <f>K574/H574</f>
        <v/>
      </c>
      <c r="N574" s="8" t="n">
        <v>53.6828</v>
      </c>
      <c r="O574" s="8" t="n">
        <v>139.6612</v>
      </c>
      <c r="P574" s="3" t="n">
        <v>142.5905</v>
      </c>
      <c r="Q574" s="6">
        <f>+O574-N574</f>
        <v/>
      </c>
      <c r="R574" s="6">
        <f>+P574-O574</f>
        <v/>
      </c>
      <c r="S574" s="7">
        <f>Q574/N574</f>
        <v/>
      </c>
      <c r="T574" s="7">
        <f>R574/O574</f>
        <v/>
      </c>
      <c r="U574" s="10" t="inlineStr">
        <is>
          <t>413992</t>
        </is>
      </c>
      <c r="V574" s="10" t="inlineStr">
        <is>
          <t>1248609</t>
        </is>
      </c>
      <c r="W574" s="3" t="inlineStr">
        <is>
          <t>1191425</t>
        </is>
      </c>
      <c r="X574" s="6">
        <f>+V574-U574</f>
        <v/>
      </c>
      <c r="Y574" s="6">
        <f>+W574-V574</f>
        <v/>
      </c>
      <c r="Z574" s="7">
        <f>X574/U574</f>
        <v/>
      </c>
      <c r="AA574" s="7">
        <f>Y574/V574</f>
        <v/>
      </c>
      <c r="AB574" s="4" t="n"/>
      <c r="AC574" s="5" t="n"/>
      <c r="AD574" s="4" t="n"/>
      <c r="AE574" s="4" t="n"/>
      <c r="AF574" s="5" t="n"/>
      <c r="AG574" s="6">
        <f>AE574-AD574</f>
        <v/>
      </c>
      <c r="AH574" s="6">
        <f>+AF574-AE574</f>
        <v/>
      </c>
      <c r="AI574" s="7">
        <f>AG574/AD574</f>
        <v/>
      </c>
      <c r="AJ574" s="7">
        <f>AH574/AE574</f>
        <v/>
      </c>
      <c r="AK574" s="4" t="n"/>
      <c r="AL574" s="4" t="n"/>
      <c r="AM574" s="5" t="n"/>
      <c r="AN574" s="4" t="n">
        <v>713.7</v>
      </c>
      <c r="AO574" s="4" t="n">
        <v>721.3</v>
      </c>
      <c r="AP574" s="3" t="n">
        <v>711.95</v>
      </c>
      <c r="AQ574" s="9">
        <f>+AK574-AN574</f>
        <v/>
      </c>
      <c r="AR574" s="9">
        <f>+AL574-AO574</f>
        <v/>
      </c>
      <c r="AS574" s="9">
        <f>+AM574-AP574</f>
        <v/>
      </c>
      <c r="AT574" s="6">
        <f>AR574-AQ574</f>
        <v/>
      </c>
      <c r="AU574" s="6">
        <f>+AS574-AR574</f>
        <v/>
      </c>
      <c r="AV574" s="7">
        <f>AT574/AQ574</f>
        <v/>
      </c>
      <c r="AW574" s="7">
        <f>AU574/AR574</f>
        <v/>
      </c>
      <c r="AX574" s="1" t="inlineStr">
        <is>
          <t>Y</t>
        </is>
      </c>
      <c r="AY574" s="1">
        <f>+IF(AND(D574&gt;0,E574&gt;0,F574&gt;0,S574&gt;0,T574&gt;0,AC574&gt;0,AB574&gt;0,AI574&gt;0,AJ574&gt;0,AS574&gt;AR574,AR574&gt;AQ574),"long buildup",IF(AND(D574&gt;0,E574&gt;0,F574&gt;0,S574&lt;0,T574&lt;0,AB574&lt;0,AC574&lt;0,AI574&lt;0,AJ574&lt;0,AS574&gt;AR574,AR574&gt;AQ574),"Short Covering",IF(AND(D574&lt;0,E574&lt;0,F574&lt;0,S574&lt;0,T574&lt;0,AB574&gt;0,AC574&gt;0,AI574&gt;0,AJ574&gt;0,AS574&lt;AR574,AR574&lt;AQ574),"Short Buildup",IF(AND(D574&lt;0,E574&lt;0,F574&lt;0,S574&lt;0,T574&lt;0,AB574&lt;0,AC574&lt;0,AI574&lt;0,AJ574&lt;0,AS574&lt;AR574,AR574&lt;AQ574),"LongUnwinding" ))))</f>
        <v/>
      </c>
      <c r="AZ574" s="1">
        <f>+IF(AND(D574&gt;0,E574&gt;0,F574&gt;0,L574&gt;0,M574&gt;0,S574&gt;0,T574&gt;0,Z574&gt;0,AA574&gt;0),"Buying Opportunity",IF(AND(D574&lt;0,E574&lt;0,F574&lt;0,L574&lt;0,M574&lt;0,S574&lt;0,T574&lt;0,Z574&lt;0,AA574&lt;0),"support Zone",IF(AND(D574&lt;0,E574&lt;0,F574&lt;0,L574&gt;0,M574&gt;0,S574&gt;0,T574&gt;0,Z574&gt;0,AA574&gt;0),"sell delivery")))</f>
        <v/>
      </c>
      <c r="BA574" s="1">
        <f>IF(AND(D574&gt;0,E574&gt;0,F574&gt;0,Z574&gt;0,AA574&gt;0,AB574&gt;0,AC574&gt;0,AI574&gt;0,AJ574&gt;0),"FII ENTERING")</f>
        <v/>
      </c>
      <c r="BB574" s="15" t="e">
        <v>#N/A</v>
      </c>
      <c r="BC574" s="1" t="n">
        <v>323020.864291</v>
      </c>
      <c r="BD574" s="1">
        <f>IF(AND(E574&gt;0,F574&gt;0,AB574&gt;0,AC574&gt;0,AI574&gt;0,AJ574&gt;0,AS574&gt;AR574,AR574&gt;AQ574),"long buildup",IF(AND(E574&lt;0,F574&lt;0,AB574&gt;0,AC574&gt;0,AI574&gt;0,AJ574&gt;0,AS574&lt;AR574,AR574&lt;AQ574),"Short buildup"))</f>
        <v/>
      </c>
      <c r="BE574" s="1">
        <f>+IF(AND(F574&gt;0,M574&gt;0,T574&gt;0,AA574&gt;0),"buy")</f>
        <v/>
      </c>
    </row>
    <row r="575">
      <c r="A575" s="1" t="inlineStr">
        <is>
          <t>FOSECOIND</t>
        </is>
      </c>
      <c r="B575" s="1" t="n"/>
      <c r="C575" s="1" t="n"/>
      <c r="D575" s="2" t="n">
        <v>0.677626214768946</v>
      </c>
      <c r="E575" s="2" t="n">
        <v>-2.38801396473793</v>
      </c>
      <c r="F575" s="3" t="n">
        <v>-1.011312800618905</v>
      </c>
      <c r="G575" s="4" t="n">
        <v>508</v>
      </c>
      <c r="H575" s="4" t="n">
        <v>561</v>
      </c>
      <c r="I575" s="3" t="n">
        <v>522</v>
      </c>
      <c r="J575" s="6">
        <f>+H575-G575</f>
        <v/>
      </c>
      <c r="K575" s="6">
        <f>+I575-H575</f>
        <v/>
      </c>
      <c r="L575" s="7">
        <f>J575/G575</f>
        <v/>
      </c>
      <c r="M575" s="7">
        <f>K575/H575</f>
        <v/>
      </c>
      <c r="N575" s="8" t="n">
        <v>0.4584</v>
      </c>
      <c r="O575" s="8" t="n">
        <v>0.5092</v>
      </c>
      <c r="P575" s="3" t="n">
        <v>0.4960000000000001</v>
      </c>
      <c r="Q575" s="6">
        <f>+O575-N575</f>
        <v/>
      </c>
      <c r="R575" s="6">
        <f>+P575-O575</f>
        <v/>
      </c>
      <c r="S575" s="7">
        <f>Q575/N575</f>
        <v/>
      </c>
      <c r="T575" s="7">
        <f>R575/O575</f>
        <v/>
      </c>
      <c r="U575" s="10" t="inlineStr">
        <is>
          <t>538</t>
        </is>
      </c>
      <c r="V575" s="10" t="inlineStr">
        <is>
          <t>487</t>
        </is>
      </c>
      <c r="W575" s="3" t="inlineStr">
        <is>
          <t>630</t>
        </is>
      </c>
      <c r="X575" s="6">
        <f>+V575-U575</f>
        <v/>
      </c>
      <c r="Y575" s="6">
        <f>+W575-V575</f>
        <v/>
      </c>
      <c r="Z575" s="7">
        <f>X575/U575</f>
        <v/>
      </c>
      <c r="AA575" s="7">
        <f>Y575/V575</f>
        <v/>
      </c>
      <c r="AB575" s="4" t="n"/>
      <c r="AC575" s="5" t="n"/>
      <c r="AD575" s="4" t="n"/>
      <c r="AE575" s="4" t="n"/>
      <c r="AF575" s="5" t="n"/>
      <c r="AG575" s="6">
        <f>AE575-AD575</f>
        <v/>
      </c>
      <c r="AH575" s="6">
        <f>+AF575-AE575</f>
        <v/>
      </c>
      <c r="AI575" s="7">
        <f>AG575/AD575</f>
        <v/>
      </c>
      <c r="AJ575" s="7">
        <f>AH575/AE575</f>
        <v/>
      </c>
      <c r="AK575" s="4" t="n"/>
      <c r="AL575" s="4" t="n"/>
      <c r="AM575" s="5" t="n"/>
      <c r="AN575" s="4" t="n">
        <v>4568.65</v>
      </c>
      <c r="AO575" s="4" t="n">
        <v>4459.55</v>
      </c>
      <c r="AP575" s="3" t="n">
        <v>4414.45</v>
      </c>
      <c r="AQ575" s="9">
        <f>+AK575-AN575</f>
        <v/>
      </c>
      <c r="AR575" s="9">
        <f>+AL575-AO575</f>
        <v/>
      </c>
      <c r="AS575" s="9">
        <f>+AM575-AP575</f>
        <v/>
      </c>
      <c r="AT575" s="6">
        <f>AR575-AQ575</f>
        <v/>
      </c>
      <c r="AU575" s="6">
        <f>+AS575-AR575</f>
        <v/>
      </c>
      <c r="AV575" s="7">
        <f>AT575/AQ575</f>
        <v/>
      </c>
      <c r="AW575" s="7">
        <f>AU575/AR575</f>
        <v/>
      </c>
      <c r="AX575" s="1" t="inlineStr">
        <is>
          <t>N</t>
        </is>
      </c>
      <c r="AY575" s="1">
        <f>+IF(AND(D575&gt;0,E575&gt;0,F575&gt;0,S575&gt;0,T575&gt;0,AC575&gt;0,AB575&gt;0,AI575&gt;0,AJ575&gt;0,AS575&gt;AR575,AR575&gt;AQ575),"long buildup",IF(AND(D575&gt;0,E575&gt;0,F575&gt;0,S575&lt;0,T575&lt;0,AB575&lt;0,AC575&lt;0,AI575&lt;0,AJ575&lt;0,AS575&gt;AR575,AR575&gt;AQ575),"Short Covering",IF(AND(D575&lt;0,E575&lt;0,F575&lt;0,S575&lt;0,T575&lt;0,AB575&gt;0,AC575&gt;0,AI575&gt;0,AJ575&gt;0,AS575&lt;AR575,AR575&lt;AQ575),"Short Buildup",IF(AND(D575&lt;0,E575&lt;0,F575&lt;0,S575&lt;0,T575&lt;0,AB575&lt;0,AC575&lt;0,AI575&lt;0,AJ575&lt;0,AS575&lt;AR575,AR575&lt;AQ575),"LongUnwinding" ))))</f>
        <v/>
      </c>
      <c r="AZ575" s="1">
        <f>+IF(AND(D575&gt;0,E575&gt;0,F575&gt;0,L575&gt;0,M575&gt;0,S575&gt;0,T575&gt;0,Z575&gt;0,AA575&gt;0),"Buying Opportunity",IF(AND(D575&lt;0,E575&lt;0,F575&lt;0,L575&lt;0,M575&lt;0,S575&lt;0,T575&lt;0,Z575&lt;0,AA575&lt;0),"support Zone",IF(AND(D575&lt;0,E575&lt;0,F575&lt;0,L575&gt;0,M575&gt;0,S575&gt;0,T575&gt;0,Z575&gt;0,AA575&gt;0),"sell delivery")))</f>
        <v/>
      </c>
      <c r="BA575" s="1">
        <f>IF(AND(D575&gt;0,E575&gt;0,F575&gt;0,Z575&gt;0,AA575&gt;0,AB575&gt;0,AC575&gt;0,AI575&gt;0,AJ575&gt;0),"FII ENTERING")</f>
        <v/>
      </c>
      <c r="BB575" s="15" t="e">
        <v>#N/A</v>
      </c>
      <c r="BC575" s="1" t="n">
        <v>194275.081891</v>
      </c>
      <c r="BD575" s="1">
        <f>IF(AND(E575&gt;0,F575&gt;0,AB575&gt;0,AC575&gt;0,AI575&gt;0,AJ575&gt;0,AS575&gt;AR575,AR575&gt;AQ575),"long buildup",IF(AND(E575&lt;0,F575&lt;0,AB575&gt;0,AC575&gt;0,AI575&gt;0,AJ575&gt;0,AS575&lt;AR575,AR575&lt;AQ575),"Short buildup"))</f>
        <v/>
      </c>
      <c r="BE575" s="1">
        <f>+IF(AND(F575&gt;0,M575&gt;0,T575&gt;0,AA575&gt;0),"buy")</f>
        <v/>
      </c>
    </row>
    <row r="576">
      <c r="A576" s="1" t="inlineStr">
        <is>
          <t>FSL</t>
        </is>
      </c>
      <c r="B576" s="1" t="n"/>
      <c r="C576" s="1" t="n"/>
      <c r="D576" s="2" t="n">
        <v>0.3147128245475973</v>
      </c>
      <c r="E576" s="2" t="n">
        <v>0.3137254901960755</v>
      </c>
      <c r="F576" s="3" t="n">
        <v>-3.010164190774046</v>
      </c>
      <c r="G576" s="4" t="n">
        <v>49746</v>
      </c>
      <c r="H576" s="4" t="n">
        <v>73029</v>
      </c>
      <c r="I576" s="3" t="n">
        <v>65974</v>
      </c>
      <c r="J576" s="6">
        <f>+H576-G576</f>
        <v/>
      </c>
      <c r="K576" s="6">
        <f>+I576-H576</f>
        <v/>
      </c>
      <c r="L576" s="7">
        <f>J576/G576</f>
        <v/>
      </c>
      <c r="M576" s="7">
        <f>K576/H576</f>
        <v/>
      </c>
      <c r="N576" s="8" t="n">
        <v>143.698</v>
      </c>
      <c r="O576" s="8" t="n">
        <v>144.9941</v>
      </c>
      <c r="P576" s="3" t="n">
        <v>172.2415</v>
      </c>
      <c r="Q576" s="6">
        <f>+O576-N576</f>
        <v/>
      </c>
      <c r="R576" s="6">
        <f>+P576-O576</f>
        <v/>
      </c>
      <c r="S576" s="7">
        <f>Q576/N576</f>
        <v/>
      </c>
      <c r="T576" s="7">
        <f>R576/O576</f>
        <v/>
      </c>
      <c r="U576" s="10" t="inlineStr">
        <is>
          <t>1331710</t>
        </is>
      </c>
      <c r="V576" s="10" t="inlineStr">
        <is>
          <t>1161735</t>
        </is>
      </c>
      <c r="W576" s="3" t="inlineStr">
        <is>
          <t>1322786</t>
        </is>
      </c>
      <c r="X576" s="6">
        <f>+V576-U576</f>
        <v/>
      </c>
      <c r="Y576" s="6">
        <f>+W576-V576</f>
        <v/>
      </c>
      <c r="Z576" s="7">
        <f>X576/U576</f>
        <v/>
      </c>
      <c r="AA576" s="7">
        <f>Y576/V576</f>
        <v/>
      </c>
      <c r="AB576" s="4" t="n"/>
      <c r="AC576" s="5" t="n"/>
      <c r="AD576" s="4" t="n"/>
      <c r="AE576" s="4" t="n"/>
      <c r="AF576" s="5" t="n"/>
      <c r="AG576" s="6">
        <f>AE576-AD576</f>
        <v/>
      </c>
      <c r="AH576" s="6">
        <f>+AF576-AE576</f>
        <v/>
      </c>
      <c r="AI576" s="7">
        <f>AG576/AD576</f>
        <v/>
      </c>
      <c r="AJ576" s="7">
        <f>AH576/AE576</f>
        <v/>
      </c>
      <c r="AK576" s="4" t="n"/>
      <c r="AL576" s="4" t="n"/>
      <c r="AM576" s="5" t="n"/>
      <c r="AN576" s="4" t="n">
        <v>382.5</v>
      </c>
      <c r="AO576" s="4" t="n">
        <v>383.7</v>
      </c>
      <c r="AP576" s="3" t="n">
        <v>372.15</v>
      </c>
      <c r="AQ576" s="9">
        <f>+AK576-AN576</f>
        <v/>
      </c>
      <c r="AR576" s="9">
        <f>+AL576-AO576</f>
        <v/>
      </c>
      <c r="AS576" s="9">
        <f>+AM576-AP576</f>
        <v/>
      </c>
      <c r="AT576" s="6">
        <f>AR576-AQ576</f>
        <v/>
      </c>
      <c r="AU576" s="6">
        <f>+AS576-AR576</f>
        <v/>
      </c>
      <c r="AV576" s="7">
        <f>AT576/AQ576</f>
        <v/>
      </c>
      <c r="AW576" s="7">
        <f>AU576/AR576</f>
        <v/>
      </c>
      <c r="AX576" s="1" t="inlineStr">
        <is>
          <t>N</t>
        </is>
      </c>
      <c r="AY576" s="1">
        <f>+IF(AND(D576&gt;0,E576&gt;0,F576&gt;0,S576&gt;0,T576&gt;0,AC576&gt;0,AB576&gt;0,AI576&gt;0,AJ576&gt;0,AS576&gt;AR576,AR576&gt;AQ576),"long buildup",IF(AND(D576&gt;0,E576&gt;0,F576&gt;0,S576&lt;0,T576&lt;0,AB576&lt;0,AC576&lt;0,AI576&lt;0,AJ576&lt;0,AS576&gt;AR576,AR576&gt;AQ576),"Short Covering",IF(AND(D576&lt;0,E576&lt;0,F576&lt;0,S576&lt;0,T576&lt;0,AB576&gt;0,AC576&gt;0,AI576&gt;0,AJ576&gt;0,AS576&lt;AR576,AR576&lt;AQ576),"Short Buildup",IF(AND(D576&lt;0,E576&lt;0,F576&lt;0,S576&lt;0,T576&lt;0,AB576&lt;0,AC576&lt;0,AI576&lt;0,AJ576&lt;0,AS576&lt;AR576,AR576&lt;AQ576),"LongUnwinding" ))))</f>
        <v/>
      </c>
      <c r="AZ576" s="1">
        <f>+IF(AND(D576&gt;0,E576&gt;0,F576&gt;0,L576&gt;0,M576&gt;0,S576&gt;0,T576&gt;0,Z576&gt;0,AA576&gt;0),"Buying Opportunity",IF(AND(D576&lt;0,E576&lt;0,F576&lt;0,L576&lt;0,M576&lt;0,S576&lt;0,T576&lt;0,Z576&lt;0,AA576&lt;0),"support Zone",IF(AND(D576&lt;0,E576&lt;0,F576&lt;0,L576&gt;0,M576&gt;0,S576&gt;0,T576&gt;0,Z576&gt;0,AA576&gt;0),"sell delivery")))</f>
        <v/>
      </c>
      <c r="BA576" s="1">
        <f>IF(AND(D576&gt;0,E576&gt;0,F576&gt;0,Z576&gt;0,AA576&gt;0,AB576&gt;0,AC576&gt;0,AI576&gt;0,AJ576&gt;0),"FII ENTERING")</f>
        <v/>
      </c>
      <c r="BB576" s="15" t="e">
        <v>#N/A</v>
      </c>
      <c r="BC576" s="1" t="n">
        <v>360383.17581</v>
      </c>
      <c r="BD576" s="1">
        <f>IF(AND(E576&gt;0,F576&gt;0,AB576&gt;0,AC576&gt;0,AI576&gt;0,AJ576&gt;0,AS576&gt;AR576,AR576&gt;AQ576),"long buildup",IF(AND(E576&lt;0,F576&lt;0,AB576&gt;0,AC576&gt;0,AI576&gt;0,AJ576&gt;0,AS576&lt;AR576,AR576&lt;AQ576),"Short buildup"))</f>
        <v/>
      </c>
      <c r="BE576" s="1">
        <f>+IF(AND(F576&gt;0,M576&gt;0,T576&gt;0,AA576&gt;0),"buy")</f>
        <v/>
      </c>
    </row>
    <row r="577">
      <c r="A577" s="1" t="inlineStr">
        <is>
          <t>FUSION</t>
        </is>
      </c>
      <c r="B577" s="1" t="n"/>
      <c r="C577" s="1" t="n"/>
      <c r="D577" s="2" t="n">
        <v>-0.2460150684229502</v>
      </c>
      <c r="E577" s="2" t="n">
        <v>-2.784771104146323</v>
      </c>
      <c r="F577" s="3" t="n">
        <v>-0.8139104698483274</v>
      </c>
      <c r="G577" s="4" t="n">
        <v>10953</v>
      </c>
      <c r="H577" s="4" t="n">
        <v>4725</v>
      </c>
      <c r="I577" s="3" t="n">
        <v>5506</v>
      </c>
      <c r="J577" s="6">
        <f>+H577-G577</f>
        <v/>
      </c>
      <c r="K577" s="6">
        <f>+I577-H577</f>
        <v/>
      </c>
      <c r="L577" s="7">
        <f>J577/G577</f>
        <v/>
      </c>
      <c r="M577" s="7">
        <f>K577/H577</f>
        <v/>
      </c>
      <c r="N577" s="8" t="n">
        <v>7.5428</v>
      </c>
      <c r="O577" s="8" t="n">
        <v>6.287500000000001</v>
      </c>
      <c r="P577" s="3" t="n">
        <v>4.1216</v>
      </c>
      <c r="Q577" s="6">
        <f>+O577-N577</f>
        <v/>
      </c>
      <c r="R577" s="6">
        <f>+P577-O577</f>
        <v/>
      </c>
      <c r="S577" s="7">
        <f>Q577/N577</f>
        <v/>
      </c>
      <c r="T577" s="7">
        <f>R577/O577</f>
        <v/>
      </c>
      <c r="U577" s="10" t="inlineStr">
        <is>
          <t>176200</t>
        </is>
      </c>
      <c r="V577" s="10" t="inlineStr">
        <is>
          <t>235179</t>
        </is>
      </c>
      <c r="W577" s="3" t="inlineStr">
        <is>
          <t>90174</t>
        </is>
      </c>
      <c r="X577" s="6">
        <f>+V577-U577</f>
        <v/>
      </c>
      <c r="Y577" s="6">
        <f>+W577-V577</f>
        <v/>
      </c>
      <c r="Z577" s="7">
        <f>X577/U577</f>
        <v/>
      </c>
      <c r="AA577" s="7">
        <f>Y577/V577</f>
        <v/>
      </c>
      <c r="AB577" s="4" t="n"/>
      <c r="AC577" s="5" t="n"/>
      <c r="AD577" s="4" t="n"/>
      <c r="AE577" s="4" t="n"/>
      <c r="AF577" s="5" t="n"/>
      <c r="AG577" s="6">
        <f>AE577-AD577</f>
        <v/>
      </c>
      <c r="AH577" s="6">
        <f>+AF577-AE577</f>
        <v/>
      </c>
      <c r="AI577" s="7">
        <f>AG577/AD577</f>
        <v/>
      </c>
      <c r="AJ577" s="7">
        <f>AH577/AE577</f>
        <v/>
      </c>
      <c r="AK577" s="4" t="n"/>
      <c r="AL577" s="4" t="n"/>
      <c r="AM577" s="5" t="n"/>
      <c r="AN577" s="4" t="n">
        <v>194.63</v>
      </c>
      <c r="AO577" s="4" t="n">
        <v>189.21</v>
      </c>
      <c r="AP577" s="3" t="n">
        <v>187.67</v>
      </c>
      <c r="AQ577" s="9">
        <f>+AK577-AN577</f>
        <v/>
      </c>
      <c r="AR577" s="9">
        <f>+AL577-AO577</f>
        <v/>
      </c>
      <c r="AS577" s="9">
        <f>+AM577-AP577</f>
        <v/>
      </c>
      <c r="AT577" s="6">
        <f>AR577-AQ577</f>
        <v/>
      </c>
      <c r="AU577" s="6">
        <f>+AS577-AR577</f>
        <v/>
      </c>
      <c r="AV577" s="7">
        <f>AT577/AQ577</f>
        <v/>
      </c>
      <c r="AW577" s="7">
        <f>AU577/AR577</f>
        <v/>
      </c>
      <c r="AX577" s="1" t="inlineStr">
        <is>
          <t>N</t>
        </is>
      </c>
      <c r="AY577" s="1">
        <f>+IF(AND(D577&gt;0,E577&gt;0,F577&gt;0,S577&gt;0,T577&gt;0,AC577&gt;0,AB577&gt;0,AI577&gt;0,AJ577&gt;0,AS577&gt;AR577,AR577&gt;AQ577),"long buildup",IF(AND(D577&gt;0,E577&gt;0,F577&gt;0,S577&lt;0,T577&lt;0,AB577&lt;0,AC577&lt;0,AI577&lt;0,AJ577&lt;0,AS577&gt;AR577,AR577&gt;AQ577),"Short Covering",IF(AND(D577&lt;0,E577&lt;0,F577&lt;0,S577&lt;0,T577&lt;0,AB577&gt;0,AC577&gt;0,AI577&gt;0,AJ577&gt;0,AS577&lt;AR577,AR577&lt;AQ577),"Short Buildup",IF(AND(D577&lt;0,E577&lt;0,F577&lt;0,S577&lt;0,T577&lt;0,AB577&lt;0,AC577&lt;0,AI577&lt;0,AJ577&lt;0,AS577&lt;AR577,AR577&lt;AQ577),"LongUnwinding" ))))</f>
        <v/>
      </c>
      <c r="AZ577" s="1">
        <f>+IF(AND(D577&gt;0,E577&gt;0,F577&gt;0,L577&gt;0,M577&gt;0,S577&gt;0,T577&gt;0,Z577&gt;0,AA577&gt;0),"Buying Opportunity",IF(AND(D577&lt;0,E577&lt;0,F577&lt;0,L577&lt;0,M577&lt;0,S577&lt;0,T577&lt;0,Z577&lt;0,AA577&lt;0),"support Zone",IF(AND(D577&lt;0,E577&lt;0,F577&lt;0,L577&gt;0,M577&gt;0,S577&gt;0,T577&gt;0,Z577&gt;0,AA577&gt;0),"sell delivery")))</f>
        <v/>
      </c>
      <c r="BA577" s="1">
        <f>IF(AND(D577&gt;0,E577&gt;0,F577&gt;0,Z577&gt;0,AA577&gt;0,AB577&gt;0,AC577&gt;0,AI577&gt;0,AJ577&gt;0),"FII ENTERING")</f>
        <v/>
      </c>
      <c r="BB577" s="15" t="e">
        <v>#N/A</v>
      </c>
      <c r="BC577" s="1" t="n">
        <v>176998.226625</v>
      </c>
      <c r="BD577" s="1">
        <f>IF(AND(E577&gt;0,F577&gt;0,AB577&gt;0,AC577&gt;0,AI577&gt;0,AJ577&gt;0,AS577&gt;AR577,AR577&gt;AQ577),"long buildup",IF(AND(E577&lt;0,F577&lt;0,AB577&gt;0,AC577&gt;0,AI577&gt;0,AJ577&gt;0,AS577&lt;AR577,AR577&lt;AQ577),"Short buildup"))</f>
        <v/>
      </c>
      <c r="BE577" s="1">
        <f>+IF(AND(F577&gt;0,M577&gt;0,T577&gt;0,AA577&gt;0),"buy")</f>
        <v/>
      </c>
    </row>
    <row r="578">
      <c r="A578" s="1" t="inlineStr">
        <is>
          <t>GABRIEL</t>
        </is>
      </c>
      <c r="B578" s="1" t="n"/>
      <c r="C578" s="1" t="n"/>
      <c r="D578" s="2" t="n">
        <v>-1.008354940939211</v>
      </c>
      <c r="E578" s="2" t="n">
        <v>-1.280558789289866</v>
      </c>
      <c r="F578" s="3" t="n">
        <v>1.847484276729566</v>
      </c>
      <c r="G578" s="4" t="n">
        <v>37735</v>
      </c>
      <c r="H578" s="4" t="n">
        <v>17093</v>
      </c>
      <c r="I578" s="3" t="n">
        <v>35324</v>
      </c>
      <c r="J578" s="6">
        <f>+H578-G578</f>
        <v/>
      </c>
      <c r="K578" s="6">
        <f>+I578-H578</f>
        <v/>
      </c>
      <c r="L578" s="7">
        <f>J578/G578</f>
        <v/>
      </c>
      <c r="M578" s="7">
        <f>K578/H578</f>
        <v/>
      </c>
      <c r="N578" s="8" t="n">
        <v>49.0933</v>
      </c>
      <c r="O578" s="8" t="n">
        <v>12.026</v>
      </c>
      <c r="P578" s="3" t="n">
        <v>39.582</v>
      </c>
      <c r="Q578" s="6">
        <f>+O578-N578</f>
        <v/>
      </c>
      <c r="R578" s="6">
        <f>+P578-O578</f>
        <v/>
      </c>
      <c r="S578" s="7">
        <f>Q578/N578</f>
        <v/>
      </c>
      <c r="T578" s="7">
        <f>R578/O578</f>
        <v/>
      </c>
      <c r="U578" s="10" t="inlineStr">
        <is>
          <t>265668</t>
        </is>
      </c>
      <c r="V578" s="10" t="inlineStr">
        <is>
          <t>82931</t>
        </is>
      </c>
      <c r="W578" s="3" t="inlineStr">
        <is>
          <t>202985</t>
        </is>
      </c>
      <c r="X578" s="6">
        <f>+V578-U578</f>
        <v/>
      </c>
      <c r="Y578" s="6">
        <f>+W578-V578</f>
        <v/>
      </c>
      <c r="Z578" s="7">
        <f>X578/U578</f>
        <v/>
      </c>
      <c r="AA578" s="7">
        <f>Y578/V578</f>
        <v/>
      </c>
      <c r="AB578" s="4" t="n"/>
      <c r="AC578" s="5" t="n"/>
      <c r="AD578" s="4" t="n"/>
      <c r="AE578" s="4" t="n"/>
      <c r="AF578" s="5" t="n"/>
      <c r="AG578" s="6">
        <f>AE578-AD578</f>
        <v/>
      </c>
      <c r="AH578" s="6">
        <f>+AF578-AE578</f>
        <v/>
      </c>
      <c r="AI578" s="7">
        <f>AG578/AD578</f>
        <v/>
      </c>
      <c r="AJ578" s="7">
        <f>AH578/AE578</f>
        <v/>
      </c>
      <c r="AK578" s="4" t="n"/>
      <c r="AL578" s="4" t="n"/>
      <c r="AM578" s="5" t="n"/>
      <c r="AN578" s="4" t="n">
        <v>515.4</v>
      </c>
      <c r="AO578" s="4" t="n">
        <v>508.8</v>
      </c>
      <c r="AP578" s="3" t="n">
        <v>518.2</v>
      </c>
      <c r="AQ578" s="9">
        <f>+AK578-AN578</f>
        <v/>
      </c>
      <c r="AR578" s="9">
        <f>+AL578-AO578</f>
        <v/>
      </c>
      <c r="AS578" s="9">
        <f>+AM578-AP578</f>
        <v/>
      </c>
      <c r="AT578" s="6">
        <f>AR578-AQ578</f>
        <v/>
      </c>
      <c r="AU578" s="6">
        <f>+AS578-AR578</f>
        <v/>
      </c>
      <c r="AV578" s="7">
        <f>AT578/AQ578</f>
        <v/>
      </c>
      <c r="AW578" s="7">
        <f>AU578/AR578</f>
        <v/>
      </c>
      <c r="AX578" s="1" t="inlineStr">
        <is>
          <t>N</t>
        </is>
      </c>
      <c r="AY578" s="1">
        <f>+IF(AND(D578&gt;0,E578&gt;0,F578&gt;0,S578&gt;0,T578&gt;0,AC578&gt;0,AB578&gt;0,AI578&gt;0,AJ578&gt;0,AS578&gt;AR578,AR578&gt;AQ578),"long buildup",IF(AND(D578&gt;0,E578&gt;0,F578&gt;0,S578&lt;0,T578&lt;0,AB578&lt;0,AC578&lt;0,AI578&lt;0,AJ578&lt;0,AS578&gt;AR578,AR578&gt;AQ578),"Short Covering",IF(AND(D578&lt;0,E578&lt;0,F578&lt;0,S578&lt;0,T578&lt;0,AB578&gt;0,AC578&gt;0,AI578&gt;0,AJ578&gt;0,AS578&lt;AR578,AR578&lt;AQ578),"Short Buildup",IF(AND(D578&lt;0,E578&lt;0,F578&lt;0,S578&lt;0,T578&lt;0,AB578&lt;0,AC578&lt;0,AI578&lt;0,AJ578&lt;0,AS578&lt;AR578,AR578&lt;AQ578),"LongUnwinding" ))))</f>
        <v/>
      </c>
      <c r="AZ578" s="1">
        <f>+IF(AND(D578&gt;0,E578&gt;0,F578&gt;0,L578&gt;0,M578&gt;0,S578&gt;0,T578&gt;0,Z578&gt;0,AA578&gt;0),"Buying Opportunity",IF(AND(D578&lt;0,E578&lt;0,F578&lt;0,L578&lt;0,M578&lt;0,S578&lt;0,T578&lt;0,Z578&lt;0,AA578&lt;0),"support Zone",IF(AND(D578&lt;0,E578&lt;0,F578&lt;0,L578&gt;0,M578&gt;0,S578&gt;0,T578&gt;0,Z578&gt;0,AA578&gt;0),"sell delivery")))</f>
        <v/>
      </c>
      <c r="BA578" s="1">
        <f>IF(AND(D578&gt;0,E578&gt;0,F578&gt;0,Z578&gt;0,AA578&gt;0,AB578&gt;0,AC578&gt;0,AI578&gt;0,AJ578&gt;0),"FII ENTERING")</f>
        <v/>
      </c>
      <c r="BB578" s="15" t="e">
        <v>#N/A</v>
      </c>
      <c r="BC578" s="1" t="n">
        <v>228432.650984</v>
      </c>
      <c r="BD578" s="1">
        <f>IF(AND(E578&gt;0,F578&gt;0,AB578&gt;0,AC578&gt;0,AI578&gt;0,AJ578&gt;0,AS578&gt;AR578,AR578&gt;AQ578),"long buildup",IF(AND(E578&lt;0,F578&lt;0,AB578&gt;0,AC578&gt;0,AI578&gt;0,AJ578&gt;0,AS578&lt;AR578,AR578&lt;AQ578),"Short buildup"))</f>
        <v/>
      </c>
      <c r="BE578" s="1">
        <f>+IF(AND(F578&gt;0,M578&gt;0,T578&gt;0,AA578&gt;0),"buy")</f>
        <v/>
      </c>
    </row>
    <row r="579">
      <c r="A579" s="1" t="inlineStr">
        <is>
          <t>GAEL</t>
        </is>
      </c>
      <c r="B579" s="1" t="n"/>
      <c r="C579" s="1" t="n"/>
      <c r="D579" s="2" t="n">
        <v>0.9129773204840369</v>
      </c>
      <c r="E579" s="2" t="n">
        <v>-2.843397716665475</v>
      </c>
      <c r="F579" s="3" t="n">
        <v>-1.980637055649994</v>
      </c>
      <c r="G579" s="4" t="n">
        <v>13701</v>
      </c>
      <c r="H579" s="4" t="n">
        <v>12468</v>
      </c>
      <c r="I579" s="3" t="n">
        <v>15047</v>
      </c>
      <c r="J579" s="6">
        <f>+H579-G579</f>
        <v/>
      </c>
      <c r="K579" s="6">
        <f>+I579-H579</f>
        <v/>
      </c>
      <c r="L579" s="7">
        <f>J579/G579</f>
        <v/>
      </c>
      <c r="M579" s="7">
        <f>K579/H579</f>
        <v/>
      </c>
      <c r="N579" s="8" t="n">
        <v>13.5619</v>
      </c>
      <c r="O579" s="8" t="n">
        <v>11.2059</v>
      </c>
      <c r="P579" s="3" t="n">
        <v>15.128</v>
      </c>
      <c r="Q579" s="6">
        <f>+O579-N579</f>
        <v/>
      </c>
      <c r="R579" s="6">
        <f>+P579-O579</f>
        <v/>
      </c>
      <c r="S579" s="7">
        <f>Q579/N579</f>
        <v/>
      </c>
      <c r="T579" s="7">
        <f>R579/O579</f>
        <v/>
      </c>
      <c r="U579" s="10" t="inlineStr">
        <is>
          <t>384942</t>
        </is>
      </c>
      <c r="V579" s="10" t="inlineStr">
        <is>
          <t>370940</t>
        </is>
      </c>
      <c r="W579" s="3" t="inlineStr">
        <is>
          <t>465482</t>
        </is>
      </c>
      <c r="X579" s="6">
        <f>+V579-U579</f>
        <v/>
      </c>
      <c r="Y579" s="6">
        <f>+W579-V579</f>
        <v/>
      </c>
      <c r="Z579" s="7">
        <f>X579/U579</f>
        <v/>
      </c>
      <c r="AA579" s="7">
        <f>Y579/V579</f>
        <v/>
      </c>
      <c r="AB579" s="4" t="n"/>
      <c r="AC579" s="5" t="n"/>
      <c r="AD579" s="4" t="n"/>
      <c r="AE579" s="4" t="n"/>
      <c r="AF579" s="5" t="n"/>
      <c r="AG579" s="6">
        <f>AE579-AD579</f>
        <v/>
      </c>
      <c r="AH579" s="6">
        <f>+AF579-AE579</f>
        <v/>
      </c>
      <c r="AI579" s="7">
        <f>AG579/AD579</f>
        <v/>
      </c>
      <c r="AJ579" s="7">
        <f>AH579/AE579</f>
        <v/>
      </c>
      <c r="AK579" s="4" t="n"/>
      <c r="AL579" s="4" t="n"/>
      <c r="AM579" s="5" t="n"/>
      <c r="AN579" s="4" t="n">
        <v>139.27</v>
      </c>
      <c r="AO579" s="4" t="n">
        <v>135.31</v>
      </c>
      <c r="AP579" s="3" t="n">
        <v>132.63</v>
      </c>
      <c r="AQ579" s="9">
        <f>+AK579-AN579</f>
        <v/>
      </c>
      <c r="AR579" s="9">
        <f>+AL579-AO579</f>
        <v/>
      </c>
      <c r="AS579" s="9">
        <f>+AM579-AP579</f>
        <v/>
      </c>
      <c r="AT579" s="6">
        <f>AR579-AQ579</f>
        <v/>
      </c>
      <c r="AU579" s="6">
        <f>+AS579-AR579</f>
        <v/>
      </c>
      <c r="AV579" s="7">
        <f>AT579/AQ579</f>
        <v/>
      </c>
      <c r="AW579" s="7">
        <f>AU579/AR579</f>
        <v/>
      </c>
      <c r="AX579" s="1" t="inlineStr">
        <is>
          <t>N</t>
        </is>
      </c>
      <c r="AY579" s="1">
        <f>+IF(AND(D579&gt;0,E579&gt;0,F579&gt;0,S579&gt;0,T579&gt;0,AC579&gt;0,AB579&gt;0,AI579&gt;0,AJ579&gt;0,AS579&gt;AR579,AR579&gt;AQ579),"long buildup",IF(AND(D579&gt;0,E579&gt;0,F579&gt;0,S579&lt;0,T579&lt;0,AB579&lt;0,AC579&lt;0,AI579&lt;0,AJ579&lt;0,AS579&gt;AR579,AR579&gt;AQ579),"Short Covering",IF(AND(D579&lt;0,E579&lt;0,F579&lt;0,S579&lt;0,T579&lt;0,AB579&gt;0,AC579&gt;0,AI579&gt;0,AJ579&gt;0,AS579&lt;AR579,AR579&lt;AQ579),"Short Buildup",IF(AND(D579&lt;0,E579&lt;0,F579&lt;0,S579&lt;0,T579&lt;0,AB579&lt;0,AC579&lt;0,AI579&lt;0,AJ579&lt;0,AS579&lt;AR579,AR579&lt;AQ579),"LongUnwinding" ))))</f>
        <v/>
      </c>
      <c r="AZ579" s="1">
        <f>+IF(AND(D579&gt;0,E579&gt;0,F579&gt;0,L579&gt;0,M579&gt;0,S579&gt;0,T579&gt;0,Z579&gt;0,AA579&gt;0),"Buying Opportunity",IF(AND(D579&lt;0,E579&lt;0,F579&lt;0,L579&lt;0,M579&lt;0,S579&lt;0,T579&lt;0,Z579&lt;0,AA579&lt;0),"support Zone",IF(AND(D579&lt;0,E579&lt;0,F579&lt;0,L579&gt;0,M579&gt;0,S579&gt;0,T579&gt;0,Z579&gt;0,AA579&gt;0),"sell delivery")))</f>
        <v/>
      </c>
      <c r="BA579" s="1">
        <f>IF(AND(D579&gt;0,E579&gt;0,F579&gt;0,Z579&gt;0,AA579&gt;0,AB579&gt;0,AC579&gt;0,AI579&gt;0,AJ579&gt;0),"FII ENTERING")</f>
        <v/>
      </c>
      <c r="BB579" s="15" t="e">
        <v>#N/A</v>
      </c>
      <c r="BC579" s="1" t="n">
        <v>1150.97898</v>
      </c>
      <c r="BD579" s="1">
        <f>IF(AND(E579&gt;0,F579&gt;0,AB579&gt;0,AC579&gt;0,AI579&gt;0,AJ579&gt;0,AS579&gt;AR579,AR579&gt;AQ579),"long buildup",IF(AND(E579&lt;0,F579&lt;0,AB579&gt;0,AC579&gt;0,AI579&gt;0,AJ579&gt;0,AS579&lt;AR579,AR579&lt;AQ579),"Short buildup"))</f>
        <v/>
      </c>
      <c r="BE579" s="1">
        <f>+IF(AND(F579&gt;0,M579&gt;0,T579&gt;0,AA579&gt;0),"buy")</f>
        <v/>
      </c>
    </row>
    <row r="580">
      <c r="A580" s="1" t="inlineStr">
        <is>
          <t>GAIL</t>
        </is>
      </c>
      <c r="B580" s="1" t="n"/>
      <c r="C580" s="1" t="n"/>
      <c r="D580" s="2" t="n">
        <v>-0.8287559024766306</v>
      </c>
      <c r="E580" s="2" t="n">
        <v>-0.2915168593916987</v>
      </c>
      <c r="F580" s="3" t="n">
        <v>-0.155930221225998</v>
      </c>
      <c r="G580" s="4" t="n">
        <v>50870</v>
      </c>
      <c r="H580" s="4" t="n">
        <v>41502</v>
      </c>
      <c r="I580" s="3" t="n">
        <v>47220</v>
      </c>
      <c r="J580" s="6">
        <f>+H580-G580</f>
        <v/>
      </c>
      <c r="K580" s="6">
        <f>+I580-H580</f>
        <v/>
      </c>
      <c r="L580" s="7">
        <f>J580/G580</f>
        <v/>
      </c>
      <c r="M580" s="7">
        <f>K580/H580</f>
        <v/>
      </c>
      <c r="N580" s="8" t="n">
        <v>141.4056</v>
      </c>
      <c r="O580" s="8" t="n">
        <v>111.4218</v>
      </c>
      <c r="P580" s="3" t="n">
        <v>99.0959</v>
      </c>
      <c r="Q580" s="6">
        <f>+O580-N580</f>
        <v/>
      </c>
      <c r="R580" s="6">
        <f>+P580-O580</f>
        <v/>
      </c>
      <c r="S580" s="7">
        <f>Q580/N580</f>
        <v/>
      </c>
      <c r="T580" s="7">
        <f>R580/O580</f>
        <v/>
      </c>
      <c r="U580" s="10" t="inlineStr">
        <is>
          <t>4113790</t>
        </is>
      </c>
      <c r="V580" s="10" t="inlineStr">
        <is>
          <t>2232209</t>
        </is>
      </c>
      <c r="W580" s="3" t="inlineStr">
        <is>
          <t>1544648</t>
        </is>
      </c>
      <c r="X580" s="6">
        <f>+V580-U580</f>
        <v/>
      </c>
      <c r="Y580" s="6">
        <f>+W580-V580</f>
        <v/>
      </c>
      <c r="Z580" s="7">
        <f>X580/U580</f>
        <v/>
      </c>
      <c r="AA580" s="7">
        <f>Y580/V580</f>
        <v/>
      </c>
      <c r="AB580" s="4" t="n">
        <v>204450</v>
      </c>
      <c r="AC580" s="5" t="n">
        <v>338400</v>
      </c>
      <c r="AD580" s="4" t="n">
        <v>349</v>
      </c>
      <c r="AE580" s="4" t="n">
        <v>358</v>
      </c>
      <c r="AF580" s="5" t="n">
        <v>614</v>
      </c>
      <c r="AG580" s="6">
        <f>AE580-AD580</f>
        <v/>
      </c>
      <c r="AH580" s="6">
        <f>+AF580-AE580</f>
        <v/>
      </c>
      <c r="AI580" s="7">
        <f>AG580/AD580</f>
        <v/>
      </c>
      <c r="AJ580" s="7">
        <f>AH580/AE580</f>
        <v/>
      </c>
      <c r="AK580" s="4" t="n">
        <v>207.92</v>
      </c>
      <c r="AL580" s="4" t="n">
        <v>207.31</v>
      </c>
      <c r="AM580" s="5" t="n">
        <v>207.12</v>
      </c>
      <c r="AN580" s="4" t="n">
        <v>205.82</v>
      </c>
      <c r="AO580" s="4" t="n">
        <v>205.22</v>
      </c>
      <c r="AP580" s="3" t="n">
        <v>204.9</v>
      </c>
      <c r="AQ580" s="9">
        <f>+AK580-AN580</f>
        <v/>
      </c>
      <c r="AR580" s="9">
        <f>+AL580-AO580</f>
        <v/>
      </c>
      <c r="AS580" s="9">
        <f>+AM580-AP580</f>
        <v/>
      </c>
      <c r="AT580" s="6">
        <f>AR580-AQ580</f>
        <v/>
      </c>
      <c r="AU580" s="6">
        <f>+AS580-AR580</f>
        <v/>
      </c>
      <c r="AV580" s="7">
        <f>AT580/AQ580</f>
        <v/>
      </c>
      <c r="AW580" s="7">
        <f>AU580/AR580</f>
        <v/>
      </c>
      <c r="AX580" s="1" t="inlineStr">
        <is>
          <t>N</t>
        </is>
      </c>
      <c r="AY580" s="1">
        <f>+IF(AND(D580&gt;0,E580&gt;0,F580&gt;0,S580&gt;0,T580&gt;0,AC580&gt;0,AB580&gt;0,AI580&gt;0,AJ580&gt;0,AS580&gt;AR580,AR580&gt;AQ580),"long buildup",IF(AND(D580&gt;0,E580&gt;0,F580&gt;0,S580&lt;0,T580&lt;0,AB580&lt;0,AC580&lt;0,AI580&lt;0,AJ580&lt;0,AS580&gt;AR580,AR580&gt;AQ580),"Short Covering",IF(AND(D580&lt;0,E580&lt;0,F580&lt;0,S580&lt;0,T580&lt;0,AB580&gt;0,AC580&gt;0,AI580&gt;0,AJ580&gt;0,AS580&lt;AR580,AR580&lt;AQ580),"Short Buildup",IF(AND(D580&lt;0,E580&lt;0,F580&lt;0,S580&lt;0,T580&lt;0,AB580&lt;0,AC580&lt;0,AI580&lt;0,AJ580&lt;0,AS580&lt;AR580,AR580&lt;AQ580),"LongUnwinding" ))))</f>
        <v/>
      </c>
      <c r="AZ580" s="1">
        <f>+IF(AND(D580&gt;0,E580&gt;0,F580&gt;0,L580&gt;0,M580&gt;0,S580&gt;0,T580&gt;0,Z580&gt;0,AA580&gt;0),"Buying Opportunity",IF(AND(D580&lt;0,E580&lt;0,F580&lt;0,L580&lt;0,M580&lt;0,S580&lt;0,T580&lt;0,Z580&lt;0,AA580&lt;0),"support Zone",IF(AND(D580&lt;0,E580&lt;0,F580&lt;0,L580&gt;0,M580&gt;0,S580&gt;0,T580&gt;0,Z580&gt;0,AA580&gt;0),"sell delivery")))</f>
        <v/>
      </c>
      <c r="BA580" s="1">
        <f>IF(AND(D580&gt;0,E580&gt;0,F580&gt;0,Z580&gt;0,AA580&gt;0,AB580&gt;0,AC580&gt;0,AI580&gt;0,AJ580&gt;0),"FII ENTERING")</f>
        <v/>
      </c>
      <c r="BB580" s="15" t="e">
        <v>#N/A</v>
      </c>
      <c r="BC580" s="1" t="n">
        <v>142615.19626</v>
      </c>
      <c r="BD580" s="1">
        <f>IF(AND(E580&gt;0,F580&gt;0,AB580&gt;0,AC580&gt;0,AI580&gt;0,AJ580&gt;0,AS580&gt;AR580,AR580&gt;AQ580),"long buildup",IF(AND(E580&lt;0,F580&lt;0,AB580&gt;0,AC580&gt;0,AI580&gt;0,AJ580&gt;0,AS580&lt;AR580,AR580&lt;AQ580),"Short buildup"))</f>
        <v/>
      </c>
      <c r="BE580" s="1">
        <f>+IF(AND(F580&gt;0,M580&gt;0,T580&gt;0,AA580&gt;0),"buy")</f>
        <v/>
      </c>
    </row>
    <row r="581">
      <c r="A581" s="1" t="inlineStr">
        <is>
          <t>GALAXYSURF</t>
        </is>
      </c>
      <c r="B581" s="1" t="n"/>
      <c r="C581" s="1" t="n"/>
      <c r="D581" s="2" t="n">
        <v>-0.09829619921362727</v>
      </c>
      <c r="E581" s="2" t="n">
        <v>-3.196906664825408</v>
      </c>
      <c r="F581" s="3" t="n">
        <v>-0.5759731806915115</v>
      </c>
      <c r="G581" s="4" t="n">
        <v>3741</v>
      </c>
      <c r="H581" s="4" t="n">
        <v>2962</v>
      </c>
      <c r="I581" s="3" t="n">
        <v>1400</v>
      </c>
      <c r="J581" s="6">
        <f>+H581-G581</f>
        <v/>
      </c>
      <c r="K581" s="6">
        <f>+I581-H581</f>
        <v/>
      </c>
      <c r="L581" s="7">
        <f>J581/G581</f>
        <v/>
      </c>
      <c r="M581" s="7">
        <f>K581/H581</f>
        <v/>
      </c>
      <c r="N581" s="8" t="n">
        <v>4.255</v>
      </c>
      <c r="O581" s="8" t="n">
        <v>7.099500000000001</v>
      </c>
      <c r="P581" s="3" t="n">
        <v>1.8631</v>
      </c>
      <c r="Q581" s="6">
        <f>+O581-N581</f>
        <v/>
      </c>
      <c r="R581" s="6">
        <f>+P581-O581</f>
        <v/>
      </c>
      <c r="S581" s="7">
        <f>Q581/N581</f>
        <v/>
      </c>
      <c r="T581" s="7">
        <f>R581/O581</f>
        <v/>
      </c>
      <c r="U581" s="10" t="inlineStr">
        <is>
          <t>6662</t>
        </is>
      </c>
      <c r="V581" s="10" t="inlineStr">
        <is>
          <t>15141</t>
        </is>
      </c>
      <c r="W581" s="3" t="inlineStr">
        <is>
          <t>3284</t>
        </is>
      </c>
      <c r="X581" s="6">
        <f>+V581-U581</f>
        <v/>
      </c>
      <c r="Y581" s="6">
        <f>+W581-V581</f>
        <v/>
      </c>
      <c r="Z581" s="7">
        <f>X581/U581</f>
        <v/>
      </c>
      <c r="AA581" s="7">
        <f>Y581/V581</f>
        <v/>
      </c>
      <c r="AB581" s="4" t="n"/>
      <c r="AC581" s="5" t="n"/>
      <c r="AD581" s="4" t="n"/>
      <c r="AE581" s="4" t="n"/>
      <c r="AF581" s="5" t="n"/>
      <c r="AG581" s="6">
        <f>AE581-AD581</f>
        <v/>
      </c>
      <c r="AH581" s="6">
        <f>+AF581-AE581</f>
        <v/>
      </c>
      <c r="AI581" s="7">
        <f>AG581/AD581</f>
        <v/>
      </c>
      <c r="AJ581" s="7">
        <f>AH581/AE581</f>
        <v/>
      </c>
      <c r="AK581" s="4" t="n"/>
      <c r="AL581" s="4" t="n"/>
      <c r="AM581" s="5" t="n"/>
      <c r="AN581" s="4" t="n">
        <v>2896.55</v>
      </c>
      <c r="AO581" s="4" t="n">
        <v>2803.95</v>
      </c>
      <c r="AP581" s="3" t="n">
        <v>2787.8</v>
      </c>
      <c r="AQ581" s="9">
        <f>+AK581-AN581</f>
        <v/>
      </c>
      <c r="AR581" s="9">
        <f>+AL581-AO581</f>
        <v/>
      </c>
      <c r="AS581" s="9">
        <f>+AM581-AP581</f>
        <v/>
      </c>
      <c r="AT581" s="6">
        <f>AR581-AQ581</f>
        <v/>
      </c>
      <c r="AU581" s="6">
        <f>+AS581-AR581</f>
        <v/>
      </c>
      <c r="AV581" s="7">
        <f>AT581/AQ581</f>
        <v/>
      </c>
      <c r="AW581" s="7">
        <f>AU581/AR581</f>
        <v/>
      </c>
      <c r="AX581" s="1" t="inlineStr">
        <is>
          <t>Y</t>
        </is>
      </c>
      <c r="AY581" s="1">
        <f>+IF(AND(D581&gt;0,E581&gt;0,F581&gt;0,S581&gt;0,T581&gt;0,AC581&gt;0,AB581&gt;0,AI581&gt;0,AJ581&gt;0,AS581&gt;AR581,AR581&gt;AQ581),"long buildup",IF(AND(D581&gt;0,E581&gt;0,F581&gt;0,S581&lt;0,T581&lt;0,AB581&lt;0,AC581&lt;0,AI581&lt;0,AJ581&lt;0,AS581&gt;AR581,AR581&gt;AQ581),"Short Covering",IF(AND(D581&lt;0,E581&lt;0,F581&lt;0,S581&lt;0,T581&lt;0,AB581&gt;0,AC581&gt;0,AI581&gt;0,AJ581&gt;0,AS581&lt;AR581,AR581&lt;AQ581),"Short Buildup",IF(AND(D581&lt;0,E581&lt;0,F581&lt;0,S581&lt;0,T581&lt;0,AB581&lt;0,AC581&lt;0,AI581&lt;0,AJ581&lt;0,AS581&lt;AR581,AR581&lt;AQ581),"LongUnwinding" ))))</f>
        <v/>
      </c>
      <c r="AZ581" s="1">
        <f>+IF(AND(D581&gt;0,E581&gt;0,F581&gt;0,L581&gt;0,M581&gt;0,S581&gt;0,T581&gt;0,Z581&gt;0,AA581&gt;0),"Buying Opportunity",IF(AND(D581&lt;0,E581&lt;0,F581&lt;0,L581&lt;0,M581&lt;0,S581&lt;0,T581&lt;0,Z581&lt;0,AA581&lt;0),"support Zone",IF(AND(D581&lt;0,E581&lt;0,F581&lt;0,L581&gt;0,M581&gt;0,S581&gt;0,T581&gt;0,Z581&gt;0,AA581&gt;0),"sell delivery")))</f>
        <v/>
      </c>
      <c r="BA581" s="1">
        <f>IF(AND(D581&gt;0,E581&gt;0,F581&gt;0,Z581&gt;0,AA581&gt;0,AB581&gt;0,AC581&gt;0,AI581&gt;0,AJ581&gt;0),"FII ENTERING")</f>
        <v/>
      </c>
      <c r="BB581" s="15" t="n">
        <v>0.008500000000000001</v>
      </c>
      <c r="BC581" s="1" t="n">
        <v>7343287.4613195</v>
      </c>
      <c r="BD581" s="1">
        <f>IF(AND(E581&gt;0,F581&gt;0,AB581&gt;0,AC581&gt;0,AI581&gt;0,AJ581&gt;0,AS581&gt;AR581,AR581&gt;AQ581),"long buildup",IF(AND(E581&lt;0,F581&lt;0,AB581&gt;0,AC581&gt;0,AI581&gt;0,AJ581&gt;0,AS581&lt;AR581,AR581&lt;AQ581),"Short buildup"))</f>
        <v/>
      </c>
      <c r="BE581" s="1">
        <f>+IF(AND(F581&gt;0,M581&gt;0,T581&gt;0,AA581&gt;0),"buy")</f>
        <v/>
      </c>
    </row>
    <row r="582">
      <c r="A582" s="1" t="inlineStr">
        <is>
          <t>GALLANTT</t>
        </is>
      </c>
      <c r="B582" s="1" t="n"/>
      <c r="C582" s="1" t="n"/>
      <c r="D582" s="2" t="n">
        <v>-0.7613510520487264</v>
      </c>
      <c r="E582" s="2" t="n">
        <v>0</v>
      </c>
      <c r="F582" s="3" t="n">
        <v>-2.064444134467841</v>
      </c>
      <c r="G582" s="4" t="n">
        <v>155</v>
      </c>
      <c r="H582" s="4" t="n">
        <v>285</v>
      </c>
      <c r="I582" s="3" t="n">
        <v>188</v>
      </c>
      <c r="J582" s="6">
        <f>+H582-G582</f>
        <v/>
      </c>
      <c r="K582" s="6">
        <f>+I582-H582</f>
        <v/>
      </c>
      <c r="L582" s="7">
        <f>J582/G582</f>
        <v/>
      </c>
      <c r="M582" s="7">
        <f>K582/H582</f>
        <v/>
      </c>
      <c r="N582" s="8" t="n">
        <v>0.2216</v>
      </c>
      <c r="O582" s="8" t="n">
        <v>0.8797</v>
      </c>
      <c r="P582" s="3" t="n">
        <v>0.6181</v>
      </c>
      <c r="Q582" s="6">
        <f>+O582-N582</f>
        <v/>
      </c>
      <c r="R582" s="6">
        <f>+P582-O582</f>
        <v/>
      </c>
      <c r="S582" s="7">
        <f>Q582/N582</f>
        <v/>
      </c>
      <c r="T582" s="7">
        <f>R582/O582</f>
        <v/>
      </c>
      <c r="U582" s="10" t="inlineStr">
        <is>
          <t>-</t>
        </is>
      </c>
      <c r="V582" s="10" t="inlineStr">
        <is>
          <t>-</t>
        </is>
      </c>
      <c r="W582" s="3" t="inlineStr">
        <is>
          <t>-</t>
        </is>
      </c>
      <c r="X582" s="6">
        <f>+V582-U582</f>
        <v/>
      </c>
      <c r="Y582" s="6">
        <f>+W582-V582</f>
        <v/>
      </c>
      <c r="Z582" s="7">
        <f>X582/U582</f>
        <v/>
      </c>
      <c r="AA582" s="7">
        <f>Y582/V582</f>
        <v/>
      </c>
      <c r="AB582" s="4" t="n"/>
      <c r="AC582" s="5" t="n"/>
      <c r="AD582" s="4" t="n"/>
      <c r="AE582" s="4" t="n"/>
      <c r="AF582" s="5" t="n"/>
      <c r="AG582" s="6">
        <f>AE582-AD582</f>
        <v/>
      </c>
      <c r="AH582" s="6">
        <f>+AF582-AE582</f>
        <v/>
      </c>
      <c r="AI582" s="7">
        <f>AG582/AD582</f>
        <v/>
      </c>
      <c r="AJ582" s="7">
        <f>AH582/AE582</f>
        <v/>
      </c>
      <c r="AK582" s="4" t="n"/>
      <c r="AL582" s="4" t="n"/>
      <c r="AM582" s="5" t="n"/>
      <c r="AN582" s="4" t="n">
        <v>358.45</v>
      </c>
      <c r="AO582" s="4" t="n">
        <v>358.45</v>
      </c>
      <c r="AP582" s="3" t="n">
        <v>351.05</v>
      </c>
      <c r="AQ582" s="9">
        <f>+AK582-AN582</f>
        <v/>
      </c>
      <c r="AR582" s="9">
        <f>+AL582-AO582</f>
        <v/>
      </c>
      <c r="AS582" s="9">
        <f>+AM582-AP582</f>
        <v/>
      </c>
      <c r="AT582" s="6">
        <f>AR582-AQ582</f>
        <v/>
      </c>
      <c r="AU582" s="6">
        <f>+AS582-AR582</f>
        <v/>
      </c>
      <c r="AV582" s="7">
        <f>AT582/AQ582</f>
        <v/>
      </c>
      <c r="AW582" s="7">
        <f>AU582/AR582</f>
        <v/>
      </c>
      <c r="AX582" s="1" t="inlineStr">
        <is>
          <t>N</t>
        </is>
      </c>
      <c r="AY582" s="1">
        <f>+IF(AND(D582&gt;0,E582&gt;0,F582&gt;0,S582&gt;0,T582&gt;0,AC582&gt;0,AB582&gt;0,AI582&gt;0,AJ582&gt;0,AS582&gt;AR582,AR582&gt;AQ582),"long buildup",IF(AND(D582&gt;0,E582&gt;0,F582&gt;0,S582&lt;0,T582&lt;0,AB582&lt;0,AC582&lt;0,AI582&lt;0,AJ582&lt;0,AS582&gt;AR582,AR582&gt;AQ582),"Short Covering",IF(AND(D582&lt;0,E582&lt;0,F582&lt;0,S582&lt;0,T582&lt;0,AB582&gt;0,AC582&gt;0,AI582&gt;0,AJ582&gt;0,AS582&lt;AR582,AR582&lt;AQ582),"Short Buildup",IF(AND(D582&lt;0,E582&lt;0,F582&lt;0,S582&lt;0,T582&lt;0,AB582&lt;0,AC582&lt;0,AI582&lt;0,AJ582&lt;0,AS582&lt;AR582,AR582&lt;AQ582),"LongUnwinding" ))))</f>
        <v/>
      </c>
      <c r="AZ582" s="1">
        <f>+IF(AND(D582&gt;0,E582&gt;0,F582&gt;0,L582&gt;0,M582&gt;0,S582&gt;0,T582&gt;0,Z582&gt;0,AA582&gt;0),"Buying Opportunity",IF(AND(D582&lt;0,E582&lt;0,F582&lt;0,L582&lt;0,M582&lt;0,S582&lt;0,T582&lt;0,Z582&lt;0,AA582&lt;0),"support Zone",IF(AND(D582&lt;0,E582&lt;0,F582&lt;0,L582&gt;0,M582&gt;0,S582&gt;0,T582&gt;0,Z582&gt;0,AA582&gt;0),"sell delivery")))</f>
        <v/>
      </c>
      <c r="BA582" s="1">
        <f>IF(AND(D582&gt;0,E582&gt;0,F582&gt;0,Z582&gt;0,AA582&gt;0,AB582&gt;0,AC582&gt;0,AI582&gt;0,AJ582&gt;0),"FII ENTERING")</f>
        <v/>
      </c>
      <c r="BB582" s="15" t="e">
        <v>#N/A</v>
      </c>
      <c r="BC582" s="1" t="n">
        <v>38968.0065</v>
      </c>
      <c r="BD582" s="1">
        <f>IF(AND(E582&gt;0,F582&gt;0,AB582&gt;0,AC582&gt;0,AI582&gt;0,AJ582&gt;0,AS582&gt;AR582,AR582&gt;AQ582),"long buildup",IF(AND(E582&lt;0,F582&lt;0,AB582&gt;0,AC582&gt;0,AI582&gt;0,AJ582&gt;0,AS582&lt;AR582,AR582&lt;AQ582),"Short buildup"))</f>
        <v/>
      </c>
      <c r="BE582" s="1">
        <f>+IF(AND(F582&gt;0,M582&gt;0,T582&gt;0,AA582&gt;0),"buy")</f>
        <v/>
      </c>
    </row>
    <row r="583">
      <c r="A583" s="1" t="inlineStr">
        <is>
          <t>GANDHITUBE</t>
        </is>
      </c>
      <c r="B583" s="1" t="n"/>
      <c r="C583" s="1" t="n"/>
      <c r="D583" s="2" t="n">
        <v>3.381727013002157</v>
      </c>
      <c r="E583" s="2" t="n">
        <v>-1.223845242795094</v>
      </c>
      <c r="F583" s="3" t="n">
        <v>-1.72433481786</v>
      </c>
      <c r="G583" s="4" t="n">
        <v>1231</v>
      </c>
      <c r="H583" s="4" t="n">
        <v>558</v>
      </c>
      <c r="I583" s="3" t="n">
        <v>737</v>
      </c>
      <c r="J583" s="6">
        <f>+H583-G583</f>
        <v/>
      </c>
      <c r="K583" s="6">
        <f>+I583-H583</f>
        <v/>
      </c>
      <c r="L583" s="7">
        <f>J583/G583</f>
        <v/>
      </c>
      <c r="M583" s="7">
        <f>K583/H583</f>
        <v/>
      </c>
      <c r="N583" s="8" t="n">
        <v>1.3282</v>
      </c>
      <c r="O583" s="8" t="n">
        <v>0.5748</v>
      </c>
      <c r="P583" s="3" t="n">
        <v>0.8758</v>
      </c>
      <c r="Q583" s="6">
        <f>+O583-N583</f>
        <v/>
      </c>
      <c r="R583" s="6">
        <f>+P583-O583</f>
        <v/>
      </c>
      <c r="S583" s="7">
        <f>Q583/N583</f>
        <v/>
      </c>
      <c r="T583" s="7">
        <f>R583/O583</f>
        <v/>
      </c>
      <c r="U583" s="10" t="inlineStr">
        <is>
          <t>8284</t>
        </is>
      </c>
      <c r="V583" s="10" t="inlineStr">
        <is>
          <t>4643</t>
        </is>
      </c>
      <c r="W583" s="3" t="inlineStr">
        <is>
          <t>7074</t>
        </is>
      </c>
      <c r="X583" s="6">
        <f>+V583-U583</f>
        <v/>
      </c>
      <c r="Y583" s="6">
        <f>+W583-V583</f>
        <v/>
      </c>
      <c r="Z583" s="7">
        <f>X583/U583</f>
        <v/>
      </c>
      <c r="AA583" s="7">
        <f>Y583/V583</f>
        <v/>
      </c>
      <c r="AB583" s="4" t="n"/>
      <c r="AC583" s="5" t="n"/>
      <c r="AD583" s="4" t="n"/>
      <c r="AE583" s="4" t="n"/>
      <c r="AF583" s="5" t="n"/>
      <c r="AG583" s="6">
        <f>AE583-AD583</f>
        <v/>
      </c>
      <c r="AH583" s="6">
        <f>+AF583-AE583</f>
        <v/>
      </c>
      <c r="AI583" s="7">
        <f>AG583/AD583</f>
        <v/>
      </c>
      <c r="AJ583" s="7">
        <f>AH583/AE583</f>
        <v/>
      </c>
      <c r="AK583" s="4" t="n"/>
      <c r="AL583" s="4" t="n"/>
      <c r="AM583" s="5" t="n"/>
      <c r="AN583" s="4" t="n">
        <v>886.55</v>
      </c>
      <c r="AO583" s="4" t="n">
        <v>875.7</v>
      </c>
      <c r="AP583" s="3" t="n">
        <v>860.6</v>
      </c>
      <c r="AQ583" s="9">
        <f>+AK583-AN583</f>
        <v/>
      </c>
      <c r="AR583" s="9">
        <f>+AL583-AO583</f>
        <v/>
      </c>
      <c r="AS583" s="9">
        <f>+AM583-AP583</f>
        <v/>
      </c>
      <c r="AT583" s="6">
        <f>AR583-AQ583</f>
        <v/>
      </c>
      <c r="AU583" s="6">
        <f>+AS583-AR583</f>
        <v/>
      </c>
      <c r="AV583" s="7">
        <f>AT583/AQ583</f>
        <v/>
      </c>
      <c r="AW583" s="7">
        <f>AU583/AR583</f>
        <v/>
      </c>
      <c r="AX583" s="1" t="inlineStr">
        <is>
          <t>Y</t>
        </is>
      </c>
      <c r="AY583" s="1">
        <f>+IF(AND(D583&gt;0,E583&gt;0,F583&gt;0,S583&gt;0,T583&gt;0,AC583&gt;0,AB583&gt;0,AI583&gt;0,AJ583&gt;0,AS583&gt;AR583,AR583&gt;AQ583),"long buildup",IF(AND(D583&gt;0,E583&gt;0,F583&gt;0,S583&lt;0,T583&lt;0,AB583&lt;0,AC583&lt;0,AI583&lt;0,AJ583&lt;0,AS583&gt;AR583,AR583&gt;AQ583),"Short Covering",IF(AND(D583&lt;0,E583&lt;0,F583&lt;0,S583&lt;0,T583&lt;0,AB583&gt;0,AC583&gt;0,AI583&gt;0,AJ583&gt;0,AS583&lt;AR583,AR583&lt;AQ583),"Short Buildup",IF(AND(D583&lt;0,E583&lt;0,F583&lt;0,S583&lt;0,T583&lt;0,AB583&lt;0,AC583&lt;0,AI583&lt;0,AJ583&lt;0,AS583&lt;AR583,AR583&lt;AQ583),"LongUnwinding" ))))</f>
        <v/>
      </c>
      <c r="AZ583" s="1">
        <f>+IF(AND(D583&gt;0,E583&gt;0,F583&gt;0,L583&gt;0,M583&gt;0,S583&gt;0,T583&gt;0,Z583&gt;0,AA583&gt;0),"Buying Opportunity",IF(AND(D583&lt;0,E583&lt;0,F583&lt;0,L583&lt;0,M583&lt;0,S583&lt;0,T583&lt;0,Z583&lt;0,AA583&lt;0),"support Zone",IF(AND(D583&lt;0,E583&lt;0,F583&lt;0,L583&gt;0,M583&gt;0,S583&gt;0,T583&gt;0,Z583&gt;0,AA583&gt;0),"sell delivery")))</f>
        <v/>
      </c>
      <c r="BA583" s="1">
        <f>IF(AND(D583&gt;0,E583&gt;0,F583&gt;0,Z583&gt;0,AA583&gt;0,AB583&gt;0,AC583&gt;0,AI583&gt;0,AJ583&gt;0),"FII ENTERING")</f>
        <v/>
      </c>
      <c r="BB583" s="15" t="e">
        <v>#N/A</v>
      </c>
      <c r="BC583" s="1" t="n">
        <v>1106560.728</v>
      </c>
      <c r="BD583" s="1">
        <f>IF(AND(E583&gt;0,F583&gt;0,AB583&gt;0,AC583&gt;0,AI583&gt;0,AJ583&gt;0,AS583&gt;AR583,AR583&gt;AQ583),"long buildup",IF(AND(E583&lt;0,F583&lt;0,AB583&gt;0,AC583&gt;0,AI583&gt;0,AJ583&gt;0,AS583&lt;AR583,AR583&lt;AQ583),"Short buildup"))</f>
        <v/>
      </c>
      <c r="BE583" s="1">
        <f>+IF(AND(F583&gt;0,M583&gt;0,T583&gt;0,AA583&gt;0),"buy")</f>
        <v/>
      </c>
    </row>
    <row r="584">
      <c r="A584" s="1" t="inlineStr">
        <is>
          <t>GANECOS</t>
        </is>
      </c>
      <c r="B584" s="1" t="n"/>
      <c r="C584" s="1" t="n"/>
      <c r="D584" s="2" t="n">
        <v>0.7808807975335827</v>
      </c>
      <c r="E584" s="2" t="n">
        <v>-0.6252232940335836</v>
      </c>
      <c r="F584" s="3" t="n">
        <v>-1.665018874707879</v>
      </c>
      <c r="G584" s="4" t="n">
        <v>9446</v>
      </c>
      <c r="H584" s="4" t="n">
        <v>8758</v>
      </c>
      <c r="I584" s="3" t="n">
        <v>15157</v>
      </c>
      <c r="J584" s="6">
        <f>+H584-G584</f>
        <v/>
      </c>
      <c r="K584" s="6">
        <f>+I584-H584</f>
        <v/>
      </c>
      <c r="L584" s="7">
        <f>J584/G584</f>
        <v/>
      </c>
      <c r="M584" s="7">
        <f>K584/H584</f>
        <v/>
      </c>
      <c r="N584" s="8" t="n">
        <v>12.8035</v>
      </c>
      <c r="O584" s="8" t="n">
        <v>10.9601</v>
      </c>
      <c r="P584" s="3" t="n">
        <v>18.9159</v>
      </c>
      <c r="Q584" s="6">
        <f>+O584-N584</f>
        <v/>
      </c>
      <c r="R584" s="6">
        <f>+P584-O584</f>
        <v/>
      </c>
      <c r="S584" s="7">
        <f>Q584/N584</f>
        <v/>
      </c>
      <c r="T584" s="7">
        <f>R584/O584</f>
        <v/>
      </c>
      <c r="U584" s="10" t="inlineStr">
        <is>
          <t>29390</t>
        </is>
      </c>
      <c r="V584" s="10" t="inlineStr">
        <is>
          <t>26665</t>
        </is>
      </c>
      <c r="W584" s="3" t="inlineStr">
        <is>
          <t>45611</t>
        </is>
      </c>
      <c r="X584" s="6">
        <f>+V584-U584</f>
        <v/>
      </c>
      <c r="Y584" s="6">
        <f>+W584-V584</f>
        <v/>
      </c>
      <c r="Z584" s="7">
        <f>X584/U584</f>
        <v/>
      </c>
      <c r="AA584" s="7">
        <f>Y584/V584</f>
        <v/>
      </c>
      <c r="AB584" s="4" t="n"/>
      <c r="AC584" s="5" t="n"/>
      <c r="AD584" s="4" t="n"/>
      <c r="AE584" s="4" t="n"/>
      <c r="AF584" s="5" t="n"/>
      <c r="AG584" s="6">
        <f>AE584-AD584</f>
        <v/>
      </c>
      <c r="AH584" s="6">
        <f>+AF584-AE584</f>
        <v/>
      </c>
      <c r="AI584" s="7">
        <f>AG584/AD584</f>
        <v/>
      </c>
      <c r="AJ584" s="7">
        <f>AH584/AE584</f>
        <v/>
      </c>
      <c r="AK584" s="4" t="n"/>
      <c r="AL584" s="4" t="n"/>
      <c r="AM584" s="5" t="n"/>
      <c r="AN584" s="4" t="n">
        <v>2239.2</v>
      </c>
      <c r="AO584" s="4" t="n">
        <v>2225.2</v>
      </c>
      <c r="AP584" s="3" t="n">
        <v>2188.15</v>
      </c>
      <c r="AQ584" s="9">
        <f>+AK584-AN584</f>
        <v/>
      </c>
      <c r="AR584" s="9">
        <f>+AL584-AO584</f>
        <v/>
      </c>
      <c r="AS584" s="9">
        <f>+AM584-AP584</f>
        <v/>
      </c>
      <c r="AT584" s="6">
        <f>AR584-AQ584</f>
        <v/>
      </c>
      <c r="AU584" s="6">
        <f>+AS584-AR584</f>
        <v/>
      </c>
      <c r="AV584" s="7">
        <f>AT584/AQ584</f>
        <v/>
      </c>
      <c r="AW584" s="7">
        <f>AU584/AR584</f>
        <v/>
      </c>
      <c r="AX584" s="1" t="inlineStr">
        <is>
          <t>N</t>
        </is>
      </c>
      <c r="AY584" s="1">
        <f>+IF(AND(D584&gt;0,E584&gt;0,F584&gt;0,S584&gt;0,T584&gt;0,AC584&gt;0,AB584&gt;0,AI584&gt;0,AJ584&gt;0,AS584&gt;AR584,AR584&gt;AQ584),"long buildup",IF(AND(D584&gt;0,E584&gt;0,F584&gt;0,S584&lt;0,T584&lt;0,AB584&lt;0,AC584&lt;0,AI584&lt;0,AJ584&lt;0,AS584&gt;AR584,AR584&gt;AQ584),"Short Covering",IF(AND(D584&lt;0,E584&lt;0,F584&lt;0,S584&lt;0,T584&lt;0,AB584&gt;0,AC584&gt;0,AI584&gt;0,AJ584&gt;0,AS584&lt;AR584,AR584&lt;AQ584),"Short Buildup",IF(AND(D584&lt;0,E584&lt;0,F584&lt;0,S584&lt;0,T584&lt;0,AB584&lt;0,AC584&lt;0,AI584&lt;0,AJ584&lt;0,AS584&lt;AR584,AR584&lt;AQ584),"LongUnwinding" ))))</f>
        <v/>
      </c>
      <c r="AZ584" s="1">
        <f>+IF(AND(D584&gt;0,E584&gt;0,F584&gt;0,L584&gt;0,M584&gt;0,S584&gt;0,T584&gt;0,Z584&gt;0,AA584&gt;0),"Buying Opportunity",IF(AND(D584&lt;0,E584&lt;0,F584&lt;0,L584&lt;0,M584&lt;0,S584&lt;0,T584&lt;0,Z584&lt;0,AA584&lt;0),"support Zone",IF(AND(D584&lt;0,E584&lt;0,F584&lt;0,L584&gt;0,M584&gt;0,S584&gt;0,T584&gt;0,Z584&gt;0,AA584&gt;0),"sell delivery")))</f>
        <v/>
      </c>
      <c r="BA584" s="1">
        <f>IF(AND(D584&gt;0,E584&gt;0,F584&gt;0,Z584&gt;0,AA584&gt;0,AB584&gt;0,AC584&gt;0,AI584&gt;0,AJ584&gt;0),"FII ENTERING")</f>
        <v/>
      </c>
      <c r="BB584" s="15" t="e">
        <v>#N/A</v>
      </c>
      <c r="BC584" s="1" t="n">
        <v>13875.8429845</v>
      </c>
      <c r="BD584" s="1">
        <f>IF(AND(E584&gt;0,F584&gt;0,AB584&gt;0,AC584&gt;0,AI584&gt;0,AJ584&gt;0,AS584&gt;AR584,AR584&gt;AQ584),"long buildup",IF(AND(E584&lt;0,F584&lt;0,AB584&gt;0,AC584&gt;0,AI584&gt;0,AJ584&gt;0,AS584&lt;AR584,AR584&lt;AQ584),"Short buildup"))</f>
        <v/>
      </c>
      <c r="BE584" s="1">
        <f>+IF(AND(F584&gt;0,M584&gt;0,T584&gt;0,AA584&gt;0),"buy")</f>
        <v/>
      </c>
    </row>
    <row r="585">
      <c r="A585" s="1" t="inlineStr">
        <is>
          <t>GANESHBE</t>
        </is>
      </c>
      <c r="B585" s="1" t="n"/>
      <c r="C585" s="1" t="n"/>
      <c r="D585" s="2" t="n">
        <v>0.2212063117534161</v>
      </c>
      <c r="E585" s="2" t="n">
        <v>2.346968805179537</v>
      </c>
      <c r="F585" s="3" t="n">
        <v>-0.8482495866580453</v>
      </c>
      <c r="G585" s="4" t="n">
        <v>2117</v>
      </c>
      <c r="H585" s="4" t="n">
        <v>2125</v>
      </c>
      <c r="I585" s="3" t="n">
        <v>2932</v>
      </c>
      <c r="J585" s="6">
        <f>+H585-G585</f>
        <v/>
      </c>
      <c r="K585" s="6">
        <f>+I585-H585</f>
        <v/>
      </c>
      <c r="L585" s="7">
        <f>J585/G585</f>
        <v/>
      </c>
      <c r="M585" s="7">
        <f>K585/H585</f>
        <v/>
      </c>
      <c r="N585" s="8" t="n">
        <v>1.4413</v>
      </c>
      <c r="O585" s="8" t="n">
        <v>1.8679</v>
      </c>
      <c r="P585" s="3" t="n">
        <v>1.874</v>
      </c>
      <c r="Q585" s="6">
        <f>+O585-N585</f>
        <v/>
      </c>
      <c r="R585" s="6">
        <f>+P585-O585</f>
        <v/>
      </c>
      <c r="S585" s="7">
        <f>Q585/N585</f>
        <v/>
      </c>
      <c r="T585" s="7">
        <f>R585/O585</f>
        <v/>
      </c>
      <c r="U585" s="10" t="inlineStr">
        <is>
          <t>62027</t>
        </is>
      </c>
      <c r="V585" s="10" t="inlineStr">
        <is>
          <t>86293</t>
        </is>
      </c>
      <c r="W585" s="3" t="inlineStr">
        <is>
          <t>56586</t>
        </is>
      </c>
      <c r="X585" s="6">
        <f>+V585-U585</f>
        <v/>
      </c>
      <c r="Y585" s="6">
        <f>+W585-V585</f>
        <v/>
      </c>
      <c r="Z585" s="7">
        <f>X585/U585</f>
        <v/>
      </c>
      <c r="AA585" s="7">
        <f>Y585/V585</f>
        <v/>
      </c>
      <c r="AB585" s="4" t="n"/>
      <c r="AC585" s="5" t="n"/>
      <c r="AD585" s="4" t="n"/>
      <c r="AE585" s="4" t="n"/>
      <c r="AF585" s="5" t="n"/>
      <c r="AG585" s="6">
        <f>AE585-AD585</f>
        <v/>
      </c>
      <c r="AH585" s="6">
        <f>+AF585-AE585</f>
        <v/>
      </c>
      <c r="AI585" s="7">
        <f>AG585/AD585</f>
        <v/>
      </c>
      <c r="AJ585" s="7">
        <f>AH585/AE585</f>
        <v/>
      </c>
      <c r="AK585" s="4" t="n"/>
      <c r="AL585" s="4" t="n"/>
      <c r="AM585" s="5" t="n"/>
      <c r="AN585" s="4" t="n">
        <v>135.92</v>
      </c>
      <c r="AO585" s="4" t="n">
        <v>139.11</v>
      </c>
      <c r="AP585" s="3" t="n">
        <v>137.93</v>
      </c>
      <c r="AQ585" s="9">
        <f>+AK585-AN585</f>
        <v/>
      </c>
      <c r="AR585" s="9">
        <f>+AL585-AO585</f>
        <v/>
      </c>
      <c r="AS585" s="9">
        <f>+AM585-AP585</f>
        <v/>
      </c>
      <c r="AT585" s="6">
        <f>AR585-AQ585</f>
        <v/>
      </c>
      <c r="AU585" s="6">
        <f>+AS585-AR585</f>
        <v/>
      </c>
      <c r="AV585" s="7">
        <f>AT585/AQ585</f>
        <v/>
      </c>
      <c r="AW585" s="7">
        <f>AU585/AR585</f>
        <v/>
      </c>
      <c r="AX585" s="1" t="inlineStr">
        <is>
          <t>N</t>
        </is>
      </c>
      <c r="AY585" s="1">
        <f>+IF(AND(D585&gt;0,E585&gt;0,F585&gt;0,S585&gt;0,T585&gt;0,AC585&gt;0,AB585&gt;0,AI585&gt;0,AJ585&gt;0,AS585&gt;AR585,AR585&gt;AQ585),"long buildup",IF(AND(D585&gt;0,E585&gt;0,F585&gt;0,S585&lt;0,T585&lt;0,AB585&lt;0,AC585&lt;0,AI585&lt;0,AJ585&lt;0,AS585&gt;AR585,AR585&gt;AQ585),"Short Covering",IF(AND(D585&lt;0,E585&lt;0,F585&lt;0,S585&lt;0,T585&lt;0,AB585&gt;0,AC585&gt;0,AI585&gt;0,AJ585&gt;0,AS585&lt;AR585,AR585&lt;AQ585),"Short Buildup",IF(AND(D585&lt;0,E585&lt;0,F585&lt;0,S585&lt;0,T585&lt;0,AB585&lt;0,AC585&lt;0,AI585&lt;0,AJ585&lt;0,AS585&lt;AR585,AR585&lt;AQ585),"LongUnwinding" ))))</f>
        <v/>
      </c>
      <c r="AZ585" s="1">
        <f>+IF(AND(D585&gt;0,E585&gt;0,F585&gt;0,L585&gt;0,M585&gt;0,S585&gt;0,T585&gt;0,Z585&gt;0,AA585&gt;0),"Buying Opportunity",IF(AND(D585&lt;0,E585&lt;0,F585&lt;0,L585&lt;0,M585&lt;0,S585&lt;0,T585&lt;0,Z585&lt;0,AA585&lt;0),"support Zone",IF(AND(D585&lt;0,E585&lt;0,F585&lt;0,L585&gt;0,M585&gt;0,S585&gt;0,T585&gt;0,Z585&gt;0,AA585&gt;0),"sell delivery")))</f>
        <v/>
      </c>
      <c r="BA585" s="1">
        <f>IF(AND(D585&gt;0,E585&gt;0,F585&gt;0,Z585&gt;0,AA585&gt;0,AB585&gt;0,AC585&gt;0,AI585&gt;0,AJ585&gt;0),"FII ENTERING")</f>
        <v/>
      </c>
      <c r="BB585" s="15" t="e">
        <v>#N/A</v>
      </c>
      <c r="BC585" s="1" t="n">
        <v>28970.5782775</v>
      </c>
      <c r="BD585" s="1">
        <f>IF(AND(E585&gt;0,F585&gt;0,AB585&gt;0,AC585&gt;0,AI585&gt;0,AJ585&gt;0,AS585&gt;AR585,AR585&gt;AQ585),"long buildup",IF(AND(E585&lt;0,F585&lt;0,AB585&gt;0,AC585&gt;0,AI585&gt;0,AJ585&gt;0,AS585&lt;AR585,AR585&lt;AQ585),"Short buildup"))</f>
        <v/>
      </c>
      <c r="BE585" s="1">
        <f>+IF(AND(F585&gt;0,M585&gt;0,T585&gt;0,AA585&gt;0),"buy")</f>
        <v/>
      </c>
    </row>
    <row r="586">
      <c r="A586" s="1" t="inlineStr">
        <is>
          <t>GANESHHOUC</t>
        </is>
      </c>
      <c r="B586" s="1" t="n"/>
      <c r="C586" s="1" t="n"/>
      <c r="D586" s="2" t="n">
        <v>-1.496671924897083</v>
      </c>
      <c r="E586" s="2" t="n">
        <v>-1.648308725880784</v>
      </c>
      <c r="F586" s="3" t="n">
        <v>-0.1469420174741786</v>
      </c>
      <c r="G586" s="4" t="n">
        <v>4273</v>
      </c>
      <c r="H586" s="4" t="n">
        <v>4884</v>
      </c>
      <c r="I586" s="3" t="n">
        <v>6935</v>
      </c>
      <c r="J586" s="6">
        <f>+H586-G586</f>
        <v/>
      </c>
      <c r="K586" s="6">
        <f>+I586-H586</f>
        <v/>
      </c>
      <c r="L586" s="7">
        <f>J586/G586</f>
        <v/>
      </c>
      <c r="M586" s="7">
        <f>K586/H586</f>
        <v/>
      </c>
      <c r="N586" s="8" t="n">
        <v>7.6575</v>
      </c>
      <c r="O586" s="8" t="n">
        <v>8.062200000000001</v>
      </c>
      <c r="P586" s="3" t="n">
        <v>12.1579</v>
      </c>
      <c r="Q586" s="6">
        <f>+O586-N586</f>
        <v/>
      </c>
      <c r="R586" s="6">
        <f>+P586-O586</f>
        <v/>
      </c>
      <c r="S586" s="7">
        <f>Q586/N586</f>
        <v/>
      </c>
      <c r="T586" s="7">
        <f>R586/O586</f>
        <v/>
      </c>
      <c r="U586" s="10" t="inlineStr">
        <is>
          <t>32045</t>
        </is>
      </c>
      <c r="V586" s="10" t="inlineStr">
        <is>
          <t>34480</t>
        </is>
      </c>
      <c r="W586" s="3" t="inlineStr">
        <is>
          <t>43932</t>
        </is>
      </c>
      <c r="X586" s="6">
        <f>+V586-U586</f>
        <v/>
      </c>
      <c r="Y586" s="6">
        <f>+W586-V586</f>
        <v/>
      </c>
      <c r="Z586" s="7">
        <f>X586/U586</f>
        <v/>
      </c>
      <c r="AA586" s="7">
        <f>Y586/V586</f>
        <v/>
      </c>
      <c r="AB586" s="4" t="n"/>
      <c r="AC586" s="5" t="n"/>
      <c r="AD586" s="4" t="n"/>
      <c r="AE586" s="4" t="n"/>
      <c r="AF586" s="5" t="n"/>
      <c r="AG586" s="6">
        <f>AE586-AD586</f>
        <v/>
      </c>
      <c r="AH586" s="6">
        <f>+AF586-AE586</f>
        <v/>
      </c>
      <c r="AI586" s="7">
        <f>AG586/AD586</f>
        <v/>
      </c>
      <c r="AJ586" s="7">
        <f>AH586/AE586</f>
        <v/>
      </c>
      <c r="AK586" s="4" t="n"/>
      <c r="AL586" s="4" t="n"/>
      <c r="AM586" s="5" t="n"/>
      <c r="AN586" s="4" t="n">
        <v>1280.1</v>
      </c>
      <c r="AO586" s="4" t="n">
        <v>1259</v>
      </c>
      <c r="AP586" s="3" t="n">
        <v>1257.15</v>
      </c>
      <c r="AQ586" s="9">
        <f>+AK586-AN586</f>
        <v/>
      </c>
      <c r="AR586" s="9">
        <f>+AL586-AO586</f>
        <v/>
      </c>
      <c r="AS586" s="9">
        <f>+AM586-AP586</f>
        <v/>
      </c>
      <c r="AT586" s="6">
        <f>AR586-AQ586</f>
        <v/>
      </c>
      <c r="AU586" s="6">
        <f>+AS586-AR586</f>
        <v/>
      </c>
      <c r="AV586" s="7">
        <f>AT586/AQ586</f>
        <v/>
      </c>
      <c r="AW586" s="7">
        <f>AU586/AR586</f>
        <v/>
      </c>
      <c r="AX586" s="1" t="inlineStr">
        <is>
          <t>N</t>
        </is>
      </c>
      <c r="AY586" s="1">
        <f>+IF(AND(D586&gt;0,E586&gt;0,F586&gt;0,S586&gt;0,T586&gt;0,AC586&gt;0,AB586&gt;0,AI586&gt;0,AJ586&gt;0,AS586&gt;AR586,AR586&gt;AQ586),"long buildup",IF(AND(D586&gt;0,E586&gt;0,F586&gt;0,S586&lt;0,T586&lt;0,AB586&lt;0,AC586&lt;0,AI586&lt;0,AJ586&lt;0,AS586&gt;AR586,AR586&gt;AQ586),"Short Covering",IF(AND(D586&lt;0,E586&lt;0,F586&lt;0,S586&lt;0,T586&lt;0,AB586&gt;0,AC586&gt;0,AI586&gt;0,AJ586&gt;0,AS586&lt;AR586,AR586&lt;AQ586),"Short Buildup",IF(AND(D586&lt;0,E586&lt;0,F586&lt;0,S586&lt;0,T586&lt;0,AB586&lt;0,AC586&lt;0,AI586&lt;0,AJ586&lt;0,AS586&lt;AR586,AR586&lt;AQ586),"LongUnwinding" ))))</f>
        <v/>
      </c>
      <c r="AZ586" s="1">
        <f>+IF(AND(D586&gt;0,E586&gt;0,F586&gt;0,L586&gt;0,M586&gt;0,S586&gt;0,T586&gt;0,Z586&gt;0,AA586&gt;0),"Buying Opportunity",IF(AND(D586&lt;0,E586&lt;0,F586&lt;0,L586&lt;0,M586&lt;0,S586&lt;0,T586&lt;0,Z586&lt;0,AA586&lt;0),"support Zone",IF(AND(D586&lt;0,E586&lt;0,F586&lt;0,L586&gt;0,M586&gt;0,S586&gt;0,T586&gt;0,Z586&gt;0,AA586&gt;0),"sell delivery")))</f>
        <v/>
      </c>
      <c r="BA586" s="1">
        <f>IF(AND(D586&gt;0,E586&gt;0,F586&gt;0,Z586&gt;0,AA586&gt;0,AB586&gt;0,AC586&gt;0,AI586&gt;0,AJ586&gt;0),"FII ENTERING")</f>
        <v/>
      </c>
      <c r="BB586" s="15" t="e">
        <v>#N/A</v>
      </c>
      <c r="BC586" s="1" t="n">
        <v>128523.91245</v>
      </c>
      <c r="BD586" s="1">
        <f>IF(AND(E586&gt;0,F586&gt;0,AB586&gt;0,AC586&gt;0,AI586&gt;0,AJ586&gt;0,AS586&gt;AR586,AR586&gt;AQ586),"long buildup",IF(AND(E586&lt;0,F586&lt;0,AB586&gt;0,AC586&gt;0,AI586&gt;0,AJ586&gt;0,AS586&lt;AR586,AR586&lt;AQ586),"Short buildup"))</f>
        <v/>
      </c>
      <c r="BE586" s="1">
        <f>+IF(AND(F586&gt;0,M586&gt;0,T586&gt;0,AA586&gt;0),"buy")</f>
        <v/>
      </c>
    </row>
    <row r="587">
      <c r="A587" s="1" t="inlineStr">
        <is>
          <t>GANGAFORGE</t>
        </is>
      </c>
      <c r="B587" s="1" t="n"/>
      <c r="C587" s="1" t="n"/>
      <c r="D587" s="2" t="n">
        <v>-0.1366120218579327</v>
      </c>
      <c r="E587" s="2" t="n">
        <v>-3.693570451436383</v>
      </c>
      <c r="F587" s="3" t="n">
        <v>4.687500000000001</v>
      </c>
      <c r="G587" s="4" t="n">
        <v>394</v>
      </c>
      <c r="H587" s="4" t="n">
        <v>550</v>
      </c>
      <c r="I587" s="3" t="n">
        <v>991</v>
      </c>
      <c r="J587" s="6">
        <f>+H587-G587</f>
        <v/>
      </c>
      <c r="K587" s="6">
        <f>+I587-H587</f>
        <v/>
      </c>
      <c r="L587" s="7">
        <f>J587/G587</f>
        <v/>
      </c>
      <c r="M587" s="7">
        <f>K587/H587</f>
        <v/>
      </c>
      <c r="N587" s="8" t="n">
        <v>0.1281</v>
      </c>
      <c r="O587" s="8" t="n">
        <v>0.2369</v>
      </c>
      <c r="P587" s="3" t="n">
        <v>0.9555</v>
      </c>
      <c r="Q587" s="6">
        <f>+O587-N587</f>
        <v/>
      </c>
      <c r="R587" s="6">
        <f>+P587-O587</f>
        <v/>
      </c>
      <c r="S587" s="7">
        <f>Q587/N587</f>
        <v/>
      </c>
      <c r="T587" s="7">
        <f>R587/O587</f>
        <v/>
      </c>
      <c r="U587" s="10" t="inlineStr">
        <is>
          <t>-</t>
        </is>
      </c>
      <c r="V587" s="10" t="inlineStr">
        <is>
          <t>-</t>
        </is>
      </c>
      <c r="W587" s="3" t="inlineStr">
        <is>
          <t>-</t>
        </is>
      </c>
      <c r="X587" s="6">
        <f>+V587-U587</f>
        <v/>
      </c>
      <c r="Y587" s="6">
        <f>+W587-V587</f>
        <v/>
      </c>
      <c r="Z587" s="7">
        <f>X587/U587</f>
        <v/>
      </c>
      <c r="AA587" s="7">
        <f>Y587/V587</f>
        <v/>
      </c>
      <c r="AB587" s="4" t="n"/>
      <c r="AC587" s="5" t="n"/>
      <c r="AD587" s="4" t="n"/>
      <c r="AE587" s="4" t="n"/>
      <c r="AF587" s="5" t="n"/>
      <c r="AG587" s="6">
        <f>AE587-AD587</f>
        <v/>
      </c>
      <c r="AH587" s="6">
        <f>+AF587-AE587</f>
        <v/>
      </c>
      <c r="AI587" s="7">
        <f>AG587/AD587</f>
        <v/>
      </c>
      <c r="AJ587" s="7">
        <f>AH587/AE587</f>
        <v/>
      </c>
      <c r="AK587" s="4" t="n"/>
      <c r="AL587" s="4" t="n"/>
      <c r="AM587" s="5" t="n"/>
      <c r="AN587" s="4" t="n">
        <v>7.31</v>
      </c>
      <c r="AO587" s="4" t="n">
        <v>7.04</v>
      </c>
      <c r="AP587" s="3" t="n">
        <v>7.37</v>
      </c>
      <c r="AQ587" s="9">
        <f>+AK587-AN587</f>
        <v/>
      </c>
      <c r="AR587" s="9">
        <f>+AL587-AO587</f>
        <v/>
      </c>
      <c r="AS587" s="9">
        <f>+AM587-AP587</f>
        <v/>
      </c>
      <c r="AT587" s="6">
        <f>AR587-AQ587</f>
        <v/>
      </c>
      <c r="AU587" s="6">
        <f>+AS587-AR587</f>
        <v/>
      </c>
      <c r="AV587" s="7">
        <f>AT587/AQ587</f>
        <v/>
      </c>
      <c r="AW587" s="7">
        <f>AU587/AR587</f>
        <v/>
      </c>
      <c r="AX587" s="1" t="inlineStr">
        <is>
          <t>Y</t>
        </is>
      </c>
      <c r="AY587" s="1">
        <f>+IF(AND(D587&gt;0,E587&gt;0,F587&gt;0,S587&gt;0,T587&gt;0,AC587&gt;0,AB587&gt;0,AI587&gt;0,AJ587&gt;0,AS587&gt;AR587,AR587&gt;AQ587),"long buildup",IF(AND(D587&gt;0,E587&gt;0,F587&gt;0,S587&lt;0,T587&lt;0,AB587&lt;0,AC587&lt;0,AI587&lt;0,AJ587&lt;0,AS587&gt;AR587,AR587&gt;AQ587),"Short Covering",IF(AND(D587&lt;0,E587&lt;0,F587&lt;0,S587&lt;0,T587&lt;0,AB587&gt;0,AC587&gt;0,AI587&gt;0,AJ587&gt;0,AS587&lt;AR587,AR587&lt;AQ587),"Short Buildup",IF(AND(D587&lt;0,E587&lt;0,F587&lt;0,S587&lt;0,T587&lt;0,AB587&lt;0,AC587&lt;0,AI587&lt;0,AJ587&lt;0,AS587&lt;AR587,AR587&lt;AQ587),"LongUnwinding" ))))</f>
        <v/>
      </c>
      <c r="AZ587" s="1">
        <f>+IF(AND(D587&gt;0,E587&gt;0,F587&gt;0,L587&gt;0,M587&gt;0,S587&gt;0,T587&gt;0,Z587&gt;0,AA587&gt;0),"Buying Opportunity",IF(AND(D587&lt;0,E587&lt;0,F587&lt;0,L587&lt;0,M587&lt;0,S587&lt;0,T587&lt;0,Z587&lt;0,AA587&lt;0),"support Zone",IF(AND(D587&lt;0,E587&lt;0,F587&lt;0,L587&gt;0,M587&gt;0,S587&gt;0,T587&gt;0,Z587&gt;0,AA587&gt;0),"sell delivery")))</f>
        <v/>
      </c>
      <c r="BA587" s="1">
        <f>IF(AND(D587&gt;0,E587&gt;0,F587&gt;0,Z587&gt;0,AA587&gt;0,AB587&gt;0,AC587&gt;0,AI587&gt;0,AJ587&gt;0),"FII ENTERING")</f>
        <v/>
      </c>
      <c r="BB587" s="15" t="e">
        <v>#N/A</v>
      </c>
      <c r="BC587" s="1" t="n">
        <v>3443439.61437</v>
      </c>
      <c r="BD587" s="1">
        <f>IF(AND(E587&gt;0,F587&gt;0,AB587&gt;0,AC587&gt;0,AI587&gt;0,AJ587&gt;0,AS587&gt;AR587,AR587&gt;AQ587),"long buildup",IF(AND(E587&lt;0,F587&lt;0,AB587&gt;0,AC587&gt;0,AI587&gt;0,AJ587&gt;0,AS587&lt;AR587,AR587&lt;AQ587),"Short buildup"))</f>
        <v/>
      </c>
      <c r="BE587" s="1">
        <f>+IF(AND(F587&gt;0,M587&gt;0,T587&gt;0,AA587&gt;0),"buy")</f>
        <v/>
      </c>
    </row>
    <row r="588">
      <c r="A588" s="1" t="inlineStr">
        <is>
          <t>GANGESSECU</t>
        </is>
      </c>
      <c r="B588" s="1" t="n"/>
      <c r="C588" s="1" t="n"/>
      <c r="D588" s="2" t="n">
        <v>0.6407518154634745</v>
      </c>
      <c r="E588" s="2" t="n">
        <v>-2.042067534427459</v>
      </c>
      <c r="F588" s="3" t="n">
        <v>-0.885850464590055</v>
      </c>
      <c r="G588" s="4" t="n">
        <v>468</v>
      </c>
      <c r="H588" s="4" t="n">
        <v>475</v>
      </c>
      <c r="I588" s="3" t="n">
        <v>427</v>
      </c>
      <c r="J588" s="6">
        <f>+H588-G588</f>
        <v/>
      </c>
      <c r="K588" s="6">
        <f>+I588-H588</f>
        <v/>
      </c>
      <c r="L588" s="7">
        <f>J588/G588</f>
        <v/>
      </c>
      <c r="M588" s="7">
        <f>K588/H588</f>
        <v/>
      </c>
      <c r="N588" s="8" t="n">
        <v>0.1726</v>
      </c>
      <c r="O588" s="8" t="n">
        <v>0.207</v>
      </c>
      <c r="P588" s="3" t="n">
        <v>0.09230000000000001</v>
      </c>
      <c r="Q588" s="6">
        <f>+O588-N588</f>
        <v/>
      </c>
      <c r="R588" s="6">
        <f>+P588-O588</f>
        <v/>
      </c>
      <c r="S588" s="7">
        <f>Q588/N588</f>
        <v/>
      </c>
      <c r="T588" s="7">
        <f>R588/O588</f>
        <v/>
      </c>
      <c r="U588" s="10" t="inlineStr">
        <is>
          <t>4672</t>
        </is>
      </c>
      <c r="V588" s="10" t="inlineStr">
        <is>
          <t>5867</t>
        </is>
      </c>
      <c r="W588" s="3" t="inlineStr">
        <is>
          <t>2230</t>
        </is>
      </c>
      <c r="X588" s="6">
        <f>+V588-U588</f>
        <v/>
      </c>
      <c r="Y588" s="6">
        <f>+W588-V588</f>
        <v/>
      </c>
      <c r="Z588" s="7">
        <f>X588/U588</f>
        <v/>
      </c>
      <c r="AA588" s="7">
        <f>Y588/V588</f>
        <v/>
      </c>
      <c r="AB588" s="4" t="n"/>
      <c r="AC588" s="5" t="n"/>
      <c r="AD588" s="4" t="n"/>
      <c r="AE588" s="4" t="n"/>
      <c r="AF588" s="5" t="n"/>
      <c r="AG588" s="6">
        <f>AE588-AD588</f>
        <v/>
      </c>
      <c r="AH588" s="6">
        <f>+AF588-AE588</f>
        <v/>
      </c>
      <c r="AI588" s="7">
        <f>AG588/AD588</f>
        <v/>
      </c>
      <c r="AJ588" s="7">
        <f>AH588/AE588</f>
        <v/>
      </c>
      <c r="AK588" s="4" t="n"/>
      <c r="AL588" s="4" t="n"/>
      <c r="AM588" s="5" t="n"/>
      <c r="AN588" s="4" t="n">
        <v>212.04</v>
      </c>
      <c r="AO588" s="4" t="n">
        <v>207.71</v>
      </c>
      <c r="AP588" s="3" t="n">
        <v>205.87</v>
      </c>
      <c r="AQ588" s="9">
        <f>+AK588-AN588</f>
        <v/>
      </c>
      <c r="AR588" s="9">
        <f>+AL588-AO588</f>
        <v/>
      </c>
      <c r="AS588" s="9">
        <f>+AM588-AP588</f>
        <v/>
      </c>
      <c r="AT588" s="6">
        <f>AR588-AQ588</f>
        <v/>
      </c>
      <c r="AU588" s="6">
        <f>+AS588-AR588</f>
        <v/>
      </c>
      <c r="AV588" s="7">
        <f>AT588/AQ588</f>
        <v/>
      </c>
      <c r="AW588" s="7">
        <f>AU588/AR588</f>
        <v/>
      </c>
      <c r="AX588" s="1" t="inlineStr">
        <is>
          <t>Y</t>
        </is>
      </c>
      <c r="AY588" s="1">
        <f>+IF(AND(D588&gt;0,E588&gt;0,F588&gt;0,S588&gt;0,T588&gt;0,AC588&gt;0,AB588&gt;0,AI588&gt;0,AJ588&gt;0,AS588&gt;AR588,AR588&gt;AQ588),"long buildup",IF(AND(D588&gt;0,E588&gt;0,F588&gt;0,S588&lt;0,T588&lt;0,AB588&lt;0,AC588&lt;0,AI588&lt;0,AJ588&lt;0,AS588&gt;AR588,AR588&gt;AQ588),"Short Covering",IF(AND(D588&lt;0,E588&lt;0,F588&lt;0,S588&lt;0,T588&lt;0,AB588&gt;0,AC588&gt;0,AI588&gt;0,AJ588&gt;0,AS588&lt;AR588,AR588&lt;AQ588),"Short Buildup",IF(AND(D588&lt;0,E588&lt;0,F588&lt;0,S588&lt;0,T588&lt;0,AB588&lt;0,AC588&lt;0,AI588&lt;0,AJ588&lt;0,AS588&lt;AR588,AR588&lt;AQ588),"LongUnwinding" ))))</f>
        <v/>
      </c>
      <c r="AZ588" s="1">
        <f>+IF(AND(D588&gt;0,E588&gt;0,F588&gt;0,L588&gt;0,M588&gt;0,S588&gt;0,T588&gt;0,Z588&gt;0,AA588&gt;0),"Buying Opportunity",IF(AND(D588&lt;0,E588&lt;0,F588&lt;0,L588&lt;0,M588&lt;0,S588&lt;0,T588&lt;0,Z588&lt;0,AA588&lt;0),"support Zone",IF(AND(D588&lt;0,E588&lt;0,F588&lt;0,L588&gt;0,M588&gt;0,S588&gt;0,T588&gt;0,Z588&gt;0,AA588&gt;0),"sell delivery")))</f>
        <v/>
      </c>
      <c r="BA588" s="1">
        <f>IF(AND(D588&gt;0,E588&gt;0,F588&gt;0,Z588&gt;0,AA588&gt;0,AB588&gt;0,AC588&gt;0,AI588&gt;0,AJ588&gt;0),"FII ENTERING")</f>
        <v/>
      </c>
      <c r="BB588" s="15" t="n">
        <v>0.031</v>
      </c>
      <c r="BC588" s="1" t="n">
        <v>57129664.343175</v>
      </c>
      <c r="BD588" s="1">
        <f>IF(AND(E588&gt;0,F588&gt;0,AB588&gt;0,AC588&gt;0,AI588&gt;0,AJ588&gt;0,AS588&gt;AR588,AR588&gt;AQ588),"long buildup",IF(AND(E588&lt;0,F588&lt;0,AB588&gt;0,AC588&gt;0,AI588&gt;0,AJ588&gt;0,AS588&lt;AR588,AR588&lt;AQ588),"Short buildup"))</f>
        <v/>
      </c>
      <c r="BE588" s="1">
        <f>+IF(AND(F588&gt;0,M588&gt;0,T588&gt;0,AA588&gt;0),"buy")</f>
        <v/>
      </c>
    </row>
    <row r="589">
      <c r="A589" s="1" t="inlineStr">
        <is>
          <t>GARFIBRES</t>
        </is>
      </c>
      <c r="B589" s="1" t="n"/>
      <c r="C589" s="1" t="n"/>
      <c r="D589" s="2" t="n">
        <v>-2.353111912758635</v>
      </c>
      <c r="E589" s="2" t="n">
        <v>-2.110448204845106</v>
      </c>
      <c r="F589" s="3" t="n">
        <v>-0.753714347684633</v>
      </c>
      <c r="G589" s="4" t="n">
        <v>4462</v>
      </c>
      <c r="H589" s="4" t="n">
        <v>4007</v>
      </c>
      <c r="I589" s="3" t="n">
        <v>3211</v>
      </c>
      <c r="J589" s="6">
        <f>+H589-G589</f>
        <v/>
      </c>
      <c r="K589" s="6">
        <f>+I589-H589</f>
        <v/>
      </c>
      <c r="L589" s="7">
        <f>J589/G589</f>
        <v/>
      </c>
      <c r="M589" s="7">
        <f>K589/H589</f>
        <v/>
      </c>
      <c r="N589" s="8" t="n">
        <v>9.3291</v>
      </c>
      <c r="O589" s="8" t="n">
        <v>7.439400000000001</v>
      </c>
      <c r="P589" s="3" t="n">
        <v>5.0727</v>
      </c>
      <c r="Q589" s="6">
        <f>+O589-N589</f>
        <v/>
      </c>
      <c r="R589" s="6">
        <f>+P589-O589</f>
        <v/>
      </c>
      <c r="S589" s="7">
        <f>Q589/N589</f>
        <v/>
      </c>
      <c r="T589" s="7">
        <f>R589/O589</f>
        <v/>
      </c>
      <c r="U589" s="10" t="inlineStr">
        <is>
          <t>10044</t>
        </is>
      </c>
      <c r="V589" s="10" t="inlineStr">
        <is>
          <t>7963</t>
        </is>
      </c>
      <c r="W589" s="3" t="inlineStr">
        <is>
          <t>4807</t>
        </is>
      </c>
      <c r="X589" s="6">
        <f>+V589-U589</f>
        <v/>
      </c>
      <c r="Y589" s="6">
        <f>+W589-V589</f>
        <v/>
      </c>
      <c r="Z589" s="7">
        <f>X589/U589</f>
        <v/>
      </c>
      <c r="AA589" s="7">
        <f>Y589/V589</f>
        <v/>
      </c>
      <c r="AB589" s="4" t="n"/>
      <c r="AC589" s="5" t="n"/>
      <c r="AD589" s="4" t="n"/>
      <c r="AE589" s="4" t="n"/>
      <c r="AF589" s="5" t="n"/>
      <c r="AG589" s="6">
        <f>AE589-AD589</f>
        <v/>
      </c>
      <c r="AH589" s="6">
        <f>+AF589-AE589</f>
        <v/>
      </c>
      <c r="AI589" s="7">
        <f>AG589/AD589</f>
        <v/>
      </c>
      <c r="AJ589" s="7">
        <f>AH589/AE589</f>
        <v/>
      </c>
      <c r="AK589" s="4" t="n"/>
      <c r="AL589" s="4" t="n"/>
      <c r="AM589" s="5" t="n"/>
      <c r="AN589" s="4" t="n">
        <v>4709.9</v>
      </c>
      <c r="AO589" s="4" t="n">
        <v>4610.5</v>
      </c>
      <c r="AP589" s="3" t="n">
        <v>4575.75</v>
      </c>
      <c r="AQ589" s="9">
        <f>+AK589-AN589</f>
        <v/>
      </c>
      <c r="AR589" s="9">
        <f>+AL589-AO589</f>
        <v/>
      </c>
      <c r="AS589" s="9">
        <f>+AM589-AP589</f>
        <v/>
      </c>
      <c r="AT589" s="6">
        <f>AR589-AQ589</f>
        <v/>
      </c>
      <c r="AU589" s="6">
        <f>+AS589-AR589</f>
        <v/>
      </c>
      <c r="AV589" s="7">
        <f>AT589/AQ589</f>
        <v/>
      </c>
      <c r="AW589" s="7">
        <f>AU589/AR589</f>
        <v/>
      </c>
      <c r="AX589" s="1" t="inlineStr">
        <is>
          <t>N</t>
        </is>
      </c>
      <c r="AY589" s="1">
        <f>+IF(AND(D589&gt;0,E589&gt;0,F589&gt;0,S589&gt;0,T589&gt;0,AC589&gt;0,AB589&gt;0,AI589&gt;0,AJ589&gt;0,AS589&gt;AR589,AR589&gt;AQ589),"long buildup",IF(AND(D589&gt;0,E589&gt;0,F589&gt;0,S589&lt;0,T589&lt;0,AB589&lt;0,AC589&lt;0,AI589&lt;0,AJ589&lt;0,AS589&gt;AR589,AR589&gt;AQ589),"Short Covering",IF(AND(D589&lt;0,E589&lt;0,F589&lt;0,S589&lt;0,T589&lt;0,AB589&gt;0,AC589&gt;0,AI589&gt;0,AJ589&gt;0,AS589&lt;AR589,AR589&lt;AQ589),"Short Buildup",IF(AND(D589&lt;0,E589&lt;0,F589&lt;0,S589&lt;0,T589&lt;0,AB589&lt;0,AC589&lt;0,AI589&lt;0,AJ589&lt;0,AS589&lt;AR589,AR589&lt;AQ589),"LongUnwinding" ))))</f>
        <v/>
      </c>
      <c r="AZ589" s="1">
        <f>+IF(AND(D589&gt;0,E589&gt;0,F589&gt;0,L589&gt;0,M589&gt;0,S589&gt;0,T589&gt;0,Z589&gt;0,AA589&gt;0),"Buying Opportunity",IF(AND(D589&lt;0,E589&lt;0,F589&lt;0,L589&lt;0,M589&lt;0,S589&lt;0,T589&lt;0,Z589&lt;0,AA589&lt;0),"support Zone",IF(AND(D589&lt;0,E589&lt;0,F589&lt;0,L589&gt;0,M589&gt;0,S589&gt;0,T589&gt;0,Z589&gt;0,AA589&gt;0),"sell delivery")))</f>
        <v/>
      </c>
      <c r="BA589" s="1">
        <f>IF(AND(D589&gt;0,E589&gt;0,F589&gt;0,Z589&gt;0,AA589&gt;0,AB589&gt;0,AC589&gt;0,AI589&gt;0,AJ589&gt;0),"FII ENTERING")</f>
        <v/>
      </c>
      <c r="BB589" s="15" t="e">
        <v>#N/A</v>
      </c>
      <c r="BC589" s="1" t="n">
        <v>11530895.551</v>
      </c>
      <c r="BD589" s="1">
        <f>IF(AND(E589&gt;0,F589&gt;0,AB589&gt;0,AC589&gt;0,AI589&gt;0,AJ589&gt;0,AS589&gt;AR589,AR589&gt;AQ589),"long buildup",IF(AND(E589&lt;0,F589&lt;0,AB589&gt;0,AC589&gt;0,AI589&gt;0,AJ589&gt;0,AS589&lt;AR589,AR589&lt;AQ589),"Short buildup"))</f>
        <v/>
      </c>
      <c r="BE589" s="1">
        <f>+IF(AND(F589&gt;0,M589&gt;0,T589&gt;0,AA589&gt;0),"buy")</f>
        <v/>
      </c>
    </row>
    <row r="590">
      <c r="A590" s="1" t="inlineStr">
        <is>
          <t>GATECHDVR</t>
        </is>
      </c>
      <c r="B590" s="1" t="n"/>
      <c r="C590" s="1" t="n"/>
      <c r="D590" s="2" t="n">
        <v>1.052631578947369</v>
      </c>
      <c r="E590" s="2" t="n">
        <v>0</v>
      </c>
      <c r="F590" s="3" t="n">
        <v>1.041666666666668</v>
      </c>
      <c r="G590" s="4" t="n">
        <v>171</v>
      </c>
      <c r="H590" s="4" t="n">
        <v>120</v>
      </c>
      <c r="I590" s="3" t="n">
        <v>128</v>
      </c>
      <c r="J590" s="6">
        <f>+H590-G590</f>
        <v/>
      </c>
      <c r="K590" s="6">
        <f>+I590-H590</f>
        <v/>
      </c>
      <c r="L590" s="7">
        <f>J590/G590</f>
        <v/>
      </c>
      <c r="M590" s="7">
        <f>K590/H590</f>
        <v/>
      </c>
      <c r="N590" s="8" t="n">
        <v>0.0158</v>
      </c>
      <c r="O590" s="8" t="n">
        <v>0.0151</v>
      </c>
      <c r="P590" s="3" t="n">
        <v>0.0116</v>
      </c>
      <c r="Q590" s="6">
        <f>+O590-N590</f>
        <v/>
      </c>
      <c r="R590" s="6">
        <f>+P590-O590</f>
        <v/>
      </c>
      <c r="S590" s="7">
        <f>Q590/N590</f>
        <v/>
      </c>
      <c r="T590" s="7">
        <f>R590/O590</f>
        <v/>
      </c>
      <c r="U590" s="10" t="inlineStr">
        <is>
          <t>-</t>
        </is>
      </c>
      <c r="V590" s="10" t="inlineStr">
        <is>
          <t>-</t>
        </is>
      </c>
      <c r="W590" s="3" t="inlineStr">
        <is>
          <t>-</t>
        </is>
      </c>
      <c r="X590" s="6">
        <f>+V590-U590</f>
        <v/>
      </c>
      <c r="Y590" s="6">
        <f>+W590-V590</f>
        <v/>
      </c>
      <c r="Z590" s="7">
        <f>X590/U590</f>
        <v/>
      </c>
      <c r="AA590" s="7">
        <f>Y590/V590</f>
        <v/>
      </c>
      <c r="AB590" s="4" t="n"/>
      <c r="AC590" s="5" t="n"/>
      <c r="AD590" s="4" t="n"/>
      <c r="AE590" s="4" t="n"/>
      <c r="AF590" s="5" t="n"/>
      <c r="AG590" s="6">
        <f>AE590-AD590</f>
        <v/>
      </c>
      <c r="AH590" s="6">
        <f>+AF590-AE590</f>
        <v/>
      </c>
      <c r="AI590" s="7">
        <f>AG590/AD590</f>
        <v/>
      </c>
      <c r="AJ590" s="7">
        <f>AH590/AE590</f>
        <v/>
      </c>
      <c r="AK590" s="4" t="n"/>
      <c r="AL590" s="4" t="n"/>
      <c r="AM590" s="5" t="n"/>
      <c r="AN590" s="4" t="n">
        <v>0.96</v>
      </c>
      <c r="AO590" s="4" t="n">
        <v>0.96</v>
      </c>
      <c r="AP590" s="3" t="n">
        <v>0.97</v>
      </c>
      <c r="AQ590" s="9">
        <f>+AK590-AN590</f>
        <v/>
      </c>
      <c r="AR590" s="9">
        <f>+AL590-AO590</f>
        <v/>
      </c>
      <c r="AS590" s="9">
        <f>+AM590-AP590</f>
        <v/>
      </c>
      <c r="AT590" s="6">
        <f>AR590-AQ590</f>
        <v/>
      </c>
      <c r="AU590" s="6">
        <f>+AS590-AR590</f>
        <v/>
      </c>
      <c r="AV590" s="7">
        <f>AT590/AQ590</f>
        <v/>
      </c>
      <c r="AW590" s="7">
        <f>AU590/AR590</f>
        <v/>
      </c>
      <c r="AX590" s="1" t="inlineStr">
        <is>
          <t>N</t>
        </is>
      </c>
      <c r="AY590" s="1">
        <f>+IF(AND(D590&gt;0,E590&gt;0,F590&gt;0,S590&gt;0,T590&gt;0,AC590&gt;0,AB590&gt;0,AI590&gt;0,AJ590&gt;0,AS590&gt;AR590,AR590&gt;AQ590),"long buildup",IF(AND(D590&gt;0,E590&gt;0,F590&gt;0,S590&lt;0,T590&lt;0,AB590&lt;0,AC590&lt;0,AI590&lt;0,AJ590&lt;0,AS590&gt;AR590,AR590&gt;AQ590),"Short Covering",IF(AND(D590&lt;0,E590&lt;0,F590&lt;0,S590&lt;0,T590&lt;0,AB590&gt;0,AC590&gt;0,AI590&gt;0,AJ590&gt;0,AS590&lt;AR590,AR590&lt;AQ590),"Short Buildup",IF(AND(D590&lt;0,E590&lt;0,F590&lt;0,S590&lt;0,T590&lt;0,AB590&lt;0,AC590&lt;0,AI590&lt;0,AJ590&lt;0,AS590&lt;AR590,AR590&lt;AQ590),"LongUnwinding" ))))</f>
        <v/>
      </c>
      <c r="AZ590" s="1">
        <f>+IF(AND(D590&gt;0,E590&gt;0,F590&gt;0,L590&gt;0,M590&gt;0,S590&gt;0,T590&gt;0,Z590&gt;0,AA590&gt;0),"Buying Opportunity",IF(AND(D590&lt;0,E590&lt;0,F590&lt;0,L590&lt;0,M590&lt;0,S590&lt;0,T590&lt;0,Z590&lt;0,AA590&lt;0),"support Zone",IF(AND(D590&lt;0,E590&lt;0,F590&lt;0,L590&gt;0,M590&gt;0,S590&gt;0,T590&gt;0,Z590&gt;0,AA590&gt;0),"sell delivery")))</f>
        <v/>
      </c>
      <c r="BA590" s="1">
        <f>IF(AND(D590&gt;0,E590&gt;0,F590&gt;0,Z590&gt;0,AA590&gt;0,AB590&gt;0,AC590&gt;0,AI590&gt;0,AJ590&gt;0),"FII ENTERING")</f>
        <v/>
      </c>
      <c r="BB590" s="15" t="e">
        <v>#N/A</v>
      </c>
      <c r="BC590" s="1" t="n">
        <v>19710.83037</v>
      </c>
      <c r="BD590" s="1">
        <f>IF(AND(E590&gt;0,F590&gt;0,AB590&gt;0,AC590&gt;0,AI590&gt;0,AJ590&gt;0,AS590&gt;AR590,AR590&gt;AQ590),"long buildup",IF(AND(E590&lt;0,F590&lt;0,AB590&gt;0,AC590&gt;0,AI590&gt;0,AJ590&gt;0,AS590&lt;AR590,AR590&lt;AQ590),"Short buildup"))</f>
        <v/>
      </c>
      <c r="BE590" s="1">
        <f>+IF(AND(F590&gt;0,M590&gt;0,T590&gt;0,AA590&gt;0),"buy")</f>
        <v/>
      </c>
    </row>
    <row r="591">
      <c r="A591" s="1" t="inlineStr">
        <is>
          <t>GATEWAY</t>
        </is>
      </c>
      <c r="B591" s="1" t="n"/>
      <c r="C591" s="1" t="n"/>
      <c r="D591" s="2" t="n">
        <v>-0.8301970334292672</v>
      </c>
      <c r="E591" s="2" t="n">
        <v>-2.087286527514236</v>
      </c>
      <c r="F591" s="3" t="n">
        <v>-0.1823985408116696</v>
      </c>
      <c r="G591" s="4" t="n">
        <v>29463</v>
      </c>
      <c r="H591" s="4" t="n">
        <v>19171</v>
      </c>
      <c r="I591" s="3" t="n">
        <v>21309</v>
      </c>
      <c r="J591" s="6">
        <f>+H591-G591</f>
        <v/>
      </c>
      <c r="K591" s="6">
        <f>+I591-H591</f>
        <v/>
      </c>
      <c r="L591" s="7">
        <f>J591/G591</f>
        <v/>
      </c>
      <c r="M591" s="7">
        <f>K591/H591</f>
        <v/>
      </c>
      <c r="N591" s="8" t="n">
        <v>26.5788</v>
      </c>
      <c r="O591" s="8" t="n">
        <v>10.2507</v>
      </c>
      <c r="P591" s="3" t="n">
        <v>10.0304</v>
      </c>
      <c r="Q591" s="6">
        <f>+O591-N591</f>
        <v/>
      </c>
      <c r="R591" s="6">
        <f>+P591-O591</f>
        <v/>
      </c>
      <c r="S591" s="7">
        <f>Q591/N591</f>
        <v/>
      </c>
      <c r="T591" s="7">
        <f>R591/O591</f>
        <v/>
      </c>
      <c r="U591" s="10" t="inlineStr">
        <is>
          <t>1283230</t>
        </is>
      </c>
      <c r="V591" s="10" t="inlineStr">
        <is>
          <t>565127</t>
        </is>
      </c>
      <c r="W591" s="3" t="inlineStr">
        <is>
          <t>463121</t>
        </is>
      </c>
      <c r="X591" s="6">
        <f>+V591-U591</f>
        <v/>
      </c>
      <c r="Y591" s="6">
        <f>+W591-V591</f>
        <v/>
      </c>
      <c r="Z591" s="7">
        <f>X591/U591</f>
        <v/>
      </c>
      <c r="AA591" s="7">
        <f>Y591/V591</f>
        <v/>
      </c>
      <c r="AB591" s="4" t="n"/>
      <c r="AC591" s="5" t="n"/>
      <c r="AD591" s="4" t="n"/>
      <c r="AE591" s="4" t="n"/>
      <c r="AF591" s="5" t="n"/>
      <c r="AG591" s="6">
        <f>AE591-AD591</f>
        <v/>
      </c>
      <c r="AH591" s="6">
        <f>+AF591-AE591</f>
        <v/>
      </c>
      <c r="AI591" s="7">
        <f>AG591/AD591</f>
        <v/>
      </c>
      <c r="AJ591" s="7">
        <f>AH591/AE591</f>
        <v/>
      </c>
      <c r="AK591" s="4" t="n"/>
      <c r="AL591" s="4" t="n"/>
      <c r="AM591" s="5" t="n"/>
      <c r="AN591" s="4" t="n">
        <v>89.59</v>
      </c>
      <c r="AO591" s="4" t="n">
        <v>87.72</v>
      </c>
      <c r="AP591" s="3" t="n">
        <v>87.56</v>
      </c>
      <c r="AQ591" s="9">
        <f>+AK591-AN591</f>
        <v/>
      </c>
      <c r="AR591" s="9">
        <f>+AL591-AO591</f>
        <v/>
      </c>
      <c r="AS591" s="9">
        <f>+AM591-AP591</f>
        <v/>
      </c>
      <c r="AT591" s="6">
        <f>AR591-AQ591</f>
        <v/>
      </c>
      <c r="AU591" s="6">
        <f>+AS591-AR591</f>
        <v/>
      </c>
      <c r="AV591" s="7">
        <f>AT591/AQ591</f>
        <v/>
      </c>
      <c r="AW591" s="7">
        <f>AU591/AR591</f>
        <v/>
      </c>
      <c r="AX591" s="1" t="inlineStr">
        <is>
          <t>N</t>
        </is>
      </c>
      <c r="AY591" s="1">
        <f>+IF(AND(D591&gt;0,E591&gt;0,F591&gt;0,S591&gt;0,T591&gt;0,AC591&gt;0,AB591&gt;0,AI591&gt;0,AJ591&gt;0,AS591&gt;AR591,AR591&gt;AQ591),"long buildup",IF(AND(D591&gt;0,E591&gt;0,F591&gt;0,S591&lt;0,T591&lt;0,AB591&lt;0,AC591&lt;0,AI591&lt;0,AJ591&lt;0,AS591&gt;AR591,AR591&gt;AQ591),"Short Covering",IF(AND(D591&lt;0,E591&lt;0,F591&lt;0,S591&lt;0,T591&lt;0,AB591&gt;0,AC591&gt;0,AI591&gt;0,AJ591&gt;0,AS591&lt;AR591,AR591&lt;AQ591),"Short Buildup",IF(AND(D591&lt;0,E591&lt;0,F591&lt;0,S591&lt;0,T591&lt;0,AB591&lt;0,AC591&lt;0,AI591&lt;0,AJ591&lt;0,AS591&lt;AR591,AR591&lt;AQ591),"LongUnwinding" ))))</f>
        <v/>
      </c>
      <c r="AZ591" s="1">
        <f>+IF(AND(D591&gt;0,E591&gt;0,F591&gt;0,L591&gt;0,M591&gt;0,S591&gt;0,T591&gt;0,Z591&gt;0,AA591&gt;0),"Buying Opportunity",IF(AND(D591&lt;0,E591&lt;0,F591&lt;0,L591&lt;0,M591&lt;0,S591&lt;0,T591&lt;0,Z591&lt;0,AA591&lt;0),"support Zone",IF(AND(D591&lt;0,E591&lt;0,F591&lt;0,L591&gt;0,M591&gt;0,S591&gt;0,T591&gt;0,Z591&gt;0,AA591&gt;0),"sell delivery")))</f>
        <v/>
      </c>
      <c r="BA591" s="1">
        <f>IF(AND(D591&gt;0,E591&gt;0,F591&gt;0,Z591&gt;0,AA591&gt;0,AB591&gt;0,AC591&gt;0,AI591&gt;0,AJ591&gt;0),"FII ENTERING")</f>
        <v/>
      </c>
      <c r="BB591" s="15" t="e">
        <v>#N/A</v>
      </c>
      <c r="BC591" s="1" t="n">
        <v>6088.5</v>
      </c>
      <c r="BD591" s="1">
        <f>IF(AND(E591&gt;0,F591&gt;0,AB591&gt;0,AC591&gt;0,AI591&gt;0,AJ591&gt;0,AS591&gt;AR591,AR591&gt;AQ591),"long buildup",IF(AND(E591&lt;0,F591&lt;0,AB591&gt;0,AC591&gt;0,AI591&gt;0,AJ591&gt;0,AS591&lt;AR591,AR591&lt;AQ591),"Short buildup"))</f>
        <v/>
      </c>
      <c r="BE591" s="1">
        <f>+IF(AND(F591&gt;0,M591&gt;0,T591&gt;0,AA591&gt;0),"buy")</f>
        <v/>
      </c>
    </row>
    <row r="592">
      <c r="A592" s="1" t="inlineStr">
        <is>
          <t>GATI</t>
        </is>
      </c>
      <c r="B592" s="1" t="n"/>
      <c r="C592" s="1" t="n"/>
      <c r="D592" s="2" t="n">
        <v>-0.688405797101441</v>
      </c>
      <c r="E592" s="2" t="n">
        <v>-0.688405797101441</v>
      </c>
      <c r="F592" s="3" t="n">
        <v>-0.688405797101441</v>
      </c>
      <c r="G592" s="4" t="n">
        <v>3684</v>
      </c>
      <c r="H592" s="4" t="n">
        <v>3684</v>
      </c>
      <c r="I592" s="3" t="n">
        <v>3684</v>
      </c>
      <c r="J592" s="6">
        <f>+H592-G592</f>
        <v/>
      </c>
      <c r="K592" s="6">
        <f>+I592-H592</f>
        <v/>
      </c>
      <c r="L592" s="7">
        <f>J592/G592</f>
        <v/>
      </c>
      <c r="M592" s="7">
        <f>K592/H592</f>
        <v/>
      </c>
      <c r="N592" s="8" t="n">
        <v>3.9713</v>
      </c>
      <c r="O592" s="8" t="n">
        <v>3.9713</v>
      </c>
      <c r="P592" s="3" t="n">
        <v>3.9713</v>
      </c>
      <c r="Q592" s="6">
        <f>+O592-N592</f>
        <v/>
      </c>
      <c r="R592" s="6">
        <f>+P592-O592</f>
        <v/>
      </c>
      <c r="S592" s="7">
        <f>Q592/N592</f>
        <v/>
      </c>
      <c r="T592" s="7">
        <f>R592/O592</f>
        <v/>
      </c>
      <c r="U592" s="10" t="inlineStr">
        <is>
          <t>136206</t>
        </is>
      </c>
      <c r="V592" s="10" t="inlineStr">
        <is>
          <t>136206</t>
        </is>
      </c>
      <c r="W592" s="3" t="inlineStr">
        <is>
          <t>136206</t>
        </is>
      </c>
      <c r="X592" s="6">
        <f>+V592-U592</f>
        <v/>
      </c>
      <c r="Y592" s="6">
        <f>+W592-V592</f>
        <v/>
      </c>
      <c r="Z592" s="7">
        <f>X592/U592</f>
        <v/>
      </c>
      <c r="AA592" s="7">
        <f>Y592/V592</f>
        <v/>
      </c>
      <c r="AB592" s="4" t="n"/>
      <c r="AC592" s="5" t="n"/>
      <c r="AD592" s="4" t="n"/>
      <c r="AE592" s="4" t="n"/>
      <c r="AF592" s="5" t="n"/>
      <c r="AG592" s="6">
        <f>AE592-AD592</f>
        <v/>
      </c>
      <c r="AH592" s="6">
        <f>+AF592-AE592</f>
        <v/>
      </c>
      <c r="AI592" s="7">
        <f>AG592/AD592</f>
        <v/>
      </c>
      <c r="AJ592" s="7">
        <f>AH592/AE592</f>
        <v/>
      </c>
      <c r="AK592" s="4" t="n"/>
      <c r="AL592" s="4" t="n"/>
      <c r="AM592" s="5" t="n"/>
      <c r="AN592" s="4" t="n">
        <v>137.05</v>
      </c>
      <c r="AO592" s="4" t="n">
        <v>137.05</v>
      </c>
      <c r="AP592" s="3" t="n">
        <v>137.05</v>
      </c>
      <c r="AQ592" s="9">
        <f>+AK592-AN592</f>
        <v/>
      </c>
      <c r="AR592" s="9">
        <f>+AL592-AO592</f>
        <v/>
      </c>
      <c r="AS592" s="9">
        <f>+AM592-AP592</f>
        <v/>
      </c>
      <c r="AT592" s="6">
        <f>AR592-AQ592</f>
        <v/>
      </c>
      <c r="AU592" s="6">
        <f>+AS592-AR592</f>
        <v/>
      </c>
      <c r="AV592" s="7">
        <f>AT592/AQ592</f>
        <v/>
      </c>
      <c r="AW592" s="7">
        <f>AU592/AR592</f>
        <v/>
      </c>
      <c r="AX592" s="1" t="inlineStr">
        <is>
          <t>N</t>
        </is>
      </c>
      <c r="AY592" s="1">
        <f>+IF(AND(D592&gt;0,E592&gt;0,F592&gt;0,S592&gt;0,T592&gt;0,AC592&gt;0,AB592&gt;0,AI592&gt;0,AJ592&gt;0,AS592&gt;AR592,AR592&gt;AQ592),"long buildup",IF(AND(D592&gt;0,E592&gt;0,F592&gt;0,S592&lt;0,T592&lt;0,AB592&lt;0,AC592&lt;0,AI592&lt;0,AJ592&lt;0,AS592&gt;AR592,AR592&gt;AQ592),"Short Covering",IF(AND(D592&lt;0,E592&lt;0,F592&lt;0,S592&lt;0,T592&lt;0,AB592&gt;0,AC592&gt;0,AI592&gt;0,AJ592&gt;0,AS592&lt;AR592,AR592&lt;AQ592),"Short Buildup",IF(AND(D592&lt;0,E592&lt;0,F592&lt;0,S592&lt;0,T592&lt;0,AB592&lt;0,AC592&lt;0,AI592&lt;0,AJ592&lt;0,AS592&lt;AR592,AR592&lt;AQ592),"LongUnwinding" ))))</f>
        <v/>
      </c>
      <c r="AZ592" s="1">
        <f>+IF(AND(D592&gt;0,E592&gt;0,F592&gt;0,L592&gt;0,M592&gt;0,S592&gt;0,T592&gt;0,Z592&gt;0,AA592&gt;0),"Buying Opportunity",IF(AND(D592&lt;0,E592&lt;0,F592&lt;0,L592&lt;0,M592&lt;0,S592&lt;0,T592&lt;0,Z592&lt;0,AA592&lt;0),"support Zone",IF(AND(D592&lt;0,E592&lt;0,F592&lt;0,L592&gt;0,M592&gt;0,S592&gt;0,T592&gt;0,Z592&gt;0,AA592&gt;0),"sell delivery")))</f>
        <v/>
      </c>
      <c r="BA592" s="1">
        <f>IF(AND(D592&gt;0,E592&gt;0,F592&gt;0,Z592&gt;0,AA592&gt;0,AB592&gt;0,AC592&gt;0,AI592&gt;0,AJ592&gt;0),"FII ENTERING")</f>
        <v/>
      </c>
      <c r="BB592" s="15" t="e">
        <v>#N/A</v>
      </c>
      <c r="BC592" s="1" t="n">
        <v>43393.00615</v>
      </c>
      <c r="BD592" s="1">
        <f>IF(AND(E592&gt;0,F592&gt;0,AB592&gt;0,AC592&gt;0,AI592&gt;0,AJ592&gt;0,AS592&gt;AR592,AR592&gt;AQ592),"long buildup",IF(AND(E592&lt;0,F592&lt;0,AB592&gt;0,AC592&gt;0,AI592&gt;0,AJ592&gt;0,AS592&lt;AR592,AR592&lt;AQ592),"Short buildup"))</f>
        <v/>
      </c>
      <c r="BE592" s="1">
        <f>+IF(AND(F592&gt;0,M592&gt;0,T592&gt;0,AA592&gt;0),"buy")</f>
        <v/>
      </c>
    </row>
    <row r="593">
      <c r="A593" s="1" t="inlineStr">
        <is>
          <t>GAYAHWS</t>
        </is>
      </c>
      <c r="B593" s="1" t="n"/>
      <c r="C593" s="1" t="n"/>
      <c r="D593" s="2" t="n">
        <v>-5.084745762711869</v>
      </c>
      <c r="E593" s="2" t="n">
        <v>-5.084745762711869</v>
      </c>
      <c r="F593" s="3" t="n">
        <v>-5.084745762711869</v>
      </c>
      <c r="G593" s="4" t="n">
        <v>118</v>
      </c>
      <c r="H593" s="4" t="n">
        <v>118</v>
      </c>
      <c r="I593" s="3" t="n">
        <v>118</v>
      </c>
      <c r="J593" s="6">
        <f>+H593-G593</f>
        <v/>
      </c>
      <c r="K593" s="6">
        <f>+I593-H593</f>
        <v/>
      </c>
      <c r="L593" s="7">
        <f>J593/G593</f>
        <v/>
      </c>
      <c r="M593" s="7">
        <f>K593/H593</f>
        <v/>
      </c>
      <c r="N593" s="8" t="n">
        <v>0.0312</v>
      </c>
      <c r="O593" s="8" t="n">
        <v>0.0312</v>
      </c>
      <c r="P593" s="3" t="n">
        <v>0.0312</v>
      </c>
      <c r="Q593" s="6">
        <f>+O593-N593</f>
        <v/>
      </c>
      <c r="R593" s="6">
        <f>+P593-O593</f>
        <v/>
      </c>
      <c r="S593" s="7">
        <f>Q593/N593</f>
        <v/>
      </c>
      <c r="T593" s="7">
        <f>R593/O593</f>
        <v/>
      </c>
      <c r="U593" s="10" t="inlineStr">
        <is>
          <t>-</t>
        </is>
      </c>
      <c r="V593" s="10" t="inlineStr">
        <is>
          <t>-</t>
        </is>
      </c>
      <c r="W593" s="3" t="inlineStr">
        <is>
          <t>-</t>
        </is>
      </c>
      <c r="X593" s="6">
        <f>+V593-U593</f>
        <v/>
      </c>
      <c r="Y593" s="6">
        <f>+W593-V593</f>
        <v/>
      </c>
      <c r="Z593" s="7">
        <f>X593/U593</f>
        <v/>
      </c>
      <c r="AA593" s="7">
        <f>Y593/V593</f>
        <v/>
      </c>
      <c r="AB593" s="4" t="n"/>
      <c r="AC593" s="5" t="n"/>
      <c r="AD593" s="4" t="n"/>
      <c r="AE593" s="4" t="n"/>
      <c r="AF593" s="5" t="n"/>
      <c r="AG593" s="6">
        <f>AE593-AD593</f>
        <v/>
      </c>
      <c r="AH593" s="6">
        <f>+AF593-AE593</f>
        <v/>
      </c>
      <c r="AI593" s="7">
        <f>AG593/AD593</f>
        <v/>
      </c>
      <c r="AJ593" s="7">
        <f>AH593/AE593</f>
        <v/>
      </c>
      <c r="AK593" s="4" t="n"/>
      <c r="AL593" s="4" t="n"/>
      <c r="AM593" s="5" t="n"/>
      <c r="AN593" s="4" t="n">
        <v>1.68</v>
      </c>
      <c r="AO593" s="4" t="n">
        <v>1.68</v>
      </c>
      <c r="AP593" s="3" t="n">
        <v>1.68</v>
      </c>
      <c r="AQ593" s="9">
        <f>+AK593-AN593</f>
        <v/>
      </c>
      <c r="AR593" s="9">
        <f>+AL593-AO593</f>
        <v/>
      </c>
      <c r="AS593" s="9">
        <f>+AM593-AP593</f>
        <v/>
      </c>
      <c r="AT593" s="6">
        <f>AR593-AQ593</f>
        <v/>
      </c>
      <c r="AU593" s="6">
        <f>+AS593-AR593</f>
        <v/>
      </c>
      <c r="AV593" s="7">
        <f>AT593/AQ593</f>
        <v/>
      </c>
      <c r="AW593" s="7">
        <f>AU593/AR593</f>
        <v/>
      </c>
      <c r="AX593" s="1" t="inlineStr">
        <is>
          <t>N</t>
        </is>
      </c>
      <c r="AY593" s="1">
        <f>+IF(AND(D593&gt;0,E593&gt;0,F593&gt;0,S593&gt;0,T593&gt;0,AC593&gt;0,AB593&gt;0,AI593&gt;0,AJ593&gt;0,AS593&gt;AR593,AR593&gt;AQ593),"long buildup",IF(AND(D593&gt;0,E593&gt;0,F593&gt;0,S593&lt;0,T593&lt;0,AB593&lt;0,AC593&lt;0,AI593&lt;0,AJ593&lt;0,AS593&gt;AR593,AR593&gt;AQ593),"Short Covering",IF(AND(D593&lt;0,E593&lt;0,F593&lt;0,S593&lt;0,T593&lt;0,AB593&gt;0,AC593&gt;0,AI593&gt;0,AJ593&gt;0,AS593&lt;AR593,AR593&lt;AQ593),"Short Buildup",IF(AND(D593&lt;0,E593&lt;0,F593&lt;0,S593&lt;0,T593&lt;0,AB593&lt;0,AC593&lt;0,AI593&lt;0,AJ593&lt;0,AS593&lt;AR593,AR593&lt;AQ593),"LongUnwinding" ))))</f>
        <v/>
      </c>
      <c r="AZ593" s="1">
        <f>+IF(AND(D593&gt;0,E593&gt;0,F593&gt;0,L593&gt;0,M593&gt;0,S593&gt;0,T593&gt;0,Z593&gt;0,AA593&gt;0),"Buying Opportunity",IF(AND(D593&lt;0,E593&lt;0,F593&lt;0,L593&lt;0,M593&lt;0,S593&lt;0,T593&lt;0,Z593&lt;0,AA593&lt;0),"support Zone",IF(AND(D593&lt;0,E593&lt;0,F593&lt;0,L593&gt;0,M593&gt;0,S593&gt;0,T593&gt;0,Z593&gt;0,AA593&gt;0),"sell delivery")))</f>
        <v/>
      </c>
      <c r="BA593" s="1">
        <f>IF(AND(D593&gt;0,E593&gt;0,F593&gt;0,Z593&gt;0,AA593&gt;0,AB593&gt;0,AC593&gt;0,AI593&gt;0,AJ593&gt;0),"FII ENTERING")</f>
        <v/>
      </c>
      <c r="BB593" s="15" t="e">
        <v>#N/A</v>
      </c>
      <c r="BC593" s="1" t="n">
        <v>21280.6923</v>
      </c>
      <c r="BD593" s="1">
        <f>IF(AND(E593&gt;0,F593&gt;0,AB593&gt;0,AC593&gt;0,AI593&gt;0,AJ593&gt;0,AS593&gt;AR593,AR593&gt;AQ593),"long buildup",IF(AND(E593&lt;0,F593&lt;0,AB593&gt;0,AC593&gt;0,AI593&gt;0,AJ593&gt;0,AS593&lt;AR593,AR593&lt;AQ593),"Short buildup"))</f>
        <v/>
      </c>
      <c r="BE593" s="1">
        <f>+IF(AND(F593&gt;0,M593&gt;0,T593&gt;0,AA593&gt;0),"buy")</f>
        <v/>
      </c>
    </row>
    <row r="594">
      <c r="A594" s="1" t="inlineStr">
        <is>
          <t>GEECEE</t>
        </is>
      </c>
      <c r="B594" s="1" t="n"/>
      <c r="C594" s="1" t="n"/>
      <c r="D594" s="2" t="n">
        <v>2.630647634776448</v>
      </c>
      <c r="E594" s="2" t="n">
        <v>-1.643678160919535</v>
      </c>
      <c r="F594" s="3" t="n">
        <v>0.05843169335047329</v>
      </c>
      <c r="G594" s="4" t="n">
        <v>914</v>
      </c>
      <c r="H594" s="4" t="n">
        <v>1056</v>
      </c>
      <c r="I594" s="3" t="n">
        <v>954</v>
      </c>
      <c r="J594" s="6">
        <f>+H594-G594</f>
        <v/>
      </c>
      <c r="K594" s="6">
        <f>+I594-H594</f>
        <v/>
      </c>
      <c r="L594" s="7">
        <f>J594/G594</f>
        <v/>
      </c>
      <c r="M594" s="7">
        <f>K594/H594</f>
        <v/>
      </c>
      <c r="N594" s="8" t="n">
        <v>0.499</v>
      </c>
      <c r="O594" s="8" t="n">
        <v>0.4984000000000001</v>
      </c>
      <c r="P594" s="3" t="n">
        <v>0.3995</v>
      </c>
      <c r="Q594" s="6">
        <f>+O594-N594</f>
        <v/>
      </c>
      <c r="R594" s="6">
        <f>+P594-O594</f>
        <v/>
      </c>
      <c r="S594" s="7">
        <f>Q594/N594</f>
        <v/>
      </c>
      <c r="T594" s="7">
        <f>R594/O594</f>
        <v/>
      </c>
      <c r="U594" s="10" t="inlineStr">
        <is>
          <t>6681</t>
        </is>
      </c>
      <c r="V594" s="10" t="inlineStr">
        <is>
          <t>7243</t>
        </is>
      </c>
      <c r="W594" s="3" t="inlineStr">
        <is>
          <t>4404</t>
        </is>
      </c>
      <c r="X594" s="6">
        <f>+V594-U594</f>
        <v/>
      </c>
      <c r="Y594" s="6">
        <f>+W594-V594</f>
        <v/>
      </c>
      <c r="Z594" s="7">
        <f>X594/U594</f>
        <v/>
      </c>
      <c r="AA594" s="7">
        <f>Y594/V594</f>
        <v/>
      </c>
      <c r="AB594" s="4" t="n"/>
      <c r="AC594" s="5" t="n"/>
      <c r="AD594" s="4" t="n"/>
      <c r="AE594" s="4" t="n"/>
      <c r="AF594" s="5" t="n"/>
      <c r="AG594" s="6">
        <f>AE594-AD594</f>
        <v/>
      </c>
      <c r="AH594" s="6">
        <f>+AF594-AE594</f>
        <v/>
      </c>
      <c r="AI594" s="7">
        <f>AG594/AD594</f>
        <v/>
      </c>
      <c r="AJ594" s="7">
        <f>AH594/AE594</f>
        <v/>
      </c>
      <c r="AK594" s="4" t="n"/>
      <c r="AL594" s="4" t="n"/>
      <c r="AM594" s="5" t="n"/>
      <c r="AN594" s="4" t="n">
        <v>435</v>
      </c>
      <c r="AO594" s="4" t="n">
        <v>427.85</v>
      </c>
      <c r="AP594" s="3" t="n">
        <v>428.1</v>
      </c>
      <c r="AQ594" s="9">
        <f>+AK594-AN594</f>
        <v/>
      </c>
      <c r="AR594" s="9">
        <f>+AL594-AO594</f>
        <v/>
      </c>
      <c r="AS594" s="9">
        <f>+AM594-AP594</f>
        <v/>
      </c>
      <c r="AT594" s="6">
        <f>AR594-AQ594</f>
        <v/>
      </c>
      <c r="AU594" s="6">
        <f>+AS594-AR594</f>
        <v/>
      </c>
      <c r="AV594" s="7">
        <f>AT594/AQ594</f>
        <v/>
      </c>
      <c r="AW594" s="7">
        <f>AU594/AR594</f>
        <v/>
      </c>
      <c r="AX594" s="1" t="inlineStr">
        <is>
          <t>N</t>
        </is>
      </c>
      <c r="AY594" s="1">
        <f>+IF(AND(D594&gt;0,E594&gt;0,F594&gt;0,S594&gt;0,T594&gt;0,AC594&gt;0,AB594&gt;0,AI594&gt;0,AJ594&gt;0,AS594&gt;AR594,AR594&gt;AQ594),"long buildup",IF(AND(D594&gt;0,E594&gt;0,F594&gt;0,S594&lt;0,T594&lt;0,AB594&lt;0,AC594&lt;0,AI594&lt;0,AJ594&lt;0,AS594&gt;AR594,AR594&gt;AQ594),"Short Covering",IF(AND(D594&lt;0,E594&lt;0,F594&lt;0,S594&lt;0,T594&lt;0,AB594&gt;0,AC594&gt;0,AI594&gt;0,AJ594&gt;0,AS594&lt;AR594,AR594&lt;AQ594),"Short Buildup",IF(AND(D594&lt;0,E594&lt;0,F594&lt;0,S594&lt;0,T594&lt;0,AB594&lt;0,AC594&lt;0,AI594&lt;0,AJ594&lt;0,AS594&lt;AR594,AR594&lt;AQ594),"LongUnwinding" ))))</f>
        <v/>
      </c>
      <c r="AZ594" s="1">
        <f>+IF(AND(D594&gt;0,E594&gt;0,F594&gt;0,L594&gt;0,M594&gt;0,S594&gt;0,T594&gt;0,Z594&gt;0,AA594&gt;0),"Buying Opportunity",IF(AND(D594&lt;0,E594&lt;0,F594&lt;0,L594&lt;0,M594&lt;0,S594&lt;0,T594&lt;0,Z594&lt;0,AA594&lt;0),"support Zone",IF(AND(D594&lt;0,E594&lt;0,F594&lt;0,L594&gt;0,M594&gt;0,S594&gt;0,T594&gt;0,Z594&gt;0,AA594&gt;0),"sell delivery")))</f>
        <v/>
      </c>
      <c r="BA594" s="1">
        <f>IF(AND(D594&gt;0,E594&gt;0,F594&gt;0,Z594&gt;0,AA594&gt;0,AB594&gt;0,AC594&gt;0,AI594&gt;0,AJ594&gt;0),"FII ENTERING")</f>
        <v/>
      </c>
      <c r="BB594" s="15" t="e">
        <v>#N/A</v>
      </c>
      <c r="BC594" s="1" t="n">
        <v>32412.336</v>
      </c>
      <c r="BD594" s="1">
        <f>IF(AND(E594&gt;0,F594&gt;0,AB594&gt;0,AC594&gt;0,AI594&gt;0,AJ594&gt;0,AS594&gt;AR594,AR594&gt;AQ594),"long buildup",IF(AND(E594&lt;0,F594&lt;0,AB594&gt;0,AC594&gt;0,AI594&gt;0,AJ594&gt;0,AS594&lt;AR594,AR594&lt;AQ594),"Short buildup"))</f>
        <v/>
      </c>
      <c r="BE594" s="1">
        <f>+IF(AND(F594&gt;0,M594&gt;0,T594&gt;0,AA594&gt;0),"buy")</f>
        <v/>
      </c>
    </row>
    <row r="595">
      <c r="A595" s="1" t="inlineStr">
        <is>
          <t>GEEKAYWIRE</t>
        </is>
      </c>
      <c r="B595" s="1" t="n"/>
      <c r="C595" s="1" t="n"/>
      <c r="D595" s="2" t="n">
        <v>-1.16213151927438</v>
      </c>
      <c r="E595" s="2" t="n">
        <v>-2.074371475002391</v>
      </c>
      <c r="F595" s="3" t="n">
        <v>-0.03904724716906682</v>
      </c>
      <c r="G595" s="4" t="n">
        <v>975</v>
      </c>
      <c r="H595" s="4" t="n">
        <v>975</v>
      </c>
      <c r="I595" s="3" t="n">
        <v>909</v>
      </c>
      <c r="J595" s="6">
        <f>+H595-G595</f>
        <v/>
      </c>
      <c r="K595" s="6">
        <f>+I595-H595</f>
        <v/>
      </c>
      <c r="L595" s="7">
        <f>J595/G595</f>
        <v/>
      </c>
      <c r="M595" s="7">
        <f>K595/H595</f>
        <v/>
      </c>
      <c r="N595" s="8" t="n">
        <v>0.7484999999999999</v>
      </c>
      <c r="O595" s="8" t="n">
        <v>0.6095</v>
      </c>
      <c r="P595" s="3" t="n">
        <v>0.4323</v>
      </c>
      <c r="Q595" s="6">
        <f>+O595-N595</f>
        <v/>
      </c>
      <c r="R595" s="6">
        <f>+P595-O595</f>
        <v/>
      </c>
      <c r="S595" s="7">
        <f>Q595/N595</f>
        <v/>
      </c>
      <c r="T595" s="7">
        <f>R595/O595</f>
        <v/>
      </c>
      <c r="U595" s="10" t="inlineStr">
        <is>
          <t>51636</t>
        </is>
      </c>
      <c r="V595" s="10" t="inlineStr">
        <is>
          <t>43027</t>
        </is>
      </c>
      <c r="W595" s="3" t="inlineStr">
        <is>
          <t>26203</t>
        </is>
      </c>
      <c r="X595" s="6">
        <f>+V595-U595</f>
        <v/>
      </c>
      <c r="Y595" s="6">
        <f>+W595-V595</f>
        <v/>
      </c>
      <c r="Z595" s="7">
        <f>X595/U595</f>
        <v/>
      </c>
      <c r="AA595" s="7">
        <f>Y595/V595</f>
        <v/>
      </c>
      <c r="AB595" s="4" t="n"/>
      <c r="AC595" s="5" t="n"/>
      <c r="AD595" s="4" t="n"/>
      <c r="AE595" s="4" t="n"/>
      <c r="AF595" s="5" t="n"/>
      <c r="AG595" s="6">
        <f>AE595-AD595</f>
        <v/>
      </c>
      <c r="AH595" s="6">
        <f>+AF595-AE595</f>
        <v/>
      </c>
      <c r="AI595" s="7">
        <f>AG595/AD595</f>
        <v/>
      </c>
      <c r="AJ595" s="7">
        <f>AH595/AE595</f>
        <v/>
      </c>
      <c r="AK595" s="4" t="n"/>
      <c r="AL595" s="4" t="n"/>
      <c r="AM595" s="5" t="n"/>
      <c r="AN595" s="4" t="n">
        <v>104.61</v>
      </c>
      <c r="AO595" s="4" t="n">
        <v>102.44</v>
      </c>
      <c r="AP595" s="3" t="n">
        <v>102.4</v>
      </c>
      <c r="AQ595" s="9">
        <f>+AK595-AN595</f>
        <v/>
      </c>
      <c r="AR595" s="9">
        <f>+AL595-AO595</f>
        <v/>
      </c>
      <c r="AS595" s="9">
        <f>+AM595-AP595</f>
        <v/>
      </c>
      <c r="AT595" s="6">
        <f>AR595-AQ595</f>
        <v/>
      </c>
      <c r="AU595" s="6">
        <f>+AS595-AR595</f>
        <v/>
      </c>
      <c r="AV595" s="7">
        <f>AT595/AQ595</f>
        <v/>
      </c>
      <c r="AW595" s="7">
        <f>AU595/AR595</f>
        <v/>
      </c>
      <c r="AX595" s="1" t="inlineStr">
        <is>
          <t>N</t>
        </is>
      </c>
      <c r="AY595" s="1">
        <f>+IF(AND(D595&gt;0,E595&gt;0,F595&gt;0,S595&gt;0,T595&gt;0,AC595&gt;0,AB595&gt;0,AI595&gt;0,AJ595&gt;0,AS595&gt;AR595,AR595&gt;AQ595),"long buildup",IF(AND(D595&gt;0,E595&gt;0,F595&gt;0,S595&lt;0,T595&lt;0,AB595&lt;0,AC595&lt;0,AI595&lt;0,AJ595&lt;0,AS595&gt;AR595,AR595&gt;AQ595),"Short Covering",IF(AND(D595&lt;0,E595&lt;0,F595&lt;0,S595&lt;0,T595&lt;0,AB595&gt;0,AC595&gt;0,AI595&gt;0,AJ595&gt;0,AS595&lt;AR595,AR595&lt;AQ595),"Short Buildup",IF(AND(D595&lt;0,E595&lt;0,F595&lt;0,S595&lt;0,T595&lt;0,AB595&lt;0,AC595&lt;0,AI595&lt;0,AJ595&lt;0,AS595&lt;AR595,AR595&lt;AQ595),"LongUnwinding" ))))</f>
        <v/>
      </c>
      <c r="AZ595" s="1">
        <f>+IF(AND(D595&gt;0,E595&gt;0,F595&gt;0,L595&gt;0,M595&gt;0,S595&gt;0,T595&gt;0,Z595&gt;0,AA595&gt;0),"Buying Opportunity",IF(AND(D595&lt;0,E595&lt;0,F595&lt;0,L595&lt;0,M595&lt;0,S595&lt;0,T595&lt;0,Z595&lt;0,AA595&lt;0),"support Zone",IF(AND(D595&lt;0,E595&lt;0,F595&lt;0,L595&gt;0,M595&gt;0,S595&gt;0,T595&gt;0,Z595&gt;0,AA595&gt;0),"sell delivery")))</f>
        <v/>
      </c>
      <c r="BA595" s="1">
        <f>IF(AND(D595&gt;0,E595&gt;0,F595&gt;0,Z595&gt;0,AA595&gt;0,AB595&gt;0,AC595&gt;0,AI595&gt;0,AJ595&gt;0),"FII ENTERING")</f>
        <v/>
      </c>
      <c r="BB595" s="15" t="e">
        <v>#N/A</v>
      </c>
      <c r="BC595" s="1" t="n">
        <v>36256.726545</v>
      </c>
      <c r="BD595" s="1">
        <f>IF(AND(E595&gt;0,F595&gt;0,AB595&gt;0,AC595&gt;0,AI595&gt;0,AJ595&gt;0,AS595&gt;AR595,AR595&gt;AQ595),"long buildup",IF(AND(E595&lt;0,F595&lt;0,AB595&gt;0,AC595&gt;0,AI595&gt;0,AJ595&gt;0,AS595&lt;AR595,AR595&lt;AQ595),"Short buildup"))</f>
        <v/>
      </c>
      <c r="BE595" s="1">
        <f>+IF(AND(F595&gt;0,M595&gt;0,T595&gt;0,AA595&gt;0),"buy")</f>
        <v/>
      </c>
    </row>
    <row r="596">
      <c r="A596" s="1" t="inlineStr">
        <is>
          <t>GENCON</t>
        </is>
      </c>
      <c r="B596" s="1" t="n"/>
      <c r="C596" s="1" t="n"/>
      <c r="D596" s="2" t="n">
        <v>6.771515945827876</v>
      </c>
      <c r="E596" s="2" t="n">
        <v>1.657119476268403</v>
      </c>
      <c r="F596" s="3" t="n">
        <v>-4.910444757496474</v>
      </c>
      <c r="G596" s="4" t="n">
        <v>10282</v>
      </c>
      <c r="H596" s="4" t="n">
        <v>3509</v>
      </c>
      <c r="I596" s="3" t="n">
        <v>3719</v>
      </c>
      <c r="J596" s="6">
        <f>+H596-G596</f>
        <v/>
      </c>
      <c r="K596" s="6">
        <f>+I596-H596</f>
        <v/>
      </c>
      <c r="L596" s="7">
        <f>J596/G596</f>
        <v/>
      </c>
      <c r="M596" s="7">
        <f>K596/H596</f>
        <v/>
      </c>
      <c r="N596" s="8" t="n">
        <v>6.661900000000001</v>
      </c>
      <c r="O596" s="8" t="n">
        <v>2.1965</v>
      </c>
      <c r="P596" s="3" t="n">
        <v>1.1785</v>
      </c>
      <c r="Q596" s="6">
        <f>+O596-N596</f>
        <v/>
      </c>
      <c r="R596" s="6">
        <f>+P596-O596</f>
        <v/>
      </c>
      <c r="S596" s="7">
        <f>Q596/N596</f>
        <v/>
      </c>
      <c r="T596" s="7">
        <f>R596/O596</f>
        <v/>
      </c>
      <c r="U596" s="10" t="inlineStr">
        <is>
          <t>402117</t>
        </is>
      </c>
      <c r="V596" s="10" t="inlineStr">
        <is>
          <t>337408</t>
        </is>
      </c>
      <c r="W596" s="3" t="inlineStr">
        <is>
          <t>107594</t>
        </is>
      </c>
      <c r="X596" s="6">
        <f>+V596-U596</f>
        <v/>
      </c>
      <c r="Y596" s="6">
        <f>+W596-V596</f>
        <v/>
      </c>
      <c r="Z596" s="7">
        <f>X596/U596</f>
        <v/>
      </c>
      <c r="AA596" s="7">
        <f>Y596/V596</f>
        <v/>
      </c>
      <c r="AB596" s="4" t="n"/>
      <c r="AC596" s="5" t="n"/>
      <c r="AD596" s="4" t="n"/>
      <c r="AE596" s="4" t="n"/>
      <c r="AF596" s="5" t="n"/>
      <c r="AG596" s="6">
        <f>AE596-AD596</f>
        <v/>
      </c>
      <c r="AH596" s="6">
        <f>+AF596-AE596</f>
        <v/>
      </c>
      <c r="AI596" s="7">
        <f>AG596/AD596</f>
        <v/>
      </c>
      <c r="AJ596" s="7">
        <f>AH596/AE596</f>
        <v/>
      </c>
      <c r="AK596" s="4" t="n"/>
      <c r="AL596" s="4" t="n"/>
      <c r="AM596" s="5" t="n"/>
      <c r="AN596" s="4" t="n">
        <v>48.88</v>
      </c>
      <c r="AO596" s="4" t="n">
        <v>49.69</v>
      </c>
      <c r="AP596" s="3" t="n">
        <v>47.25</v>
      </c>
      <c r="AQ596" s="9">
        <f>+AK596-AN596</f>
        <v/>
      </c>
      <c r="AR596" s="9">
        <f>+AL596-AO596</f>
        <v/>
      </c>
      <c r="AS596" s="9">
        <f>+AM596-AP596</f>
        <v/>
      </c>
      <c r="AT596" s="6">
        <f>AR596-AQ596</f>
        <v/>
      </c>
      <c r="AU596" s="6">
        <f>+AS596-AR596</f>
        <v/>
      </c>
      <c r="AV596" s="7">
        <f>AT596/AQ596</f>
        <v/>
      </c>
      <c r="AW596" s="7">
        <f>AU596/AR596</f>
        <v/>
      </c>
      <c r="AX596" s="1" t="inlineStr">
        <is>
          <t>N</t>
        </is>
      </c>
      <c r="AY596" s="1">
        <f>+IF(AND(D596&gt;0,E596&gt;0,F596&gt;0,S596&gt;0,T596&gt;0,AC596&gt;0,AB596&gt;0,AI596&gt;0,AJ596&gt;0,AS596&gt;AR596,AR596&gt;AQ596),"long buildup",IF(AND(D596&gt;0,E596&gt;0,F596&gt;0,S596&lt;0,T596&lt;0,AB596&lt;0,AC596&lt;0,AI596&lt;0,AJ596&lt;0,AS596&gt;AR596,AR596&gt;AQ596),"Short Covering",IF(AND(D596&lt;0,E596&lt;0,F596&lt;0,S596&lt;0,T596&lt;0,AB596&gt;0,AC596&gt;0,AI596&gt;0,AJ596&gt;0,AS596&lt;AR596,AR596&lt;AQ596),"Short Buildup",IF(AND(D596&lt;0,E596&lt;0,F596&lt;0,S596&lt;0,T596&lt;0,AB596&lt;0,AC596&lt;0,AI596&lt;0,AJ596&lt;0,AS596&lt;AR596,AR596&lt;AQ596),"LongUnwinding" ))))</f>
        <v/>
      </c>
      <c r="AZ596" s="1">
        <f>+IF(AND(D596&gt;0,E596&gt;0,F596&gt;0,L596&gt;0,M596&gt;0,S596&gt;0,T596&gt;0,Z596&gt;0,AA596&gt;0),"Buying Opportunity",IF(AND(D596&lt;0,E596&lt;0,F596&lt;0,L596&lt;0,M596&lt;0,S596&lt;0,T596&lt;0,Z596&lt;0,AA596&lt;0),"support Zone",IF(AND(D596&lt;0,E596&lt;0,F596&lt;0,L596&gt;0,M596&gt;0,S596&gt;0,T596&gt;0,Z596&gt;0,AA596&gt;0),"sell delivery")))</f>
        <v/>
      </c>
      <c r="BA596" s="1">
        <f>IF(AND(D596&gt;0,E596&gt;0,F596&gt;0,Z596&gt;0,AA596&gt;0,AB596&gt;0,AC596&gt;0,AI596&gt;0,AJ596&gt;0),"FII ENTERING")</f>
        <v/>
      </c>
      <c r="BB596" s="15" t="e">
        <v>#N/A</v>
      </c>
      <c r="BC596" s="1" t="n">
        <v>44055.585704</v>
      </c>
      <c r="BD596" s="1">
        <f>IF(AND(E596&gt;0,F596&gt;0,AB596&gt;0,AC596&gt;0,AI596&gt;0,AJ596&gt;0,AS596&gt;AR596,AR596&gt;AQ596),"long buildup",IF(AND(E596&lt;0,F596&lt;0,AB596&gt;0,AC596&gt;0,AI596&gt;0,AJ596&gt;0,AS596&lt;AR596,AR596&lt;AQ596),"Short buildup"))</f>
        <v/>
      </c>
      <c r="BE596" s="1">
        <f>+IF(AND(F596&gt;0,M596&gt;0,T596&gt;0,AA596&gt;0),"buy")</f>
        <v/>
      </c>
    </row>
    <row r="597">
      <c r="A597" s="1" t="inlineStr">
        <is>
          <t>GENESYS</t>
        </is>
      </c>
      <c r="B597" s="1" t="n"/>
      <c r="C597" s="1" t="n"/>
      <c r="D597" s="2" t="n">
        <v>0.8878043715279652</v>
      </c>
      <c r="E597" s="2" t="n">
        <v>-2.506175380815153</v>
      </c>
      <c r="F597" s="3" t="n">
        <v>-1.525468461335449</v>
      </c>
      <c r="G597" s="4" t="n">
        <v>11711</v>
      </c>
      <c r="H597" s="4" t="n">
        <v>8143</v>
      </c>
      <c r="I597" s="3" t="n">
        <v>12521</v>
      </c>
      <c r="J597" s="6">
        <f>+H597-G597</f>
        <v/>
      </c>
      <c r="K597" s="6">
        <f>+I597-H597</f>
        <v/>
      </c>
      <c r="L597" s="7">
        <f>J597/G597</f>
        <v/>
      </c>
      <c r="M597" s="7">
        <f>K597/H597</f>
        <v/>
      </c>
      <c r="N597" s="8" t="n">
        <v>17.4834</v>
      </c>
      <c r="O597" s="8" t="n">
        <v>21.6946</v>
      </c>
      <c r="P597" s="3" t="n">
        <v>18.0909</v>
      </c>
      <c r="Q597" s="6">
        <f>+O597-N597</f>
        <v/>
      </c>
      <c r="R597" s="6">
        <f>+P597-O597</f>
        <v/>
      </c>
      <c r="S597" s="7">
        <f>Q597/N597</f>
        <v/>
      </c>
      <c r="T597" s="7">
        <f>R597/O597</f>
        <v/>
      </c>
      <c r="U597" s="10" t="inlineStr">
        <is>
          <t>56499</t>
        </is>
      </c>
      <c r="V597" s="10" t="inlineStr">
        <is>
          <t>160619</t>
        </is>
      </c>
      <c r="W597" s="3" t="inlineStr">
        <is>
          <t>85473</t>
        </is>
      </c>
      <c r="X597" s="6">
        <f>+V597-U597</f>
        <v/>
      </c>
      <c r="Y597" s="6">
        <f>+W597-V597</f>
        <v/>
      </c>
      <c r="Z597" s="7">
        <f>X597/U597</f>
        <v/>
      </c>
      <c r="AA597" s="7">
        <f>Y597/V597</f>
        <v/>
      </c>
      <c r="AB597" s="4" t="n"/>
      <c r="AC597" s="5" t="n"/>
      <c r="AD597" s="4" t="n"/>
      <c r="AE597" s="4" t="n"/>
      <c r="AF597" s="5" t="n"/>
      <c r="AG597" s="6">
        <f>AE597-AD597</f>
        <v/>
      </c>
      <c r="AH597" s="6">
        <f>+AF597-AE597</f>
        <v/>
      </c>
      <c r="AI597" s="7">
        <f>AG597/AD597</f>
        <v/>
      </c>
      <c r="AJ597" s="7">
        <f>AH597/AE597</f>
        <v/>
      </c>
      <c r="AK597" s="4" t="n"/>
      <c r="AL597" s="4" t="n"/>
      <c r="AM597" s="5" t="n"/>
      <c r="AN597" s="4" t="n">
        <v>971.6</v>
      </c>
      <c r="AO597" s="4" t="n">
        <v>947.25</v>
      </c>
      <c r="AP597" s="3" t="n">
        <v>932.8</v>
      </c>
      <c r="AQ597" s="9">
        <f>+AK597-AN597</f>
        <v/>
      </c>
      <c r="AR597" s="9">
        <f>+AL597-AO597</f>
        <v/>
      </c>
      <c r="AS597" s="9">
        <f>+AM597-AP597</f>
        <v/>
      </c>
      <c r="AT597" s="6">
        <f>AR597-AQ597</f>
        <v/>
      </c>
      <c r="AU597" s="6">
        <f>+AS597-AR597</f>
        <v/>
      </c>
      <c r="AV597" s="7">
        <f>AT597/AQ597</f>
        <v/>
      </c>
      <c r="AW597" s="7">
        <f>AU597/AR597</f>
        <v/>
      </c>
      <c r="AX597" s="1" t="inlineStr">
        <is>
          <t>N</t>
        </is>
      </c>
      <c r="AY597" s="1">
        <f>+IF(AND(D597&gt;0,E597&gt;0,F597&gt;0,S597&gt;0,T597&gt;0,AC597&gt;0,AB597&gt;0,AI597&gt;0,AJ597&gt;0,AS597&gt;AR597,AR597&gt;AQ597),"long buildup",IF(AND(D597&gt;0,E597&gt;0,F597&gt;0,S597&lt;0,T597&lt;0,AB597&lt;0,AC597&lt;0,AI597&lt;0,AJ597&lt;0,AS597&gt;AR597,AR597&gt;AQ597),"Short Covering",IF(AND(D597&lt;0,E597&lt;0,F597&lt;0,S597&lt;0,T597&lt;0,AB597&gt;0,AC597&gt;0,AI597&gt;0,AJ597&gt;0,AS597&lt;AR597,AR597&lt;AQ597),"Short Buildup",IF(AND(D597&lt;0,E597&lt;0,F597&lt;0,S597&lt;0,T597&lt;0,AB597&lt;0,AC597&lt;0,AI597&lt;0,AJ597&lt;0,AS597&lt;AR597,AR597&lt;AQ597),"LongUnwinding" ))))</f>
        <v/>
      </c>
      <c r="AZ597" s="1">
        <f>+IF(AND(D597&gt;0,E597&gt;0,F597&gt;0,L597&gt;0,M597&gt;0,S597&gt;0,T597&gt;0,Z597&gt;0,AA597&gt;0),"Buying Opportunity",IF(AND(D597&lt;0,E597&lt;0,F597&lt;0,L597&lt;0,M597&lt;0,S597&lt;0,T597&lt;0,Z597&lt;0,AA597&lt;0),"support Zone",IF(AND(D597&lt;0,E597&lt;0,F597&lt;0,L597&gt;0,M597&gt;0,S597&gt;0,T597&gt;0,Z597&gt;0,AA597&gt;0),"sell delivery")))</f>
        <v/>
      </c>
      <c r="BA597" s="1">
        <f>IF(AND(D597&gt;0,E597&gt;0,F597&gt;0,Z597&gt;0,AA597&gt;0,AB597&gt;0,AC597&gt;0,AI597&gt;0,AJ597&gt;0),"FII ENTERING")</f>
        <v/>
      </c>
      <c r="BB597" s="15" t="e">
        <v>#N/A</v>
      </c>
      <c r="BC597" s="1" t="e">
        <v>#N/A</v>
      </c>
      <c r="BD597" s="1">
        <f>IF(AND(E597&gt;0,F597&gt;0,AB597&gt;0,AC597&gt;0,AI597&gt;0,AJ597&gt;0,AS597&gt;AR597,AR597&gt;AQ597),"long buildup",IF(AND(E597&lt;0,F597&lt;0,AB597&gt;0,AC597&gt;0,AI597&gt;0,AJ597&gt;0,AS597&lt;AR597,AR597&lt;AQ597),"Short buildup"))</f>
        <v/>
      </c>
      <c r="BE597" s="1">
        <f>+IF(AND(F597&gt;0,M597&gt;0,T597&gt;0,AA597&gt;0),"buy")</f>
        <v/>
      </c>
    </row>
    <row r="598">
      <c r="A598" s="1" t="inlineStr">
        <is>
          <t>GENSOL</t>
        </is>
      </c>
      <c r="B598" s="1" t="n"/>
      <c r="C598" s="1" t="n"/>
      <c r="D598" s="2" t="n">
        <v>-0.4988169086141814</v>
      </c>
      <c r="E598" s="2" t="n">
        <v>-0.1478244103091575</v>
      </c>
      <c r="F598" s="3" t="n">
        <v>-0.4891864057672444</v>
      </c>
      <c r="G598" s="4" t="n">
        <v>3805</v>
      </c>
      <c r="H598" s="4" t="n">
        <v>3606</v>
      </c>
      <c r="I598" s="3" t="n">
        <v>2823</v>
      </c>
      <c r="J598" s="6">
        <f>+H598-G598</f>
        <v/>
      </c>
      <c r="K598" s="6">
        <f>+I598-H598</f>
        <v/>
      </c>
      <c r="L598" s="7">
        <f>J598/G598</f>
        <v/>
      </c>
      <c r="M598" s="7">
        <f>K598/H598</f>
        <v/>
      </c>
      <c r="N598" s="8" t="n">
        <v>6.2925</v>
      </c>
      <c r="O598" s="8" t="n">
        <v>5.5364</v>
      </c>
      <c r="P598" s="3" t="n">
        <v>4.109100000000001</v>
      </c>
      <c r="Q598" s="6">
        <f>+O598-N598</f>
        <v/>
      </c>
      <c r="R598" s="6">
        <f>+P598-O598</f>
        <v/>
      </c>
      <c r="S598" s="7">
        <f>Q598/N598</f>
        <v/>
      </c>
      <c r="T598" s="7">
        <f>R598/O598</f>
        <v/>
      </c>
      <c r="U598" s="10" t="inlineStr">
        <is>
          <t>45210</t>
        </is>
      </c>
      <c r="V598" s="10" t="inlineStr">
        <is>
          <t>44043</t>
        </is>
      </c>
      <c r="W598" s="3" t="inlineStr">
        <is>
          <t>27989</t>
        </is>
      </c>
      <c r="X598" s="6">
        <f>+V598-U598</f>
        <v/>
      </c>
      <c r="Y598" s="6">
        <f>+W598-V598</f>
        <v/>
      </c>
      <c r="Z598" s="7">
        <f>X598/U598</f>
        <v/>
      </c>
      <c r="AA598" s="7">
        <f>Y598/V598</f>
        <v/>
      </c>
      <c r="AB598" s="4" t="n"/>
      <c r="AC598" s="5" t="n"/>
      <c r="AD598" s="4" t="n"/>
      <c r="AE598" s="4" t="n"/>
      <c r="AF598" s="5" t="n"/>
      <c r="AG598" s="6">
        <f>AE598-AD598</f>
        <v/>
      </c>
      <c r="AH598" s="6">
        <f>+AF598-AE598</f>
        <v/>
      </c>
      <c r="AI598" s="7">
        <f>AG598/AD598</f>
        <v/>
      </c>
      <c r="AJ598" s="7">
        <f>AH598/AE598</f>
        <v/>
      </c>
      <c r="AK598" s="4" t="n"/>
      <c r="AL598" s="4" t="n"/>
      <c r="AM598" s="5" t="n"/>
      <c r="AN598" s="4" t="n">
        <v>777.95</v>
      </c>
      <c r="AO598" s="4" t="n">
        <v>776.8</v>
      </c>
      <c r="AP598" s="3" t="n">
        <v>773</v>
      </c>
      <c r="AQ598" s="9">
        <f>+AK598-AN598</f>
        <v/>
      </c>
      <c r="AR598" s="9">
        <f>+AL598-AO598</f>
        <v/>
      </c>
      <c r="AS598" s="9">
        <f>+AM598-AP598</f>
        <v/>
      </c>
      <c r="AT598" s="6">
        <f>AR598-AQ598</f>
        <v/>
      </c>
      <c r="AU598" s="6">
        <f>+AS598-AR598</f>
        <v/>
      </c>
      <c r="AV598" s="7">
        <f>AT598/AQ598</f>
        <v/>
      </c>
      <c r="AW598" s="7">
        <f>AU598/AR598</f>
        <v/>
      </c>
      <c r="AX598" s="1" t="inlineStr">
        <is>
          <t>N</t>
        </is>
      </c>
      <c r="AY598" s="1">
        <f>+IF(AND(D598&gt;0,E598&gt;0,F598&gt;0,S598&gt;0,T598&gt;0,AC598&gt;0,AB598&gt;0,AI598&gt;0,AJ598&gt;0,AS598&gt;AR598,AR598&gt;AQ598),"long buildup",IF(AND(D598&gt;0,E598&gt;0,F598&gt;0,S598&lt;0,T598&lt;0,AB598&lt;0,AC598&lt;0,AI598&lt;0,AJ598&lt;0,AS598&gt;AR598,AR598&gt;AQ598),"Short Covering",IF(AND(D598&lt;0,E598&lt;0,F598&lt;0,S598&lt;0,T598&lt;0,AB598&gt;0,AC598&gt;0,AI598&gt;0,AJ598&gt;0,AS598&lt;AR598,AR598&lt;AQ598),"Short Buildup",IF(AND(D598&lt;0,E598&lt;0,F598&lt;0,S598&lt;0,T598&lt;0,AB598&lt;0,AC598&lt;0,AI598&lt;0,AJ598&lt;0,AS598&lt;AR598,AR598&lt;AQ598),"LongUnwinding" ))))</f>
        <v/>
      </c>
      <c r="AZ598" s="1">
        <f>+IF(AND(D598&gt;0,E598&gt;0,F598&gt;0,L598&gt;0,M598&gt;0,S598&gt;0,T598&gt;0,Z598&gt;0,AA598&gt;0),"Buying Opportunity",IF(AND(D598&lt;0,E598&lt;0,F598&lt;0,L598&lt;0,M598&lt;0,S598&lt;0,T598&lt;0,Z598&lt;0,AA598&lt;0),"support Zone",IF(AND(D598&lt;0,E598&lt;0,F598&lt;0,L598&gt;0,M598&gt;0,S598&gt;0,T598&gt;0,Z598&gt;0,AA598&gt;0),"sell delivery")))</f>
        <v/>
      </c>
      <c r="BA598" s="1">
        <f>IF(AND(D598&gt;0,E598&gt;0,F598&gt;0,Z598&gt;0,AA598&gt;0,AB598&gt;0,AC598&gt;0,AI598&gt;0,AJ598&gt;0),"FII ENTERING")</f>
        <v/>
      </c>
      <c r="BB598" s="15" t="e">
        <v>#N/A</v>
      </c>
      <c r="BC598" s="1" t="e">
        <v>#N/A</v>
      </c>
      <c r="BD598" s="1">
        <f>IF(AND(E598&gt;0,F598&gt;0,AB598&gt;0,AC598&gt;0,AI598&gt;0,AJ598&gt;0,AS598&gt;AR598,AR598&gt;AQ598),"long buildup",IF(AND(E598&lt;0,F598&lt;0,AB598&gt;0,AC598&gt;0,AI598&gt;0,AJ598&gt;0,AS598&lt;AR598,AR598&lt;AQ598),"Short buildup"))</f>
        <v/>
      </c>
      <c r="BE598" s="1">
        <f>+IF(AND(F598&gt;0,M598&gt;0,T598&gt;0,AA598&gt;0),"buy")</f>
        <v/>
      </c>
    </row>
    <row r="599">
      <c r="A599" s="1" t="inlineStr">
        <is>
          <t>GENUSPAPER</t>
        </is>
      </c>
      <c r="B599" s="1" t="n"/>
      <c r="C599" s="1" t="n"/>
      <c r="D599" s="2" t="n">
        <v>0.2183406113537149</v>
      </c>
      <c r="E599" s="2" t="n">
        <v>-2.352941176470585</v>
      </c>
      <c r="F599" s="3" t="n">
        <v>-1.606425702811242</v>
      </c>
      <c r="G599" s="4" t="n">
        <v>1009</v>
      </c>
      <c r="H599" s="4" t="n">
        <v>1007</v>
      </c>
      <c r="I599" s="3" t="n">
        <v>951</v>
      </c>
      <c r="J599" s="6">
        <f>+H599-G599</f>
        <v/>
      </c>
      <c r="K599" s="6">
        <f>+I599-H599</f>
        <v/>
      </c>
      <c r="L599" s="7">
        <f>J599/G599</f>
        <v/>
      </c>
      <c r="M599" s="7">
        <f>K599/H599</f>
        <v/>
      </c>
      <c r="N599" s="8" t="n">
        <v>0.4283</v>
      </c>
      <c r="O599" s="8" t="n">
        <v>0.4291</v>
      </c>
      <c r="P599" s="3" t="n">
        <v>0.4016</v>
      </c>
      <c r="Q599" s="6">
        <f>+O599-N599</f>
        <v/>
      </c>
      <c r="R599" s="6">
        <f>+P599-O599</f>
        <v/>
      </c>
      <c r="S599" s="7">
        <f>Q599/N599</f>
        <v/>
      </c>
      <c r="T599" s="7">
        <f>R599/O599</f>
        <v/>
      </c>
      <c r="U599" s="10" t="inlineStr">
        <is>
          <t>91596</t>
        </is>
      </c>
      <c r="V599" s="10" t="inlineStr">
        <is>
          <t>90910</t>
        </is>
      </c>
      <c r="W599" s="3" t="inlineStr">
        <is>
          <t>88707</t>
        </is>
      </c>
      <c r="X599" s="6">
        <f>+V599-U599</f>
        <v/>
      </c>
      <c r="Y599" s="6">
        <f>+W599-V599</f>
        <v/>
      </c>
      <c r="Z599" s="7">
        <f>X599/U599</f>
        <v/>
      </c>
      <c r="AA599" s="7">
        <f>Y599/V599</f>
        <v/>
      </c>
      <c r="AB599" s="4" t="n"/>
      <c r="AC599" s="5" t="n"/>
      <c r="AD599" s="4" t="n"/>
      <c r="AE599" s="4" t="n"/>
      <c r="AF599" s="5" t="n"/>
      <c r="AG599" s="6">
        <f>AE599-AD599</f>
        <v/>
      </c>
      <c r="AH599" s="6">
        <f>+AF599-AE599</f>
        <v/>
      </c>
      <c r="AI599" s="7">
        <f>AG599/AD599</f>
        <v/>
      </c>
      <c r="AJ599" s="7">
        <f>AH599/AE599</f>
        <v/>
      </c>
      <c r="AK599" s="4" t="n"/>
      <c r="AL599" s="4" t="n"/>
      <c r="AM599" s="5" t="n"/>
      <c r="AN599" s="4" t="n">
        <v>22.95</v>
      </c>
      <c r="AO599" s="4" t="n">
        <v>22.41</v>
      </c>
      <c r="AP599" s="3" t="n">
        <v>22.05</v>
      </c>
      <c r="AQ599" s="9">
        <f>+AK599-AN599</f>
        <v/>
      </c>
      <c r="AR599" s="9">
        <f>+AL599-AO599</f>
        <v/>
      </c>
      <c r="AS599" s="9">
        <f>+AM599-AP599</f>
        <v/>
      </c>
      <c r="AT599" s="6">
        <f>AR599-AQ599</f>
        <v/>
      </c>
      <c r="AU599" s="6">
        <f>+AS599-AR599</f>
        <v/>
      </c>
      <c r="AV599" s="7">
        <f>AT599/AQ599</f>
        <v/>
      </c>
      <c r="AW599" s="7">
        <f>AU599/AR599</f>
        <v/>
      </c>
      <c r="AX599" s="1" t="inlineStr">
        <is>
          <t>Y</t>
        </is>
      </c>
      <c r="AY599" s="1">
        <f>+IF(AND(D599&gt;0,E599&gt;0,F599&gt;0,S599&gt;0,T599&gt;0,AC599&gt;0,AB599&gt;0,AI599&gt;0,AJ599&gt;0,AS599&gt;AR599,AR599&gt;AQ599),"long buildup",IF(AND(D599&gt;0,E599&gt;0,F599&gt;0,S599&lt;0,T599&lt;0,AB599&lt;0,AC599&lt;0,AI599&lt;0,AJ599&lt;0,AS599&gt;AR599,AR599&gt;AQ599),"Short Covering",IF(AND(D599&lt;0,E599&lt;0,F599&lt;0,S599&lt;0,T599&lt;0,AB599&gt;0,AC599&gt;0,AI599&gt;0,AJ599&gt;0,AS599&lt;AR599,AR599&lt;AQ599),"Short Buildup",IF(AND(D599&lt;0,E599&lt;0,F599&lt;0,S599&lt;0,T599&lt;0,AB599&lt;0,AC599&lt;0,AI599&lt;0,AJ599&lt;0,AS599&lt;AR599,AR599&lt;AQ599),"LongUnwinding" ))))</f>
        <v/>
      </c>
      <c r="AZ599" s="1">
        <f>+IF(AND(D599&gt;0,E599&gt;0,F599&gt;0,L599&gt;0,M599&gt;0,S599&gt;0,T599&gt;0,Z599&gt;0,AA599&gt;0),"Buying Opportunity",IF(AND(D599&lt;0,E599&lt;0,F599&lt;0,L599&lt;0,M599&lt;0,S599&lt;0,T599&lt;0,Z599&lt;0,AA599&lt;0),"support Zone",IF(AND(D599&lt;0,E599&lt;0,F599&lt;0,L599&gt;0,M599&gt;0,S599&gt;0,T599&gt;0,Z599&gt;0,AA599&gt;0),"sell delivery")))</f>
        <v/>
      </c>
      <c r="BA599" s="1">
        <f>IF(AND(D599&gt;0,E599&gt;0,F599&gt;0,Z599&gt;0,AA599&gt;0,AB599&gt;0,AC599&gt;0,AI599&gt;0,AJ599&gt;0),"FII ENTERING")</f>
        <v/>
      </c>
      <c r="BB599" s="15" t="e">
        <v>#N/A</v>
      </c>
      <c r="BC599" s="1" t="n">
        <v>4197941.8581155</v>
      </c>
      <c r="BD599" s="1">
        <f>IF(AND(E599&gt;0,F599&gt;0,AB599&gt;0,AC599&gt;0,AI599&gt;0,AJ599&gt;0,AS599&gt;AR599,AR599&gt;AQ599),"long buildup",IF(AND(E599&lt;0,F599&lt;0,AB599&gt;0,AC599&gt;0,AI599&gt;0,AJ599&gt;0,AS599&lt;AR599,AR599&lt;AQ599),"Short buildup"))</f>
        <v/>
      </c>
      <c r="BE599" s="1">
        <f>+IF(AND(F599&gt;0,M599&gt;0,T599&gt;0,AA599&gt;0),"buy")</f>
        <v/>
      </c>
    </row>
    <row r="600">
      <c r="A600" s="1" t="inlineStr">
        <is>
          <t>GENUSPOWER</t>
        </is>
      </c>
      <c r="B600" s="1" t="n"/>
      <c r="C600" s="1" t="n"/>
      <c r="D600" s="2" t="n">
        <v>-0.7906057435182033</v>
      </c>
      <c r="E600" s="2" t="n">
        <v>-1.089886323684514</v>
      </c>
      <c r="F600" s="3" t="n">
        <v>-1.374407582938391</v>
      </c>
      <c r="G600" s="4" t="n">
        <v>25949</v>
      </c>
      <c r="H600" s="4" t="n">
        <v>9444</v>
      </c>
      <c r="I600" s="3" t="n">
        <v>12735</v>
      </c>
      <c r="J600" s="6">
        <f>+H600-G600</f>
        <v/>
      </c>
      <c r="K600" s="6">
        <f>+I600-H600</f>
        <v/>
      </c>
      <c r="L600" s="7">
        <f>J600/G600</f>
        <v/>
      </c>
      <c r="M600" s="7">
        <f>K600/H600</f>
        <v/>
      </c>
      <c r="N600" s="8" t="n">
        <v>82.48520000000001</v>
      </c>
      <c r="O600" s="8" t="n">
        <v>19.1057</v>
      </c>
      <c r="P600" s="3" t="n">
        <v>27.8626</v>
      </c>
      <c r="Q600" s="6">
        <f>+O600-N600</f>
        <v/>
      </c>
      <c r="R600" s="6">
        <f>+P600-O600</f>
        <v/>
      </c>
      <c r="S600" s="7">
        <f>Q600/N600</f>
        <v/>
      </c>
      <c r="T600" s="7">
        <f>R600/O600</f>
        <v/>
      </c>
      <c r="U600" s="10" t="inlineStr">
        <is>
          <t>735460</t>
        </is>
      </c>
      <c r="V600" s="10" t="inlineStr">
        <is>
          <t>250022</t>
        </is>
      </c>
      <c r="W600" s="3" t="inlineStr">
        <is>
          <t>330012</t>
        </is>
      </c>
      <c r="X600" s="6">
        <f>+V600-U600</f>
        <v/>
      </c>
      <c r="Y600" s="6">
        <f>+W600-V600</f>
        <v/>
      </c>
      <c r="Z600" s="7">
        <f>X600/U600</f>
        <v/>
      </c>
      <c r="AA600" s="7">
        <f>Y600/V600</f>
        <v/>
      </c>
      <c r="AB600" s="4" t="n"/>
      <c r="AC600" s="5" t="n"/>
      <c r="AD600" s="4" t="n"/>
      <c r="AE600" s="4" t="n"/>
      <c r="AF600" s="5" t="n"/>
      <c r="AG600" s="6">
        <f>AE600-AD600</f>
        <v/>
      </c>
      <c r="AH600" s="6">
        <f>+AF600-AE600</f>
        <v/>
      </c>
      <c r="AI600" s="7">
        <f>AG600/AD600</f>
        <v/>
      </c>
      <c r="AJ600" s="7">
        <f>AH600/AE600</f>
        <v/>
      </c>
      <c r="AK600" s="4" t="n"/>
      <c r="AL600" s="4" t="n"/>
      <c r="AM600" s="5" t="n"/>
      <c r="AN600" s="4" t="n">
        <v>426.65</v>
      </c>
      <c r="AO600" s="4" t="n">
        <v>422</v>
      </c>
      <c r="AP600" s="3" t="n">
        <v>416.2</v>
      </c>
      <c r="AQ600" s="9">
        <f>+AK600-AN600</f>
        <v/>
      </c>
      <c r="AR600" s="9">
        <f>+AL600-AO600</f>
        <v/>
      </c>
      <c r="AS600" s="9">
        <f>+AM600-AP600</f>
        <v/>
      </c>
      <c r="AT600" s="6">
        <f>AR600-AQ600</f>
        <v/>
      </c>
      <c r="AU600" s="6">
        <f>+AS600-AR600</f>
        <v/>
      </c>
      <c r="AV600" s="7">
        <f>AT600/AQ600</f>
        <v/>
      </c>
      <c r="AW600" s="7">
        <f>AU600/AR600</f>
        <v/>
      </c>
      <c r="AX600" s="1" t="inlineStr">
        <is>
          <t>N</t>
        </is>
      </c>
      <c r="AY600" s="1">
        <f>+IF(AND(D600&gt;0,E600&gt;0,F600&gt;0,S600&gt;0,T600&gt;0,AC600&gt;0,AB600&gt;0,AI600&gt;0,AJ600&gt;0,AS600&gt;AR600,AR600&gt;AQ600),"long buildup",IF(AND(D600&gt;0,E600&gt;0,F600&gt;0,S600&lt;0,T600&lt;0,AB600&lt;0,AC600&lt;0,AI600&lt;0,AJ600&lt;0,AS600&gt;AR600,AR600&gt;AQ600),"Short Covering",IF(AND(D600&lt;0,E600&lt;0,F600&lt;0,S600&lt;0,T600&lt;0,AB600&gt;0,AC600&gt;0,AI600&gt;0,AJ600&gt;0,AS600&lt;AR600,AR600&lt;AQ600),"Short Buildup",IF(AND(D600&lt;0,E600&lt;0,F600&lt;0,S600&lt;0,T600&lt;0,AB600&lt;0,AC600&lt;0,AI600&lt;0,AJ600&lt;0,AS600&lt;AR600,AR600&lt;AQ600),"LongUnwinding" ))))</f>
        <v/>
      </c>
      <c r="AZ600" s="1">
        <f>+IF(AND(D600&gt;0,E600&gt;0,F600&gt;0,L600&gt;0,M600&gt;0,S600&gt;0,T600&gt;0,Z600&gt;0,AA600&gt;0),"Buying Opportunity",IF(AND(D600&lt;0,E600&lt;0,F600&lt;0,L600&lt;0,M600&lt;0,S600&lt;0,T600&lt;0,Z600&lt;0,AA600&lt;0),"support Zone",IF(AND(D600&lt;0,E600&lt;0,F600&lt;0,L600&gt;0,M600&gt;0,S600&gt;0,T600&gt;0,Z600&gt;0,AA600&gt;0),"sell delivery")))</f>
        <v/>
      </c>
      <c r="BA600" s="1">
        <f>IF(AND(D600&gt;0,E600&gt;0,F600&gt;0,Z600&gt;0,AA600&gt;0,AB600&gt;0,AC600&gt;0,AI600&gt;0,AJ600&gt;0),"FII ENTERING")</f>
        <v/>
      </c>
      <c r="BB600" s="15" t="e">
        <v>#N/A</v>
      </c>
      <c r="BC600" s="1" t="n">
        <v>97013.40257950001</v>
      </c>
      <c r="BD600" s="1">
        <f>IF(AND(E600&gt;0,F600&gt;0,AB600&gt;0,AC600&gt;0,AI600&gt;0,AJ600&gt;0,AS600&gt;AR600,AR600&gt;AQ600),"long buildup",IF(AND(E600&lt;0,F600&lt;0,AB600&gt;0,AC600&gt;0,AI600&gt;0,AJ600&gt;0,AS600&lt;AR600,AR600&lt;AQ600),"Short buildup"))</f>
        <v/>
      </c>
      <c r="BE600" s="1">
        <f>+IF(AND(F600&gt;0,M600&gt;0,T600&gt;0,AA600&gt;0),"buy")</f>
        <v/>
      </c>
    </row>
    <row r="601">
      <c r="A601" s="1" t="inlineStr">
        <is>
          <t>GEOJITFSL</t>
        </is>
      </c>
      <c r="B601" s="1" t="n"/>
      <c r="C601" s="1" t="n"/>
      <c r="D601" s="2" t="n">
        <v>-1.369545032497687</v>
      </c>
      <c r="E601" s="2" t="n">
        <v>0.4628540048638922</v>
      </c>
      <c r="F601" s="3" t="n">
        <v>-2.584725909729816</v>
      </c>
      <c r="G601" s="4" t="n">
        <v>6732</v>
      </c>
      <c r="H601" s="4" t="n">
        <v>9650</v>
      </c>
      <c r="I601" s="3" t="n">
        <v>8234</v>
      </c>
      <c r="J601" s="6">
        <f>+H601-G601</f>
        <v/>
      </c>
      <c r="K601" s="6">
        <f>+I601-H601</f>
        <v/>
      </c>
      <c r="L601" s="7">
        <f>J601/G601</f>
        <v/>
      </c>
      <c r="M601" s="7">
        <f>K601/H601</f>
        <v/>
      </c>
      <c r="N601" s="8" t="n">
        <v>7.9298</v>
      </c>
      <c r="O601" s="8" t="n">
        <v>9.5395</v>
      </c>
      <c r="P601" s="3" t="n">
        <v>6.3652</v>
      </c>
      <c r="Q601" s="6">
        <f>+O601-N601</f>
        <v/>
      </c>
      <c r="R601" s="6">
        <f>+P601-O601</f>
        <v/>
      </c>
      <c r="S601" s="7">
        <f>Q601/N601</f>
        <v/>
      </c>
      <c r="T601" s="7">
        <f>R601/O601</f>
        <v/>
      </c>
      <c r="U601" s="10" t="inlineStr">
        <is>
          <t>328177</t>
        </is>
      </c>
      <c r="V601" s="10" t="inlineStr">
        <is>
          <t>200647</t>
        </is>
      </c>
      <c r="W601" s="3" t="inlineStr">
        <is>
          <t>200829</t>
        </is>
      </c>
      <c r="X601" s="6">
        <f>+V601-U601</f>
        <v/>
      </c>
      <c r="Y601" s="6">
        <f>+W601-V601</f>
        <v/>
      </c>
      <c r="Z601" s="7">
        <f>X601/U601</f>
        <v/>
      </c>
      <c r="AA601" s="7">
        <f>Y601/V601</f>
        <v/>
      </c>
      <c r="AB601" s="4" t="n"/>
      <c r="AC601" s="5" t="n"/>
      <c r="AD601" s="4" t="n"/>
      <c r="AE601" s="4" t="n"/>
      <c r="AF601" s="5" t="n"/>
      <c r="AG601" s="6">
        <f>AE601-AD601</f>
        <v/>
      </c>
      <c r="AH601" s="6">
        <f>+AF601-AE601</f>
        <v/>
      </c>
      <c r="AI601" s="7">
        <f>AG601/AD601</f>
        <v/>
      </c>
      <c r="AJ601" s="7">
        <f>AH601/AE601</f>
        <v/>
      </c>
      <c r="AK601" s="4" t="n"/>
      <c r="AL601" s="4" t="n"/>
      <c r="AM601" s="5" t="n"/>
      <c r="AN601" s="4" t="n">
        <v>127.47</v>
      </c>
      <c r="AO601" s="4" t="n">
        <v>128.06</v>
      </c>
      <c r="AP601" s="3" t="n">
        <v>124.75</v>
      </c>
      <c r="AQ601" s="9">
        <f>+AK601-AN601</f>
        <v/>
      </c>
      <c r="AR601" s="9">
        <f>+AL601-AO601</f>
        <v/>
      </c>
      <c r="AS601" s="9">
        <f>+AM601-AP601</f>
        <v/>
      </c>
      <c r="AT601" s="6">
        <f>AR601-AQ601</f>
        <v/>
      </c>
      <c r="AU601" s="6">
        <f>+AS601-AR601</f>
        <v/>
      </c>
      <c r="AV601" s="7">
        <f>AT601/AQ601</f>
        <v/>
      </c>
      <c r="AW601" s="7">
        <f>AU601/AR601</f>
        <v/>
      </c>
      <c r="AX601" s="1" t="inlineStr">
        <is>
          <t>N</t>
        </is>
      </c>
      <c r="AY601" s="1">
        <f>+IF(AND(D601&gt;0,E601&gt;0,F601&gt;0,S601&gt;0,T601&gt;0,AC601&gt;0,AB601&gt;0,AI601&gt;0,AJ601&gt;0,AS601&gt;AR601,AR601&gt;AQ601),"long buildup",IF(AND(D601&gt;0,E601&gt;0,F601&gt;0,S601&lt;0,T601&lt;0,AB601&lt;0,AC601&lt;0,AI601&lt;0,AJ601&lt;0,AS601&gt;AR601,AR601&gt;AQ601),"Short Covering",IF(AND(D601&lt;0,E601&lt;0,F601&lt;0,S601&lt;0,T601&lt;0,AB601&gt;0,AC601&gt;0,AI601&gt;0,AJ601&gt;0,AS601&lt;AR601,AR601&lt;AQ601),"Short Buildup",IF(AND(D601&lt;0,E601&lt;0,F601&lt;0,S601&lt;0,T601&lt;0,AB601&lt;0,AC601&lt;0,AI601&lt;0,AJ601&lt;0,AS601&lt;AR601,AR601&lt;AQ601),"LongUnwinding" ))))</f>
        <v/>
      </c>
      <c r="AZ601" s="1">
        <f>+IF(AND(D601&gt;0,E601&gt;0,F601&gt;0,L601&gt;0,M601&gt;0,S601&gt;0,T601&gt;0,Z601&gt;0,AA601&gt;0),"Buying Opportunity",IF(AND(D601&lt;0,E601&lt;0,F601&lt;0,L601&lt;0,M601&lt;0,S601&lt;0,T601&lt;0,Z601&lt;0,AA601&lt;0),"support Zone",IF(AND(D601&lt;0,E601&lt;0,F601&lt;0,L601&gt;0,M601&gt;0,S601&gt;0,T601&gt;0,Z601&gt;0,AA601&gt;0),"sell delivery")))</f>
        <v/>
      </c>
      <c r="BA601" s="1">
        <f>IF(AND(D601&gt;0,E601&gt;0,F601&gt;0,Z601&gt;0,AA601&gt;0,AB601&gt;0,AC601&gt;0,AI601&gt;0,AJ601&gt;0),"FII ENTERING")</f>
        <v/>
      </c>
      <c r="BB601" s="15" t="e">
        <v>#N/A</v>
      </c>
      <c r="BC601" s="1" t="n">
        <v>150.3894</v>
      </c>
      <c r="BD601" s="1">
        <f>IF(AND(E601&gt;0,F601&gt;0,AB601&gt;0,AC601&gt;0,AI601&gt;0,AJ601&gt;0,AS601&gt;AR601,AR601&gt;AQ601),"long buildup",IF(AND(E601&lt;0,F601&lt;0,AB601&gt;0,AC601&gt;0,AI601&gt;0,AJ601&gt;0,AS601&lt;AR601,AR601&lt;AQ601),"Short buildup"))</f>
        <v/>
      </c>
      <c r="BE601" s="1">
        <f>+IF(AND(F601&gt;0,M601&gt;0,T601&gt;0,AA601&gt;0),"buy")</f>
        <v/>
      </c>
    </row>
    <row r="602">
      <c r="A602" s="1" t="inlineStr">
        <is>
          <t>GEPIL</t>
        </is>
      </c>
      <c r="B602" s="1" t="n"/>
      <c r="C602" s="1" t="n"/>
      <c r="D602" s="2" t="n">
        <v>-1.027435926385912</v>
      </c>
      <c r="E602" s="2" t="n">
        <v>-3.228382386493277</v>
      </c>
      <c r="F602" s="3" t="n">
        <v>0.2711304962866991</v>
      </c>
      <c r="G602" s="4" t="n">
        <v>2839</v>
      </c>
      <c r="H602" s="4" t="n">
        <v>3919</v>
      </c>
      <c r="I602" s="3" t="n">
        <v>4849</v>
      </c>
      <c r="J602" s="6">
        <f>+H602-G602</f>
        <v/>
      </c>
      <c r="K602" s="6">
        <f>+I602-H602</f>
        <v/>
      </c>
      <c r="L602" s="7">
        <f>J602/G602</f>
        <v/>
      </c>
      <c r="M602" s="7">
        <f>K602/H602</f>
        <v/>
      </c>
      <c r="N602" s="8" t="n">
        <v>4.257</v>
      </c>
      <c r="O602" s="8" t="n">
        <v>5.7653</v>
      </c>
      <c r="P602" s="3" t="n">
        <v>5.8176</v>
      </c>
      <c r="Q602" s="6">
        <f>+O602-N602</f>
        <v/>
      </c>
      <c r="R602" s="6">
        <f>+P602-O602</f>
        <v/>
      </c>
      <c r="S602" s="7">
        <f>Q602/N602</f>
        <v/>
      </c>
      <c r="T602" s="7">
        <f>R602/O602</f>
        <v/>
      </c>
      <c r="U602" s="10" t="inlineStr">
        <is>
          <t>54965</t>
        </is>
      </c>
      <c r="V602" s="10" t="inlineStr">
        <is>
          <t>65690</t>
        </is>
      </c>
      <c r="W602" s="3" t="inlineStr">
        <is>
          <t>67884</t>
        </is>
      </c>
      <c r="X602" s="6">
        <f>+V602-U602</f>
        <v/>
      </c>
      <c r="Y602" s="6">
        <f>+W602-V602</f>
        <v/>
      </c>
      <c r="Z602" s="7">
        <f>X602/U602</f>
        <v/>
      </c>
      <c r="AA602" s="7">
        <f>Y602/V602</f>
        <v/>
      </c>
      <c r="AB602" s="4" t="n"/>
      <c r="AC602" s="5" t="n"/>
      <c r="AD602" s="4" t="n"/>
      <c r="AE602" s="4" t="n"/>
      <c r="AF602" s="5" t="n"/>
      <c r="AG602" s="6">
        <f>AE602-AD602</f>
        <v/>
      </c>
      <c r="AH602" s="6">
        <f>+AF602-AE602</f>
        <v/>
      </c>
      <c r="AI602" s="7">
        <f>AG602/AD602</f>
        <v/>
      </c>
      <c r="AJ602" s="7">
        <f>AH602/AE602</f>
        <v/>
      </c>
      <c r="AK602" s="4" t="n"/>
      <c r="AL602" s="4" t="n"/>
      <c r="AM602" s="5" t="n"/>
      <c r="AN602" s="4" t="n">
        <v>438.3</v>
      </c>
      <c r="AO602" s="4" t="n">
        <v>424.15</v>
      </c>
      <c r="AP602" s="3" t="n">
        <v>425.3</v>
      </c>
      <c r="AQ602" s="9">
        <f>+AK602-AN602</f>
        <v/>
      </c>
      <c r="AR602" s="9">
        <f>+AL602-AO602</f>
        <v/>
      </c>
      <c r="AS602" s="9">
        <f>+AM602-AP602</f>
        <v/>
      </c>
      <c r="AT602" s="6">
        <f>AR602-AQ602</f>
        <v/>
      </c>
      <c r="AU602" s="6">
        <f>+AS602-AR602</f>
        <v/>
      </c>
      <c r="AV602" s="7">
        <f>AT602/AQ602</f>
        <v/>
      </c>
      <c r="AW602" s="7">
        <f>AU602/AR602</f>
        <v/>
      </c>
      <c r="AX602" s="1" t="inlineStr">
        <is>
          <t>N</t>
        </is>
      </c>
      <c r="AY602" s="1">
        <f>+IF(AND(D602&gt;0,E602&gt;0,F602&gt;0,S602&gt;0,T602&gt;0,AC602&gt;0,AB602&gt;0,AI602&gt;0,AJ602&gt;0,AS602&gt;AR602,AR602&gt;AQ602),"long buildup",IF(AND(D602&gt;0,E602&gt;0,F602&gt;0,S602&lt;0,T602&lt;0,AB602&lt;0,AC602&lt;0,AI602&lt;0,AJ602&lt;0,AS602&gt;AR602,AR602&gt;AQ602),"Short Covering",IF(AND(D602&lt;0,E602&lt;0,F602&lt;0,S602&lt;0,T602&lt;0,AB602&gt;0,AC602&gt;0,AI602&gt;0,AJ602&gt;0,AS602&lt;AR602,AR602&lt;AQ602),"Short Buildup",IF(AND(D602&lt;0,E602&lt;0,F602&lt;0,S602&lt;0,T602&lt;0,AB602&lt;0,AC602&lt;0,AI602&lt;0,AJ602&lt;0,AS602&lt;AR602,AR602&lt;AQ602),"LongUnwinding" ))))</f>
        <v/>
      </c>
      <c r="AZ602" s="1">
        <f>+IF(AND(D602&gt;0,E602&gt;0,F602&gt;0,L602&gt;0,M602&gt;0,S602&gt;0,T602&gt;0,Z602&gt;0,AA602&gt;0),"Buying Opportunity",IF(AND(D602&lt;0,E602&lt;0,F602&lt;0,L602&lt;0,M602&lt;0,S602&lt;0,T602&lt;0,Z602&lt;0,AA602&lt;0),"support Zone",IF(AND(D602&lt;0,E602&lt;0,F602&lt;0,L602&gt;0,M602&gt;0,S602&gt;0,T602&gt;0,Z602&gt;0,AA602&gt;0),"sell delivery")))</f>
        <v/>
      </c>
      <c r="BA602" s="1">
        <f>IF(AND(D602&gt;0,E602&gt;0,F602&gt;0,Z602&gt;0,AA602&gt;0,AB602&gt;0,AC602&gt;0,AI602&gt;0,AJ602&gt;0),"FII ENTERING")</f>
        <v/>
      </c>
      <c r="BB602" s="15" t="e">
        <v>#N/A</v>
      </c>
      <c r="BC602" s="1" t="n">
        <v>7503.027312</v>
      </c>
      <c r="BD602" s="1">
        <f>IF(AND(E602&gt;0,F602&gt;0,AB602&gt;0,AC602&gt;0,AI602&gt;0,AJ602&gt;0,AS602&gt;AR602,AR602&gt;AQ602),"long buildup",IF(AND(E602&lt;0,F602&lt;0,AB602&gt;0,AC602&gt;0,AI602&gt;0,AJ602&gt;0,AS602&lt;AR602,AR602&lt;AQ602),"Short buildup"))</f>
        <v/>
      </c>
      <c r="BE602" s="1">
        <f>+IF(AND(F602&gt;0,M602&gt;0,T602&gt;0,AA602&gt;0),"buy")</f>
        <v/>
      </c>
    </row>
    <row r="603">
      <c r="A603" s="1" t="inlineStr">
        <is>
          <t>GESHIP</t>
        </is>
      </c>
      <c r="B603" s="1" t="n"/>
      <c r="C603" s="1" t="n"/>
      <c r="D603" s="2" t="n">
        <v>0.4448563484708021</v>
      </c>
      <c r="E603" s="2" t="n">
        <v>0.05074737036353151</v>
      </c>
      <c r="F603" s="3" t="n">
        <v>-1.060543182551759</v>
      </c>
      <c r="G603" s="4" t="n">
        <v>21021</v>
      </c>
      <c r="H603" s="4" t="n">
        <v>27688</v>
      </c>
      <c r="I603" s="3" t="n">
        <v>18297</v>
      </c>
      <c r="J603" s="6">
        <f>+H603-G603</f>
        <v/>
      </c>
      <c r="K603" s="6">
        <f>+I603-H603</f>
        <v/>
      </c>
      <c r="L603" s="7">
        <f>J603/G603</f>
        <v/>
      </c>
      <c r="M603" s="7">
        <f>K603/H603</f>
        <v/>
      </c>
      <c r="N603" s="8" t="n">
        <v>34.005</v>
      </c>
      <c r="O603" s="8" t="n">
        <v>41.92850000000001</v>
      </c>
      <c r="P603" s="3" t="n">
        <v>29.4669</v>
      </c>
      <c r="Q603" s="6">
        <f>+O603-N603</f>
        <v/>
      </c>
      <c r="R603" s="6">
        <f>+P603-O603</f>
        <v/>
      </c>
      <c r="S603" s="7">
        <f>Q603/N603</f>
        <v/>
      </c>
      <c r="T603" s="7">
        <f>R603/O603</f>
        <v/>
      </c>
      <c r="U603" s="10" t="inlineStr">
        <is>
          <t>157586</t>
        </is>
      </c>
      <c r="V603" s="10" t="inlineStr">
        <is>
          <t>200015</t>
        </is>
      </c>
      <c r="W603" s="3" t="inlineStr">
        <is>
          <t>127705</t>
        </is>
      </c>
      <c r="X603" s="6">
        <f>+V603-U603</f>
        <v/>
      </c>
      <c r="Y603" s="6">
        <f>+W603-V603</f>
        <v/>
      </c>
      <c r="Z603" s="7">
        <f>X603/U603</f>
        <v/>
      </c>
      <c r="AA603" s="7">
        <f>Y603/V603</f>
        <v/>
      </c>
      <c r="AB603" s="4" t="n"/>
      <c r="AC603" s="5" t="n"/>
      <c r="AD603" s="4" t="n"/>
      <c r="AE603" s="4" t="n"/>
      <c r="AF603" s="5" t="n"/>
      <c r="AG603" s="6">
        <f>AE603-AD603</f>
        <v/>
      </c>
      <c r="AH603" s="6">
        <f>+AF603-AE603</f>
        <v/>
      </c>
      <c r="AI603" s="7">
        <f>AG603/AD603</f>
        <v/>
      </c>
      <c r="AJ603" s="7">
        <f>AH603/AE603</f>
        <v/>
      </c>
      <c r="AK603" s="4" t="n"/>
      <c r="AL603" s="4" t="n"/>
      <c r="AM603" s="5" t="n"/>
      <c r="AN603" s="4" t="n">
        <v>1083.8</v>
      </c>
      <c r="AO603" s="4" t="n">
        <v>1084.35</v>
      </c>
      <c r="AP603" s="3" t="n">
        <v>1072.85</v>
      </c>
      <c r="AQ603" s="9">
        <f>+AK603-AN603</f>
        <v/>
      </c>
      <c r="AR603" s="9">
        <f>+AL603-AO603</f>
        <v/>
      </c>
      <c r="AS603" s="9">
        <f>+AM603-AP603</f>
        <v/>
      </c>
      <c r="AT603" s="6">
        <f>AR603-AQ603</f>
        <v/>
      </c>
      <c r="AU603" s="6">
        <f>+AS603-AR603</f>
        <v/>
      </c>
      <c r="AV603" s="7">
        <f>AT603/AQ603</f>
        <v/>
      </c>
      <c r="AW603" s="7">
        <f>AU603/AR603</f>
        <v/>
      </c>
      <c r="AX603" s="1" t="inlineStr">
        <is>
          <t>N</t>
        </is>
      </c>
      <c r="AY603" s="1">
        <f>+IF(AND(D603&gt;0,E603&gt;0,F603&gt;0,S603&gt;0,T603&gt;0,AC603&gt;0,AB603&gt;0,AI603&gt;0,AJ603&gt;0,AS603&gt;AR603,AR603&gt;AQ603),"long buildup",IF(AND(D603&gt;0,E603&gt;0,F603&gt;0,S603&lt;0,T603&lt;0,AB603&lt;0,AC603&lt;0,AI603&lt;0,AJ603&lt;0,AS603&gt;AR603,AR603&gt;AQ603),"Short Covering",IF(AND(D603&lt;0,E603&lt;0,F603&lt;0,S603&lt;0,T603&lt;0,AB603&gt;0,AC603&gt;0,AI603&gt;0,AJ603&gt;0,AS603&lt;AR603,AR603&lt;AQ603),"Short Buildup",IF(AND(D603&lt;0,E603&lt;0,F603&lt;0,S603&lt;0,T603&lt;0,AB603&lt;0,AC603&lt;0,AI603&lt;0,AJ603&lt;0,AS603&lt;AR603,AR603&lt;AQ603),"LongUnwinding" ))))</f>
        <v/>
      </c>
      <c r="AZ603" s="1">
        <f>+IF(AND(D603&gt;0,E603&gt;0,F603&gt;0,L603&gt;0,M603&gt;0,S603&gt;0,T603&gt;0,Z603&gt;0,AA603&gt;0),"Buying Opportunity",IF(AND(D603&lt;0,E603&lt;0,F603&lt;0,L603&lt;0,M603&lt;0,S603&lt;0,T603&lt;0,Z603&lt;0,AA603&lt;0),"support Zone",IF(AND(D603&lt;0,E603&lt;0,F603&lt;0,L603&gt;0,M603&gt;0,S603&gt;0,T603&gt;0,Z603&gt;0,AA603&gt;0),"sell delivery")))</f>
        <v/>
      </c>
      <c r="BA603" s="1">
        <f>IF(AND(D603&gt;0,E603&gt;0,F603&gt;0,Z603&gt;0,AA603&gt;0,AB603&gt;0,AC603&gt;0,AI603&gt;0,AJ603&gt;0),"FII ENTERING")</f>
        <v/>
      </c>
      <c r="BB603" s="15" t="e">
        <v>#N/A</v>
      </c>
      <c r="BC603" s="1" t="n">
        <v>30992.834252</v>
      </c>
      <c r="BD603" s="1">
        <f>IF(AND(E603&gt;0,F603&gt;0,AB603&gt;0,AC603&gt;0,AI603&gt;0,AJ603&gt;0,AS603&gt;AR603,AR603&gt;AQ603),"long buildup",IF(AND(E603&lt;0,F603&lt;0,AB603&gt;0,AC603&gt;0,AI603&gt;0,AJ603&gt;0,AS603&lt;AR603,AR603&lt;AQ603),"Short buildup"))</f>
        <v/>
      </c>
      <c r="BE603" s="1">
        <f>+IF(AND(F603&gt;0,M603&gt;0,T603&gt;0,AA603&gt;0),"buy")</f>
        <v/>
      </c>
    </row>
    <row r="604">
      <c r="A604" s="1" t="inlineStr">
        <is>
          <t>GET&amp;D</t>
        </is>
      </c>
      <c r="B604" s="1" t="n"/>
      <c r="C604" s="1" t="n"/>
      <c r="D604" s="2" t="n">
        <v>-1.785615260910555</v>
      </c>
      <c r="E604" s="2" t="n">
        <v>-1.785615260910555</v>
      </c>
      <c r="F604" s="3" t="n">
        <v>-1.785615260910555</v>
      </c>
      <c r="G604" s="4" t="n">
        <v>8488</v>
      </c>
      <c r="H604" s="4" t="n">
        <v>8488</v>
      </c>
      <c r="I604" s="3" t="n">
        <v>8488</v>
      </c>
      <c r="J604" s="6">
        <f>+H604-G604</f>
        <v/>
      </c>
      <c r="K604" s="6">
        <f>+I604-H604</f>
        <v/>
      </c>
      <c r="L604" s="7">
        <f>J604/G604</f>
        <v/>
      </c>
      <c r="M604" s="7">
        <f>K604/H604</f>
        <v/>
      </c>
      <c r="N604" s="8" t="n">
        <v>14.6968</v>
      </c>
      <c r="O604" s="8" t="n">
        <v>14.6968</v>
      </c>
      <c r="P604" s="3" t="n">
        <v>14.6968</v>
      </c>
      <c r="Q604" s="6">
        <f>+O604-N604</f>
        <v/>
      </c>
      <c r="R604" s="6">
        <f>+P604-O604</f>
        <v/>
      </c>
      <c r="S604" s="7">
        <f>Q604/N604</f>
        <v/>
      </c>
      <c r="T604" s="7">
        <f>R604/O604</f>
        <v/>
      </c>
      <c r="U604" s="10" t="inlineStr">
        <is>
          <t>-</t>
        </is>
      </c>
      <c r="V604" s="10" t="inlineStr">
        <is>
          <t>-</t>
        </is>
      </c>
      <c r="W604" s="3" t="inlineStr">
        <is>
          <t>-</t>
        </is>
      </c>
      <c r="X604" s="6">
        <f>+V604-U604</f>
        <v/>
      </c>
      <c r="Y604" s="6">
        <f>+W604-V604</f>
        <v/>
      </c>
      <c r="Z604" s="7">
        <f>X604/U604</f>
        <v/>
      </c>
      <c r="AA604" s="7">
        <f>Y604/V604</f>
        <v/>
      </c>
      <c r="AB604" s="4" t="n"/>
      <c r="AC604" s="5" t="n"/>
      <c r="AD604" s="4" t="n"/>
      <c r="AE604" s="4" t="n"/>
      <c r="AF604" s="5" t="n"/>
      <c r="AG604" s="6">
        <f>AE604-AD604</f>
        <v/>
      </c>
      <c r="AH604" s="6">
        <f>+AF604-AE604</f>
        <v/>
      </c>
      <c r="AI604" s="7">
        <f>AG604/AD604</f>
        <v/>
      </c>
      <c r="AJ604" s="7">
        <f>AH604/AE604</f>
        <v/>
      </c>
      <c r="AK604" s="4" t="n"/>
      <c r="AL604" s="4" t="n"/>
      <c r="AM604" s="5" t="n"/>
      <c r="AN604" s="4" t="n">
        <v>1771.1</v>
      </c>
      <c r="AO604" s="4" t="n">
        <v>1771.1</v>
      </c>
      <c r="AP604" s="3" t="n">
        <v>1771.1</v>
      </c>
      <c r="AQ604" s="9">
        <f>+AK604-AN604</f>
        <v/>
      </c>
      <c r="AR604" s="9">
        <f>+AL604-AO604</f>
        <v/>
      </c>
      <c r="AS604" s="9">
        <f>+AM604-AP604</f>
        <v/>
      </c>
      <c r="AT604" s="6">
        <f>AR604-AQ604</f>
        <v/>
      </c>
      <c r="AU604" s="6">
        <f>+AS604-AR604</f>
        <v/>
      </c>
      <c r="AV604" s="7">
        <f>AT604/AQ604</f>
        <v/>
      </c>
      <c r="AW604" s="7">
        <f>AU604/AR604</f>
        <v/>
      </c>
      <c r="AX604" s="1" t="inlineStr">
        <is>
          <t>Y</t>
        </is>
      </c>
      <c r="AY604" s="1">
        <f>+IF(AND(D604&gt;0,E604&gt;0,F604&gt;0,S604&gt;0,T604&gt;0,AC604&gt;0,AB604&gt;0,AI604&gt;0,AJ604&gt;0,AS604&gt;AR604,AR604&gt;AQ604),"long buildup",IF(AND(D604&gt;0,E604&gt;0,F604&gt;0,S604&lt;0,T604&lt;0,AB604&lt;0,AC604&lt;0,AI604&lt;0,AJ604&lt;0,AS604&gt;AR604,AR604&gt;AQ604),"Short Covering",IF(AND(D604&lt;0,E604&lt;0,F604&lt;0,S604&lt;0,T604&lt;0,AB604&gt;0,AC604&gt;0,AI604&gt;0,AJ604&gt;0,AS604&lt;AR604,AR604&lt;AQ604),"Short Buildup",IF(AND(D604&lt;0,E604&lt;0,F604&lt;0,S604&lt;0,T604&lt;0,AB604&lt;0,AC604&lt;0,AI604&lt;0,AJ604&lt;0,AS604&lt;AR604,AR604&lt;AQ604),"LongUnwinding" ))))</f>
        <v/>
      </c>
      <c r="AZ604" s="1">
        <f>+IF(AND(D604&gt;0,E604&gt;0,F604&gt;0,L604&gt;0,M604&gt;0,S604&gt;0,T604&gt;0,Z604&gt;0,AA604&gt;0),"Buying Opportunity",IF(AND(D604&lt;0,E604&lt;0,F604&lt;0,L604&lt;0,M604&lt;0,S604&lt;0,T604&lt;0,Z604&lt;0,AA604&lt;0),"support Zone",IF(AND(D604&lt;0,E604&lt;0,F604&lt;0,L604&gt;0,M604&gt;0,S604&gt;0,T604&gt;0,Z604&gt;0,AA604&gt;0),"sell delivery")))</f>
        <v/>
      </c>
      <c r="BA604" s="1">
        <f>IF(AND(D604&gt;0,E604&gt;0,F604&gt;0,Z604&gt;0,AA604&gt;0,AB604&gt;0,AC604&gt;0,AI604&gt;0,AJ604&gt;0),"FII ENTERING")</f>
        <v/>
      </c>
      <c r="BB604" s="15" t="e">
        <v>#N/A</v>
      </c>
      <c r="BC604" s="1" t="n">
        <v>174433.441203</v>
      </c>
      <c r="BD604" s="1">
        <f>IF(AND(E604&gt;0,F604&gt;0,AB604&gt;0,AC604&gt;0,AI604&gt;0,AJ604&gt;0,AS604&gt;AR604,AR604&gt;AQ604),"long buildup",IF(AND(E604&lt;0,F604&lt;0,AB604&gt;0,AC604&gt;0,AI604&gt;0,AJ604&gt;0,AS604&lt;AR604,AR604&lt;AQ604),"Short buildup"))</f>
        <v/>
      </c>
      <c r="BE604" s="1">
        <f>+IF(AND(F604&gt;0,M604&gt;0,T604&gt;0,AA604&gt;0),"buy")</f>
        <v/>
      </c>
    </row>
    <row r="605">
      <c r="A605" s="1" t="inlineStr">
        <is>
          <t>GFLLIMITED</t>
        </is>
      </c>
      <c r="B605" s="1" t="n"/>
      <c r="C605" s="1" t="n"/>
      <c r="D605" s="2" t="n">
        <v>-2.512315270935958</v>
      </c>
      <c r="E605" s="2" t="n">
        <v>-0.7579585649317837</v>
      </c>
      <c r="F605" s="3" t="n">
        <v>0.4582484725050945</v>
      </c>
      <c r="G605" s="4" t="n">
        <v>2911</v>
      </c>
      <c r="H605" s="4" t="n">
        <v>2786</v>
      </c>
      <c r="I605" s="3" t="n">
        <v>2215</v>
      </c>
      <c r="J605" s="6">
        <f>+H605-G605</f>
        <v/>
      </c>
      <c r="K605" s="6">
        <f>+I605-H605</f>
        <v/>
      </c>
      <c r="L605" s="7">
        <f>J605/G605</f>
        <v/>
      </c>
      <c r="M605" s="7">
        <f>K605/H605</f>
        <v/>
      </c>
      <c r="N605" s="8" t="n">
        <v>1.665</v>
      </c>
      <c r="O605" s="8" t="n">
        <v>1.5161</v>
      </c>
      <c r="P605" s="3" t="n">
        <v>1.1033</v>
      </c>
      <c r="Q605" s="6">
        <f>+O605-N605</f>
        <v/>
      </c>
      <c r="R605" s="6">
        <f>+P605-O605</f>
        <v/>
      </c>
      <c r="S605" s="7">
        <f>Q605/N605</f>
        <v/>
      </c>
      <c r="T605" s="7">
        <f>R605/O605</f>
        <v/>
      </c>
      <c r="U605" s="10" t="inlineStr">
        <is>
          <t>90425</t>
        </is>
      </c>
      <c r="V605" s="10" t="inlineStr">
        <is>
          <t>57191</t>
        </is>
      </c>
      <c r="W605" s="3" t="inlineStr">
        <is>
          <t>45454</t>
        </is>
      </c>
      <c r="X605" s="6">
        <f>+V605-U605</f>
        <v/>
      </c>
      <c r="Y605" s="6">
        <f>+W605-V605</f>
        <v/>
      </c>
      <c r="Z605" s="7">
        <f>X605/U605</f>
        <v/>
      </c>
      <c r="AA605" s="7">
        <f>Y605/V605</f>
        <v/>
      </c>
      <c r="AB605" s="4" t="n"/>
      <c r="AC605" s="5" t="n"/>
      <c r="AD605" s="4" t="n"/>
      <c r="AE605" s="4" t="n"/>
      <c r="AF605" s="5" t="n"/>
      <c r="AG605" s="6">
        <f>AE605-AD605</f>
        <v/>
      </c>
      <c r="AH605" s="6">
        <f>+AF605-AE605</f>
        <v/>
      </c>
      <c r="AI605" s="7">
        <f>AG605/AD605</f>
        <v/>
      </c>
      <c r="AJ605" s="7">
        <f>AH605/AE605</f>
        <v/>
      </c>
      <c r="AK605" s="4" t="n"/>
      <c r="AL605" s="4" t="n"/>
      <c r="AM605" s="5" t="n"/>
      <c r="AN605" s="4" t="n">
        <v>98.95</v>
      </c>
      <c r="AO605" s="4" t="n">
        <v>98.2</v>
      </c>
      <c r="AP605" s="3" t="n">
        <v>98.65000000000001</v>
      </c>
      <c r="AQ605" s="9">
        <f>+AK605-AN605</f>
        <v/>
      </c>
      <c r="AR605" s="9">
        <f>+AL605-AO605</f>
        <v/>
      </c>
      <c r="AS605" s="9">
        <f>+AM605-AP605</f>
        <v/>
      </c>
      <c r="AT605" s="6">
        <f>AR605-AQ605</f>
        <v/>
      </c>
      <c r="AU605" s="6">
        <f>+AS605-AR605</f>
        <v/>
      </c>
      <c r="AV605" s="7">
        <f>AT605/AQ605</f>
        <v/>
      </c>
      <c r="AW605" s="7">
        <f>AU605/AR605</f>
        <v/>
      </c>
      <c r="AX605" s="1" t="inlineStr">
        <is>
          <t>N</t>
        </is>
      </c>
      <c r="AY605" s="1">
        <f>+IF(AND(D605&gt;0,E605&gt;0,F605&gt;0,S605&gt;0,T605&gt;0,AC605&gt;0,AB605&gt;0,AI605&gt;0,AJ605&gt;0,AS605&gt;AR605,AR605&gt;AQ605),"long buildup",IF(AND(D605&gt;0,E605&gt;0,F605&gt;0,S605&lt;0,T605&lt;0,AB605&lt;0,AC605&lt;0,AI605&lt;0,AJ605&lt;0,AS605&gt;AR605,AR605&gt;AQ605),"Short Covering",IF(AND(D605&lt;0,E605&lt;0,F605&lt;0,S605&lt;0,T605&lt;0,AB605&gt;0,AC605&gt;0,AI605&gt;0,AJ605&gt;0,AS605&lt;AR605,AR605&lt;AQ605),"Short Buildup",IF(AND(D605&lt;0,E605&lt;0,F605&lt;0,S605&lt;0,T605&lt;0,AB605&lt;0,AC605&lt;0,AI605&lt;0,AJ605&lt;0,AS605&lt;AR605,AR605&lt;AQ605),"LongUnwinding" ))))</f>
        <v/>
      </c>
      <c r="AZ605" s="1">
        <f>+IF(AND(D605&gt;0,E605&gt;0,F605&gt;0,L605&gt;0,M605&gt;0,S605&gt;0,T605&gt;0,Z605&gt;0,AA605&gt;0),"Buying Opportunity",IF(AND(D605&lt;0,E605&lt;0,F605&lt;0,L605&lt;0,M605&lt;0,S605&lt;0,T605&lt;0,Z605&lt;0,AA605&lt;0),"support Zone",IF(AND(D605&lt;0,E605&lt;0,F605&lt;0,L605&gt;0,M605&gt;0,S605&gt;0,T605&gt;0,Z605&gt;0,AA605&gt;0),"sell delivery")))</f>
        <v/>
      </c>
      <c r="BA605" s="1">
        <f>IF(AND(D605&gt;0,E605&gt;0,F605&gt;0,Z605&gt;0,AA605&gt;0,AB605&gt;0,AC605&gt;0,AI605&gt;0,AJ605&gt;0),"FII ENTERING")</f>
        <v/>
      </c>
      <c r="BB605" s="15" t="e">
        <v>#N/A</v>
      </c>
      <c r="BC605" s="1" t="n">
        <v>99375.17721600001</v>
      </c>
      <c r="BD605" s="1">
        <f>IF(AND(E605&gt;0,F605&gt;0,AB605&gt;0,AC605&gt;0,AI605&gt;0,AJ605&gt;0,AS605&gt;AR605,AR605&gt;AQ605),"long buildup",IF(AND(E605&lt;0,F605&lt;0,AB605&gt;0,AC605&gt;0,AI605&gt;0,AJ605&gt;0,AS605&lt;AR605,AR605&lt;AQ605),"Short buildup"))</f>
        <v/>
      </c>
      <c r="BE605" s="1">
        <f>+IF(AND(F605&gt;0,M605&gt;0,T605&gt;0,AA605&gt;0),"buy")</f>
        <v/>
      </c>
    </row>
    <row r="606">
      <c r="A606" s="1" t="inlineStr">
        <is>
          <t>GHCL</t>
        </is>
      </c>
      <c r="B606" s="1" t="n"/>
      <c r="C606" s="1" t="n"/>
      <c r="D606" s="2" t="n">
        <v>-2.391077030324152</v>
      </c>
      <c r="E606" s="2" t="n">
        <v>5.80631338380231</v>
      </c>
      <c r="F606" s="3" t="n">
        <v>-3.287208909888629</v>
      </c>
      <c r="G606" s="4" t="n">
        <v>24731</v>
      </c>
      <c r="H606" s="4" t="n">
        <v>99992</v>
      </c>
      <c r="I606" s="3" t="n">
        <v>24880</v>
      </c>
      <c r="J606" s="6">
        <f>+H606-G606</f>
        <v/>
      </c>
      <c r="K606" s="6">
        <f>+I606-H606</f>
        <v/>
      </c>
      <c r="L606" s="7">
        <f>J606/G606</f>
        <v/>
      </c>
      <c r="M606" s="7">
        <f>K606/H606</f>
        <v/>
      </c>
      <c r="N606" s="8" t="n">
        <v>32.6579</v>
      </c>
      <c r="O606" s="8" t="n">
        <v>223.6964</v>
      </c>
      <c r="P606" s="3" t="n">
        <v>41.7642</v>
      </c>
      <c r="Q606" s="6">
        <f>+O606-N606</f>
        <v/>
      </c>
      <c r="R606" s="6">
        <f>+P606-O606</f>
        <v/>
      </c>
      <c r="S606" s="7">
        <f>Q606/N606</f>
        <v/>
      </c>
      <c r="T606" s="7">
        <f>R606/O606</f>
        <v/>
      </c>
      <c r="U606" s="10" t="inlineStr">
        <is>
          <t>174505</t>
        </is>
      </c>
      <c r="V606" s="10" t="inlineStr">
        <is>
          <t>694191</t>
        </is>
      </c>
      <c r="W606" s="3" t="inlineStr">
        <is>
          <t>173149</t>
        </is>
      </c>
      <c r="X606" s="6">
        <f>+V606-U606</f>
        <v/>
      </c>
      <c r="Y606" s="6">
        <f>+W606-V606</f>
        <v/>
      </c>
      <c r="Z606" s="7">
        <f>X606/U606</f>
        <v/>
      </c>
      <c r="AA606" s="7">
        <f>Y606/V606</f>
        <v/>
      </c>
      <c r="AB606" s="4" t="n"/>
      <c r="AC606" s="5" t="n"/>
      <c r="AD606" s="4" t="n"/>
      <c r="AE606" s="4" t="n"/>
      <c r="AF606" s="5" t="n"/>
      <c r="AG606" s="6">
        <f>AE606-AD606</f>
        <v/>
      </c>
      <c r="AH606" s="6">
        <f>+AF606-AE606</f>
        <v/>
      </c>
      <c r="AI606" s="7">
        <f>AG606/AD606</f>
        <v/>
      </c>
      <c r="AJ606" s="7">
        <f>AH606/AE606</f>
        <v/>
      </c>
      <c r="AK606" s="4" t="n"/>
      <c r="AL606" s="4" t="n"/>
      <c r="AM606" s="5" t="n"/>
      <c r="AN606" s="4" t="n">
        <v>700.1</v>
      </c>
      <c r="AO606" s="4" t="n">
        <v>740.75</v>
      </c>
      <c r="AP606" s="3" t="n">
        <v>716.4</v>
      </c>
      <c r="AQ606" s="9">
        <f>+AK606-AN606</f>
        <v/>
      </c>
      <c r="AR606" s="9">
        <f>+AL606-AO606</f>
        <v/>
      </c>
      <c r="AS606" s="9">
        <f>+AM606-AP606</f>
        <v/>
      </c>
      <c r="AT606" s="6">
        <f>AR606-AQ606</f>
        <v/>
      </c>
      <c r="AU606" s="6">
        <f>+AS606-AR606</f>
        <v/>
      </c>
      <c r="AV606" s="7">
        <f>AT606/AQ606</f>
        <v/>
      </c>
      <c r="AW606" s="7">
        <f>AU606/AR606</f>
        <v/>
      </c>
      <c r="AX606" s="1" t="inlineStr">
        <is>
          <t>N</t>
        </is>
      </c>
      <c r="AY606" s="1">
        <f>+IF(AND(D606&gt;0,E606&gt;0,F606&gt;0,S606&gt;0,T606&gt;0,AC606&gt;0,AB606&gt;0,AI606&gt;0,AJ606&gt;0,AS606&gt;AR606,AR606&gt;AQ606),"long buildup",IF(AND(D606&gt;0,E606&gt;0,F606&gt;0,S606&lt;0,T606&lt;0,AB606&lt;0,AC606&lt;0,AI606&lt;0,AJ606&lt;0,AS606&gt;AR606,AR606&gt;AQ606),"Short Covering",IF(AND(D606&lt;0,E606&lt;0,F606&lt;0,S606&lt;0,T606&lt;0,AB606&gt;0,AC606&gt;0,AI606&gt;0,AJ606&gt;0,AS606&lt;AR606,AR606&lt;AQ606),"Short Buildup",IF(AND(D606&lt;0,E606&lt;0,F606&lt;0,S606&lt;0,T606&lt;0,AB606&lt;0,AC606&lt;0,AI606&lt;0,AJ606&lt;0,AS606&lt;AR606,AR606&lt;AQ606),"LongUnwinding" ))))</f>
        <v/>
      </c>
      <c r="AZ606" s="1">
        <f>+IF(AND(D606&gt;0,E606&gt;0,F606&gt;0,L606&gt;0,M606&gt;0,S606&gt;0,T606&gt;0,Z606&gt;0,AA606&gt;0),"Buying Opportunity",IF(AND(D606&lt;0,E606&lt;0,F606&lt;0,L606&lt;0,M606&lt;0,S606&lt;0,T606&lt;0,Z606&lt;0,AA606&lt;0),"support Zone",IF(AND(D606&lt;0,E606&lt;0,F606&lt;0,L606&gt;0,M606&gt;0,S606&gt;0,T606&gt;0,Z606&gt;0,AA606&gt;0),"sell delivery")))</f>
        <v/>
      </c>
      <c r="BA606" s="1">
        <f>IF(AND(D606&gt;0,E606&gt;0,F606&gt;0,Z606&gt;0,AA606&gt;0,AB606&gt;0,AC606&gt;0,AI606&gt;0,AJ606&gt;0),"FII ENTERING")</f>
        <v/>
      </c>
      <c r="BB606" s="15" t="e">
        <v>#N/A</v>
      </c>
      <c r="BC606" s="1" t="n">
        <v>48411.649312</v>
      </c>
      <c r="BD606" s="1">
        <f>IF(AND(E606&gt;0,F606&gt;0,AB606&gt;0,AC606&gt;0,AI606&gt;0,AJ606&gt;0,AS606&gt;AR606,AR606&gt;AQ606),"long buildup",IF(AND(E606&lt;0,F606&lt;0,AB606&gt;0,AC606&gt;0,AI606&gt;0,AJ606&gt;0,AS606&lt;AR606,AR606&lt;AQ606),"Short buildup"))</f>
        <v/>
      </c>
      <c r="BE606" s="1">
        <f>+IF(AND(F606&gt;0,M606&gt;0,T606&gt;0,AA606&gt;0),"buy")</f>
        <v/>
      </c>
    </row>
    <row r="607">
      <c r="A607" s="1" t="inlineStr">
        <is>
          <t>GHCLTEXTIL</t>
        </is>
      </c>
      <c r="B607" s="1" t="n"/>
      <c r="C607" s="1" t="n"/>
      <c r="D607" s="2" t="n">
        <v>-1.023495906016381</v>
      </c>
      <c r="E607" s="2" t="n">
        <v>-1.825375415879855</v>
      </c>
      <c r="F607" s="3" t="n">
        <v>1.437992306283196</v>
      </c>
      <c r="G607" s="4" t="n">
        <v>5405</v>
      </c>
      <c r="H607" s="4" t="n">
        <v>3963</v>
      </c>
      <c r="I607" s="3" t="n">
        <v>4572</v>
      </c>
      <c r="J607" s="6">
        <f>+H607-G607</f>
        <v/>
      </c>
      <c r="K607" s="6">
        <f>+I607-H607</f>
        <v/>
      </c>
      <c r="L607" s="7">
        <f>J607/G607</f>
        <v/>
      </c>
      <c r="M607" s="7">
        <f>K607/H607</f>
        <v/>
      </c>
      <c r="N607" s="8" t="n">
        <v>5.4181</v>
      </c>
      <c r="O607" s="8" t="n">
        <v>3.5566</v>
      </c>
      <c r="P607" s="3" t="n">
        <v>3.7457</v>
      </c>
      <c r="Q607" s="6">
        <f>+O607-N607</f>
        <v/>
      </c>
      <c r="R607" s="6">
        <f>+P607-O607</f>
        <v/>
      </c>
      <c r="S607" s="7">
        <f>Q607/N607</f>
        <v/>
      </c>
      <c r="T607" s="7">
        <f>R607/O607</f>
        <v/>
      </c>
      <c r="U607" s="10" t="inlineStr">
        <is>
          <t>222065</t>
        </is>
      </c>
      <c r="V607" s="10" t="inlineStr">
        <is>
          <t>155868</t>
        </is>
      </c>
      <c r="W607" s="3" t="inlineStr">
        <is>
          <t>143165</t>
        </is>
      </c>
      <c r="X607" s="6">
        <f>+V607-U607</f>
        <v/>
      </c>
      <c r="Y607" s="6">
        <f>+W607-V607</f>
        <v/>
      </c>
      <c r="Z607" s="7">
        <f>X607/U607</f>
        <v/>
      </c>
      <c r="AA607" s="7">
        <f>Y607/V607</f>
        <v/>
      </c>
      <c r="AB607" s="4" t="n"/>
      <c r="AC607" s="5" t="n"/>
      <c r="AD607" s="4" t="n"/>
      <c r="AE607" s="4" t="n"/>
      <c r="AF607" s="5" t="n"/>
      <c r="AG607" s="6">
        <f>AE607-AD607</f>
        <v/>
      </c>
      <c r="AH607" s="6">
        <f>+AF607-AE607</f>
        <v/>
      </c>
      <c r="AI607" s="7">
        <f>AG607/AD607</f>
        <v/>
      </c>
      <c r="AJ607" s="7">
        <f>AH607/AE607</f>
        <v/>
      </c>
      <c r="AK607" s="4" t="n"/>
      <c r="AL607" s="4" t="n"/>
      <c r="AM607" s="5" t="n"/>
      <c r="AN607" s="4" t="n">
        <v>111.21</v>
      </c>
      <c r="AO607" s="4" t="n">
        <v>109.18</v>
      </c>
      <c r="AP607" s="3" t="n">
        <v>110.75</v>
      </c>
      <c r="AQ607" s="9">
        <f>+AK607-AN607</f>
        <v/>
      </c>
      <c r="AR607" s="9">
        <f>+AL607-AO607</f>
        <v/>
      </c>
      <c r="AS607" s="9">
        <f>+AM607-AP607</f>
        <v/>
      </c>
      <c r="AT607" s="6">
        <f>AR607-AQ607</f>
        <v/>
      </c>
      <c r="AU607" s="6">
        <f>+AS607-AR607</f>
        <v/>
      </c>
      <c r="AV607" s="7">
        <f>AT607/AQ607</f>
        <v/>
      </c>
      <c r="AW607" s="7">
        <f>AU607/AR607</f>
        <v/>
      </c>
      <c r="AX607" s="1" t="inlineStr">
        <is>
          <t>N</t>
        </is>
      </c>
      <c r="AY607" s="1">
        <f>+IF(AND(D607&gt;0,E607&gt;0,F607&gt;0,S607&gt;0,T607&gt;0,AC607&gt;0,AB607&gt;0,AI607&gt;0,AJ607&gt;0,AS607&gt;AR607,AR607&gt;AQ607),"long buildup",IF(AND(D607&gt;0,E607&gt;0,F607&gt;0,S607&lt;0,T607&lt;0,AB607&lt;0,AC607&lt;0,AI607&lt;0,AJ607&lt;0,AS607&gt;AR607,AR607&gt;AQ607),"Short Covering",IF(AND(D607&lt;0,E607&lt;0,F607&lt;0,S607&lt;0,T607&lt;0,AB607&gt;0,AC607&gt;0,AI607&gt;0,AJ607&gt;0,AS607&lt;AR607,AR607&lt;AQ607),"Short Buildup",IF(AND(D607&lt;0,E607&lt;0,F607&lt;0,S607&lt;0,T607&lt;0,AB607&lt;0,AC607&lt;0,AI607&lt;0,AJ607&lt;0,AS607&lt;AR607,AR607&lt;AQ607),"LongUnwinding" ))))</f>
        <v/>
      </c>
      <c r="AZ607" s="1">
        <f>+IF(AND(D607&gt;0,E607&gt;0,F607&gt;0,L607&gt;0,M607&gt;0,S607&gt;0,T607&gt;0,Z607&gt;0,AA607&gt;0),"Buying Opportunity",IF(AND(D607&lt;0,E607&lt;0,F607&lt;0,L607&lt;0,M607&lt;0,S607&lt;0,T607&lt;0,Z607&lt;0,AA607&lt;0),"support Zone",IF(AND(D607&lt;0,E607&lt;0,F607&lt;0,L607&gt;0,M607&gt;0,S607&gt;0,T607&gt;0,Z607&gt;0,AA607&gt;0),"sell delivery")))</f>
        <v/>
      </c>
      <c r="BA607" s="1">
        <f>IF(AND(D607&gt;0,E607&gt;0,F607&gt;0,Z607&gt;0,AA607&gt;0,AB607&gt;0,AC607&gt;0,AI607&gt;0,AJ607&gt;0),"FII ENTERING")</f>
        <v/>
      </c>
      <c r="BB607" s="15" t="e">
        <v>#N/A</v>
      </c>
      <c r="BC607" s="1" t="n">
        <v>11128.588263</v>
      </c>
      <c r="BD607" s="1">
        <f>IF(AND(E607&gt;0,F607&gt;0,AB607&gt;0,AC607&gt;0,AI607&gt;0,AJ607&gt;0,AS607&gt;AR607,AR607&gt;AQ607),"long buildup",IF(AND(E607&lt;0,F607&lt;0,AB607&gt;0,AC607&gt;0,AI607&gt;0,AJ607&gt;0,AS607&lt;AR607,AR607&lt;AQ607),"Short buildup"))</f>
        <v/>
      </c>
      <c r="BE607" s="1">
        <f>+IF(AND(F607&gt;0,M607&gt;0,T607&gt;0,AA607&gt;0),"buy")</f>
        <v/>
      </c>
    </row>
    <row r="608">
      <c r="A608" s="1" t="inlineStr">
        <is>
          <t>GICHSGFIN</t>
        </is>
      </c>
      <c r="B608" s="1" t="n"/>
      <c r="C608" s="1" t="n"/>
      <c r="D608" s="2" t="n">
        <v>1.971932674518287</v>
      </c>
      <c r="E608" s="2" t="n">
        <v>-2.455969554827854</v>
      </c>
      <c r="F608" s="3" t="n">
        <v>-2.068683935943384</v>
      </c>
      <c r="G608" s="4" t="n">
        <v>8461</v>
      </c>
      <c r="H608" s="4" t="n">
        <v>4443</v>
      </c>
      <c r="I608" s="3" t="n">
        <v>7573</v>
      </c>
      <c r="J608" s="6">
        <f>+H608-G608</f>
        <v/>
      </c>
      <c r="K608" s="6">
        <f>+I608-H608</f>
        <v/>
      </c>
      <c r="L608" s="7">
        <f>J608/G608</f>
        <v/>
      </c>
      <c r="M608" s="7">
        <f>K608/H608</f>
        <v/>
      </c>
      <c r="N608" s="8" t="n">
        <v>9.7166</v>
      </c>
      <c r="O608" s="8" t="n">
        <v>3.4678</v>
      </c>
      <c r="P608" s="3" t="n">
        <v>5.6725</v>
      </c>
      <c r="Q608" s="6">
        <f>+O608-N608</f>
        <v/>
      </c>
      <c r="R608" s="6">
        <f>+P608-O608</f>
        <v/>
      </c>
      <c r="S608" s="7">
        <f>Q608/N608</f>
        <v/>
      </c>
      <c r="T608" s="7">
        <f>R608/O608</f>
        <v/>
      </c>
      <c r="U608" s="10" t="inlineStr">
        <is>
          <t>125747</t>
        </is>
      </c>
      <c r="V608" s="10" t="inlineStr">
        <is>
          <t>71559</t>
        </is>
      </c>
      <c r="W608" s="3" t="inlineStr">
        <is>
          <t>114205</t>
        </is>
      </c>
      <c r="X608" s="6">
        <f>+V608-U608</f>
        <v/>
      </c>
      <c r="Y608" s="6">
        <f>+W608-V608</f>
        <v/>
      </c>
      <c r="Z608" s="7">
        <f>X608/U608</f>
        <v/>
      </c>
      <c r="AA608" s="7">
        <f>Y608/V608</f>
        <v/>
      </c>
      <c r="AB608" s="4" t="n"/>
      <c r="AC608" s="5" t="n"/>
      <c r="AD608" s="4" t="n"/>
      <c r="AE608" s="4" t="n"/>
      <c r="AF608" s="5" t="n"/>
      <c r="AG608" s="6">
        <f>AE608-AD608</f>
        <v/>
      </c>
      <c r="AH608" s="6">
        <f>+AF608-AE608</f>
        <v/>
      </c>
      <c r="AI608" s="7">
        <f>AG608/AD608</f>
        <v/>
      </c>
      <c r="AJ608" s="7">
        <f>AH608/AE608</f>
        <v/>
      </c>
      <c r="AK608" s="4" t="n"/>
      <c r="AL608" s="4" t="n"/>
      <c r="AM608" s="5" t="n"/>
      <c r="AN608" s="4" t="n">
        <v>225.98</v>
      </c>
      <c r="AO608" s="4" t="n">
        <v>220.43</v>
      </c>
      <c r="AP608" s="3" t="n">
        <v>215.87</v>
      </c>
      <c r="AQ608" s="9">
        <f>+AK608-AN608</f>
        <v/>
      </c>
      <c r="AR608" s="9">
        <f>+AL608-AO608</f>
        <v/>
      </c>
      <c r="AS608" s="9">
        <f>+AM608-AP608</f>
        <v/>
      </c>
      <c r="AT608" s="6">
        <f>AR608-AQ608</f>
        <v/>
      </c>
      <c r="AU608" s="6">
        <f>+AS608-AR608</f>
        <v/>
      </c>
      <c r="AV608" s="7">
        <f>AT608/AQ608</f>
        <v/>
      </c>
      <c r="AW608" s="7">
        <f>AU608/AR608</f>
        <v/>
      </c>
      <c r="AX608" s="1" t="inlineStr">
        <is>
          <t>Y</t>
        </is>
      </c>
      <c r="AY608" s="1">
        <f>+IF(AND(D608&gt;0,E608&gt;0,F608&gt;0,S608&gt;0,T608&gt;0,AC608&gt;0,AB608&gt;0,AI608&gt;0,AJ608&gt;0,AS608&gt;AR608,AR608&gt;AQ608),"long buildup",IF(AND(D608&gt;0,E608&gt;0,F608&gt;0,S608&lt;0,T608&lt;0,AB608&lt;0,AC608&lt;0,AI608&lt;0,AJ608&lt;0,AS608&gt;AR608,AR608&gt;AQ608),"Short Covering",IF(AND(D608&lt;0,E608&lt;0,F608&lt;0,S608&lt;0,T608&lt;0,AB608&gt;0,AC608&gt;0,AI608&gt;0,AJ608&gt;0,AS608&lt;AR608,AR608&lt;AQ608),"Short Buildup",IF(AND(D608&lt;0,E608&lt;0,F608&lt;0,S608&lt;0,T608&lt;0,AB608&lt;0,AC608&lt;0,AI608&lt;0,AJ608&lt;0,AS608&lt;AR608,AR608&lt;AQ608),"LongUnwinding" ))))</f>
        <v/>
      </c>
      <c r="AZ608" s="1">
        <f>+IF(AND(D608&gt;0,E608&gt;0,F608&gt;0,L608&gt;0,M608&gt;0,S608&gt;0,T608&gt;0,Z608&gt;0,AA608&gt;0),"Buying Opportunity",IF(AND(D608&lt;0,E608&lt;0,F608&lt;0,L608&lt;0,M608&lt;0,S608&lt;0,T608&lt;0,Z608&lt;0,AA608&lt;0),"support Zone",IF(AND(D608&lt;0,E608&lt;0,F608&lt;0,L608&gt;0,M608&gt;0,S608&gt;0,T608&gt;0,Z608&gt;0,AA608&gt;0),"sell delivery")))</f>
        <v/>
      </c>
      <c r="BA608" s="1">
        <f>IF(AND(D608&gt;0,E608&gt;0,F608&gt;0,Z608&gt;0,AA608&gt;0,AB608&gt;0,AC608&gt;0,AI608&gt;0,AJ608&gt;0),"FII ENTERING")</f>
        <v/>
      </c>
      <c r="BB608" s="15" t="e">
        <v>#N/A</v>
      </c>
      <c r="BC608" s="1" t="n">
        <v>877833.15</v>
      </c>
      <c r="BD608" s="1">
        <f>IF(AND(E608&gt;0,F608&gt;0,AB608&gt;0,AC608&gt;0,AI608&gt;0,AJ608&gt;0,AS608&gt;AR608,AR608&gt;AQ608),"long buildup",IF(AND(E608&lt;0,F608&lt;0,AB608&gt;0,AC608&gt;0,AI608&gt;0,AJ608&gt;0,AS608&lt;AR608,AR608&lt;AQ608),"Short buildup"))</f>
        <v/>
      </c>
      <c r="BE608" s="1">
        <f>+IF(AND(F608&gt;0,M608&gt;0,T608&gt;0,AA608&gt;0),"buy")</f>
        <v/>
      </c>
    </row>
    <row r="609">
      <c r="A609" s="1" t="inlineStr">
        <is>
          <t>GICRE</t>
        </is>
      </c>
      <c r="B609" s="1" t="n"/>
      <c r="C609" s="1" t="n"/>
      <c r="D609" s="2" t="n">
        <v>-0.1408616034745782</v>
      </c>
      <c r="E609" s="2" t="n">
        <v>1.199012577877034</v>
      </c>
      <c r="F609" s="3" t="n">
        <v>-0.09292600766639035</v>
      </c>
      <c r="G609" s="4" t="n">
        <v>54420</v>
      </c>
      <c r="H609" s="4" t="n">
        <v>33954</v>
      </c>
      <c r="I609" s="3" t="n">
        <v>27786</v>
      </c>
      <c r="J609" s="6">
        <f>+H609-G609</f>
        <v/>
      </c>
      <c r="K609" s="6">
        <f>+I609-H609</f>
        <v/>
      </c>
      <c r="L609" s="7">
        <f>J609/G609</f>
        <v/>
      </c>
      <c r="M609" s="7">
        <f>K609/H609</f>
        <v/>
      </c>
      <c r="N609" s="8" t="n">
        <v>116.4766</v>
      </c>
      <c r="O609" s="8" t="n">
        <v>64.0455</v>
      </c>
      <c r="P609" s="3" t="n">
        <v>43.9666</v>
      </c>
      <c r="Q609" s="6">
        <f>+O609-N609</f>
        <v/>
      </c>
      <c r="R609" s="6">
        <f>+P609-O609</f>
        <v/>
      </c>
      <c r="S609" s="7">
        <f>Q609/N609</f>
        <v/>
      </c>
      <c r="T609" s="7">
        <f>R609/O609</f>
        <v/>
      </c>
      <c r="U609" s="10" t="inlineStr">
        <is>
          <t>799599</t>
        </is>
      </c>
      <c r="V609" s="10" t="inlineStr">
        <is>
          <t>570506</t>
        </is>
      </c>
      <c r="W609" s="3" t="inlineStr">
        <is>
          <t>371158</t>
        </is>
      </c>
      <c r="X609" s="6">
        <f>+V609-U609</f>
        <v/>
      </c>
      <c r="Y609" s="6">
        <f>+W609-V609</f>
        <v/>
      </c>
      <c r="Z609" s="7">
        <f>X609/U609</f>
        <v/>
      </c>
      <c r="AA609" s="7">
        <f>Y609/V609</f>
        <v/>
      </c>
      <c r="AB609" s="4" t="n"/>
      <c r="AC609" s="5" t="n"/>
      <c r="AD609" s="4" t="n"/>
      <c r="AE609" s="4" t="n"/>
      <c r="AF609" s="5" t="n"/>
      <c r="AG609" s="6">
        <f>AE609-AD609</f>
        <v/>
      </c>
      <c r="AH609" s="6">
        <f>+AF609-AE609</f>
        <v/>
      </c>
      <c r="AI609" s="7">
        <f>AG609/AD609</f>
        <v/>
      </c>
      <c r="AJ609" s="7">
        <f>AH609/AE609</f>
        <v/>
      </c>
      <c r="AK609" s="4" t="n"/>
      <c r="AL609" s="4" t="n"/>
      <c r="AM609" s="5" t="n"/>
      <c r="AN609" s="4" t="n">
        <v>425.35</v>
      </c>
      <c r="AO609" s="4" t="n">
        <v>430.45</v>
      </c>
      <c r="AP609" s="3" t="n">
        <v>430.05</v>
      </c>
      <c r="AQ609" s="9">
        <f>+AK609-AN609</f>
        <v/>
      </c>
      <c r="AR609" s="9">
        <f>+AL609-AO609</f>
        <v/>
      </c>
      <c r="AS609" s="9">
        <f>+AM609-AP609</f>
        <v/>
      </c>
      <c r="AT609" s="6">
        <f>AR609-AQ609</f>
        <v/>
      </c>
      <c r="AU609" s="6">
        <f>+AS609-AR609</f>
        <v/>
      </c>
      <c r="AV609" s="7">
        <f>AT609/AQ609</f>
        <v/>
      </c>
      <c r="AW609" s="7">
        <f>AU609/AR609</f>
        <v/>
      </c>
      <c r="AX609" s="1" t="inlineStr">
        <is>
          <t>Y</t>
        </is>
      </c>
      <c r="AY609" s="1">
        <f>+IF(AND(D609&gt;0,E609&gt;0,F609&gt;0,S609&gt;0,T609&gt;0,AC609&gt;0,AB609&gt;0,AI609&gt;0,AJ609&gt;0,AS609&gt;AR609,AR609&gt;AQ609),"long buildup",IF(AND(D609&gt;0,E609&gt;0,F609&gt;0,S609&lt;0,T609&lt;0,AB609&lt;0,AC609&lt;0,AI609&lt;0,AJ609&lt;0,AS609&gt;AR609,AR609&gt;AQ609),"Short Covering",IF(AND(D609&lt;0,E609&lt;0,F609&lt;0,S609&lt;0,T609&lt;0,AB609&gt;0,AC609&gt;0,AI609&gt;0,AJ609&gt;0,AS609&lt;AR609,AR609&lt;AQ609),"Short Buildup",IF(AND(D609&lt;0,E609&lt;0,F609&lt;0,S609&lt;0,T609&lt;0,AB609&lt;0,AC609&lt;0,AI609&lt;0,AJ609&lt;0,AS609&lt;AR609,AR609&lt;AQ609),"LongUnwinding" ))))</f>
        <v/>
      </c>
      <c r="AZ609" s="1">
        <f>+IF(AND(D609&gt;0,E609&gt;0,F609&gt;0,L609&gt;0,M609&gt;0,S609&gt;0,T609&gt;0,Z609&gt;0,AA609&gt;0),"Buying Opportunity",IF(AND(D609&lt;0,E609&lt;0,F609&lt;0,L609&lt;0,M609&lt;0,S609&lt;0,T609&lt;0,Z609&lt;0,AA609&lt;0),"support Zone",IF(AND(D609&lt;0,E609&lt;0,F609&lt;0,L609&gt;0,M609&gt;0,S609&gt;0,T609&gt;0,Z609&gt;0,AA609&gt;0),"sell delivery")))</f>
        <v/>
      </c>
      <c r="BA609" s="1">
        <f>IF(AND(D609&gt;0,E609&gt;0,F609&gt;0,Z609&gt;0,AA609&gt;0,AB609&gt;0,AC609&gt;0,AI609&gt;0,AJ609&gt;0),"FII ENTERING")</f>
        <v/>
      </c>
      <c r="BB609" s="15" t="e">
        <v>#N/A</v>
      </c>
      <c r="BC609" s="1" t="n">
        <v>211385.893266</v>
      </c>
      <c r="BD609" s="1">
        <f>IF(AND(E609&gt;0,F609&gt;0,AB609&gt;0,AC609&gt;0,AI609&gt;0,AJ609&gt;0,AS609&gt;AR609,AR609&gt;AQ609),"long buildup",IF(AND(E609&lt;0,F609&lt;0,AB609&gt;0,AC609&gt;0,AI609&gt;0,AJ609&gt;0,AS609&lt;AR609,AR609&lt;AQ609),"Short buildup"))</f>
        <v/>
      </c>
      <c r="BE609" s="1">
        <f>+IF(AND(F609&gt;0,M609&gt;0,T609&gt;0,AA609&gt;0),"buy")</f>
        <v/>
      </c>
    </row>
    <row r="610">
      <c r="A610" s="1" t="inlineStr">
        <is>
          <t>GILLANDERS</t>
        </is>
      </c>
      <c r="B610" s="1" t="n"/>
      <c r="C610" s="1" t="n"/>
      <c r="D610" s="2" t="n">
        <v>4.936430701616706</v>
      </c>
      <c r="E610" s="2" t="n">
        <v>-1.174182933213687</v>
      </c>
      <c r="F610" s="3" t="n">
        <v>0.3027092477675237</v>
      </c>
      <c r="G610" s="4" t="n">
        <v>985</v>
      </c>
      <c r="H610" s="4" t="n">
        <v>1148</v>
      </c>
      <c r="I610" s="3" t="n">
        <v>1603</v>
      </c>
      <c r="J610" s="6">
        <f>+H610-G610</f>
        <v/>
      </c>
      <c r="K610" s="6">
        <f>+I610-H610</f>
        <v/>
      </c>
      <c r="L610" s="7">
        <f>J610/G610</f>
        <v/>
      </c>
      <c r="M610" s="7">
        <f>K610/H610</f>
        <v/>
      </c>
      <c r="N610" s="8" t="n">
        <v>0.9987</v>
      </c>
      <c r="O610" s="8" t="n">
        <v>0.5665</v>
      </c>
      <c r="P610" s="3" t="n">
        <v>1.21</v>
      </c>
      <c r="Q610" s="6">
        <f>+O610-N610</f>
        <v/>
      </c>
      <c r="R610" s="6">
        <f>+P610-O610</f>
        <v/>
      </c>
      <c r="S610" s="7">
        <f>Q610/N610</f>
        <v/>
      </c>
      <c r="T610" s="7">
        <f>R610/O610</f>
        <v/>
      </c>
      <c r="U610" s="10" t="inlineStr">
        <is>
          <t>52303</t>
        </is>
      </c>
      <c r="V610" s="10" t="inlineStr">
        <is>
          <t>26055</t>
        </is>
      </c>
      <c r="W610" s="3" t="inlineStr">
        <is>
          <t>52286</t>
        </is>
      </c>
      <c r="X610" s="6">
        <f>+V610-U610</f>
        <v/>
      </c>
      <c r="Y610" s="6">
        <f>+W610-V610</f>
        <v/>
      </c>
      <c r="Z610" s="7">
        <f>X610/U610</f>
        <v/>
      </c>
      <c r="AA610" s="7">
        <f>Y610/V610</f>
        <v/>
      </c>
      <c r="AB610" s="4" t="n"/>
      <c r="AC610" s="5" t="n"/>
      <c r="AD610" s="4" t="n"/>
      <c r="AE610" s="4" t="n"/>
      <c r="AF610" s="5" t="n"/>
      <c r="AG610" s="6">
        <f>AE610-AD610</f>
        <v/>
      </c>
      <c r="AH610" s="6">
        <f>+AF610-AE610</f>
        <v/>
      </c>
      <c r="AI610" s="7">
        <f>AG610/AD610</f>
        <v/>
      </c>
      <c r="AJ610" s="7">
        <f>AH610/AE610</f>
        <v/>
      </c>
      <c r="AK610" s="4" t="n"/>
      <c r="AL610" s="4" t="n"/>
      <c r="AM610" s="5" t="n"/>
      <c r="AN610" s="4" t="n">
        <v>133.71</v>
      </c>
      <c r="AO610" s="4" t="n">
        <v>132.14</v>
      </c>
      <c r="AP610" s="3" t="n">
        <v>132.54</v>
      </c>
      <c r="AQ610" s="9">
        <f>+AK610-AN610</f>
        <v/>
      </c>
      <c r="AR610" s="9">
        <f>+AL610-AO610</f>
        <v/>
      </c>
      <c r="AS610" s="9">
        <f>+AM610-AP610</f>
        <v/>
      </c>
      <c r="AT610" s="6">
        <f>AR610-AQ610</f>
        <v/>
      </c>
      <c r="AU610" s="6">
        <f>+AS610-AR610</f>
        <v/>
      </c>
      <c r="AV610" s="7">
        <f>AT610/AQ610</f>
        <v/>
      </c>
      <c r="AW610" s="7">
        <f>AU610/AR610</f>
        <v/>
      </c>
      <c r="AX610" s="1" t="inlineStr">
        <is>
          <t>N</t>
        </is>
      </c>
      <c r="AY610" s="1">
        <f>+IF(AND(D610&gt;0,E610&gt;0,F610&gt;0,S610&gt;0,T610&gt;0,AC610&gt;0,AB610&gt;0,AI610&gt;0,AJ610&gt;0,AS610&gt;AR610,AR610&gt;AQ610),"long buildup",IF(AND(D610&gt;0,E610&gt;0,F610&gt;0,S610&lt;0,T610&lt;0,AB610&lt;0,AC610&lt;0,AI610&lt;0,AJ610&lt;0,AS610&gt;AR610,AR610&gt;AQ610),"Short Covering",IF(AND(D610&lt;0,E610&lt;0,F610&lt;0,S610&lt;0,T610&lt;0,AB610&gt;0,AC610&gt;0,AI610&gt;0,AJ610&gt;0,AS610&lt;AR610,AR610&lt;AQ610),"Short Buildup",IF(AND(D610&lt;0,E610&lt;0,F610&lt;0,S610&lt;0,T610&lt;0,AB610&lt;0,AC610&lt;0,AI610&lt;0,AJ610&lt;0,AS610&lt;AR610,AR610&lt;AQ610),"LongUnwinding" ))))</f>
        <v/>
      </c>
      <c r="AZ610" s="1">
        <f>+IF(AND(D610&gt;0,E610&gt;0,F610&gt;0,L610&gt;0,M610&gt;0,S610&gt;0,T610&gt;0,Z610&gt;0,AA610&gt;0),"Buying Opportunity",IF(AND(D610&lt;0,E610&lt;0,F610&lt;0,L610&lt;0,M610&lt;0,S610&lt;0,T610&lt;0,Z610&lt;0,AA610&lt;0),"support Zone",IF(AND(D610&lt;0,E610&lt;0,F610&lt;0,L610&gt;0,M610&gt;0,S610&gt;0,T610&gt;0,Z610&gt;0,AA610&gt;0),"sell delivery")))</f>
        <v/>
      </c>
      <c r="BA610" s="1">
        <f>IF(AND(D610&gt;0,E610&gt;0,F610&gt;0,Z610&gt;0,AA610&gt;0,AB610&gt;0,AC610&gt;0,AI610&gt;0,AJ610&gt;0),"FII ENTERING")</f>
        <v/>
      </c>
      <c r="BB610" s="15" t="e">
        <v>#N/A</v>
      </c>
      <c r="BC610" s="1" t="e">
        <v>#N/A</v>
      </c>
      <c r="BD610" s="1">
        <f>IF(AND(E610&gt;0,F610&gt;0,AB610&gt;0,AC610&gt;0,AI610&gt;0,AJ610&gt;0,AS610&gt;AR610,AR610&gt;AQ610),"long buildup",IF(AND(E610&lt;0,F610&lt;0,AB610&gt;0,AC610&gt;0,AI610&gt;0,AJ610&gt;0,AS610&lt;AR610,AR610&lt;AQ610),"Short buildup"))</f>
        <v/>
      </c>
      <c r="BE610" s="1">
        <f>+IF(AND(F610&gt;0,M610&gt;0,T610&gt;0,AA610&gt;0),"buy")</f>
        <v/>
      </c>
    </row>
    <row r="611">
      <c r="A611" s="1" t="inlineStr">
        <is>
          <t>GILLETTE</t>
        </is>
      </c>
      <c r="B611" s="1" t="n"/>
      <c r="C611" s="1" t="n"/>
      <c r="D611" s="2" t="n">
        <v>-0.2420677789781211</v>
      </c>
      <c r="E611" s="2" t="n">
        <v>-1.712122731374712</v>
      </c>
      <c r="F611" s="3" t="n">
        <v>-1.750618480450921</v>
      </c>
      <c r="G611" s="4" t="n">
        <v>4619</v>
      </c>
      <c r="H611" s="4" t="n">
        <v>5866</v>
      </c>
      <c r="I611" s="3" t="n">
        <v>8362</v>
      </c>
      <c r="J611" s="6">
        <f>+H611-G611</f>
        <v/>
      </c>
      <c r="K611" s="6">
        <f>+I611-H611</f>
        <v/>
      </c>
      <c r="L611" s="7">
        <f>J611/G611</f>
        <v/>
      </c>
      <c r="M611" s="7">
        <f>K611/H611</f>
        <v/>
      </c>
      <c r="N611" s="8" t="n">
        <v>14.5734</v>
      </c>
      <c r="O611" s="8" t="n">
        <v>18.5475</v>
      </c>
      <c r="P611" s="3" t="n">
        <v>24.5963</v>
      </c>
      <c r="Q611" s="6">
        <f>+O611-N611</f>
        <v/>
      </c>
      <c r="R611" s="6">
        <f>+P611-O611</f>
        <v/>
      </c>
      <c r="S611" s="7">
        <f>Q611/N611</f>
        <v/>
      </c>
      <c r="T611" s="7">
        <f>R611/O611</f>
        <v/>
      </c>
      <c r="U611" s="10" t="inlineStr">
        <is>
          <t>3637</t>
        </is>
      </c>
      <c r="V611" s="10" t="inlineStr">
        <is>
          <t>7783</t>
        </is>
      </c>
      <c r="W611" s="3" t="inlineStr">
        <is>
          <t>10542</t>
        </is>
      </c>
      <c r="X611" s="6">
        <f>+V611-U611</f>
        <v/>
      </c>
      <c r="Y611" s="6">
        <f>+W611-V611</f>
        <v/>
      </c>
      <c r="Z611" s="7">
        <f>X611/U611</f>
        <v/>
      </c>
      <c r="AA611" s="7">
        <f>Y611/V611</f>
        <v/>
      </c>
      <c r="AB611" s="4" t="n"/>
      <c r="AC611" s="5" t="n"/>
      <c r="AD611" s="4" t="n"/>
      <c r="AE611" s="4" t="n"/>
      <c r="AF611" s="5" t="n"/>
      <c r="AG611" s="6">
        <f>AE611-AD611</f>
        <v/>
      </c>
      <c r="AH611" s="6">
        <f>+AF611-AE611</f>
        <v/>
      </c>
      <c r="AI611" s="7">
        <f>AG611/AD611</f>
        <v/>
      </c>
      <c r="AJ611" s="7">
        <f>AH611/AE611</f>
        <v/>
      </c>
      <c r="AK611" s="4" t="n"/>
      <c r="AL611" s="4" t="n"/>
      <c r="AM611" s="5" t="n"/>
      <c r="AN611" s="4" t="n">
        <v>9973</v>
      </c>
      <c r="AO611" s="4" t="n">
        <v>9802.25</v>
      </c>
      <c r="AP611" s="3" t="n">
        <v>9630.65</v>
      </c>
      <c r="AQ611" s="9">
        <f>+AK611-AN611</f>
        <v/>
      </c>
      <c r="AR611" s="9">
        <f>+AL611-AO611</f>
        <v/>
      </c>
      <c r="AS611" s="9">
        <f>+AM611-AP611</f>
        <v/>
      </c>
      <c r="AT611" s="6">
        <f>AR611-AQ611</f>
        <v/>
      </c>
      <c r="AU611" s="6">
        <f>+AS611-AR611</f>
        <v/>
      </c>
      <c r="AV611" s="7">
        <f>AT611/AQ611</f>
        <v/>
      </c>
      <c r="AW611" s="7">
        <f>AU611/AR611</f>
        <v/>
      </c>
      <c r="AX611" s="1" t="inlineStr">
        <is>
          <t>Y</t>
        </is>
      </c>
      <c r="AY611" s="1">
        <f>+IF(AND(D611&gt;0,E611&gt;0,F611&gt;0,S611&gt;0,T611&gt;0,AC611&gt;0,AB611&gt;0,AI611&gt;0,AJ611&gt;0,AS611&gt;AR611,AR611&gt;AQ611),"long buildup",IF(AND(D611&gt;0,E611&gt;0,F611&gt;0,S611&lt;0,T611&lt;0,AB611&lt;0,AC611&lt;0,AI611&lt;0,AJ611&lt;0,AS611&gt;AR611,AR611&gt;AQ611),"Short Covering",IF(AND(D611&lt;0,E611&lt;0,F611&lt;0,S611&lt;0,T611&lt;0,AB611&gt;0,AC611&gt;0,AI611&gt;0,AJ611&gt;0,AS611&lt;AR611,AR611&lt;AQ611),"Short Buildup",IF(AND(D611&lt;0,E611&lt;0,F611&lt;0,S611&lt;0,T611&lt;0,AB611&lt;0,AC611&lt;0,AI611&lt;0,AJ611&lt;0,AS611&lt;AR611,AR611&lt;AQ611),"LongUnwinding" ))))</f>
        <v/>
      </c>
      <c r="AZ611" s="1">
        <f>+IF(AND(D611&gt;0,E611&gt;0,F611&gt;0,L611&gt;0,M611&gt;0,S611&gt;0,T611&gt;0,Z611&gt;0,AA611&gt;0),"Buying Opportunity",IF(AND(D611&lt;0,E611&lt;0,F611&lt;0,L611&lt;0,M611&lt;0,S611&lt;0,T611&lt;0,Z611&lt;0,AA611&lt;0),"support Zone",IF(AND(D611&lt;0,E611&lt;0,F611&lt;0,L611&gt;0,M611&gt;0,S611&gt;0,T611&gt;0,Z611&gt;0,AA611&gt;0),"sell delivery")))</f>
        <v/>
      </c>
      <c r="BA611" s="1">
        <f>IF(AND(D611&gt;0,E611&gt;0,F611&gt;0,Z611&gt;0,AA611&gt;0,AB611&gt;0,AC611&gt;0,AI611&gt;0,AJ611&gt;0),"FII ENTERING")</f>
        <v/>
      </c>
      <c r="BB611" s="15" t="e">
        <v>#N/A</v>
      </c>
      <c r="BC611" s="1" t="n">
        <v>368732.403436</v>
      </c>
      <c r="BD611" s="1">
        <f>IF(AND(E611&gt;0,F611&gt;0,AB611&gt;0,AC611&gt;0,AI611&gt;0,AJ611&gt;0,AS611&gt;AR611,AR611&gt;AQ611),"long buildup",IF(AND(E611&lt;0,F611&lt;0,AB611&gt;0,AC611&gt;0,AI611&gt;0,AJ611&gt;0,AS611&lt;AR611,AR611&lt;AQ611),"Short buildup"))</f>
        <v/>
      </c>
      <c r="BE611" s="1">
        <f>+IF(AND(F611&gt;0,M611&gt;0,T611&gt;0,AA611&gt;0),"buy")</f>
        <v/>
      </c>
    </row>
    <row r="612">
      <c r="A612" s="1" t="inlineStr">
        <is>
          <t>GILT5YBEES</t>
        </is>
      </c>
      <c r="B612" s="1" t="n"/>
      <c r="C612" s="1" t="n"/>
      <c r="D612" s="2" t="n">
        <v>-0.5409060175794341</v>
      </c>
      <c r="E612" s="2" t="n">
        <v>-0.2379333786539778</v>
      </c>
      <c r="F612" s="3" t="n">
        <v>0.05110732538329477</v>
      </c>
      <c r="G612" s="4" t="n">
        <v>673</v>
      </c>
      <c r="H612" s="4" t="n">
        <v>497</v>
      </c>
      <c r="I612" s="3" t="n">
        <v>394</v>
      </c>
      <c r="J612" s="6">
        <f>+H612-G612</f>
        <v/>
      </c>
      <c r="K612" s="6">
        <f>+I612-H612</f>
        <v/>
      </c>
      <c r="L612" s="7">
        <f>J612/G612</f>
        <v/>
      </c>
      <c r="M612" s="7">
        <f>K612/H612</f>
        <v/>
      </c>
      <c r="N612" s="8" t="n">
        <v>1.5936</v>
      </c>
      <c r="O612" s="8" t="n">
        <v>1.7559</v>
      </c>
      <c r="P612" s="3" t="n">
        <v>0.5413</v>
      </c>
      <c r="Q612" s="6">
        <f>+O612-N612</f>
        <v/>
      </c>
      <c r="R612" s="6">
        <f>+P612-O612</f>
        <v/>
      </c>
      <c r="S612" s="7">
        <f>Q612/N612</f>
        <v/>
      </c>
      <c r="T612" s="7">
        <f>R612/O612</f>
        <v/>
      </c>
      <c r="U612" s="10" t="inlineStr">
        <is>
          <t>168008</t>
        </is>
      </c>
      <c r="V612" s="10" t="inlineStr">
        <is>
          <t>267587</t>
        </is>
      </c>
      <c r="W612" s="3" t="inlineStr">
        <is>
          <t>67227</t>
        </is>
      </c>
      <c r="X612" s="6">
        <f>+V612-U612</f>
        <v/>
      </c>
      <c r="Y612" s="6">
        <f>+W612-V612</f>
        <v/>
      </c>
      <c r="Z612" s="7">
        <f>X612/U612</f>
        <v/>
      </c>
      <c r="AA612" s="7">
        <f>Y612/V612</f>
        <v/>
      </c>
      <c r="AB612" s="4" t="n"/>
      <c r="AC612" s="5" t="n"/>
      <c r="AD612" s="4" t="n"/>
      <c r="AE612" s="4" t="n"/>
      <c r="AF612" s="5" t="n"/>
      <c r="AG612" s="6">
        <f>AE612-AD612</f>
        <v/>
      </c>
      <c r="AH612" s="6">
        <f>+AF612-AE612</f>
        <v/>
      </c>
      <c r="AI612" s="7">
        <f>AG612/AD612</f>
        <v/>
      </c>
      <c r="AJ612" s="7">
        <f>AH612/AE612</f>
        <v/>
      </c>
      <c r="AK612" s="4" t="n"/>
      <c r="AL612" s="4" t="n"/>
      <c r="AM612" s="5" t="n"/>
      <c r="AN612" s="4" t="n">
        <v>58.84</v>
      </c>
      <c r="AO612" s="4" t="n">
        <v>58.7</v>
      </c>
      <c r="AP612" s="3" t="n">
        <v>58.73</v>
      </c>
      <c r="AQ612" s="9">
        <f>+AK612-AN612</f>
        <v/>
      </c>
      <c r="AR612" s="9">
        <f>+AL612-AO612</f>
        <v/>
      </c>
      <c r="AS612" s="9">
        <f>+AM612-AP612</f>
        <v/>
      </c>
      <c r="AT612" s="6">
        <f>AR612-AQ612</f>
        <v/>
      </c>
      <c r="AU612" s="6">
        <f>+AS612-AR612</f>
        <v/>
      </c>
      <c r="AV612" s="7">
        <f>AT612/AQ612</f>
        <v/>
      </c>
      <c r="AW612" s="7">
        <f>AU612/AR612</f>
        <v/>
      </c>
      <c r="AX612" s="1" t="inlineStr">
        <is>
          <t>Y</t>
        </is>
      </c>
      <c r="AY612" s="1">
        <f>+IF(AND(D612&gt;0,E612&gt;0,F612&gt;0,S612&gt;0,T612&gt;0,AC612&gt;0,AB612&gt;0,AI612&gt;0,AJ612&gt;0,AS612&gt;AR612,AR612&gt;AQ612),"long buildup",IF(AND(D612&gt;0,E612&gt;0,F612&gt;0,S612&lt;0,T612&lt;0,AB612&lt;0,AC612&lt;0,AI612&lt;0,AJ612&lt;0,AS612&gt;AR612,AR612&gt;AQ612),"Short Covering",IF(AND(D612&lt;0,E612&lt;0,F612&lt;0,S612&lt;0,T612&lt;0,AB612&gt;0,AC612&gt;0,AI612&gt;0,AJ612&gt;0,AS612&lt;AR612,AR612&lt;AQ612),"Short Buildup",IF(AND(D612&lt;0,E612&lt;0,F612&lt;0,S612&lt;0,T612&lt;0,AB612&lt;0,AC612&lt;0,AI612&lt;0,AJ612&lt;0,AS612&lt;AR612,AR612&lt;AQ612),"LongUnwinding" ))))</f>
        <v/>
      </c>
      <c r="AZ612" s="1">
        <f>+IF(AND(D612&gt;0,E612&gt;0,F612&gt;0,L612&gt;0,M612&gt;0,S612&gt;0,T612&gt;0,Z612&gt;0,AA612&gt;0),"Buying Opportunity",IF(AND(D612&lt;0,E612&lt;0,F612&lt;0,L612&lt;0,M612&lt;0,S612&lt;0,T612&lt;0,Z612&lt;0,AA612&lt;0),"support Zone",IF(AND(D612&lt;0,E612&lt;0,F612&lt;0,L612&gt;0,M612&gt;0,S612&gt;0,T612&gt;0,Z612&gt;0,AA612&gt;0),"sell delivery")))</f>
        <v/>
      </c>
      <c r="BA612" s="1">
        <f>IF(AND(D612&gt;0,E612&gt;0,F612&gt;0,Z612&gt;0,AA612&gt;0,AB612&gt;0,AC612&gt;0,AI612&gt;0,AJ612&gt;0),"FII ENTERING")</f>
        <v/>
      </c>
      <c r="BB612" s="15" t="e">
        <v>#N/A</v>
      </c>
      <c r="BC612" s="1" t="n">
        <v>908515.59243</v>
      </c>
      <c r="BD612" s="1">
        <f>IF(AND(E612&gt;0,F612&gt;0,AB612&gt;0,AC612&gt;0,AI612&gt;0,AJ612&gt;0,AS612&gt;AR612,AR612&gt;AQ612),"long buildup",IF(AND(E612&lt;0,F612&lt;0,AB612&gt;0,AC612&gt;0,AI612&gt;0,AJ612&gt;0,AS612&lt;AR612,AR612&lt;AQ612),"Short buildup"))</f>
        <v/>
      </c>
      <c r="BE612" s="1">
        <f>+IF(AND(F612&gt;0,M612&gt;0,T612&gt;0,AA612&gt;0),"buy")</f>
        <v/>
      </c>
    </row>
    <row r="613">
      <c r="A613" s="1" t="inlineStr">
        <is>
          <t>GINNIFILA</t>
        </is>
      </c>
      <c r="B613" s="1" t="n"/>
      <c r="C613" s="1" t="n"/>
      <c r="D613" s="2" t="n">
        <v>2.02240199128811</v>
      </c>
      <c r="E613" s="2" t="n">
        <v>-1.280878316559932</v>
      </c>
      <c r="F613" s="3" t="n">
        <v>-0.3398208217485308</v>
      </c>
      <c r="G613" s="4" t="n">
        <v>1198</v>
      </c>
      <c r="H613" s="4" t="n">
        <v>830</v>
      </c>
      <c r="I613" s="3" t="n">
        <v>998</v>
      </c>
      <c r="J613" s="6">
        <f>+H613-G613</f>
        <v/>
      </c>
      <c r="K613" s="6">
        <f>+I613-H613</f>
        <v/>
      </c>
      <c r="L613" s="7">
        <f>J613/G613</f>
        <v/>
      </c>
      <c r="M613" s="7">
        <f>K613/H613</f>
        <v/>
      </c>
      <c r="N613" s="8" t="n">
        <v>0.4324</v>
      </c>
      <c r="O613" s="8" t="n">
        <v>0.1854</v>
      </c>
      <c r="P613" s="3" t="n">
        <v>0.2722</v>
      </c>
      <c r="Q613" s="6">
        <f>+O613-N613</f>
        <v/>
      </c>
      <c r="R613" s="6">
        <f>+P613-O613</f>
        <v/>
      </c>
      <c r="S613" s="7">
        <f>Q613/N613</f>
        <v/>
      </c>
      <c r="T613" s="7">
        <f>R613/O613</f>
        <v/>
      </c>
      <c r="U613" s="10" t="inlineStr">
        <is>
          <t>90730</t>
        </is>
      </c>
      <c r="V613" s="10" t="inlineStr">
        <is>
          <t>35090</t>
        </is>
      </c>
      <c r="W613" s="3" t="inlineStr">
        <is>
          <t>45050</t>
        </is>
      </c>
      <c r="X613" s="6">
        <f>+V613-U613</f>
        <v/>
      </c>
      <c r="Y613" s="6">
        <f>+W613-V613</f>
        <v/>
      </c>
      <c r="Z613" s="7">
        <f>X613/U613</f>
        <v/>
      </c>
      <c r="AA613" s="7">
        <f>Y613/V613</f>
        <v/>
      </c>
      <c r="AB613" s="4" t="n"/>
      <c r="AC613" s="5" t="n"/>
      <c r="AD613" s="4" t="n"/>
      <c r="AE613" s="4" t="n"/>
      <c r="AF613" s="5" t="n"/>
      <c r="AG613" s="6">
        <f>AE613-AD613</f>
        <v/>
      </c>
      <c r="AH613" s="6">
        <f>+AF613-AE613</f>
        <v/>
      </c>
      <c r="AI613" s="7">
        <f>AG613/AD613</f>
        <v/>
      </c>
      <c r="AJ613" s="7">
        <f>AH613/AE613</f>
        <v/>
      </c>
      <c r="AK613" s="4" t="n"/>
      <c r="AL613" s="4" t="n"/>
      <c r="AM613" s="5" t="n"/>
      <c r="AN613" s="4" t="n">
        <v>32.79</v>
      </c>
      <c r="AO613" s="4" t="n">
        <v>32.37</v>
      </c>
      <c r="AP613" s="3" t="n">
        <v>32.26</v>
      </c>
      <c r="AQ613" s="9">
        <f>+AK613-AN613</f>
        <v/>
      </c>
      <c r="AR613" s="9">
        <f>+AL613-AO613</f>
        <v/>
      </c>
      <c r="AS613" s="9">
        <f>+AM613-AP613</f>
        <v/>
      </c>
      <c r="AT613" s="6">
        <f>AR613-AQ613</f>
        <v/>
      </c>
      <c r="AU613" s="6">
        <f>+AS613-AR613</f>
        <v/>
      </c>
      <c r="AV613" s="7">
        <f>AT613/AQ613</f>
        <v/>
      </c>
      <c r="AW613" s="7">
        <f>AU613/AR613</f>
        <v/>
      </c>
      <c r="AX613" s="1" t="inlineStr">
        <is>
          <t>N</t>
        </is>
      </c>
      <c r="AY613" s="1">
        <f>+IF(AND(D613&gt;0,E613&gt;0,F613&gt;0,S613&gt;0,T613&gt;0,AC613&gt;0,AB613&gt;0,AI613&gt;0,AJ613&gt;0,AS613&gt;AR613,AR613&gt;AQ613),"long buildup",IF(AND(D613&gt;0,E613&gt;0,F613&gt;0,S613&lt;0,T613&lt;0,AB613&lt;0,AC613&lt;0,AI613&lt;0,AJ613&lt;0,AS613&gt;AR613,AR613&gt;AQ613),"Short Covering",IF(AND(D613&lt;0,E613&lt;0,F613&lt;0,S613&lt;0,T613&lt;0,AB613&gt;0,AC613&gt;0,AI613&gt;0,AJ613&gt;0,AS613&lt;AR613,AR613&lt;AQ613),"Short Buildup",IF(AND(D613&lt;0,E613&lt;0,F613&lt;0,S613&lt;0,T613&lt;0,AB613&lt;0,AC613&lt;0,AI613&lt;0,AJ613&lt;0,AS613&lt;AR613,AR613&lt;AQ613),"LongUnwinding" ))))</f>
        <v/>
      </c>
      <c r="AZ613" s="1">
        <f>+IF(AND(D613&gt;0,E613&gt;0,F613&gt;0,L613&gt;0,M613&gt;0,S613&gt;0,T613&gt;0,Z613&gt;0,AA613&gt;0),"Buying Opportunity",IF(AND(D613&lt;0,E613&lt;0,F613&lt;0,L613&lt;0,M613&lt;0,S613&lt;0,T613&lt;0,Z613&lt;0,AA613&lt;0),"support Zone",IF(AND(D613&lt;0,E613&lt;0,F613&lt;0,L613&gt;0,M613&gt;0,S613&gt;0,T613&gt;0,Z613&gt;0,AA613&gt;0),"sell delivery")))</f>
        <v/>
      </c>
      <c r="BA613" s="1">
        <f>IF(AND(D613&gt;0,E613&gt;0,F613&gt;0,Z613&gt;0,AA613&gt;0,AB613&gt;0,AC613&gt;0,AI613&gt;0,AJ613&gt;0),"FII ENTERING")</f>
        <v/>
      </c>
      <c r="BB613" s="15" t="e">
        <v>#N/A</v>
      </c>
      <c r="BC613" s="1" t="e">
        <v>#N/A</v>
      </c>
      <c r="BD613" s="1">
        <f>IF(AND(E613&gt;0,F613&gt;0,AB613&gt;0,AC613&gt;0,AI613&gt;0,AJ613&gt;0,AS613&gt;AR613,AR613&gt;AQ613),"long buildup",IF(AND(E613&lt;0,F613&lt;0,AB613&gt;0,AC613&gt;0,AI613&gt;0,AJ613&gt;0,AS613&lt;AR613,AR613&lt;AQ613),"Short buildup"))</f>
        <v/>
      </c>
      <c r="BE613" s="1">
        <f>+IF(AND(F613&gt;0,M613&gt;0,T613&gt;0,AA613&gt;0),"buy")</f>
        <v/>
      </c>
    </row>
    <row r="614">
      <c r="A614" s="1" t="inlineStr">
        <is>
          <t>GIPCL</t>
        </is>
      </c>
      <c r="B614" s="1" t="n"/>
      <c r="C614" s="1" t="n"/>
      <c r="D614" s="2" t="n">
        <v>11.28796275770338</v>
      </c>
      <c r="E614" s="2" t="n">
        <v>-1.250946177443125</v>
      </c>
      <c r="F614" s="3" t="n">
        <v>0.3348529471093654</v>
      </c>
      <c r="G614" s="4" t="n">
        <v>82622</v>
      </c>
      <c r="H614" s="4" t="n">
        <v>28790</v>
      </c>
      <c r="I614" s="3" t="n">
        <v>47793</v>
      </c>
      <c r="J614" s="6">
        <f>+H614-G614</f>
        <v/>
      </c>
      <c r="K614" s="6">
        <f>+I614-H614</f>
        <v/>
      </c>
      <c r="L614" s="7">
        <f>J614/G614</f>
        <v/>
      </c>
      <c r="M614" s="7">
        <f>K614/H614</f>
        <v/>
      </c>
      <c r="N614" s="8" t="n">
        <v>144.4378</v>
      </c>
      <c r="O614" s="8" t="n">
        <v>31.5407</v>
      </c>
      <c r="P614" s="3" t="n">
        <v>51.8017</v>
      </c>
      <c r="Q614" s="6">
        <f>+O614-N614</f>
        <v/>
      </c>
      <c r="R614" s="6">
        <f>+P614-O614</f>
        <v/>
      </c>
      <c r="S614" s="7">
        <f>Q614/N614</f>
        <v/>
      </c>
      <c r="T614" s="7">
        <f>R614/O614</f>
        <v/>
      </c>
      <c r="U614" s="10" t="inlineStr">
        <is>
          <t>2363884</t>
        </is>
      </c>
      <c r="V614" s="10" t="inlineStr">
        <is>
          <t>556779</t>
        </is>
      </c>
      <c r="W614" s="3" t="inlineStr">
        <is>
          <t>812953</t>
        </is>
      </c>
      <c r="X614" s="6">
        <f>+V614-U614</f>
        <v/>
      </c>
      <c r="Y614" s="6">
        <f>+W614-V614</f>
        <v/>
      </c>
      <c r="Z614" s="7">
        <f>X614/U614</f>
        <v/>
      </c>
      <c r="AA614" s="7">
        <f>Y614/V614</f>
        <v/>
      </c>
      <c r="AB614" s="4" t="n"/>
      <c r="AC614" s="5" t="n"/>
      <c r="AD614" s="4" t="n"/>
      <c r="AE614" s="4" t="n"/>
      <c r="AF614" s="5" t="n"/>
      <c r="AG614" s="6">
        <f>AE614-AD614</f>
        <v/>
      </c>
      <c r="AH614" s="6">
        <f>+AF614-AE614</f>
        <v/>
      </c>
      <c r="AI614" s="7">
        <f>AG614/AD614</f>
        <v/>
      </c>
      <c r="AJ614" s="7">
        <f>AH614/AE614</f>
        <v/>
      </c>
      <c r="AK614" s="4" t="n"/>
      <c r="AL614" s="4" t="n"/>
      <c r="AM614" s="5" t="n"/>
      <c r="AN614" s="4" t="n">
        <v>251.01</v>
      </c>
      <c r="AO614" s="4" t="n">
        <v>247.87</v>
      </c>
      <c r="AP614" s="3" t="n">
        <v>248.7</v>
      </c>
      <c r="AQ614" s="9">
        <f>+AK614-AN614</f>
        <v/>
      </c>
      <c r="AR614" s="9">
        <f>+AL614-AO614</f>
        <v/>
      </c>
      <c r="AS614" s="9">
        <f>+AM614-AP614</f>
        <v/>
      </c>
      <c r="AT614" s="6">
        <f>AR614-AQ614</f>
        <v/>
      </c>
      <c r="AU614" s="6">
        <f>+AS614-AR614</f>
        <v/>
      </c>
      <c r="AV614" s="7">
        <f>AT614/AQ614</f>
        <v/>
      </c>
      <c r="AW614" s="7">
        <f>AU614/AR614</f>
        <v/>
      </c>
      <c r="AX614" s="1" t="inlineStr">
        <is>
          <t>N</t>
        </is>
      </c>
      <c r="AY614" s="1">
        <f>+IF(AND(D614&gt;0,E614&gt;0,F614&gt;0,S614&gt;0,T614&gt;0,AC614&gt;0,AB614&gt;0,AI614&gt;0,AJ614&gt;0,AS614&gt;AR614,AR614&gt;AQ614),"long buildup",IF(AND(D614&gt;0,E614&gt;0,F614&gt;0,S614&lt;0,T614&lt;0,AB614&lt;0,AC614&lt;0,AI614&lt;0,AJ614&lt;0,AS614&gt;AR614,AR614&gt;AQ614),"Short Covering",IF(AND(D614&lt;0,E614&lt;0,F614&lt;0,S614&lt;0,T614&lt;0,AB614&gt;0,AC614&gt;0,AI614&gt;0,AJ614&gt;0,AS614&lt;AR614,AR614&lt;AQ614),"Short Buildup",IF(AND(D614&lt;0,E614&lt;0,F614&lt;0,S614&lt;0,T614&lt;0,AB614&lt;0,AC614&lt;0,AI614&lt;0,AJ614&lt;0,AS614&lt;AR614,AR614&lt;AQ614),"LongUnwinding" ))))</f>
        <v/>
      </c>
      <c r="AZ614" s="1">
        <f>+IF(AND(D614&gt;0,E614&gt;0,F614&gt;0,L614&gt;0,M614&gt;0,S614&gt;0,T614&gt;0,Z614&gt;0,AA614&gt;0),"Buying Opportunity",IF(AND(D614&lt;0,E614&lt;0,F614&lt;0,L614&lt;0,M614&lt;0,S614&lt;0,T614&lt;0,Z614&lt;0,AA614&lt;0),"support Zone",IF(AND(D614&lt;0,E614&lt;0,F614&lt;0,L614&gt;0,M614&gt;0,S614&gt;0,T614&gt;0,Z614&gt;0,AA614&gt;0),"sell delivery")))</f>
        <v/>
      </c>
      <c r="BA614" s="1">
        <f>IF(AND(D614&gt;0,E614&gt;0,F614&gt;0,Z614&gt;0,AA614&gt;0,AB614&gt;0,AC614&gt;0,AI614&gt;0,AJ614&gt;0),"FII ENTERING")</f>
        <v/>
      </c>
      <c r="BB614" s="15" t="e">
        <v>#N/A</v>
      </c>
      <c r="BC614" s="1" t="n">
        <v>10461.06</v>
      </c>
      <c r="BD614" s="1">
        <f>IF(AND(E614&gt;0,F614&gt;0,AB614&gt;0,AC614&gt;0,AI614&gt;0,AJ614&gt;0,AS614&gt;AR614,AR614&gt;AQ614),"long buildup",IF(AND(E614&lt;0,F614&lt;0,AB614&gt;0,AC614&gt;0,AI614&gt;0,AJ614&gt;0,AS614&lt;AR614,AR614&lt;AQ614),"Short buildup"))</f>
        <v/>
      </c>
      <c r="BE614" s="1">
        <f>+IF(AND(F614&gt;0,M614&gt;0,T614&gt;0,AA614&gt;0),"buy")</f>
        <v/>
      </c>
    </row>
    <row r="615">
      <c r="A615" s="1" t="inlineStr">
        <is>
          <t>GKWLIMITED</t>
        </is>
      </c>
      <c r="B615" s="1" t="n"/>
      <c r="C615" s="1" t="n"/>
      <c r="D615" s="2" t="n">
        <v>-0.3587730337922771</v>
      </c>
      <c r="E615" s="2" t="n">
        <v>-1.402556271914952</v>
      </c>
      <c r="F615" s="3" t="n">
        <v>1.118504072502007</v>
      </c>
      <c r="G615" s="4" t="n">
        <v>216</v>
      </c>
      <c r="H615" s="4" t="n">
        <v>170</v>
      </c>
      <c r="I615" s="3" t="n">
        <v>135</v>
      </c>
      <c r="J615" s="6">
        <f>+H615-G615</f>
        <v/>
      </c>
      <c r="K615" s="6">
        <f>+I615-H615</f>
        <v/>
      </c>
      <c r="L615" s="7">
        <f>J615/G615</f>
        <v/>
      </c>
      <c r="M615" s="7">
        <f>K615/H615</f>
        <v/>
      </c>
      <c r="N615" s="8" t="n">
        <v>0.4175</v>
      </c>
      <c r="O615" s="8" t="n">
        <v>0.2082</v>
      </c>
      <c r="P615" s="3" t="n">
        <v>0.109</v>
      </c>
      <c r="Q615" s="6">
        <f>+O615-N615</f>
        <v/>
      </c>
      <c r="R615" s="6">
        <f>+P615-O615</f>
        <v/>
      </c>
      <c r="S615" s="7">
        <f>Q615/N615</f>
        <v/>
      </c>
      <c r="T615" s="7">
        <f>R615/O615</f>
        <v/>
      </c>
      <c r="U615" s="10" t="inlineStr">
        <is>
          <t>1271</t>
        </is>
      </c>
      <c r="V615" s="10" t="inlineStr">
        <is>
          <t>632</t>
        </is>
      </c>
      <c r="W615" s="3" t="inlineStr">
        <is>
          <t>347</t>
        </is>
      </c>
      <c r="X615" s="6">
        <f>+V615-U615</f>
        <v/>
      </c>
      <c r="Y615" s="6">
        <f>+W615-V615</f>
        <v/>
      </c>
      <c r="Z615" s="7">
        <f>X615/U615</f>
        <v/>
      </c>
      <c r="AA615" s="7">
        <f>Y615/V615</f>
        <v/>
      </c>
      <c r="AB615" s="4" t="n"/>
      <c r="AC615" s="5" t="n"/>
      <c r="AD615" s="4" t="n"/>
      <c r="AE615" s="4" t="n"/>
      <c r="AF615" s="5" t="n"/>
      <c r="AG615" s="6">
        <f>AE615-AD615</f>
        <v/>
      </c>
      <c r="AH615" s="6">
        <f>+AF615-AE615</f>
        <v/>
      </c>
      <c r="AI615" s="7">
        <f>AG615/AD615</f>
        <v/>
      </c>
      <c r="AJ615" s="7">
        <f>AH615/AE615</f>
        <v/>
      </c>
      <c r="AK615" s="4" t="n"/>
      <c r="AL615" s="4" t="n"/>
      <c r="AM615" s="5" t="n"/>
      <c r="AN615" s="4" t="n">
        <v>2652.3</v>
      </c>
      <c r="AO615" s="4" t="n">
        <v>2615.1</v>
      </c>
      <c r="AP615" s="3" t="n">
        <v>2644.35</v>
      </c>
      <c r="AQ615" s="9">
        <f>+AK615-AN615</f>
        <v/>
      </c>
      <c r="AR615" s="9">
        <f>+AL615-AO615</f>
        <v/>
      </c>
      <c r="AS615" s="9">
        <f>+AM615-AP615</f>
        <v/>
      </c>
      <c r="AT615" s="6">
        <f>AR615-AQ615</f>
        <v/>
      </c>
      <c r="AU615" s="6">
        <f>+AS615-AR615</f>
        <v/>
      </c>
      <c r="AV615" s="7">
        <f>AT615/AQ615</f>
        <v/>
      </c>
      <c r="AW615" s="7">
        <f>AU615/AR615</f>
        <v/>
      </c>
      <c r="AX615" s="1" t="inlineStr">
        <is>
          <t>N</t>
        </is>
      </c>
      <c r="AY615" s="1">
        <f>+IF(AND(D615&gt;0,E615&gt;0,F615&gt;0,S615&gt;0,T615&gt;0,AC615&gt;0,AB615&gt;0,AI615&gt;0,AJ615&gt;0,AS615&gt;AR615,AR615&gt;AQ615),"long buildup",IF(AND(D615&gt;0,E615&gt;0,F615&gt;0,S615&lt;0,T615&lt;0,AB615&lt;0,AC615&lt;0,AI615&lt;0,AJ615&lt;0,AS615&gt;AR615,AR615&gt;AQ615),"Short Covering",IF(AND(D615&lt;0,E615&lt;0,F615&lt;0,S615&lt;0,T615&lt;0,AB615&gt;0,AC615&gt;0,AI615&gt;0,AJ615&gt;0,AS615&lt;AR615,AR615&lt;AQ615),"Short Buildup",IF(AND(D615&lt;0,E615&lt;0,F615&lt;0,S615&lt;0,T615&lt;0,AB615&lt;0,AC615&lt;0,AI615&lt;0,AJ615&lt;0,AS615&lt;AR615,AR615&lt;AQ615),"LongUnwinding" ))))</f>
        <v/>
      </c>
      <c r="AZ615" s="1">
        <f>+IF(AND(D615&gt;0,E615&gt;0,F615&gt;0,L615&gt;0,M615&gt;0,S615&gt;0,T615&gt;0,Z615&gt;0,AA615&gt;0),"Buying Opportunity",IF(AND(D615&lt;0,E615&lt;0,F615&lt;0,L615&lt;0,M615&lt;0,S615&lt;0,T615&lt;0,Z615&lt;0,AA615&lt;0),"support Zone",IF(AND(D615&lt;0,E615&lt;0,F615&lt;0,L615&gt;0,M615&gt;0,S615&gt;0,T615&gt;0,Z615&gt;0,AA615&gt;0),"sell delivery")))</f>
        <v/>
      </c>
      <c r="BA615" s="1">
        <f>IF(AND(D615&gt;0,E615&gt;0,F615&gt;0,Z615&gt;0,AA615&gt;0,AB615&gt;0,AC615&gt;0,AI615&gt;0,AJ615&gt;0),"FII ENTERING")</f>
        <v/>
      </c>
      <c r="BB615" s="15" t="e">
        <v>#N/A</v>
      </c>
      <c r="BC615" s="1" t="e">
        <v>#N/A</v>
      </c>
      <c r="BD615" s="1">
        <f>IF(AND(E615&gt;0,F615&gt;0,AB615&gt;0,AC615&gt;0,AI615&gt;0,AJ615&gt;0,AS615&gt;AR615,AR615&gt;AQ615),"long buildup",IF(AND(E615&lt;0,F615&lt;0,AB615&gt;0,AC615&gt;0,AI615&gt;0,AJ615&gt;0,AS615&lt;AR615,AR615&lt;AQ615),"Short buildup"))</f>
        <v/>
      </c>
      <c r="BE615" s="1">
        <f>+IF(AND(F615&gt;0,M615&gt;0,T615&gt;0,AA615&gt;0),"buy")</f>
        <v/>
      </c>
    </row>
    <row r="616">
      <c r="A616" s="1" t="inlineStr">
        <is>
          <t>GLAND</t>
        </is>
      </c>
      <c r="B616" s="1" t="n"/>
      <c r="C616" s="1" t="n"/>
      <c r="D616" s="2" t="n">
        <v>0.8206264020217535</v>
      </c>
      <c r="E616" s="2" t="n">
        <v>0.4083816819692446</v>
      </c>
      <c r="F616" s="3" t="n">
        <v>-1.932624610810359</v>
      </c>
      <c r="G616" s="4" t="n">
        <v>9868</v>
      </c>
      <c r="H616" s="4" t="n">
        <v>46460</v>
      </c>
      <c r="I616" s="3" t="n">
        <v>9969</v>
      </c>
      <c r="J616" s="6">
        <f>+H616-G616</f>
        <v/>
      </c>
      <c r="K616" s="6">
        <f>+I616-H616</f>
        <v/>
      </c>
      <c r="L616" s="7">
        <f>J616/G616</f>
        <v/>
      </c>
      <c r="M616" s="7">
        <f>K616/H616</f>
        <v/>
      </c>
      <c r="N616" s="8" t="n">
        <v>13.3534</v>
      </c>
      <c r="O616" s="8" t="n">
        <v>127.8199</v>
      </c>
      <c r="P616" s="3" t="n">
        <v>14.1481</v>
      </c>
      <c r="Q616" s="6">
        <f>+O616-N616</f>
        <v/>
      </c>
      <c r="R616" s="6">
        <f>+P616-O616</f>
        <v/>
      </c>
      <c r="S616" s="7">
        <f>Q616/N616</f>
        <v/>
      </c>
      <c r="T616" s="7">
        <f>R616/O616</f>
        <v/>
      </c>
      <c r="U616" s="10" t="inlineStr">
        <is>
          <t>34475</t>
        </is>
      </c>
      <c r="V616" s="10" t="inlineStr">
        <is>
          <t>211188</t>
        </is>
      </c>
      <c r="W616" s="3" t="inlineStr">
        <is>
          <t>32620</t>
        </is>
      </c>
      <c r="X616" s="6">
        <f>+V616-U616</f>
        <v/>
      </c>
      <c r="Y616" s="6">
        <f>+W616-V616</f>
        <v/>
      </c>
      <c r="Z616" s="7">
        <f>X616/U616</f>
        <v/>
      </c>
      <c r="AA616" s="7">
        <f>Y616/V616</f>
        <v/>
      </c>
      <c r="AB616" s="4" t="n"/>
      <c r="AC616" s="5" t="n"/>
      <c r="AD616" s="4" t="n"/>
      <c r="AE616" s="4" t="n"/>
      <c r="AF616" s="5" t="n"/>
      <c r="AG616" s="6">
        <f>AE616-AD616</f>
        <v/>
      </c>
      <c r="AH616" s="6">
        <f>+AF616-AE616</f>
        <v/>
      </c>
      <c r="AI616" s="7">
        <f>AG616/AD616</f>
        <v/>
      </c>
      <c r="AJ616" s="7">
        <f>AH616/AE616</f>
        <v/>
      </c>
      <c r="AK616" s="4" t="n"/>
      <c r="AL616" s="4" t="n"/>
      <c r="AM616" s="5" t="n"/>
      <c r="AN616" s="4" t="n">
        <v>1775.3</v>
      </c>
      <c r="AO616" s="4" t="n">
        <v>1782.55</v>
      </c>
      <c r="AP616" s="3" t="n">
        <v>1748.1</v>
      </c>
      <c r="AQ616" s="9">
        <f>+AK616-AN616</f>
        <v/>
      </c>
      <c r="AR616" s="9">
        <f>+AL616-AO616</f>
        <v/>
      </c>
      <c r="AS616" s="9">
        <f>+AM616-AP616</f>
        <v/>
      </c>
      <c r="AT616" s="6">
        <f>AR616-AQ616</f>
        <v/>
      </c>
      <c r="AU616" s="6">
        <f>+AS616-AR616</f>
        <v/>
      </c>
      <c r="AV616" s="7">
        <f>AT616/AQ616</f>
        <v/>
      </c>
      <c r="AW616" s="7">
        <f>AU616/AR616</f>
        <v/>
      </c>
      <c r="AX616" s="1" t="inlineStr">
        <is>
          <t>N</t>
        </is>
      </c>
      <c r="AY616" s="1">
        <f>+IF(AND(D616&gt;0,E616&gt;0,F616&gt;0,S616&gt;0,T616&gt;0,AC616&gt;0,AB616&gt;0,AI616&gt;0,AJ616&gt;0,AS616&gt;AR616,AR616&gt;AQ616),"long buildup",IF(AND(D616&gt;0,E616&gt;0,F616&gt;0,S616&lt;0,T616&lt;0,AB616&lt;0,AC616&lt;0,AI616&lt;0,AJ616&lt;0,AS616&gt;AR616,AR616&gt;AQ616),"Short Covering",IF(AND(D616&lt;0,E616&lt;0,F616&lt;0,S616&lt;0,T616&lt;0,AB616&gt;0,AC616&gt;0,AI616&gt;0,AJ616&gt;0,AS616&lt;AR616,AR616&lt;AQ616),"Short Buildup",IF(AND(D616&lt;0,E616&lt;0,F616&lt;0,S616&lt;0,T616&lt;0,AB616&lt;0,AC616&lt;0,AI616&lt;0,AJ616&lt;0,AS616&lt;AR616,AR616&lt;AQ616),"LongUnwinding" ))))</f>
        <v/>
      </c>
      <c r="AZ616" s="1">
        <f>+IF(AND(D616&gt;0,E616&gt;0,F616&gt;0,L616&gt;0,M616&gt;0,S616&gt;0,T616&gt;0,Z616&gt;0,AA616&gt;0),"Buying Opportunity",IF(AND(D616&lt;0,E616&lt;0,F616&lt;0,L616&lt;0,M616&lt;0,S616&lt;0,T616&lt;0,Z616&lt;0,AA616&lt;0),"support Zone",IF(AND(D616&lt;0,E616&lt;0,F616&lt;0,L616&gt;0,M616&gt;0,S616&gt;0,T616&gt;0,Z616&gt;0,AA616&gt;0),"sell delivery")))</f>
        <v/>
      </c>
      <c r="BA616" s="1">
        <f>IF(AND(D616&gt;0,E616&gt;0,F616&gt;0,Z616&gt;0,AA616&gt;0,AB616&gt;0,AC616&gt;0,AI616&gt;0,AJ616&gt;0),"FII ENTERING")</f>
        <v/>
      </c>
      <c r="BB616" s="15" t="e">
        <v>#N/A</v>
      </c>
      <c r="BC616" s="1" t="e">
        <v>#N/A</v>
      </c>
      <c r="BD616" s="1">
        <f>IF(AND(E616&gt;0,F616&gt;0,AB616&gt;0,AC616&gt;0,AI616&gt;0,AJ616&gt;0,AS616&gt;AR616,AR616&gt;AQ616),"long buildup",IF(AND(E616&lt;0,F616&lt;0,AB616&gt;0,AC616&gt;0,AI616&gt;0,AJ616&gt;0,AS616&lt;AR616,AR616&lt;AQ616),"Short buildup"))</f>
        <v/>
      </c>
      <c r="BE616" s="1">
        <f>+IF(AND(F616&gt;0,M616&gt;0,T616&gt;0,AA616&gt;0),"buy")</f>
        <v/>
      </c>
    </row>
    <row r="617">
      <c r="A617" s="1" t="inlineStr">
        <is>
          <t>GLAXO</t>
        </is>
      </c>
      <c r="B617" s="1" t="n"/>
      <c r="C617" s="1" t="n"/>
      <c r="D617" s="2" t="n">
        <v>0.7837495437074574</v>
      </c>
      <c r="E617" s="2" t="n">
        <v>-1.819498892108415</v>
      </c>
      <c r="F617" s="3" t="n">
        <v>-2.174384792326718</v>
      </c>
      <c r="G617" s="4" t="n">
        <v>13127</v>
      </c>
      <c r="H617" s="4" t="n">
        <v>14628</v>
      </c>
      <c r="I617" s="3" t="n">
        <v>15135</v>
      </c>
      <c r="J617" s="6">
        <f>+H617-G617</f>
        <v/>
      </c>
      <c r="K617" s="6">
        <f>+I617-H617</f>
        <v/>
      </c>
      <c r="L617" s="7">
        <f>J617/G617</f>
        <v/>
      </c>
      <c r="M617" s="7">
        <f>K617/H617</f>
        <v/>
      </c>
      <c r="N617" s="8" t="n">
        <v>18.6335</v>
      </c>
      <c r="O617" s="8" t="n">
        <v>16.7404</v>
      </c>
      <c r="P617" s="3" t="n">
        <v>15.6725</v>
      </c>
      <c r="Q617" s="6">
        <f>+O617-N617</f>
        <v/>
      </c>
      <c r="R617" s="6">
        <f>+P617-O617</f>
        <v/>
      </c>
      <c r="S617" s="7">
        <f>Q617/N617</f>
        <v/>
      </c>
      <c r="T617" s="7">
        <f>R617/O617</f>
        <v/>
      </c>
      <c r="U617" s="10" t="inlineStr">
        <is>
          <t>45401</t>
        </is>
      </c>
      <c r="V617" s="10" t="inlineStr">
        <is>
          <t>48226</t>
        </is>
      </c>
      <c r="W617" s="3" t="inlineStr">
        <is>
          <t>42900</t>
        </is>
      </c>
      <c r="X617" s="6">
        <f>+V617-U617</f>
        <v/>
      </c>
      <c r="Y617" s="6">
        <f>+W617-V617</f>
        <v/>
      </c>
      <c r="Z617" s="7">
        <f>X617/U617</f>
        <v/>
      </c>
      <c r="AA617" s="7">
        <f>Y617/V617</f>
        <v/>
      </c>
      <c r="AB617" s="4" t="n"/>
      <c r="AC617" s="5" t="n"/>
      <c r="AD617" s="4" t="n"/>
      <c r="AE617" s="4" t="n"/>
      <c r="AF617" s="5" t="n"/>
      <c r="AG617" s="6">
        <f>AE617-AD617</f>
        <v/>
      </c>
      <c r="AH617" s="6">
        <f>+AF617-AE617</f>
        <v/>
      </c>
      <c r="AI617" s="7">
        <f>AG617/AD617</f>
        <v/>
      </c>
      <c r="AJ617" s="7">
        <f>AH617/AE617</f>
        <v/>
      </c>
      <c r="AK617" s="4" t="n"/>
      <c r="AL617" s="4" t="n"/>
      <c r="AM617" s="5" t="n"/>
      <c r="AN617" s="4" t="n">
        <v>2346.8</v>
      </c>
      <c r="AO617" s="4" t="n">
        <v>2304.1</v>
      </c>
      <c r="AP617" s="3" t="n">
        <v>2254</v>
      </c>
      <c r="AQ617" s="9">
        <f>+AK617-AN617</f>
        <v/>
      </c>
      <c r="AR617" s="9">
        <f>+AL617-AO617</f>
        <v/>
      </c>
      <c r="AS617" s="9">
        <f>+AM617-AP617</f>
        <v/>
      </c>
      <c r="AT617" s="6">
        <f>AR617-AQ617</f>
        <v/>
      </c>
      <c r="AU617" s="6">
        <f>+AS617-AR617</f>
        <v/>
      </c>
      <c r="AV617" s="7">
        <f>AT617/AQ617</f>
        <v/>
      </c>
      <c r="AW617" s="7">
        <f>AU617/AR617</f>
        <v/>
      </c>
      <c r="AX617" s="1" t="inlineStr">
        <is>
          <t>N</t>
        </is>
      </c>
      <c r="AY617" s="1">
        <f>+IF(AND(D617&gt;0,E617&gt;0,F617&gt;0,S617&gt;0,T617&gt;0,AC617&gt;0,AB617&gt;0,AI617&gt;0,AJ617&gt;0,AS617&gt;AR617,AR617&gt;AQ617),"long buildup",IF(AND(D617&gt;0,E617&gt;0,F617&gt;0,S617&lt;0,T617&lt;0,AB617&lt;0,AC617&lt;0,AI617&lt;0,AJ617&lt;0,AS617&gt;AR617,AR617&gt;AQ617),"Short Covering",IF(AND(D617&lt;0,E617&lt;0,F617&lt;0,S617&lt;0,T617&lt;0,AB617&gt;0,AC617&gt;0,AI617&gt;0,AJ617&gt;0,AS617&lt;AR617,AR617&lt;AQ617),"Short Buildup",IF(AND(D617&lt;0,E617&lt;0,F617&lt;0,S617&lt;0,T617&lt;0,AB617&lt;0,AC617&lt;0,AI617&lt;0,AJ617&lt;0,AS617&lt;AR617,AR617&lt;AQ617),"LongUnwinding" ))))</f>
        <v/>
      </c>
      <c r="AZ617" s="1">
        <f>+IF(AND(D617&gt;0,E617&gt;0,F617&gt;0,L617&gt;0,M617&gt;0,S617&gt;0,T617&gt;0,Z617&gt;0,AA617&gt;0),"Buying Opportunity",IF(AND(D617&lt;0,E617&lt;0,F617&lt;0,L617&lt;0,M617&lt;0,S617&lt;0,T617&lt;0,Z617&lt;0,AA617&lt;0),"support Zone",IF(AND(D617&lt;0,E617&lt;0,F617&lt;0,L617&gt;0,M617&gt;0,S617&gt;0,T617&gt;0,Z617&gt;0,AA617&gt;0),"sell delivery")))</f>
        <v/>
      </c>
      <c r="BA617" s="1">
        <f>IF(AND(D617&gt;0,E617&gt;0,F617&gt;0,Z617&gt;0,AA617&gt;0,AB617&gt;0,AC617&gt;0,AI617&gt;0,AJ617&gt;0),"FII ENTERING")</f>
        <v/>
      </c>
      <c r="BB617" s="15" t="e">
        <v>#N/A</v>
      </c>
      <c r="BC617" s="1" t="e">
        <v>#N/A</v>
      </c>
      <c r="BD617" s="1">
        <f>IF(AND(E617&gt;0,F617&gt;0,AB617&gt;0,AC617&gt;0,AI617&gt;0,AJ617&gt;0,AS617&gt;AR617,AR617&gt;AQ617),"long buildup",IF(AND(E617&lt;0,F617&lt;0,AB617&gt;0,AC617&gt;0,AI617&gt;0,AJ617&gt;0,AS617&lt;AR617,AR617&lt;AQ617),"Short buildup"))</f>
        <v/>
      </c>
      <c r="BE617" s="1">
        <f>+IF(AND(F617&gt;0,M617&gt;0,T617&gt;0,AA617&gt;0),"buy")</f>
        <v/>
      </c>
    </row>
    <row r="618">
      <c r="A618" s="1" t="inlineStr">
        <is>
          <t>GLENMARK</t>
        </is>
      </c>
      <c r="B618" s="1" t="n"/>
      <c r="C618" s="1" t="n"/>
      <c r="D618" s="2" t="n">
        <v>-1.053382167050206</v>
      </c>
      <c r="E618" s="2" t="n">
        <v>0.5666928721173915</v>
      </c>
      <c r="F618" s="3" t="n">
        <v>-1.100941337415711</v>
      </c>
      <c r="G618" s="4" t="n">
        <v>27598</v>
      </c>
      <c r="H618" s="4" t="n">
        <v>29775</v>
      </c>
      <c r="I618" s="3" t="n">
        <v>151786</v>
      </c>
      <c r="J618" s="6">
        <f>+H618-G618</f>
        <v/>
      </c>
      <c r="K618" s="6">
        <f>+I618-H618</f>
        <v/>
      </c>
      <c r="L618" s="7">
        <f>J618/G618</f>
        <v/>
      </c>
      <c r="M618" s="7">
        <f>K618/H618</f>
        <v/>
      </c>
      <c r="N618" s="8" t="n">
        <v>74.1786</v>
      </c>
      <c r="O618" s="8" t="n">
        <v>78.2838</v>
      </c>
      <c r="P618" s="3" t="n">
        <v>504.1421</v>
      </c>
      <c r="Q618" s="6">
        <f>+O618-N618</f>
        <v/>
      </c>
      <c r="R618" s="6">
        <f>+P618-O618</f>
        <v/>
      </c>
      <c r="S618" s="7">
        <f>Q618/N618</f>
        <v/>
      </c>
      <c r="T618" s="7">
        <f>R618/O618</f>
        <v/>
      </c>
      <c r="U618" s="10" t="inlineStr">
        <is>
          <t>255810</t>
        </is>
      </c>
      <c r="V618" s="10" t="inlineStr">
        <is>
          <t>230475</t>
        </is>
      </c>
      <c r="W618" s="3" t="inlineStr">
        <is>
          <t>705987</t>
        </is>
      </c>
      <c r="X618" s="6">
        <f>+V618-U618</f>
        <v/>
      </c>
      <c r="Y618" s="6">
        <f>+W618-V618</f>
        <v/>
      </c>
      <c r="Z618" s="7">
        <f>X618/U618</f>
        <v/>
      </c>
      <c r="AA618" s="7">
        <f>Y618/V618</f>
        <v/>
      </c>
      <c r="AB618" s="4" t="n">
        <v>9750</v>
      </c>
      <c r="AC618" s="5" t="n">
        <v>26000</v>
      </c>
      <c r="AD618" s="4" t="n">
        <v>175</v>
      </c>
      <c r="AE618" s="4" t="n">
        <v>119</v>
      </c>
      <c r="AF618" s="5" t="n">
        <v>1523</v>
      </c>
      <c r="AG618" s="6">
        <f>AE618-AD618</f>
        <v/>
      </c>
      <c r="AH618" s="6">
        <f>+AF618-AE618</f>
        <v/>
      </c>
      <c r="AI618" s="7">
        <f>AG618/AD618</f>
        <v/>
      </c>
      <c r="AJ618" s="7">
        <f>AH618/AE618</f>
        <v/>
      </c>
      <c r="AK618" s="4" t="n">
        <v>1542.25</v>
      </c>
      <c r="AL618" s="4" t="n">
        <v>1545.7</v>
      </c>
      <c r="AM618" s="5" t="n">
        <v>1529.8</v>
      </c>
      <c r="AN618" s="4" t="n">
        <v>1526.4</v>
      </c>
      <c r="AO618" s="4" t="n">
        <v>1535.05</v>
      </c>
      <c r="AP618" s="3" t="n">
        <v>1518.15</v>
      </c>
      <c r="AQ618" s="9">
        <f>+AK618-AN618</f>
        <v/>
      </c>
      <c r="AR618" s="9">
        <f>+AL618-AO618</f>
        <v/>
      </c>
      <c r="AS618" s="9">
        <f>+AM618-AP618</f>
        <v/>
      </c>
      <c r="AT618" s="6">
        <f>AR618-AQ618</f>
        <v/>
      </c>
      <c r="AU618" s="6">
        <f>+AS618-AR618</f>
        <v/>
      </c>
      <c r="AV618" s="7">
        <f>AT618/AQ618</f>
        <v/>
      </c>
      <c r="AW618" s="7">
        <f>AU618/AR618</f>
        <v/>
      </c>
      <c r="AX618" s="1" t="inlineStr">
        <is>
          <t>Y</t>
        </is>
      </c>
      <c r="AY618" s="1">
        <f>+IF(AND(D618&gt;0,E618&gt;0,F618&gt;0,S618&gt;0,T618&gt;0,AC618&gt;0,AB618&gt;0,AI618&gt;0,AJ618&gt;0,AS618&gt;AR618,AR618&gt;AQ618),"long buildup",IF(AND(D618&gt;0,E618&gt;0,F618&gt;0,S618&lt;0,T618&lt;0,AB618&lt;0,AC618&lt;0,AI618&lt;0,AJ618&lt;0,AS618&gt;AR618,AR618&gt;AQ618),"Short Covering",IF(AND(D618&lt;0,E618&lt;0,F618&lt;0,S618&lt;0,T618&lt;0,AB618&gt;0,AC618&gt;0,AI618&gt;0,AJ618&gt;0,AS618&lt;AR618,AR618&lt;AQ618),"Short Buildup",IF(AND(D618&lt;0,E618&lt;0,F618&lt;0,S618&lt;0,T618&lt;0,AB618&lt;0,AC618&lt;0,AI618&lt;0,AJ618&lt;0,AS618&lt;AR618,AR618&lt;AQ618),"LongUnwinding" ))))</f>
        <v/>
      </c>
      <c r="AZ618" s="1">
        <f>+IF(AND(D618&gt;0,E618&gt;0,F618&gt;0,L618&gt;0,M618&gt;0,S618&gt;0,T618&gt;0,Z618&gt;0,AA618&gt;0),"Buying Opportunity",IF(AND(D618&lt;0,E618&lt;0,F618&lt;0,L618&lt;0,M618&lt;0,S618&lt;0,T618&lt;0,Z618&lt;0,AA618&lt;0),"support Zone",IF(AND(D618&lt;0,E618&lt;0,F618&lt;0,L618&gt;0,M618&gt;0,S618&gt;0,T618&gt;0,Z618&gt;0,AA618&gt;0),"sell delivery")))</f>
        <v/>
      </c>
      <c r="BA618" s="1">
        <f>IF(AND(D618&gt;0,E618&gt;0,F618&gt;0,Z618&gt;0,AA618&gt;0,AB618&gt;0,AC618&gt;0,AI618&gt;0,AJ618&gt;0),"FII ENTERING")</f>
        <v/>
      </c>
      <c r="BB618" s="15" t="n">
        <v>0.068</v>
      </c>
      <c r="BC618" s="1" t="n">
        <v>40254859.742245</v>
      </c>
      <c r="BD618" s="1">
        <f>IF(AND(E618&gt;0,F618&gt;0,AB618&gt;0,AC618&gt;0,AI618&gt;0,AJ618&gt;0,AS618&gt;AR618,AR618&gt;AQ618),"long buildup",IF(AND(E618&lt;0,F618&lt;0,AB618&gt;0,AC618&gt;0,AI618&gt;0,AJ618&gt;0,AS618&lt;AR618,AR618&lt;AQ618),"Short buildup"))</f>
        <v/>
      </c>
      <c r="BE618" s="1">
        <f>+IF(AND(F618&gt;0,M618&gt;0,T618&gt;0,AA618&gt;0),"buy")</f>
        <v/>
      </c>
    </row>
    <row r="619">
      <c r="A619" s="1" t="inlineStr">
        <is>
          <t>GLFL</t>
        </is>
      </c>
      <c r="B619" s="1" t="n"/>
      <c r="C619" s="1" t="n"/>
      <c r="D619" s="2" t="n">
        <v>-2.093023255813951</v>
      </c>
      <c r="E619" s="2" t="n">
        <v>-2.019002375296911</v>
      </c>
      <c r="F619" s="3" t="n">
        <v>-0.7272727272727333</v>
      </c>
      <c r="G619" s="4" t="n">
        <v>17</v>
      </c>
      <c r="H619" s="4" t="n">
        <v>7</v>
      </c>
      <c r="I619" s="3" t="n">
        <v>5</v>
      </c>
      <c r="J619" s="6">
        <f>+H619-G619</f>
        <v/>
      </c>
      <c r="K619" s="6">
        <f>+I619-H619</f>
        <v/>
      </c>
      <c r="L619" s="7">
        <f>J619/G619</f>
        <v/>
      </c>
      <c r="M619" s="7">
        <f>K619/H619</f>
        <v/>
      </c>
      <c r="N619" s="8" t="n">
        <v>0.0019</v>
      </c>
      <c r="O619" s="8" t="n">
        <v>0.0004</v>
      </c>
      <c r="P619" s="3" t="n">
        <v>0.0001</v>
      </c>
      <c r="Q619" s="6">
        <f>+O619-N619</f>
        <v/>
      </c>
      <c r="R619" s="6">
        <f>+P619-O619</f>
        <v/>
      </c>
      <c r="S619" s="7">
        <f>Q619/N619</f>
        <v/>
      </c>
      <c r="T619" s="7">
        <f>R619/O619</f>
        <v/>
      </c>
      <c r="U619" s="10" t="inlineStr">
        <is>
          <t>-</t>
        </is>
      </c>
      <c r="V619" s="10" t="inlineStr">
        <is>
          <t>-</t>
        </is>
      </c>
      <c r="W619" s="3" t="inlineStr">
        <is>
          <t>-</t>
        </is>
      </c>
      <c r="X619" s="6">
        <f>+V619-U619</f>
        <v/>
      </c>
      <c r="Y619" s="6">
        <f>+W619-V619</f>
        <v/>
      </c>
      <c r="Z619" s="7">
        <f>X619/U619</f>
        <v/>
      </c>
      <c r="AA619" s="7">
        <f>Y619/V619</f>
        <v/>
      </c>
      <c r="AB619" s="4" t="n"/>
      <c r="AC619" s="5" t="n"/>
      <c r="AD619" s="4" t="n"/>
      <c r="AE619" s="4" t="n"/>
      <c r="AF619" s="5" t="n"/>
      <c r="AG619" s="6">
        <f>AE619-AD619</f>
        <v/>
      </c>
      <c r="AH619" s="6">
        <f>+AF619-AE619</f>
        <v/>
      </c>
      <c r="AI619" s="7">
        <f>AG619/AD619</f>
        <v/>
      </c>
      <c r="AJ619" s="7">
        <f>AH619/AE619</f>
        <v/>
      </c>
      <c r="AK619" s="4" t="n"/>
      <c r="AL619" s="4" t="n"/>
      <c r="AM619" s="5" t="n"/>
      <c r="AN619" s="4" t="n">
        <v>8.42</v>
      </c>
      <c r="AO619" s="4" t="n">
        <v>8.25</v>
      </c>
      <c r="AP619" s="3" t="n">
        <v>8.19</v>
      </c>
      <c r="AQ619" s="9">
        <f>+AK619-AN619</f>
        <v/>
      </c>
      <c r="AR619" s="9">
        <f>+AL619-AO619</f>
        <v/>
      </c>
      <c r="AS619" s="9">
        <f>+AM619-AP619</f>
        <v/>
      </c>
      <c r="AT619" s="6">
        <f>AR619-AQ619</f>
        <v/>
      </c>
      <c r="AU619" s="6">
        <f>+AS619-AR619</f>
        <v/>
      </c>
      <c r="AV619" s="7">
        <f>AT619/AQ619</f>
        <v/>
      </c>
      <c r="AW619" s="7">
        <f>AU619/AR619</f>
        <v/>
      </c>
      <c r="AX619" s="1" t="inlineStr">
        <is>
          <t>N</t>
        </is>
      </c>
      <c r="AY619" s="1">
        <f>+IF(AND(D619&gt;0,E619&gt;0,F619&gt;0,S619&gt;0,T619&gt;0,AC619&gt;0,AB619&gt;0,AI619&gt;0,AJ619&gt;0,AS619&gt;AR619,AR619&gt;AQ619),"long buildup",IF(AND(D619&gt;0,E619&gt;0,F619&gt;0,S619&lt;0,T619&lt;0,AB619&lt;0,AC619&lt;0,AI619&lt;0,AJ619&lt;0,AS619&gt;AR619,AR619&gt;AQ619),"Short Covering",IF(AND(D619&lt;0,E619&lt;0,F619&lt;0,S619&lt;0,T619&lt;0,AB619&gt;0,AC619&gt;0,AI619&gt;0,AJ619&gt;0,AS619&lt;AR619,AR619&lt;AQ619),"Short Buildup",IF(AND(D619&lt;0,E619&lt;0,F619&lt;0,S619&lt;0,T619&lt;0,AB619&lt;0,AC619&lt;0,AI619&lt;0,AJ619&lt;0,AS619&lt;AR619,AR619&lt;AQ619),"LongUnwinding" ))))</f>
        <v/>
      </c>
      <c r="AZ619" s="1">
        <f>+IF(AND(D619&gt;0,E619&gt;0,F619&gt;0,L619&gt;0,M619&gt;0,S619&gt;0,T619&gt;0,Z619&gt;0,AA619&gt;0),"Buying Opportunity",IF(AND(D619&lt;0,E619&lt;0,F619&lt;0,L619&lt;0,M619&lt;0,S619&lt;0,T619&lt;0,Z619&lt;0,AA619&lt;0),"support Zone",IF(AND(D619&lt;0,E619&lt;0,F619&lt;0,L619&gt;0,M619&gt;0,S619&gt;0,T619&gt;0,Z619&gt;0,AA619&gt;0),"sell delivery")))</f>
        <v/>
      </c>
      <c r="BA619" s="1">
        <f>IF(AND(D619&gt;0,E619&gt;0,F619&gt;0,Z619&gt;0,AA619&gt;0,AB619&gt;0,AC619&gt;0,AI619&gt;0,AJ619&gt;0),"FII ENTERING")</f>
        <v/>
      </c>
      <c r="BB619" s="15" t="e">
        <v>#N/A</v>
      </c>
      <c r="BC619" s="1" t="e">
        <v>#N/A</v>
      </c>
      <c r="BD619" s="1">
        <f>IF(AND(E619&gt;0,F619&gt;0,AB619&gt;0,AC619&gt;0,AI619&gt;0,AJ619&gt;0,AS619&gt;AR619,AR619&gt;AQ619),"long buildup",IF(AND(E619&lt;0,F619&lt;0,AB619&gt;0,AC619&gt;0,AI619&gt;0,AJ619&gt;0,AS619&lt;AR619,AR619&lt;AQ619),"Short buildup"))</f>
        <v/>
      </c>
      <c r="BE619" s="1">
        <f>+IF(AND(F619&gt;0,M619&gt;0,T619&gt;0,AA619&gt;0),"buy")</f>
        <v/>
      </c>
    </row>
    <row r="620">
      <c r="A620" s="1" t="inlineStr">
        <is>
          <t>GLOBAL</t>
        </is>
      </c>
      <c r="B620" s="1" t="n"/>
      <c r="C620" s="1" t="n"/>
      <c r="D620" s="2" t="n">
        <v>-5.357973035797302</v>
      </c>
      <c r="E620" s="2" t="n">
        <v>-7.159523517131293</v>
      </c>
      <c r="F620" s="3" t="n">
        <v>0.4100529100529131</v>
      </c>
      <c r="G620" s="4" t="n">
        <v>4736</v>
      </c>
      <c r="H620" s="4" t="n">
        <v>7879</v>
      </c>
      <c r="I620" s="3" t="n">
        <v>2957</v>
      </c>
      <c r="J620" s="6">
        <f>+H620-G620</f>
        <v/>
      </c>
      <c r="K620" s="6">
        <f>+I620-H620</f>
        <v/>
      </c>
      <c r="L620" s="7">
        <f>J620/G620</f>
        <v/>
      </c>
      <c r="M620" s="7">
        <f>K620/H620</f>
        <v/>
      </c>
      <c r="N620" s="8" t="n">
        <v>1.6562</v>
      </c>
      <c r="O620" s="8" t="n">
        <v>2.7891</v>
      </c>
      <c r="P620" s="3" t="n">
        <v>0.6589</v>
      </c>
      <c r="Q620" s="6">
        <f>+O620-N620</f>
        <v/>
      </c>
      <c r="R620" s="6">
        <f>+P620-O620</f>
        <v/>
      </c>
      <c r="S620" s="7">
        <f>Q620/N620</f>
        <v/>
      </c>
      <c r="T620" s="7">
        <f>R620/O620</f>
        <v/>
      </c>
      <c r="U620" s="10" t="inlineStr">
        <is>
          <t>101225</t>
        </is>
      </c>
      <c r="V620" s="10" t="inlineStr">
        <is>
          <t>205401</t>
        </is>
      </c>
      <c r="W620" s="3" t="inlineStr">
        <is>
          <t>48614</t>
        </is>
      </c>
      <c r="X620" s="6">
        <f>+V620-U620</f>
        <v/>
      </c>
      <c r="Y620" s="6">
        <f>+W620-V620</f>
        <v/>
      </c>
      <c r="Z620" s="7">
        <f>X620/U620</f>
        <v/>
      </c>
      <c r="AA620" s="7">
        <f>Y620/V620</f>
        <v/>
      </c>
      <c r="AB620" s="4" t="n"/>
      <c r="AC620" s="5" t="n"/>
      <c r="AD620" s="4" t="n"/>
      <c r="AE620" s="4" t="n"/>
      <c r="AF620" s="5" t="n"/>
      <c r="AG620" s="6">
        <f>AE620-AD620</f>
        <v/>
      </c>
      <c r="AH620" s="6">
        <f>+AF620-AE620</f>
        <v/>
      </c>
      <c r="AI620" s="7">
        <f>AG620/AD620</f>
        <v/>
      </c>
      <c r="AJ620" s="7">
        <f>AH620/AE620</f>
        <v/>
      </c>
      <c r="AK620" s="4" t="n"/>
      <c r="AL620" s="4" t="n"/>
      <c r="AM620" s="5" t="n"/>
      <c r="AN620" s="4" t="n">
        <v>81.43000000000001</v>
      </c>
      <c r="AO620" s="4" t="n">
        <v>75.59999999999999</v>
      </c>
      <c r="AP620" s="3" t="n">
        <v>75.91</v>
      </c>
      <c r="AQ620" s="9">
        <f>+AK620-AN620</f>
        <v/>
      </c>
      <c r="AR620" s="9">
        <f>+AL620-AO620</f>
        <v/>
      </c>
      <c r="AS620" s="9">
        <f>+AM620-AP620</f>
        <v/>
      </c>
      <c r="AT620" s="6">
        <f>AR620-AQ620</f>
        <v/>
      </c>
      <c r="AU620" s="6">
        <f>+AS620-AR620</f>
        <v/>
      </c>
      <c r="AV620" s="7">
        <f>AT620/AQ620</f>
        <v/>
      </c>
      <c r="AW620" s="7">
        <f>AU620/AR620</f>
        <v/>
      </c>
      <c r="AX620" s="1" t="inlineStr">
        <is>
          <t>N</t>
        </is>
      </c>
      <c r="AY620" s="1">
        <f>+IF(AND(D620&gt;0,E620&gt;0,F620&gt;0,S620&gt;0,T620&gt;0,AC620&gt;0,AB620&gt;0,AI620&gt;0,AJ620&gt;0,AS620&gt;AR620,AR620&gt;AQ620),"long buildup",IF(AND(D620&gt;0,E620&gt;0,F620&gt;0,S620&lt;0,T620&lt;0,AB620&lt;0,AC620&lt;0,AI620&lt;0,AJ620&lt;0,AS620&gt;AR620,AR620&gt;AQ620),"Short Covering",IF(AND(D620&lt;0,E620&lt;0,F620&lt;0,S620&lt;0,T620&lt;0,AB620&gt;0,AC620&gt;0,AI620&gt;0,AJ620&gt;0,AS620&lt;AR620,AR620&lt;AQ620),"Short Buildup",IF(AND(D620&lt;0,E620&lt;0,F620&lt;0,S620&lt;0,T620&lt;0,AB620&lt;0,AC620&lt;0,AI620&lt;0,AJ620&lt;0,AS620&lt;AR620,AR620&lt;AQ620),"LongUnwinding" ))))</f>
        <v/>
      </c>
      <c r="AZ620" s="1">
        <f>+IF(AND(D620&gt;0,E620&gt;0,F620&gt;0,L620&gt;0,M620&gt;0,S620&gt;0,T620&gt;0,Z620&gt;0,AA620&gt;0),"Buying Opportunity",IF(AND(D620&lt;0,E620&lt;0,F620&lt;0,L620&lt;0,M620&lt;0,S620&lt;0,T620&lt;0,Z620&lt;0,AA620&lt;0),"support Zone",IF(AND(D620&lt;0,E620&lt;0,F620&lt;0,L620&gt;0,M620&gt;0,S620&gt;0,T620&gt;0,Z620&gt;0,AA620&gt;0),"sell delivery")))</f>
        <v/>
      </c>
      <c r="BA620" s="1">
        <f>IF(AND(D620&gt;0,E620&gt;0,F620&gt;0,Z620&gt;0,AA620&gt;0,AB620&gt;0,AC620&gt;0,AI620&gt;0,AJ620&gt;0),"FII ENTERING")</f>
        <v/>
      </c>
      <c r="BB620" s="15" t="e">
        <v>#N/A</v>
      </c>
      <c r="BC620" s="1" t="e">
        <v>#N/A</v>
      </c>
      <c r="BD620" s="1">
        <f>IF(AND(E620&gt;0,F620&gt;0,AB620&gt;0,AC620&gt;0,AI620&gt;0,AJ620&gt;0,AS620&gt;AR620,AR620&gt;AQ620),"long buildup",IF(AND(E620&lt;0,F620&lt;0,AB620&gt;0,AC620&gt;0,AI620&gt;0,AJ620&gt;0,AS620&lt;AR620,AR620&lt;AQ620),"Short buildup"))</f>
        <v/>
      </c>
      <c r="BE620" s="1">
        <f>+IF(AND(F620&gt;0,M620&gt;0,T620&gt;0,AA620&gt;0),"buy")</f>
        <v/>
      </c>
    </row>
    <row r="621">
      <c r="A621" s="1" t="inlineStr">
        <is>
          <t>GLOBALVECT</t>
        </is>
      </c>
      <c r="B621" s="1" t="n"/>
      <c r="C621" s="1" t="n"/>
      <c r="D621" s="2" t="n">
        <v>4.967465481669569</v>
      </c>
      <c r="E621" s="2" t="n">
        <v>-0.7257332930148102</v>
      </c>
      <c r="F621" s="3" t="n">
        <v>-2.985074626865675</v>
      </c>
      <c r="G621" s="4" t="n">
        <v>1174</v>
      </c>
      <c r="H621" s="4" t="n">
        <v>974</v>
      </c>
      <c r="I621" s="3" t="n">
        <v>488</v>
      </c>
      <c r="J621" s="6">
        <f>+H621-G621</f>
        <v/>
      </c>
      <c r="K621" s="6">
        <f>+I621-H621</f>
        <v/>
      </c>
      <c r="L621" s="7">
        <f>J621/G621</f>
        <v/>
      </c>
      <c r="M621" s="7">
        <f>K621/H621</f>
        <v/>
      </c>
      <c r="N621" s="8" t="n">
        <v>1.2567</v>
      </c>
      <c r="O621" s="8" t="n">
        <v>1.0938</v>
      </c>
      <c r="P621" s="3" t="n">
        <v>0.4383</v>
      </c>
      <c r="Q621" s="6">
        <f>+O621-N621</f>
        <v/>
      </c>
      <c r="R621" s="6">
        <f>+P621-O621</f>
        <v/>
      </c>
      <c r="S621" s="7">
        <f>Q621/N621</f>
        <v/>
      </c>
      <c r="T621" s="7">
        <f>R621/O621</f>
        <v/>
      </c>
      <c r="U621" s="10" t="inlineStr">
        <is>
          <t>-</t>
        </is>
      </c>
      <c r="V621" s="10" t="inlineStr">
        <is>
          <t>-</t>
        </is>
      </c>
      <c r="W621" s="3" t="inlineStr">
        <is>
          <t>-</t>
        </is>
      </c>
      <c r="X621" s="6">
        <f>+V621-U621</f>
        <v/>
      </c>
      <c r="Y621" s="6">
        <f>+W621-V621</f>
        <v/>
      </c>
      <c r="Z621" s="7">
        <f>X621/U621</f>
        <v/>
      </c>
      <c r="AA621" s="7">
        <f>Y621/V621</f>
        <v/>
      </c>
      <c r="AB621" s="4" t="n"/>
      <c r="AC621" s="5" t="n"/>
      <c r="AD621" s="4" t="n"/>
      <c r="AE621" s="4" t="n"/>
      <c r="AF621" s="5" t="n"/>
      <c r="AG621" s="6">
        <f>AE621-AD621</f>
        <v/>
      </c>
      <c r="AH621" s="6">
        <f>+AF621-AE621</f>
        <v/>
      </c>
      <c r="AI621" s="7">
        <f>AG621/AD621</f>
        <v/>
      </c>
      <c r="AJ621" s="7">
        <f>AH621/AE621</f>
        <v/>
      </c>
      <c r="AK621" s="4" t="n"/>
      <c r="AL621" s="4" t="n"/>
      <c r="AM621" s="5" t="n"/>
      <c r="AN621" s="4" t="n">
        <v>330.7</v>
      </c>
      <c r="AO621" s="4" t="n">
        <v>328.3</v>
      </c>
      <c r="AP621" s="3" t="n">
        <v>318.5</v>
      </c>
      <c r="AQ621" s="9">
        <f>+AK621-AN621</f>
        <v/>
      </c>
      <c r="AR621" s="9">
        <f>+AL621-AO621</f>
        <v/>
      </c>
      <c r="AS621" s="9">
        <f>+AM621-AP621</f>
        <v/>
      </c>
      <c r="AT621" s="6">
        <f>AR621-AQ621</f>
        <v/>
      </c>
      <c r="AU621" s="6">
        <f>+AS621-AR621</f>
        <v/>
      </c>
      <c r="AV621" s="7">
        <f>AT621/AQ621</f>
        <v/>
      </c>
      <c r="AW621" s="7">
        <f>AU621/AR621</f>
        <v/>
      </c>
      <c r="AX621" s="1" t="inlineStr">
        <is>
          <t>N</t>
        </is>
      </c>
      <c r="AY621" s="1">
        <f>+IF(AND(D621&gt;0,E621&gt;0,F621&gt;0,S621&gt;0,T621&gt;0,AC621&gt;0,AB621&gt;0,AI621&gt;0,AJ621&gt;0,AS621&gt;AR621,AR621&gt;AQ621),"long buildup",IF(AND(D621&gt;0,E621&gt;0,F621&gt;0,S621&lt;0,T621&lt;0,AB621&lt;0,AC621&lt;0,AI621&lt;0,AJ621&lt;0,AS621&gt;AR621,AR621&gt;AQ621),"Short Covering",IF(AND(D621&lt;0,E621&lt;0,F621&lt;0,S621&lt;0,T621&lt;0,AB621&gt;0,AC621&gt;0,AI621&gt;0,AJ621&gt;0,AS621&lt;AR621,AR621&lt;AQ621),"Short Buildup",IF(AND(D621&lt;0,E621&lt;0,F621&lt;0,S621&lt;0,T621&lt;0,AB621&lt;0,AC621&lt;0,AI621&lt;0,AJ621&lt;0,AS621&lt;AR621,AR621&lt;AQ621),"LongUnwinding" ))))</f>
        <v/>
      </c>
      <c r="AZ621" s="1">
        <f>+IF(AND(D621&gt;0,E621&gt;0,F621&gt;0,L621&gt;0,M621&gt;0,S621&gt;0,T621&gt;0,Z621&gt;0,AA621&gt;0),"Buying Opportunity",IF(AND(D621&lt;0,E621&lt;0,F621&lt;0,L621&lt;0,M621&lt;0,S621&lt;0,T621&lt;0,Z621&lt;0,AA621&lt;0),"support Zone",IF(AND(D621&lt;0,E621&lt;0,F621&lt;0,L621&gt;0,M621&gt;0,S621&gt;0,T621&gt;0,Z621&gt;0,AA621&gt;0),"sell delivery")))</f>
        <v/>
      </c>
      <c r="BA621" s="1">
        <f>IF(AND(D621&gt;0,E621&gt;0,F621&gt;0,Z621&gt;0,AA621&gt;0,AB621&gt;0,AC621&gt;0,AI621&gt;0,AJ621&gt;0),"FII ENTERING")</f>
        <v/>
      </c>
      <c r="BB621" s="15" t="e">
        <v>#N/A</v>
      </c>
      <c r="BC621" s="1" t="n">
        <v>6515141.801248001</v>
      </c>
      <c r="BD621" s="1">
        <f>IF(AND(E621&gt;0,F621&gt;0,AB621&gt;0,AC621&gt;0,AI621&gt;0,AJ621&gt;0,AS621&gt;AR621,AR621&gt;AQ621),"long buildup",IF(AND(E621&lt;0,F621&lt;0,AB621&gt;0,AC621&gt;0,AI621&gt;0,AJ621&gt;0,AS621&lt;AR621,AR621&lt;AQ621),"Short buildup"))</f>
        <v/>
      </c>
      <c r="BE621" s="1">
        <f>+IF(AND(F621&gt;0,M621&gt;0,T621&gt;0,AA621&gt;0),"buy")</f>
        <v/>
      </c>
    </row>
    <row r="622">
      <c r="A622" s="1" t="inlineStr">
        <is>
          <t>GLOBE</t>
        </is>
      </c>
      <c r="B622" s="1" t="n"/>
      <c r="C622" s="1" t="n"/>
      <c r="D622" s="2" t="n">
        <v>4.243542435424362</v>
      </c>
      <c r="E622" s="2" t="n">
        <v>-10.08849557522124</v>
      </c>
      <c r="F622" s="3" t="n">
        <v>-3.937007874015751</v>
      </c>
      <c r="G622" s="4" t="n">
        <v>3757</v>
      </c>
      <c r="H622" s="4" t="n">
        <v>2422</v>
      </c>
      <c r="I622" s="3" t="n">
        <v>2772</v>
      </c>
      <c r="J622" s="6">
        <f>+H622-G622</f>
        <v/>
      </c>
      <c r="K622" s="6">
        <f>+I622-H622</f>
        <v/>
      </c>
      <c r="L622" s="7">
        <f>J622/G622</f>
        <v/>
      </c>
      <c r="M622" s="7">
        <f>K622/H622</f>
        <v/>
      </c>
      <c r="N622" s="8" t="n">
        <v>1.6665</v>
      </c>
      <c r="O622" s="8" t="n">
        <v>2.2104</v>
      </c>
      <c r="P622" s="3" t="n">
        <v>1.5061</v>
      </c>
      <c r="Q622" s="6">
        <f>+O622-N622</f>
        <v/>
      </c>
      <c r="R622" s="6">
        <f>+P622-O622</f>
        <v/>
      </c>
      <c r="S622" s="7">
        <f>Q622/N622</f>
        <v/>
      </c>
      <c r="T622" s="7">
        <f>R622/O622</f>
        <v/>
      </c>
      <c r="U622" s="10" t="inlineStr">
        <is>
          <t>1770914</t>
        </is>
      </c>
      <c r="V622" s="10" t="inlineStr">
        <is>
          <t>3646388</t>
        </is>
      </c>
      <c r="W622" s="3" t="inlineStr">
        <is>
          <t>2063938</t>
        </is>
      </c>
      <c r="X622" s="6">
        <f>+V622-U622</f>
        <v/>
      </c>
      <c r="Y622" s="6">
        <f>+W622-V622</f>
        <v/>
      </c>
      <c r="Z622" s="7">
        <f>X622/U622</f>
        <v/>
      </c>
      <c r="AA622" s="7">
        <f>Y622/V622</f>
        <v/>
      </c>
      <c r="AB622" s="4" t="n"/>
      <c r="AC622" s="5" t="n"/>
      <c r="AD622" s="4" t="n"/>
      <c r="AE622" s="4" t="n"/>
      <c r="AF622" s="5" t="n"/>
      <c r="AG622" s="6">
        <f>AE622-AD622</f>
        <v/>
      </c>
      <c r="AH622" s="6">
        <f>+AF622-AE622</f>
        <v/>
      </c>
      <c r="AI622" s="7">
        <f>AG622/AD622</f>
        <v/>
      </c>
      <c r="AJ622" s="7">
        <f>AH622/AE622</f>
        <v/>
      </c>
      <c r="AK622" s="4" t="n"/>
      <c r="AL622" s="4" t="n"/>
      <c r="AM622" s="5" t="n"/>
      <c r="AN622" s="4" t="n">
        <v>5.65</v>
      </c>
      <c r="AO622" s="4" t="n">
        <v>5.08</v>
      </c>
      <c r="AP622" s="3" t="n">
        <v>4.88</v>
      </c>
      <c r="AQ622" s="9">
        <f>+AK622-AN622</f>
        <v/>
      </c>
      <c r="AR622" s="9">
        <f>+AL622-AO622</f>
        <v/>
      </c>
      <c r="AS622" s="9">
        <f>+AM622-AP622</f>
        <v/>
      </c>
      <c r="AT622" s="6">
        <f>AR622-AQ622</f>
        <v/>
      </c>
      <c r="AU622" s="6">
        <f>+AS622-AR622</f>
        <v/>
      </c>
      <c r="AV622" s="7">
        <f>AT622/AQ622</f>
        <v/>
      </c>
      <c r="AW622" s="7">
        <f>AU622/AR622</f>
        <v/>
      </c>
      <c r="AX622" s="1" t="inlineStr">
        <is>
          <t>N</t>
        </is>
      </c>
      <c r="AY622" s="1">
        <f>+IF(AND(D622&gt;0,E622&gt;0,F622&gt;0,S622&gt;0,T622&gt;0,AC622&gt;0,AB622&gt;0,AI622&gt;0,AJ622&gt;0,AS622&gt;AR622,AR622&gt;AQ622),"long buildup",IF(AND(D622&gt;0,E622&gt;0,F622&gt;0,S622&lt;0,T622&lt;0,AB622&lt;0,AC622&lt;0,AI622&lt;0,AJ622&lt;0,AS622&gt;AR622,AR622&gt;AQ622),"Short Covering",IF(AND(D622&lt;0,E622&lt;0,F622&lt;0,S622&lt;0,T622&lt;0,AB622&gt;0,AC622&gt;0,AI622&gt;0,AJ622&gt;0,AS622&lt;AR622,AR622&lt;AQ622),"Short Buildup",IF(AND(D622&lt;0,E622&lt;0,F622&lt;0,S622&lt;0,T622&lt;0,AB622&lt;0,AC622&lt;0,AI622&lt;0,AJ622&lt;0,AS622&lt;AR622,AR622&lt;AQ622),"LongUnwinding" ))))</f>
        <v/>
      </c>
      <c r="AZ622" s="1">
        <f>+IF(AND(D622&gt;0,E622&gt;0,F622&gt;0,L622&gt;0,M622&gt;0,S622&gt;0,T622&gt;0,Z622&gt;0,AA622&gt;0),"Buying Opportunity",IF(AND(D622&lt;0,E622&lt;0,F622&lt;0,L622&lt;0,M622&lt;0,S622&lt;0,T622&lt;0,Z622&lt;0,AA622&lt;0),"support Zone",IF(AND(D622&lt;0,E622&lt;0,F622&lt;0,L622&gt;0,M622&gt;0,S622&gt;0,T622&gt;0,Z622&gt;0,AA622&gt;0),"sell delivery")))</f>
        <v/>
      </c>
      <c r="BA622" s="1">
        <f>IF(AND(D622&gt;0,E622&gt;0,F622&gt;0,Z622&gt;0,AA622&gt;0,AB622&gt;0,AC622&gt;0,AI622&gt;0,AJ622&gt;0),"FII ENTERING")</f>
        <v/>
      </c>
      <c r="BB622" s="15" t="e">
        <v>#N/A</v>
      </c>
      <c r="BC622" s="1" t="e">
        <v>#N/A</v>
      </c>
      <c r="BD622" s="1">
        <f>IF(AND(E622&gt;0,F622&gt;0,AB622&gt;0,AC622&gt;0,AI622&gt;0,AJ622&gt;0,AS622&gt;AR622,AR622&gt;AQ622),"long buildup",IF(AND(E622&lt;0,F622&lt;0,AB622&gt;0,AC622&gt;0,AI622&gt;0,AJ622&gt;0,AS622&lt;AR622,AR622&lt;AQ622),"Short buildup"))</f>
        <v/>
      </c>
      <c r="BE622" s="1">
        <f>+IF(AND(F622&gt;0,M622&gt;0,T622&gt;0,AA622&gt;0),"buy")</f>
        <v/>
      </c>
    </row>
    <row r="623">
      <c r="A623" s="1" t="inlineStr">
        <is>
          <t>GLOBUSSPR</t>
        </is>
      </c>
      <c r="B623" s="1" t="n"/>
      <c r="C623" s="1" t="n"/>
      <c r="D623" s="2" t="n">
        <v>-1.427395004117486</v>
      </c>
      <c r="E623" s="2" t="n">
        <v>-1.392369813422445</v>
      </c>
      <c r="F623" s="3" t="n">
        <v>-1.056198813894383</v>
      </c>
      <c r="G623" s="4" t="n">
        <v>6099</v>
      </c>
      <c r="H623" s="4" t="n">
        <v>4601</v>
      </c>
      <c r="I623" s="3" t="n">
        <v>6311</v>
      </c>
      <c r="J623" s="6">
        <f>+H623-G623</f>
        <v/>
      </c>
      <c r="K623" s="6">
        <f>+I623-H623</f>
        <v/>
      </c>
      <c r="L623" s="7">
        <f>J623/G623</f>
        <v/>
      </c>
      <c r="M623" s="7">
        <f>K623/H623</f>
        <v/>
      </c>
      <c r="N623" s="8" t="n">
        <v>9.899800000000001</v>
      </c>
      <c r="O623" s="8" t="n">
        <v>7.322100000000001</v>
      </c>
      <c r="P623" s="3" t="n">
        <v>9.190700000000001</v>
      </c>
      <c r="Q623" s="6">
        <f>+O623-N623</f>
        <v/>
      </c>
      <c r="R623" s="6">
        <f>+P623-O623</f>
        <v/>
      </c>
      <c r="S623" s="7">
        <f>Q623/N623</f>
        <v/>
      </c>
      <c r="T623" s="7">
        <f>R623/O623</f>
        <v/>
      </c>
      <c r="U623" s="10" t="inlineStr">
        <is>
          <t>49916</t>
        </is>
      </c>
      <c r="V623" s="10" t="inlineStr">
        <is>
          <t>35568</t>
        </is>
      </c>
      <c r="W623" s="3" t="inlineStr">
        <is>
          <t>38117</t>
        </is>
      </c>
      <c r="X623" s="6">
        <f>+V623-U623</f>
        <v/>
      </c>
      <c r="Y623" s="6">
        <f>+W623-V623</f>
        <v/>
      </c>
      <c r="Z623" s="7">
        <f>X623/U623</f>
        <v/>
      </c>
      <c r="AA623" s="7">
        <f>Y623/V623</f>
        <v/>
      </c>
      <c r="AB623" s="4" t="n"/>
      <c r="AC623" s="5" t="n"/>
      <c r="AD623" s="4" t="n"/>
      <c r="AE623" s="4" t="n"/>
      <c r="AF623" s="5" t="n"/>
      <c r="AG623" s="6">
        <f>AE623-AD623</f>
        <v/>
      </c>
      <c r="AH623" s="6">
        <f>+AF623-AE623</f>
        <v/>
      </c>
      <c r="AI623" s="7">
        <f>AG623/AD623</f>
        <v/>
      </c>
      <c r="AJ623" s="7">
        <f>AH623/AE623</f>
        <v/>
      </c>
      <c r="AK623" s="4" t="n"/>
      <c r="AL623" s="4" t="n"/>
      <c r="AM623" s="5" t="n"/>
      <c r="AN623" s="4" t="n">
        <v>897.75</v>
      </c>
      <c r="AO623" s="4" t="n">
        <v>885.25</v>
      </c>
      <c r="AP623" s="3" t="n">
        <v>875.9</v>
      </c>
      <c r="AQ623" s="9">
        <f>+AK623-AN623</f>
        <v/>
      </c>
      <c r="AR623" s="9">
        <f>+AL623-AO623</f>
        <v/>
      </c>
      <c r="AS623" s="9">
        <f>+AM623-AP623</f>
        <v/>
      </c>
      <c r="AT623" s="6">
        <f>AR623-AQ623</f>
        <v/>
      </c>
      <c r="AU623" s="6">
        <f>+AS623-AR623</f>
        <v/>
      </c>
      <c r="AV623" s="7">
        <f>AT623/AQ623</f>
        <v/>
      </c>
      <c r="AW623" s="7">
        <f>AU623/AR623</f>
        <v/>
      </c>
      <c r="AX623" s="1" t="inlineStr">
        <is>
          <t>N</t>
        </is>
      </c>
      <c r="AY623" s="1">
        <f>+IF(AND(D623&gt;0,E623&gt;0,F623&gt;0,S623&gt;0,T623&gt;0,AC623&gt;0,AB623&gt;0,AI623&gt;0,AJ623&gt;0,AS623&gt;AR623,AR623&gt;AQ623),"long buildup",IF(AND(D623&gt;0,E623&gt;0,F623&gt;0,S623&lt;0,T623&lt;0,AB623&lt;0,AC623&lt;0,AI623&lt;0,AJ623&lt;0,AS623&gt;AR623,AR623&gt;AQ623),"Short Covering",IF(AND(D623&lt;0,E623&lt;0,F623&lt;0,S623&lt;0,T623&lt;0,AB623&gt;0,AC623&gt;0,AI623&gt;0,AJ623&gt;0,AS623&lt;AR623,AR623&lt;AQ623),"Short Buildup",IF(AND(D623&lt;0,E623&lt;0,F623&lt;0,S623&lt;0,T623&lt;0,AB623&lt;0,AC623&lt;0,AI623&lt;0,AJ623&lt;0,AS623&lt;AR623,AR623&lt;AQ623),"LongUnwinding" ))))</f>
        <v/>
      </c>
      <c r="AZ623" s="1">
        <f>+IF(AND(D623&gt;0,E623&gt;0,F623&gt;0,L623&gt;0,M623&gt;0,S623&gt;0,T623&gt;0,Z623&gt;0,AA623&gt;0),"Buying Opportunity",IF(AND(D623&lt;0,E623&lt;0,F623&lt;0,L623&lt;0,M623&lt;0,S623&lt;0,T623&lt;0,Z623&lt;0,AA623&lt;0),"support Zone",IF(AND(D623&lt;0,E623&lt;0,F623&lt;0,L623&gt;0,M623&gt;0,S623&gt;0,T623&gt;0,Z623&gt;0,AA623&gt;0),"sell delivery")))</f>
        <v/>
      </c>
      <c r="BA623" s="1">
        <f>IF(AND(D623&gt;0,E623&gt;0,F623&gt;0,Z623&gt;0,AA623&gt;0,AB623&gt;0,AC623&gt;0,AI623&gt;0,AJ623&gt;0),"FII ENTERING")</f>
        <v/>
      </c>
      <c r="BB623" s="15" t="e">
        <v>#N/A</v>
      </c>
      <c r="BC623" s="1" t="e">
        <v>#N/A</v>
      </c>
      <c r="BD623" s="1">
        <f>IF(AND(E623&gt;0,F623&gt;0,AB623&gt;0,AC623&gt;0,AI623&gt;0,AJ623&gt;0,AS623&gt;AR623,AR623&gt;AQ623),"long buildup",IF(AND(E623&lt;0,F623&lt;0,AB623&gt;0,AC623&gt;0,AI623&gt;0,AJ623&gt;0,AS623&lt;AR623,AR623&lt;AQ623),"Short buildup"))</f>
        <v/>
      </c>
      <c r="BE623" s="1">
        <f>+IF(AND(F623&gt;0,M623&gt;0,T623&gt;0,AA623&gt;0),"buy")</f>
        <v/>
      </c>
    </row>
    <row r="624">
      <c r="A624" s="1" t="inlineStr">
        <is>
          <t>GLS</t>
        </is>
      </c>
      <c r="B624" s="1" t="n"/>
      <c r="C624" s="1" t="n"/>
      <c r="D624" s="2" t="n">
        <v>0.9568227714203114</v>
      </c>
      <c r="E624" s="2" t="n">
        <v>-1.28589798542649</v>
      </c>
      <c r="F624" s="3" t="n">
        <v>-1.756163458291111</v>
      </c>
      <c r="G624" s="4" t="n">
        <v>8790</v>
      </c>
      <c r="H624" s="4" t="n">
        <v>5866</v>
      </c>
      <c r="I624" s="3" t="n">
        <v>5629</v>
      </c>
      <c r="J624" s="6">
        <f>+H624-G624</f>
        <v/>
      </c>
      <c r="K624" s="6">
        <f>+I624-H624</f>
        <v/>
      </c>
      <c r="L624" s="7">
        <f>J624/G624</f>
        <v/>
      </c>
      <c r="M624" s="7">
        <f>K624/H624</f>
        <v/>
      </c>
      <c r="N624" s="8" t="n">
        <v>72.4341</v>
      </c>
      <c r="O624" s="8" t="n">
        <v>8.3789</v>
      </c>
      <c r="P624" s="3" t="n">
        <v>8.8428</v>
      </c>
      <c r="Q624" s="6">
        <f>+O624-N624</f>
        <v/>
      </c>
      <c r="R624" s="6">
        <f>+P624-O624</f>
        <v/>
      </c>
      <c r="S624" s="7">
        <f>Q624/N624</f>
        <v/>
      </c>
      <c r="T624" s="7">
        <f>R624/O624</f>
        <v/>
      </c>
      <c r="U624" s="10" t="inlineStr">
        <is>
          <t>648785</t>
        </is>
      </c>
      <c r="V624" s="10" t="inlineStr">
        <is>
          <t>29274</t>
        </is>
      </c>
      <c r="W624" s="3" t="inlineStr">
        <is>
          <t>40034</t>
        </is>
      </c>
      <c r="X624" s="6">
        <f>+V624-U624</f>
        <v/>
      </c>
      <c r="Y624" s="6">
        <f>+W624-V624</f>
        <v/>
      </c>
      <c r="Z624" s="7">
        <f>X624/U624</f>
        <v/>
      </c>
      <c r="AA624" s="7">
        <f>Y624/V624</f>
        <v/>
      </c>
      <c r="AB624" s="4" t="n"/>
      <c r="AC624" s="5" t="n"/>
      <c r="AD624" s="4" t="n"/>
      <c r="AE624" s="4" t="n"/>
      <c r="AF624" s="5" t="n"/>
      <c r="AG624" s="6">
        <f>AE624-AD624</f>
        <v/>
      </c>
      <c r="AH624" s="6">
        <f>+AF624-AE624</f>
        <v/>
      </c>
      <c r="AI624" s="7">
        <f>AG624/AD624</f>
        <v/>
      </c>
      <c r="AJ624" s="7">
        <f>AH624/AE624</f>
        <v/>
      </c>
      <c r="AK624" s="4" t="n"/>
      <c r="AL624" s="4" t="n"/>
      <c r="AM624" s="5" t="n"/>
      <c r="AN624" s="4" t="n">
        <v>1049.85</v>
      </c>
      <c r="AO624" s="4" t="n">
        <v>1036.35</v>
      </c>
      <c r="AP624" s="3" t="n">
        <v>1018.15</v>
      </c>
      <c r="AQ624" s="9">
        <f>+AK624-AN624</f>
        <v/>
      </c>
      <c r="AR624" s="9">
        <f>+AL624-AO624</f>
        <v/>
      </c>
      <c r="AS624" s="9">
        <f>+AM624-AP624</f>
        <v/>
      </c>
      <c r="AT624" s="6">
        <f>AR624-AQ624</f>
        <v/>
      </c>
      <c r="AU624" s="6">
        <f>+AS624-AR624</f>
        <v/>
      </c>
      <c r="AV624" s="7">
        <f>AT624/AQ624</f>
        <v/>
      </c>
      <c r="AW624" s="7">
        <f>AU624/AR624</f>
        <v/>
      </c>
      <c r="AX624" s="1" t="inlineStr">
        <is>
          <t>N</t>
        </is>
      </c>
      <c r="AY624" s="1">
        <f>+IF(AND(D624&gt;0,E624&gt;0,F624&gt;0,S624&gt;0,T624&gt;0,AC624&gt;0,AB624&gt;0,AI624&gt;0,AJ624&gt;0,AS624&gt;AR624,AR624&gt;AQ624),"long buildup",IF(AND(D624&gt;0,E624&gt;0,F624&gt;0,S624&lt;0,T624&lt;0,AB624&lt;0,AC624&lt;0,AI624&lt;0,AJ624&lt;0,AS624&gt;AR624,AR624&gt;AQ624),"Short Covering",IF(AND(D624&lt;0,E624&lt;0,F624&lt;0,S624&lt;0,T624&lt;0,AB624&gt;0,AC624&gt;0,AI624&gt;0,AJ624&gt;0,AS624&lt;AR624,AR624&lt;AQ624),"Short Buildup",IF(AND(D624&lt;0,E624&lt;0,F624&lt;0,S624&lt;0,T624&lt;0,AB624&lt;0,AC624&lt;0,AI624&lt;0,AJ624&lt;0,AS624&lt;AR624,AR624&lt;AQ624),"LongUnwinding" ))))</f>
        <v/>
      </c>
      <c r="AZ624" s="1">
        <f>+IF(AND(D624&gt;0,E624&gt;0,F624&gt;0,L624&gt;0,M624&gt;0,S624&gt;0,T624&gt;0,Z624&gt;0,AA624&gt;0),"Buying Opportunity",IF(AND(D624&lt;0,E624&lt;0,F624&lt;0,L624&lt;0,M624&lt;0,S624&lt;0,T624&lt;0,Z624&lt;0,AA624&lt;0),"support Zone",IF(AND(D624&lt;0,E624&lt;0,F624&lt;0,L624&gt;0,M624&gt;0,S624&gt;0,T624&gt;0,Z624&gt;0,AA624&gt;0),"sell delivery")))</f>
        <v/>
      </c>
      <c r="BA624" s="1">
        <f>IF(AND(D624&gt;0,E624&gt;0,F624&gt;0,Z624&gt;0,AA624&gt;0,AB624&gt;0,AC624&gt;0,AI624&gt;0,AJ624&gt;0),"FII ENTERING")</f>
        <v/>
      </c>
      <c r="BB624" s="15" t="e">
        <v>#N/A</v>
      </c>
      <c r="BC624" s="1" t="e">
        <v>#N/A</v>
      </c>
      <c r="BD624" s="1">
        <f>IF(AND(E624&gt;0,F624&gt;0,AB624&gt;0,AC624&gt;0,AI624&gt;0,AJ624&gt;0,AS624&gt;AR624,AR624&gt;AQ624),"long buildup",IF(AND(E624&lt;0,F624&lt;0,AB624&gt;0,AC624&gt;0,AI624&gt;0,AJ624&gt;0,AS624&lt;AR624,AR624&lt;AQ624),"Short buildup"))</f>
        <v/>
      </c>
      <c r="BE624" s="1">
        <f>+IF(AND(F624&gt;0,M624&gt;0,T624&gt;0,AA624&gt;0),"buy")</f>
        <v/>
      </c>
    </row>
    <row r="625">
      <c r="A625" s="1" t="inlineStr">
        <is>
          <t>GMBREW</t>
        </is>
      </c>
      <c r="B625" s="1" t="n"/>
      <c r="C625" s="1" t="n"/>
      <c r="D625" s="2" t="n">
        <v>-0.1499430216517723</v>
      </c>
      <c r="E625" s="2" t="n">
        <v>-1.627823161941369</v>
      </c>
      <c r="F625" s="3" t="n">
        <v>-0.3846858398974143</v>
      </c>
      <c r="G625" s="4" t="n">
        <v>1742</v>
      </c>
      <c r="H625" s="4" t="n">
        <v>1487</v>
      </c>
      <c r="I625" s="3" t="n">
        <v>2218</v>
      </c>
      <c r="J625" s="6">
        <f>+H625-G625</f>
        <v/>
      </c>
      <c r="K625" s="6">
        <f>+I625-H625</f>
        <v/>
      </c>
      <c r="L625" s="7">
        <f>J625/G625</f>
        <v/>
      </c>
      <c r="M625" s="7">
        <f>K625/H625</f>
        <v/>
      </c>
      <c r="N625" s="8" t="n">
        <v>1.9921</v>
      </c>
      <c r="O625" s="8" t="n">
        <v>1.3554</v>
      </c>
      <c r="P625" s="3" t="n">
        <v>2.1312</v>
      </c>
      <c r="Q625" s="6">
        <f>+O625-N625</f>
        <v/>
      </c>
      <c r="R625" s="6">
        <f>+P625-O625</f>
        <v/>
      </c>
      <c r="S625" s="7">
        <f>Q625/N625</f>
        <v/>
      </c>
      <c r="T625" s="7">
        <f>R625/O625</f>
        <v/>
      </c>
      <c r="U625" s="10" t="inlineStr">
        <is>
          <t>12857</t>
        </is>
      </c>
      <c r="V625" s="10" t="inlineStr">
        <is>
          <t>9870</t>
        </is>
      </c>
      <c r="W625" s="3" t="inlineStr">
        <is>
          <t>13097</t>
        </is>
      </c>
      <c r="X625" s="6">
        <f>+V625-U625</f>
        <v/>
      </c>
      <c r="Y625" s="6">
        <f>+W625-V625</f>
        <v/>
      </c>
      <c r="Z625" s="7">
        <f>X625/U625</f>
        <v/>
      </c>
      <c r="AA625" s="7">
        <f>Y625/V625</f>
        <v/>
      </c>
      <c r="AB625" s="4" t="n"/>
      <c r="AC625" s="5" t="n"/>
      <c r="AD625" s="4" t="n"/>
      <c r="AE625" s="4" t="n"/>
      <c r="AF625" s="5" t="n"/>
      <c r="AG625" s="6">
        <f>AE625-AD625</f>
        <v/>
      </c>
      <c r="AH625" s="6">
        <f>+AF625-AE625</f>
        <v/>
      </c>
      <c r="AI625" s="7">
        <f>AG625/AD625</f>
        <v/>
      </c>
      <c r="AJ625" s="7">
        <f>AH625/AE625</f>
        <v/>
      </c>
      <c r="AK625" s="4" t="n"/>
      <c r="AL625" s="4" t="n"/>
      <c r="AM625" s="5" t="n"/>
      <c r="AN625" s="4" t="n">
        <v>832.4</v>
      </c>
      <c r="AO625" s="4" t="n">
        <v>818.85</v>
      </c>
      <c r="AP625" s="3" t="n">
        <v>815.7</v>
      </c>
      <c r="AQ625" s="9">
        <f>+AK625-AN625</f>
        <v/>
      </c>
      <c r="AR625" s="9">
        <f>+AL625-AO625</f>
        <v/>
      </c>
      <c r="AS625" s="9">
        <f>+AM625-AP625</f>
        <v/>
      </c>
      <c r="AT625" s="6">
        <f>AR625-AQ625</f>
        <v/>
      </c>
      <c r="AU625" s="6">
        <f>+AS625-AR625</f>
        <v/>
      </c>
      <c r="AV625" s="7">
        <f>AT625/AQ625</f>
        <v/>
      </c>
      <c r="AW625" s="7">
        <f>AU625/AR625</f>
        <v/>
      </c>
      <c r="AX625" s="1" t="inlineStr">
        <is>
          <t>N</t>
        </is>
      </c>
      <c r="AY625" s="1">
        <f>+IF(AND(D625&gt;0,E625&gt;0,F625&gt;0,S625&gt;0,T625&gt;0,AC625&gt;0,AB625&gt;0,AI625&gt;0,AJ625&gt;0,AS625&gt;AR625,AR625&gt;AQ625),"long buildup",IF(AND(D625&gt;0,E625&gt;0,F625&gt;0,S625&lt;0,T625&lt;0,AB625&lt;0,AC625&lt;0,AI625&lt;0,AJ625&lt;0,AS625&gt;AR625,AR625&gt;AQ625),"Short Covering",IF(AND(D625&lt;0,E625&lt;0,F625&lt;0,S625&lt;0,T625&lt;0,AB625&gt;0,AC625&gt;0,AI625&gt;0,AJ625&gt;0,AS625&lt;AR625,AR625&lt;AQ625),"Short Buildup",IF(AND(D625&lt;0,E625&lt;0,F625&lt;0,S625&lt;0,T625&lt;0,AB625&lt;0,AC625&lt;0,AI625&lt;0,AJ625&lt;0,AS625&lt;AR625,AR625&lt;AQ625),"LongUnwinding" ))))</f>
        <v/>
      </c>
      <c r="AZ625" s="1">
        <f>+IF(AND(D625&gt;0,E625&gt;0,F625&gt;0,L625&gt;0,M625&gt;0,S625&gt;0,T625&gt;0,Z625&gt;0,AA625&gt;0),"Buying Opportunity",IF(AND(D625&lt;0,E625&lt;0,F625&lt;0,L625&lt;0,M625&lt;0,S625&lt;0,T625&lt;0,Z625&lt;0,AA625&lt;0),"support Zone",IF(AND(D625&lt;0,E625&lt;0,F625&lt;0,L625&gt;0,M625&gt;0,S625&gt;0,T625&gt;0,Z625&gt;0,AA625&gt;0),"sell delivery")))</f>
        <v/>
      </c>
      <c r="BA625" s="1">
        <f>IF(AND(D625&gt;0,E625&gt;0,F625&gt;0,Z625&gt;0,AA625&gt;0,AB625&gt;0,AC625&gt;0,AI625&gt;0,AJ625&gt;0),"FII ENTERING")</f>
        <v/>
      </c>
      <c r="BB625" s="15" t="e">
        <v>#N/A</v>
      </c>
      <c r="BC625" s="1" t="e">
        <v>#N/A</v>
      </c>
      <c r="BD625" s="1">
        <f>IF(AND(E625&gt;0,F625&gt;0,AB625&gt;0,AC625&gt;0,AI625&gt;0,AJ625&gt;0,AS625&gt;AR625,AR625&gt;AQ625),"long buildup",IF(AND(E625&lt;0,F625&lt;0,AB625&gt;0,AC625&gt;0,AI625&gt;0,AJ625&gt;0,AS625&lt;AR625,AR625&lt;AQ625),"Short buildup"))</f>
        <v/>
      </c>
      <c r="BE625" s="1">
        <f>+IF(AND(F625&gt;0,M625&gt;0,T625&gt;0,AA625&gt;0),"buy")</f>
        <v/>
      </c>
    </row>
    <row r="626">
      <c r="A626" s="1" t="inlineStr">
        <is>
          <t>GMDCLTD</t>
        </is>
      </c>
      <c r="B626" s="1" t="n"/>
      <c r="C626" s="1" t="n"/>
      <c r="D626" s="2" t="n">
        <v>0.8731241473396968</v>
      </c>
      <c r="E626" s="2" t="n">
        <v>-2.258588044360283</v>
      </c>
      <c r="F626" s="3" t="n">
        <v>-0.8578940085789463</v>
      </c>
      <c r="G626" s="4" t="n">
        <v>24193</v>
      </c>
      <c r="H626" s="4" t="n">
        <v>14825</v>
      </c>
      <c r="I626" s="3" t="n">
        <v>14528</v>
      </c>
      <c r="J626" s="6">
        <f>+H626-G626</f>
        <v/>
      </c>
      <c r="K626" s="6">
        <f>+I626-H626</f>
        <v/>
      </c>
      <c r="L626" s="7">
        <f>J626/G626</f>
        <v/>
      </c>
      <c r="M626" s="7">
        <f>K626/H626</f>
        <v/>
      </c>
      <c r="N626" s="8" t="n">
        <v>42.1492</v>
      </c>
      <c r="O626" s="8" t="n">
        <v>19.1481</v>
      </c>
      <c r="P626" s="3" t="n">
        <v>19.5676</v>
      </c>
      <c r="Q626" s="6">
        <f>+O626-N626</f>
        <v/>
      </c>
      <c r="R626" s="6">
        <f>+P626-O626</f>
        <v/>
      </c>
      <c r="S626" s="7">
        <f>Q626/N626</f>
        <v/>
      </c>
      <c r="T626" s="7">
        <f>R626/O626</f>
        <v/>
      </c>
      <c r="U626" s="10" t="inlineStr">
        <is>
          <t>389418</t>
        </is>
      </c>
      <c r="V626" s="10" t="inlineStr">
        <is>
          <t>234845</t>
        </is>
      </c>
      <c r="W626" s="3" t="inlineStr">
        <is>
          <t>176967</t>
        </is>
      </c>
      <c r="X626" s="6">
        <f>+V626-U626</f>
        <v/>
      </c>
      <c r="Y626" s="6">
        <f>+W626-V626</f>
        <v/>
      </c>
      <c r="Z626" s="7">
        <f>X626/U626</f>
        <v/>
      </c>
      <c r="AA626" s="7">
        <f>Y626/V626</f>
        <v/>
      </c>
      <c r="AB626" s="4" t="n"/>
      <c r="AC626" s="5" t="n"/>
      <c r="AD626" s="4" t="n"/>
      <c r="AE626" s="4" t="n"/>
      <c r="AF626" s="5" t="n"/>
      <c r="AG626" s="6">
        <f>AE626-AD626</f>
        <v/>
      </c>
      <c r="AH626" s="6">
        <f>+AF626-AE626</f>
        <v/>
      </c>
      <c r="AI626" s="7">
        <f>AG626/AD626</f>
        <v/>
      </c>
      <c r="AJ626" s="7">
        <f>AH626/AE626</f>
        <v/>
      </c>
      <c r="AK626" s="4" t="n"/>
      <c r="AL626" s="4" t="n"/>
      <c r="AM626" s="5" t="n"/>
      <c r="AN626" s="4" t="n">
        <v>369.7</v>
      </c>
      <c r="AO626" s="4" t="n">
        <v>361.35</v>
      </c>
      <c r="AP626" s="3" t="n">
        <v>358.25</v>
      </c>
      <c r="AQ626" s="9">
        <f>+AK626-AN626</f>
        <v/>
      </c>
      <c r="AR626" s="9">
        <f>+AL626-AO626</f>
        <v/>
      </c>
      <c r="AS626" s="9">
        <f>+AM626-AP626</f>
        <v/>
      </c>
      <c r="AT626" s="6">
        <f>AR626-AQ626</f>
        <v/>
      </c>
      <c r="AU626" s="6">
        <f>+AS626-AR626</f>
        <v/>
      </c>
      <c r="AV626" s="7">
        <f>AT626/AQ626</f>
        <v/>
      </c>
      <c r="AW626" s="7">
        <f>AU626/AR626</f>
        <v/>
      </c>
      <c r="AX626" s="1" t="inlineStr">
        <is>
          <t>N</t>
        </is>
      </c>
      <c r="AY626" s="1">
        <f>+IF(AND(D626&gt;0,E626&gt;0,F626&gt;0,S626&gt;0,T626&gt;0,AC626&gt;0,AB626&gt;0,AI626&gt;0,AJ626&gt;0,AS626&gt;AR626,AR626&gt;AQ626),"long buildup",IF(AND(D626&gt;0,E626&gt;0,F626&gt;0,S626&lt;0,T626&lt;0,AB626&lt;0,AC626&lt;0,AI626&lt;0,AJ626&lt;0,AS626&gt;AR626,AR626&gt;AQ626),"Short Covering",IF(AND(D626&lt;0,E626&lt;0,F626&lt;0,S626&lt;0,T626&lt;0,AB626&gt;0,AC626&gt;0,AI626&gt;0,AJ626&gt;0,AS626&lt;AR626,AR626&lt;AQ626),"Short Buildup",IF(AND(D626&lt;0,E626&lt;0,F626&lt;0,S626&lt;0,T626&lt;0,AB626&lt;0,AC626&lt;0,AI626&lt;0,AJ626&lt;0,AS626&lt;AR626,AR626&lt;AQ626),"LongUnwinding" ))))</f>
        <v/>
      </c>
      <c r="AZ626" s="1">
        <f>+IF(AND(D626&gt;0,E626&gt;0,F626&gt;0,L626&gt;0,M626&gt;0,S626&gt;0,T626&gt;0,Z626&gt;0,AA626&gt;0),"Buying Opportunity",IF(AND(D626&lt;0,E626&lt;0,F626&lt;0,L626&lt;0,M626&lt;0,S626&lt;0,T626&lt;0,Z626&lt;0,AA626&lt;0),"support Zone",IF(AND(D626&lt;0,E626&lt;0,F626&lt;0,L626&gt;0,M626&gt;0,S626&gt;0,T626&gt;0,Z626&gt;0,AA626&gt;0),"sell delivery")))</f>
        <v/>
      </c>
      <c r="BA626" s="1">
        <f>IF(AND(D626&gt;0,E626&gt;0,F626&gt;0,Z626&gt;0,AA626&gt;0,AB626&gt;0,AC626&gt;0,AI626&gt;0,AJ626&gt;0),"FII ENTERING")</f>
        <v/>
      </c>
      <c r="BB626" s="15" t="e">
        <v>#N/A</v>
      </c>
      <c r="BC626" s="1" t="e">
        <v>#N/A</v>
      </c>
      <c r="BD626" s="1">
        <f>IF(AND(E626&gt;0,F626&gt;0,AB626&gt;0,AC626&gt;0,AI626&gt;0,AJ626&gt;0,AS626&gt;AR626,AR626&gt;AQ626),"long buildup",IF(AND(E626&lt;0,F626&lt;0,AB626&gt;0,AC626&gt;0,AI626&gt;0,AJ626&gt;0,AS626&lt;AR626,AR626&lt;AQ626),"Short buildup"))</f>
        <v/>
      </c>
      <c r="BE626" s="1">
        <f>+IF(AND(F626&gt;0,M626&gt;0,T626&gt;0,AA626&gt;0),"buy")</f>
        <v/>
      </c>
    </row>
    <row r="627">
      <c r="A627" s="1" t="inlineStr">
        <is>
          <t>GMMPFAUDLR</t>
        </is>
      </c>
      <c r="B627" s="1" t="n"/>
      <c r="C627" s="1" t="n"/>
      <c r="D627" s="2" t="n">
        <v>-1.471387530087743</v>
      </c>
      <c r="E627" s="2" t="n">
        <v>-1.221482327908901</v>
      </c>
      <c r="F627" s="3" t="n">
        <v>0.2792293270573218</v>
      </c>
      <c r="G627" s="4" t="n">
        <v>5054</v>
      </c>
      <c r="H627" s="4" t="n">
        <v>5475</v>
      </c>
      <c r="I627" s="3" t="n">
        <v>6469</v>
      </c>
      <c r="J627" s="6">
        <f>+H627-G627</f>
        <v/>
      </c>
      <c r="K627" s="6">
        <f>+I627-H627</f>
        <v/>
      </c>
      <c r="L627" s="7">
        <f>J627/G627</f>
        <v/>
      </c>
      <c r="M627" s="7">
        <f>K627/H627</f>
        <v/>
      </c>
      <c r="N627" s="8" t="n">
        <v>6.7052</v>
      </c>
      <c r="O627" s="8" t="n">
        <v>6.277100000000001</v>
      </c>
      <c r="P627" s="3" t="n">
        <v>5.9516</v>
      </c>
      <c r="Q627" s="6">
        <f>+O627-N627</f>
        <v/>
      </c>
      <c r="R627" s="6">
        <f>+P627-O627</f>
        <v/>
      </c>
      <c r="S627" s="7">
        <f>Q627/N627</f>
        <v/>
      </c>
      <c r="T627" s="7">
        <f>R627/O627</f>
        <v/>
      </c>
      <c r="U627" s="10" t="inlineStr">
        <is>
          <t>26249</t>
        </is>
      </c>
      <c r="V627" s="10" t="inlineStr">
        <is>
          <t>22210</t>
        </is>
      </c>
      <c r="W627" s="3" t="inlineStr">
        <is>
          <t>20536</t>
        </is>
      </c>
      <c r="X627" s="6">
        <f>+V627-U627</f>
        <v/>
      </c>
      <c r="Y627" s="6">
        <f>+W627-V627</f>
        <v/>
      </c>
      <c r="Z627" s="7">
        <f>X627/U627</f>
        <v/>
      </c>
      <c r="AA627" s="7">
        <f>Y627/V627</f>
        <v/>
      </c>
      <c r="AB627" s="4" t="n"/>
      <c r="AC627" s="5" t="n"/>
      <c r="AD627" s="4" t="n"/>
      <c r="AE627" s="4" t="n"/>
      <c r="AF627" s="5" t="n"/>
      <c r="AG627" s="6">
        <f>AE627-AD627</f>
        <v/>
      </c>
      <c r="AH627" s="6">
        <f>+AF627-AE627</f>
        <v/>
      </c>
      <c r="AI627" s="7">
        <f>AG627/AD627</f>
        <v/>
      </c>
      <c r="AJ627" s="7">
        <f>AH627/AE627</f>
        <v/>
      </c>
      <c r="AK627" s="4" t="n"/>
      <c r="AL627" s="4" t="n"/>
      <c r="AM627" s="5" t="n"/>
      <c r="AN627" s="4" t="n">
        <v>1268.95</v>
      </c>
      <c r="AO627" s="4" t="n">
        <v>1253.45</v>
      </c>
      <c r="AP627" s="3" t="n">
        <v>1256.95</v>
      </c>
      <c r="AQ627" s="9">
        <f>+AK627-AN627</f>
        <v/>
      </c>
      <c r="AR627" s="9">
        <f>+AL627-AO627</f>
        <v/>
      </c>
      <c r="AS627" s="9">
        <f>+AM627-AP627</f>
        <v/>
      </c>
      <c r="AT627" s="6">
        <f>AR627-AQ627</f>
        <v/>
      </c>
      <c r="AU627" s="6">
        <f>+AS627-AR627</f>
        <v/>
      </c>
      <c r="AV627" s="7">
        <f>AT627/AQ627</f>
        <v/>
      </c>
      <c r="AW627" s="7">
        <f>AU627/AR627</f>
        <v/>
      </c>
      <c r="AX627" s="1" t="inlineStr">
        <is>
          <t>N</t>
        </is>
      </c>
      <c r="AY627" s="1">
        <f>+IF(AND(D627&gt;0,E627&gt;0,F627&gt;0,S627&gt;0,T627&gt;0,AC627&gt;0,AB627&gt;0,AI627&gt;0,AJ627&gt;0,AS627&gt;AR627,AR627&gt;AQ627),"long buildup",IF(AND(D627&gt;0,E627&gt;0,F627&gt;0,S627&lt;0,T627&lt;0,AB627&lt;0,AC627&lt;0,AI627&lt;0,AJ627&lt;0,AS627&gt;AR627,AR627&gt;AQ627),"Short Covering",IF(AND(D627&lt;0,E627&lt;0,F627&lt;0,S627&lt;0,T627&lt;0,AB627&gt;0,AC627&gt;0,AI627&gt;0,AJ627&gt;0,AS627&lt;AR627,AR627&lt;AQ627),"Short Buildup",IF(AND(D627&lt;0,E627&lt;0,F627&lt;0,S627&lt;0,T627&lt;0,AB627&lt;0,AC627&lt;0,AI627&lt;0,AJ627&lt;0,AS627&lt;AR627,AR627&lt;AQ627),"LongUnwinding" ))))</f>
        <v/>
      </c>
      <c r="AZ627" s="1">
        <f>+IF(AND(D627&gt;0,E627&gt;0,F627&gt;0,L627&gt;0,M627&gt;0,S627&gt;0,T627&gt;0,Z627&gt;0,AA627&gt;0),"Buying Opportunity",IF(AND(D627&lt;0,E627&lt;0,F627&lt;0,L627&lt;0,M627&lt;0,S627&lt;0,T627&lt;0,Z627&lt;0,AA627&lt;0),"support Zone",IF(AND(D627&lt;0,E627&lt;0,F627&lt;0,L627&gt;0,M627&gt;0,S627&gt;0,T627&gt;0,Z627&gt;0,AA627&gt;0),"sell delivery")))</f>
        <v/>
      </c>
      <c r="BA627" s="1">
        <f>IF(AND(D627&gt;0,E627&gt;0,F627&gt;0,Z627&gt;0,AA627&gt;0,AB627&gt;0,AC627&gt;0,AI627&gt;0,AJ627&gt;0),"FII ENTERING")</f>
        <v/>
      </c>
      <c r="BB627" s="15" t="e">
        <v>#N/A</v>
      </c>
      <c r="BC627" s="1" t="e">
        <v>#N/A</v>
      </c>
      <c r="BD627" s="1">
        <f>IF(AND(E627&gt;0,F627&gt;0,AB627&gt;0,AC627&gt;0,AI627&gt;0,AJ627&gt;0,AS627&gt;AR627,AR627&gt;AQ627),"long buildup",IF(AND(E627&lt;0,F627&lt;0,AB627&gt;0,AC627&gt;0,AI627&gt;0,AJ627&gt;0,AS627&lt;AR627,AR627&lt;AQ627),"Short buildup"))</f>
        <v/>
      </c>
      <c r="BE627" s="1">
        <f>+IF(AND(F627&gt;0,M627&gt;0,T627&gt;0,AA627&gt;0),"buy")</f>
        <v/>
      </c>
    </row>
    <row r="628">
      <c r="A628" s="1" t="inlineStr">
        <is>
          <t>GMRINFRA</t>
        </is>
      </c>
      <c r="B628" s="1" t="n"/>
      <c r="C628" s="1" t="n"/>
      <c r="D628" s="2" t="n">
        <v>-1.241299303944324</v>
      </c>
      <c r="E628" s="2" t="n">
        <v>-1.241299303944324</v>
      </c>
      <c r="F628" s="3" t="n">
        <v>-1.241299303944324</v>
      </c>
      <c r="G628" s="4" t="n">
        <v>30029</v>
      </c>
      <c r="H628" s="4" t="n">
        <v>30029</v>
      </c>
      <c r="I628" s="3" t="n">
        <v>30029</v>
      </c>
      <c r="J628" s="6">
        <f>+H628-G628</f>
        <v/>
      </c>
      <c r="K628" s="6">
        <f>+I628-H628</f>
        <v/>
      </c>
      <c r="L628" s="7">
        <f>J628/G628</f>
        <v/>
      </c>
      <c r="M628" s="7">
        <f>K628/H628</f>
        <v/>
      </c>
      <c r="N628" s="8" t="n">
        <v>63.3294</v>
      </c>
      <c r="O628" s="8" t="n">
        <v>63.3294</v>
      </c>
      <c r="P628" s="3" t="n">
        <v>63.3294</v>
      </c>
      <c r="Q628" s="6">
        <f>+O628-N628</f>
        <v/>
      </c>
      <c r="R628" s="6">
        <f>+P628-O628</f>
        <v/>
      </c>
      <c r="S628" s="7">
        <f>Q628/N628</f>
        <v/>
      </c>
      <c r="T628" s="7">
        <f>R628/O628</f>
        <v/>
      </c>
      <c r="U628" s="10" t="inlineStr">
        <is>
          <t>3304756</t>
        </is>
      </c>
      <c r="V628" s="10" t="inlineStr">
        <is>
          <t>3304756</t>
        </is>
      </c>
      <c r="W628" s="3" t="inlineStr">
        <is>
          <t>3304756</t>
        </is>
      </c>
      <c r="X628" s="6">
        <f>+V628-U628</f>
        <v/>
      </c>
      <c r="Y628" s="6">
        <f>+W628-V628</f>
        <v/>
      </c>
      <c r="Z628" s="7">
        <f>X628/U628</f>
        <v/>
      </c>
      <c r="AA628" s="7">
        <f>Y628/V628</f>
        <v/>
      </c>
      <c r="AB628" s="4" t="n">
        <v>551250</v>
      </c>
      <c r="AC628" s="5" t="n">
        <v>551250</v>
      </c>
      <c r="AD628" s="4" t="n">
        <v>414</v>
      </c>
      <c r="AE628" s="4" t="n">
        <v>414</v>
      </c>
      <c r="AF628" s="5" t="n">
        <v>414</v>
      </c>
      <c r="AG628" s="6">
        <f>AE628-AD628</f>
        <v/>
      </c>
      <c r="AH628" s="6">
        <f>+AF628-AE628</f>
        <v/>
      </c>
      <c r="AI628" s="7">
        <f>AG628/AD628</f>
        <v/>
      </c>
      <c r="AJ628" s="7">
        <f>AH628/AE628</f>
        <v/>
      </c>
      <c r="AK628" s="4" t="n">
        <v>86.15000000000001</v>
      </c>
      <c r="AL628" s="4" t="n">
        <v>86.15000000000001</v>
      </c>
      <c r="AM628" s="5" t="n">
        <v>86.15000000000001</v>
      </c>
      <c r="AN628" s="4" t="n">
        <v>85.13</v>
      </c>
      <c r="AO628" s="4" t="n">
        <v>85.13</v>
      </c>
      <c r="AP628" s="3" t="n">
        <v>85.13</v>
      </c>
      <c r="AQ628" s="9">
        <f>+AK628-AN628</f>
        <v/>
      </c>
      <c r="AR628" s="9">
        <f>+AL628-AO628</f>
        <v/>
      </c>
      <c r="AS628" s="9">
        <f>+AM628-AP628</f>
        <v/>
      </c>
      <c r="AT628" s="6">
        <f>AR628-AQ628</f>
        <v/>
      </c>
      <c r="AU628" s="6">
        <f>+AS628-AR628</f>
        <v/>
      </c>
      <c r="AV628" s="7">
        <f>AT628/AQ628</f>
        <v/>
      </c>
      <c r="AW628" s="7">
        <f>AU628/AR628</f>
        <v/>
      </c>
      <c r="AX628" s="1" t="inlineStr">
        <is>
          <t>N</t>
        </is>
      </c>
      <c r="AY628" s="1">
        <f>+IF(AND(D628&gt;0,E628&gt;0,F628&gt;0,S628&gt;0,T628&gt;0,AC628&gt;0,AB628&gt;0,AI628&gt;0,AJ628&gt;0,AS628&gt;AR628,AR628&gt;AQ628),"long buildup",IF(AND(D628&gt;0,E628&gt;0,F628&gt;0,S628&lt;0,T628&lt;0,AB628&lt;0,AC628&lt;0,AI628&lt;0,AJ628&lt;0,AS628&gt;AR628,AR628&gt;AQ628),"Short Covering",IF(AND(D628&lt;0,E628&lt;0,F628&lt;0,S628&lt;0,T628&lt;0,AB628&gt;0,AC628&gt;0,AI628&gt;0,AJ628&gt;0,AS628&lt;AR628,AR628&lt;AQ628),"Short Buildup",IF(AND(D628&lt;0,E628&lt;0,F628&lt;0,S628&lt;0,T628&lt;0,AB628&lt;0,AC628&lt;0,AI628&lt;0,AJ628&lt;0,AS628&lt;AR628,AR628&lt;AQ628),"LongUnwinding" ))))</f>
        <v/>
      </c>
      <c r="AZ628" s="1">
        <f>+IF(AND(D628&gt;0,E628&gt;0,F628&gt;0,L628&gt;0,M628&gt;0,S628&gt;0,T628&gt;0,Z628&gt;0,AA628&gt;0),"Buying Opportunity",IF(AND(D628&lt;0,E628&lt;0,F628&lt;0,L628&lt;0,M628&lt;0,S628&lt;0,T628&lt;0,Z628&lt;0,AA628&lt;0),"support Zone",IF(AND(D628&lt;0,E628&lt;0,F628&lt;0,L628&gt;0,M628&gt;0,S628&gt;0,T628&gt;0,Z628&gt;0,AA628&gt;0),"sell delivery")))</f>
        <v/>
      </c>
      <c r="BA628" s="1">
        <f>IF(AND(D628&gt;0,E628&gt;0,F628&gt;0,Z628&gt;0,AA628&gt;0,AB628&gt;0,AC628&gt;0,AI628&gt;0,AJ628&gt;0),"FII ENTERING")</f>
        <v/>
      </c>
      <c r="BB628" s="15" t="e">
        <v>#N/A</v>
      </c>
      <c r="BC628" s="1" t="e">
        <v>#N/A</v>
      </c>
      <c r="BD628" s="1">
        <f>IF(AND(E628&gt;0,F628&gt;0,AB628&gt;0,AC628&gt;0,AI628&gt;0,AJ628&gt;0,AS628&gt;AR628,AR628&gt;AQ628),"long buildup",IF(AND(E628&lt;0,F628&lt;0,AB628&gt;0,AC628&gt;0,AI628&gt;0,AJ628&gt;0,AS628&lt;AR628,AR628&lt;AQ628),"Short buildup"))</f>
        <v/>
      </c>
      <c r="BE628" s="1">
        <f>+IF(AND(F628&gt;0,M628&gt;0,T628&gt;0,AA628&gt;0),"buy")</f>
        <v/>
      </c>
    </row>
    <row r="629">
      <c r="A629" s="1" t="inlineStr">
        <is>
          <t>GMRP&amp;UI</t>
        </is>
      </c>
      <c r="B629" s="1" t="n"/>
      <c r="C629" s="1" t="n"/>
      <c r="D629" s="2" t="n">
        <v>0.9248656742711152</v>
      </c>
      <c r="E629" s="2" t="n">
        <v>-0.9163902949903973</v>
      </c>
      <c r="F629" s="3" t="n">
        <v>-0.5373029155289346</v>
      </c>
      <c r="G629" s="4" t="n">
        <v>9744</v>
      </c>
      <c r="H629" s="4" t="n">
        <v>11805</v>
      </c>
      <c r="I629" s="3" t="n">
        <v>7392</v>
      </c>
      <c r="J629" s="6">
        <f>+H629-G629</f>
        <v/>
      </c>
      <c r="K629" s="6">
        <f>+I629-H629</f>
        <v/>
      </c>
      <c r="L629" s="7">
        <f>J629/G629</f>
        <v/>
      </c>
      <c r="M629" s="7">
        <f>K629/H629</f>
        <v/>
      </c>
      <c r="N629" s="8" t="n">
        <v>15.508</v>
      </c>
      <c r="O629" s="8" t="n">
        <v>15.6416</v>
      </c>
      <c r="P629" s="3" t="n">
        <v>9.016900000000001</v>
      </c>
      <c r="Q629" s="6">
        <f>+O629-N629</f>
        <v/>
      </c>
      <c r="R629" s="6">
        <f>+P629-O629</f>
        <v/>
      </c>
      <c r="S629" s="7">
        <f>Q629/N629</f>
        <v/>
      </c>
      <c r="T629" s="7">
        <f>R629/O629</f>
        <v/>
      </c>
      <c r="U629" s="10" t="inlineStr">
        <is>
          <t>860946</t>
        </is>
      </c>
      <c r="V629" s="10" t="inlineStr">
        <is>
          <t>1028051</t>
        </is>
      </c>
      <c r="W629" s="3" t="inlineStr">
        <is>
          <t>392009</t>
        </is>
      </c>
      <c r="X629" s="6">
        <f>+V629-U629</f>
        <v/>
      </c>
      <c r="Y629" s="6">
        <f>+W629-V629</f>
        <v/>
      </c>
      <c r="Z629" s="7">
        <f>X629/U629</f>
        <v/>
      </c>
      <c r="AA629" s="7">
        <f>Y629/V629</f>
        <v/>
      </c>
      <c r="AB629" s="4" t="n"/>
      <c r="AC629" s="5" t="n"/>
      <c r="AD629" s="4" t="n"/>
      <c r="AE629" s="4" t="n"/>
      <c r="AF629" s="5" t="n"/>
      <c r="AG629" s="6">
        <f>AE629-AD629</f>
        <v/>
      </c>
      <c r="AH629" s="6">
        <f>+AF629-AE629</f>
        <v/>
      </c>
      <c r="AI629" s="7">
        <f>AG629/AD629</f>
        <v/>
      </c>
      <c r="AJ629" s="7">
        <f>AH629/AE629</f>
        <v/>
      </c>
      <c r="AK629" s="4" t="n"/>
      <c r="AL629" s="4" t="n"/>
      <c r="AM629" s="5" t="n"/>
      <c r="AN629" s="4" t="n">
        <v>114.58</v>
      </c>
      <c r="AO629" s="4" t="n">
        <v>113.53</v>
      </c>
      <c r="AP629" s="3" t="n">
        <v>112.92</v>
      </c>
      <c r="AQ629" s="9">
        <f>+AK629-AN629</f>
        <v/>
      </c>
      <c r="AR629" s="9">
        <f>+AL629-AO629</f>
        <v/>
      </c>
      <c r="AS629" s="9">
        <f>+AM629-AP629</f>
        <v/>
      </c>
      <c r="AT629" s="6">
        <f>AR629-AQ629</f>
        <v/>
      </c>
      <c r="AU629" s="6">
        <f>+AS629-AR629</f>
        <v/>
      </c>
      <c r="AV629" s="7">
        <f>AT629/AQ629</f>
        <v/>
      </c>
      <c r="AW629" s="7">
        <f>AU629/AR629</f>
        <v/>
      </c>
      <c r="AX629" s="1" t="inlineStr">
        <is>
          <t>N</t>
        </is>
      </c>
      <c r="AY629" s="1">
        <f>+IF(AND(D629&gt;0,E629&gt;0,F629&gt;0,S629&gt;0,T629&gt;0,AC629&gt;0,AB629&gt;0,AI629&gt;0,AJ629&gt;0,AS629&gt;AR629,AR629&gt;AQ629),"long buildup",IF(AND(D629&gt;0,E629&gt;0,F629&gt;0,S629&lt;0,T629&lt;0,AB629&lt;0,AC629&lt;0,AI629&lt;0,AJ629&lt;0,AS629&gt;AR629,AR629&gt;AQ629),"Short Covering",IF(AND(D629&lt;0,E629&lt;0,F629&lt;0,S629&lt;0,T629&lt;0,AB629&gt;0,AC629&gt;0,AI629&gt;0,AJ629&gt;0,AS629&lt;AR629,AR629&lt;AQ629),"Short Buildup",IF(AND(D629&lt;0,E629&lt;0,F629&lt;0,S629&lt;0,T629&lt;0,AB629&lt;0,AC629&lt;0,AI629&lt;0,AJ629&lt;0,AS629&lt;AR629,AR629&lt;AQ629),"LongUnwinding" ))))</f>
        <v/>
      </c>
      <c r="AZ629" s="1">
        <f>+IF(AND(D629&gt;0,E629&gt;0,F629&gt;0,L629&gt;0,M629&gt;0,S629&gt;0,T629&gt;0,Z629&gt;0,AA629&gt;0),"Buying Opportunity",IF(AND(D629&lt;0,E629&lt;0,F629&lt;0,L629&lt;0,M629&lt;0,S629&lt;0,T629&lt;0,Z629&lt;0,AA629&lt;0),"support Zone",IF(AND(D629&lt;0,E629&lt;0,F629&lt;0,L629&gt;0,M629&gt;0,S629&gt;0,T629&gt;0,Z629&gt;0,AA629&gt;0),"sell delivery")))</f>
        <v/>
      </c>
      <c r="BA629" s="1">
        <f>IF(AND(D629&gt;0,E629&gt;0,F629&gt;0,Z629&gt;0,AA629&gt;0,AB629&gt;0,AC629&gt;0,AI629&gt;0,AJ629&gt;0),"FII ENTERING")</f>
        <v/>
      </c>
      <c r="BB629" s="15" t="e">
        <v>#N/A</v>
      </c>
      <c r="BC629" s="1" t="e">
        <v>#N/A</v>
      </c>
      <c r="BD629" s="1">
        <f>IF(AND(E629&gt;0,F629&gt;0,AB629&gt;0,AC629&gt;0,AI629&gt;0,AJ629&gt;0,AS629&gt;AR629,AR629&gt;AQ629),"long buildup",IF(AND(E629&lt;0,F629&lt;0,AB629&gt;0,AC629&gt;0,AI629&gt;0,AJ629&gt;0,AS629&lt;AR629,AR629&lt;AQ629),"Short buildup"))</f>
        <v/>
      </c>
      <c r="BE629" s="1">
        <f>+IF(AND(F629&gt;0,M629&gt;0,T629&gt;0,AA629&gt;0),"buy")</f>
        <v/>
      </c>
    </row>
    <row r="630">
      <c r="A630" s="1" t="inlineStr">
        <is>
          <t>GNA</t>
        </is>
      </c>
      <c r="B630" s="1" t="n"/>
      <c r="C630" s="1" t="n"/>
      <c r="D630" s="2" t="n">
        <v>-2.123507805325987</v>
      </c>
      <c r="E630" s="2" t="n">
        <v>-1.583206285915328</v>
      </c>
      <c r="F630" s="3" t="n">
        <v>0.01191611058149536</v>
      </c>
      <c r="G630" s="4" t="n">
        <v>2263</v>
      </c>
      <c r="H630" s="4" t="n">
        <v>2003</v>
      </c>
      <c r="I630" s="3" t="n">
        <v>2710</v>
      </c>
      <c r="J630" s="6">
        <f>+H630-G630</f>
        <v/>
      </c>
      <c r="K630" s="6">
        <f>+I630-H630</f>
        <v/>
      </c>
      <c r="L630" s="7">
        <f>J630/G630</f>
        <v/>
      </c>
      <c r="M630" s="7">
        <f>K630/H630</f>
        <v/>
      </c>
      <c r="N630" s="8" t="n">
        <v>2.3493</v>
      </c>
      <c r="O630" s="8" t="n">
        <v>1.1435</v>
      </c>
      <c r="P630" s="3" t="n">
        <v>1.9429</v>
      </c>
      <c r="Q630" s="6">
        <f>+O630-N630</f>
        <v/>
      </c>
      <c r="R630" s="6">
        <f>+P630-O630</f>
        <v/>
      </c>
      <c r="S630" s="7">
        <f>Q630/N630</f>
        <v/>
      </c>
      <c r="T630" s="7">
        <f>R630/O630</f>
        <v/>
      </c>
      <c r="U630" s="10" t="inlineStr">
        <is>
          <t>32185</t>
        </is>
      </c>
      <c r="V630" s="10" t="inlineStr">
        <is>
          <t>15684</t>
        </is>
      </c>
      <c r="W630" s="3" t="inlineStr">
        <is>
          <t>17600</t>
        </is>
      </c>
      <c r="X630" s="6">
        <f>+V630-U630</f>
        <v/>
      </c>
      <c r="Y630" s="6">
        <f>+W630-V630</f>
        <v/>
      </c>
      <c r="Z630" s="7">
        <f>X630/U630</f>
        <v/>
      </c>
      <c r="AA630" s="7">
        <f>Y630/V630</f>
        <v/>
      </c>
      <c r="AB630" s="4" t="n"/>
      <c r="AC630" s="5" t="n"/>
      <c r="AD630" s="4" t="n"/>
      <c r="AE630" s="4" t="n"/>
      <c r="AF630" s="5" t="n"/>
      <c r="AG630" s="6">
        <f>AE630-AD630</f>
        <v/>
      </c>
      <c r="AH630" s="6">
        <f>+AF630-AE630</f>
        <v/>
      </c>
      <c r="AI630" s="7">
        <f>AG630/AD630</f>
        <v/>
      </c>
      <c r="AJ630" s="7">
        <f>AH630/AE630</f>
        <v/>
      </c>
      <c r="AK630" s="4" t="n"/>
      <c r="AL630" s="4" t="n"/>
      <c r="AM630" s="5" t="n"/>
      <c r="AN630" s="4" t="n">
        <v>426.35</v>
      </c>
      <c r="AO630" s="4" t="n">
        <v>419.6</v>
      </c>
      <c r="AP630" s="3" t="n">
        <v>419.65</v>
      </c>
      <c r="AQ630" s="9">
        <f>+AK630-AN630</f>
        <v/>
      </c>
      <c r="AR630" s="9">
        <f>+AL630-AO630</f>
        <v/>
      </c>
      <c r="AS630" s="9">
        <f>+AM630-AP630</f>
        <v/>
      </c>
      <c r="AT630" s="6">
        <f>AR630-AQ630</f>
        <v/>
      </c>
      <c r="AU630" s="6">
        <f>+AS630-AR630</f>
        <v/>
      </c>
      <c r="AV630" s="7">
        <f>AT630/AQ630</f>
        <v/>
      </c>
      <c r="AW630" s="7">
        <f>AU630/AR630</f>
        <v/>
      </c>
      <c r="AX630" s="1" t="inlineStr">
        <is>
          <t>N</t>
        </is>
      </c>
      <c r="AY630" s="1">
        <f>+IF(AND(D630&gt;0,E630&gt;0,F630&gt;0,S630&gt;0,T630&gt;0,AC630&gt;0,AB630&gt;0,AI630&gt;0,AJ630&gt;0,AS630&gt;AR630,AR630&gt;AQ630),"long buildup",IF(AND(D630&gt;0,E630&gt;0,F630&gt;0,S630&lt;0,T630&lt;0,AB630&lt;0,AC630&lt;0,AI630&lt;0,AJ630&lt;0,AS630&gt;AR630,AR630&gt;AQ630),"Short Covering",IF(AND(D630&lt;0,E630&lt;0,F630&lt;0,S630&lt;0,T630&lt;0,AB630&gt;0,AC630&gt;0,AI630&gt;0,AJ630&gt;0,AS630&lt;AR630,AR630&lt;AQ630),"Short Buildup",IF(AND(D630&lt;0,E630&lt;0,F630&lt;0,S630&lt;0,T630&lt;0,AB630&lt;0,AC630&lt;0,AI630&lt;0,AJ630&lt;0,AS630&lt;AR630,AR630&lt;AQ630),"LongUnwinding" ))))</f>
        <v/>
      </c>
      <c r="AZ630" s="1">
        <f>+IF(AND(D630&gt;0,E630&gt;0,F630&gt;0,L630&gt;0,M630&gt;0,S630&gt;0,T630&gt;0,Z630&gt;0,AA630&gt;0),"Buying Opportunity",IF(AND(D630&lt;0,E630&lt;0,F630&lt;0,L630&lt;0,M630&lt;0,S630&lt;0,T630&lt;0,Z630&lt;0,AA630&lt;0),"support Zone",IF(AND(D630&lt;0,E630&lt;0,F630&lt;0,L630&gt;0,M630&gt;0,S630&gt;0,T630&gt;0,Z630&gt;0,AA630&gt;0),"sell delivery")))</f>
        <v/>
      </c>
      <c r="BA630" s="1">
        <f>IF(AND(D630&gt;0,E630&gt;0,F630&gt;0,Z630&gt;0,AA630&gt;0,AB630&gt;0,AC630&gt;0,AI630&gt;0,AJ630&gt;0),"FII ENTERING")</f>
        <v/>
      </c>
      <c r="BB630" s="15" t="e">
        <v>#N/A</v>
      </c>
      <c r="BC630" s="1" t="e">
        <v>#N/A</v>
      </c>
      <c r="BD630" s="1">
        <f>IF(AND(E630&gt;0,F630&gt;0,AB630&gt;0,AC630&gt;0,AI630&gt;0,AJ630&gt;0,AS630&gt;AR630,AR630&gt;AQ630),"long buildup",IF(AND(E630&lt;0,F630&lt;0,AB630&gt;0,AC630&gt;0,AI630&gt;0,AJ630&gt;0,AS630&lt;AR630,AR630&lt;AQ630),"Short buildup"))</f>
        <v/>
      </c>
      <c r="BE630" s="1">
        <f>+IF(AND(F630&gt;0,M630&gt;0,T630&gt;0,AA630&gt;0),"buy")</f>
        <v/>
      </c>
    </row>
    <row r="631">
      <c r="A631" s="1" t="inlineStr">
        <is>
          <t>GNFC</t>
        </is>
      </c>
      <c r="B631" s="1" t="n"/>
      <c r="C631" s="1" t="n"/>
      <c r="D631" s="2" t="n">
        <v>-0.6125208813936694</v>
      </c>
      <c r="E631" s="2" t="n">
        <v>-0.9844725468224893</v>
      </c>
      <c r="F631" s="3" t="n">
        <v>0.1293347344596343</v>
      </c>
      <c r="G631" s="4" t="n">
        <v>10126</v>
      </c>
      <c r="H631" s="4" t="n">
        <v>13192</v>
      </c>
      <c r="I631" s="3" t="n">
        <v>12489</v>
      </c>
      <c r="J631" s="6">
        <f>+H631-G631</f>
        <v/>
      </c>
      <c r="K631" s="6">
        <f>+I631-H631</f>
        <v/>
      </c>
      <c r="L631" s="7">
        <f>J631/G631</f>
        <v/>
      </c>
      <c r="M631" s="7">
        <f>K631/H631</f>
        <v/>
      </c>
      <c r="N631" s="8" t="n">
        <v>15.6461</v>
      </c>
      <c r="O631" s="8" t="n">
        <v>16.8846</v>
      </c>
      <c r="P631" s="3" t="n">
        <v>21.1336</v>
      </c>
      <c r="Q631" s="6">
        <f>+O631-N631</f>
        <v/>
      </c>
      <c r="R631" s="6">
        <f>+P631-O631</f>
        <v/>
      </c>
      <c r="S631" s="7">
        <f>Q631/N631</f>
        <v/>
      </c>
      <c r="T631" s="7">
        <f>R631/O631</f>
        <v/>
      </c>
      <c r="U631" s="10" t="inlineStr">
        <is>
          <t>81287</t>
        </is>
      </c>
      <c r="V631" s="10" t="inlineStr">
        <is>
          <t>102586</t>
        </is>
      </c>
      <c r="W631" s="3" t="inlineStr">
        <is>
          <t>113607</t>
        </is>
      </c>
      <c r="X631" s="6">
        <f>+V631-U631</f>
        <v/>
      </c>
      <c r="Y631" s="6">
        <f>+W631-V631</f>
        <v/>
      </c>
      <c r="Z631" s="7">
        <f>X631/U631</f>
        <v/>
      </c>
      <c r="AA631" s="7">
        <f>Y631/V631</f>
        <v/>
      </c>
      <c r="AB631" s="4" t="n">
        <v>33800</v>
      </c>
      <c r="AC631" s="5" t="n">
        <v>71500</v>
      </c>
      <c r="AD631" s="4" t="n">
        <v>65</v>
      </c>
      <c r="AE631" s="4" t="n">
        <v>125</v>
      </c>
      <c r="AF631" s="5" t="n">
        <v>193</v>
      </c>
      <c r="AG631" s="6">
        <f>AE631-AD631</f>
        <v/>
      </c>
      <c r="AH631" s="6">
        <f>+AF631-AE631</f>
        <v/>
      </c>
      <c r="AI631" s="7">
        <f>AG631/AD631</f>
        <v/>
      </c>
      <c r="AJ631" s="7">
        <f>AH631/AE631</f>
        <v/>
      </c>
      <c r="AK631" s="4" t="n">
        <v>632.15</v>
      </c>
      <c r="AL631" s="4" t="n">
        <v>624.8</v>
      </c>
      <c r="AM631" s="5" t="n">
        <v>625.1</v>
      </c>
      <c r="AN631" s="4" t="n">
        <v>624.7</v>
      </c>
      <c r="AO631" s="4" t="n">
        <v>618.55</v>
      </c>
      <c r="AP631" s="3" t="n">
        <v>619.35</v>
      </c>
      <c r="AQ631" s="9">
        <f>+AK631-AN631</f>
        <v/>
      </c>
      <c r="AR631" s="9">
        <f>+AL631-AO631</f>
        <v/>
      </c>
      <c r="AS631" s="9">
        <f>+AM631-AP631</f>
        <v/>
      </c>
      <c r="AT631" s="6">
        <f>AR631-AQ631</f>
        <v/>
      </c>
      <c r="AU631" s="6">
        <f>+AS631-AR631</f>
        <v/>
      </c>
      <c r="AV631" s="7">
        <f>AT631/AQ631</f>
        <v/>
      </c>
      <c r="AW631" s="7">
        <f>AU631/AR631</f>
        <v/>
      </c>
      <c r="AX631" s="1" t="inlineStr">
        <is>
          <t>Y</t>
        </is>
      </c>
      <c r="AY631" s="1">
        <f>+IF(AND(D631&gt;0,E631&gt;0,F631&gt;0,S631&gt;0,T631&gt;0,AC631&gt;0,AB631&gt;0,AI631&gt;0,AJ631&gt;0,AS631&gt;AR631,AR631&gt;AQ631),"long buildup",IF(AND(D631&gt;0,E631&gt;0,F631&gt;0,S631&lt;0,T631&lt;0,AB631&lt;0,AC631&lt;0,AI631&lt;0,AJ631&lt;0,AS631&gt;AR631,AR631&gt;AQ631),"Short Covering",IF(AND(D631&lt;0,E631&lt;0,F631&lt;0,S631&lt;0,T631&lt;0,AB631&gt;0,AC631&gt;0,AI631&gt;0,AJ631&gt;0,AS631&lt;AR631,AR631&lt;AQ631),"Short Buildup",IF(AND(D631&lt;0,E631&lt;0,F631&lt;0,S631&lt;0,T631&lt;0,AB631&lt;0,AC631&lt;0,AI631&lt;0,AJ631&lt;0,AS631&lt;AR631,AR631&lt;AQ631),"LongUnwinding" ))))</f>
        <v/>
      </c>
      <c r="AZ631" s="1">
        <f>+IF(AND(D631&gt;0,E631&gt;0,F631&gt;0,L631&gt;0,M631&gt;0,S631&gt;0,T631&gt;0,Z631&gt;0,AA631&gt;0),"Buying Opportunity",IF(AND(D631&lt;0,E631&lt;0,F631&lt;0,L631&lt;0,M631&lt;0,S631&lt;0,T631&lt;0,Z631&lt;0,AA631&lt;0),"support Zone",IF(AND(D631&lt;0,E631&lt;0,F631&lt;0,L631&gt;0,M631&gt;0,S631&gt;0,T631&gt;0,Z631&gt;0,AA631&gt;0),"sell delivery")))</f>
        <v/>
      </c>
      <c r="BA631" s="1">
        <f>IF(AND(D631&gt;0,E631&gt;0,F631&gt;0,Z631&gt;0,AA631&gt;0,AB631&gt;0,AC631&gt;0,AI631&gt;0,AJ631&gt;0),"FII ENTERING")</f>
        <v/>
      </c>
      <c r="BB631" s="15" t="e">
        <v>#N/A</v>
      </c>
      <c r="BC631" s="1" t="n">
        <v>6398659.910776</v>
      </c>
      <c r="BD631" s="1">
        <f>IF(AND(E631&gt;0,F631&gt;0,AB631&gt;0,AC631&gt;0,AI631&gt;0,AJ631&gt;0,AS631&gt;AR631,AR631&gt;AQ631),"long buildup",IF(AND(E631&lt;0,F631&lt;0,AB631&gt;0,AC631&gt;0,AI631&gt;0,AJ631&gt;0,AS631&lt;AR631,AR631&lt;AQ631),"Short buildup"))</f>
        <v/>
      </c>
      <c r="BE631" s="1">
        <f>+IF(AND(F631&gt;0,M631&gt;0,T631&gt;0,AA631&gt;0),"buy")</f>
        <v/>
      </c>
    </row>
    <row r="632">
      <c r="A632" s="1" t="inlineStr">
        <is>
          <t>GOACARBON</t>
        </is>
      </c>
      <c r="B632" s="1" t="n"/>
      <c r="C632" s="1" t="n"/>
      <c r="D632" s="2" t="n">
        <v>7.158776254474235</v>
      </c>
      <c r="E632" s="2" t="n">
        <v>-3.176403857061832</v>
      </c>
      <c r="F632" s="3" t="n">
        <v>-0.7550608605090093</v>
      </c>
      <c r="G632" s="4" t="n">
        <v>33647</v>
      </c>
      <c r="H632" s="4" t="n">
        <v>4669</v>
      </c>
      <c r="I632" s="3" t="n">
        <v>3149</v>
      </c>
      <c r="J632" s="6">
        <f>+H632-G632</f>
        <v/>
      </c>
      <c r="K632" s="6">
        <f>+I632-H632</f>
        <v/>
      </c>
      <c r="L632" s="7">
        <f>J632/G632</f>
        <v/>
      </c>
      <c r="M632" s="7">
        <f>K632/H632</f>
        <v/>
      </c>
      <c r="N632" s="8" t="n">
        <v>85.4622</v>
      </c>
      <c r="O632" s="8" t="n">
        <v>5.4645</v>
      </c>
      <c r="P632" s="3" t="n">
        <v>4.0451</v>
      </c>
      <c r="Q632" s="6">
        <f>+O632-N632</f>
        <v/>
      </c>
      <c r="R632" s="6">
        <f>+P632-O632</f>
        <v/>
      </c>
      <c r="S632" s="7">
        <f>Q632/N632</f>
        <v/>
      </c>
      <c r="T632" s="7">
        <f>R632/O632</f>
        <v/>
      </c>
      <c r="U632" s="10" t="inlineStr">
        <is>
          <t>135086</t>
        </is>
      </c>
      <c r="V632" s="10" t="inlineStr">
        <is>
          <t>24297</t>
        </is>
      </c>
      <c r="W632" s="3" t="inlineStr">
        <is>
          <t>13414</t>
        </is>
      </c>
      <c r="X632" s="6">
        <f>+V632-U632</f>
        <v/>
      </c>
      <c r="Y632" s="6">
        <f>+W632-V632</f>
        <v/>
      </c>
      <c r="Z632" s="7">
        <f>X632/U632</f>
        <v/>
      </c>
      <c r="AA632" s="7">
        <f>Y632/V632</f>
        <v/>
      </c>
      <c r="AB632" s="4" t="n"/>
      <c r="AC632" s="5" t="n"/>
      <c r="AD632" s="4" t="n"/>
      <c r="AE632" s="4" t="n"/>
      <c r="AF632" s="5" t="n"/>
      <c r="AG632" s="6">
        <f>AE632-AD632</f>
        <v/>
      </c>
      <c r="AH632" s="6">
        <f>+AF632-AE632</f>
        <v/>
      </c>
      <c r="AI632" s="7">
        <f>AG632/AD632</f>
        <v/>
      </c>
      <c r="AJ632" s="7">
        <f>AH632/AE632</f>
        <v/>
      </c>
      <c r="AK632" s="4" t="n"/>
      <c r="AL632" s="4" t="n"/>
      <c r="AM632" s="5" t="n"/>
      <c r="AN632" s="4" t="n">
        <v>793.35</v>
      </c>
      <c r="AO632" s="4" t="n">
        <v>768.15</v>
      </c>
      <c r="AP632" s="3" t="n">
        <v>762.35</v>
      </c>
      <c r="AQ632" s="9">
        <f>+AK632-AN632</f>
        <v/>
      </c>
      <c r="AR632" s="9">
        <f>+AL632-AO632</f>
        <v/>
      </c>
      <c r="AS632" s="9">
        <f>+AM632-AP632</f>
        <v/>
      </c>
      <c r="AT632" s="6">
        <f>AR632-AQ632</f>
        <v/>
      </c>
      <c r="AU632" s="6">
        <f>+AS632-AR632</f>
        <v/>
      </c>
      <c r="AV632" s="7">
        <f>AT632/AQ632</f>
        <v/>
      </c>
      <c r="AW632" s="7">
        <f>AU632/AR632</f>
        <v/>
      </c>
      <c r="AX632" s="1" t="inlineStr">
        <is>
          <t>N</t>
        </is>
      </c>
      <c r="AY632" s="1">
        <f>+IF(AND(D632&gt;0,E632&gt;0,F632&gt;0,S632&gt;0,T632&gt;0,AC632&gt;0,AB632&gt;0,AI632&gt;0,AJ632&gt;0,AS632&gt;AR632,AR632&gt;AQ632),"long buildup",IF(AND(D632&gt;0,E632&gt;0,F632&gt;0,S632&lt;0,T632&lt;0,AB632&lt;0,AC632&lt;0,AI632&lt;0,AJ632&lt;0,AS632&gt;AR632,AR632&gt;AQ632),"Short Covering",IF(AND(D632&lt;0,E632&lt;0,F632&lt;0,S632&lt;0,T632&lt;0,AB632&gt;0,AC632&gt;0,AI632&gt;0,AJ632&gt;0,AS632&lt;AR632,AR632&lt;AQ632),"Short Buildup",IF(AND(D632&lt;0,E632&lt;0,F632&lt;0,S632&lt;0,T632&lt;0,AB632&lt;0,AC632&lt;0,AI632&lt;0,AJ632&lt;0,AS632&lt;AR632,AR632&lt;AQ632),"LongUnwinding" ))))</f>
        <v/>
      </c>
      <c r="AZ632" s="1">
        <f>+IF(AND(D632&gt;0,E632&gt;0,F632&gt;0,L632&gt;0,M632&gt;0,S632&gt;0,T632&gt;0,Z632&gt;0,AA632&gt;0),"Buying Opportunity",IF(AND(D632&lt;0,E632&lt;0,F632&lt;0,L632&lt;0,M632&lt;0,S632&lt;0,T632&lt;0,Z632&lt;0,AA632&lt;0),"support Zone",IF(AND(D632&lt;0,E632&lt;0,F632&lt;0,L632&gt;0,M632&gt;0,S632&gt;0,T632&gt;0,Z632&gt;0,AA632&gt;0),"sell delivery")))</f>
        <v/>
      </c>
      <c r="BA632" s="1">
        <f>IF(AND(D632&gt;0,E632&gt;0,F632&gt;0,Z632&gt;0,AA632&gt;0,AB632&gt;0,AC632&gt;0,AI632&gt;0,AJ632&gt;0),"FII ENTERING")</f>
        <v/>
      </c>
      <c r="BB632" s="15" t="e">
        <v>#N/A</v>
      </c>
      <c r="BC632" s="1" t="e">
        <v>#N/A</v>
      </c>
      <c r="BD632" s="1">
        <f>IF(AND(E632&gt;0,F632&gt;0,AB632&gt;0,AC632&gt;0,AI632&gt;0,AJ632&gt;0,AS632&gt;AR632,AR632&gt;AQ632),"long buildup",IF(AND(E632&lt;0,F632&lt;0,AB632&gt;0,AC632&gt;0,AI632&gt;0,AJ632&gt;0,AS632&lt;AR632,AR632&lt;AQ632),"Short buildup"))</f>
        <v/>
      </c>
      <c r="BE632" s="1">
        <f>+IF(AND(F632&gt;0,M632&gt;0,T632&gt;0,AA632&gt;0),"buy")</f>
        <v/>
      </c>
    </row>
    <row r="633">
      <c r="A633" s="1" t="inlineStr">
        <is>
          <t>GOCLCORP</t>
        </is>
      </c>
      <c r="B633" s="1" t="n"/>
      <c r="C633" s="1" t="n"/>
      <c r="D633" s="2" t="n">
        <v>-2.053110400786812</v>
      </c>
      <c r="E633" s="2" t="n">
        <v>0.778210116731509</v>
      </c>
      <c r="F633" s="3" t="n">
        <v>-1.320214223440033</v>
      </c>
      <c r="G633" s="4" t="n">
        <v>1181</v>
      </c>
      <c r="H633" s="4" t="n">
        <v>1955</v>
      </c>
      <c r="I633" s="3" t="n">
        <v>1258</v>
      </c>
      <c r="J633" s="6">
        <f>+H633-G633</f>
        <v/>
      </c>
      <c r="K633" s="6">
        <f>+I633-H633</f>
        <v/>
      </c>
      <c r="L633" s="7">
        <f>J633/G633</f>
        <v/>
      </c>
      <c r="M633" s="7">
        <f>K633/H633</f>
        <v/>
      </c>
      <c r="N633" s="8" t="n">
        <v>1.779</v>
      </c>
      <c r="O633" s="8" t="n">
        <v>1.8499</v>
      </c>
      <c r="P633" s="3" t="n">
        <v>1.1061</v>
      </c>
      <c r="Q633" s="6">
        <f>+O633-N633</f>
        <v/>
      </c>
      <c r="R633" s="6">
        <f>+P633-O633</f>
        <v/>
      </c>
      <c r="S633" s="7">
        <f>Q633/N633</f>
        <v/>
      </c>
      <c r="T633" s="7">
        <f>R633/O633</f>
        <v/>
      </c>
      <c r="U633" s="10" t="inlineStr">
        <is>
          <t>34333</t>
        </is>
      </c>
      <c r="V633" s="10" t="inlineStr">
        <is>
          <t>29515</t>
        </is>
      </c>
      <c r="W633" s="3" t="inlineStr">
        <is>
          <t>15622</t>
        </is>
      </c>
      <c r="X633" s="6">
        <f>+V633-U633</f>
        <v/>
      </c>
      <c r="Y633" s="6">
        <f>+W633-V633</f>
        <v/>
      </c>
      <c r="Z633" s="7">
        <f>X633/U633</f>
        <v/>
      </c>
      <c r="AA633" s="7">
        <f>Y633/V633</f>
        <v/>
      </c>
      <c r="AB633" s="4" t="n"/>
      <c r="AC633" s="5" t="n"/>
      <c r="AD633" s="4" t="n"/>
      <c r="AE633" s="4" t="n"/>
      <c r="AF633" s="5" t="n"/>
      <c r="AG633" s="6">
        <f>AE633-AD633</f>
        <v/>
      </c>
      <c r="AH633" s="6">
        <f>+AF633-AE633</f>
        <v/>
      </c>
      <c r="AI633" s="7">
        <f>AG633/AD633</f>
        <v/>
      </c>
      <c r="AJ633" s="7">
        <f>AH633/AE633</f>
        <v/>
      </c>
      <c r="AK633" s="4" t="n"/>
      <c r="AL633" s="4" t="n"/>
      <c r="AM633" s="5" t="n"/>
      <c r="AN633" s="4" t="n">
        <v>398.35</v>
      </c>
      <c r="AO633" s="4" t="n">
        <v>401.45</v>
      </c>
      <c r="AP633" s="3" t="n">
        <v>396.15</v>
      </c>
      <c r="AQ633" s="9">
        <f>+AK633-AN633</f>
        <v/>
      </c>
      <c r="AR633" s="9">
        <f>+AL633-AO633</f>
        <v/>
      </c>
      <c r="AS633" s="9">
        <f>+AM633-AP633</f>
        <v/>
      </c>
      <c r="AT633" s="6">
        <f>AR633-AQ633</f>
        <v/>
      </c>
      <c r="AU633" s="6">
        <f>+AS633-AR633</f>
        <v/>
      </c>
      <c r="AV633" s="7">
        <f>AT633/AQ633</f>
        <v/>
      </c>
      <c r="AW633" s="7">
        <f>AU633/AR633</f>
        <v/>
      </c>
      <c r="AX633" s="1" t="inlineStr">
        <is>
          <t>N</t>
        </is>
      </c>
      <c r="AY633" s="1">
        <f>+IF(AND(D633&gt;0,E633&gt;0,F633&gt;0,S633&gt;0,T633&gt;0,AC633&gt;0,AB633&gt;0,AI633&gt;0,AJ633&gt;0,AS633&gt;AR633,AR633&gt;AQ633),"long buildup",IF(AND(D633&gt;0,E633&gt;0,F633&gt;0,S633&lt;0,T633&lt;0,AB633&lt;0,AC633&lt;0,AI633&lt;0,AJ633&lt;0,AS633&gt;AR633,AR633&gt;AQ633),"Short Covering",IF(AND(D633&lt;0,E633&lt;0,F633&lt;0,S633&lt;0,T633&lt;0,AB633&gt;0,AC633&gt;0,AI633&gt;0,AJ633&gt;0,AS633&lt;AR633,AR633&lt;AQ633),"Short Buildup",IF(AND(D633&lt;0,E633&lt;0,F633&lt;0,S633&lt;0,T633&lt;0,AB633&lt;0,AC633&lt;0,AI633&lt;0,AJ633&lt;0,AS633&lt;AR633,AR633&lt;AQ633),"LongUnwinding" ))))</f>
        <v/>
      </c>
      <c r="AZ633" s="1">
        <f>+IF(AND(D633&gt;0,E633&gt;0,F633&gt;0,L633&gt;0,M633&gt;0,S633&gt;0,T633&gt;0,Z633&gt;0,AA633&gt;0),"Buying Opportunity",IF(AND(D633&lt;0,E633&lt;0,F633&lt;0,L633&lt;0,M633&lt;0,S633&lt;0,T633&lt;0,Z633&lt;0,AA633&lt;0),"support Zone",IF(AND(D633&lt;0,E633&lt;0,F633&lt;0,L633&gt;0,M633&gt;0,S633&gt;0,T633&gt;0,Z633&gt;0,AA633&gt;0),"sell delivery")))</f>
        <v/>
      </c>
      <c r="BA633" s="1">
        <f>IF(AND(D633&gt;0,E633&gt;0,F633&gt;0,Z633&gt;0,AA633&gt;0,AB633&gt;0,AC633&gt;0,AI633&gt;0,AJ633&gt;0),"FII ENTERING")</f>
        <v/>
      </c>
      <c r="BB633" s="15" t="e">
        <v>#N/A</v>
      </c>
      <c r="BC633" s="1" t="e">
        <v>#N/A</v>
      </c>
      <c r="BD633" s="1">
        <f>IF(AND(E633&gt;0,F633&gt;0,AB633&gt;0,AC633&gt;0,AI633&gt;0,AJ633&gt;0,AS633&gt;AR633,AR633&gt;AQ633),"long buildup",IF(AND(E633&lt;0,F633&lt;0,AB633&gt;0,AC633&gt;0,AI633&gt;0,AJ633&gt;0,AS633&lt;AR633,AR633&lt;AQ633),"Short buildup"))</f>
        <v/>
      </c>
      <c r="BE633" s="1">
        <f>+IF(AND(F633&gt;0,M633&gt;0,T633&gt;0,AA633&gt;0),"buy")</f>
        <v/>
      </c>
    </row>
    <row r="634">
      <c r="A634" s="1" t="inlineStr">
        <is>
          <t>GOCOLORS</t>
        </is>
      </c>
      <c r="B634" s="1" t="n"/>
      <c r="C634" s="1" t="n"/>
      <c r="D634" s="2" t="n">
        <v>-0.4953194583295507</v>
      </c>
      <c r="E634" s="2" t="n">
        <v>-1.23304562268804</v>
      </c>
      <c r="F634" s="3" t="n">
        <v>0.9756323114625406</v>
      </c>
      <c r="G634" s="4" t="n">
        <v>7642</v>
      </c>
      <c r="H634" s="4" t="n">
        <v>6078</v>
      </c>
      <c r="I634" s="3" t="n">
        <v>2526</v>
      </c>
      <c r="J634" s="6">
        <f>+H634-G634</f>
        <v/>
      </c>
      <c r="K634" s="6">
        <f>+I634-H634</f>
        <v/>
      </c>
      <c r="L634" s="7">
        <f>J634/G634</f>
        <v/>
      </c>
      <c r="M634" s="7">
        <f>K634/H634</f>
        <v/>
      </c>
      <c r="N634" s="8" t="n">
        <v>7.1436</v>
      </c>
      <c r="O634" s="8" t="n">
        <v>3.1267</v>
      </c>
      <c r="P634" s="3" t="n">
        <v>1.4933</v>
      </c>
      <c r="Q634" s="6">
        <f>+O634-N634</f>
        <v/>
      </c>
      <c r="R634" s="6">
        <f>+P634-O634</f>
        <v/>
      </c>
      <c r="S634" s="7">
        <f>Q634/N634</f>
        <v/>
      </c>
      <c r="T634" s="7">
        <f>R634/O634</f>
        <v/>
      </c>
      <c r="U634" s="10" t="inlineStr">
        <is>
          <t>47672</t>
        </is>
      </c>
      <c r="V634" s="10" t="inlineStr">
        <is>
          <t>19344</t>
        </is>
      </c>
      <c r="W634" s="3" t="inlineStr">
        <is>
          <t>8242</t>
        </is>
      </c>
      <c r="X634" s="6">
        <f>+V634-U634</f>
        <v/>
      </c>
      <c r="Y634" s="6">
        <f>+W634-V634</f>
        <v/>
      </c>
      <c r="Z634" s="7">
        <f>X634/U634</f>
        <v/>
      </c>
      <c r="AA634" s="7">
        <f>Y634/V634</f>
        <v/>
      </c>
      <c r="AB634" s="4" t="n"/>
      <c r="AC634" s="5" t="n"/>
      <c r="AD634" s="4" t="n"/>
      <c r="AE634" s="4" t="n"/>
      <c r="AF634" s="5" t="n"/>
      <c r="AG634" s="6">
        <f>AE634-AD634</f>
        <v/>
      </c>
      <c r="AH634" s="6">
        <f>+AF634-AE634</f>
        <v/>
      </c>
      <c r="AI634" s="7">
        <f>AG634/AD634</f>
        <v/>
      </c>
      <c r="AJ634" s="7">
        <f>AH634/AE634</f>
        <v/>
      </c>
      <c r="AK634" s="4" t="n"/>
      <c r="AL634" s="4" t="n"/>
      <c r="AM634" s="5" t="n"/>
      <c r="AN634" s="4" t="n">
        <v>1094.85</v>
      </c>
      <c r="AO634" s="4" t="n">
        <v>1081.35</v>
      </c>
      <c r="AP634" s="3" t="n">
        <v>1091.9</v>
      </c>
      <c r="AQ634" s="9">
        <f>+AK634-AN634</f>
        <v/>
      </c>
      <c r="AR634" s="9">
        <f>+AL634-AO634</f>
        <v/>
      </c>
      <c r="AS634" s="9">
        <f>+AM634-AP634</f>
        <v/>
      </c>
      <c r="AT634" s="6">
        <f>AR634-AQ634</f>
        <v/>
      </c>
      <c r="AU634" s="6">
        <f>+AS634-AR634</f>
        <v/>
      </c>
      <c r="AV634" s="7">
        <f>AT634/AQ634</f>
        <v/>
      </c>
      <c r="AW634" s="7">
        <f>AU634/AR634</f>
        <v/>
      </c>
      <c r="AX634" s="1" t="inlineStr">
        <is>
          <t>N</t>
        </is>
      </c>
      <c r="AY634" s="1">
        <f>+IF(AND(D634&gt;0,E634&gt;0,F634&gt;0,S634&gt;0,T634&gt;0,AC634&gt;0,AB634&gt;0,AI634&gt;0,AJ634&gt;0,AS634&gt;AR634,AR634&gt;AQ634),"long buildup",IF(AND(D634&gt;0,E634&gt;0,F634&gt;0,S634&lt;0,T634&lt;0,AB634&lt;0,AC634&lt;0,AI634&lt;0,AJ634&lt;0,AS634&gt;AR634,AR634&gt;AQ634),"Short Covering",IF(AND(D634&lt;0,E634&lt;0,F634&lt;0,S634&lt;0,T634&lt;0,AB634&gt;0,AC634&gt;0,AI634&gt;0,AJ634&gt;0,AS634&lt;AR634,AR634&lt;AQ634),"Short Buildup",IF(AND(D634&lt;0,E634&lt;0,F634&lt;0,S634&lt;0,T634&lt;0,AB634&lt;0,AC634&lt;0,AI634&lt;0,AJ634&lt;0,AS634&lt;AR634,AR634&lt;AQ634),"LongUnwinding" ))))</f>
        <v/>
      </c>
      <c r="AZ634" s="1">
        <f>+IF(AND(D634&gt;0,E634&gt;0,F634&gt;0,L634&gt;0,M634&gt;0,S634&gt;0,T634&gt;0,Z634&gt;0,AA634&gt;0),"Buying Opportunity",IF(AND(D634&lt;0,E634&lt;0,F634&lt;0,L634&lt;0,M634&lt;0,S634&lt;0,T634&lt;0,Z634&lt;0,AA634&lt;0),"support Zone",IF(AND(D634&lt;0,E634&lt;0,F634&lt;0,L634&gt;0,M634&gt;0,S634&gt;0,T634&gt;0,Z634&gt;0,AA634&gt;0),"sell delivery")))</f>
        <v/>
      </c>
      <c r="BA634" s="1">
        <f>IF(AND(D634&gt;0,E634&gt;0,F634&gt;0,Z634&gt;0,AA634&gt;0,AB634&gt;0,AC634&gt;0,AI634&gt;0,AJ634&gt;0),"FII ENTERING")</f>
        <v/>
      </c>
      <c r="BB634" s="15" t="e">
        <v>#N/A</v>
      </c>
      <c r="BC634" s="1" t="n">
        <v>259876.665555</v>
      </c>
      <c r="BD634" s="1">
        <f>IF(AND(E634&gt;0,F634&gt;0,AB634&gt;0,AC634&gt;0,AI634&gt;0,AJ634&gt;0,AS634&gt;AR634,AR634&gt;AQ634),"long buildup",IF(AND(E634&lt;0,F634&lt;0,AB634&gt;0,AC634&gt;0,AI634&gt;0,AJ634&gt;0,AS634&lt;AR634,AR634&lt;AQ634),"Short buildup"))</f>
        <v/>
      </c>
      <c r="BE634" s="1">
        <f>+IF(AND(F634&gt;0,M634&gt;0,T634&gt;0,AA634&gt;0),"buy")</f>
        <v/>
      </c>
    </row>
    <row r="635">
      <c r="A635" s="1" t="inlineStr">
        <is>
          <t>GODFRYPHLP</t>
        </is>
      </c>
      <c r="B635" s="1" t="n"/>
      <c r="C635" s="1" t="n"/>
      <c r="D635" s="2" t="n">
        <v>3.237568203563397</v>
      </c>
      <c r="E635" s="2" t="n">
        <v>-0.06763018811211886</v>
      </c>
      <c r="F635" s="3" t="n">
        <v>1.120413073992383</v>
      </c>
      <c r="G635" s="4" t="n">
        <v>21923</v>
      </c>
      <c r="H635" s="4" t="n">
        <v>8026</v>
      </c>
      <c r="I635" s="3" t="n">
        <v>15298</v>
      </c>
      <c r="J635" s="6">
        <f>+H635-G635</f>
        <v/>
      </c>
      <c r="K635" s="6">
        <f>+I635-H635</f>
        <v/>
      </c>
      <c r="L635" s="7">
        <f>J635/G635</f>
        <v/>
      </c>
      <c r="M635" s="7">
        <f>K635/H635</f>
        <v/>
      </c>
      <c r="N635" s="8" t="n">
        <v>61.3475</v>
      </c>
      <c r="O635" s="8" t="n">
        <v>17.9941</v>
      </c>
      <c r="P635" s="3" t="n">
        <v>30.7658</v>
      </c>
      <c r="Q635" s="6">
        <f>+O635-N635</f>
        <v/>
      </c>
      <c r="R635" s="6">
        <f>+P635-O635</f>
        <v/>
      </c>
      <c r="S635" s="7">
        <f>Q635/N635</f>
        <v/>
      </c>
      <c r="T635" s="7">
        <f>R635/O635</f>
        <v/>
      </c>
      <c r="U635" s="10" t="inlineStr">
        <is>
          <t>28630</t>
        </is>
      </c>
      <c r="V635" s="10" t="inlineStr">
        <is>
          <t>13059</t>
        </is>
      </c>
      <c r="W635" s="3" t="inlineStr">
        <is>
          <t>21603</t>
        </is>
      </c>
      <c r="X635" s="6">
        <f>+V635-U635</f>
        <v/>
      </c>
      <c r="Y635" s="6">
        <f>+W635-V635</f>
        <v/>
      </c>
      <c r="Z635" s="7">
        <f>X635/U635</f>
        <v/>
      </c>
      <c r="AA635" s="7">
        <f>Y635/V635</f>
        <v/>
      </c>
      <c r="AB635" s="4" t="n"/>
      <c r="AC635" s="5" t="n"/>
      <c r="AD635" s="4" t="n"/>
      <c r="AE635" s="4" t="n"/>
      <c r="AF635" s="5" t="n"/>
      <c r="AG635" s="6">
        <f>AE635-AD635</f>
        <v/>
      </c>
      <c r="AH635" s="6">
        <f>+AF635-AE635</f>
        <v/>
      </c>
      <c r="AI635" s="7">
        <f>AG635/AD635</f>
        <v/>
      </c>
      <c r="AJ635" s="7">
        <f>AH635/AE635</f>
        <v/>
      </c>
      <c r="AK635" s="4" t="n"/>
      <c r="AL635" s="4" t="n"/>
      <c r="AM635" s="5" t="n"/>
      <c r="AN635" s="4" t="n">
        <v>5988.45</v>
      </c>
      <c r="AO635" s="4" t="n">
        <v>5984.4</v>
      </c>
      <c r="AP635" s="3" t="n">
        <v>6051.45</v>
      </c>
      <c r="AQ635" s="9">
        <f>+AK635-AN635</f>
        <v/>
      </c>
      <c r="AR635" s="9">
        <f>+AL635-AO635</f>
        <v/>
      </c>
      <c r="AS635" s="9">
        <f>+AM635-AP635</f>
        <v/>
      </c>
      <c r="AT635" s="6">
        <f>AR635-AQ635</f>
        <v/>
      </c>
      <c r="AU635" s="6">
        <f>+AS635-AR635</f>
        <v/>
      </c>
      <c r="AV635" s="7">
        <f>AT635/AQ635</f>
        <v/>
      </c>
      <c r="AW635" s="7">
        <f>AU635/AR635</f>
        <v/>
      </c>
      <c r="AX635" s="1" t="inlineStr">
        <is>
          <t>Y</t>
        </is>
      </c>
      <c r="AY635" s="1">
        <f>+IF(AND(D635&gt;0,E635&gt;0,F635&gt;0,S635&gt;0,T635&gt;0,AC635&gt;0,AB635&gt;0,AI635&gt;0,AJ635&gt;0,AS635&gt;AR635,AR635&gt;AQ635),"long buildup",IF(AND(D635&gt;0,E635&gt;0,F635&gt;0,S635&lt;0,T635&lt;0,AB635&lt;0,AC635&lt;0,AI635&lt;0,AJ635&lt;0,AS635&gt;AR635,AR635&gt;AQ635),"Short Covering",IF(AND(D635&lt;0,E635&lt;0,F635&lt;0,S635&lt;0,T635&lt;0,AB635&gt;0,AC635&gt;0,AI635&gt;0,AJ635&gt;0,AS635&lt;AR635,AR635&lt;AQ635),"Short Buildup",IF(AND(D635&lt;0,E635&lt;0,F635&lt;0,S635&lt;0,T635&lt;0,AB635&lt;0,AC635&lt;0,AI635&lt;0,AJ635&lt;0,AS635&lt;AR635,AR635&lt;AQ635),"LongUnwinding" ))))</f>
        <v/>
      </c>
      <c r="AZ635" s="1">
        <f>+IF(AND(D635&gt;0,E635&gt;0,F635&gt;0,L635&gt;0,M635&gt;0,S635&gt;0,T635&gt;0,Z635&gt;0,AA635&gt;0),"Buying Opportunity",IF(AND(D635&lt;0,E635&lt;0,F635&lt;0,L635&lt;0,M635&lt;0,S635&lt;0,T635&lt;0,Z635&lt;0,AA635&lt;0),"support Zone",IF(AND(D635&lt;0,E635&lt;0,F635&lt;0,L635&gt;0,M635&gt;0,S635&gt;0,T635&gt;0,Z635&gt;0,AA635&gt;0),"sell delivery")))</f>
        <v/>
      </c>
      <c r="BA635" s="1">
        <f>IF(AND(D635&gt;0,E635&gt;0,F635&gt;0,Z635&gt;0,AA635&gt;0,AB635&gt;0,AC635&gt;0,AI635&gt;0,AJ635&gt;0),"FII ENTERING")</f>
        <v/>
      </c>
      <c r="BB635" s="15" t="e">
        <v>#N/A</v>
      </c>
      <c r="BC635" s="1" t="n">
        <v>315595.2537</v>
      </c>
      <c r="BD635" s="1">
        <f>IF(AND(E635&gt;0,F635&gt;0,AB635&gt;0,AC635&gt;0,AI635&gt;0,AJ635&gt;0,AS635&gt;AR635,AR635&gt;AQ635),"long buildup",IF(AND(E635&lt;0,F635&lt;0,AB635&gt;0,AC635&gt;0,AI635&gt;0,AJ635&gt;0,AS635&lt;AR635,AR635&lt;AQ635),"Short buildup"))</f>
        <v/>
      </c>
      <c r="BE635" s="1">
        <f>+IF(AND(F635&gt;0,M635&gt;0,T635&gt;0,AA635&gt;0),"buy")</f>
        <v/>
      </c>
    </row>
    <row r="636">
      <c r="A636" s="1" t="inlineStr">
        <is>
          <t>GODHA</t>
        </is>
      </c>
      <c r="B636" s="1" t="n"/>
      <c r="C636" s="1" t="n"/>
      <c r="D636" s="2" t="n">
        <v>4.854368932038839</v>
      </c>
      <c r="E636" s="2" t="n">
        <v>4.629629629629613</v>
      </c>
      <c r="F636" s="3" t="n">
        <v>4.424778761061951</v>
      </c>
      <c r="G636" s="4" t="n">
        <v>2361</v>
      </c>
      <c r="H636" s="4" t="n">
        <v>5111</v>
      </c>
      <c r="I636" s="3" t="n">
        <v>3659</v>
      </c>
      <c r="J636" s="6">
        <f>+H636-G636</f>
        <v/>
      </c>
      <c r="K636" s="6">
        <f>+I636-H636</f>
        <v/>
      </c>
      <c r="L636" s="7">
        <f>J636/G636</f>
        <v/>
      </c>
      <c r="M636" s="7">
        <f>K636/H636</f>
        <v/>
      </c>
      <c r="N636" s="8" t="n">
        <v>0.8249</v>
      </c>
      <c r="O636" s="8" t="n">
        <v>1.207</v>
      </c>
      <c r="P636" s="3" t="n">
        <v>1.0233</v>
      </c>
      <c r="Q636" s="6">
        <f>+O636-N636</f>
        <v/>
      </c>
      <c r="R636" s="6">
        <f>+P636-O636</f>
        <v/>
      </c>
      <c r="S636" s="7">
        <f>Q636/N636</f>
        <v/>
      </c>
      <c r="T636" s="7">
        <f>R636/O636</f>
        <v/>
      </c>
      <c r="U636" s="10" t="inlineStr">
        <is>
          <t>-</t>
        </is>
      </c>
      <c r="V636" s="10" t="inlineStr">
        <is>
          <t>-</t>
        </is>
      </c>
      <c r="W636" s="3" t="inlineStr">
        <is>
          <t>-</t>
        </is>
      </c>
      <c r="X636" s="6">
        <f>+V636-U636</f>
        <v/>
      </c>
      <c r="Y636" s="6">
        <f>+W636-V636</f>
        <v/>
      </c>
      <c r="Z636" s="7">
        <f>X636/U636</f>
        <v/>
      </c>
      <c r="AA636" s="7">
        <f>Y636/V636</f>
        <v/>
      </c>
      <c r="AB636" s="4" t="n"/>
      <c r="AC636" s="5" t="n"/>
      <c r="AD636" s="4" t="n"/>
      <c r="AE636" s="4" t="n"/>
      <c r="AF636" s="5" t="n"/>
      <c r="AG636" s="6">
        <f>AE636-AD636</f>
        <v/>
      </c>
      <c r="AH636" s="6">
        <f>+AF636-AE636</f>
        <v/>
      </c>
      <c r="AI636" s="7">
        <f>AG636/AD636</f>
        <v/>
      </c>
      <c r="AJ636" s="7">
        <f>AH636/AE636</f>
        <v/>
      </c>
      <c r="AK636" s="4" t="n"/>
      <c r="AL636" s="4" t="n"/>
      <c r="AM636" s="5" t="n"/>
      <c r="AN636" s="4" t="n">
        <v>1.08</v>
      </c>
      <c r="AO636" s="4" t="n">
        <v>1.13</v>
      </c>
      <c r="AP636" s="3" t="n">
        <v>1.18</v>
      </c>
      <c r="AQ636" s="9">
        <f>+AK636-AN636</f>
        <v/>
      </c>
      <c r="AR636" s="9">
        <f>+AL636-AO636</f>
        <v/>
      </c>
      <c r="AS636" s="9">
        <f>+AM636-AP636</f>
        <v/>
      </c>
      <c r="AT636" s="6">
        <f>AR636-AQ636</f>
        <v/>
      </c>
      <c r="AU636" s="6">
        <f>+AS636-AR636</f>
        <v/>
      </c>
      <c r="AV636" s="7">
        <f>AT636/AQ636</f>
        <v/>
      </c>
      <c r="AW636" s="7">
        <f>AU636/AR636</f>
        <v/>
      </c>
      <c r="AX636" s="1" t="inlineStr">
        <is>
          <t>Y</t>
        </is>
      </c>
      <c r="AY636" s="1">
        <f>+IF(AND(D636&gt;0,E636&gt;0,F636&gt;0,S636&gt;0,T636&gt;0,AC636&gt;0,AB636&gt;0,AI636&gt;0,AJ636&gt;0,AS636&gt;AR636,AR636&gt;AQ636),"long buildup",IF(AND(D636&gt;0,E636&gt;0,F636&gt;0,S636&lt;0,T636&lt;0,AB636&lt;0,AC636&lt;0,AI636&lt;0,AJ636&lt;0,AS636&gt;AR636,AR636&gt;AQ636),"Short Covering",IF(AND(D636&lt;0,E636&lt;0,F636&lt;0,S636&lt;0,T636&lt;0,AB636&gt;0,AC636&gt;0,AI636&gt;0,AJ636&gt;0,AS636&lt;AR636,AR636&lt;AQ636),"Short Buildup",IF(AND(D636&lt;0,E636&lt;0,F636&lt;0,S636&lt;0,T636&lt;0,AB636&lt;0,AC636&lt;0,AI636&lt;0,AJ636&lt;0,AS636&lt;AR636,AR636&lt;AQ636),"LongUnwinding" ))))</f>
        <v/>
      </c>
      <c r="AZ636" s="1">
        <f>+IF(AND(D636&gt;0,E636&gt;0,F636&gt;0,L636&gt;0,M636&gt;0,S636&gt;0,T636&gt;0,Z636&gt;0,AA636&gt;0),"Buying Opportunity",IF(AND(D636&lt;0,E636&lt;0,F636&lt;0,L636&lt;0,M636&lt;0,S636&lt;0,T636&lt;0,Z636&lt;0,AA636&lt;0),"support Zone",IF(AND(D636&lt;0,E636&lt;0,F636&lt;0,L636&gt;0,M636&gt;0,S636&gt;0,T636&gt;0,Z636&gt;0,AA636&gt;0),"sell delivery")))</f>
        <v/>
      </c>
      <c r="BA636" s="1">
        <f>IF(AND(D636&gt;0,E636&gt;0,F636&gt;0,Z636&gt;0,AA636&gt;0,AB636&gt;0,AC636&gt;0,AI636&gt;0,AJ636&gt;0),"FII ENTERING")</f>
        <v/>
      </c>
      <c r="BB636" s="15" t="e">
        <v>#N/A</v>
      </c>
      <c r="BC636" s="1" t="n">
        <v>4145051.0384625</v>
      </c>
      <c r="BD636" s="1">
        <f>IF(AND(E636&gt;0,F636&gt;0,AB636&gt;0,AC636&gt;0,AI636&gt;0,AJ636&gt;0,AS636&gt;AR636,AR636&gt;AQ636),"long buildup",IF(AND(E636&lt;0,F636&lt;0,AB636&gt;0,AC636&gt;0,AI636&gt;0,AJ636&gt;0,AS636&lt;AR636,AR636&lt;AQ636),"Short buildup"))</f>
        <v/>
      </c>
      <c r="BE636" s="1">
        <f>+IF(AND(F636&gt;0,M636&gt;0,T636&gt;0,AA636&gt;0),"buy")</f>
        <v/>
      </c>
    </row>
    <row r="637">
      <c r="A637" s="1" t="inlineStr">
        <is>
          <t>GODREJAGRO</t>
        </is>
      </c>
      <c r="B637" s="1" t="n"/>
      <c r="C637" s="1" t="n"/>
      <c r="D637" s="2" t="n">
        <v>-1.108858192877962</v>
      </c>
      <c r="E637" s="2" t="n">
        <v>-1.8901774844621</v>
      </c>
      <c r="F637" s="3" t="n">
        <v>0.3787878787878758</v>
      </c>
      <c r="G637" s="4" t="n">
        <v>7427</v>
      </c>
      <c r="H637" s="4" t="n">
        <v>7783</v>
      </c>
      <c r="I637" s="3" t="n">
        <v>11181</v>
      </c>
      <c r="J637" s="6">
        <f>+H637-G637</f>
        <v/>
      </c>
      <c r="K637" s="6">
        <f>+I637-H637</f>
        <v/>
      </c>
      <c r="L637" s="7">
        <f>J637/G637</f>
        <v/>
      </c>
      <c r="M637" s="7">
        <f>K637/H637</f>
        <v/>
      </c>
      <c r="N637" s="8" t="n">
        <v>8.834900000000001</v>
      </c>
      <c r="O637" s="8" t="n">
        <v>7.7136</v>
      </c>
      <c r="P637" s="3" t="n">
        <v>9.283900000000001</v>
      </c>
      <c r="Q637" s="6">
        <f>+O637-N637</f>
        <v/>
      </c>
      <c r="R637" s="6">
        <f>+P637-O637</f>
        <v/>
      </c>
      <c r="S637" s="7">
        <f>Q637/N637</f>
        <v/>
      </c>
      <c r="T637" s="7">
        <f>R637/O637</f>
        <v/>
      </c>
      <c r="U637" s="10" t="inlineStr">
        <is>
          <t>64454</t>
        </is>
      </c>
      <c r="V637" s="10" t="inlineStr">
        <is>
          <t>52185</t>
        </is>
      </c>
      <c r="W637" s="3" t="inlineStr">
        <is>
          <t>54776</t>
        </is>
      </c>
      <c r="X637" s="6">
        <f>+V637-U637</f>
        <v/>
      </c>
      <c r="Y637" s="6">
        <f>+W637-V637</f>
        <v/>
      </c>
      <c r="Z637" s="7">
        <f>X637/U637</f>
        <v/>
      </c>
      <c r="AA637" s="7">
        <f>Y637/V637</f>
        <v/>
      </c>
      <c r="AB637" s="4" t="n"/>
      <c r="AC637" s="5" t="n"/>
      <c r="AD637" s="4" t="n"/>
      <c r="AE637" s="4" t="n"/>
      <c r="AF637" s="5" t="n"/>
      <c r="AG637" s="6">
        <f>AE637-AD637</f>
        <v/>
      </c>
      <c r="AH637" s="6">
        <f>+AF637-AE637</f>
        <v/>
      </c>
      <c r="AI637" s="7">
        <f>AG637/AD637</f>
        <v/>
      </c>
      <c r="AJ637" s="7">
        <f>AH637/AE637</f>
        <v/>
      </c>
      <c r="AK637" s="4" t="n"/>
      <c r="AL637" s="4" t="n"/>
      <c r="AM637" s="5" t="n"/>
      <c r="AN637" s="4" t="n">
        <v>780.35</v>
      </c>
      <c r="AO637" s="4" t="n">
        <v>765.6</v>
      </c>
      <c r="AP637" s="3" t="n">
        <v>768.5</v>
      </c>
      <c r="AQ637" s="9">
        <f>+AK637-AN637</f>
        <v/>
      </c>
      <c r="AR637" s="9">
        <f>+AL637-AO637</f>
        <v/>
      </c>
      <c r="AS637" s="9">
        <f>+AM637-AP637</f>
        <v/>
      </c>
      <c r="AT637" s="6">
        <f>AR637-AQ637</f>
        <v/>
      </c>
      <c r="AU637" s="6">
        <f>+AS637-AR637</f>
        <v/>
      </c>
      <c r="AV637" s="7">
        <f>AT637/AQ637</f>
        <v/>
      </c>
      <c r="AW637" s="7">
        <f>AU637/AR637</f>
        <v/>
      </c>
      <c r="AX637" s="1" t="inlineStr">
        <is>
          <t>N</t>
        </is>
      </c>
      <c r="AY637" s="1">
        <f>+IF(AND(D637&gt;0,E637&gt;0,F637&gt;0,S637&gt;0,T637&gt;0,AC637&gt;0,AB637&gt;0,AI637&gt;0,AJ637&gt;0,AS637&gt;AR637,AR637&gt;AQ637),"long buildup",IF(AND(D637&gt;0,E637&gt;0,F637&gt;0,S637&lt;0,T637&lt;0,AB637&lt;0,AC637&lt;0,AI637&lt;0,AJ637&lt;0,AS637&gt;AR637,AR637&gt;AQ637),"Short Covering",IF(AND(D637&lt;0,E637&lt;0,F637&lt;0,S637&lt;0,T637&lt;0,AB637&gt;0,AC637&gt;0,AI637&gt;0,AJ637&gt;0,AS637&lt;AR637,AR637&lt;AQ637),"Short Buildup",IF(AND(D637&lt;0,E637&lt;0,F637&lt;0,S637&lt;0,T637&lt;0,AB637&lt;0,AC637&lt;0,AI637&lt;0,AJ637&lt;0,AS637&lt;AR637,AR637&lt;AQ637),"LongUnwinding" ))))</f>
        <v/>
      </c>
      <c r="AZ637" s="1">
        <f>+IF(AND(D637&gt;0,E637&gt;0,F637&gt;0,L637&gt;0,M637&gt;0,S637&gt;0,T637&gt;0,Z637&gt;0,AA637&gt;0),"Buying Opportunity",IF(AND(D637&lt;0,E637&lt;0,F637&lt;0,L637&lt;0,M637&lt;0,S637&lt;0,T637&lt;0,Z637&lt;0,AA637&lt;0),"support Zone",IF(AND(D637&lt;0,E637&lt;0,F637&lt;0,L637&gt;0,M637&gt;0,S637&gt;0,T637&gt;0,Z637&gt;0,AA637&gt;0),"sell delivery")))</f>
        <v/>
      </c>
      <c r="BA637" s="1">
        <f>IF(AND(D637&gt;0,E637&gt;0,F637&gt;0,Z637&gt;0,AA637&gt;0,AB637&gt;0,AC637&gt;0,AI637&gt;0,AJ637&gt;0),"FII ENTERING")</f>
        <v/>
      </c>
      <c r="BB637" s="15" t="e">
        <v>#N/A</v>
      </c>
      <c r="BC637" s="1" t="e">
        <v>#N/A</v>
      </c>
      <c r="BD637" s="1">
        <f>IF(AND(E637&gt;0,F637&gt;0,AB637&gt;0,AC637&gt;0,AI637&gt;0,AJ637&gt;0,AS637&gt;AR637,AR637&gt;AQ637),"long buildup",IF(AND(E637&lt;0,F637&lt;0,AB637&gt;0,AC637&gt;0,AI637&gt;0,AJ637&gt;0,AS637&lt;AR637,AR637&lt;AQ637),"Short buildup"))</f>
        <v/>
      </c>
      <c r="BE637" s="1">
        <f>+IF(AND(F637&gt;0,M637&gt;0,T637&gt;0,AA637&gt;0),"buy")</f>
        <v/>
      </c>
    </row>
    <row r="638">
      <c r="A638" s="1" t="inlineStr">
        <is>
          <t>GODREJCP</t>
        </is>
      </c>
      <c r="B638" s="1" t="n"/>
      <c r="C638" s="1" t="n"/>
      <c r="D638" s="2" t="n">
        <v>0.1278828769237594</v>
      </c>
      <c r="E638" s="2" t="n">
        <v>-2.131595173082009</v>
      </c>
      <c r="F638" s="3" t="n">
        <v>0.03150031500316231</v>
      </c>
      <c r="G638" s="4" t="n">
        <v>65851</v>
      </c>
      <c r="H638" s="4" t="n">
        <v>71080</v>
      </c>
      <c r="I638" s="3" t="n">
        <v>48813</v>
      </c>
      <c r="J638" s="6">
        <f>+H638-G638</f>
        <v/>
      </c>
      <c r="K638" s="6">
        <f>+I638-H638</f>
        <v/>
      </c>
      <c r="L638" s="7">
        <f>J638/G638</f>
        <v/>
      </c>
      <c r="M638" s="7">
        <f>K638/H638</f>
        <v/>
      </c>
      <c r="N638" s="8" t="n">
        <v>219.062</v>
      </c>
      <c r="O638" s="8" t="n">
        <v>310.5606</v>
      </c>
      <c r="P638" s="3" t="n">
        <v>319.4891</v>
      </c>
      <c r="Q638" s="6">
        <f>+O638-N638</f>
        <v/>
      </c>
      <c r="R638" s="6">
        <f>+P638-O638</f>
        <v/>
      </c>
      <c r="S638" s="7">
        <f>Q638/N638</f>
        <v/>
      </c>
      <c r="T638" s="7">
        <f>R638/O638</f>
        <v/>
      </c>
      <c r="U638" s="10" t="inlineStr">
        <is>
          <t>1299927</t>
        </is>
      </c>
      <c r="V638" s="10" t="inlineStr">
        <is>
          <t>2082636</t>
        </is>
      </c>
      <c r="W638" s="3" t="inlineStr">
        <is>
          <t>2147994</t>
        </is>
      </c>
      <c r="X638" s="6">
        <f>+V638-U638</f>
        <v/>
      </c>
      <c r="Y638" s="6">
        <f>+W638-V638</f>
        <v/>
      </c>
      <c r="Z638" s="7">
        <f>X638/U638</f>
        <v/>
      </c>
      <c r="AA638" s="7">
        <f>Y638/V638</f>
        <v/>
      </c>
      <c r="AB638" s="4" t="n">
        <v>41500</v>
      </c>
      <c r="AC638" s="5" t="n">
        <v>65000</v>
      </c>
      <c r="AD638" s="4" t="n">
        <v>261</v>
      </c>
      <c r="AE638" s="4" t="n">
        <v>340</v>
      </c>
      <c r="AF638" s="5" t="n">
        <v>474</v>
      </c>
      <c r="AG638" s="6">
        <f>AE638-AD638</f>
        <v/>
      </c>
      <c r="AH638" s="6">
        <f>+AF638-AE638</f>
        <v/>
      </c>
      <c r="AI638" s="7">
        <f>AG638/AD638</f>
        <v/>
      </c>
      <c r="AJ638" s="7">
        <f>AH638/AE638</f>
        <v/>
      </c>
      <c r="AK638" s="4" t="n">
        <v>1144.85</v>
      </c>
      <c r="AL638" s="4" t="n">
        <v>1123.75</v>
      </c>
      <c r="AM638" s="5" t="n">
        <v>1124.85</v>
      </c>
      <c r="AN638" s="4" t="n">
        <v>1135.3</v>
      </c>
      <c r="AO638" s="4" t="n">
        <v>1111.1</v>
      </c>
      <c r="AP638" s="3" t="n">
        <v>1111.45</v>
      </c>
      <c r="AQ638" s="9">
        <f>+AK638-AN638</f>
        <v/>
      </c>
      <c r="AR638" s="9">
        <f>+AL638-AO638</f>
        <v/>
      </c>
      <c r="AS638" s="9">
        <f>+AM638-AP638</f>
        <v/>
      </c>
      <c r="AT638" s="6">
        <f>AR638-AQ638</f>
        <v/>
      </c>
      <c r="AU638" s="6">
        <f>+AS638-AR638</f>
        <v/>
      </c>
      <c r="AV638" s="7">
        <f>AT638/AQ638</f>
        <v/>
      </c>
      <c r="AW638" s="7">
        <f>AU638/AR638</f>
        <v/>
      </c>
      <c r="AX638" s="1" t="inlineStr">
        <is>
          <t>Y</t>
        </is>
      </c>
      <c r="AY638" s="1">
        <f>+IF(AND(D638&gt;0,E638&gt;0,F638&gt;0,S638&gt;0,T638&gt;0,AC638&gt;0,AB638&gt;0,AI638&gt;0,AJ638&gt;0,AS638&gt;AR638,AR638&gt;AQ638),"long buildup",IF(AND(D638&gt;0,E638&gt;0,F638&gt;0,S638&lt;0,T638&lt;0,AB638&lt;0,AC638&lt;0,AI638&lt;0,AJ638&lt;0,AS638&gt;AR638,AR638&gt;AQ638),"Short Covering",IF(AND(D638&lt;0,E638&lt;0,F638&lt;0,S638&lt;0,T638&lt;0,AB638&gt;0,AC638&gt;0,AI638&gt;0,AJ638&gt;0,AS638&lt;AR638,AR638&lt;AQ638),"Short Buildup",IF(AND(D638&lt;0,E638&lt;0,F638&lt;0,S638&lt;0,T638&lt;0,AB638&lt;0,AC638&lt;0,AI638&lt;0,AJ638&lt;0,AS638&lt;AR638,AR638&lt;AQ638),"LongUnwinding" ))))</f>
        <v/>
      </c>
      <c r="AZ638" s="1">
        <f>+IF(AND(D638&gt;0,E638&gt;0,F638&gt;0,L638&gt;0,M638&gt;0,S638&gt;0,T638&gt;0,Z638&gt;0,AA638&gt;0),"Buying Opportunity",IF(AND(D638&lt;0,E638&lt;0,F638&lt;0,L638&lt;0,M638&lt;0,S638&lt;0,T638&lt;0,Z638&lt;0,AA638&lt;0),"support Zone",IF(AND(D638&lt;0,E638&lt;0,F638&lt;0,L638&gt;0,M638&gt;0,S638&gt;0,T638&gt;0,Z638&gt;0,AA638&gt;0),"sell delivery")))</f>
        <v/>
      </c>
      <c r="BA638" s="1">
        <f>IF(AND(D638&gt;0,E638&gt;0,F638&gt;0,Z638&gt;0,AA638&gt;0,AB638&gt;0,AC638&gt;0,AI638&gt;0,AJ638&gt;0),"FII ENTERING")</f>
        <v/>
      </c>
      <c r="BB638" s="15" t="e">
        <v>#N/A</v>
      </c>
      <c r="BC638" s="1" t="n">
        <v>2658023.5047</v>
      </c>
      <c r="BD638" s="1">
        <f>IF(AND(E638&gt;0,F638&gt;0,AB638&gt;0,AC638&gt;0,AI638&gt;0,AJ638&gt;0,AS638&gt;AR638,AR638&gt;AQ638),"long buildup",IF(AND(E638&lt;0,F638&lt;0,AB638&gt;0,AC638&gt;0,AI638&gt;0,AJ638&gt;0,AS638&lt;AR638,AR638&lt;AQ638),"Short buildup"))</f>
        <v/>
      </c>
      <c r="BE638" s="1">
        <f>+IF(AND(F638&gt;0,M638&gt;0,T638&gt;0,AA638&gt;0),"buy")</f>
        <v/>
      </c>
    </row>
    <row r="639">
      <c r="A639" s="1" t="inlineStr">
        <is>
          <t>GODREJIND</t>
        </is>
      </c>
      <c r="B639" s="1" t="n"/>
      <c r="C639" s="1" t="n"/>
      <c r="D639" s="2" t="n">
        <v>-0.7208269108713433</v>
      </c>
      <c r="E639" s="2" t="n">
        <v>-1.785469656148678</v>
      </c>
      <c r="F639" s="3" t="n">
        <v>-0.3394085921517659</v>
      </c>
      <c r="G639" s="4" t="n">
        <v>17265</v>
      </c>
      <c r="H639" s="4" t="n">
        <v>3967</v>
      </c>
      <c r="I639" s="3" t="n">
        <v>5993</v>
      </c>
      <c r="J639" s="6">
        <f>+H639-G639</f>
        <v/>
      </c>
      <c r="K639" s="6">
        <f>+I639-H639</f>
        <v/>
      </c>
      <c r="L639" s="7">
        <f>J639/G639</f>
        <v/>
      </c>
      <c r="M639" s="7">
        <f>K639/H639</f>
        <v/>
      </c>
      <c r="N639" s="8" t="n">
        <v>19.7285</v>
      </c>
      <c r="O639" s="8" t="n">
        <v>3.8287</v>
      </c>
      <c r="P639" s="3" t="n">
        <v>6.599600000000001</v>
      </c>
      <c r="Q639" s="6">
        <f>+O639-N639</f>
        <v/>
      </c>
      <c r="R639" s="6">
        <f>+P639-O639</f>
        <v/>
      </c>
      <c r="S639" s="7">
        <f>Q639/N639</f>
        <v/>
      </c>
      <c r="T639" s="7">
        <f>R639/O639</f>
        <v/>
      </c>
      <c r="U639" s="10" t="inlineStr">
        <is>
          <t>61015</t>
        </is>
      </c>
      <c r="V639" s="10" t="inlineStr">
        <is>
          <t>10427</t>
        </is>
      </c>
      <c r="W639" s="3" t="inlineStr">
        <is>
          <t>18972</t>
        </is>
      </c>
      <c r="X639" s="6">
        <f>+V639-U639</f>
        <v/>
      </c>
      <c r="Y639" s="6">
        <f>+W639-V639</f>
        <v/>
      </c>
      <c r="Z639" s="7">
        <f>X639/U639</f>
        <v/>
      </c>
      <c r="AA639" s="7">
        <f>Y639/V639</f>
        <v/>
      </c>
      <c r="AB639" s="4" t="n"/>
      <c r="AC639" s="5" t="n"/>
      <c r="AD639" s="4" t="n"/>
      <c r="AE639" s="4" t="n"/>
      <c r="AF639" s="5" t="n"/>
      <c r="AG639" s="6">
        <f>AE639-AD639</f>
        <v/>
      </c>
      <c r="AH639" s="6">
        <f>+AF639-AE639</f>
        <v/>
      </c>
      <c r="AI639" s="7">
        <f>AG639/AD639</f>
        <v/>
      </c>
      <c r="AJ639" s="7">
        <f>AH639/AE639</f>
        <v/>
      </c>
      <c r="AK639" s="4" t="n"/>
      <c r="AL639" s="4" t="n"/>
      <c r="AM639" s="5" t="n"/>
      <c r="AN639" s="4" t="n">
        <v>1094.95</v>
      </c>
      <c r="AO639" s="4" t="n">
        <v>1075.4</v>
      </c>
      <c r="AP639" s="3" t="n">
        <v>1071.75</v>
      </c>
      <c r="AQ639" s="9">
        <f>+AK639-AN639</f>
        <v/>
      </c>
      <c r="AR639" s="9">
        <f>+AL639-AO639</f>
        <v/>
      </c>
      <c r="AS639" s="9">
        <f>+AM639-AP639</f>
        <v/>
      </c>
      <c r="AT639" s="6">
        <f>AR639-AQ639</f>
        <v/>
      </c>
      <c r="AU639" s="6">
        <f>+AS639-AR639</f>
        <v/>
      </c>
      <c r="AV639" s="7">
        <f>AT639/AQ639</f>
        <v/>
      </c>
      <c r="AW639" s="7">
        <f>AU639/AR639</f>
        <v/>
      </c>
      <c r="AX639" s="1" t="inlineStr">
        <is>
          <t>Y</t>
        </is>
      </c>
      <c r="AY639" s="1">
        <f>+IF(AND(D639&gt;0,E639&gt;0,F639&gt;0,S639&gt;0,T639&gt;0,AC639&gt;0,AB639&gt;0,AI639&gt;0,AJ639&gt;0,AS639&gt;AR639,AR639&gt;AQ639),"long buildup",IF(AND(D639&gt;0,E639&gt;0,F639&gt;0,S639&lt;0,T639&lt;0,AB639&lt;0,AC639&lt;0,AI639&lt;0,AJ639&lt;0,AS639&gt;AR639,AR639&gt;AQ639),"Short Covering",IF(AND(D639&lt;0,E639&lt;0,F639&lt;0,S639&lt;0,T639&lt;0,AB639&gt;0,AC639&gt;0,AI639&gt;0,AJ639&gt;0,AS639&lt;AR639,AR639&lt;AQ639),"Short Buildup",IF(AND(D639&lt;0,E639&lt;0,F639&lt;0,S639&lt;0,T639&lt;0,AB639&lt;0,AC639&lt;0,AI639&lt;0,AJ639&lt;0,AS639&lt;AR639,AR639&lt;AQ639),"LongUnwinding" ))))</f>
        <v/>
      </c>
      <c r="AZ639" s="1">
        <f>+IF(AND(D639&gt;0,E639&gt;0,F639&gt;0,L639&gt;0,M639&gt;0,S639&gt;0,T639&gt;0,Z639&gt;0,AA639&gt;0),"Buying Opportunity",IF(AND(D639&lt;0,E639&lt;0,F639&lt;0,L639&lt;0,M639&lt;0,S639&lt;0,T639&lt;0,Z639&lt;0,AA639&lt;0),"support Zone",IF(AND(D639&lt;0,E639&lt;0,F639&lt;0,L639&gt;0,M639&gt;0,S639&gt;0,T639&gt;0,Z639&gt;0,AA639&gt;0),"sell delivery")))</f>
        <v/>
      </c>
      <c r="BA639" s="1">
        <f>IF(AND(D639&gt;0,E639&gt;0,F639&gt;0,Z639&gt;0,AA639&gt;0,AB639&gt;0,AC639&gt;0,AI639&gt;0,AJ639&gt;0),"FII ENTERING")</f>
        <v/>
      </c>
      <c r="BB639" s="15" t="e">
        <v>#N/A</v>
      </c>
      <c r="BC639" s="1" t="n">
        <v>755875.662626</v>
      </c>
      <c r="BD639" s="1">
        <f>IF(AND(E639&gt;0,F639&gt;0,AB639&gt;0,AC639&gt;0,AI639&gt;0,AJ639&gt;0,AS639&gt;AR639,AR639&gt;AQ639),"long buildup",IF(AND(E639&lt;0,F639&lt;0,AB639&gt;0,AC639&gt;0,AI639&gt;0,AJ639&gt;0,AS639&lt;AR639,AR639&lt;AQ639),"Short buildup"))</f>
        <v/>
      </c>
      <c r="BE639" s="1">
        <f>+IF(AND(F639&gt;0,M639&gt;0,T639&gt;0,AA639&gt;0),"buy")</f>
        <v/>
      </c>
    </row>
    <row r="640">
      <c r="A640" s="1" t="inlineStr">
        <is>
          <t>GODREJPROP</t>
        </is>
      </c>
      <c r="B640" s="1" t="n"/>
      <c r="C640" s="1" t="n"/>
      <c r="D640" s="2" t="n">
        <v>0.4725441501103847</v>
      </c>
      <c r="E640" s="2" t="n">
        <v>-1.117443097943636</v>
      </c>
      <c r="F640" s="3" t="n">
        <v>1.617858940753725</v>
      </c>
      <c r="G640" s="4" t="n">
        <v>49878</v>
      </c>
      <c r="H640" s="4" t="n">
        <v>49729</v>
      </c>
      <c r="I640" s="3" t="n">
        <v>73745</v>
      </c>
      <c r="J640" s="6">
        <f>+H640-G640</f>
        <v/>
      </c>
      <c r="K640" s="6">
        <f>+I640-H640</f>
        <v/>
      </c>
      <c r="L640" s="7">
        <f>J640/G640</f>
        <v/>
      </c>
      <c r="M640" s="7">
        <f>K640/H640</f>
        <v/>
      </c>
      <c r="N640" s="8" t="n">
        <v>218.8739</v>
      </c>
      <c r="O640" s="8" t="n">
        <v>237.9391</v>
      </c>
      <c r="P640" s="3" t="n">
        <v>334.6778</v>
      </c>
      <c r="Q640" s="6">
        <f>+O640-N640</f>
        <v/>
      </c>
      <c r="R640" s="6">
        <f>+P640-O640</f>
        <v/>
      </c>
      <c r="S640" s="7">
        <f>Q640/N640</f>
        <v/>
      </c>
      <c r="T640" s="7">
        <f>R640/O640</f>
        <v/>
      </c>
      <c r="U640" s="10" t="inlineStr">
        <is>
          <t>410316</t>
        </is>
      </c>
      <c r="V640" s="10" t="inlineStr">
        <is>
          <t>383804</t>
        </is>
      </c>
      <c r="W640" s="3" t="inlineStr">
        <is>
          <t>576861</t>
        </is>
      </c>
      <c r="X640" s="6">
        <f>+V640-U640</f>
        <v/>
      </c>
      <c r="Y640" s="6">
        <f>+W640-V640</f>
        <v/>
      </c>
      <c r="Z640" s="7">
        <f>X640/U640</f>
        <v/>
      </c>
      <c r="AA640" s="7">
        <f>Y640/V640</f>
        <v/>
      </c>
      <c r="AB640" s="4" t="n">
        <v>16425</v>
      </c>
      <c r="AC640" s="5" t="n">
        <v>24750</v>
      </c>
      <c r="AD640" s="4" t="n">
        <v>332</v>
      </c>
      <c r="AE640" s="4" t="n">
        <v>405</v>
      </c>
      <c r="AF640" s="5" t="n">
        <v>996</v>
      </c>
      <c r="AG640" s="6">
        <f>AE640-AD640</f>
        <v/>
      </c>
      <c r="AH640" s="6">
        <f>+AF640-AE640</f>
        <v/>
      </c>
      <c r="AI640" s="7">
        <f>AG640/AD640</f>
        <v/>
      </c>
      <c r="AJ640" s="7">
        <f>AH640/AE640</f>
        <v/>
      </c>
      <c r="AK640" s="4" t="n">
        <v>2941.2</v>
      </c>
      <c r="AL640" s="4" t="n">
        <v>2907.55</v>
      </c>
      <c r="AM640" s="5" t="n">
        <v>2950.45</v>
      </c>
      <c r="AN640" s="4" t="n">
        <v>2912.9</v>
      </c>
      <c r="AO640" s="4" t="n">
        <v>2880.35</v>
      </c>
      <c r="AP640" s="3" t="n">
        <v>2926.95</v>
      </c>
      <c r="AQ640" s="9">
        <f>+AK640-AN640</f>
        <v/>
      </c>
      <c r="AR640" s="9">
        <f>+AL640-AO640</f>
        <v/>
      </c>
      <c r="AS640" s="9">
        <f>+AM640-AP640</f>
        <v/>
      </c>
      <c r="AT640" s="6">
        <f>AR640-AQ640</f>
        <v/>
      </c>
      <c r="AU640" s="6">
        <f>+AS640-AR640</f>
        <v/>
      </c>
      <c r="AV640" s="7">
        <f>AT640/AQ640</f>
        <v/>
      </c>
      <c r="AW640" s="7">
        <f>AU640/AR640</f>
        <v/>
      </c>
      <c r="AX640" s="1" t="inlineStr">
        <is>
          <t>Y</t>
        </is>
      </c>
      <c r="AY640" s="1">
        <f>+IF(AND(D640&gt;0,E640&gt;0,F640&gt;0,S640&gt;0,T640&gt;0,AC640&gt;0,AB640&gt;0,AI640&gt;0,AJ640&gt;0,AS640&gt;AR640,AR640&gt;AQ640),"long buildup",IF(AND(D640&gt;0,E640&gt;0,F640&gt;0,S640&lt;0,T640&lt;0,AB640&lt;0,AC640&lt;0,AI640&lt;0,AJ640&lt;0,AS640&gt;AR640,AR640&gt;AQ640),"Short Covering",IF(AND(D640&lt;0,E640&lt;0,F640&lt;0,S640&lt;0,T640&lt;0,AB640&gt;0,AC640&gt;0,AI640&gt;0,AJ640&gt;0,AS640&lt;AR640,AR640&lt;AQ640),"Short Buildup",IF(AND(D640&lt;0,E640&lt;0,F640&lt;0,S640&lt;0,T640&lt;0,AB640&lt;0,AC640&lt;0,AI640&lt;0,AJ640&lt;0,AS640&lt;AR640,AR640&lt;AQ640),"LongUnwinding" ))))</f>
        <v/>
      </c>
      <c r="AZ640" s="1">
        <f>+IF(AND(D640&gt;0,E640&gt;0,F640&gt;0,L640&gt;0,M640&gt;0,S640&gt;0,T640&gt;0,Z640&gt;0,AA640&gt;0),"Buying Opportunity",IF(AND(D640&lt;0,E640&lt;0,F640&lt;0,L640&lt;0,M640&lt;0,S640&lt;0,T640&lt;0,Z640&lt;0,AA640&lt;0),"support Zone",IF(AND(D640&lt;0,E640&lt;0,F640&lt;0,L640&gt;0,M640&gt;0,S640&gt;0,T640&gt;0,Z640&gt;0,AA640&gt;0),"sell delivery")))</f>
        <v/>
      </c>
      <c r="BA640" s="1">
        <f>IF(AND(D640&gt;0,E640&gt;0,F640&gt;0,Z640&gt;0,AA640&gt;0,AB640&gt;0,AC640&gt;0,AI640&gt;0,AJ640&gt;0),"FII ENTERING")</f>
        <v/>
      </c>
      <c r="BB640" s="15" t="e">
        <v>#N/A</v>
      </c>
      <c r="BC640" s="1" t="n">
        <v>3161448.369235</v>
      </c>
      <c r="BD640" s="1">
        <f>IF(AND(E640&gt;0,F640&gt;0,AB640&gt;0,AC640&gt;0,AI640&gt;0,AJ640&gt;0,AS640&gt;AR640,AR640&gt;AQ640),"long buildup",IF(AND(E640&lt;0,F640&lt;0,AB640&gt;0,AC640&gt;0,AI640&gt;0,AJ640&gt;0,AS640&lt;AR640,AR640&lt;AQ640),"Short buildup"))</f>
        <v/>
      </c>
      <c r="BE640" s="1">
        <f>+IF(AND(F640&gt;0,M640&gt;0,T640&gt;0,AA640&gt;0),"buy")</f>
        <v/>
      </c>
    </row>
    <row r="641">
      <c r="A641" s="1" t="inlineStr">
        <is>
          <t>GOKEX</t>
        </is>
      </c>
      <c r="B641" s="1" t="n"/>
      <c r="C641" s="1" t="n"/>
      <c r="D641" s="2" t="n">
        <v>0.7881908059592567</v>
      </c>
      <c r="E641" s="2" t="n">
        <v>2.224030377000284</v>
      </c>
      <c r="F641" s="3" t="n">
        <v>6.164322985761037</v>
      </c>
      <c r="G641" s="4" t="n">
        <v>26836</v>
      </c>
      <c r="H641" s="4" t="n">
        <v>68488</v>
      </c>
      <c r="I641" s="3" t="n">
        <v>52838</v>
      </c>
      <c r="J641" s="6">
        <f>+H641-G641</f>
        <v/>
      </c>
      <c r="K641" s="6">
        <f>+I641-H641</f>
        <v/>
      </c>
      <c r="L641" s="7">
        <f>J641/G641</f>
        <v/>
      </c>
      <c r="M641" s="7">
        <f>K641/H641</f>
        <v/>
      </c>
      <c r="N641" s="8" t="n">
        <v>58.2186</v>
      </c>
      <c r="O641" s="8" t="n">
        <v>142.4906</v>
      </c>
      <c r="P641" s="3" t="n">
        <v>117.8846</v>
      </c>
      <c r="Q641" s="6">
        <f>+O641-N641</f>
        <v/>
      </c>
      <c r="R641" s="6">
        <f>+P641-O641</f>
        <v/>
      </c>
      <c r="S641" s="7">
        <f>Q641/N641</f>
        <v/>
      </c>
      <c r="T641" s="7">
        <f>R641/O641</f>
        <v/>
      </c>
      <c r="U641" s="10" t="inlineStr">
        <is>
          <t>276344</t>
        </is>
      </c>
      <c r="V641" s="10" t="inlineStr">
        <is>
          <t>700732</t>
        </is>
      </c>
      <c r="W641" s="3" t="inlineStr">
        <is>
          <t>514699</t>
        </is>
      </c>
      <c r="X641" s="6">
        <f>+V641-U641</f>
        <v/>
      </c>
      <c r="Y641" s="6">
        <f>+W641-V641</f>
        <v/>
      </c>
      <c r="Z641" s="7">
        <f>X641/U641</f>
        <v/>
      </c>
      <c r="AA641" s="7">
        <f>Y641/V641</f>
        <v/>
      </c>
      <c r="AB641" s="4" t="n"/>
      <c r="AC641" s="5" t="n"/>
      <c r="AD641" s="4" t="n"/>
      <c r="AE641" s="4" t="n"/>
      <c r="AF641" s="5" t="n"/>
      <c r="AG641" s="6">
        <f>AE641-AD641</f>
        <v/>
      </c>
      <c r="AH641" s="6">
        <f>+AF641-AE641</f>
        <v/>
      </c>
      <c r="AI641" s="7">
        <f>AG641/AD641</f>
        <v/>
      </c>
      <c r="AJ641" s="7">
        <f>AH641/AE641</f>
        <v/>
      </c>
      <c r="AK641" s="4" t="n"/>
      <c r="AL641" s="4" t="n"/>
      <c r="AM641" s="5" t="n"/>
      <c r="AN641" s="4" t="n">
        <v>1106.1</v>
      </c>
      <c r="AO641" s="4" t="n">
        <v>1130.7</v>
      </c>
      <c r="AP641" s="3" t="n">
        <v>1200.4</v>
      </c>
      <c r="AQ641" s="9">
        <f>+AK641-AN641</f>
        <v/>
      </c>
      <c r="AR641" s="9">
        <f>+AL641-AO641</f>
        <v/>
      </c>
      <c r="AS641" s="9">
        <f>+AM641-AP641</f>
        <v/>
      </c>
      <c r="AT641" s="6">
        <f>AR641-AQ641</f>
        <v/>
      </c>
      <c r="AU641" s="6">
        <f>+AS641-AR641</f>
        <v/>
      </c>
      <c r="AV641" s="7">
        <f>AT641/AQ641</f>
        <v/>
      </c>
      <c r="AW641" s="7">
        <f>AU641/AR641</f>
        <v/>
      </c>
      <c r="AX641" s="1" t="inlineStr">
        <is>
          <t>N</t>
        </is>
      </c>
      <c r="AY641" s="1">
        <f>+IF(AND(D641&gt;0,E641&gt;0,F641&gt;0,S641&gt;0,T641&gt;0,AC641&gt;0,AB641&gt;0,AI641&gt;0,AJ641&gt;0,AS641&gt;AR641,AR641&gt;AQ641),"long buildup",IF(AND(D641&gt;0,E641&gt;0,F641&gt;0,S641&lt;0,T641&lt;0,AB641&lt;0,AC641&lt;0,AI641&lt;0,AJ641&lt;0,AS641&gt;AR641,AR641&gt;AQ641),"Short Covering",IF(AND(D641&lt;0,E641&lt;0,F641&lt;0,S641&lt;0,T641&lt;0,AB641&gt;0,AC641&gt;0,AI641&gt;0,AJ641&gt;0,AS641&lt;AR641,AR641&lt;AQ641),"Short Buildup",IF(AND(D641&lt;0,E641&lt;0,F641&lt;0,S641&lt;0,T641&lt;0,AB641&lt;0,AC641&lt;0,AI641&lt;0,AJ641&lt;0,AS641&lt;AR641,AR641&lt;AQ641),"LongUnwinding" ))))</f>
        <v/>
      </c>
      <c r="AZ641" s="1">
        <f>+IF(AND(D641&gt;0,E641&gt;0,F641&gt;0,L641&gt;0,M641&gt;0,S641&gt;0,T641&gt;0,Z641&gt;0,AA641&gt;0),"Buying Opportunity",IF(AND(D641&lt;0,E641&lt;0,F641&lt;0,L641&lt;0,M641&lt;0,S641&lt;0,T641&lt;0,Z641&lt;0,AA641&lt;0),"support Zone",IF(AND(D641&lt;0,E641&lt;0,F641&lt;0,L641&gt;0,M641&gt;0,S641&gt;0,T641&gt;0,Z641&gt;0,AA641&gt;0),"sell delivery")))</f>
        <v/>
      </c>
      <c r="BA641" s="1">
        <f>IF(AND(D641&gt;0,E641&gt;0,F641&gt;0,Z641&gt;0,AA641&gt;0,AB641&gt;0,AC641&gt;0,AI641&gt;0,AJ641&gt;0),"FII ENTERING")</f>
        <v/>
      </c>
      <c r="BB641" s="15" t="e">
        <v>#N/A</v>
      </c>
      <c r="BC641" s="1" t="e">
        <v>#N/A</v>
      </c>
      <c r="BD641" s="1">
        <f>IF(AND(E641&gt;0,F641&gt;0,AB641&gt;0,AC641&gt;0,AI641&gt;0,AJ641&gt;0,AS641&gt;AR641,AR641&gt;AQ641),"long buildup",IF(AND(E641&lt;0,F641&lt;0,AB641&gt;0,AC641&gt;0,AI641&gt;0,AJ641&gt;0,AS641&lt;AR641,AR641&lt;AQ641),"Short buildup"))</f>
        <v/>
      </c>
      <c r="BE641" s="1">
        <f>+IF(AND(F641&gt;0,M641&gt;0,T641&gt;0,AA641&gt;0),"buy")</f>
        <v/>
      </c>
    </row>
    <row r="642">
      <c r="A642" s="1" t="inlineStr">
        <is>
          <t>GOKUL</t>
        </is>
      </c>
      <c r="B642" s="1" t="n"/>
      <c r="C642" s="1" t="n"/>
      <c r="D642" s="2" t="n">
        <v>2.08434318952981</v>
      </c>
      <c r="E642" s="2" t="n">
        <v>-1.282051282051286</v>
      </c>
      <c r="F642" s="3" t="n">
        <v>0.384800384800388</v>
      </c>
      <c r="G642" s="4" t="n">
        <v>344</v>
      </c>
      <c r="H642" s="4" t="n">
        <v>343</v>
      </c>
      <c r="I642" s="3" t="n">
        <v>290</v>
      </c>
      <c r="J642" s="6">
        <f>+H642-G642</f>
        <v/>
      </c>
      <c r="K642" s="6">
        <f>+I642-H642</f>
        <v/>
      </c>
      <c r="L642" s="7">
        <f>J642/G642</f>
        <v/>
      </c>
      <c r="M642" s="7">
        <f>K642/H642</f>
        <v/>
      </c>
      <c r="N642" s="8" t="n">
        <v>0.5278</v>
      </c>
      <c r="O642" s="8" t="n">
        <v>0.2648</v>
      </c>
      <c r="P642" s="3" t="n">
        <v>0.2392</v>
      </c>
      <c r="Q642" s="6">
        <f>+O642-N642</f>
        <v/>
      </c>
      <c r="R642" s="6">
        <f>+P642-O642</f>
        <v/>
      </c>
      <c r="S642" s="7">
        <f>Q642/N642</f>
        <v/>
      </c>
      <c r="T642" s="7">
        <f>R642/O642</f>
        <v/>
      </c>
      <c r="U642" s="10" t="inlineStr">
        <is>
          <t>-</t>
        </is>
      </c>
      <c r="V642" s="10" t="inlineStr">
        <is>
          <t>-</t>
        </is>
      </c>
      <c r="W642" s="3" t="inlineStr">
        <is>
          <t>-</t>
        </is>
      </c>
      <c r="X642" s="6">
        <f>+V642-U642</f>
        <v/>
      </c>
      <c r="Y642" s="6">
        <f>+W642-V642</f>
        <v/>
      </c>
      <c r="Z642" s="7">
        <f>X642/U642</f>
        <v/>
      </c>
      <c r="AA642" s="7">
        <f>Y642/V642</f>
        <v/>
      </c>
      <c r="AB642" s="4" t="n"/>
      <c r="AC642" s="5" t="n"/>
      <c r="AD642" s="4" t="n"/>
      <c r="AE642" s="4" t="n"/>
      <c r="AF642" s="5" t="n"/>
      <c r="AG642" s="6">
        <f>AE642-AD642</f>
        <v/>
      </c>
      <c r="AH642" s="6">
        <f>+AF642-AE642</f>
        <v/>
      </c>
      <c r="AI642" s="7">
        <f>AG642/AD642</f>
        <v/>
      </c>
      <c r="AJ642" s="7">
        <f>AH642/AE642</f>
        <v/>
      </c>
      <c r="AK642" s="4" t="n"/>
      <c r="AL642" s="4" t="n"/>
      <c r="AM642" s="5" t="n"/>
      <c r="AN642" s="4" t="n">
        <v>63.18</v>
      </c>
      <c r="AO642" s="4" t="n">
        <v>62.37</v>
      </c>
      <c r="AP642" s="3" t="n">
        <v>62.61</v>
      </c>
      <c r="AQ642" s="9">
        <f>+AK642-AN642</f>
        <v/>
      </c>
      <c r="AR642" s="9">
        <f>+AL642-AO642</f>
        <v/>
      </c>
      <c r="AS642" s="9">
        <f>+AM642-AP642</f>
        <v/>
      </c>
      <c r="AT642" s="6">
        <f>AR642-AQ642</f>
        <v/>
      </c>
      <c r="AU642" s="6">
        <f>+AS642-AR642</f>
        <v/>
      </c>
      <c r="AV642" s="7">
        <f>AT642/AQ642</f>
        <v/>
      </c>
      <c r="AW642" s="7">
        <f>AU642/AR642</f>
        <v/>
      </c>
      <c r="AX642" s="1" t="inlineStr">
        <is>
          <t>Y</t>
        </is>
      </c>
      <c r="AY642" s="1">
        <f>+IF(AND(D642&gt;0,E642&gt;0,F642&gt;0,S642&gt;0,T642&gt;0,AC642&gt;0,AB642&gt;0,AI642&gt;0,AJ642&gt;0,AS642&gt;AR642,AR642&gt;AQ642),"long buildup",IF(AND(D642&gt;0,E642&gt;0,F642&gt;0,S642&lt;0,T642&lt;0,AB642&lt;0,AC642&lt;0,AI642&lt;0,AJ642&lt;0,AS642&gt;AR642,AR642&gt;AQ642),"Short Covering",IF(AND(D642&lt;0,E642&lt;0,F642&lt;0,S642&lt;0,T642&lt;0,AB642&gt;0,AC642&gt;0,AI642&gt;0,AJ642&gt;0,AS642&lt;AR642,AR642&lt;AQ642),"Short Buildup",IF(AND(D642&lt;0,E642&lt;0,F642&lt;0,S642&lt;0,T642&lt;0,AB642&lt;0,AC642&lt;0,AI642&lt;0,AJ642&lt;0,AS642&lt;AR642,AR642&lt;AQ642),"LongUnwinding" ))))</f>
        <v/>
      </c>
      <c r="AZ642" s="1">
        <f>+IF(AND(D642&gt;0,E642&gt;0,F642&gt;0,L642&gt;0,M642&gt;0,S642&gt;0,T642&gt;0,Z642&gt;0,AA642&gt;0),"Buying Opportunity",IF(AND(D642&lt;0,E642&lt;0,F642&lt;0,L642&lt;0,M642&lt;0,S642&lt;0,T642&lt;0,Z642&lt;0,AA642&lt;0),"support Zone",IF(AND(D642&lt;0,E642&lt;0,F642&lt;0,L642&gt;0,M642&gt;0,S642&gt;0,T642&gt;0,Z642&gt;0,AA642&gt;0),"sell delivery")))</f>
        <v/>
      </c>
      <c r="BA642" s="1">
        <f>IF(AND(D642&gt;0,E642&gt;0,F642&gt;0,Z642&gt;0,AA642&gt;0,AB642&gt;0,AC642&gt;0,AI642&gt;0,AJ642&gt;0),"FII ENTERING")</f>
        <v/>
      </c>
      <c r="BB642" s="15" t="e">
        <v>#N/A</v>
      </c>
      <c r="BC642" s="1" t="n">
        <v>996924.0686080001</v>
      </c>
      <c r="BD642" s="1">
        <f>IF(AND(E642&gt;0,F642&gt;0,AB642&gt;0,AC642&gt;0,AI642&gt;0,AJ642&gt;0,AS642&gt;AR642,AR642&gt;AQ642),"long buildup",IF(AND(E642&lt;0,F642&lt;0,AB642&gt;0,AC642&gt;0,AI642&gt;0,AJ642&gt;0,AS642&lt;AR642,AR642&lt;AQ642),"Short buildup"))</f>
        <v/>
      </c>
      <c r="BE642" s="1">
        <f>+IF(AND(F642&gt;0,M642&gt;0,T642&gt;0,AA642&gt;0),"buy")</f>
        <v/>
      </c>
    </row>
    <row r="643">
      <c r="A643" s="1" t="inlineStr">
        <is>
          <t>GOKULAGRO</t>
        </is>
      </c>
      <c r="B643" s="1" t="n"/>
      <c r="C643" s="1" t="n"/>
      <c r="D643" s="2" t="n">
        <v>2.068394925537782</v>
      </c>
      <c r="E643" s="2" t="n">
        <v>-2.12104836530668</v>
      </c>
      <c r="F643" s="3" t="n">
        <v>0.2484472049689378</v>
      </c>
      <c r="G643" s="4" t="n">
        <v>8699</v>
      </c>
      <c r="H643" s="4" t="n">
        <v>5566</v>
      </c>
      <c r="I643" s="3" t="n">
        <v>4856</v>
      </c>
      <c r="J643" s="6">
        <f>+H643-G643</f>
        <v/>
      </c>
      <c r="K643" s="6">
        <f>+I643-H643</f>
        <v/>
      </c>
      <c r="L643" s="7">
        <f>J643/G643</f>
        <v/>
      </c>
      <c r="M643" s="7">
        <f>K643/H643</f>
        <v/>
      </c>
      <c r="N643" s="8" t="n">
        <v>13.773</v>
      </c>
      <c r="O643" s="8" t="n">
        <v>7.965</v>
      </c>
      <c r="P643" s="3" t="n">
        <v>7.1702</v>
      </c>
      <c r="Q643" s="6">
        <f>+O643-N643</f>
        <v/>
      </c>
      <c r="R643" s="6">
        <f>+P643-O643</f>
        <v/>
      </c>
      <c r="S643" s="7">
        <f>Q643/N643</f>
        <v/>
      </c>
      <c r="T643" s="7">
        <f>R643/O643</f>
        <v/>
      </c>
      <c r="U643" s="10" t="inlineStr">
        <is>
          <t>172023</t>
        </is>
      </c>
      <c r="V643" s="10" t="inlineStr">
        <is>
          <t>124858</t>
        </is>
      </c>
      <c r="W643" s="3" t="inlineStr">
        <is>
          <t>91956</t>
        </is>
      </c>
      <c r="X643" s="6">
        <f>+V643-U643</f>
        <v/>
      </c>
      <c r="Y643" s="6">
        <f>+W643-V643</f>
        <v/>
      </c>
      <c r="Z643" s="7">
        <f>X643/U643</f>
        <v/>
      </c>
      <c r="AA643" s="7">
        <f>Y643/V643</f>
        <v/>
      </c>
      <c r="AB643" s="4" t="n"/>
      <c r="AC643" s="5" t="n"/>
      <c r="AD643" s="4" t="n"/>
      <c r="AE643" s="4" t="n"/>
      <c r="AF643" s="5" t="n"/>
      <c r="AG643" s="6">
        <f>AE643-AD643</f>
        <v/>
      </c>
      <c r="AH643" s="6">
        <f>+AF643-AE643</f>
        <v/>
      </c>
      <c r="AI643" s="7">
        <f>AG643/AD643</f>
        <v/>
      </c>
      <c r="AJ643" s="7">
        <f>AH643/AE643</f>
        <v/>
      </c>
      <c r="AK643" s="4" t="n"/>
      <c r="AL643" s="4" t="n"/>
      <c r="AM643" s="5" t="n"/>
      <c r="AN643" s="4" t="n">
        <v>370.1</v>
      </c>
      <c r="AO643" s="4" t="n">
        <v>362.25</v>
      </c>
      <c r="AP643" s="3" t="n">
        <v>363.15</v>
      </c>
      <c r="AQ643" s="9">
        <f>+AK643-AN643</f>
        <v/>
      </c>
      <c r="AR643" s="9">
        <f>+AL643-AO643</f>
        <v/>
      </c>
      <c r="AS643" s="9">
        <f>+AM643-AP643</f>
        <v/>
      </c>
      <c r="AT643" s="6">
        <f>AR643-AQ643</f>
        <v/>
      </c>
      <c r="AU643" s="6">
        <f>+AS643-AR643</f>
        <v/>
      </c>
      <c r="AV643" s="7">
        <f>AT643/AQ643</f>
        <v/>
      </c>
      <c r="AW643" s="7">
        <f>AU643/AR643</f>
        <v/>
      </c>
      <c r="AX643" s="1" t="inlineStr">
        <is>
          <t>N</t>
        </is>
      </c>
      <c r="AY643" s="1">
        <f>+IF(AND(D643&gt;0,E643&gt;0,F643&gt;0,S643&gt;0,T643&gt;0,AC643&gt;0,AB643&gt;0,AI643&gt;0,AJ643&gt;0,AS643&gt;AR643,AR643&gt;AQ643),"long buildup",IF(AND(D643&gt;0,E643&gt;0,F643&gt;0,S643&lt;0,T643&lt;0,AB643&lt;0,AC643&lt;0,AI643&lt;0,AJ643&lt;0,AS643&gt;AR643,AR643&gt;AQ643),"Short Covering",IF(AND(D643&lt;0,E643&lt;0,F643&lt;0,S643&lt;0,T643&lt;0,AB643&gt;0,AC643&gt;0,AI643&gt;0,AJ643&gt;0,AS643&lt;AR643,AR643&lt;AQ643),"Short Buildup",IF(AND(D643&lt;0,E643&lt;0,F643&lt;0,S643&lt;0,T643&lt;0,AB643&lt;0,AC643&lt;0,AI643&lt;0,AJ643&lt;0,AS643&lt;AR643,AR643&lt;AQ643),"LongUnwinding" ))))</f>
        <v/>
      </c>
      <c r="AZ643" s="1">
        <f>+IF(AND(D643&gt;0,E643&gt;0,F643&gt;0,L643&gt;0,M643&gt;0,S643&gt;0,T643&gt;0,Z643&gt;0,AA643&gt;0),"Buying Opportunity",IF(AND(D643&lt;0,E643&lt;0,F643&lt;0,L643&lt;0,M643&lt;0,S643&lt;0,T643&lt;0,Z643&lt;0,AA643&lt;0),"support Zone",IF(AND(D643&lt;0,E643&lt;0,F643&lt;0,L643&gt;0,M643&gt;0,S643&gt;0,T643&gt;0,Z643&gt;0,AA643&gt;0),"sell delivery")))</f>
        <v/>
      </c>
      <c r="BA643" s="1">
        <f>IF(AND(D643&gt;0,E643&gt;0,F643&gt;0,Z643&gt;0,AA643&gt;0,AB643&gt;0,AC643&gt;0,AI643&gt;0,AJ643&gt;0),"FII ENTERING")</f>
        <v/>
      </c>
      <c r="BB643" s="15" t="e">
        <v>#N/A</v>
      </c>
      <c r="BC643" s="1" t="n">
        <v>37800.9764405</v>
      </c>
      <c r="BD643" s="1">
        <f>IF(AND(E643&gt;0,F643&gt;0,AB643&gt;0,AC643&gt;0,AI643&gt;0,AJ643&gt;0,AS643&gt;AR643,AR643&gt;AQ643),"long buildup",IF(AND(E643&lt;0,F643&lt;0,AB643&gt;0,AC643&gt;0,AI643&gt;0,AJ643&gt;0,AS643&lt;AR643,AR643&lt;AQ643),"Short buildup"))</f>
        <v/>
      </c>
      <c r="BE643" s="1">
        <f>+IF(AND(F643&gt;0,M643&gt;0,T643&gt;0,AA643&gt;0),"buy")</f>
        <v/>
      </c>
    </row>
    <row r="644">
      <c r="A644" s="1" t="inlineStr">
        <is>
          <t>GOLDBEES</t>
        </is>
      </c>
      <c r="B644" s="1" t="n"/>
      <c r="C644" s="1" t="n"/>
      <c r="D644" s="2" t="n">
        <v>0.5721354569352166</v>
      </c>
      <c r="E644" s="2" t="n">
        <v>0.6918819188191707</v>
      </c>
      <c r="F644" s="3" t="n">
        <v>-1.343716597953879</v>
      </c>
      <c r="G644" s="4" t="n">
        <v>39794</v>
      </c>
      <c r="H644" s="4" t="n">
        <v>34828</v>
      </c>
      <c r="I644" s="3" t="n">
        <v>44658</v>
      </c>
      <c r="J644" s="6">
        <f>+H644-G644</f>
        <v/>
      </c>
      <c r="K644" s="6">
        <f>+I644-H644</f>
        <v/>
      </c>
      <c r="L644" s="7">
        <f>J644/G644</f>
        <v/>
      </c>
      <c r="M644" s="7">
        <f>K644/H644</f>
        <v/>
      </c>
      <c r="N644" s="8" t="n">
        <v>84.81569999999999</v>
      </c>
      <c r="O644" s="8" t="n">
        <v>58.3858</v>
      </c>
      <c r="P644" s="3" t="n">
        <v>64.089</v>
      </c>
      <c r="Q644" s="6">
        <f>+O644-N644</f>
        <v/>
      </c>
      <c r="R644" s="6">
        <f>+P644-O644</f>
        <v/>
      </c>
      <c r="S644" s="7">
        <f>Q644/N644</f>
        <v/>
      </c>
      <c r="T644" s="7">
        <f>R644/O644</f>
        <v/>
      </c>
      <c r="U644" s="10" t="inlineStr">
        <is>
          <t>6658862</t>
        </is>
      </c>
      <c r="V644" s="10" t="inlineStr">
        <is>
          <t>6406062</t>
        </is>
      </c>
      <c r="W644" s="3" t="inlineStr">
        <is>
          <t>7112634</t>
        </is>
      </c>
      <c r="X644" s="6">
        <f>+V644-U644</f>
        <v/>
      </c>
      <c r="Y644" s="6">
        <f>+W644-V644</f>
        <v/>
      </c>
      <c r="Z644" s="7">
        <f>X644/U644</f>
        <v/>
      </c>
      <c r="AA644" s="7">
        <f>Y644/V644</f>
        <v/>
      </c>
      <c r="AB644" s="4" t="n"/>
      <c r="AC644" s="5" t="n"/>
      <c r="AD644" s="4" t="n"/>
      <c r="AE644" s="4" t="n"/>
      <c r="AF644" s="5" t="n"/>
      <c r="AG644" s="6">
        <f>AE644-AD644</f>
        <v/>
      </c>
      <c r="AH644" s="6">
        <f>+AF644-AE644</f>
        <v/>
      </c>
      <c r="AI644" s="7">
        <f>AG644/AD644</f>
        <v/>
      </c>
      <c r="AJ644" s="7">
        <f>AH644/AE644</f>
        <v/>
      </c>
      <c r="AK644" s="4" t="n"/>
      <c r="AL644" s="4" t="n"/>
      <c r="AM644" s="5" t="n"/>
      <c r="AN644" s="4" t="n">
        <v>65.04000000000001</v>
      </c>
      <c r="AO644" s="4" t="n">
        <v>65.48999999999999</v>
      </c>
      <c r="AP644" s="3" t="n">
        <v>64.61</v>
      </c>
      <c r="AQ644" s="9">
        <f>+AK644-AN644</f>
        <v/>
      </c>
      <c r="AR644" s="9">
        <f>+AL644-AO644</f>
        <v/>
      </c>
      <c r="AS644" s="9">
        <f>+AM644-AP644</f>
        <v/>
      </c>
      <c r="AT644" s="6">
        <f>AR644-AQ644</f>
        <v/>
      </c>
      <c r="AU644" s="6">
        <f>+AS644-AR644</f>
        <v/>
      </c>
      <c r="AV644" s="7">
        <f>AT644/AQ644</f>
        <v/>
      </c>
      <c r="AW644" s="7">
        <f>AU644/AR644</f>
        <v/>
      </c>
      <c r="AX644" s="1" t="inlineStr">
        <is>
          <t>Y</t>
        </is>
      </c>
      <c r="AY644" s="1">
        <f>+IF(AND(D644&gt;0,E644&gt;0,F644&gt;0,S644&gt;0,T644&gt;0,AC644&gt;0,AB644&gt;0,AI644&gt;0,AJ644&gt;0,AS644&gt;AR644,AR644&gt;AQ644),"long buildup",IF(AND(D644&gt;0,E644&gt;0,F644&gt;0,S644&lt;0,T644&lt;0,AB644&lt;0,AC644&lt;0,AI644&lt;0,AJ644&lt;0,AS644&gt;AR644,AR644&gt;AQ644),"Short Covering",IF(AND(D644&lt;0,E644&lt;0,F644&lt;0,S644&lt;0,T644&lt;0,AB644&gt;0,AC644&gt;0,AI644&gt;0,AJ644&gt;0,AS644&lt;AR644,AR644&lt;AQ644),"Short Buildup",IF(AND(D644&lt;0,E644&lt;0,F644&lt;0,S644&lt;0,T644&lt;0,AB644&lt;0,AC644&lt;0,AI644&lt;0,AJ644&lt;0,AS644&lt;AR644,AR644&lt;AQ644),"LongUnwinding" ))))</f>
        <v/>
      </c>
      <c r="AZ644" s="1">
        <f>+IF(AND(D644&gt;0,E644&gt;0,F644&gt;0,L644&gt;0,M644&gt;0,S644&gt;0,T644&gt;0,Z644&gt;0,AA644&gt;0),"Buying Opportunity",IF(AND(D644&lt;0,E644&lt;0,F644&lt;0,L644&lt;0,M644&lt;0,S644&lt;0,T644&lt;0,Z644&lt;0,AA644&lt;0),"support Zone",IF(AND(D644&lt;0,E644&lt;0,F644&lt;0,L644&gt;0,M644&gt;0,S644&gt;0,T644&gt;0,Z644&gt;0,AA644&gt;0),"sell delivery")))</f>
        <v/>
      </c>
      <c r="BA644" s="1">
        <f>IF(AND(D644&gt;0,E644&gt;0,F644&gt;0,Z644&gt;0,AA644&gt;0,AB644&gt;0,AC644&gt;0,AI644&gt;0,AJ644&gt;0),"FII ENTERING")</f>
        <v/>
      </c>
      <c r="BB644" s="15" t="e">
        <v>#N/A</v>
      </c>
      <c r="BC644" s="1" t="n">
        <v>450386.676938</v>
      </c>
      <c r="BD644" s="1">
        <f>IF(AND(E644&gt;0,F644&gt;0,AB644&gt;0,AC644&gt;0,AI644&gt;0,AJ644&gt;0,AS644&gt;AR644,AR644&gt;AQ644),"long buildup",IF(AND(E644&lt;0,F644&lt;0,AB644&gt;0,AC644&gt;0,AI644&gt;0,AJ644&gt;0,AS644&lt;AR644,AR644&lt;AQ644),"Short buildup"))</f>
        <v/>
      </c>
      <c r="BE644" s="1">
        <f>+IF(AND(F644&gt;0,M644&gt;0,T644&gt;0,AA644&gt;0),"buy")</f>
        <v/>
      </c>
    </row>
    <row r="645">
      <c r="A645" s="1" t="inlineStr">
        <is>
          <t>GOLDETF</t>
        </is>
      </c>
      <c r="B645" s="1" t="n"/>
      <c r="C645" s="1" t="n"/>
      <c r="D645" s="2" t="n">
        <v>0.8043248945147672</v>
      </c>
      <c r="E645" s="2" t="n">
        <v>0.4970568999345918</v>
      </c>
      <c r="F645" s="3" t="n">
        <v>-1.262527658466743</v>
      </c>
      <c r="G645" s="4" t="n">
        <v>1237</v>
      </c>
      <c r="H645" s="4" t="n">
        <v>1046</v>
      </c>
      <c r="I645" s="3" t="n">
        <v>1897</v>
      </c>
      <c r="J645" s="6">
        <f>+H645-G645</f>
        <v/>
      </c>
      <c r="K645" s="6">
        <f>+I645-H645</f>
        <v/>
      </c>
      <c r="L645" s="7">
        <f>J645/G645</f>
        <v/>
      </c>
      <c r="M645" s="7">
        <f>K645/H645</f>
        <v/>
      </c>
      <c r="N645" s="8" t="n">
        <v>1.2039</v>
      </c>
      <c r="O645" s="8" t="n">
        <v>1.5195</v>
      </c>
      <c r="P645" s="3" t="n">
        <v>1.5553</v>
      </c>
      <c r="Q645" s="6">
        <f>+O645-N645</f>
        <v/>
      </c>
      <c r="R645" s="6">
        <f>+P645-O645</f>
        <v/>
      </c>
      <c r="S645" s="7">
        <f>Q645/N645</f>
        <v/>
      </c>
      <c r="T645" s="7">
        <f>R645/O645</f>
        <v/>
      </c>
      <c r="U645" s="10" t="inlineStr">
        <is>
          <t>84988</t>
        </is>
      </c>
      <c r="V645" s="10" t="inlineStr">
        <is>
          <t>166606</t>
        </is>
      </c>
      <c r="W645" s="3" t="inlineStr">
        <is>
          <t>147400</t>
        </is>
      </c>
      <c r="X645" s="6">
        <f>+V645-U645</f>
        <v/>
      </c>
      <c r="Y645" s="6">
        <f>+W645-V645</f>
        <v/>
      </c>
      <c r="Z645" s="7">
        <f>X645/U645</f>
        <v/>
      </c>
      <c r="AA645" s="7">
        <f>Y645/V645</f>
        <v/>
      </c>
      <c r="AB645" s="4" t="n"/>
      <c r="AC645" s="5" t="n"/>
      <c r="AD645" s="4" t="n"/>
      <c r="AE645" s="4" t="n"/>
      <c r="AF645" s="5" t="n"/>
      <c r="AG645" s="6">
        <f>AE645-AD645</f>
        <v/>
      </c>
      <c r="AH645" s="6">
        <f>+AF645-AE645</f>
        <v/>
      </c>
      <c r="AI645" s="7">
        <f>AG645/AD645</f>
        <v/>
      </c>
      <c r="AJ645" s="7">
        <f>AH645/AE645</f>
        <v/>
      </c>
      <c r="AK645" s="4" t="n"/>
      <c r="AL645" s="4" t="n"/>
      <c r="AM645" s="5" t="n"/>
      <c r="AN645" s="4" t="n">
        <v>76.45</v>
      </c>
      <c r="AO645" s="4" t="n">
        <v>76.83</v>
      </c>
      <c r="AP645" s="3" t="n">
        <v>75.86</v>
      </c>
      <c r="AQ645" s="9">
        <f>+AK645-AN645</f>
        <v/>
      </c>
      <c r="AR645" s="9">
        <f>+AL645-AO645</f>
        <v/>
      </c>
      <c r="AS645" s="9">
        <f>+AM645-AP645</f>
        <v/>
      </c>
      <c r="AT645" s="6">
        <f>AR645-AQ645</f>
        <v/>
      </c>
      <c r="AU645" s="6">
        <f>+AS645-AR645</f>
        <v/>
      </c>
      <c r="AV645" s="7">
        <f>AT645/AQ645</f>
        <v/>
      </c>
      <c r="AW645" s="7">
        <f>AU645/AR645</f>
        <v/>
      </c>
      <c r="AX645" s="1" t="inlineStr">
        <is>
          <t>N</t>
        </is>
      </c>
      <c r="AY645" s="1">
        <f>+IF(AND(D645&gt;0,E645&gt;0,F645&gt;0,S645&gt;0,T645&gt;0,AC645&gt;0,AB645&gt;0,AI645&gt;0,AJ645&gt;0,AS645&gt;AR645,AR645&gt;AQ645),"long buildup",IF(AND(D645&gt;0,E645&gt;0,F645&gt;0,S645&lt;0,T645&lt;0,AB645&lt;0,AC645&lt;0,AI645&lt;0,AJ645&lt;0,AS645&gt;AR645,AR645&gt;AQ645),"Short Covering",IF(AND(D645&lt;0,E645&lt;0,F645&lt;0,S645&lt;0,T645&lt;0,AB645&gt;0,AC645&gt;0,AI645&gt;0,AJ645&gt;0,AS645&lt;AR645,AR645&lt;AQ645),"Short Buildup",IF(AND(D645&lt;0,E645&lt;0,F645&lt;0,S645&lt;0,T645&lt;0,AB645&lt;0,AC645&lt;0,AI645&lt;0,AJ645&lt;0,AS645&lt;AR645,AR645&lt;AQ645),"LongUnwinding" ))))</f>
        <v/>
      </c>
      <c r="AZ645" s="1">
        <f>+IF(AND(D645&gt;0,E645&gt;0,F645&gt;0,L645&gt;0,M645&gt;0,S645&gt;0,T645&gt;0,Z645&gt;0,AA645&gt;0),"Buying Opportunity",IF(AND(D645&lt;0,E645&lt;0,F645&lt;0,L645&lt;0,M645&lt;0,S645&lt;0,T645&lt;0,Z645&lt;0,AA645&lt;0),"support Zone",IF(AND(D645&lt;0,E645&lt;0,F645&lt;0,L645&gt;0,M645&gt;0,S645&gt;0,T645&gt;0,Z645&gt;0,AA645&gt;0),"sell delivery")))</f>
        <v/>
      </c>
      <c r="BA645" s="1">
        <f>IF(AND(D645&gt;0,E645&gt;0,F645&gt;0,Z645&gt;0,AA645&gt;0,AB645&gt;0,AC645&gt;0,AI645&gt;0,AJ645&gt;0),"FII ENTERING")</f>
        <v/>
      </c>
      <c r="BB645" s="15" t="e">
        <v>#N/A</v>
      </c>
      <c r="BC645" s="1" t="n">
        <v>227519.17104</v>
      </c>
      <c r="BD645" s="1">
        <f>IF(AND(E645&gt;0,F645&gt;0,AB645&gt;0,AC645&gt;0,AI645&gt;0,AJ645&gt;0,AS645&gt;AR645,AR645&gt;AQ645),"long buildup",IF(AND(E645&lt;0,F645&lt;0,AB645&gt;0,AC645&gt;0,AI645&gt;0,AJ645&gt;0,AS645&lt;AR645,AR645&lt;AQ645),"Short buildup"))</f>
        <v/>
      </c>
      <c r="BE645" s="1">
        <f>+IF(AND(F645&gt;0,M645&gt;0,T645&gt;0,AA645&gt;0),"buy")</f>
        <v/>
      </c>
    </row>
    <row r="646">
      <c r="A646" s="1" t="inlineStr">
        <is>
          <t>GOLDIAM</t>
        </is>
      </c>
      <c r="B646" s="1" t="n"/>
      <c r="C646" s="1" t="n"/>
      <c r="D646" s="2" t="n">
        <v>-1.345878989995244</v>
      </c>
      <c r="E646" s="2" t="n">
        <v>0.7485210672461723</v>
      </c>
      <c r="F646" s="3" t="n">
        <v>1.150389454763334</v>
      </c>
      <c r="G646" s="4" t="n">
        <v>7518</v>
      </c>
      <c r="H646" s="4" t="n">
        <v>9568</v>
      </c>
      <c r="I646" s="3" t="n">
        <v>12240</v>
      </c>
      <c r="J646" s="6">
        <f>+H646-G646</f>
        <v/>
      </c>
      <c r="K646" s="6">
        <f>+I646-H646</f>
        <v/>
      </c>
      <c r="L646" s="7">
        <f>J646/G646</f>
        <v/>
      </c>
      <c r="M646" s="7">
        <f>K646/H646</f>
        <v/>
      </c>
      <c r="N646" s="8" t="n">
        <v>15.3452</v>
      </c>
      <c r="O646" s="8" t="n">
        <v>22.7626</v>
      </c>
      <c r="P646" s="3" t="n">
        <v>27.4478</v>
      </c>
      <c r="Q646" s="6">
        <f>+O646-N646</f>
        <v/>
      </c>
      <c r="R646" s="6">
        <f>+P646-O646</f>
        <v/>
      </c>
      <c r="S646" s="7">
        <f>Q646/N646</f>
        <v/>
      </c>
      <c r="T646" s="7">
        <f>R646/O646</f>
        <v/>
      </c>
      <c r="U646" s="10" t="inlineStr">
        <is>
          <t>154396</t>
        </is>
      </c>
      <c r="V646" s="10" t="inlineStr">
        <is>
          <t>222374</t>
        </is>
      </c>
      <c r="W646" s="3" t="inlineStr">
        <is>
          <t>253120</t>
        </is>
      </c>
      <c r="X646" s="6">
        <f>+V646-U646</f>
        <v/>
      </c>
      <c r="Y646" s="6">
        <f>+W646-V646</f>
        <v/>
      </c>
      <c r="Z646" s="7">
        <f>X646/U646</f>
        <v/>
      </c>
      <c r="AA646" s="7">
        <f>Y646/V646</f>
        <v/>
      </c>
      <c r="AB646" s="4" t="n"/>
      <c r="AC646" s="5" t="n"/>
      <c r="AD646" s="4" t="n"/>
      <c r="AE646" s="4" t="n"/>
      <c r="AF646" s="5" t="n"/>
      <c r="AG646" s="6">
        <f>AE646-AD646</f>
        <v/>
      </c>
      <c r="AH646" s="6">
        <f>+AF646-AE646</f>
        <v/>
      </c>
      <c r="AI646" s="7">
        <f>AG646/AD646</f>
        <v/>
      </c>
      <c r="AJ646" s="7">
        <f>AH646/AE646</f>
        <v/>
      </c>
      <c r="AK646" s="4" t="n"/>
      <c r="AL646" s="4" t="n"/>
      <c r="AM646" s="5" t="n"/>
      <c r="AN646" s="4" t="n">
        <v>414.15</v>
      </c>
      <c r="AO646" s="4" t="n">
        <v>417.25</v>
      </c>
      <c r="AP646" s="3" t="n">
        <v>422.05</v>
      </c>
      <c r="AQ646" s="9">
        <f>+AK646-AN646</f>
        <v/>
      </c>
      <c r="AR646" s="9">
        <f>+AL646-AO646</f>
        <v/>
      </c>
      <c r="AS646" s="9">
        <f>+AM646-AP646</f>
        <v/>
      </c>
      <c r="AT646" s="6">
        <f>AR646-AQ646</f>
        <v/>
      </c>
      <c r="AU646" s="6">
        <f>+AS646-AR646</f>
        <v/>
      </c>
      <c r="AV646" s="7">
        <f>AT646/AQ646</f>
        <v/>
      </c>
      <c r="AW646" s="7">
        <f>AU646/AR646</f>
        <v/>
      </c>
      <c r="AX646" s="1" t="inlineStr">
        <is>
          <t>N</t>
        </is>
      </c>
      <c r="AY646" s="1">
        <f>+IF(AND(D646&gt;0,E646&gt;0,F646&gt;0,S646&gt;0,T646&gt;0,AC646&gt;0,AB646&gt;0,AI646&gt;0,AJ646&gt;0,AS646&gt;AR646,AR646&gt;AQ646),"long buildup",IF(AND(D646&gt;0,E646&gt;0,F646&gt;0,S646&lt;0,T646&lt;0,AB646&lt;0,AC646&lt;0,AI646&lt;0,AJ646&lt;0,AS646&gt;AR646,AR646&gt;AQ646),"Short Covering",IF(AND(D646&lt;0,E646&lt;0,F646&lt;0,S646&lt;0,T646&lt;0,AB646&gt;0,AC646&gt;0,AI646&gt;0,AJ646&gt;0,AS646&lt;AR646,AR646&lt;AQ646),"Short Buildup",IF(AND(D646&lt;0,E646&lt;0,F646&lt;0,S646&lt;0,T646&lt;0,AB646&lt;0,AC646&lt;0,AI646&lt;0,AJ646&lt;0,AS646&lt;AR646,AR646&lt;AQ646),"LongUnwinding" ))))</f>
        <v/>
      </c>
      <c r="AZ646" s="1">
        <f>+IF(AND(D646&gt;0,E646&gt;0,F646&gt;0,L646&gt;0,M646&gt;0,S646&gt;0,T646&gt;0,Z646&gt;0,AA646&gt;0),"Buying Opportunity",IF(AND(D646&lt;0,E646&lt;0,F646&lt;0,L646&lt;0,M646&lt;0,S646&lt;0,T646&lt;0,Z646&lt;0,AA646&lt;0),"support Zone",IF(AND(D646&lt;0,E646&lt;0,F646&lt;0,L646&gt;0,M646&gt;0,S646&gt;0,T646&gt;0,Z646&gt;0,AA646&gt;0),"sell delivery")))</f>
        <v/>
      </c>
      <c r="BA646" s="1">
        <f>IF(AND(D646&gt;0,E646&gt;0,F646&gt;0,Z646&gt;0,AA646&gt;0,AB646&gt;0,AC646&gt;0,AI646&gt;0,AJ646&gt;0),"FII ENTERING")</f>
        <v/>
      </c>
      <c r="BB646" s="15" t="e">
        <v>#N/A</v>
      </c>
      <c r="BC646" s="1" t="n">
        <v>113127.400368</v>
      </c>
      <c r="BD646" s="1">
        <f>IF(AND(E646&gt;0,F646&gt;0,AB646&gt;0,AC646&gt;0,AI646&gt;0,AJ646&gt;0,AS646&gt;AR646,AR646&gt;AQ646),"long buildup",IF(AND(E646&lt;0,F646&lt;0,AB646&gt;0,AC646&gt;0,AI646&gt;0,AJ646&gt;0,AS646&lt;AR646,AR646&lt;AQ646),"Short buildup"))</f>
        <v/>
      </c>
      <c r="BE646" s="1">
        <f>+IF(AND(F646&gt;0,M646&gt;0,T646&gt;0,AA646&gt;0),"buy")</f>
        <v/>
      </c>
    </row>
    <row r="647">
      <c r="A647" s="1" t="inlineStr">
        <is>
          <t>GOLDSHARE</t>
        </is>
      </c>
      <c r="B647" s="1" t="n"/>
      <c r="C647" s="1" t="n"/>
      <c r="D647" s="2" t="n">
        <v>0.5359877488514679</v>
      </c>
      <c r="E647" s="2" t="n">
        <v>0.7616146230007615</v>
      </c>
      <c r="F647" s="3" t="n">
        <v>-1.284958427815583</v>
      </c>
      <c r="G647" s="4" t="n">
        <v>870</v>
      </c>
      <c r="H647" s="4" t="n">
        <v>830</v>
      </c>
      <c r="I647" s="3" t="n">
        <v>1027</v>
      </c>
      <c r="J647" s="6">
        <f>+H647-G647</f>
        <v/>
      </c>
      <c r="K647" s="6">
        <f>+I647-H647</f>
        <v/>
      </c>
      <c r="L647" s="7">
        <f>J647/G647</f>
        <v/>
      </c>
      <c r="M647" s="7">
        <f>K647/H647</f>
        <v/>
      </c>
      <c r="N647" s="8" t="n">
        <v>0.9984999999999999</v>
      </c>
      <c r="O647" s="8" t="n">
        <v>0.6119</v>
      </c>
      <c r="P647" s="3" t="n">
        <v>1.0621</v>
      </c>
      <c r="Q647" s="6">
        <f>+O647-N647</f>
        <v/>
      </c>
      <c r="R647" s="6">
        <f>+P647-O647</f>
        <v/>
      </c>
      <c r="S647" s="7">
        <f>Q647/N647</f>
        <v/>
      </c>
      <c r="T647" s="7">
        <f>R647/O647</f>
        <v/>
      </c>
      <c r="U647" s="10" t="inlineStr">
        <is>
          <t>93634</t>
        </is>
      </c>
      <c r="V647" s="10" t="inlineStr">
        <is>
          <t>66996</t>
        </is>
      </c>
      <c r="W647" s="3" t="inlineStr">
        <is>
          <t>142627</t>
        </is>
      </c>
      <c r="X647" s="6">
        <f>+V647-U647</f>
        <v/>
      </c>
      <c r="Y647" s="6">
        <f>+W647-V647</f>
        <v/>
      </c>
      <c r="Z647" s="7">
        <f>X647/U647</f>
        <v/>
      </c>
      <c r="AA647" s="7">
        <f>Y647/V647</f>
        <v/>
      </c>
      <c r="AB647" s="4" t="n"/>
      <c r="AC647" s="5" t="n"/>
      <c r="AD647" s="4" t="n"/>
      <c r="AE647" s="4" t="n"/>
      <c r="AF647" s="5" t="n"/>
      <c r="AG647" s="6">
        <f>AE647-AD647</f>
        <v/>
      </c>
      <c r="AH647" s="6">
        <f>+AF647-AE647</f>
        <v/>
      </c>
      <c r="AI647" s="7">
        <f>AG647/AD647</f>
        <v/>
      </c>
      <c r="AJ647" s="7">
        <f>AH647/AE647</f>
        <v/>
      </c>
      <c r="AK647" s="4" t="n"/>
      <c r="AL647" s="4" t="n"/>
      <c r="AM647" s="5" t="n"/>
      <c r="AN647" s="4" t="n">
        <v>65.65000000000001</v>
      </c>
      <c r="AO647" s="4" t="n">
        <v>66.15000000000001</v>
      </c>
      <c r="AP647" s="3" t="n">
        <v>65.3</v>
      </c>
      <c r="AQ647" s="9">
        <f>+AK647-AN647</f>
        <v/>
      </c>
      <c r="AR647" s="9">
        <f>+AL647-AO647</f>
        <v/>
      </c>
      <c r="AS647" s="9">
        <f>+AM647-AP647</f>
        <v/>
      </c>
      <c r="AT647" s="6">
        <f>AR647-AQ647</f>
        <v/>
      </c>
      <c r="AU647" s="6">
        <f>+AS647-AR647</f>
        <v/>
      </c>
      <c r="AV647" s="7">
        <f>AT647/AQ647</f>
        <v/>
      </c>
      <c r="AW647" s="7">
        <f>AU647/AR647</f>
        <v/>
      </c>
      <c r="AX647" s="1" t="inlineStr">
        <is>
          <t>N</t>
        </is>
      </c>
      <c r="AY647" s="1">
        <f>+IF(AND(D647&gt;0,E647&gt;0,F647&gt;0,S647&gt;0,T647&gt;0,AC647&gt;0,AB647&gt;0,AI647&gt;0,AJ647&gt;0,AS647&gt;AR647,AR647&gt;AQ647),"long buildup",IF(AND(D647&gt;0,E647&gt;0,F647&gt;0,S647&lt;0,T647&lt;0,AB647&lt;0,AC647&lt;0,AI647&lt;0,AJ647&lt;0,AS647&gt;AR647,AR647&gt;AQ647),"Short Covering",IF(AND(D647&lt;0,E647&lt;0,F647&lt;0,S647&lt;0,T647&lt;0,AB647&gt;0,AC647&gt;0,AI647&gt;0,AJ647&gt;0,AS647&lt;AR647,AR647&lt;AQ647),"Short Buildup",IF(AND(D647&lt;0,E647&lt;0,F647&lt;0,S647&lt;0,T647&lt;0,AB647&lt;0,AC647&lt;0,AI647&lt;0,AJ647&lt;0,AS647&lt;AR647,AR647&lt;AQ647),"LongUnwinding" ))))</f>
        <v/>
      </c>
      <c r="AZ647" s="1">
        <f>+IF(AND(D647&gt;0,E647&gt;0,F647&gt;0,L647&gt;0,M647&gt;0,S647&gt;0,T647&gt;0,Z647&gt;0,AA647&gt;0),"Buying Opportunity",IF(AND(D647&lt;0,E647&lt;0,F647&lt;0,L647&lt;0,M647&lt;0,S647&lt;0,T647&lt;0,Z647&lt;0,AA647&lt;0),"support Zone",IF(AND(D647&lt;0,E647&lt;0,F647&lt;0,L647&gt;0,M647&gt;0,S647&gt;0,T647&gt;0,Z647&gt;0,AA647&gt;0),"sell delivery")))</f>
        <v/>
      </c>
      <c r="BA647" s="1">
        <f>IF(AND(D647&gt;0,E647&gt;0,F647&gt;0,Z647&gt;0,AA647&gt;0,AB647&gt;0,AC647&gt;0,AI647&gt;0,AJ647&gt;0),"FII ENTERING")</f>
        <v/>
      </c>
      <c r="BB647" s="15" t="e">
        <v>#N/A</v>
      </c>
      <c r="BC647" s="1" t="n">
        <v>85769.5058</v>
      </c>
      <c r="BD647" s="1">
        <f>IF(AND(E647&gt;0,F647&gt;0,AB647&gt;0,AC647&gt;0,AI647&gt;0,AJ647&gt;0,AS647&gt;AR647,AR647&gt;AQ647),"long buildup",IF(AND(E647&lt;0,F647&lt;0,AB647&gt;0,AC647&gt;0,AI647&gt;0,AJ647&gt;0,AS647&lt;AR647,AR647&lt;AQ647),"Short buildup"))</f>
        <v/>
      </c>
      <c r="BE647" s="1">
        <f>+IF(AND(F647&gt;0,M647&gt;0,T647&gt;0,AA647&gt;0),"buy")</f>
        <v/>
      </c>
    </row>
    <row r="648">
      <c r="A648" s="1" t="inlineStr">
        <is>
          <t>GOLDTECH</t>
        </is>
      </c>
      <c r="B648" s="1" t="n"/>
      <c r="C648" s="1" t="n"/>
      <c r="D648" s="2" t="n">
        <v>-2.766217870257044</v>
      </c>
      <c r="E648" s="2" t="n">
        <v>1.863041289023167</v>
      </c>
      <c r="F648" s="3" t="n">
        <v>3.83094414236282</v>
      </c>
      <c r="G648" s="4" t="n">
        <v>434</v>
      </c>
      <c r="H648" s="4" t="n">
        <v>406</v>
      </c>
      <c r="I648" s="3" t="n">
        <v>187</v>
      </c>
      <c r="J648" s="6">
        <f>+H648-G648</f>
        <v/>
      </c>
      <c r="K648" s="6">
        <f>+I648-H648</f>
        <v/>
      </c>
      <c r="L648" s="7">
        <f>J648/G648</f>
        <v/>
      </c>
      <c r="M648" s="7">
        <f>K648/H648</f>
        <v/>
      </c>
      <c r="N648" s="8" t="n">
        <v>0.2902</v>
      </c>
      <c r="O648" s="8" t="n">
        <v>0.3618</v>
      </c>
      <c r="P648" s="3" t="n">
        <v>0.3792</v>
      </c>
      <c r="Q648" s="6">
        <f>+O648-N648</f>
        <v/>
      </c>
      <c r="R648" s="6">
        <f>+P648-O648</f>
        <v/>
      </c>
      <c r="S648" s="7">
        <f>Q648/N648</f>
        <v/>
      </c>
      <c r="T648" s="7">
        <f>R648/O648</f>
        <v/>
      </c>
      <c r="U648" s="10" t="inlineStr">
        <is>
          <t>-</t>
        </is>
      </c>
      <c r="V648" s="10" t="inlineStr">
        <is>
          <t>-</t>
        </is>
      </c>
      <c r="W648" s="3" t="inlineStr">
        <is>
          <t>-</t>
        </is>
      </c>
      <c r="X648" s="6">
        <f>+V648-U648</f>
        <v/>
      </c>
      <c r="Y648" s="6">
        <f>+W648-V648</f>
        <v/>
      </c>
      <c r="Z648" s="7">
        <f>X648/U648</f>
        <v/>
      </c>
      <c r="AA648" s="7">
        <f>Y648/V648</f>
        <v/>
      </c>
      <c r="AB648" s="4" t="n"/>
      <c r="AC648" s="5" t="n"/>
      <c r="AD648" s="4" t="n"/>
      <c r="AE648" s="4" t="n"/>
      <c r="AF648" s="5" t="n"/>
      <c r="AG648" s="6">
        <f>AE648-AD648</f>
        <v/>
      </c>
      <c r="AH648" s="6">
        <f>+AF648-AE648</f>
        <v/>
      </c>
      <c r="AI648" s="7">
        <f>AG648/AD648</f>
        <v/>
      </c>
      <c r="AJ648" s="7">
        <f>AH648/AE648</f>
        <v/>
      </c>
      <c r="AK648" s="4" t="n"/>
      <c r="AL648" s="4" t="n"/>
      <c r="AM648" s="5" t="n"/>
      <c r="AN648" s="4" t="n">
        <v>79.44</v>
      </c>
      <c r="AO648" s="4" t="n">
        <v>80.92</v>
      </c>
      <c r="AP648" s="3" t="n">
        <v>84.02</v>
      </c>
      <c r="AQ648" s="9">
        <f>+AK648-AN648</f>
        <v/>
      </c>
      <c r="AR648" s="9">
        <f>+AL648-AO648</f>
        <v/>
      </c>
      <c r="AS648" s="9">
        <f>+AM648-AP648</f>
        <v/>
      </c>
      <c r="AT648" s="6">
        <f>AR648-AQ648</f>
        <v/>
      </c>
      <c r="AU648" s="6">
        <f>+AS648-AR648</f>
        <v/>
      </c>
      <c r="AV648" s="7">
        <f>AT648/AQ648</f>
        <v/>
      </c>
      <c r="AW648" s="7">
        <f>AU648/AR648</f>
        <v/>
      </c>
      <c r="AX648" s="1" t="inlineStr">
        <is>
          <t>Y</t>
        </is>
      </c>
      <c r="AY648" s="1">
        <f>+IF(AND(D648&gt;0,E648&gt;0,F648&gt;0,S648&gt;0,T648&gt;0,AC648&gt;0,AB648&gt;0,AI648&gt;0,AJ648&gt;0,AS648&gt;AR648,AR648&gt;AQ648),"long buildup",IF(AND(D648&gt;0,E648&gt;0,F648&gt;0,S648&lt;0,T648&lt;0,AB648&lt;0,AC648&lt;0,AI648&lt;0,AJ648&lt;0,AS648&gt;AR648,AR648&gt;AQ648),"Short Covering",IF(AND(D648&lt;0,E648&lt;0,F648&lt;0,S648&lt;0,T648&lt;0,AB648&gt;0,AC648&gt;0,AI648&gt;0,AJ648&gt;0,AS648&lt;AR648,AR648&lt;AQ648),"Short Buildup",IF(AND(D648&lt;0,E648&lt;0,F648&lt;0,S648&lt;0,T648&lt;0,AB648&lt;0,AC648&lt;0,AI648&lt;0,AJ648&lt;0,AS648&lt;AR648,AR648&lt;AQ648),"LongUnwinding" ))))</f>
        <v/>
      </c>
      <c r="AZ648" s="1">
        <f>+IF(AND(D648&gt;0,E648&gt;0,F648&gt;0,L648&gt;0,M648&gt;0,S648&gt;0,T648&gt;0,Z648&gt;0,AA648&gt;0),"Buying Opportunity",IF(AND(D648&lt;0,E648&lt;0,F648&lt;0,L648&lt;0,M648&lt;0,S648&lt;0,T648&lt;0,Z648&lt;0,AA648&lt;0),"support Zone",IF(AND(D648&lt;0,E648&lt;0,F648&lt;0,L648&gt;0,M648&gt;0,S648&gt;0,T648&gt;0,Z648&gt;0,AA648&gt;0),"sell delivery")))</f>
        <v/>
      </c>
      <c r="BA648" s="1">
        <f>IF(AND(D648&gt;0,E648&gt;0,F648&gt;0,Z648&gt;0,AA648&gt;0,AB648&gt;0,AC648&gt;0,AI648&gt;0,AJ648&gt;0),"FII ENTERING")</f>
        <v/>
      </c>
      <c r="BB648" s="15" t="e">
        <v>#N/A</v>
      </c>
      <c r="BC648" s="1" t="n">
        <v>3586454.0988</v>
      </c>
      <c r="BD648" s="1">
        <f>IF(AND(E648&gt;0,F648&gt;0,AB648&gt;0,AC648&gt;0,AI648&gt;0,AJ648&gt;0,AS648&gt;AR648,AR648&gt;AQ648),"long buildup",IF(AND(E648&lt;0,F648&lt;0,AB648&gt;0,AC648&gt;0,AI648&gt;0,AJ648&gt;0,AS648&lt;AR648,AR648&lt;AQ648),"Short buildup"))</f>
        <v/>
      </c>
      <c r="BE648" s="1">
        <f>+IF(AND(F648&gt;0,M648&gt;0,T648&gt;0,AA648&gt;0),"buy")</f>
        <v/>
      </c>
    </row>
    <row r="649">
      <c r="A649" s="1" t="inlineStr">
        <is>
          <t>GOODLUCK</t>
        </is>
      </c>
      <c r="B649" s="1" t="n"/>
      <c r="C649" s="1" t="n"/>
      <c r="D649" s="2" t="n">
        <v>-1.225761077062185</v>
      </c>
      <c r="E649" s="2" t="n">
        <v>-0.7069474112501317</v>
      </c>
      <c r="F649" s="3" t="n">
        <v>-1.080776520002044</v>
      </c>
      <c r="G649" s="4" t="n">
        <v>5034</v>
      </c>
      <c r="H649" s="4" t="n">
        <v>5386</v>
      </c>
      <c r="I649" s="3" t="n">
        <v>6441</v>
      </c>
      <c r="J649" s="6">
        <f>+H649-G649</f>
        <v/>
      </c>
      <c r="K649" s="6">
        <f>+I649-H649</f>
        <v/>
      </c>
      <c r="L649" s="7">
        <f>J649/G649</f>
        <v/>
      </c>
      <c r="M649" s="7">
        <f>K649/H649</f>
        <v/>
      </c>
      <c r="N649" s="8" t="n">
        <v>6.61</v>
      </c>
      <c r="O649" s="8" t="n">
        <v>5.2588</v>
      </c>
      <c r="P649" s="3" t="n">
        <v>7.4756</v>
      </c>
      <c r="Q649" s="6">
        <f>+O649-N649</f>
        <v/>
      </c>
      <c r="R649" s="6">
        <f>+P649-O649</f>
        <v/>
      </c>
      <c r="S649" s="7">
        <f>Q649/N649</f>
        <v/>
      </c>
      <c r="T649" s="7">
        <f>R649/O649</f>
        <v/>
      </c>
      <c r="U649" s="10" t="inlineStr">
        <is>
          <t>38076</t>
        </is>
      </c>
      <c r="V649" s="10" t="inlineStr">
        <is>
          <t>32663</t>
        </is>
      </c>
      <c r="W649" s="3" t="inlineStr">
        <is>
          <t>39956</t>
        </is>
      </c>
      <c r="X649" s="6">
        <f>+V649-U649</f>
        <v/>
      </c>
      <c r="Y649" s="6">
        <f>+W649-V649</f>
        <v/>
      </c>
      <c r="Z649" s="7">
        <f>X649/U649</f>
        <v/>
      </c>
      <c r="AA649" s="7">
        <f>Y649/V649</f>
        <v/>
      </c>
      <c r="AB649" s="4" t="n"/>
      <c r="AC649" s="5" t="n"/>
      <c r="AD649" s="4" t="n"/>
      <c r="AE649" s="4" t="n"/>
      <c r="AF649" s="5" t="n"/>
      <c r="AG649" s="6">
        <f>AE649-AD649</f>
        <v/>
      </c>
      <c r="AH649" s="6">
        <f>+AF649-AE649</f>
        <v/>
      </c>
      <c r="AI649" s="7">
        <f>AG649/AD649</f>
        <v/>
      </c>
      <c r="AJ649" s="7">
        <f>AH649/AE649</f>
        <v/>
      </c>
      <c r="AK649" s="4" t="n"/>
      <c r="AL649" s="4" t="n"/>
      <c r="AM649" s="5" t="n"/>
      <c r="AN649" s="4" t="n">
        <v>983.1</v>
      </c>
      <c r="AO649" s="4" t="n">
        <v>976.15</v>
      </c>
      <c r="AP649" s="3" t="n">
        <v>965.6</v>
      </c>
      <c r="AQ649" s="9">
        <f>+AK649-AN649</f>
        <v/>
      </c>
      <c r="AR649" s="9">
        <f>+AL649-AO649</f>
        <v/>
      </c>
      <c r="AS649" s="9">
        <f>+AM649-AP649</f>
        <v/>
      </c>
      <c r="AT649" s="6">
        <f>AR649-AQ649</f>
        <v/>
      </c>
      <c r="AU649" s="6">
        <f>+AS649-AR649</f>
        <v/>
      </c>
      <c r="AV649" s="7">
        <f>AT649/AQ649</f>
        <v/>
      </c>
      <c r="AW649" s="7">
        <f>AU649/AR649</f>
        <v/>
      </c>
      <c r="AX649" s="1" t="inlineStr">
        <is>
          <t>N</t>
        </is>
      </c>
      <c r="AY649" s="1">
        <f>+IF(AND(D649&gt;0,E649&gt;0,F649&gt;0,S649&gt;0,T649&gt;0,AC649&gt;0,AB649&gt;0,AI649&gt;0,AJ649&gt;0,AS649&gt;AR649,AR649&gt;AQ649),"long buildup",IF(AND(D649&gt;0,E649&gt;0,F649&gt;0,S649&lt;0,T649&lt;0,AB649&lt;0,AC649&lt;0,AI649&lt;0,AJ649&lt;0,AS649&gt;AR649,AR649&gt;AQ649),"Short Covering",IF(AND(D649&lt;0,E649&lt;0,F649&lt;0,S649&lt;0,T649&lt;0,AB649&gt;0,AC649&gt;0,AI649&gt;0,AJ649&gt;0,AS649&lt;AR649,AR649&lt;AQ649),"Short Buildup",IF(AND(D649&lt;0,E649&lt;0,F649&lt;0,S649&lt;0,T649&lt;0,AB649&lt;0,AC649&lt;0,AI649&lt;0,AJ649&lt;0,AS649&lt;AR649,AR649&lt;AQ649),"LongUnwinding" ))))</f>
        <v/>
      </c>
      <c r="AZ649" s="1">
        <f>+IF(AND(D649&gt;0,E649&gt;0,F649&gt;0,L649&gt;0,M649&gt;0,S649&gt;0,T649&gt;0,Z649&gt;0,AA649&gt;0),"Buying Opportunity",IF(AND(D649&lt;0,E649&lt;0,F649&lt;0,L649&lt;0,M649&lt;0,S649&lt;0,T649&lt;0,Z649&lt;0,AA649&lt;0),"support Zone",IF(AND(D649&lt;0,E649&lt;0,F649&lt;0,L649&gt;0,M649&gt;0,S649&gt;0,T649&gt;0,Z649&gt;0,AA649&gt;0),"sell delivery")))</f>
        <v/>
      </c>
      <c r="BA649" s="1">
        <f>IF(AND(D649&gt;0,E649&gt;0,F649&gt;0,Z649&gt;0,AA649&gt;0,AB649&gt;0,AC649&gt;0,AI649&gt;0,AJ649&gt;0),"FII ENTERING")</f>
        <v/>
      </c>
      <c r="BB649" s="15" t="e">
        <v>#N/A</v>
      </c>
      <c r="BC649" s="1" t="n">
        <v>127305.9099</v>
      </c>
      <c r="BD649" s="1">
        <f>IF(AND(E649&gt;0,F649&gt;0,AB649&gt;0,AC649&gt;0,AI649&gt;0,AJ649&gt;0,AS649&gt;AR649,AR649&gt;AQ649),"long buildup",IF(AND(E649&lt;0,F649&lt;0,AB649&gt;0,AC649&gt;0,AI649&gt;0,AJ649&gt;0,AS649&lt;AR649,AR649&lt;AQ649),"Short buildup"))</f>
        <v/>
      </c>
      <c r="BE649" s="1">
        <f>+IF(AND(F649&gt;0,M649&gt;0,T649&gt;0,AA649&gt;0),"buy")</f>
        <v/>
      </c>
    </row>
    <row r="650">
      <c r="A650" s="1" t="inlineStr">
        <is>
          <t>GOYALALUM</t>
        </is>
      </c>
      <c r="B650" s="1" t="n"/>
      <c r="C650" s="1" t="n"/>
      <c r="D650" s="2" t="n">
        <v>-0.9847806624888042</v>
      </c>
      <c r="E650" s="2" t="n">
        <v>-1.17540687160941</v>
      </c>
      <c r="F650" s="3" t="n">
        <v>-1.921317474839882</v>
      </c>
      <c r="G650" s="4" t="n">
        <v>2688</v>
      </c>
      <c r="H650" s="4" t="n">
        <v>2112</v>
      </c>
      <c r="I650" s="3" t="n">
        <v>2476</v>
      </c>
      <c r="J650" s="6">
        <f>+H650-G650</f>
        <v/>
      </c>
      <c r="K650" s="6">
        <f>+I650-H650</f>
        <v/>
      </c>
      <c r="L650" s="7">
        <f>J650/G650</f>
        <v/>
      </c>
      <c r="M650" s="7">
        <f>K650/H650</f>
        <v/>
      </c>
      <c r="N650" s="8" t="n">
        <v>0.552</v>
      </c>
      <c r="O650" s="8" t="n">
        <v>0.3344</v>
      </c>
      <c r="P650" s="3" t="n">
        <v>0.3284</v>
      </c>
      <c r="Q650" s="6">
        <f>+O650-N650</f>
        <v/>
      </c>
      <c r="R650" s="6">
        <f>+P650-O650</f>
        <v/>
      </c>
      <c r="S650" s="7">
        <f>Q650/N650</f>
        <v/>
      </c>
      <c r="T650" s="7">
        <f>R650/O650</f>
        <v/>
      </c>
      <c r="U650" s="10" t="inlineStr">
        <is>
          <t>295706</t>
        </is>
      </c>
      <c r="V650" s="10" t="inlineStr">
        <is>
          <t>215904</t>
        </is>
      </c>
      <c r="W650" s="3" t="inlineStr">
        <is>
          <t>174107</t>
        </is>
      </c>
      <c r="X650" s="6">
        <f>+V650-U650</f>
        <v/>
      </c>
      <c r="Y650" s="6">
        <f>+W650-V650</f>
        <v/>
      </c>
      <c r="Z650" s="7">
        <f>X650/U650</f>
        <v/>
      </c>
      <c r="AA650" s="7">
        <f>Y650/V650</f>
        <v/>
      </c>
      <c r="AB650" s="4" t="n"/>
      <c r="AC650" s="5" t="n"/>
      <c r="AD650" s="4" t="n"/>
      <c r="AE650" s="4" t="n"/>
      <c r="AF650" s="5" t="n"/>
      <c r="AG650" s="6">
        <f>AE650-AD650</f>
        <v/>
      </c>
      <c r="AH650" s="6">
        <f>+AF650-AE650</f>
        <v/>
      </c>
      <c r="AI650" s="7">
        <f>AG650/AD650</f>
        <v/>
      </c>
      <c r="AJ650" s="7">
        <f>AH650/AE650</f>
        <v/>
      </c>
      <c r="AK650" s="4" t="n"/>
      <c r="AL650" s="4" t="n"/>
      <c r="AM650" s="5" t="n"/>
      <c r="AN650" s="4" t="n">
        <v>11.06</v>
      </c>
      <c r="AO650" s="4" t="n">
        <v>10.93</v>
      </c>
      <c r="AP650" s="3" t="n">
        <v>10.72</v>
      </c>
      <c r="AQ650" s="9">
        <f>+AK650-AN650</f>
        <v/>
      </c>
      <c r="AR650" s="9">
        <f>+AL650-AO650</f>
        <v/>
      </c>
      <c r="AS650" s="9">
        <f>+AM650-AP650</f>
        <v/>
      </c>
      <c r="AT650" s="6">
        <f>AR650-AQ650</f>
        <v/>
      </c>
      <c r="AU650" s="6">
        <f>+AS650-AR650</f>
        <v/>
      </c>
      <c r="AV650" s="7">
        <f>AT650/AQ650</f>
        <v/>
      </c>
      <c r="AW650" s="7">
        <f>AU650/AR650</f>
        <v/>
      </c>
      <c r="AX650" s="1" t="inlineStr">
        <is>
          <t>Y</t>
        </is>
      </c>
      <c r="AY650" s="1">
        <f>+IF(AND(D650&gt;0,E650&gt;0,F650&gt;0,S650&gt;0,T650&gt;0,AC650&gt;0,AB650&gt;0,AI650&gt;0,AJ650&gt;0,AS650&gt;AR650,AR650&gt;AQ650),"long buildup",IF(AND(D650&gt;0,E650&gt;0,F650&gt;0,S650&lt;0,T650&lt;0,AB650&lt;0,AC650&lt;0,AI650&lt;0,AJ650&lt;0,AS650&gt;AR650,AR650&gt;AQ650),"Short Covering",IF(AND(D650&lt;0,E650&lt;0,F650&lt;0,S650&lt;0,T650&lt;0,AB650&gt;0,AC650&gt;0,AI650&gt;0,AJ650&gt;0,AS650&lt;AR650,AR650&lt;AQ650),"Short Buildup",IF(AND(D650&lt;0,E650&lt;0,F650&lt;0,S650&lt;0,T650&lt;0,AB650&lt;0,AC650&lt;0,AI650&lt;0,AJ650&lt;0,AS650&lt;AR650,AR650&lt;AQ650),"LongUnwinding" ))))</f>
        <v/>
      </c>
      <c r="AZ650" s="1">
        <f>+IF(AND(D650&gt;0,E650&gt;0,F650&gt;0,L650&gt;0,M650&gt;0,S650&gt;0,T650&gt;0,Z650&gt;0,AA650&gt;0),"Buying Opportunity",IF(AND(D650&lt;0,E650&lt;0,F650&lt;0,L650&lt;0,M650&lt;0,S650&lt;0,T650&lt;0,Z650&lt;0,AA650&lt;0),"support Zone",IF(AND(D650&lt;0,E650&lt;0,F650&lt;0,L650&gt;0,M650&gt;0,S650&gt;0,T650&gt;0,Z650&gt;0,AA650&gt;0),"sell delivery")))</f>
        <v/>
      </c>
      <c r="BA650" s="1">
        <f>IF(AND(D650&gt;0,E650&gt;0,F650&gt;0,Z650&gt;0,AA650&gt;0,AB650&gt;0,AC650&gt;0,AI650&gt;0,AJ650&gt;0),"FII ENTERING")</f>
        <v/>
      </c>
      <c r="BB650" s="15" t="e">
        <v>#N/A</v>
      </c>
      <c r="BC650" s="1" t="n">
        <v>1067762.445306</v>
      </c>
      <c r="BD650" s="1">
        <f>IF(AND(E650&gt;0,F650&gt;0,AB650&gt;0,AC650&gt;0,AI650&gt;0,AJ650&gt;0,AS650&gt;AR650,AR650&gt;AQ650),"long buildup",IF(AND(E650&lt;0,F650&lt;0,AB650&gt;0,AC650&gt;0,AI650&gt;0,AJ650&gt;0,AS650&lt;AR650,AR650&lt;AQ650),"Short buildup"))</f>
        <v/>
      </c>
      <c r="BE650" s="1">
        <f>+IF(AND(F650&gt;0,M650&gt;0,T650&gt;0,AA650&gt;0),"buy")</f>
        <v/>
      </c>
    </row>
    <row r="651">
      <c r="A651" s="1" t="inlineStr">
        <is>
          <t>GPIL</t>
        </is>
      </c>
      <c r="B651" s="1" t="n"/>
      <c r="C651" s="1" t="n"/>
      <c r="D651" s="2" t="n">
        <v>1.614513258973134</v>
      </c>
      <c r="E651" s="2" t="n">
        <v>0.6193140562935194</v>
      </c>
      <c r="F651" s="3" t="n">
        <v>-0.9253756685626991</v>
      </c>
      <c r="G651" s="4" t="n">
        <v>40507</v>
      </c>
      <c r="H651" s="4" t="n">
        <v>169915</v>
      </c>
      <c r="I651" s="3" t="n">
        <v>41707</v>
      </c>
      <c r="J651" s="6">
        <f>+H651-G651</f>
        <v/>
      </c>
      <c r="K651" s="6">
        <f>+I651-H651</f>
        <v/>
      </c>
      <c r="L651" s="7">
        <f>J651/G651</f>
        <v/>
      </c>
      <c r="M651" s="7">
        <f>K651/H651</f>
        <v/>
      </c>
      <c r="N651" s="8" t="n">
        <v>79.8631</v>
      </c>
      <c r="O651" s="8" t="n">
        <v>475.7825</v>
      </c>
      <c r="P651" s="3" t="n">
        <v>79.2621</v>
      </c>
      <c r="Q651" s="6">
        <f>+O651-N651</f>
        <v/>
      </c>
      <c r="R651" s="6">
        <f>+P651-O651</f>
        <v/>
      </c>
      <c r="S651" s="7">
        <f>Q651/N651</f>
        <v/>
      </c>
      <c r="T651" s="7">
        <f>R651/O651</f>
        <v/>
      </c>
      <c r="U651" s="10" t="inlineStr">
        <is>
          <t>1361351</t>
        </is>
      </c>
      <c r="V651" s="10" t="inlineStr">
        <is>
          <t>2997063</t>
        </is>
      </c>
      <c r="W651" s="3" t="inlineStr">
        <is>
          <t>1049983</t>
        </is>
      </c>
      <c r="X651" s="6">
        <f>+V651-U651</f>
        <v/>
      </c>
      <c r="Y651" s="6">
        <f>+W651-V651</f>
        <v/>
      </c>
      <c r="Z651" s="7">
        <f>X651/U651</f>
        <v/>
      </c>
      <c r="AA651" s="7">
        <f>Y651/V651</f>
        <v/>
      </c>
      <c r="AB651" s="4" t="n"/>
      <c r="AC651" s="5" t="n"/>
      <c r="AD651" s="4" t="n"/>
      <c r="AE651" s="4" t="n"/>
      <c r="AF651" s="5" t="n"/>
      <c r="AG651" s="6">
        <f>AE651-AD651</f>
        <v/>
      </c>
      <c r="AH651" s="6">
        <f>+AF651-AE651</f>
        <v/>
      </c>
      <c r="AI651" s="7">
        <f>AG651/AD651</f>
        <v/>
      </c>
      <c r="AJ651" s="7">
        <f>AH651/AE651</f>
        <v/>
      </c>
      <c r="AK651" s="4" t="n"/>
      <c r="AL651" s="4" t="n"/>
      <c r="AM651" s="5" t="n"/>
      <c r="AN651" s="4" t="n">
        <v>234.13</v>
      </c>
      <c r="AO651" s="4" t="n">
        <v>235.58</v>
      </c>
      <c r="AP651" s="3" t="n">
        <v>233.4</v>
      </c>
      <c r="AQ651" s="9">
        <f>+AK651-AN651</f>
        <v/>
      </c>
      <c r="AR651" s="9">
        <f>+AL651-AO651</f>
        <v/>
      </c>
      <c r="AS651" s="9">
        <f>+AM651-AP651</f>
        <v/>
      </c>
      <c r="AT651" s="6">
        <f>AR651-AQ651</f>
        <v/>
      </c>
      <c r="AU651" s="6">
        <f>+AS651-AR651</f>
        <v/>
      </c>
      <c r="AV651" s="7">
        <f>AT651/AQ651</f>
        <v/>
      </c>
      <c r="AW651" s="7">
        <f>AU651/AR651</f>
        <v/>
      </c>
      <c r="AX651" s="1" t="inlineStr">
        <is>
          <t>N</t>
        </is>
      </c>
      <c r="AY651" s="1">
        <f>+IF(AND(D651&gt;0,E651&gt;0,F651&gt;0,S651&gt;0,T651&gt;0,AC651&gt;0,AB651&gt;0,AI651&gt;0,AJ651&gt;0,AS651&gt;AR651,AR651&gt;AQ651),"long buildup",IF(AND(D651&gt;0,E651&gt;0,F651&gt;0,S651&lt;0,T651&lt;0,AB651&lt;0,AC651&lt;0,AI651&lt;0,AJ651&lt;0,AS651&gt;AR651,AR651&gt;AQ651),"Short Covering",IF(AND(D651&lt;0,E651&lt;0,F651&lt;0,S651&lt;0,T651&lt;0,AB651&gt;0,AC651&gt;0,AI651&gt;0,AJ651&gt;0,AS651&lt;AR651,AR651&lt;AQ651),"Short Buildup",IF(AND(D651&lt;0,E651&lt;0,F651&lt;0,S651&lt;0,T651&lt;0,AB651&lt;0,AC651&lt;0,AI651&lt;0,AJ651&lt;0,AS651&lt;AR651,AR651&lt;AQ651),"LongUnwinding" ))))</f>
        <v/>
      </c>
      <c r="AZ651" s="1">
        <f>+IF(AND(D651&gt;0,E651&gt;0,F651&gt;0,L651&gt;0,M651&gt;0,S651&gt;0,T651&gt;0,Z651&gt;0,AA651&gt;0),"Buying Opportunity",IF(AND(D651&lt;0,E651&lt;0,F651&lt;0,L651&lt;0,M651&lt;0,S651&lt;0,T651&lt;0,Z651&lt;0,AA651&lt;0),"support Zone",IF(AND(D651&lt;0,E651&lt;0,F651&lt;0,L651&gt;0,M651&gt;0,S651&gt;0,T651&gt;0,Z651&gt;0,AA651&gt;0),"sell delivery")))</f>
        <v/>
      </c>
      <c r="BA651" s="1">
        <f>IF(AND(D651&gt;0,E651&gt;0,F651&gt;0,Z651&gt;0,AA651&gt;0,AB651&gt;0,AC651&gt;0,AI651&gt;0,AJ651&gt;0),"FII ENTERING")</f>
        <v/>
      </c>
      <c r="BB651" s="15" t="e">
        <v>#N/A</v>
      </c>
      <c r="BC651" s="1" t="n">
        <v>141622.266775</v>
      </c>
      <c r="BD651" s="1">
        <f>IF(AND(E651&gt;0,F651&gt;0,AB651&gt;0,AC651&gt;0,AI651&gt;0,AJ651&gt;0,AS651&gt;AR651,AR651&gt;AQ651),"long buildup",IF(AND(E651&lt;0,F651&lt;0,AB651&gt;0,AC651&gt;0,AI651&gt;0,AJ651&gt;0,AS651&lt;AR651,AR651&lt;AQ651),"Short buildup"))</f>
        <v/>
      </c>
      <c r="BE651" s="1">
        <f>+IF(AND(F651&gt;0,M651&gt;0,T651&gt;0,AA651&gt;0),"buy")</f>
        <v/>
      </c>
    </row>
    <row r="652">
      <c r="A652" s="1" t="inlineStr">
        <is>
          <t>GPPL</t>
        </is>
      </c>
      <c r="B652" s="1" t="n"/>
      <c r="C652" s="1" t="n"/>
      <c r="D652" s="2" t="n">
        <v>3.43010696032458</v>
      </c>
      <c r="E652" s="2" t="n">
        <v>-0.4941416199694339</v>
      </c>
      <c r="F652" s="3" t="n">
        <v>-0.9368760559053971</v>
      </c>
      <c r="G652" s="4" t="n">
        <v>19890</v>
      </c>
      <c r="H652" s="4" t="n">
        <v>26632</v>
      </c>
      <c r="I652" s="3" t="n">
        <v>24848</v>
      </c>
      <c r="J652" s="6">
        <f>+H652-G652</f>
        <v/>
      </c>
      <c r="K652" s="6">
        <f>+I652-H652</f>
        <v/>
      </c>
      <c r="L652" s="7">
        <f>J652/G652</f>
        <v/>
      </c>
      <c r="M652" s="7">
        <f>K652/H652</f>
        <v/>
      </c>
      <c r="N652" s="8" t="n">
        <v>26.4761</v>
      </c>
      <c r="O652" s="8" t="n">
        <v>32.8608</v>
      </c>
      <c r="P652" s="3" t="n">
        <v>18.9916</v>
      </c>
      <c r="Q652" s="6">
        <f>+O652-N652</f>
        <v/>
      </c>
      <c r="R652" s="6">
        <f>+P652-O652</f>
        <v/>
      </c>
      <c r="S652" s="7">
        <f>Q652/N652</f>
        <v/>
      </c>
      <c r="T652" s="7">
        <f>R652/O652</f>
        <v/>
      </c>
      <c r="U652" s="10" t="inlineStr">
        <is>
          <t>581245</t>
        </is>
      </c>
      <c r="V652" s="10" t="inlineStr">
        <is>
          <t>681524</t>
        </is>
      </c>
      <c r="W652" s="3" t="inlineStr">
        <is>
          <t>465387</t>
        </is>
      </c>
      <c r="X652" s="6">
        <f>+V652-U652</f>
        <v/>
      </c>
      <c r="Y652" s="6">
        <f>+W652-V652</f>
        <v/>
      </c>
      <c r="Z652" s="7">
        <f>X652/U652</f>
        <v/>
      </c>
      <c r="AA652" s="7">
        <f>Y652/V652</f>
        <v/>
      </c>
      <c r="AB652" s="4" t="n"/>
      <c r="AC652" s="5" t="n"/>
      <c r="AD652" s="4" t="n"/>
      <c r="AE652" s="4" t="n"/>
      <c r="AF652" s="5" t="n"/>
      <c r="AG652" s="6">
        <f>AE652-AD652</f>
        <v/>
      </c>
      <c r="AH652" s="6">
        <f>+AF652-AE652</f>
        <v/>
      </c>
      <c r="AI652" s="7">
        <f>AG652/AD652</f>
        <v/>
      </c>
      <c r="AJ652" s="7">
        <f>AH652/AE652</f>
        <v/>
      </c>
      <c r="AK652" s="4" t="n"/>
      <c r="AL652" s="4" t="n"/>
      <c r="AM652" s="5" t="n"/>
      <c r="AN652" s="4" t="n">
        <v>196.3</v>
      </c>
      <c r="AO652" s="4" t="n">
        <v>195.33</v>
      </c>
      <c r="AP652" s="3" t="n">
        <v>193.5</v>
      </c>
      <c r="AQ652" s="9">
        <f>+AK652-AN652</f>
        <v/>
      </c>
      <c r="AR652" s="9">
        <f>+AL652-AO652</f>
        <v/>
      </c>
      <c r="AS652" s="9">
        <f>+AM652-AP652</f>
        <v/>
      </c>
      <c r="AT652" s="6">
        <f>AR652-AQ652</f>
        <v/>
      </c>
      <c r="AU652" s="6">
        <f>+AS652-AR652</f>
        <v/>
      </c>
      <c r="AV652" s="7">
        <f>AT652/AQ652</f>
        <v/>
      </c>
      <c r="AW652" s="7">
        <f>AU652/AR652</f>
        <v/>
      </c>
      <c r="AX652" s="1" t="inlineStr">
        <is>
          <t>Y</t>
        </is>
      </c>
      <c r="AY652" s="1">
        <f>+IF(AND(D652&gt;0,E652&gt;0,F652&gt;0,S652&gt;0,T652&gt;0,AC652&gt;0,AB652&gt;0,AI652&gt;0,AJ652&gt;0,AS652&gt;AR652,AR652&gt;AQ652),"long buildup",IF(AND(D652&gt;0,E652&gt;0,F652&gt;0,S652&lt;0,T652&lt;0,AB652&lt;0,AC652&lt;0,AI652&lt;0,AJ652&lt;0,AS652&gt;AR652,AR652&gt;AQ652),"Short Covering",IF(AND(D652&lt;0,E652&lt;0,F652&lt;0,S652&lt;0,T652&lt;0,AB652&gt;0,AC652&gt;0,AI652&gt;0,AJ652&gt;0,AS652&lt;AR652,AR652&lt;AQ652),"Short Buildup",IF(AND(D652&lt;0,E652&lt;0,F652&lt;0,S652&lt;0,T652&lt;0,AB652&lt;0,AC652&lt;0,AI652&lt;0,AJ652&lt;0,AS652&lt;AR652,AR652&lt;AQ652),"LongUnwinding" ))))</f>
        <v/>
      </c>
      <c r="AZ652" s="1">
        <f>+IF(AND(D652&gt;0,E652&gt;0,F652&gt;0,L652&gt;0,M652&gt;0,S652&gt;0,T652&gt;0,Z652&gt;0,AA652&gt;0),"Buying Opportunity",IF(AND(D652&lt;0,E652&lt;0,F652&lt;0,L652&lt;0,M652&lt;0,S652&lt;0,T652&lt;0,Z652&lt;0,AA652&lt;0),"support Zone",IF(AND(D652&lt;0,E652&lt;0,F652&lt;0,L652&gt;0,M652&gt;0,S652&gt;0,T652&gt;0,Z652&gt;0,AA652&gt;0),"sell delivery")))</f>
        <v/>
      </c>
      <c r="BA652" s="1">
        <f>IF(AND(D652&gt;0,E652&gt;0,F652&gt;0,Z652&gt;0,AA652&gt;0,AB652&gt;0,AC652&gt;0,AI652&gt;0,AJ652&gt;0),"FII ENTERING")</f>
        <v/>
      </c>
      <c r="BB652" s="15" t="e">
        <v>#N/A</v>
      </c>
      <c r="BC652" s="1" t="n">
        <v>1089219.05138</v>
      </c>
      <c r="BD652" s="1">
        <f>IF(AND(E652&gt;0,F652&gt;0,AB652&gt;0,AC652&gt;0,AI652&gt;0,AJ652&gt;0,AS652&gt;AR652,AR652&gt;AQ652),"long buildup",IF(AND(E652&lt;0,F652&lt;0,AB652&gt;0,AC652&gt;0,AI652&gt;0,AJ652&gt;0,AS652&lt;AR652,AR652&lt;AQ652),"Short buildup"))</f>
        <v/>
      </c>
      <c r="BE652" s="1">
        <f>+IF(AND(F652&gt;0,M652&gt;0,T652&gt;0,AA652&gt;0),"buy")</f>
        <v/>
      </c>
    </row>
    <row r="653">
      <c r="A653" s="1" t="inlineStr">
        <is>
          <t>GPTINFRA</t>
        </is>
      </c>
      <c r="B653" s="1" t="n"/>
      <c r="C653" s="1" t="n"/>
      <c r="D653" s="2" t="n">
        <v>-3.259120171673829</v>
      </c>
      <c r="E653" s="2" t="n">
        <v>0.5961458477748605</v>
      </c>
      <c r="F653" s="3" t="n">
        <v>-0.6132855567806055</v>
      </c>
      <c r="G653" s="4" t="n">
        <v>4560</v>
      </c>
      <c r="H653" s="4" t="n">
        <v>3342</v>
      </c>
      <c r="I653" s="3" t="n">
        <v>7359</v>
      </c>
      <c r="J653" s="6">
        <f>+H653-G653</f>
        <v/>
      </c>
      <c r="K653" s="6">
        <f>+I653-H653</f>
        <v/>
      </c>
      <c r="L653" s="7">
        <f>J653/G653</f>
        <v/>
      </c>
      <c r="M653" s="7">
        <f>K653/H653</f>
        <v/>
      </c>
      <c r="N653" s="8" t="n">
        <v>1.5998</v>
      </c>
      <c r="O653" s="8" t="n">
        <v>1.4955</v>
      </c>
      <c r="P653" s="3" t="n">
        <v>2.7209</v>
      </c>
      <c r="Q653" s="6">
        <f>+O653-N653</f>
        <v/>
      </c>
      <c r="R653" s="6">
        <f>+P653-O653</f>
        <v/>
      </c>
      <c r="S653" s="7">
        <f>Q653/N653</f>
        <v/>
      </c>
      <c r="T653" s="7">
        <f>R653/O653</f>
        <v/>
      </c>
      <c r="U653" s="10" t="inlineStr">
        <is>
          <t>78115</t>
        </is>
      </c>
      <c r="V653" s="10" t="inlineStr">
        <is>
          <t>56490</t>
        </is>
      </c>
      <c r="W653" s="3" t="inlineStr">
        <is>
          <t>98756</t>
        </is>
      </c>
      <c r="X653" s="6">
        <f>+V653-U653</f>
        <v/>
      </c>
      <c r="Y653" s="6">
        <f>+W653-V653</f>
        <v/>
      </c>
      <c r="Z653" s="7">
        <f>X653/U653</f>
        <v/>
      </c>
      <c r="AA653" s="7">
        <f>Y653/V653</f>
        <v/>
      </c>
      <c r="AB653" s="4" t="n"/>
      <c r="AC653" s="5" t="n"/>
      <c r="AD653" s="4" t="n"/>
      <c r="AE653" s="4" t="n"/>
      <c r="AF653" s="5" t="n"/>
      <c r="AG653" s="6">
        <f>AE653-AD653</f>
        <v/>
      </c>
      <c r="AH653" s="6">
        <f>+AF653-AE653</f>
        <v/>
      </c>
      <c r="AI653" s="7">
        <f>AG653/AD653</f>
        <v/>
      </c>
      <c r="AJ653" s="7">
        <f>AH653/AE653</f>
        <v/>
      </c>
      <c r="AK653" s="4" t="n"/>
      <c r="AL653" s="4" t="n"/>
      <c r="AM653" s="5" t="n"/>
      <c r="AN653" s="4" t="n">
        <v>144.26</v>
      </c>
      <c r="AO653" s="4" t="n">
        <v>145.12</v>
      </c>
      <c r="AP653" s="3" t="n">
        <v>144.23</v>
      </c>
      <c r="AQ653" s="9">
        <f>+AK653-AN653</f>
        <v/>
      </c>
      <c r="AR653" s="9">
        <f>+AL653-AO653</f>
        <v/>
      </c>
      <c r="AS653" s="9">
        <f>+AM653-AP653</f>
        <v/>
      </c>
      <c r="AT653" s="6">
        <f>AR653-AQ653</f>
        <v/>
      </c>
      <c r="AU653" s="6">
        <f>+AS653-AR653</f>
        <v/>
      </c>
      <c r="AV653" s="7">
        <f>AT653/AQ653</f>
        <v/>
      </c>
      <c r="AW653" s="7">
        <f>AU653/AR653</f>
        <v/>
      </c>
      <c r="AX653" s="1" t="inlineStr">
        <is>
          <t>N</t>
        </is>
      </c>
      <c r="AY653" s="1">
        <f>+IF(AND(D653&gt;0,E653&gt;0,F653&gt;0,S653&gt;0,T653&gt;0,AC653&gt;0,AB653&gt;0,AI653&gt;0,AJ653&gt;0,AS653&gt;AR653,AR653&gt;AQ653),"long buildup",IF(AND(D653&gt;0,E653&gt;0,F653&gt;0,S653&lt;0,T653&lt;0,AB653&lt;0,AC653&lt;0,AI653&lt;0,AJ653&lt;0,AS653&gt;AR653,AR653&gt;AQ653),"Short Covering",IF(AND(D653&lt;0,E653&lt;0,F653&lt;0,S653&lt;0,T653&lt;0,AB653&gt;0,AC653&gt;0,AI653&gt;0,AJ653&gt;0,AS653&lt;AR653,AR653&lt;AQ653),"Short Buildup",IF(AND(D653&lt;0,E653&lt;0,F653&lt;0,S653&lt;0,T653&lt;0,AB653&lt;0,AC653&lt;0,AI653&lt;0,AJ653&lt;0,AS653&lt;AR653,AR653&lt;AQ653),"LongUnwinding" ))))</f>
        <v/>
      </c>
      <c r="AZ653" s="1">
        <f>+IF(AND(D653&gt;0,E653&gt;0,F653&gt;0,L653&gt;0,M653&gt;0,S653&gt;0,T653&gt;0,Z653&gt;0,AA653&gt;0),"Buying Opportunity",IF(AND(D653&lt;0,E653&lt;0,F653&lt;0,L653&lt;0,M653&lt;0,S653&lt;0,T653&lt;0,Z653&lt;0,AA653&lt;0),"support Zone",IF(AND(D653&lt;0,E653&lt;0,F653&lt;0,L653&gt;0,M653&gt;0,S653&gt;0,T653&gt;0,Z653&gt;0,AA653&gt;0),"sell delivery")))</f>
        <v/>
      </c>
      <c r="BA653" s="1">
        <f>IF(AND(D653&gt;0,E653&gt;0,F653&gt;0,Z653&gt;0,AA653&gt;0,AB653&gt;0,AC653&gt;0,AI653&gt;0,AJ653&gt;0),"FII ENTERING")</f>
        <v/>
      </c>
      <c r="BB653" s="15" t="e">
        <v>#N/A</v>
      </c>
      <c r="BC653" s="1" t="n">
        <v>12605.410125</v>
      </c>
      <c r="BD653" s="1">
        <f>IF(AND(E653&gt;0,F653&gt;0,AB653&gt;0,AC653&gt;0,AI653&gt;0,AJ653&gt;0,AS653&gt;AR653,AR653&gt;AQ653),"long buildup",IF(AND(E653&lt;0,F653&lt;0,AB653&gt;0,AC653&gt;0,AI653&gt;0,AJ653&gt;0,AS653&lt;AR653,AR653&lt;AQ653),"Short buildup"))</f>
        <v/>
      </c>
      <c r="BE653" s="1">
        <f>+IF(AND(F653&gt;0,M653&gt;0,T653&gt;0,AA653&gt;0),"buy")</f>
        <v/>
      </c>
    </row>
    <row r="654">
      <c r="A654" s="1" t="inlineStr">
        <is>
          <t>GRANULES</t>
        </is>
      </c>
      <c r="B654" s="1" t="n"/>
      <c r="C654" s="1" t="n"/>
      <c r="D654" s="2" t="n">
        <v>0.4289636238846946</v>
      </c>
      <c r="E654" s="2" t="n">
        <v>0.683410216982744</v>
      </c>
      <c r="F654" s="3" t="n">
        <v>-0.763617851688444</v>
      </c>
      <c r="G654" s="4" t="n">
        <v>21140</v>
      </c>
      <c r="H654" s="4" t="n">
        <v>26267</v>
      </c>
      <c r="I654" s="3" t="n">
        <v>55712</v>
      </c>
      <c r="J654" s="6">
        <f>+H654-G654</f>
        <v/>
      </c>
      <c r="K654" s="6">
        <f>+I654-H654</f>
        <v/>
      </c>
      <c r="L654" s="7">
        <f>J654/G654</f>
        <v/>
      </c>
      <c r="M654" s="7">
        <f>K654/H654</f>
        <v/>
      </c>
      <c r="N654" s="8" t="n">
        <v>123.7149</v>
      </c>
      <c r="O654" s="8" t="n">
        <v>112.7363</v>
      </c>
      <c r="P654" s="3" t="n">
        <v>243.1918</v>
      </c>
      <c r="Q654" s="6">
        <f>+O654-N654</f>
        <v/>
      </c>
      <c r="R654" s="6">
        <f>+P654-O654</f>
        <v/>
      </c>
      <c r="S654" s="7">
        <f>Q654/N654</f>
        <v/>
      </c>
      <c r="T654" s="7">
        <f>R654/O654</f>
        <v/>
      </c>
      <c r="U654" s="10" t="inlineStr">
        <is>
          <t>1183176</t>
        </is>
      </c>
      <c r="V654" s="10" t="inlineStr">
        <is>
          <t>996458</t>
        </is>
      </c>
      <c r="W654" s="3" t="inlineStr">
        <is>
          <t>1280765</t>
        </is>
      </c>
      <c r="X654" s="6">
        <f>+V654-U654</f>
        <v/>
      </c>
      <c r="Y654" s="6">
        <f>+W654-V654</f>
        <v/>
      </c>
      <c r="Z654" s="7">
        <f>X654/U654</f>
        <v/>
      </c>
      <c r="AA654" s="7">
        <f>Y654/V654</f>
        <v/>
      </c>
      <c r="AB654" s="4" t="n">
        <v>-7000</v>
      </c>
      <c r="AC654" s="5" t="n">
        <v>-22000</v>
      </c>
      <c r="AD654" s="4" t="n">
        <v>26</v>
      </c>
      <c r="AE654" s="4" t="n">
        <v>7</v>
      </c>
      <c r="AF654" s="5" t="n">
        <v>22</v>
      </c>
      <c r="AG654" s="6">
        <f>AE654-AD654</f>
        <v/>
      </c>
      <c r="AH654" s="6">
        <f>+AF654-AE654</f>
        <v/>
      </c>
      <c r="AI654" s="7">
        <f>AG654/AD654</f>
        <v/>
      </c>
      <c r="AJ654" s="7">
        <f>AH654/AE654</f>
        <v/>
      </c>
      <c r="AK654" s="4" t="n">
        <v>592.5</v>
      </c>
      <c r="AL654" s="4" t="n">
        <v>595</v>
      </c>
      <c r="AM654" s="5" t="n">
        <v>589.65</v>
      </c>
      <c r="AN654" s="4" t="n">
        <v>585.3</v>
      </c>
      <c r="AO654" s="4" t="n">
        <v>589.3</v>
      </c>
      <c r="AP654" s="3" t="n">
        <v>584.8</v>
      </c>
      <c r="AQ654" s="9">
        <f>+AK654-AN654</f>
        <v/>
      </c>
      <c r="AR654" s="9">
        <f>+AL654-AO654</f>
        <v/>
      </c>
      <c r="AS654" s="9">
        <f>+AM654-AP654</f>
        <v/>
      </c>
      <c r="AT654" s="6">
        <f>AR654-AQ654</f>
        <v/>
      </c>
      <c r="AU654" s="6">
        <f>+AS654-AR654</f>
        <v/>
      </c>
      <c r="AV654" s="7">
        <f>AT654/AQ654</f>
        <v/>
      </c>
      <c r="AW654" s="7">
        <f>AU654/AR654</f>
        <v/>
      </c>
      <c r="AX654" s="1" t="inlineStr">
        <is>
          <t>N</t>
        </is>
      </c>
      <c r="AY654" s="1">
        <f>+IF(AND(D654&gt;0,E654&gt;0,F654&gt;0,S654&gt;0,T654&gt;0,AC654&gt;0,AB654&gt;0,AI654&gt;0,AJ654&gt;0,AS654&gt;AR654,AR654&gt;AQ654),"long buildup",IF(AND(D654&gt;0,E654&gt;0,F654&gt;0,S654&lt;0,T654&lt;0,AB654&lt;0,AC654&lt;0,AI654&lt;0,AJ654&lt;0,AS654&gt;AR654,AR654&gt;AQ654),"Short Covering",IF(AND(D654&lt;0,E654&lt;0,F654&lt;0,S654&lt;0,T654&lt;0,AB654&gt;0,AC654&gt;0,AI654&gt;0,AJ654&gt;0,AS654&lt;AR654,AR654&lt;AQ654),"Short Buildup",IF(AND(D654&lt;0,E654&lt;0,F654&lt;0,S654&lt;0,T654&lt;0,AB654&lt;0,AC654&lt;0,AI654&lt;0,AJ654&lt;0,AS654&lt;AR654,AR654&lt;AQ654),"LongUnwinding" ))))</f>
        <v/>
      </c>
      <c r="AZ654" s="1">
        <f>+IF(AND(D654&gt;0,E654&gt;0,F654&gt;0,L654&gt;0,M654&gt;0,S654&gt;0,T654&gt;0,Z654&gt;0,AA654&gt;0),"Buying Opportunity",IF(AND(D654&lt;0,E654&lt;0,F654&lt;0,L654&lt;0,M654&lt;0,S654&lt;0,T654&lt;0,Z654&lt;0,AA654&lt;0),"support Zone",IF(AND(D654&lt;0,E654&lt;0,F654&lt;0,L654&gt;0,M654&gt;0,S654&gt;0,T654&gt;0,Z654&gt;0,AA654&gt;0),"sell delivery")))</f>
        <v/>
      </c>
      <c r="BA654" s="1">
        <f>IF(AND(D654&gt;0,E654&gt;0,F654&gt;0,Z654&gt;0,AA654&gt;0,AB654&gt;0,AC654&gt;0,AI654&gt;0,AJ654&gt;0),"FII ENTERING")</f>
        <v/>
      </c>
      <c r="BB654" s="15" t="e">
        <v>#N/A</v>
      </c>
      <c r="BC654" s="1" t="n">
        <v>122030.6992455</v>
      </c>
      <c r="BD654" s="1">
        <f>IF(AND(E654&gt;0,F654&gt;0,AB654&gt;0,AC654&gt;0,AI654&gt;0,AJ654&gt;0,AS654&gt;AR654,AR654&gt;AQ654),"long buildup",IF(AND(E654&lt;0,F654&lt;0,AB654&gt;0,AC654&gt;0,AI654&gt;0,AJ654&gt;0,AS654&lt;AR654,AR654&lt;AQ654),"Short buildup"))</f>
        <v/>
      </c>
      <c r="BE654" s="1">
        <f>+IF(AND(F654&gt;0,M654&gt;0,T654&gt;0,AA654&gt;0),"buy")</f>
        <v/>
      </c>
    </row>
    <row r="655">
      <c r="A655" s="1" t="inlineStr">
        <is>
          <t>GRAPHITE</t>
        </is>
      </c>
      <c r="B655" s="1" t="n"/>
      <c r="C655" s="1" t="n"/>
      <c r="D655" s="2" t="n">
        <v>0.1322051824431518</v>
      </c>
      <c r="E655" s="2" t="n">
        <v>-1.540357362908195</v>
      </c>
      <c r="F655" s="3" t="n">
        <v>1.063829787234051</v>
      </c>
      <c r="G655" s="4" t="n">
        <v>30493</v>
      </c>
      <c r="H655" s="4" t="n">
        <v>26575</v>
      </c>
      <c r="I655" s="3" t="n">
        <v>37317</v>
      </c>
      <c r="J655" s="6">
        <f>+H655-G655</f>
        <v/>
      </c>
      <c r="K655" s="6">
        <f>+I655-H655</f>
        <v/>
      </c>
      <c r="L655" s="7">
        <f>J655/G655</f>
        <v/>
      </c>
      <c r="M655" s="7">
        <f>K655/H655</f>
        <v/>
      </c>
      <c r="N655" s="8" t="n">
        <v>70.07859999999999</v>
      </c>
      <c r="O655" s="8" t="n">
        <v>43.6146</v>
      </c>
      <c r="P655" s="3" t="n">
        <v>81.0654</v>
      </c>
      <c r="Q655" s="6">
        <f>+O655-N655</f>
        <v/>
      </c>
      <c r="R655" s="6">
        <f>+P655-O655</f>
        <v/>
      </c>
      <c r="S655" s="7">
        <f>Q655/N655</f>
        <v/>
      </c>
      <c r="T655" s="7">
        <f>R655/O655</f>
        <v/>
      </c>
      <c r="U655" s="10" t="inlineStr">
        <is>
          <t>299664</t>
        </is>
      </c>
      <c r="V655" s="10" t="inlineStr">
        <is>
          <t>264828</t>
        </is>
      </c>
      <c r="W655" s="3" t="inlineStr">
        <is>
          <t>275568</t>
        </is>
      </c>
      <c r="X655" s="6">
        <f>+V655-U655</f>
        <v/>
      </c>
      <c r="Y655" s="6">
        <f>+W655-V655</f>
        <v/>
      </c>
      <c r="Z655" s="7">
        <f>X655/U655</f>
        <v/>
      </c>
      <c r="AA655" s="7">
        <f>Y655/V655</f>
        <v/>
      </c>
      <c r="AB655" s="4" t="n"/>
      <c r="AC655" s="5" t="n"/>
      <c r="AD655" s="4" t="n"/>
      <c r="AE655" s="4" t="n"/>
      <c r="AF655" s="5" t="n"/>
      <c r="AG655" s="6">
        <f>AE655-AD655</f>
        <v/>
      </c>
      <c r="AH655" s="6">
        <f>+AF655-AE655</f>
        <v/>
      </c>
      <c r="AI655" s="7">
        <f>AG655/AD655</f>
        <v/>
      </c>
      <c r="AJ655" s="7">
        <f>AH655/AE655</f>
        <v/>
      </c>
      <c r="AK655" s="4" t="n"/>
      <c r="AL655" s="4" t="n"/>
      <c r="AM655" s="5" t="n"/>
      <c r="AN655" s="4" t="n">
        <v>568.05</v>
      </c>
      <c r="AO655" s="4" t="n">
        <v>559.3</v>
      </c>
      <c r="AP655" s="3" t="n">
        <v>565.25</v>
      </c>
      <c r="AQ655" s="9">
        <f>+AK655-AN655</f>
        <v/>
      </c>
      <c r="AR655" s="9">
        <f>+AL655-AO655</f>
        <v/>
      </c>
      <c r="AS655" s="9">
        <f>+AM655-AP655</f>
        <v/>
      </c>
      <c r="AT655" s="6">
        <f>AR655-AQ655</f>
        <v/>
      </c>
      <c r="AU655" s="6">
        <f>+AS655-AR655</f>
        <v/>
      </c>
      <c r="AV655" s="7">
        <f>AT655/AQ655</f>
        <v/>
      </c>
      <c r="AW655" s="7">
        <f>AU655/AR655</f>
        <v/>
      </c>
      <c r="AX655" s="1" t="inlineStr">
        <is>
          <t>N</t>
        </is>
      </c>
      <c r="AY655" s="1">
        <f>+IF(AND(D655&gt;0,E655&gt;0,F655&gt;0,S655&gt;0,T655&gt;0,AC655&gt;0,AB655&gt;0,AI655&gt;0,AJ655&gt;0,AS655&gt;AR655,AR655&gt;AQ655),"long buildup",IF(AND(D655&gt;0,E655&gt;0,F655&gt;0,S655&lt;0,T655&lt;0,AB655&lt;0,AC655&lt;0,AI655&lt;0,AJ655&lt;0,AS655&gt;AR655,AR655&gt;AQ655),"Short Covering",IF(AND(D655&lt;0,E655&lt;0,F655&lt;0,S655&lt;0,T655&lt;0,AB655&gt;0,AC655&gt;0,AI655&gt;0,AJ655&gt;0,AS655&lt;AR655,AR655&lt;AQ655),"Short Buildup",IF(AND(D655&lt;0,E655&lt;0,F655&lt;0,S655&lt;0,T655&lt;0,AB655&lt;0,AC655&lt;0,AI655&lt;0,AJ655&lt;0,AS655&lt;AR655,AR655&lt;AQ655),"LongUnwinding" ))))</f>
        <v/>
      </c>
      <c r="AZ655" s="1">
        <f>+IF(AND(D655&gt;0,E655&gt;0,F655&gt;0,L655&gt;0,M655&gt;0,S655&gt;0,T655&gt;0,Z655&gt;0,AA655&gt;0),"Buying Opportunity",IF(AND(D655&lt;0,E655&lt;0,F655&lt;0,L655&lt;0,M655&lt;0,S655&lt;0,T655&lt;0,Z655&lt;0,AA655&lt;0),"support Zone",IF(AND(D655&lt;0,E655&lt;0,F655&lt;0,L655&gt;0,M655&gt;0,S655&gt;0,T655&gt;0,Z655&gt;0,AA655&gt;0),"sell delivery")))</f>
        <v/>
      </c>
      <c r="BA655" s="1">
        <f>IF(AND(D655&gt;0,E655&gt;0,F655&gt;0,Z655&gt;0,AA655&gt;0,AB655&gt;0,AC655&gt;0,AI655&gt;0,AJ655&gt;0),"FII ENTERING")</f>
        <v/>
      </c>
      <c r="BB655" s="15" t="e">
        <v>#N/A</v>
      </c>
      <c r="BC655" s="1" t="n">
        <v>84963.84</v>
      </c>
      <c r="BD655" s="1">
        <f>IF(AND(E655&gt;0,F655&gt;0,AB655&gt;0,AC655&gt;0,AI655&gt;0,AJ655&gt;0,AS655&gt;AR655,AR655&gt;AQ655),"long buildup",IF(AND(E655&lt;0,F655&lt;0,AB655&gt;0,AC655&gt;0,AI655&gt;0,AJ655&gt;0,AS655&lt;AR655,AR655&lt;AQ655),"Short buildup"))</f>
        <v/>
      </c>
      <c r="BE655" s="1">
        <f>+IF(AND(F655&gt;0,M655&gt;0,T655&gt;0,AA655&gt;0),"buy")</f>
        <v/>
      </c>
    </row>
    <row r="656">
      <c r="A656" s="1" t="inlineStr">
        <is>
          <t>GRASIM</t>
        </is>
      </c>
      <c r="B656" s="1" t="n"/>
      <c r="C656" s="1" t="n">
        <v>0.008399999999999999</v>
      </c>
      <c r="D656" s="2" t="n">
        <v>0.5818551576093028</v>
      </c>
      <c r="E656" s="2" t="n">
        <v>-0.400636525320596</v>
      </c>
      <c r="F656" s="3" t="n">
        <v>1.227420537207933</v>
      </c>
      <c r="G656" s="4" t="n">
        <v>35165</v>
      </c>
      <c r="H656" s="4" t="n">
        <v>41324</v>
      </c>
      <c r="I656" s="3" t="n">
        <v>36517</v>
      </c>
      <c r="J656" s="6">
        <f>+H656-G656</f>
        <v/>
      </c>
      <c r="K656" s="6">
        <f>+I656-H656</f>
        <v/>
      </c>
      <c r="L656" s="7">
        <f>J656/G656</f>
        <v/>
      </c>
      <c r="M656" s="7">
        <f>K656/H656</f>
        <v/>
      </c>
      <c r="N656" s="8" t="n">
        <v>85.68940000000001</v>
      </c>
      <c r="O656" s="8" t="n">
        <v>99.9933</v>
      </c>
      <c r="P656" s="3" t="n">
        <v>110.1425</v>
      </c>
      <c r="Q656" s="6">
        <f>+O656-N656</f>
        <v/>
      </c>
      <c r="R656" s="6">
        <f>+P656-O656</f>
        <v/>
      </c>
      <c r="S656" s="7">
        <f>Q656/N656</f>
        <v/>
      </c>
      <c r="T656" s="7">
        <f>R656/O656</f>
        <v/>
      </c>
      <c r="U656" s="10" t="inlineStr">
        <is>
          <t>126151</t>
        </is>
      </c>
      <c r="V656" s="10" t="inlineStr">
        <is>
          <t>148149</t>
        </is>
      </c>
      <c r="W656" s="3" t="inlineStr">
        <is>
          <t>217142</t>
        </is>
      </c>
      <c r="X656" s="6">
        <f>+V656-U656</f>
        <v/>
      </c>
      <c r="Y656" s="6">
        <f>+W656-V656</f>
        <v/>
      </c>
      <c r="Z656" s="7">
        <f>X656/U656</f>
        <v/>
      </c>
      <c r="AA656" s="7">
        <f>Y656/V656</f>
        <v/>
      </c>
      <c r="AB656" s="4" t="n">
        <v>31250</v>
      </c>
      <c r="AC656" s="5" t="n">
        <v>31750</v>
      </c>
      <c r="AD656" s="4" t="n">
        <v>172</v>
      </c>
      <c r="AE656" s="4" t="n">
        <v>356</v>
      </c>
      <c r="AF656" s="5" t="n">
        <v>448</v>
      </c>
      <c r="AG656" s="6">
        <f>AE656-AD656</f>
        <v/>
      </c>
      <c r="AH656" s="6">
        <f>+AF656-AE656</f>
        <v/>
      </c>
      <c r="AI656" s="7">
        <f>AG656/AD656</f>
        <v/>
      </c>
      <c r="AJ656" s="7">
        <f>AH656/AE656</f>
        <v/>
      </c>
      <c r="AK656" s="4" t="n">
        <v>2699.45</v>
      </c>
      <c r="AL656" s="4" t="n">
        <v>2689.95</v>
      </c>
      <c r="AM656" s="5" t="n">
        <v>2722.55</v>
      </c>
      <c r="AN656" s="4" t="n">
        <v>2670.75</v>
      </c>
      <c r="AO656" s="4" t="n">
        <v>2660.05</v>
      </c>
      <c r="AP656" s="3" t="n">
        <v>2692.7</v>
      </c>
      <c r="AQ656" s="9">
        <f>+AK656-AN656</f>
        <v/>
      </c>
      <c r="AR656" s="9">
        <f>+AL656-AO656</f>
        <v/>
      </c>
      <c r="AS656" s="9">
        <f>+AM656-AP656</f>
        <v/>
      </c>
      <c r="AT656" s="6">
        <f>AR656-AQ656</f>
        <v/>
      </c>
      <c r="AU656" s="6">
        <f>+AS656-AR656</f>
        <v/>
      </c>
      <c r="AV656" s="7">
        <f>AT656/AQ656</f>
        <v/>
      </c>
      <c r="AW656" s="7">
        <f>AU656/AR656</f>
        <v/>
      </c>
      <c r="AX656" s="1" t="inlineStr">
        <is>
          <t>N</t>
        </is>
      </c>
      <c r="AY656" s="1">
        <f>+IF(AND(D656&gt;0,E656&gt;0,F656&gt;0,S656&gt;0,T656&gt;0,AC656&gt;0,AB656&gt;0,AI656&gt;0,AJ656&gt;0,AS656&gt;AR656,AR656&gt;AQ656),"long buildup",IF(AND(D656&gt;0,E656&gt;0,F656&gt;0,S656&lt;0,T656&lt;0,AB656&lt;0,AC656&lt;0,AI656&lt;0,AJ656&lt;0,AS656&gt;AR656,AR656&gt;AQ656),"Short Covering",IF(AND(D656&lt;0,E656&lt;0,F656&lt;0,S656&lt;0,T656&lt;0,AB656&gt;0,AC656&gt;0,AI656&gt;0,AJ656&gt;0,AS656&lt;AR656,AR656&lt;AQ656),"Short Buildup",IF(AND(D656&lt;0,E656&lt;0,F656&lt;0,S656&lt;0,T656&lt;0,AB656&lt;0,AC656&lt;0,AI656&lt;0,AJ656&lt;0,AS656&lt;AR656,AR656&lt;AQ656),"LongUnwinding" ))))</f>
        <v/>
      </c>
      <c r="AZ656" s="1">
        <f>+IF(AND(D656&gt;0,E656&gt;0,F656&gt;0,L656&gt;0,M656&gt;0,S656&gt;0,T656&gt;0,Z656&gt;0,AA656&gt;0),"Buying Opportunity",IF(AND(D656&lt;0,E656&lt;0,F656&lt;0,L656&lt;0,M656&lt;0,S656&lt;0,T656&lt;0,Z656&lt;0,AA656&lt;0),"support Zone",IF(AND(D656&lt;0,E656&lt;0,F656&lt;0,L656&gt;0,M656&gt;0,S656&gt;0,T656&gt;0,Z656&gt;0,AA656&gt;0),"sell delivery")))</f>
        <v/>
      </c>
      <c r="BA656" s="1">
        <f>IF(AND(D656&gt;0,E656&gt;0,F656&gt;0,Z656&gt;0,AA656&gt;0,AB656&gt;0,AC656&gt;0,AI656&gt;0,AJ656&gt;0),"FII ENTERING")</f>
        <v/>
      </c>
      <c r="BB656" s="15" t="e">
        <v>#N/A</v>
      </c>
      <c r="BC656" s="1" t="n">
        <v>5591.6532</v>
      </c>
      <c r="BD656" s="1">
        <f>IF(AND(E656&gt;0,F656&gt;0,AB656&gt;0,AC656&gt;0,AI656&gt;0,AJ656&gt;0,AS656&gt;AR656,AR656&gt;AQ656),"long buildup",IF(AND(E656&lt;0,F656&lt;0,AB656&gt;0,AC656&gt;0,AI656&gt;0,AJ656&gt;0,AS656&lt;AR656,AR656&lt;AQ656),"Short buildup"))</f>
        <v/>
      </c>
      <c r="BE656" s="1">
        <f>+IF(AND(F656&gt;0,M656&gt;0,T656&gt;0,AA656&gt;0),"buy")</f>
        <v/>
      </c>
    </row>
    <row r="657">
      <c r="A657" s="1" t="inlineStr">
        <is>
          <t>GRAVITA</t>
        </is>
      </c>
      <c r="B657" s="1" t="n"/>
      <c r="C657" s="1" t="n"/>
      <c r="D657" s="2" t="n">
        <v>-1.542528785859413</v>
      </c>
      <c r="E657" s="2" t="n">
        <v>0.2995805871779509</v>
      </c>
      <c r="F657" s="3" t="n">
        <v>-2.838621177928231</v>
      </c>
      <c r="G657" s="4" t="n">
        <v>37284</v>
      </c>
      <c r="H657" s="4" t="n">
        <v>17192</v>
      </c>
      <c r="I657" s="3" t="n">
        <v>34002</v>
      </c>
      <c r="J657" s="6">
        <f>+H657-G657</f>
        <v/>
      </c>
      <c r="K657" s="6">
        <f>+I657-H657</f>
        <v/>
      </c>
      <c r="L657" s="7">
        <f>J657/G657</f>
        <v/>
      </c>
      <c r="M657" s="7">
        <f>K657/H657</f>
        <v/>
      </c>
      <c r="N657" s="8" t="n">
        <v>90.07700000000001</v>
      </c>
      <c r="O657" s="8" t="n">
        <v>46.12</v>
      </c>
      <c r="P657" s="3" t="n">
        <v>106.7934</v>
      </c>
      <c r="Q657" s="6">
        <f>+O657-N657</f>
        <v/>
      </c>
      <c r="R657" s="6">
        <f>+P657-O657</f>
        <v/>
      </c>
      <c r="S657" s="7">
        <f>Q657/N657</f>
        <v/>
      </c>
      <c r="T657" s="7">
        <f>R657/O657</f>
        <v/>
      </c>
      <c r="U657" s="10" t="inlineStr">
        <is>
          <t>163131</t>
        </is>
      </c>
      <c r="V657" s="10" t="inlineStr">
        <is>
          <t>123028</t>
        </is>
      </c>
      <c r="W657" s="3" t="inlineStr">
        <is>
          <t>297988</t>
        </is>
      </c>
      <c r="X657" s="6">
        <f>+V657-U657</f>
        <v/>
      </c>
      <c r="Y657" s="6">
        <f>+W657-V657</f>
        <v/>
      </c>
      <c r="Z657" s="7">
        <f>X657/U657</f>
        <v/>
      </c>
      <c r="AA657" s="7">
        <f>Y657/V657</f>
        <v/>
      </c>
      <c r="AB657" s="4" t="n"/>
      <c r="AC657" s="5" t="n"/>
      <c r="AD657" s="4" t="n"/>
      <c r="AE657" s="4" t="n"/>
      <c r="AF657" s="5" t="n"/>
      <c r="AG657" s="6">
        <f>AE657-AD657</f>
        <v/>
      </c>
      <c r="AH657" s="6">
        <f>+AF657-AE657</f>
        <v/>
      </c>
      <c r="AI657" s="7">
        <f>AG657/AD657</f>
        <v/>
      </c>
      <c r="AJ657" s="7">
        <f>AH657/AE657</f>
        <v/>
      </c>
      <c r="AK657" s="4" t="n"/>
      <c r="AL657" s="4" t="n"/>
      <c r="AM657" s="5" t="n"/>
      <c r="AN657" s="4" t="n">
        <v>2253.15</v>
      </c>
      <c r="AO657" s="4" t="n">
        <v>2259.9</v>
      </c>
      <c r="AP657" s="3" t="n">
        <v>2195.75</v>
      </c>
      <c r="AQ657" s="9">
        <f>+AK657-AN657</f>
        <v/>
      </c>
      <c r="AR657" s="9">
        <f>+AL657-AO657</f>
        <v/>
      </c>
      <c r="AS657" s="9">
        <f>+AM657-AP657</f>
        <v/>
      </c>
      <c r="AT657" s="6">
        <f>AR657-AQ657</f>
        <v/>
      </c>
      <c r="AU657" s="6">
        <f>+AS657-AR657</f>
        <v/>
      </c>
      <c r="AV657" s="7">
        <f>AT657/AQ657</f>
        <v/>
      </c>
      <c r="AW657" s="7">
        <f>AU657/AR657</f>
        <v/>
      </c>
      <c r="AX657" s="1" t="inlineStr">
        <is>
          <t>Y</t>
        </is>
      </c>
      <c r="AY657" s="1">
        <f>+IF(AND(D657&gt;0,E657&gt;0,F657&gt;0,S657&gt;0,T657&gt;0,AC657&gt;0,AB657&gt;0,AI657&gt;0,AJ657&gt;0,AS657&gt;AR657,AR657&gt;AQ657),"long buildup",IF(AND(D657&gt;0,E657&gt;0,F657&gt;0,S657&lt;0,T657&lt;0,AB657&lt;0,AC657&lt;0,AI657&lt;0,AJ657&lt;0,AS657&gt;AR657,AR657&gt;AQ657),"Short Covering",IF(AND(D657&lt;0,E657&lt;0,F657&lt;0,S657&lt;0,T657&lt;0,AB657&gt;0,AC657&gt;0,AI657&gt;0,AJ657&gt;0,AS657&lt;AR657,AR657&lt;AQ657),"Short Buildup",IF(AND(D657&lt;0,E657&lt;0,F657&lt;0,S657&lt;0,T657&lt;0,AB657&lt;0,AC657&lt;0,AI657&lt;0,AJ657&lt;0,AS657&lt;AR657,AR657&lt;AQ657),"LongUnwinding" ))))</f>
        <v/>
      </c>
      <c r="AZ657" s="1">
        <f>+IF(AND(D657&gt;0,E657&gt;0,F657&gt;0,L657&gt;0,M657&gt;0,S657&gt;0,T657&gt;0,Z657&gt;0,AA657&gt;0),"Buying Opportunity",IF(AND(D657&lt;0,E657&lt;0,F657&lt;0,L657&lt;0,M657&lt;0,S657&lt;0,T657&lt;0,Z657&lt;0,AA657&lt;0),"support Zone",IF(AND(D657&lt;0,E657&lt;0,F657&lt;0,L657&gt;0,M657&gt;0,S657&gt;0,T657&gt;0,Z657&gt;0,AA657&gt;0),"sell delivery")))</f>
        <v/>
      </c>
      <c r="BA657" s="1">
        <f>IF(AND(D657&gt;0,E657&gt;0,F657&gt;0,Z657&gt;0,AA657&gt;0,AB657&gt;0,AC657&gt;0,AI657&gt;0,AJ657&gt;0),"FII ENTERING")</f>
        <v/>
      </c>
      <c r="BB657" s="15" t="e">
        <v>#N/A</v>
      </c>
      <c r="BC657" s="1" t="n">
        <v>1315932.294753</v>
      </c>
      <c r="BD657" s="1">
        <f>IF(AND(E657&gt;0,F657&gt;0,AB657&gt;0,AC657&gt;0,AI657&gt;0,AJ657&gt;0,AS657&gt;AR657,AR657&gt;AQ657),"long buildup",IF(AND(E657&lt;0,F657&lt;0,AB657&gt;0,AC657&gt;0,AI657&gt;0,AJ657&gt;0,AS657&lt;AR657,AR657&lt;AQ657),"Short buildup"))</f>
        <v/>
      </c>
      <c r="BE657" s="1">
        <f>+IF(AND(F657&gt;0,M657&gt;0,T657&gt;0,AA657&gt;0),"buy")</f>
        <v/>
      </c>
    </row>
    <row r="658">
      <c r="A658" s="1" t="inlineStr">
        <is>
          <t>GREAVESCOT</t>
        </is>
      </c>
      <c r="B658" s="1" t="n"/>
      <c r="C658" s="1" t="n"/>
      <c r="D658" s="2" t="n">
        <v>0.9300107308930389</v>
      </c>
      <c r="E658" s="2" t="n">
        <v>-4.697775152589085</v>
      </c>
      <c r="F658" s="3" t="n">
        <v>-0.2851004049252118</v>
      </c>
      <c r="G658" s="4" t="n">
        <v>198510</v>
      </c>
      <c r="H658" s="4" t="n">
        <v>40943</v>
      </c>
      <c r="I658" s="3" t="n">
        <v>37447</v>
      </c>
      <c r="J658" s="6">
        <f>+H658-G658</f>
        <v/>
      </c>
      <c r="K658" s="6">
        <f>+I658-H658</f>
        <v/>
      </c>
      <c r="L658" s="7">
        <f>J658/G658</f>
        <v/>
      </c>
      <c r="M658" s="7">
        <f>K658/H658</f>
        <v/>
      </c>
      <c r="N658" s="8" t="n">
        <v>823.7819000000001</v>
      </c>
      <c r="O658" s="8" t="n">
        <v>177.5551</v>
      </c>
      <c r="P658" s="3" t="n">
        <v>151.4206</v>
      </c>
      <c r="Q658" s="6">
        <f>+O658-N658</f>
        <v/>
      </c>
      <c r="R658" s="6">
        <f>+P658-O658</f>
        <v/>
      </c>
      <c r="S658" s="7">
        <f>Q658/N658</f>
        <v/>
      </c>
      <c r="T658" s="7">
        <f>R658/O658</f>
        <v/>
      </c>
      <c r="U658" s="10" t="inlineStr">
        <is>
          <t>4343090</t>
        </is>
      </c>
      <c r="V658" s="10" t="inlineStr">
        <is>
          <t>2079725</t>
        </is>
      </c>
      <c r="W658" s="3" t="inlineStr">
        <is>
          <t>1390858</t>
        </is>
      </c>
      <c r="X658" s="6">
        <f>+V658-U658</f>
        <v/>
      </c>
      <c r="Y658" s="6">
        <f>+W658-V658</f>
        <v/>
      </c>
      <c r="Z658" s="7">
        <f>X658/U658</f>
        <v/>
      </c>
      <c r="AA658" s="7">
        <f>Y658/V658</f>
        <v/>
      </c>
      <c r="AB658" s="4" t="n"/>
      <c r="AC658" s="5" t="n"/>
      <c r="AD658" s="4" t="n"/>
      <c r="AE658" s="4" t="n"/>
      <c r="AF658" s="5" t="n"/>
      <c r="AG658" s="6">
        <f>AE658-AD658</f>
        <v/>
      </c>
      <c r="AH658" s="6">
        <f>+AF658-AE658</f>
        <v/>
      </c>
      <c r="AI658" s="7">
        <f>AG658/AD658</f>
        <v/>
      </c>
      <c r="AJ658" s="7">
        <f>AH658/AE658</f>
        <v/>
      </c>
      <c r="AK658" s="4" t="n"/>
      <c r="AL658" s="4" t="n"/>
      <c r="AM658" s="5" t="n"/>
      <c r="AN658" s="4" t="n">
        <v>253.95</v>
      </c>
      <c r="AO658" s="4" t="n">
        <v>242.02</v>
      </c>
      <c r="AP658" s="3" t="n">
        <v>241.33</v>
      </c>
      <c r="AQ658" s="9">
        <f>+AK658-AN658</f>
        <v/>
      </c>
      <c r="AR658" s="9">
        <f>+AL658-AO658</f>
        <v/>
      </c>
      <c r="AS658" s="9">
        <f>+AM658-AP658</f>
        <v/>
      </c>
      <c r="AT658" s="6">
        <f>AR658-AQ658</f>
        <v/>
      </c>
      <c r="AU658" s="6">
        <f>+AS658-AR658</f>
        <v/>
      </c>
      <c r="AV658" s="7">
        <f>AT658/AQ658</f>
        <v/>
      </c>
      <c r="AW658" s="7">
        <f>AU658/AR658</f>
        <v/>
      </c>
      <c r="AX658" s="1" t="inlineStr">
        <is>
          <t>Y</t>
        </is>
      </c>
      <c r="AY658" s="1">
        <f>+IF(AND(D658&gt;0,E658&gt;0,F658&gt;0,S658&gt;0,T658&gt;0,AC658&gt;0,AB658&gt;0,AI658&gt;0,AJ658&gt;0,AS658&gt;AR658,AR658&gt;AQ658),"long buildup",IF(AND(D658&gt;0,E658&gt;0,F658&gt;0,S658&lt;0,T658&lt;0,AB658&lt;0,AC658&lt;0,AI658&lt;0,AJ658&lt;0,AS658&gt;AR658,AR658&gt;AQ658),"Short Covering",IF(AND(D658&lt;0,E658&lt;0,F658&lt;0,S658&lt;0,T658&lt;0,AB658&gt;0,AC658&gt;0,AI658&gt;0,AJ658&gt;0,AS658&lt;AR658,AR658&lt;AQ658),"Short Buildup",IF(AND(D658&lt;0,E658&lt;0,F658&lt;0,S658&lt;0,T658&lt;0,AB658&lt;0,AC658&lt;0,AI658&lt;0,AJ658&lt;0,AS658&lt;AR658,AR658&lt;AQ658),"LongUnwinding" ))))</f>
        <v/>
      </c>
      <c r="AZ658" s="1">
        <f>+IF(AND(D658&gt;0,E658&gt;0,F658&gt;0,L658&gt;0,M658&gt;0,S658&gt;0,T658&gt;0,Z658&gt;0,AA658&gt;0),"Buying Opportunity",IF(AND(D658&lt;0,E658&lt;0,F658&lt;0,L658&lt;0,M658&lt;0,S658&lt;0,T658&lt;0,Z658&lt;0,AA658&lt;0),"support Zone",IF(AND(D658&lt;0,E658&lt;0,F658&lt;0,L658&gt;0,M658&gt;0,S658&gt;0,T658&gt;0,Z658&gt;0,AA658&gt;0),"sell delivery")))</f>
        <v/>
      </c>
      <c r="BA658" s="1">
        <f>IF(AND(D658&gt;0,E658&gt;0,F658&gt;0,Z658&gt;0,AA658&gt;0,AB658&gt;0,AC658&gt;0,AI658&gt;0,AJ658&gt;0),"FII ENTERING")</f>
        <v/>
      </c>
      <c r="BB658" s="15" t="e">
        <v>#N/A</v>
      </c>
      <c r="BC658" s="1" t="n">
        <v>518612.9658735</v>
      </c>
      <c r="BD658" s="1">
        <f>IF(AND(E658&gt;0,F658&gt;0,AB658&gt;0,AC658&gt;0,AI658&gt;0,AJ658&gt;0,AS658&gt;AR658,AR658&gt;AQ658),"long buildup",IF(AND(E658&lt;0,F658&lt;0,AB658&gt;0,AC658&gt;0,AI658&gt;0,AJ658&gt;0,AS658&lt;AR658,AR658&lt;AQ658),"Short buildup"))</f>
        <v/>
      </c>
      <c r="BE658" s="1">
        <f>+IF(AND(F658&gt;0,M658&gt;0,T658&gt;0,AA658&gt;0),"buy")</f>
        <v/>
      </c>
    </row>
    <row r="659">
      <c r="A659" s="1" t="inlineStr">
        <is>
          <t>GREENLAM</t>
        </is>
      </c>
      <c r="B659" s="1" t="n"/>
      <c r="C659" s="1" t="n"/>
      <c r="D659" s="2" t="n">
        <v>1.286639400136344</v>
      </c>
      <c r="E659" s="2" t="n">
        <v>0.1598384790106725</v>
      </c>
      <c r="F659" s="3" t="n">
        <v>-1.276667226608418</v>
      </c>
      <c r="G659" s="4" t="n">
        <v>1531</v>
      </c>
      <c r="H659" s="4" t="n">
        <v>2690</v>
      </c>
      <c r="I659" s="3" t="n">
        <v>2210</v>
      </c>
      <c r="J659" s="6">
        <f>+H659-G659</f>
        <v/>
      </c>
      <c r="K659" s="6">
        <f>+I659-H659</f>
        <v/>
      </c>
      <c r="L659" s="7">
        <f>J659/G659</f>
        <v/>
      </c>
      <c r="M659" s="7">
        <f>K659/H659</f>
        <v/>
      </c>
      <c r="N659" s="8" t="n">
        <v>0.8853</v>
      </c>
      <c r="O659" s="8" t="n">
        <v>1.9719</v>
      </c>
      <c r="P659" s="3" t="n">
        <v>1.0255</v>
      </c>
      <c r="Q659" s="6">
        <f>+O659-N659</f>
        <v/>
      </c>
      <c r="R659" s="6">
        <f>+P659-O659</f>
        <v/>
      </c>
      <c r="S659" s="7">
        <f>Q659/N659</f>
        <v/>
      </c>
      <c r="T659" s="7">
        <f>R659/O659</f>
        <v/>
      </c>
      <c r="U659" s="10" t="inlineStr">
        <is>
          <t>8678</t>
        </is>
      </c>
      <c r="V659" s="10" t="inlineStr">
        <is>
          <t>15668</t>
        </is>
      </c>
      <c r="W659" s="3" t="inlineStr">
        <is>
          <t>7030</t>
        </is>
      </c>
      <c r="X659" s="6">
        <f>+V659-U659</f>
        <v/>
      </c>
      <c r="Y659" s="6">
        <f>+W659-V659</f>
        <v/>
      </c>
      <c r="Z659" s="7">
        <f>X659/U659</f>
        <v/>
      </c>
      <c r="AA659" s="7">
        <f>Y659/V659</f>
        <v/>
      </c>
      <c r="AB659" s="4" t="n"/>
      <c r="AC659" s="5" t="n"/>
      <c r="AD659" s="4" t="n"/>
      <c r="AE659" s="4" t="n"/>
      <c r="AF659" s="5" t="n"/>
      <c r="AG659" s="6">
        <f>AE659-AD659</f>
        <v/>
      </c>
      <c r="AH659" s="6">
        <f>+AF659-AE659</f>
        <v/>
      </c>
      <c r="AI659" s="7">
        <f>AG659/AD659</f>
        <v/>
      </c>
      <c r="AJ659" s="7">
        <f>AH659/AE659</f>
        <v/>
      </c>
      <c r="AK659" s="4" t="n"/>
      <c r="AL659" s="4" t="n"/>
      <c r="AM659" s="5" t="n"/>
      <c r="AN659" s="4" t="n">
        <v>594.35</v>
      </c>
      <c r="AO659" s="4" t="n">
        <v>595.3</v>
      </c>
      <c r="AP659" s="3" t="n">
        <v>587.7</v>
      </c>
      <c r="AQ659" s="9">
        <f>+AK659-AN659</f>
        <v/>
      </c>
      <c r="AR659" s="9">
        <f>+AL659-AO659</f>
        <v/>
      </c>
      <c r="AS659" s="9">
        <f>+AM659-AP659</f>
        <v/>
      </c>
      <c r="AT659" s="6">
        <f>AR659-AQ659</f>
        <v/>
      </c>
      <c r="AU659" s="6">
        <f>+AS659-AR659</f>
        <v/>
      </c>
      <c r="AV659" s="7">
        <f>AT659/AQ659</f>
        <v/>
      </c>
      <c r="AW659" s="7">
        <f>AU659/AR659</f>
        <v/>
      </c>
      <c r="AX659" s="1" t="inlineStr">
        <is>
          <t>N</t>
        </is>
      </c>
      <c r="AY659" s="1">
        <f>+IF(AND(D659&gt;0,E659&gt;0,F659&gt;0,S659&gt;0,T659&gt;0,AC659&gt;0,AB659&gt;0,AI659&gt;0,AJ659&gt;0,AS659&gt;AR659,AR659&gt;AQ659),"long buildup",IF(AND(D659&gt;0,E659&gt;0,F659&gt;0,S659&lt;0,T659&lt;0,AB659&lt;0,AC659&lt;0,AI659&lt;0,AJ659&lt;0,AS659&gt;AR659,AR659&gt;AQ659),"Short Covering",IF(AND(D659&lt;0,E659&lt;0,F659&lt;0,S659&lt;0,T659&lt;0,AB659&gt;0,AC659&gt;0,AI659&gt;0,AJ659&gt;0,AS659&lt;AR659,AR659&lt;AQ659),"Short Buildup",IF(AND(D659&lt;0,E659&lt;0,F659&lt;0,S659&lt;0,T659&lt;0,AB659&lt;0,AC659&lt;0,AI659&lt;0,AJ659&lt;0,AS659&lt;AR659,AR659&lt;AQ659),"LongUnwinding" ))))</f>
        <v/>
      </c>
      <c r="AZ659" s="1">
        <f>+IF(AND(D659&gt;0,E659&gt;0,F659&gt;0,L659&gt;0,M659&gt;0,S659&gt;0,T659&gt;0,Z659&gt;0,AA659&gt;0),"Buying Opportunity",IF(AND(D659&lt;0,E659&lt;0,F659&lt;0,L659&lt;0,M659&lt;0,S659&lt;0,T659&lt;0,Z659&lt;0,AA659&lt;0),"support Zone",IF(AND(D659&lt;0,E659&lt;0,F659&lt;0,L659&gt;0,M659&gt;0,S659&gt;0,T659&gt;0,Z659&gt;0,AA659&gt;0),"sell delivery")))</f>
        <v/>
      </c>
      <c r="BA659" s="1">
        <f>IF(AND(D659&gt;0,E659&gt;0,F659&gt;0,Z659&gt;0,AA659&gt;0,AB659&gt;0,AC659&gt;0,AI659&gt;0,AJ659&gt;0),"FII ENTERING")</f>
        <v/>
      </c>
      <c r="BB659" s="15" t="e">
        <v>#N/A</v>
      </c>
      <c r="BC659" s="1" t="n">
        <v>129078.4935</v>
      </c>
      <c r="BD659" s="1">
        <f>IF(AND(E659&gt;0,F659&gt;0,AB659&gt;0,AC659&gt;0,AI659&gt;0,AJ659&gt;0,AS659&gt;AR659,AR659&gt;AQ659),"long buildup",IF(AND(E659&lt;0,F659&lt;0,AB659&gt;0,AC659&gt;0,AI659&gt;0,AJ659&gt;0,AS659&lt;AR659,AR659&lt;AQ659),"Short buildup"))</f>
        <v/>
      </c>
      <c r="BE659" s="1">
        <f>+IF(AND(F659&gt;0,M659&gt;0,T659&gt;0,AA659&gt;0),"buy")</f>
        <v/>
      </c>
    </row>
    <row r="660">
      <c r="A660" s="1" t="inlineStr">
        <is>
          <t>GREENPANEL</t>
        </is>
      </c>
      <c r="B660" s="1" t="n"/>
      <c r="C660" s="1" t="n"/>
      <c r="D660" s="2" t="n">
        <v>1.498793344341429</v>
      </c>
      <c r="E660" s="2" t="n">
        <v>2.728069077712421</v>
      </c>
      <c r="F660" s="3" t="n">
        <v>-3.764161286392981</v>
      </c>
      <c r="G660" s="4" t="n">
        <v>53824</v>
      </c>
      <c r="H660" s="4" t="n">
        <v>43951</v>
      </c>
      <c r="I660" s="3" t="n">
        <v>15050</v>
      </c>
      <c r="J660" s="6">
        <f>+H660-G660</f>
        <v/>
      </c>
      <c r="K660" s="6">
        <f>+I660-H660</f>
        <v/>
      </c>
      <c r="L660" s="7">
        <f>J660/G660</f>
        <v/>
      </c>
      <c r="M660" s="7">
        <f>K660/H660</f>
        <v/>
      </c>
      <c r="N660" s="8" t="n">
        <v>33.052</v>
      </c>
      <c r="O660" s="8" t="n">
        <v>35.6399</v>
      </c>
      <c r="P660" s="3" t="n">
        <v>8.5206</v>
      </c>
      <c r="Q660" s="6">
        <f>+O660-N660</f>
        <v/>
      </c>
      <c r="R660" s="6">
        <f>+P660-O660</f>
        <v/>
      </c>
      <c r="S660" s="7">
        <f>Q660/N660</f>
        <v/>
      </c>
      <c r="T660" s="7">
        <f>R660/O660</f>
        <v/>
      </c>
      <c r="U660" s="10" t="inlineStr">
        <is>
          <t>273358</t>
        </is>
      </c>
      <c r="V660" s="10" t="inlineStr">
        <is>
          <t>279570</t>
        </is>
      </c>
      <c r="W660" s="3" t="inlineStr">
        <is>
          <t>76856</t>
        </is>
      </c>
      <c r="X660" s="6">
        <f>+V660-U660</f>
        <v/>
      </c>
      <c r="Y660" s="6">
        <f>+W660-V660</f>
        <v/>
      </c>
      <c r="Z660" s="7">
        <f>X660/U660</f>
        <v/>
      </c>
      <c r="AA660" s="7">
        <f>Y660/V660</f>
        <v/>
      </c>
      <c r="AB660" s="4" t="n"/>
      <c r="AC660" s="5" t="n"/>
      <c r="AD660" s="4" t="n"/>
      <c r="AE660" s="4" t="n"/>
      <c r="AF660" s="5" t="n"/>
      <c r="AG660" s="6">
        <f>AE660-AD660</f>
        <v/>
      </c>
      <c r="AH660" s="6">
        <f>+AF660-AE660</f>
        <v/>
      </c>
      <c r="AI660" s="7">
        <f>AG660/AD660</f>
        <v/>
      </c>
      <c r="AJ660" s="7">
        <f>AH660/AE660</f>
        <v/>
      </c>
      <c r="AK660" s="4" t="n"/>
      <c r="AL660" s="4" t="n"/>
      <c r="AM660" s="5" t="n"/>
      <c r="AN660" s="4" t="n">
        <v>399.55</v>
      </c>
      <c r="AO660" s="4" t="n">
        <v>410.45</v>
      </c>
      <c r="AP660" s="3" t="n">
        <v>395</v>
      </c>
      <c r="AQ660" s="9">
        <f>+AK660-AN660</f>
        <v/>
      </c>
      <c r="AR660" s="9">
        <f>+AL660-AO660</f>
        <v/>
      </c>
      <c r="AS660" s="9">
        <f>+AM660-AP660</f>
        <v/>
      </c>
      <c r="AT660" s="6">
        <f>AR660-AQ660</f>
        <v/>
      </c>
      <c r="AU660" s="6">
        <f>+AS660-AR660</f>
        <v/>
      </c>
      <c r="AV660" s="7">
        <f>AT660/AQ660</f>
        <v/>
      </c>
      <c r="AW660" s="7">
        <f>AU660/AR660</f>
        <v/>
      </c>
      <c r="AX660" s="1" t="inlineStr">
        <is>
          <t>Y</t>
        </is>
      </c>
      <c r="AY660" s="1">
        <f>+IF(AND(D660&gt;0,E660&gt;0,F660&gt;0,S660&gt;0,T660&gt;0,AC660&gt;0,AB660&gt;0,AI660&gt;0,AJ660&gt;0,AS660&gt;AR660,AR660&gt;AQ660),"long buildup",IF(AND(D660&gt;0,E660&gt;0,F660&gt;0,S660&lt;0,T660&lt;0,AB660&lt;0,AC660&lt;0,AI660&lt;0,AJ660&lt;0,AS660&gt;AR660,AR660&gt;AQ660),"Short Covering",IF(AND(D660&lt;0,E660&lt;0,F660&lt;0,S660&lt;0,T660&lt;0,AB660&gt;0,AC660&gt;0,AI660&gt;0,AJ660&gt;0,AS660&lt;AR660,AR660&lt;AQ660),"Short Buildup",IF(AND(D660&lt;0,E660&lt;0,F660&lt;0,S660&lt;0,T660&lt;0,AB660&lt;0,AC660&lt;0,AI660&lt;0,AJ660&lt;0,AS660&lt;AR660,AR660&lt;AQ660),"LongUnwinding" ))))</f>
        <v/>
      </c>
      <c r="AZ660" s="1">
        <f>+IF(AND(D660&gt;0,E660&gt;0,F660&gt;0,L660&gt;0,M660&gt;0,S660&gt;0,T660&gt;0,Z660&gt;0,AA660&gt;0),"Buying Opportunity",IF(AND(D660&lt;0,E660&lt;0,F660&lt;0,L660&lt;0,M660&lt;0,S660&lt;0,T660&lt;0,Z660&lt;0,AA660&lt;0),"support Zone",IF(AND(D660&lt;0,E660&lt;0,F660&lt;0,L660&gt;0,M660&gt;0,S660&gt;0,T660&gt;0,Z660&gt;0,AA660&gt;0),"sell delivery")))</f>
        <v/>
      </c>
      <c r="BA660" s="1">
        <f>IF(AND(D660&gt;0,E660&gt;0,F660&gt;0,Z660&gt;0,AA660&gt;0,AB660&gt;0,AC660&gt;0,AI660&gt;0,AJ660&gt;0),"FII ENTERING")</f>
        <v/>
      </c>
      <c r="BB660" s="15" t="e">
        <v>#N/A</v>
      </c>
      <c r="BC660" s="1" t="n">
        <v>2349530.090776</v>
      </c>
      <c r="BD660" s="1">
        <f>IF(AND(E660&gt;0,F660&gt;0,AB660&gt;0,AC660&gt;0,AI660&gt;0,AJ660&gt;0,AS660&gt;AR660,AR660&gt;AQ660),"long buildup",IF(AND(E660&lt;0,F660&lt;0,AB660&gt;0,AC660&gt;0,AI660&gt;0,AJ660&gt;0,AS660&lt;AR660,AR660&lt;AQ660),"Short buildup"))</f>
        <v/>
      </c>
      <c r="BE660" s="1">
        <f>+IF(AND(F660&gt;0,M660&gt;0,T660&gt;0,AA660&gt;0),"buy")</f>
        <v/>
      </c>
    </row>
    <row r="661">
      <c r="A661" s="1" t="inlineStr">
        <is>
          <t>GREENPLY</t>
        </is>
      </c>
      <c r="B661" s="1" t="n"/>
      <c r="C661" s="1" t="n"/>
      <c r="D661" s="2" t="n">
        <v>0.4560835662792274</v>
      </c>
      <c r="E661" s="2" t="n">
        <v>2.899824253075582</v>
      </c>
      <c r="F661" s="3" t="n">
        <v>-2.334187304298317</v>
      </c>
      <c r="G661" s="4" t="n">
        <v>9705</v>
      </c>
      <c r="H661" s="4" t="n">
        <v>28928</v>
      </c>
      <c r="I661" s="3" t="n">
        <v>14454</v>
      </c>
      <c r="J661" s="6">
        <f>+H661-G661</f>
        <v/>
      </c>
      <c r="K661" s="6">
        <f>+I661-H661</f>
        <v/>
      </c>
      <c r="L661" s="7">
        <f>J661/G661</f>
        <v/>
      </c>
      <c r="M661" s="7">
        <f>K661/H661</f>
        <v/>
      </c>
      <c r="N661" s="8" t="n">
        <v>5.863200000000001</v>
      </c>
      <c r="O661" s="8" t="n">
        <v>18.2473</v>
      </c>
      <c r="P661" s="3" t="n">
        <v>8.355</v>
      </c>
      <c r="Q661" s="6">
        <f>+O661-N661</f>
        <v/>
      </c>
      <c r="R661" s="6">
        <f>+P661-O661</f>
        <v/>
      </c>
      <c r="S661" s="7">
        <f>Q661/N661</f>
        <v/>
      </c>
      <c r="T661" s="7">
        <f>R661/O661</f>
        <v/>
      </c>
      <c r="U661" s="10" t="inlineStr">
        <is>
          <t>53533</t>
        </is>
      </c>
      <c r="V661" s="10" t="inlineStr">
        <is>
          <t>135488</t>
        </is>
      </c>
      <c r="W661" s="3" t="inlineStr">
        <is>
          <t>49247</t>
        </is>
      </c>
      <c r="X661" s="6">
        <f>+V661-U661</f>
        <v/>
      </c>
      <c r="Y661" s="6">
        <f>+W661-V661</f>
        <v/>
      </c>
      <c r="Z661" s="7">
        <f>X661/U661</f>
        <v/>
      </c>
      <c r="AA661" s="7">
        <f>Y661/V661</f>
        <v/>
      </c>
      <c r="AB661" s="4" t="n"/>
      <c r="AC661" s="5" t="n"/>
      <c r="AD661" s="4" t="n"/>
      <c r="AE661" s="4" t="n"/>
      <c r="AF661" s="5" t="n"/>
      <c r="AG661" s="6">
        <f>AE661-AD661</f>
        <v/>
      </c>
      <c r="AH661" s="6">
        <f>+AF661-AE661</f>
        <v/>
      </c>
      <c r="AI661" s="7">
        <f>AG661/AD661</f>
        <v/>
      </c>
      <c r="AJ661" s="7">
        <f>AH661/AE661</f>
        <v/>
      </c>
      <c r="AK661" s="4" t="n"/>
      <c r="AL661" s="4" t="n"/>
      <c r="AM661" s="5" t="n"/>
      <c r="AN661" s="4" t="n">
        <v>341.4</v>
      </c>
      <c r="AO661" s="4" t="n">
        <v>351.3</v>
      </c>
      <c r="AP661" s="3" t="n">
        <v>343.1</v>
      </c>
      <c r="AQ661" s="9">
        <f>+AK661-AN661</f>
        <v/>
      </c>
      <c r="AR661" s="9">
        <f>+AL661-AO661</f>
        <v/>
      </c>
      <c r="AS661" s="9">
        <f>+AM661-AP661</f>
        <v/>
      </c>
      <c r="AT661" s="6">
        <f>AR661-AQ661</f>
        <v/>
      </c>
      <c r="AU661" s="6">
        <f>+AS661-AR661</f>
        <v/>
      </c>
      <c r="AV661" s="7">
        <f>AT661/AQ661</f>
        <v/>
      </c>
      <c r="AW661" s="7">
        <f>AU661/AR661</f>
        <v/>
      </c>
      <c r="AX661" s="1" t="inlineStr">
        <is>
          <t>Y</t>
        </is>
      </c>
      <c r="AY661" s="1">
        <f>+IF(AND(D661&gt;0,E661&gt;0,F661&gt;0,S661&gt;0,T661&gt;0,AC661&gt;0,AB661&gt;0,AI661&gt;0,AJ661&gt;0,AS661&gt;AR661,AR661&gt;AQ661),"long buildup",IF(AND(D661&gt;0,E661&gt;0,F661&gt;0,S661&lt;0,T661&lt;0,AB661&lt;0,AC661&lt;0,AI661&lt;0,AJ661&lt;0,AS661&gt;AR661,AR661&gt;AQ661),"Short Covering",IF(AND(D661&lt;0,E661&lt;0,F661&lt;0,S661&lt;0,T661&lt;0,AB661&gt;0,AC661&gt;0,AI661&gt;0,AJ661&gt;0,AS661&lt;AR661,AR661&lt;AQ661),"Short Buildup",IF(AND(D661&lt;0,E661&lt;0,F661&lt;0,S661&lt;0,T661&lt;0,AB661&lt;0,AC661&lt;0,AI661&lt;0,AJ661&lt;0,AS661&lt;AR661,AR661&lt;AQ661),"LongUnwinding" ))))</f>
        <v/>
      </c>
      <c r="AZ661" s="1">
        <f>+IF(AND(D661&gt;0,E661&gt;0,F661&gt;0,L661&gt;0,M661&gt;0,S661&gt;0,T661&gt;0,Z661&gt;0,AA661&gt;0),"Buying Opportunity",IF(AND(D661&lt;0,E661&lt;0,F661&lt;0,L661&lt;0,M661&lt;0,S661&lt;0,T661&lt;0,Z661&lt;0,AA661&lt;0),"support Zone",IF(AND(D661&lt;0,E661&lt;0,F661&lt;0,L661&gt;0,M661&gt;0,S661&gt;0,T661&gt;0,Z661&gt;0,AA661&gt;0),"sell delivery")))</f>
        <v/>
      </c>
      <c r="BA661" s="1">
        <f>IF(AND(D661&gt;0,E661&gt;0,F661&gt;0,Z661&gt;0,AA661&gt;0,AB661&gt;0,AC661&gt;0,AI661&gt;0,AJ661&gt;0),"FII ENTERING")</f>
        <v/>
      </c>
      <c r="BB661" s="15" t="e">
        <v>#N/A</v>
      </c>
      <c r="BC661" s="1" t="n">
        <v>1311194.58777</v>
      </c>
      <c r="BD661" s="1">
        <f>IF(AND(E661&gt;0,F661&gt;0,AB661&gt;0,AC661&gt;0,AI661&gt;0,AJ661&gt;0,AS661&gt;AR661,AR661&gt;AQ661),"long buildup",IF(AND(E661&lt;0,F661&lt;0,AB661&gt;0,AC661&gt;0,AI661&gt;0,AJ661&gt;0,AS661&lt;AR661,AR661&lt;AQ661),"Short buildup"))</f>
        <v/>
      </c>
      <c r="BE661" s="1">
        <f>+IF(AND(F661&gt;0,M661&gt;0,T661&gt;0,AA661&gt;0),"buy")</f>
        <v/>
      </c>
    </row>
    <row r="662">
      <c r="A662" s="1" t="inlineStr">
        <is>
          <t>GREENPOWER</t>
        </is>
      </c>
      <c r="B662" s="1" t="n"/>
      <c r="C662" s="1" t="n"/>
      <c r="D662" s="2" t="n">
        <v>-0.7458710708577547</v>
      </c>
      <c r="E662" s="2" t="n">
        <v>-1.663982823403106</v>
      </c>
      <c r="F662" s="3" t="n">
        <v>-0.3820960698689972</v>
      </c>
      <c r="G662" s="4" t="n">
        <v>13166</v>
      </c>
      <c r="H662" s="4" t="n">
        <v>12035</v>
      </c>
      <c r="I662" s="3" t="n">
        <v>12136</v>
      </c>
      <c r="J662" s="6">
        <f>+H662-G662</f>
        <v/>
      </c>
      <c r="K662" s="6">
        <f>+I662-H662</f>
        <v/>
      </c>
      <c r="L662" s="7">
        <f>J662/G662</f>
        <v/>
      </c>
      <c r="M662" s="7">
        <f>K662/H662</f>
        <v/>
      </c>
      <c r="N662" s="8" t="n">
        <v>7.039700000000001</v>
      </c>
      <c r="O662" s="8" t="n">
        <v>5.887799999999999</v>
      </c>
      <c r="P662" s="3" t="n">
        <v>7.7921</v>
      </c>
      <c r="Q662" s="6">
        <f>+O662-N662</f>
        <v/>
      </c>
      <c r="R662" s="6">
        <f>+P662-O662</f>
        <v/>
      </c>
      <c r="S662" s="7">
        <f>Q662/N662</f>
        <v/>
      </c>
      <c r="T662" s="7">
        <f>R662/O662</f>
        <v/>
      </c>
      <c r="U662" s="10" t="inlineStr">
        <is>
          <t>2168424</t>
        </is>
      </c>
      <c r="V662" s="10" t="inlineStr">
        <is>
          <t>1479348</t>
        </is>
      </c>
      <c r="W662" s="3" t="inlineStr">
        <is>
          <t>1636175</t>
        </is>
      </c>
      <c r="X662" s="6">
        <f>+V662-U662</f>
        <v/>
      </c>
      <c r="Y662" s="6">
        <f>+W662-V662</f>
        <v/>
      </c>
      <c r="Z662" s="7">
        <f>X662/U662</f>
        <v/>
      </c>
      <c r="AA662" s="7">
        <f>Y662/V662</f>
        <v/>
      </c>
      <c r="AB662" s="4" t="n"/>
      <c r="AC662" s="5" t="n"/>
      <c r="AD662" s="4" t="n"/>
      <c r="AE662" s="4" t="n"/>
      <c r="AF662" s="5" t="n"/>
      <c r="AG662" s="6">
        <f>AE662-AD662</f>
        <v/>
      </c>
      <c r="AH662" s="6">
        <f>+AF662-AE662</f>
        <v/>
      </c>
      <c r="AI662" s="7">
        <f>AG662/AD662</f>
        <v/>
      </c>
      <c r="AJ662" s="7">
        <f>AH662/AE662</f>
        <v/>
      </c>
      <c r="AK662" s="4" t="n"/>
      <c r="AL662" s="4" t="n"/>
      <c r="AM662" s="5" t="n"/>
      <c r="AN662" s="4" t="n">
        <v>18.63</v>
      </c>
      <c r="AO662" s="4" t="n">
        <v>18.32</v>
      </c>
      <c r="AP662" s="3" t="n">
        <v>18.25</v>
      </c>
      <c r="AQ662" s="9">
        <f>+AK662-AN662</f>
        <v/>
      </c>
      <c r="AR662" s="9">
        <f>+AL662-AO662</f>
        <v/>
      </c>
      <c r="AS662" s="9">
        <f>+AM662-AP662</f>
        <v/>
      </c>
      <c r="AT662" s="6">
        <f>AR662-AQ662</f>
        <v/>
      </c>
      <c r="AU662" s="6">
        <f>+AS662-AR662</f>
        <v/>
      </c>
      <c r="AV662" s="7">
        <f>AT662/AQ662</f>
        <v/>
      </c>
      <c r="AW662" s="7">
        <f>AU662/AR662</f>
        <v/>
      </c>
      <c r="AX662" s="1" t="inlineStr">
        <is>
          <t>N</t>
        </is>
      </c>
      <c r="AY662" s="1">
        <f>+IF(AND(D662&gt;0,E662&gt;0,F662&gt;0,S662&gt;0,T662&gt;0,AC662&gt;0,AB662&gt;0,AI662&gt;0,AJ662&gt;0,AS662&gt;AR662,AR662&gt;AQ662),"long buildup",IF(AND(D662&gt;0,E662&gt;0,F662&gt;0,S662&lt;0,T662&lt;0,AB662&lt;0,AC662&lt;0,AI662&lt;0,AJ662&lt;0,AS662&gt;AR662,AR662&gt;AQ662),"Short Covering",IF(AND(D662&lt;0,E662&lt;0,F662&lt;0,S662&lt;0,T662&lt;0,AB662&gt;0,AC662&gt;0,AI662&gt;0,AJ662&gt;0,AS662&lt;AR662,AR662&lt;AQ662),"Short Buildup",IF(AND(D662&lt;0,E662&lt;0,F662&lt;0,S662&lt;0,T662&lt;0,AB662&lt;0,AC662&lt;0,AI662&lt;0,AJ662&lt;0,AS662&lt;AR662,AR662&lt;AQ662),"LongUnwinding" ))))</f>
        <v/>
      </c>
      <c r="AZ662" s="1">
        <f>+IF(AND(D662&gt;0,E662&gt;0,F662&gt;0,L662&gt;0,M662&gt;0,S662&gt;0,T662&gt;0,Z662&gt;0,AA662&gt;0),"Buying Opportunity",IF(AND(D662&lt;0,E662&lt;0,F662&lt;0,L662&lt;0,M662&lt;0,S662&lt;0,T662&lt;0,Z662&lt;0,AA662&lt;0),"support Zone",IF(AND(D662&lt;0,E662&lt;0,F662&lt;0,L662&gt;0,M662&gt;0,S662&gt;0,T662&gt;0,Z662&gt;0,AA662&gt;0),"sell delivery")))</f>
        <v/>
      </c>
      <c r="BA662" s="1">
        <f>IF(AND(D662&gt;0,E662&gt;0,F662&gt;0,Z662&gt;0,AA662&gt;0,AB662&gt;0,AC662&gt;0,AI662&gt;0,AJ662&gt;0),"FII ENTERING")</f>
        <v/>
      </c>
      <c r="BB662" s="15" t="e">
        <v>#N/A</v>
      </c>
      <c r="BC662" s="1" t="n">
        <v>7925.45408</v>
      </c>
      <c r="BD662" s="1">
        <f>IF(AND(E662&gt;0,F662&gt;0,AB662&gt;0,AC662&gt;0,AI662&gt;0,AJ662&gt;0,AS662&gt;AR662,AR662&gt;AQ662),"long buildup",IF(AND(E662&lt;0,F662&lt;0,AB662&gt;0,AC662&gt;0,AI662&gt;0,AJ662&gt;0,AS662&lt;AR662,AR662&lt;AQ662),"Short buildup"))</f>
        <v/>
      </c>
      <c r="BE662" s="1">
        <f>+IF(AND(F662&gt;0,M662&gt;0,T662&gt;0,AA662&gt;0),"buy")</f>
        <v/>
      </c>
    </row>
    <row r="663">
      <c r="A663" s="1" t="inlineStr">
        <is>
          <t>GRINDWELL</t>
        </is>
      </c>
      <c r="B663" s="1" t="n"/>
      <c r="C663" s="1" t="n"/>
      <c r="D663" s="2" t="n">
        <v>4.004258864919915</v>
      </c>
      <c r="E663" s="2" t="n">
        <v>-1.642408866337279</v>
      </c>
      <c r="F663" s="3" t="n">
        <v>0.06335414969678867</v>
      </c>
      <c r="G663" s="4" t="n">
        <v>12897</v>
      </c>
      <c r="H663" s="4" t="n">
        <v>5738</v>
      </c>
      <c r="I663" s="3" t="n">
        <v>5965</v>
      </c>
      <c r="J663" s="6">
        <f>+H663-G663</f>
        <v/>
      </c>
      <c r="K663" s="6">
        <f>+I663-H663</f>
        <v/>
      </c>
      <c r="L663" s="7">
        <f>J663/G663</f>
        <v/>
      </c>
      <c r="M663" s="7">
        <f>K663/H663</f>
        <v/>
      </c>
      <c r="N663" s="8" t="n">
        <v>16.8277</v>
      </c>
      <c r="O663" s="8" t="n">
        <v>7.1097</v>
      </c>
      <c r="P663" s="3" t="n">
        <v>3.7095</v>
      </c>
      <c r="Q663" s="6">
        <f>+O663-N663</f>
        <v/>
      </c>
      <c r="R663" s="6">
        <f>+P663-O663</f>
        <v/>
      </c>
      <c r="S663" s="7">
        <f>Q663/N663</f>
        <v/>
      </c>
      <c r="T663" s="7">
        <f>R663/O663</f>
        <v/>
      </c>
      <c r="U663" s="10" t="inlineStr">
        <is>
          <t>20764</t>
        </is>
      </c>
      <c r="V663" s="10" t="inlineStr">
        <is>
          <t>13699</t>
        </is>
      </c>
      <c r="W663" s="3" t="inlineStr">
        <is>
          <t>7778</t>
        </is>
      </c>
      <c r="X663" s="6">
        <f>+V663-U663</f>
        <v/>
      </c>
      <c r="Y663" s="6">
        <f>+W663-V663</f>
        <v/>
      </c>
      <c r="Z663" s="7">
        <f>X663/U663</f>
        <v/>
      </c>
      <c r="AA663" s="7">
        <f>Y663/V663</f>
        <v/>
      </c>
      <c r="AB663" s="4" t="n"/>
      <c r="AC663" s="5" t="n"/>
      <c r="AD663" s="4" t="n"/>
      <c r="AE663" s="4" t="n"/>
      <c r="AF663" s="5" t="n"/>
      <c r="AG663" s="6">
        <f>AE663-AD663</f>
        <v/>
      </c>
      <c r="AH663" s="6">
        <f>+AF663-AE663</f>
        <v/>
      </c>
      <c r="AI663" s="7">
        <f>AG663/AD663</f>
        <v/>
      </c>
      <c r="AJ663" s="7">
        <f>AH663/AE663</f>
        <v/>
      </c>
      <c r="AK663" s="4" t="n"/>
      <c r="AL663" s="4" t="n"/>
      <c r="AM663" s="5" t="n"/>
      <c r="AN663" s="4" t="n">
        <v>2246.7</v>
      </c>
      <c r="AO663" s="4" t="n">
        <v>2209.8</v>
      </c>
      <c r="AP663" s="3" t="n">
        <v>2211.2</v>
      </c>
      <c r="AQ663" s="9">
        <f>+AK663-AN663</f>
        <v/>
      </c>
      <c r="AR663" s="9">
        <f>+AL663-AO663</f>
        <v/>
      </c>
      <c r="AS663" s="9">
        <f>+AM663-AP663</f>
        <v/>
      </c>
      <c r="AT663" s="6">
        <f>AR663-AQ663</f>
        <v/>
      </c>
      <c r="AU663" s="6">
        <f>+AS663-AR663</f>
        <v/>
      </c>
      <c r="AV663" s="7">
        <f>AT663/AQ663</f>
        <v/>
      </c>
      <c r="AW663" s="7">
        <f>AU663/AR663</f>
        <v/>
      </c>
      <c r="AX663" s="1" t="inlineStr">
        <is>
          <t>N</t>
        </is>
      </c>
      <c r="AY663" s="1">
        <f>+IF(AND(D663&gt;0,E663&gt;0,F663&gt;0,S663&gt;0,T663&gt;0,AC663&gt;0,AB663&gt;0,AI663&gt;0,AJ663&gt;0,AS663&gt;AR663,AR663&gt;AQ663),"long buildup",IF(AND(D663&gt;0,E663&gt;0,F663&gt;0,S663&lt;0,T663&lt;0,AB663&lt;0,AC663&lt;0,AI663&lt;0,AJ663&lt;0,AS663&gt;AR663,AR663&gt;AQ663),"Short Covering",IF(AND(D663&lt;0,E663&lt;0,F663&lt;0,S663&lt;0,T663&lt;0,AB663&gt;0,AC663&gt;0,AI663&gt;0,AJ663&gt;0,AS663&lt;AR663,AR663&lt;AQ663),"Short Buildup",IF(AND(D663&lt;0,E663&lt;0,F663&lt;0,S663&lt;0,T663&lt;0,AB663&lt;0,AC663&lt;0,AI663&lt;0,AJ663&lt;0,AS663&lt;AR663,AR663&lt;AQ663),"LongUnwinding" ))))</f>
        <v/>
      </c>
      <c r="AZ663" s="1">
        <f>+IF(AND(D663&gt;0,E663&gt;0,F663&gt;0,L663&gt;0,M663&gt;0,S663&gt;0,T663&gt;0,Z663&gt;0,AA663&gt;0),"Buying Opportunity",IF(AND(D663&lt;0,E663&lt;0,F663&lt;0,L663&lt;0,M663&lt;0,S663&lt;0,T663&lt;0,Z663&lt;0,AA663&lt;0),"support Zone",IF(AND(D663&lt;0,E663&lt;0,F663&lt;0,L663&gt;0,M663&gt;0,S663&gt;0,T663&gt;0,Z663&gt;0,AA663&gt;0),"sell delivery")))</f>
        <v/>
      </c>
      <c r="BA663" s="1">
        <f>IF(AND(D663&gt;0,E663&gt;0,F663&gt;0,Z663&gt;0,AA663&gt;0,AB663&gt;0,AC663&gt;0,AI663&gt;0,AJ663&gt;0),"FII ENTERING")</f>
        <v/>
      </c>
      <c r="BB663" s="15" t="e">
        <v>#N/A</v>
      </c>
      <c r="BC663" s="1" t="n">
        <v>83232.23806</v>
      </c>
      <c r="BD663" s="1">
        <f>IF(AND(E663&gt;0,F663&gt;0,AB663&gt;0,AC663&gt;0,AI663&gt;0,AJ663&gt;0,AS663&gt;AR663,AR663&gt;AQ663),"long buildup",IF(AND(E663&lt;0,F663&lt;0,AB663&gt;0,AC663&gt;0,AI663&gt;0,AJ663&gt;0,AS663&lt;AR663,AR663&lt;AQ663),"Short buildup"))</f>
        <v/>
      </c>
      <c r="BE663" s="1">
        <f>+IF(AND(F663&gt;0,M663&gt;0,T663&gt;0,AA663&gt;0),"buy")</f>
        <v/>
      </c>
    </row>
    <row r="664">
      <c r="A664" s="1" t="inlineStr">
        <is>
          <t>GRINFRA</t>
        </is>
      </c>
      <c r="B664" s="1" t="n"/>
      <c r="C664" s="1" t="n"/>
      <c r="D664" s="2" t="n">
        <v>-0.02792169515713992</v>
      </c>
      <c r="E664" s="2" t="n">
        <v>-1.073733862959282</v>
      </c>
      <c r="F664" s="3" t="n">
        <v>-0.5677896982244922</v>
      </c>
      <c r="G664" s="4" t="n">
        <v>4282</v>
      </c>
      <c r="H664" s="4" t="n">
        <v>2216</v>
      </c>
      <c r="I664" s="3" t="n">
        <v>9985</v>
      </c>
      <c r="J664" s="6">
        <f>+H664-G664</f>
        <v/>
      </c>
      <c r="K664" s="6">
        <f>+I664-H664</f>
        <v/>
      </c>
      <c r="L664" s="7">
        <f>J664/G664</f>
        <v/>
      </c>
      <c r="M664" s="7">
        <f>K664/H664</f>
        <v/>
      </c>
      <c r="N664" s="8" t="n">
        <v>30.7613</v>
      </c>
      <c r="O664" s="8" t="n">
        <v>2.1151</v>
      </c>
      <c r="P664" s="3" t="n">
        <v>13.5538</v>
      </c>
      <c r="Q664" s="6">
        <f>+O664-N664</f>
        <v/>
      </c>
      <c r="R664" s="6">
        <f>+P664-O664</f>
        <v/>
      </c>
      <c r="S664" s="7">
        <f>Q664/N664</f>
        <v/>
      </c>
      <c r="T664" s="7">
        <f>R664/O664</f>
        <v/>
      </c>
      <c r="U664" s="10" t="inlineStr">
        <is>
          <t>172712</t>
        </is>
      </c>
      <c r="V664" s="10" t="inlineStr">
        <is>
          <t>7880</t>
        </is>
      </c>
      <c r="W664" s="3" t="inlineStr">
        <is>
          <t>17825</t>
        </is>
      </c>
      <c r="X664" s="6">
        <f>+V664-U664</f>
        <v/>
      </c>
      <c r="Y664" s="6">
        <f>+W664-V664</f>
        <v/>
      </c>
      <c r="Z664" s="7">
        <f>X664/U664</f>
        <v/>
      </c>
      <c r="AA664" s="7">
        <f>Y664/V664</f>
        <v/>
      </c>
      <c r="AB664" s="4" t="n"/>
      <c r="AC664" s="5" t="n"/>
      <c r="AD664" s="4" t="n"/>
      <c r="AE664" s="4" t="n"/>
      <c r="AF664" s="5" t="n"/>
      <c r="AG664" s="6">
        <f>AE664-AD664</f>
        <v/>
      </c>
      <c r="AH664" s="6">
        <f>+AF664-AE664</f>
        <v/>
      </c>
      <c r="AI664" s="7">
        <f>AG664/AD664</f>
        <v/>
      </c>
      <c r="AJ664" s="7">
        <f>AH664/AE664</f>
        <v/>
      </c>
      <c r="AK664" s="4" t="n"/>
      <c r="AL664" s="4" t="n"/>
      <c r="AM664" s="5" t="n"/>
      <c r="AN664" s="4" t="n">
        <v>1611.2</v>
      </c>
      <c r="AO664" s="4" t="n">
        <v>1593.9</v>
      </c>
      <c r="AP664" s="3" t="n">
        <v>1584.85</v>
      </c>
      <c r="AQ664" s="9">
        <f>+AK664-AN664</f>
        <v/>
      </c>
      <c r="AR664" s="9">
        <f>+AL664-AO664</f>
        <v/>
      </c>
      <c r="AS664" s="9">
        <f>+AM664-AP664</f>
        <v/>
      </c>
      <c r="AT664" s="6">
        <f>AR664-AQ664</f>
        <v/>
      </c>
      <c r="AU664" s="6">
        <f>+AS664-AR664</f>
        <v/>
      </c>
      <c r="AV664" s="7">
        <f>AT664/AQ664</f>
        <v/>
      </c>
      <c r="AW664" s="7">
        <f>AU664/AR664</f>
        <v/>
      </c>
      <c r="AX664" s="1" t="inlineStr">
        <is>
          <t>Y</t>
        </is>
      </c>
      <c r="AY664" s="1">
        <f>+IF(AND(D664&gt;0,E664&gt;0,F664&gt;0,S664&gt;0,T664&gt;0,AC664&gt;0,AB664&gt;0,AI664&gt;0,AJ664&gt;0,AS664&gt;AR664,AR664&gt;AQ664),"long buildup",IF(AND(D664&gt;0,E664&gt;0,F664&gt;0,S664&lt;0,T664&lt;0,AB664&lt;0,AC664&lt;0,AI664&lt;0,AJ664&lt;0,AS664&gt;AR664,AR664&gt;AQ664),"Short Covering",IF(AND(D664&lt;0,E664&lt;0,F664&lt;0,S664&lt;0,T664&lt;0,AB664&gt;0,AC664&gt;0,AI664&gt;0,AJ664&gt;0,AS664&lt;AR664,AR664&lt;AQ664),"Short Buildup",IF(AND(D664&lt;0,E664&lt;0,F664&lt;0,S664&lt;0,T664&lt;0,AB664&lt;0,AC664&lt;0,AI664&lt;0,AJ664&lt;0,AS664&lt;AR664,AR664&lt;AQ664),"LongUnwinding" ))))</f>
        <v/>
      </c>
      <c r="AZ664" s="1">
        <f>+IF(AND(D664&gt;0,E664&gt;0,F664&gt;0,L664&gt;0,M664&gt;0,S664&gt;0,T664&gt;0,Z664&gt;0,AA664&gt;0),"Buying Opportunity",IF(AND(D664&lt;0,E664&lt;0,F664&lt;0,L664&lt;0,M664&lt;0,S664&lt;0,T664&lt;0,Z664&lt;0,AA664&lt;0),"support Zone",IF(AND(D664&lt;0,E664&lt;0,F664&lt;0,L664&gt;0,M664&gt;0,S664&gt;0,T664&gt;0,Z664&gt;0,AA664&gt;0),"sell delivery")))</f>
        <v/>
      </c>
      <c r="BA664" s="1">
        <f>IF(AND(D664&gt;0,E664&gt;0,F664&gt;0,Z664&gt;0,AA664&gt;0,AB664&gt;0,AC664&gt;0,AI664&gt;0,AJ664&gt;0),"FII ENTERING")</f>
        <v/>
      </c>
      <c r="BB664" s="15" t="e">
        <v>#N/A</v>
      </c>
      <c r="BC664" s="1" t="n">
        <v>6280779.88825</v>
      </c>
      <c r="BD664" s="1">
        <f>IF(AND(E664&gt;0,F664&gt;0,AB664&gt;0,AC664&gt;0,AI664&gt;0,AJ664&gt;0,AS664&gt;AR664,AR664&gt;AQ664),"long buildup",IF(AND(E664&lt;0,F664&lt;0,AB664&gt;0,AC664&gt;0,AI664&gt;0,AJ664&gt;0,AS664&lt;AR664,AR664&lt;AQ664),"Short buildup"))</f>
        <v/>
      </c>
      <c r="BE664" s="1">
        <f>+IF(AND(F664&gt;0,M664&gt;0,T664&gt;0,AA664&gt;0),"buy")</f>
        <v/>
      </c>
    </row>
    <row r="665">
      <c r="A665" s="1" t="inlineStr">
        <is>
          <t>GRMOVER</t>
        </is>
      </c>
      <c r="B665" s="1" t="n"/>
      <c r="C665" s="1" t="n"/>
      <c r="D665" s="2" t="n">
        <v>-1.020785219399542</v>
      </c>
      <c r="E665" s="2" t="n">
        <v>-3.019272947874375</v>
      </c>
      <c r="F665" s="3" t="n">
        <v>-0.6159176210181894</v>
      </c>
      <c r="G665" s="4" t="n">
        <v>1790</v>
      </c>
      <c r="H665" s="4" t="n">
        <v>2907</v>
      </c>
      <c r="I665" s="3" t="n">
        <v>1817</v>
      </c>
      <c r="J665" s="6">
        <f>+H665-G665</f>
        <v/>
      </c>
      <c r="K665" s="6">
        <f>+I665-H665</f>
        <v/>
      </c>
      <c r="L665" s="7">
        <f>J665/G665</f>
        <v/>
      </c>
      <c r="M665" s="7">
        <f>K665/H665</f>
        <v/>
      </c>
      <c r="N665" s="8" t="n">
        <v>0.8329000000000001</v>
      </c>
      <c r="O665" s="8" t="n">
        <v>1.5665</v>
      </c>
      <c r="P665" s="3" t="n">
        <v>1.1687</v>
      </c>
      <c r="Q665" s="6">
        <f>+O665-N665</f>
        <v/>
      </c>
      <c r="R665" s="6">
        <f>+P665-O665</f>
        <v/>
      </c>
      <c r="S665" s="7">
        <f>Q665/N665</f>
        <v/>
      </c>
      <c r="T665" s="7">
        <f>R665/O665</f>
        <v/>
      </c>
      <c r="U665" s="10" t="inlineStr">
        <is>
          <t>21007</t>
        </is>
      </c>
      <c r="V665" s="10" t="inlineStr">
        <is>
          <t>34980</t>
        </is>
      </c>
      <c r="W665" s="3" t="inlineStr">
        <is>
          <t>28658</t>
        </is>
      </c>
      <c r="X665" s="6">
        <f>+V665-U665</f>
        <v/>
      </c>
      <c r="Y665" s="6">
        <f>+W665-V665</f>
        <v/>
      </c>
      <c r="Z665" s="7">
        <f>X665/U665</f>
        <v/>
      </c>
      <c r="AA665" s="7">
        <f>Y665/V665</f>
        <v/>
      </c>
      <c r="AB665" s="4" t="n"/>
      <c r="AC665" s="5" t="n"/>
      <c r="AD665" s="4" t="n"/>
      <c r="AE665" s="4" t="n"/>
      <c r="AF665" s="5" t="n"/>
      <c r="AG665" s="6">
        <f>AE665-AD665</f>
        <v/>
      </c>
      <c r="AH665" s="6">
        <f>+AF665-AE665</f>
        <v/>
      </c>
      <c r="AI665" s="7">
        <f>AG665/AD665</f>
        <v/>
      </c>
      <c r="AJ665" s="7">
        <f>AH665/AE665</f>
        <v/>
      </c>
      <c r="AK665" s="4" t="n"/>
      <c r="AL665" s="4" t="n"/>
      <c r="AM665" s="5" t="n"/>
      <c r="AN665" s="4" t="n">
        <v>214.29</v>
      </c>
      <c r="AO665" s="4" t="n">
        <v>207.82</v>
      </c>
      <c r="AP665" s="3" t="n">
        <v>206.54</v>
      </c>
      <c r="AQ665" s="9">
        <f>+AK665-AN665</f>
        <v/>
      </c>
      <c r="AR665" s="9">
        <f>+AL665-AO665</f>
        <v/>
      </c>
      <c r="AS665" s="9">
        <f>+AM665-AP665</f>
        <v/>
      </c>
      <c r="AT665" s="6">
        <f>AR665-AQ665</f>
        <v/>
      </c>
      <c r="AU665" s="6">
        <f>+AS665-AR665</f>
        <v/>
      </c>
      <c r="AV665" s="7">
        <f>AT665/AQ665</f>
        <v/>
      </c>
      <c r="AW665" s="7">
        <f>AU665/AR665</f>
        <v/>
      </c>
      <c r="AX665" s="1" t="inlineStr">
        <is>
          <t>N</t>
        </is>
      </c>
      <c r="AY665" s="1">
        <f>+IF(AND(D665&gt;0,E665&gt;0,F665&gt;0,S665&gt;0,T665&gt;0,AC665&gt;0,AB665&gt;0,AI665&gt;0,AJ665&gt;0,AS665&gt;AR665,AR665&gt;AQ665),"long buildup",IF(AND(D665&gt;0,E665&gt;0,F665&gt;0,S665&lt;0,T665&lt;0,AB665&lt;0,AC665&lt;0,AI665&lt;0,AJ665&lt;0,AS665&gt;AR665,AR665&gt;AQ665),"Short Covering",IF(AND(D665&lt;0,E665&lt;0,F665&lt;0,S665&lt;0,T665&lt;0,AB665&gt;0,AC665&gt;0,AI665&gt;0,AJ665&gt;0,AS665&lt;AR665,AR665&lt;AQ665),"Short Buildup",IF(AND(D665&lt;0,E665&lt;0,F665&lt;0,S665&lt;0,T665&lt;0,AB665&lt;0,AC665&lt;0,AI665&lt;0,AJ665&lt;0,AS665&lt;AR665,AR665&lt;AQ665),"LongUnwinding" ))))</f>
        <v/>
      </c>
      <c r="AZ665" s="1">
        <f>+IF(AND(D665&gt;0,E665&gt;0,F665&gt;0,L665&gt;0,M665&gt;0,S665&gt;0,T665&gt;0,Z665&gt;0,AA665&gt;0),"Buying Opportunity",IF(AND(D665&lt;0,E665&lt;0,F665&lt;0,L665&lt;0,M665&lt;0,S665&lt;0,T665&lt;0,Z665&lt;0,AA665&lt;0),"support Zone",IF(AND(D665&lt;0,E665&lt;0,F665&lt;0,L665&gt;0,M665&gt;0,S665&gt;0,T665&gt;0,Z665&gt;0,AA665&gt;0),"sell delivery")))</f>
        <v/>
      </c>
      <c r="BA665" s="1">
        <f>IF(AND(D665&gt;0,E665&gt;0,F665&gt;0,Z665&gt;0,AA665&gt;0,AB665&gt;0,AC665&gt;0,AI665&gt;0,AJ665&gt;0),"FII ENTERING")</f>
        <v/>
      </c>
      <c r="BB665" s="15" t="e">
        <v>#N/A</v>
      </c>
      <c r="BC665" s="1" t="n">
        <v>1139681.8146245</v>
      </c>
      <c r="BD665" s="1">
        <f>IF(AND(E665&gt;0,F665&gt;0,AB665&gt;0,AC665&gt;0,AI665&gt;0,AJ665&gt;0,AS665&gt;AR665,AR665&gt;AQ665),"long buildup",IF(AND(E665&lt;0,F665&lt;0,AB665&gt;0,AC665&gt;0,AI665&gt;0,AJ665&gt;0,AS665&lt;AR665,AR665&lt;AQ665),"Short buildup"))</f>
        <v/>
      </c>
      <c r="BE665" s="1">
        <f>+IF(AND(F665&gt;0,M665&gt;0,T665&gt;0,AA665&gt;0),"buy")</f>
        <v/>
      </c>
    </row>
    <row r="666">
      <c r="A666" s="1" t="inlineStr">
        <is>
          <t>GROBTEA</t>
        </is>
      </c>
      <c r="B666" s="1" t="n"/>
      <c r="C666" s="1" t="n"/>
      <c r="D666" s="2" t="n">
        <v>1.430170376818803</v>
      </c>
      <c r="E666" s="2" t="n">
        <v>-1.128003923491923</v>
      </c>
      <c r="F666" s="3" t="n">
        <v>4.997519841269845</v>
      </c>
      <c r="G666" s="4" t="n">
        <v>72</v>
      </c>
      <c r="H666" s="4" t="n">
        <v>29</v>
      </c>
      <c r="I666" s="3" t="n">
        <v>104</v>
      </c>
      <c r="J666" s="6">
        <f>+H666-G666</f>
        <v/>
      </c>
      <c r="K666" s="6">
        <f>+I666-H666</f>
        <v/>
      </c>
      <c r="L666" s="7">
        <f>J666/G666</f>
        <v/>
      </c>
      <c r="M666" s="7">
        <f>K666/H666</f>
        <v/>
      </c>
      <c r="N666" s="8" t="n">
        <v>0.08140000000000001</v>
      </c>
      <c r="O666" s="8" t="n">
        <v>0.048</v>
      </c>
      <c r="P666" s="3" t="n">
        <v>0.1807</v>
      </c>
      <c r="Q666" s="6">
        <f>+O666-N666</f>
        <v/>
      </c>
      <c r="R666" s="6">
        <f>+P666-O666</f>
        <v/>
      </c>
      <c r="S666" s="7">
        <f>Q666/N666</f>
        <v/>
      </c>
      <c r="T666" s="7">
        <f>R666/O666</f>
        <v/>
      </c>
      <c r="U666" s="10" t="inlineStr">
        <is>
          <t>-</t>
        </is>
      </c>
      <c r="V666" s="10" t="inlineStr">
        <is>
          <t>-</t>
        </is>
      </c>
      <c r="W666" s="3" t="inlineStr">
        <is>
          <t>-</t>
        </is>
      </c>
      <c r="X666" s="6">
        <f>+V666-U666</f>
        <v/>
      </c>
      <c r="Y666" s="6">
        <f>+W666-V666</f>
        <v/>
      </c>
      <c r="Z666" s="7">
        <f>X666/U666</f>
        <v/>
      </c>
      <c r="AA666" s="7">
        <f>Y666/V666</f>
        <v/>
      </c>
      <c r="AB666" s="4" t="n"/>
      <c r="AC666" s="5" t="n"/>
      <c r="AD666" s="4" t="n"/>
      <c r="AE666" s="4" t="n"/>
      <c r="AF666" s="5" t="n"/>
      <c r="AG666" s="6">
        <f>AE666-AD666</f>
        <v/>
      </c>
      <c r="AH666" s="6">
        <f>+AF666-AE666</f>
        <v/>
      </c>
      <c r="AI666" s="7">
        <f>AG666/AD666</f>
        <v/>
      </c>
      <c r="AJ666" s="7">
        <f>AH666/AE666</f>
        <v/>
      </c>
      <c r="AK666" s="4" t="n"/>
      <c r="AL666" s="4" t="n"/>
      <c r="AM666" s="5" t="n"/>
      <c r="AN666" s="4" t="n">
        <v>1223.4</v>
      </c>
      <c r="AO666" s="4" t="n">
        <v>1209.6</v>
      </c>
      <c r="AP666" s="3" t="n">
        <v>1270.05</v>
      </c>
      <c r="AQ666" s="9">
        <f>+AK666-AN666</f>
        <v/>
      </c>
      <c r="AR666" s="9">
        <f>+AL666-AO666</f>
        <v/>
      </c>
      <c r="AS666" s="9">
        <f>+AM666-AP666</f>
        <v/>
      </c>
      <c r="AT666" s="6">
        <f>AR666-AQ666</f>
        <v/>
      </c>
      <c r="AU666" s="6">
        <f>+AS666-AR666</f>
        <v/>
      </c>
      <c r="AV666" s="7">
        <f>AT666/AQ666</f>
        <v/>
      </c>
      <c r="AW666" s="7">
        <f>AU666/AR666</f>
        <v/>
      </c>
      <c r="AX666" s="1" t="inlineStr">
        <is>
          <t>N</t>
        </is>
      </c>
      <c r="AY666" s="1">
        <f>+IF(AND(D666&gt;0,E666&gt;0,F666&gt;0,S666&gt;0,T666&gt;0,AC666&gt;0,AB666&gt;0,AI666&gt;0,AJ666&gt;0,AS666&gt;AR666,AR666&gt;AQ666),"long buildup",IF(AND(D666&gt;0,E666&gt;0,F666&gt;0,S666&lt;0,T666&lt;0,AB666&lt;0,AC666&lt;0,AI666&lt;0,AJ666&lt;0,AS666&gt;AR666,AR666&gt;AQ666),"Short Covering",IF(AND(D666&lt;0,E666&lt;0,F666&lt;0,S666&lt;0,T666&lt;0,AB666&gt;0,AC666&gt;0,AI666&gt;0,AJ666&gt;0,AS666&lt;AR666,AR666&lt;AQ666),"Short Buildup",IF(AND(D666&lt;0,E666&lt;0,F666&lt;0,S666&lt;0,T666&lt;0,AB666&lt;0,AC666&lt;0,AI666&lt;0,AJ666&lt;0,AS666&lt;AR666,AR666&lt;AQ666),"LongUnwinding" ))))</f>
        <v/>
      </c>
      <c r="AZ666" s="1">
        <f>+IF(AND(D666&gt;0,E666&gt;0,F666&gt;0,L666&gt;0,M666&gt;0,S666&gt;0,T666&gt;0,Z666&gt;0,AA666&gt;0),"Buying Opportunity",IF(AND(D666&lt;0,E666&lt;0,F666&lt;0,L666&lt;0,M666&lt;0,S666&lt;0,T666&lt;0,Z666&lt;0,AA666&lt;0),"support Zone",IF(AND(D666&lt;0,E666&lt;0,F666&lt;0,L666&gt;0,M666&gt;0,S666&gt;0,T666&gt;0,Z666&gt;0,AA666&gt;0),"sell delivery")))</f>
        <v/>
      </c>
      <c r="BA666" s="1">
        <f>IF(AND(D666&gt;0,E666&gt;0,F666&gt;0,Z666&gt;0,AA666&gt;0,AB666&gt;0,AC666&gt;0,AI666&gt;0,AJ666&gt;0),"FII ENTERING")</f>
        <v/>
      </c>
      <c r="BB666" s="15" t="e">
        <v>#N/A</v>
      </c>
      <c r="BC666" s="1" t="n">
        <v>83439.122424</v>
      </c>
      <c r="BD666" s="1">
        <f>IF(AND(E666&gt;0,F666&gt;0,AB666&gt;0,AC666&gt;0,AI666&gt;0,AJ666&gt;0,AS666&gt;AR666,AR666&gt;AQ666),"long buildup",IF(AND(E666&lt;0,F666&lt;0,AB666&gt;0,AC666&gt;0,AI666&gt;0,AJ666&gt;0,AS666&lt;AR666,AR666&lt;AQ666),"Short buildup"))</f>
        <v/>
      </c>
      <c r="BE666" s="1">
        <f>+IF(AND(F666&gt;0,M666&gt;0,T666&gt;0,AA666&gt;0),"buy")</f>
        <v/>
      </c>
    </row>
    <row r="667">
      <c r="A667" s="1" t="inlineStr">
        <is>
          <t>GRPLTD</t>
        </is>
      </c>
      <c r="B667" s="1" t="n"/>
      <c r="C667" s="1" t="n"/>
      <c r="D667" s="2" t="n">
        <v>-0.02064573506757797</v>
      </c>
      <c r="E667" s="2" t="n">
        <v>1.051561457572207</v>
      </c>
      <c r="F667" s="3" t="n">
        <v>4.99874245472837</v>
      </c>
      <c r="G667" s="4" t="n">
        <v>153</v>
      </c>
      <c r="H667" s="4" t="n">
        <v>204</v>
      </c>
      <c r="I667" s="3" t="n">
        <v>662</v>
      </c>
      <c r="J667" s="6">
        <f>+H667-G667</f>
        <v/>
      </c>
      <c r="K667" s="6">
        <f>+I667-H667</f>
        <v/>
      </c>
      <c r="L667" s="7">
        <f>J667/G667</f>
        <v/>
      </c>
      <c r="M667" s="7">
        <f>K667/H667</f>
        <v/>
      </c>
      <c r="N667" s="8" t="n">
        <v>0.2668</v>
      </c>
      <c r="O667" s="8" t="n">
        <v>0.5402</v>
      </c>
      <c r="P667" s="3" t="n">
        <v>1.1885</v>
      </c>
      <c r="Q667" s="6">
        <f>+O667-N667</f>
        <v/>
      </c>
      <c r="R667" s="6">
        <f>+P667-O667</f>
        <v/>
      </c>
      <c r="S667" s="7">
        <f>Q667/N667</f>
        <v/>
      </c>
      <c r="T667" s="7">
        <f>R667/O667</f>
        <v/>
      </c>
      <c r="U667" s="10" t="inlineStr">
        <is>
          <t>657</t>
        </is>
      </c>
      <c r="V667" s="10" t="inlineStr">
        <is>
          <t>1581</t>
        </is>
      </c>
      <c r="W667" s="3" t="inlineStr">
        <is>
          <t>2733</t>
        </is>
      </c>
      <c r="X667" s="6">
        <f>+V667-U667</f>
        <v/>
      </c>
      <c r="Y667" s="6">
        <f>+W667-V667</f>
        <v/>
      </c>
      <c r="Z667" s="7">
        <f>X667/U667</f>
        <v/>
      </c>
      <c r="AA667" s="7">
        <f>Y667/V667</f>
        <v/>
      </c>
      <c r="AB667" s="4" t="n"/>
      <c r="AC667" s="5" t="n"/>
      <c r="AD667" s="4" t="n"/>
      <c r="AE667" s="4" t="n"/>
      <c r="AF667" s="5" t="n"/>
      <c r="AG667" s="6">
        <f>AE667-AD667</f>
        <v/>
      </c>
      <c r="AH667" s="6">
        <f>+AF667-AE667</f>
        <v/>
      </c>
      <c r="AI667" s="7">
        <f>AG667/AD667</f>
        <v/>
      </c>
      <c r="AJ667" s="7">
        <f>AH667/AE667</f>
        <v/>
      </c>
      <c r="AK667" s="4" t="n"/>
      <c r="AL667" s="4" t="n"/>
      <c r="AM667" s="5" t="n"/>
      <c r="AN667" s="4" t="n">
        <v>3147.7</v>
      </c>
      <c r="AO667" s="4" t="n">
        <v>3180.8</v>
      </c>
      <c r="AP667" s="3" t="n">
        <v>3339.8</v>
      </c>
      <c r="AQ667" s="9">
        <f>+AK667-AN667</f>
        <v/>
      </c>
      <c r="AR667" s="9">
        <f>+AL667-AO667</f>
        <v/>
      </c>
      <c r="AS667" s="9">
        <f>+AM667-AP667</f>
        <v/>
      </c>
      <c r="AT667" s="6">
        <f>AR667-AQ667</f>
        <v/>
      </c>
      <c r="AU667" s="6">
        <f>+AS667-AR667</f>
        <v/>
      </c>
      <c r="AV667" s="7">
        <f>AT667/AQ667</f>
        <v/>
      </c>
      <c r="AW667" s="7">
        <f>AU667/AR667</f>
        <v/>
      </c>
      <c r="AX667" s="1" t="inlineStr">
        <is>
          <t>Y</t>
        </is>
      </c>
      <c r="AY667" s="1">
        <f>+IF(AND(D667&gt;0,E667&gt;0,F667&gt;0,S667&gt;0,T667&gt;0,AC667&gt;0,AB667&gt;0,AI667&gt;0,AJ667&gt;0,AS667&gt;AR667,AR667&gt;AQ667),"long buildup",IF(AND(D667&gt;0,E667&gt;0,F667&gt;0,S667&lt;0,T667&lt;0,AB667&lt;0,AC667&lt;0,AI667&lt;0,AJ667&lt;0,AS667&gt;AR667,AR667&gt;AQ667),"Short Covering",IF(AND(D667&lt;0,E667&lt;0,F667&lt;0,S667&lt;0,T667&lt;0,AB667&gt;0,AC667&gt;0,AI667&gt;0,AJ667&gt;0,AS667&lt;AR667,AR667&lt;AQ667),"Short Buildup",IF(AND(D667&lt;0,E667&lt;0,F667&lt;0,S667&lt;0,T667&lt;0,AB667&lt;0,AC667&lt;0,AI667&lt;0,AJ667&lt;0,AS667&lt;AR667,AR667&lt;AQ667),"LongUnwinding" ))))</f>
        <v/>
      </c>
      <c r="AZ667" s="1">
        <f>+IF(AND(D667&gt;0,E667&gt;0,F667&gt;0,L667&gt;0,M667&gt;0,S667&gt;0,T667&gt;0,Z667&gt;0,AA667&gt;0),"Buying Opportunity",IF(AND(D667&lt;0,E667&lt;0,F667&lt;0,L667&lt;0,M667&lt;0,S667&lt;0,T667&lt;0,Z667&lt;0,AA667&lt;0),"support Zone",IF(AND(D667&lt;0,E667&lt;0,F667&lt;0,L667&gt;0,M667&gt;0,S667&gt;0,T667&gt;0,Z667&gt;0,AA667&gt;0),"sell delivery")))</f>
        <v/>
      </c>
      <c r="BA667" s="1">
        <f>IF(AND(D667&gt;0,E667&gt;0,F667&gt;0,Z667&gt;0,AA667&gt;0,AB667&gt;0,AC667&gt;0,AI667&gt;0,AJ667&gt;0),"FII ENTERING")</f>
        <v/>
      </c>
      <c r="BB667" s="15" t="e">
        <v>#N/A</v>
      </c>
      <c r="BC667" s="1" t="n">
        <v>264978.3458025</v>
      </c>
      <c r="BD667" s="1">
        <f>IF(AND(E667&gt;0,F667&gt;0,AB667&gt;0,AC667&gt;0,AI667&gt;0,AJ667&gt;0,AS667&gt;AR667,AR667&gt;AQ667),"long buildup",IF(AND(E667&lt;0,F667&lt;0,AB667&gt;0,AC667&gt;0,AI667&gt;0,AJ667&gt;0,AS667&lt;AR667,AR667&lt;AQ667),"Short buildup"))</f>
        <v/>
      </c>
      <c r="BE667" s="1">
        <f>+IF(AND(F667&gt;0,M667&gt;0,T667&gt;0,AA667&gt;0),"buy")</f>
        <v/>
      </c>
    </row>
    <row r="668">
      <c r="A668" s="1" t="inlineStr">
        <is>
          <t>GRSE</t>
        </is>
      </c>
      <c r="B668" s="1" t="n"/>
      <c r="C668" s="1" t="n"/>
      <c r="D668" s="2" t="n">
        <v>-1.002141327623124</v>
      </c>
      <c r="E668" s="2" t="n">
        <v>2.102439868489361</v>
      </c>
      <c r="F668" s="3" t="n">
        <v>-2.816145524390596</v>
      </c>
      <c r="G668" s="4" t="n">
        <v>25586</v>
      </c>
      <c r="H668" s="4" t="n">
        <v>47692</v>
      </c>
      <c r="I668" s="3" t="n">
        <v>35495</v>
      </c>
      <c r="J668" s="6">
        <f>+H668-G668</f>
        <v/>
      </c>
      <c r="K668" s="6">
        <f>+I668-H668</f>
        <v/>
      </c>
      <c r="L668" s="7">
        <f>J668/G668</f>
        <v/>
      </c>
      <c r="M668" s="7">
        <f>K668/H668</f>
        <v/>
      </c>
      <c r="N668" s="8" t="n">
        <v>60.965</v>
      </c>
      <c r="O668" s="8" t="n">
        <v>139.813</v>
      </c>
      <c r="P668" s="3" t="n">
        <v>87.7717</v>
      </c>
      <c r="Q668" s="6">
        <f>+O668-N668</f>
        <v/>
      </c>
      <c r="R668" s="6">
        <f>+P668-O668</f>
        <v/>
      </c>
      <c r="S668" s="7">
        <f>Q668/N668</f>
        <v/>
      </c>
      <c r="T668" s="7">
        <f>R668/O668</f>
        <v/>
      </c>
      <c r="U668" s="10" t="inlineStr">
        <is>
          <t>120930</t>
        </is>
      </c>
      <c r="V668" s="10" t="inlineStr">
        <is>
          <t>191638</t>
        </is>
      </c>
      <c r="W668" s="3" t="inlineStr">
        <is>
          <t>152566</t>
        </is>
      </c>
      <c r="X668" s="6">
        <f>+V668-U668</f>
        <v/>
      </c>
      <c r="Y668" s="6">
        <f>+W668-V668</f>
        <v/>
      </c>
      <c r="Z668" s="7">
        <f>X668/U668</f>
        <v/>
      </c>
      <c r="AA668" s="7">
        <f>Y668/V668</f>
        <v/>
      </c>
      <c r="AB668" s="4" t="n"/>
      <c r="AC668" s="5" t="n"/>
      <c r="AD668" s="4" t="n"/>
      <c r="AE668" s="4" t="n"/>
      <c r="AF668" s="5" t="n"/>
      <c r="AG668" s="6">
        <f>AE668-AD668</f>
        <v/>
      </c>
      <c r="AH668" s="6">
        <f>+AF668-AE668</f>
        <v/>
      </c>
      <c r="AI668" s="7">
        <f>AG668/AD668</f>
        <v/>
      </c>
      <c r="AJ668" s="7">
        <f>AH668/AE668</f>
        <v/>
      </c>
      <c r="AK668" s="4" t="n"/>
      <c r="AL668" s="4" t="n"/>
      <c r="AM668" s="5" t="n"/>
      <c r="AN668" s="4" t="n">
        <v>1733.7</v>
      </c>
      <c r="AO668" s="4" t="n">
        <v>1770.15</v>
      </c>
      <c r="AP668" s="3" t="n">
        <v>1720.3</v>
      </c>
      <c r="AQ668" s="9">
        <f>+AK668-AN668</f>
        <v/>
      </c>
      <c r="AR668" s="9">
        <f>+AL668-AO668</f>
        <v/>
      </c>
      <c r="AS668" s="9">
        <f>+AM668-AP668</f>
        <v/>
      </c>
      <c r="AT668" s="6">
        <f>AR668-AQ668</f>
        <v/>
      </c>
      <c r="AU668" s="6">
        <f>+AS668-AR668</f>
        <v/>
      </c>
      <c r="AV668" s="7">
        <f>AT668/AQ668</f>
        <v/>
      </c>
      <c r="AW668" s="7">
        <f>AU668/AR668</f>
        <v/>
      </c>
      <c r="AX668" s="1" t="inlineStr">
        <is>
          <t>N</t>
        </is>
      </c>
      <c r="AY668" s="1">
        <f>+IF(AND(D668&gt;0,E668&gt;0,F668&gt;0,S668&gt;0,T668&gt;0,AC668&gt;0,AB668&gt;0,AI668&gt;0,AJ668&gt;0,AS668&gt;AR668,AR668&gt;AQ668),"long buildup",IF(AND(D668&gt;0,E668&gt;0,F668&gt;0,S668&lt;0,T668&lt;0,AB668&lt;0,AC668&lt;0,AI668&lt;0,AJ668&lt;0,AS668&gt;AR668,AR668&gt;AQ668),"Short Covering",IF(AND(D668&lt;0,E668&lt;0,F668&lt;0,S668&lt;0,T668&lt;0,AB668&gt;0,AC668&gt;0,AI668&gt;0,AJ668&gt;0,AS668&lt;AR668,AR668&lt;AQ668),"Short Buildup",IF(AND(D668&lt;0,E668&lt;0,F668&lt;0,S668&lt;0,T668&lt;0,AB668&lt;0,AC668&lt;0,AI668&lt;0,AJ668&lt;0,AS668&lt;AR668,AR668&lt;AQ668),"LongUnwinding" ))))</f>
        <v/>
      </c>
      <c r="AZ668" s="1">
        <f>+IF(AND(D668&gt;0,E668&gt;0,F668&gt;0,L668&gt;0,M668&gt;0,S668&gt;0,T668&gt;0,Z668&gt;0,AA668&gt;0),"Buying Opportunity",IF(AND(D668&lt;0,E668&lt;0,F668&lt;0,L668&lt;0,M668&lt;0,S668&lt;0,T668&lt;0,Z668&lt;0,AA668&lt;0),"support Zone",IF(AND(D668&lt;0,E668&lt;0,F668&lt;0,L668&gt;0,M668&gt;0,S668&gt;0,T668&gt;0,Z668&gt;0,AA668&gt;0),"sell delivery")))</f>
        <v/>
      </c>
      <c r="BA668" s="1">
        <f>IF(AND(D668&gt;0,E668&gt;0,F668&gt;0,Z668&gt;0,AA668&gt;0,AB668&gt;0,AC668&gt;0,AI668&gt;0,AJ668&gt;0),"FII ENTERING")</f>
        <v/>
      </c>
      <c r="BB668" s="15" t="e">
        <v>#N/A</v>
      </c>
      <c r="BC668" s="1" t="n">
        <v>100659.1197105</v>
      </c>
      <c r="BD668" s="1">
        <f>IF(AND(E668&gt;0,F668&gt;0,AB668&gt;0,AC668&gt;0,AI668&gt;0,AJ668&gt;0,AS668&gt;AR668,AR668&gt;AQ668),"long buildup",IF(AND(E668&lt;0,F668&lt;0,AB668&gt;0,AC668&gt;0,AI668&gt;0,AJ668&gt;0,AS668&lt;AR668,AR668&lt;AQ668),"Short buildup"))</f>
        <v/>
      </c>
      <c r="BE668" s="1">
        <f>+IF(AND(F668&gt;0,M668&gt;0,T668&gt;0,AA668&gt;0),"buy")</f>
        <v/>
      </c>
    </row>
    <row r="669">
      <c r="A669" s="1" t="inlineStr">
        <is>
          <t>GRWRHITECH</t>
        </is>
      </c>
      <c r="B669" s="1" t="n"/>
      <c r="C669" s="1" t="n"/>
      <c r="D669" s="2" t="n">
        <v>-0.4706647661503919</v>
      </c>
      <c r="E669" s="2" t="n">
        <v>-2.474024663353867</v>
      </c>
      <c r="F669" s="3" t="n">
        <v>0.05223373116381948</v>
      </c>
      <c r="G669" s="4" t="n">
        <v>18965</v>
      </c>
      <c r="H669" s="4" t="n">
        <v>12333</v>
      </c>
      <c r="I669" s="3" t="n">
        <v>12398</v>
      </c>
      <c r="J669" s="6">
        <f>+H669-G669</f>
        <v/>
      </c>
      <c r="K669" s="6">
        <f>+I669-H669</f>
        <v/>
      </c>
      <c r="L669" s="7">
        <f>J669/G669</f>
        <v/>
      </c>
      <c r="M669" s="7">
        <f>K669/H669</f>
        <v/>
      </c>
      <c r="N669" s="8" t="n">
        <v>66.40779999999999</v>
      </c>
      <c r="O669" s="8" t="n">
        <v>32.5961</v>
      </c>
      <c r="P669" s="3" t="n">
        <v>29.045</v>
      </c>
      <c r="Q669" s="6">
        <f>+O669-N669</f>
        <v/>
      </c>
      <c r="R669" s="6">
        <f>+P669-O669</f>
        <v/>
      </c>
      <c r="S669" s="7">
        <f>Q669/N669</f>
        <v/>
      </c>
      <c r="T669" s="7">
        <f>R669/O669</f>
        <v/>
      </c>
      <c r="U669" s="10" t="inlineStr">
        <is>
          <t>56921</t>
        </is>
      </c>
      <c r="V669" s="10" t="inlineStr">
        <is>
          <t>25140</t>
        </is>
      </c>
      <c r="W669" s="3" t="inlineStr">
        <is>
          <t>25781</t>
        </is>
      </c>
      <c r="X669" s="6">
        <f>+V669-U669</f>
        <v/>
      </c>
      <c r="Y669" s="6">
        <f>+W669-V669</f>
        <v/>
      </c>
      <c r="Z669" s="7">
        <f>X669/U669</f>
        <v/>
      </c>
      <c r="AA669" s="7">
        <f>Y669/V669</f>
        <v/>
      </c>
      <c r="AB669" s="4" t="n"/>
      <c r="AC669" s="5" t="n"/>
      <c r="AD669" s="4" t="n"/>
      <c r="AE669" s="4" t="n"/>
      <c r="AF669" s="5" t="n"/>
      <c r="AG669" s="6">
        <f>AE669-AD669</f>
        <v/>
      </c>
      <c r="AH669" s="6">
        <f>+AF669-AE669</f>
        <v/>
      </c>
      <c r="AI669" s="7">
        <f>AG669/AD669</f>
        <v/>
      </c>
      <c r="AJ669" s="7">
        <f>AH669/AE669</f>
        <v/>
      </c>
      <c r="AK669" s="4" t="n"/>
      <c r="AL669" s="4" t="n"/>
      <c r="AM669" s="5" t="n"/>
      <c r="AN669" s="4" t="n">
        <v>5202.05</v>
      </c>
      <c r="AO669" s="4" t="n">
        <v>5073.35</v>
      </c>
      <c r="AP669" s="3" t="n">
        <v>5076</v>
      </c>
      <c r="AQ669" s="9">
        <f>+AK669-AN669</f>
        <v/>
      </c>
      <c r="AR669" s="9">
        <f>+AL669-AO669</f>
        <v/>
      </c>
      <c r="AS669" s="9">
        <f>+AM669-AP669</f>
        <v/>
      </c>
      <c r="AT669" s="6">
        <f>AR669-AQ669</f>
        <v/>
      </c>
      <c r="AU669" s="6">
        <f>+AS669-AR669</f>
        <v/>
      </c>
      <c r="AV669" s="7">
        <f>AT669/AQ669</f>
        <v/>
      </c>
      <c r="AW669" s="7">
        <f>AU669/AR669</f>
        <v/>
      </c>
      <c r="AX669" s="1" t="inlineStr">
        <is>
          <t>N</t>
        </is>
      </c>
      <c r="AY669" s="1">
        <f>+IF(AND(D669&gt;0,E669&gt;0,F669&gt;0,S669&gt;0,T669&gt;0,AC669&gt;0,AB669&gt;0,AI669&gt;0,AJ669&gt;0,AS669&gt;AR669,AR669&gt;AQ669),"long buildup",IF(AND(D669&gt;0,E669&gt;0,F669&gt;0,S669&lt;0,T669&lt;0,AB669&lt;0,AC669&lt;0,AI669&lt;0,AJ669&lt;0,AS669&gt;AR669,AR669&gt;AQ669),"Short Covering",IF(AND(D669&lt;0,E669&lt;0,F669&lt;0,S669&lt;0,T669&lt;0,AB669&gt;0,AC669&gt;0,AI669&gt;0,AJ669&gt;0,AS669&lt;AR669,AR669&lt;AQ669),"Short Buildup",IF(AND(D669&lt;0,E669&lt;0,F669&lt;0,S669&lt;0,T669&lt;0,AB669&lt;0,AC669&lt;0,AI669&lt;0,AJ669&lt;0,AS669&lt;AR669,AR669&lt;AQ669),"LongUnwinding" ))))</f>
        <v/>
      </c>
      <c r="AZ669" s="1">
        <f>+IF(AND(D669&gt;0,E669&gt;0,F669&gt;0,L669&gt;0,M669&gt;0,S669&gt;0,T669&gt;0,Z669&gt;0,AA669&gt;0),"Buying Opportunity",IF(AND(D669&lt;0,E669&lt;0,F669&lt;0,L669&lt;0,M669&lt;0,S669&lt;0,T669&lt;0,Z669&lt;0,AA669&lt;0),"support Zone",IF(AND(D669&lt;0,E669&lt;0,F669&lt;0,L669&gt;0,M669&gt;0,S669&gt;0,T669&gt;0,Z669&gt;0,AA669&gt;0),"sell delivery")))</f>
        <v/>
      </c>
      <c r="BA669" s="1">
        <f>IF(AND(D669&gt;0,E669&gt;0,F669&gt;0,Z669&gt;0,AA669&gt;0,AB669&gt;0,AC669&gt;0,AI669&gt;0,AJ669&gt;0),"FII ENTERING")</f>
        <v/>
      </c>
      <c r="BB669" s="15" t="e">
        <v>#N/A</v>
      </c>
      <c r="BC669" s="1" t="n">
        <v>386347.9523025</v>
      </c>
      <c r="BD669" s="1">
        <f>IF(AND(E669&gt;0,F669&gt;0,AB669&gt;0,AC669&gt;0,AI669&gt;0,AJ669&gt;0,AS669&gt;AR669,AR669&gt;AQ669),"long buildup",IF(AND(E669&lt;0,F669&lt;0,AB669&gt;0,AC669&gt;0,AI669&gt;0,AJ669&gt;0,AS669&lt;AR669,AR669&lt;AQ669),"Short buildup"))</f>
        <v/>
      </c>
      <c r="BE669" s="1">
        <f>+IF(AND(F669&gt;0,M669&gt;0,T669&gt;0,AA669&gt;0),"buy")</f>
        <v/>
      </c>
    </row>
    <row r="670">
      <c r="A670" s="1" t="inlineStr">
        <is>
          <t>GSEC10YEAR</t>
        </is>
      </c>
      <c r="B670" s="1" t="n"/>
      <c r="C670" s="1" t="n"/>
      <c r="D670" s="2" t="n">
        <v>0.289645184648799</v>
      </c>
      <c r="E670" s="2" t="n">
        <v>-0.4693140794223791</v>
      </c>
      <c r="F670" s="3" t="n">
        <v>-0.7254261878853802</v>
      </c>
      <c r="G670" s="4" t="n">
        <v>11</v>
      </c>
      <c r="H670" s="4" t="n">
        <v>21</v>
      </c>
      <c r="I670" s="3" t="n">
        <v>37</v>
      </c>
      <c r="J670" s="6">
        <f>+H670-G670</f>
        <v/>
      </c>
      <c r="K670" s="6">
        <f>+I670-H670</f>
        <v/>
      </c>
      <c r="L670" s="7">
        <f>J670/G670</f>
        <v/>
      </c>
      <c r="M670" s="7">
        <f>K670/H670</f>
        <v/>
      </c>
      <c r="N670" s="8" t="n">
        <v>0.0013</v>
      </c>
      <c r="O670" s="8" t="n">
        <v>0.008800000000000001</v>
      </c>
      <c r="P670" s="3" t="n">
        <v>0.0216</v>
      </c>
      <c r="Q670" s="6">
        <f>+O670-N670</f>
        <v/>
      </c>
      <c r="R670" s="6">
        <f>+P670-O670</f>
        <v/>
      </c>
      <c r="S670" s="7">
        <f>Q670/N670</f>
        <v/>
      </c>
      <c r="T670" s="7">
        <f>R670/O670</f>
        <v/>
      </c>
      <c r="U670" s="10" t="inlineStr">
        <is>
          <t>421</t>
        </is>
      </c>
      <c r="V670" s="10" t="inlineStr">
        <is>
          <t>3085</t>
        </is>
      </c>
      <c r="W670" s="3" t="inlineStr">
        <is>
          <t>7295</t>
        </is>
      </c>
      <c r="X670" s="6">
        <f>+V670-U670</f>
        <v/>
      </c>
      <c r="Y670" s="6">
        <f>+W670-V670</f>
        <v/>
      </c>
      <c r="Z670" s="7">
        <f>X670/U670</f>
        <v/>
      </c>
      <c r="AA670" s="7">
        <f>Y670/V670</f>
        <v/>
      </c>
      <c r="AB670" s="4" t="n"/>
      <c r="AC670" s="5" t="n"/>
      <c r="AD670" s="4" t="n"/>
      <c r="AE670" s="4" t="n"/>
      <c r="AF670" s="5" t="n"/>
      <c r="AG670" s="6">
        <f>AE670-AD670</f>
        <v/>
      </c>
      <c r="AH670" s="6">
        <f>+AF670-AE670</f>
        <v/>
      </c>
      <c r="AI670" s="7">
        <f>AG670/AD670</f>
        <v/>
      </c>
      <c r="AJ670" s="7">
        <f>AH670/AE670</f>
        <v/>
      </c>
      <c r="AK670" s="4" t="n"/>
      <c r="AL670" s="4" t="n"/>
      <c r="AM670" s="5" t="n"/>
      <c r="AN670" s="4" t="n">
        <v>27.7</v>
      </c>
      <c r="AO670" s="4" t="n">
        <v>27.57</v>
      </c>
      <c r="AP670" s="3" t="n">
        <v>27.37</v>
      </c>
      <c r="AQ670" s="9">
        <f>+AK670-AN670</f>
        <v/>
      </c>
      <c r="AR670" s="9">
        <f>+AL670-AO670</f>
        <v/>
      </c>
      <c r="AS670" s="9">
        <f>+AM670-AP670</f>
        <v/>
      </c>
      <c r="AT670" s="6">
        <f>AR670-AQ670</f>
        <v/>
      </c>
      <c r="AU670" s="6">
        <f>+AS670-AR670</f>
        <v/>
      </c>
      <c r="AV670" s="7">
        <f>AT670/AQ670</f>
        <v/>
      </c>
      <c r="AW670" s="7">
        <f>AU670/AR670</f>
        <v/>
      </c>
      <c r="AX670" s="1" t="inlineStr">
        <is>
          <t>N</t>
        </is>
      </c>
      <c r="AY670" s="1">
        <f>+IF(AND(D670&gt;0,E670&gt;0,F670&gt;0,S670&gt;0,T670&gt;0,AC670&gt;0,AB670&gt;0,AI670&gt;0,AJ670&gt;0,AS670&gt;AR670,AR670&gt;AQ670),"long buildup",IF(AND(D670&gt;0,E670&gt;0,F670&gt;0,S670&lt;0,T670&lt;0,AB670&lt;0,AC670&lt;0,AI670&lt;0,AJ670&lt;0,AS670&gt;AR670,AR670&gt;AQ670),"Short Covering",IF(AND(D670&lt;0,E670&lt;0,F670&lt;0,S670&lt;0,T670&lt;0,AB670&gt;0,AC670&gt;0,AI670&gt;0,AJ670&gt;0,AS670&lt;AR670,AR670&lt;AQ670),"Short Buildup",IF(AND(D670&lt;0,E670&lt;0,F670&lt;0,S670&lt;0,T670&lt;0,AB670&lt;0,AC670&lt;0,AI670&lt;0,AJ670&lt;0,AS670&lt;AR670,AR670&lt;AQ670),"LongUnwinding" ))))</f>
        <v/>
      </c>
      <c r="AZ670" s="1">
        <f>+IF(AND(D670&gt;0,E670&gt;0,F670&gt;0,L670&gt;0,M670&gt;0,S670&gt;0,T670&gt;0,Z670&gt;0,AA670&gt;0),"Buying Opportunity",IF(AND(D670&lt;0,E670&lt;0,F670&lt;0,L670&lt;0,M670&lt;0,S670&lt;0,T670&lt;0,Z670&lt;0,AA670&lt;0),"support Zone",IF(AND(D670&lt;0,E670&lt;0,F670&lt;0,L670&gt;0,M670&gt;0,S670&gt;0,T670&gt;0,Z670&gt;0,AA670&gt;0),"sell delivery")))</f>
        <v/>
      </c>
      <c r="BA670" s="1">
        <f>IF(AND(D670&gt;0,E670&gt;0,F670&gt;0,Z670&gt;0,AA670&gt;0,AB670&gt;0,AC670&gt;0,AI670&gt;0,AJ670&gt;0),"FII ENTERING")</f>
        <v/>
      </c>
      <c r="BB670" s="15" t="e">
        <v>#N/A</v>
      </c>
      <c r="BC670" s="1" t="n">
        <v>9170.370000000001</v>
      </c>
      <c r="BD670" s="1">
        <f>IF(AND(E670&gt;0,F670&gt;0,AB670&gt;0,AC670&gt;0,AI670&gt;0,AJ670&gt;0,AS670&gt;AR670,AR670&gt;AQ670),"long buildup",IF(AND(E670&lt;0,F670&lt;0,AB670&gt;0,AC670&gt;0,AI670&gt;0,AJ670&gt;0,AS670&lt;AR670,AR670&lt;AQ670),"Short buildup"))</f>
        <v/>
      </c>
      <c r="BE670" s="1">
        <f>+IF(AND(F670&gt;0,M670&gt;0,T670&gt;0,AA670&gt;0),"buy")</f>
        <v/>
      </c>
    </row>
    <row r="671">
      <c r="A671" s="1" t="inlineStr">
        <is>
          <t>GSFC</t>
        </is>
      </c>
      <c r="B671" s="1" t="n"/>
      <c r="C671" s="1" t="n"/>
      <c r="D671" s="2" t="n">
        <v>0.8517192950663814</v>
      </c>
      <c r="E671" s="2" t="n">
        <v>-1.707021247922381</v>
      </c>
      <c r="F671" s="3" t="n">
        <v>-1.718385814176679</v>
      </c>
      <c r="G671" s="4" t="n">
        <v>19197</v>
      </c>
      <c r="H671" s="4" t="n">
        <v>14193</v>
      </c>
      <c r="I671" s="3" t="n">
        <v>28088</v>
      </c>
      <c r="J671" s="6">
        <f>+H671-G671</f>
        <v/>
      </c>
      <c r="K671" s="6">
        <f>+I671-H671</f>
        <v/>
      </c>
      <c r="L671" s="7">
        <f>J671/G671</f>
        <v/>
      </c>
      <c r="M671" s="7">
        <f>K671/H671</f>
        <v/>
      </c>
      <c r="N671" s="8" t="n">
        <v>29.4199</v>
      </c>
      <c r="O671" s="8" t="n">
        <v>17.8014</v>
      </c>
      <c r="P671" s="3" t="n">
        <v>34.2937</v>
      </c>
      <c r="Q671" s="6">
        <f>+O671-N671</f>
        <v/>
      </c>
      <c r="R671" s="6">
        <f>+P671-O671</f>
        <v/>
      </c>
      <c r="S671" s="7">
        <f>Q671/N671</f>
        <v/>
      </c>
      <c r="T671" s="7">
        <f>R671/O671</f>
        <v/>
      </c>
      <c r="U671" s="10" t="inlineStr">
        <is>
          <t>469974</t>
        </is>
      </c>
      <c r="V671" s="10" t="inlineStr">
        <is>
          <t>316277</t>
        </is>
      </c>
      <c r="W671" s="3" t="inlineStr">
        <is>
          <t>735513</t>
        </is>
      </c>
      <c r="X671" s="6">
        <f>+V671-U671</f>
        <v/>
      </c>
      <c r="Y671" s="6">
        <f>+W671-V671</f>
        <v/>
      </c>
      <c r="Z671" s="7">
        <f>X671/U671</f>
        <v/>
      </c>
      <c r="AA671" s="7">
        <f>Y671/V671</f>
        <v/>
      </c>
      <c r="AB671" s="4" t="n"/>
      <c r="AC671" s="5" t="n"/>
      <c r="AD671" s="4" t="n"/>
      <c r="AE671" s="4" t="n"/>
      <c r="AF671" s="5" t="n"/>
      <c r="AG671" s="6">
        <f>AE671-AD671</f>
        <v/>
      </c>
      <c r="AH671" s="6">
        <f>+AF671-AE671</f>
        <v/>
      </c>
      <c r="AI671" s="7">
        <f>AG671/AD671</f>
        <v/>
      </c>
      <c r="AJ671" s="7">
        <f>AH671/AE671</f>
        <v/>
      </c>
      <c r="AK671" s="4" t="n"/>
      <c r="AL671" s="4" t="n"/>
      <c r="AM671" s="5" t="n"/>
      <c r="AN671" s="4" t="n">
        <v>222.61</v>
      </c>
      <c r="AO671" s="4" t="n">
        <v>218.81</v>
      </c>
      <c r="AP671" s="3" t="n">
        <v>215.05</v>
      </c>
      <c r="AQ671" s="9">
        <f>+AK671-AN671</f>
        <v/>
      </c>
      <c r="AR671" s="9">
        <f>+AL671-AO671</f>
        <v/>
      </c>
      <c r="AS671" s="9">
        <f>+AM671-AP671</f>
        <v/>
      </c>
      <c r="AT671" s="6">
        <f>AR671-AQ671</f>
        <v/>
      </c>
      <c r="AU671" s="6">
        <f>+AS671-AR671</f>
        <v/>
      </c>
      <c r="AV671" s="7">
        <f>AT671/AQ671</f>
        <v/>
      </c>
      <c r="AW671" s="7">
        <f>AU671/AR671</f>
        <v/>
      </c>
      <c r="AX671" s="1" t="inlineStr">
        <is>
          <t>N</t>
        </is>
      </c>
      <c r="AY671" s="1">
        <f>+IF(AND(D671&gt;0,E671&gt;0,F671&gt;0,S671&gt;0,T671&gt;0,AC671&gt;0,AB671&gt;0,AI671&gt;0,AJ671&gt;0,AS671&gt;AR671,AR671&gt;AQ671),"long buildup",IF(AND(D671&gt;0,E671&gt;0,F671&gt;0,S671&lt;0,T671&lt;0,AB671&lt;0,AC671&lt;0,AI671&lt;0,AJ671&lt;0,AS671&gt;AR671,AR671&gt;AQ671),"Short Covering",IF(AND(D671&lt;0,E671&lt;0,F671&lt;0,S671&lt;0,T671&lt;0,AB671&gt;0,AC671&gt;0,AI671&gt;0,AJ671&gt;0,AS671&lt;AR671,AR671&lt;AQ671),"Short Buildup",IF(AND(D671&lt;0,E671&lt;0,F671&lt;0,S671&lt;0,T671&lt;0,AB671&lt;0,AC671&lt;0,AI671&lt;0,AJ671&lt;0,AS671&lt;AR671,AR671&lt;AQ671),"LongUnwinding" ))))</f>
        <v/>
      </c>
      <c r="AZ671" s="1">
        <f>+IF(AND(D671&gt;0,E671&gt;0,F671&gt;0,L671&gt;0,M671&gt;0,S671&gt;0,T671&gt;0,Z671&gt;0,AA671&gt;0),"Buying Opportunity",IF(AND(D671&lt;0,E671&lt;0,F671&lt;0,L671&lt;0,M671&lt;0,S671&lt;0,T671&lt;0,Z671&lt;0,AA671&lt;0),"support Zone",IF(AND(D671&lt;0,E671&lt;0,F671&lt;0,L671&gt;0,M671&gt;0,S671&gt;0,T671&gt;0,Z671&gt;0,AA671&gt;0),"sell delivery")))</f>
        <v/>
      </c>
      <c r="BA671" s="1">
        <f>IF(AND(D671&gt;0,E671&gt;0,F671&gt;0,Z671&gt;0,AA671&gt;0,AB671&gt;0,AC671&gt;0,AI671&gt;0,AJ671&gt;0),"FII ENTERING")</f>
        <v/>
      </c>
      <c r="BB671" s="15" t="e">
        <v>#N/A</v>
      </c>
      <c r="BC671" s="1" t="n">
        <v>5550</v>
      </c>
      <c r="BD671" s="1">
        <f>IF(AND(E671&gt;0,F671&gt;0,AB671&gt;0,AC671&gt;0,AI671&gt;0,AJ671&gt;0,AS671&gt;AR671,AR671&gt;AQ671),"long buildup",IF(AND(E671&lt;0,F671&lt;0,AB671&gt;0,AC671&gt;0,AI671&gt;0,AJ671&gt;0,AS671&lt;AR671,AR671&lt;AQ671),"Short buildup"))</f>
        <v/>
      </c>
      <c r="BE671" s="1">
        <f>+IF(AND(F671&gt;0,M671&gt;0,T671&gt;0,AA671&gt;0),"buy")</f>
        <v/>
      </c>
    </row>
    <row r="672">
      <c r="A672" s="1" t="inlineStr">
        <is>
          <t>GSLSU</t>
        </is>
      </c>
      <c r="B672" s="1" t="n"/>
      <c r="C672" s="1" t="n"/>
      <c r="D672" s="2" t="n">
        <v>0.5728939327804514</v>
      </c>
      <c r="E672" s="2" t="n">
        <v>-1.410513752509099</v>
      </c>
      <c r="F672" s="3" t="n">
        <v>-1.771859351785616</v>
      </c>
      <c r="G672" s="4" t="n">
        <v>2311</v>
      </c>
      <c r="H672" s="4" t="n">
        <v>975</v>
      </c>
      <c r="I672" s="3" t="n">
        <v>1646</v>
      </c>
      <c r="J672" s="6">
        <f>+H672-G672</f>
        <v/>
      </c>
      <c r="K672" s="6">
        <f>+I672-H672</f>
        <v/>
      </c>
      <c r="L672" s="7">
        <f>J672/G672</f>
        <v/>
      </c>
      <c r="M672" s="7">
        <f>K672/H672</f>
        <v/>
      </c>
      <c r="N672" s="8" t="n">
        <v>1.6534</v>
      </c>
      <c r="O672" s="8" t="n">
        <v>0.6413</v>
      </c>
      <c r="P672" s="3" t="n">
        <v>1.3698</v>
      </c>
      <c r="Q672" s="6">
        <f>+O672-N672</f>
        <v/>
      </c>
      <c r="R672" s="6">
        <f>+P672-O672</f>
        <v/>
      </c>
      <c r="S672" s="7">
        <f>Q672/N672</f>
        <v/>
      </c>
      <c r="T672" s="7">
        <f>R672/O672</f>
        <v/>
      </c>
      <c r="U672" s="10" t="inlineStr">
        <is>
          <t>42210</t>
        </is>
      </c>
      <c r="V672" s="10" t="inlineStr">
        <is>
          <t>22258</t>
        </is>
      </c>
      <c r="W672" s="3" t="inlineStr">
        <is>
          <t>44332</t>
        </is>
      </c>
      <c r="X672" s="6">
        <f>+V672-U672</f>
        <v/>
      </c>
      <c r="Y672" s="6">
        <f>+W672-V672</f>
        <v/>
      </c>
      <c r="Z672" s="7">
        <f>X672/U672</f>
        <v/>
      </c>
      <c r="AA672" s="7">
        <f>Y672/V672</f>
        <v/>
      </c>
      <c r="AB672" s="4" t="n"/>
      <c r="AC672" s="5" t="n"/>
      <c r="AD672" s="4" t="n"/>
      <c r="AE672" s="4" t="n"/>
      <c r="AF672" s="5" t="n"/>
      <c r="AG672" s="6">
        <f>AE672-AD672</f>
        <v/>
      </c>
      <c r="AH672" s="6">
        <f>+AF672-AE672</f>
        <v/>
      </c>
      <c r="AI672" s="7">
        <f>AG672/AD672</f>
        <v/>
      </c>
      <c r="AJ672" s="7">
        <f>AH672/AE672</f>
        <v/>
      </c>
      <c r="AK672" s="4" t="n"/>
      <c r="AL672" s="4" t="n"/>
      <c r="AM672" s="5" t="n"/>
      <c r="AN672" s="4" t="n">
        <v>184.33</v>
      </c>
      <c r="AO672" s="4" t="n">
        <v>181.73</v>
      </c>
      <c r="AP672" s="3" t="n">
        <v>178.51</v>
      </c>
      <c r="AQ672" s="9">
        <f>+AK672-AN672</f>
        <v/>
      </c>
      <c r="AR672" s="9">
        <f>+AL672-AO672</f>
        <v/>
      </c>
      <c r="AS672" s="9">
        <f>+AM672-AP672</f>
        <v/>
      </c>
      <c r="AT672" s="6">
        <f>AR672-AQ672</f>
        <v/>
      </c>
      <c r="AU672" s="6">
        <f>+AS672-AR672</f>
        <v/>
      </c>
      <c r="AV672" s="7">
        <f>AT672/AQ672</f>
        <v/>
      </c>
      <c r="AW672" s="7">
        <f>AU672/AR672</f>
        <v/>
      </c>
      <c r="AX672" s="1" t="inlineStr">
        <is>
          <t>N</t>
        </is>
      </c>
      <c r="AY672" s="1">
        <f>+IF(AND(D672&gt;0,E672&gt;0,F672&gt;0,S672&gt;0,T672&gt;0,AC672&gt;0,AB672&gt;0,AI672&gt;0,AJ672&gt;0,AS672&gt;AR672,AR672&gt;AQ672),"long buildup",IF(AND(D672&gt;0,E672&gt;0,F672&gt;0,S672&lt;0,T672&lt;0,AB672&lt;0,AC672&lt;0,AI672&lt;0,AJ672&lt;0,AS672&gt;AR672,AR672&gt;AQ672),"Short Covering",IF(AND(D672&lt;0,E672&lt;0,F672&lt;0,S672&lt;0,T672&lt;0,AB672&gt;0,AC672&gt;0,AI672&gt;0,AJ672&gt;0,AS672&lt;AR672,AR672&lt;AQ672),"Short Buildup",IF(AND(D672&lt;0,E672&lt;0,F672&lt;0,S672&lt;0,T672&lt;0,AB672&lt;0,AC672&lt;0,AI672&lt;0,AJ672&lt;0,AS672&lt;AR672,AR672&lt;AQ672),"LongUnwinding" ))))</f>
        <v/>
      </c>
      <c r="AZ672" s="1">
        <f>+IF(AND(D672&gt;0,E672&gt;0,F672&gt;0,L672&gt;0,M672&gt;0,S672&gt;0,T672&gt;0,Z672&gt;0,AA672&gt;0),"Buying Opportunity",IF(AND(D672&lt;0,E672&lt;0,F672&lt;0,L672&lt;0,M672&lt;0,S672&lt;0,T672&lt;0,Z672&lt;0,AA672&lt;0),"support Zone",IF(AND(D672&lt;0,E672&lt;0,F672&lt;0,L672&gt;0,M672&gt;0,S672&gt;0,T672&gt;0,Z672&gt;0,AA672&gt;0),"sell delivery")))</f>
        <v/>
      </c>
      <c r="BA672" s="1">
        <f>IF(AND(D672&gt;0,E672&gt;0,F672&gt;0,Z672&gt;0,AA672&gt;0,AB672&gt;0,AC672&gt;0,AI672&gt;0,AJ672&gt;0),"FII ENTERING")</f>
        <v/>
      </c>
      <c r="BB672" s="15" t="e">
        <v>#N/A</v>
      </c>
      <c r="BC672" s="1" t="n">
        <v>49228.401</v>
      </c>
      <c r="BD672" s="1">
        <f>IF(AND(E672&gt;0,F672&gt;0,AB672&gt;0,AC672&gt;0,AI672&gt;0,AJ672&gt;0,AS672&gt;AR672,AR672&gt;AQ672),"long buildup",IF(AND(E672&lt;0,F672&lt;0,AB672&gt;0,AC672&gt;0,AI672&gt;0,AJ672&gt;0,AS672&lt;AR672,AR672&lt;AQ672),"Short buildup"))</f>
        <v/>
      </c>
      <c r="BE672" s="1">
        <f>+IF(AND(F672&gt;0,M672&gt;0,T672&gt;0,AA672&gt;0),"buy")</f>
        <v/>
      </c>
    </row>
    <row r="673">
      <c r="A673" s="1" t="inlineStr">
        <is>
          <t>GSPL</t>
        </is>
      </c>
      <c r="B673" s="1" t="n"/>
      <c r="C673" s="1" t="n"/>
      <c r="D673" s="2" t="n">
        <v>0.1292490629442936</v>
      </c>
      <c r="E673" s="2" t="n">
        <v>-1.613527817219569</v>
      </c>
      <c r="F673" s="3" t="n">
        <v>-0.7609551298871776</v>
      </c>
      <c r="G673" s="4" t="n">
        <v>22713</v>
      </c>
      <c r="H673" s="4" t="n">
        <v>37606</v>
      </c>
      <c r="I673" s="3" t="n">
        <v>19105</v>
      </c>
      <c r="J673" s="6">
        <f>+H673-G673</f>
        <v/>
      </c>
      <c r="K673" s="6">
        <f>+I673-H673</f>
        <v/>
      </c>
      <c r="L673" s="7">
        <f>J673/G673</f>
        <v/>
      </c>
      <c r="M673" s="7">
        <f>K673/H673</f>
        <v/>
      </c>
      <c r="N673" s="8" t="n">
        <v>31.059</v>
      </c>
      <c r="O673" s="8" t="n">
        <v>79.337</v>
      </c>
      <c r="P673" s="3" t="n">
        <v>16.1618</v>
      </c>
      <c r="Q673" s="6">
        <f>+O673-N673</f>
        <v/>
      </c>
      <c r="R673" s="6">
        <f>+P673-O673</f>
        <v/>
      </c>
      <c r="S673" s="7">
        <f>Q673/N673</f>
        <v/>
      </c>
      <c r="T673" s="7">
        <f>R673/O673</f>
        <v/>
      </c>
      <c r="U673" s="10" t="inlineStr">
        <is>
          <t>292097</t>
        </is>
      </c>
      <c r="V673" s="10" t="inlineStr">
        <is>
          <t>1474546</t>
        </is>
      </c>
      <c r="W673" s="3" t="inlineStr">
        <is>
          <t>149182</t>
        </is>
      </c>
      <c r="X673" s="6">
        <f>+V673-U673</f>
        <v/>
      </c>
      <c r="Y673" s="6">
        <f>+W673-V673</f>
        <v/>
      </c>
      <c r="Z673" s="7">
        <f>X673/U673</f>
        <v/>
      </c>
      <c r="AA673" s="7">
        <f>Y673/V673</f>
        <v/>
      </c>
      <c r="AB673" s="4" t="n"/>
      <c r="AC673" s="5" t="n"/>
      <c r="AD673" s="4" t="n"/>
      <c r="AE673" s="4" t="n"/>
      <c r="AF673" s="5" t="n"/>
      <c r="AG673" s="6">
        <f>AE673-AD673</f>
        <v/>
      </c>
      <c r="AH673" s="6">
        <f>+AF673-AE673</f>
        <v/>
      </c>
      <c r="AI673" s="7">
        <f>AG673/AD673</f>
        <v/>
      </c>
      <c r="AJ673" s="7">
        <f>AH673/AE673</f>
        <v/>
      </c>
      <c r="AK673" s="4" t="n"/>
      <c r="AL673" s="4" t="n"/>
      <c r="AM673" s="5" t="n"/>
      <c r="AN673" s="4" t="n">
        <v>387.35</v>
      </c>
      <c r="AO673" s="4" t="n">
        <v>381.1</v>
      </c>
      <c r="AP673" s="3" t="n">
        <v>378.2</v>
      </c>
      <c r="AQ673" s="9">
        <f>+AK673-AN673</f>
        <v/>
      </c>
      <c r="AR673" s="9">
        <f>+AL673-AO673</f>
        <v/>
      </c>
      <c r="AS673" s="9">
        <f>+AM673-AP673</f>
        <v/>
      </c>
      <c r="AT673" s="6">
        <f>AR673-AQ673</f>
        <v/>
      </c>
      <c r="AU673" s="6">
        <f>+AS673-AR673</f>
        <v/>
      </c>
      <c r="AV673" s="7">
        <f>AT673/AQ673</f>
        <v/>
      </c>
      <c r="AW673" s="7">
        <f>AU673/AR673</f>
        <v/>
      </c>
      <c r="AX673" s="1" t="inlineStr">
        <is>
          <t>N</t>
        </is>
      </c>
      <c r="AY673" s="1">
        <f>+IF(AND(D673&gt;0,E673&gt;0,F673&gt;0,S673&gt;0,T673&gt;0,AC673&gt;0,AB673&gt;0,AI673&gt;0,AJ673&gt;0,AS673&gt;AR673,AR673&gt;AQ673),"long buildup",IF(AND(D673&gt;0,E673&gt;0,F673&gt;0,S673&lt;0,T673&lt;0,AB673&lt;0,AC673&lt;0,AI673&lt;0,AJ673&lt;0,AS673&gt;AR673,AR673&gt;AQ673),"Short Covering",IF(AND(D673&lt;0,E673&lt;0,F673&lt;0,S673&lt;0,T673&lt;0,AB673&gt;0,AC673&gt;0,AI673&gt;0,AJ673&gt;0,AS673&lt;AR673,AR673&lt;AQ673),"Short Buildup",IF(AND(D673&lt;0,E673&lt;0,F673&lt;0,S673&lt;0,T673&lt;0,AB673&lt;0,AC673&lt;0,AI673&lt;0,AJ673&lt;0,AS673&lt;AR673,AR673&lt;AQ673),"LongUnwinding" ))))</f>
        <v/>
      </c>
      <c r="AZ673" s="1">
        <f>+IF(AND(D673&gt;0,E673&gt;0,F673&gt;0,L673&gt;0,M673&gt;0,S673&gt;0,T673&gt;0,Z673&gt;0,AA673&gt;0),"Buying Opportunity",IF(AND(D673&lt;0,E673&lt;0,F673&lt;0,L673&lt;0,M673&lt;0,S673&lt;0,T673&lt;0,Z673&lt;0,AA673&lt;0),"support Zone",IF(AND(D673&lt;0,E673&lt;0,F673&lt;0,L673&gt;0,M673&gt;0,S673&gt;0,T673&gt;0,Z673&gt;0,AA673&gt;0),"sell delivery")))</f>
        <v/>
      </c>
      <c r="BA673" s="1">
        <f>IF(AND(D673&gt;0,E673&gt;0,F673&gt;0,Z673&gt;0,AA673&gt;0,AB673&gt;0,AC673&gt;0,AI673&gt;0,AJ673&gt;0),"FII ENTERING")</f>
        <v/>
      </c>
      <c r="BB673" s="15" t="e">
        <v>#N/A</v>
      </c>
      <c r="BC673" s="1" t="n">
        <v>42512.99577</v>
      </c>
      <c r="BD673" s="1">
        <f>IF(AND(E673&gt;0,F673&gt;0,AB673&gt;0,AC673&gt;0,AI673&gt;0,AJ673&gt;0,AS673&gt;AR673,AR673&gt;AQ673),"long buildup",IF(AND(E673&lt;0,F673&lt;0,AB673&gt;0,AC673&gt;0,AI673&gt;0,AJ673&gt;0,AS673&lt;AR673,AR673&lt;AQ673),"Short buildup"))</f>
        <v/>
      </c>
      <c r="BE673" s="1">
        <f>+IF(AND(F673&gt;0,M673&gt;0,T673&gt;0,AA673&gt;0),"buy")</f>
        <v/>
      </c>
    </row>
    <row r="674">
      <c r="A674" s="1" t="inlineStr">
        <is>
          <t>GSS</t>
        </is>
      </c>
      <c r="B674" s="1" t="n"/>
      <c r="C674" s="1" t="n"/>
      <c r="D674" s="2" t="n">
        <v>-3.122751475032381</v>
      </c>
      <c r="E674" s="2" t="n">
        <v>0.1782531194295968</v>
      </c>
      <c r="F674" s="3" t="n">
        <v>-2.980427046263332</v>
      </c>
      <c r="G674" s="4" t="n">
        <v>1289</v>
      </c>
      <c r="H674" s="4" t="n">
        <v>1040</v>
      </c>
      <c r="I674" s="3" t="n">
        <v>1220</v>
      </c>
      <c r="J674" s="6">
        <f>+H674-G674</f>
        <v/>
      </c>
      <c r="K674" s="6">
        <f>+I674-H674</f>
        <v/>
      </c>
      <c r="L674" s="7">
        <f>J674/G674</f>
        <v/>
      </c>
      <c r="M674" s="7">
        <f>K674/H674</f>
        <v/>
      </c>
      <c r="N674" s="8" t="n">
        <v>0.8178000000000001</v>
      </c>
      <c r="O674" s="8" t="n">
        <v>0.5413</v>
      </c>
      <c r="P674" s="3" t="n">
        <v>0.4718</v>
      </c>
      <c r="Q674" s="6">
        <f>+O674-N674</f>
        <v/>
      </c>
      <c r="R674" s="6">
        <f>+P674-O674</f>
        <v/>
      </c>
      <c r="S674" s="7">
        <f>Q674/N674</f>
        <v/>
      </c>
      <c r="T674" s="7">
        <f>R674/O674</f>
        <v/>
      </c>
      <c r="U674" s="10" t="inlineStr">
        <is>
          <t>73355</t>
        </is>
      </c>
      <c r="V674" s="10" t="inlineStr">
        <is>
          <t>52615</t>
        </is>
      </c>
      <c r="W674" s="3" t="inlineStr">
        <is>
          <t>45589</t>
        </is>
      </c>
      <c r="X674" s="6">
        <f>+V674-U674</f>
        <v/>
      </c>
      <c r="Y674" s="6">
        <f>+W674-V674</f>
        <v/>
      </c>
      <c r="Z674" s="7">
        <f>X674/U674</f>
        <v/>
      </c>
      <c r="AA674" s="7">
        <f>Y674/V674</f>
        <v/>
      </c>
      <c r="AB674" s="4" t="n"/>
      <c r="AC674" s="5" t="n"/>
      <c r="AD674" s="4" t="n"/>
      <c r="AE674" s="4" t="n"/>
      <c r="AF674" s="5" t="n"/>
      <c r="AG674" s="6">
        <f>AE674-AD674</f>
        <v/>
      </c>
      <c r="AH674" s="6">
        <f>+AF674-AE674</f>
        <v/>
      </c>
      <c r="AI674" s="7">
        <f>AG674/AD674</f>
        <v/>
      </c>
      <c r="AJ674" s="7">
        <f>AH674/AE674</f>
        <v/>
      </c>
      <c r="AK674" s="4" t="n"/>
      <c r="AL674" s="4" t="n"/>
      <c r="AM674" s="5" t="n"/>
      <c r="AN674" s="4" t="n">
        <v>67.31999999999999</v>
      </c>
      <c r="AO674" s="4" t="n">
        <v>67.44</v>
      </c>
      <c r="AP674" s="3" t="n">
        <v>65.43000000000001</v>
      </c>
      <c r="AQ674" s="9">
        <f>+AK674-AN674</f>
        <v/>
      </c>
      <c r="AR674" s="9">
        <f>+AL674-AO674</f>
        <v/>
      </c>
      <c r="AS674" s="9">
        <f>+AM674-AP674</f>
        <v/>
      </c>
      <c r="AT674" s="6">
        <f>AR674-AQ674</f>
        <v/>
      </c>
      <c r="AU674" s="6">
        <f>+AS674-AR674</f>
        <v/>
      </c>
      <c r="AV674" s="7">
        <f>AT674/AQ674</f>
        <v/>
      </c>
      <c r="AW674" s="7">
        <f>AU674/AR674</f>
        <v/>
      </c>
      <c r="AX674" s="1" t="inlineStr">
        <is>
          <t>N</t>
        </is>
      </c>
      <c r="AY674" s="1">
        <f>+IF(AND(D674&gt;0,E674&gt;0,F674&gt;0,S674&gt;0,T674&gt;0,AC674&gt;0,AB674&gt;0,AI674&gt;0,AJ674&gt;0,AS674&gt;AR674,AR674&gt;AQ674),"long buildup",IF(AND(D674&gt;0,E674&gt;0,F674&gt;0,S674&lt;0,T674&lt;0,AB674&lt;0,AC674&lt;0,AI674&lt;0,AJ674&lt;0,AS674&gt;AR674,AR674&gt;AQ674),"Short Covering",IF(AND(D674&lt;0,E674&lt;0,F674&lt;0,S674&lt;0,T674&lt;0,AB674&gt;0,AC674&gt;0,AI674&gt;0,AJ674&gt;0,AS674&lt;AR674,AR674&lt;AQ674),"Short Buildup",IF(AND(D674&lt;0,E674&lt;0,F674&lt;0,S674&lt;0,T674&lt;0,AB674&lt;0,AC674&lt;0,AI674&lt;0,AJ674&lt;0,AS674&lt;AR674,AR674&lt;AQ674),"LongUnwinding" ))))</f>
        <v/>
      </c>
      <c r="AZ674" s="1">
        <f>+IF(AND(D674&gt;0,E674&gt;0,F674&gt;0,L674&gt;0,M674&gt;0,S674&gt;0,T674&gt;0,Z674&gt;0,AA674&gt;0),"Buying Opportunity",IF(AND(D674&lt;0,E674&lt;0,F674&lt;0,L674&lt;0,M674&lt;0,S674&lt;0,T674&lt;0,Z674&lt;0,AA674&lt;0),"support Zone",IF(AND(D674&lt;0,E674&lt;0,F674&lt;0,L674&gt;0,M674&gt;0,S674&gt;0,T674&gt;0,Z674&gt;0,AA674&gt;0),"sell delivery")))</f>
        <v/>
      </c>
      <c r="BA674" s="1">
        <f>IF(AND(D674&gt;0,E674&gt;0,F674&gt;0,Z674&gt;0,AA674&gt;0,AB674&gt;0,AC674&gt;0,AI674&gt;0,AJ674&gt;0),"FII ENTERING")</f>
        <v/>
      </c>
      <c r="BB674" s="15" t="e">
        <v>#N/A</v>
      </c>
      <c r="BC674" s="1" t="n">
        <v>12430.2347125</v>
      </c>
      <c r="BD674" s="1">
        <f>IF(AND(E674&gt;0,F674&gt;0,AB674&gt;0,AC674&gt;0,AI674&gt;0,AJ674&gt;0,AS674&gt;AR674,AR674&gt;AQ674),"long buildup",IF(AND(E674&lt;0,F674&lt;0,AB674&gt;0,AC674&gt;0,AI674&gt;0,AJ674&gt;0,AS674&lt;AR674,AR674&lt;AQ674),"Short buildup"))</f>
        <v/>
      </c>
      <c r="BE674" s="1">
        <f>+IF(AND(F674&gt;0,M674&gt;0,T674&gt;0,AA674&gt;0),"buy")</f>
        <v/>
      </c>
    </row>
    <row r="675">
      <c r="A675" s="1" t="inlineStr">
        <is>
          <t>GTECJAINX</t>
        </is>
      </c>
      <c r="B675" s="1" t="n"/>
      <c r="C675" s="1" t="n"/>
      <c r="D675" s="2" t="n">
        <v>-0.2059732234809613</v>
      </c>
      <c r="E675" s="2" t="n">
        <v>-4.721362229102163</v>
      </c>
      <c r="F675" s="3" t="n">
        <v>4.170051448686702</v>
      </c>
      <c r="G675" s="4" t="n">
        <v>48</v>
      </c>
      <c r="H675" s="4" t="n">
        <v>37</v>
      </c>
      <c r="I675" s="3" t="n">
        <v>29</v>
      </c>
      <c r="J675" s="6">
        <f>+H675-G675</f>
        <v/>
      </c>
      <c r="K675" s="6">
        <f>+I675-H675</f>
        <v/>
      </c>
      <c r="L675" s="7">
        <f>J675/G675</f>
        <v/>
      </c>
      <c r="M675" s="7">
        <f>K675/H675</f>
        <v/>
      </c>
      <c r="N675" s="8" t="n">
        <v>0.0101</v>
      </c>
      <c r="O675" s="8" t="n">
        <v>0.0104</v>
      </c>
      <c r="P675" s="3" t="n">
        <v>0.005</v>
      </c>
      <c r="Q675" s="6">
        <f>+O675-N675</f>
        <v/>
      </c>
      <c r="R675" s="6">
        <f>+P675-O675</f>
        <v/>
      </c>
      <c r="S675" s="7">
        <f>Q675/N675</f>
        <v/>
      </c>
      <c r="T675" s="7">
        <f>R675/O675</f>
        <v/>
      </c>
      <c r="U675" s="10" t="inlineStr">
        <is>
          <t>-</t>
        </is>
      </c>
      <c r="V675" s="10" t="inlineStr">
        <is>
          <t>-</t>
        </is>
      </c>
      <c r="W675" s="3" t="inlineStr">
        <is>
          <t>-</t>
        </is>
      </c>
      <c r="X675" s="6">
        <f>+V675-U675</f>
        <v/>
      </c>
      <c r="Y675" s="6">
        <f>+W675-V675</f>
        <v/>
      </c>
      <c r="Z675" s="7">
        <f>X675/U675</f>
        <v/>
      </c>
      <c r="AA675" s="7">
        <f>Y675/V675</f>
        <v/>
      </c>
      <c r="AB675" s="4" t="n"/>
      <c r="AC675" s="5" t="n"/>
      <c r="AD675" s="4" t="n"/>
      <c r="AE675" s="4" t="n"/>
      <c r="AF675" s="5" t="n"/>
      <c r="AG675" s="6">
        <f>AE675-AD675</f>
        <v/>
      </c>
      <c r="AH675" s="6">
        <f>+AF675-AE675</f>
        <v/>
      </c>
      <c r="AI675" s="7">
        <f>AG675/AD675</f>
        <v/>
      </c>
      <c r="AJ675" s="7">
        <f>AH675/AE675</f>
        <v/>
      </c>
      <c r="AK675" s="4" t="n"/>
      <c r="AL675" s="4" t="n"/>
      <c r="AM675" s="5" t="n"/>
      <c r="AN675" s="4" t="n">
        <v>38.76</v>
      </c>
      <c r="AO675" s="4" t="n">
        <v>36.93</v>
      </c>
      <c r="AP675" s="3" t="n">
        <v>38.47</v>
      </c>
      <c r="AQ675" s="9">
        <f>+AK675-AN675</f>
        <v/>
      </c>
      <c r="AR675" s="9">
        <f>+AL675-AO675</f>
        <v/>
      </c>
      <c r="AS675" s="9">
        <f>+AM675-AP675</f>
        <v/>
      </c>
      <c r="AT675" s="6">
        <f>AR675-AQ675</f>
        <v/>
      </c>
      <c r="AU675" s="6">
        <f>+AS675-AR675</f>
        <v/>
      </c>
      <c r="AV675" s="7">
        <f>AT675/AQ675</f>
        <v/>
      </c>
      <c r="AW675" s="7">
        <f>AU675/AR675</f>
        <v/>
      </c>
      <c r="AX675" s="1" t="inlineStr">
        <is>
          <t>Y</t>
        </is>
      </c>
      <c r="AY675" s="1">
        <f>+IF(AND(D675&gt;0,E675&gt;0,F675&gt;0,S675&gt;0,T675&gt;0,AC675&gt;0,AB675&gt;0,AI675&gt;0,AJ675&gt;0,AS675&gt;AR675,AR675&gt;AQ675),"long buildup",IF(AND(D675&gt;0,E675&gt;0,F675&gt;0,S675&lt;0,T675&lt;0,AB675&lt;0,AC675&lt;0,AI675&lt;0,AJ675&lt;0,AS675&gt;AR675,AR675&gt;AQ675),"Short Covering",IF(AND(D675&lt;0,E675&lt;0,F675&lt;0,S675&lt;0,T675&lt;0,AB675&gt;0,AC675&gt;0,AI675&gt;0,AJ675&gt;0,AS675&lt;AR675,AR675&lt;AQ675),"Short Buildup",IF(AND(D675&lt;0,E675&lt;0,F675&lt;0,S675&lt;0,T675&lt;0,AB675&lt;0,AC675&lt;0,AI675&lt;0,AJ675&lt;0,AS675&lt;AR675,AR675&lt;AQ675),"LongUnwinding" ))))</f>
        <v/>
      </c>
      <c r="AZ675" s="1">
        <f>+IF(AND(D675&gt;0,E675&gt;0,F675&gt;0,L675&gt;0,M675&gt;0,S675&gt;0,T675&gt;0,Z675&gt;0,AA675&gt;0),"Buying Opportunity",IF(AND(D675&lt;0,E675&lt;0,F675&lt;0,L675&lt;0,M675&lt;0,S675&lt;0,T675&lt;0,Z675&lt;0,AA675&lt;0),"support Zone",IF(AND(D675&lt;0,E675&lt;0,F675&lt;0,L675&gt;0,M675&gt;0,S675&gt;0,T675&gt;0,Z675&gt;0,AA675&gt;0),"sell delivery")))</f>
        <v/>
      </c>
      <c r="BA675" s="1">
        <f>IF(AND(D675&gt;0,E675&gt;0,F675&gt;0,Z675&gt;0,AA675&gt;0,AB675&gt;0,AC675&gt;0,AI675&gt;0,AJ675&gt;0),"FII ENTERING")</f>
        <v/>
      </c>
      <c r="BB675" s="15" t="n">
        <v>0.008500000000000001</v>
      </c>
      <c r="BC675" s="1" t="n">
        <v>7379379.6823215</v>
      </c>
      <c r="BD675" s="1">
        <f>IF(AND(E675&gt;0,F675&gt;0,AB675&gt;0,AC675&gt;0,AI675&gt;0,AJ675&gt;0,AS675&gt;AR675,AR675&gt;AQ675),"long buildup",IF(AND(E675&lt;0,F675&lt;0,AB675&gt;0,AC675&gt;0,AI675&gt;0,AJ675&gt;0,AS675&lt;AR675,AR675&lt;AQ675),"Short buildup"))</f>
        <v/>
      </c>
      <c r="BE675" s="1">
        <f>+IF(AND(F675&gt;0,M675&gt;0,T675&gt;0,AA675&gt;0),"buy")</f>
        <v/>
      </c>
    </row>
    <row r="676">
      <c r="A676" s="1" t="inlineStr">
        <is>
          <t>GTL</t>
        </is>
      </c>
      <c r="B676" s="1" t="n"/>
      <c r="C676" s="1" t="n"/>
      <c r="D676" s="2" t="n">
        <v>-0.143988480921536</v>
      </c>
      <c r="E676" s="2" t="n">
        <v>-1.946647440519103</v>
      </c>
      <c r="F676" s="3" t="n">
        <v>2.279411764705886</v>
      </c>
      <c r="G676" s="4" t="n">
        <v>2517</v>
      </c>
      <c r="H676" s="4" t="n">
        <v>2683</v>
      </c>
      <c r="I676" s="3" t="n">
        <v>8136</v>
      </c>
      <c r="J676" s="6">
        <f>+H676-G676</f>
        <v/>
      </c>
      <c r="K676" s="6">
        <f>+I676-H676</f>
        <v/>
      </c>
      <c r="L676" s="7">
        <f>J676/G676</f>
        <v/>
      </c>
      <c r="M676" s="7">
        <f>K676/H676</f>
        <v/>
      </c>
      <c r="N676" s="8" t="n">
        <v>1.0478</v>
      </c>
      <c r="O676" s="8" t="n">
        <v>1.3053</v>
      </c>
      <c r="P676" s="3" t="n">
        <v>5.9778</v>
      </c>
      <c r="Q676" s="6">
        <f>+O676-N676</f>
        <v/>
      </c>
      <c r="R676" s="6">
        <f>+P676-O676</f>
        <v/>
      </c>
      <c r="S676" s="7">
        <f>Q676/N676</f>
        <v/>
      </c>
      <c r="T676" s="7">
        <f>R676/O676</f>
        <v/>
      </c>
      <c r="U676" s="10" t="inlineStr">
        <is>
          <t>329255</t>
        </is>
      </c>
      <c r="V676" s="10" t="inlineStr">
        <is>
          <t>424974</t>
        </is>
      </c>
      <c r="W676" s="3" t="inlineStr">
        <is>
          <t>998019</t>
        </is>
      </c>
      <c r="X676" s="6">
        <f>+V676-U676</f>
        <v/>
      </c>
      <c r="Y676" s="6">
        <f>+W676-V676</f>
        <v/>
      </c>
      <c r="Z676" s="7">
        <f>X676/U676</f>
        <v/>
      </c>
      <c r="AA676" s="7">
        <f>Y676/V676</f>
        <v/>
      </c>
      <c r="AB676" s="4" t="n"/>
      <c r="AC676" s="5" t="n"/>
      <c r="AD676" s="4" t="n"/>
      <c r="AE676" s="4" t="n"/>
      <c r="AF676" s="5" t="n"/>
      <c r="AG676" s="6">
        <f>AE676-AD676</f>
        <v/>
      </c>
      <c r="AH676" s="6">
        <f>+AF676-AE676</f>
        <v/>
      </c>
      <c r="AI676" s="7">
        <f>AG676/AD676</f>
        <v/>
      </c>
      <c r="AJ676" s="7">
        <f>AH676/AE676</f>
        <v/>
      </c>
      <c r="AK676" s="4" t="n"/>
      <c r="AL676" s="4" t="n"/>
      <c r="AM676" s="5" t="n"/>
      <c r="AN676" s="4" t="n">
        <v>13.87</v>
      </c>
      <c r="AO676" s="4" t="n">
        <v>13.6</v>
      </c>
      <c r="AP676" s="3" t="n">
        <v>13.91</v>
      </c>
      <c r="AQ676" s="9">
        <f>+AK676-AN676</f>
        <v/>
      </c>
      <c r="AR676" s="9">
        <f>+AL676-AO676</f>
        <v/>
      </c>
      <c r="AS676" s="9">
        <f>+AM676-AP676</f>
        <v/>
      </c>
      <c r="AT676" s="6">
        <f>AR676-AQ676</f>
        <v/>
      </c>
      <c r="AU676" s="6">
        <f>+AS676-AR676</f>
        <v/>
      </c>
      <c r="AV676" s="7">
        <f>AT676/AQ676</f>
        <v/>
      </c>
      <c r="AW676" s="7">
        <f>AU676/AR676</f>
        <v/>
      </c>
      <c r="AX676" s="1" t="inlineStr">
        <is>
          <t>N</t>
        </is>
      </c>
      <c r="AY676" s="1">
        <f>+IF(AND(D676&gt;0,E676&gt;0,F676&gt;0,S676&gt;0,T676&gt;0,AC676&gt;0,AB676&gt;0,AI676&gt;0,AJ676&gt;0,AS676&gt;AR676,AR676&gt;AQ676),"long buildup",IF(AND(D676&gt;0,E676&gt;0,F676&gt;0,S676&lt;0,T676&lt;0,AB676&lt;0,AC676&lt;0,AI676&lt;0,AJ676&lt;0,AS676&gt;AR676,AR676&gt;AQ676),"Short Covering",IF(AND(D676&lt;0,E676&lt;0,F676&lt;0,S676&lt;0,T676&lt;0,AB676&gt;0,AC676&gt;0,AI676&gt;0,AJ676&gt;0,AS676&lt;AR676,AR676&lt;AQ676),"Short Buildup",IF(AND(D676&lt;0,E676&lt;0,F676&lt;0,S676&lt;0,T676&lt;0,AB676&lt;0,AC676&lt;0,AI676&lt;0,AJ676&lt;0,AS676&lt;AR676,AR676&lt;AQ676),"LongUnwinding" ))))</f>
        <v/>
      </c>
      <c r="AZ676" s="1">
        <f>+IF(AND(D676&gt;0,E676&gt;0,F676&gt;0,L676&gt;0,M676&gt;0,S676&gt;0,T676&gt;0,Z676&gt;0,AA676&gt;0),"Buying Opportunity",IF(AND(D676&lt;0,E676&lt;0,F676&lt;0,L676&lt;0,M676&lt;0,S676&lt;0,T676&lt;0,Z676&lt;0,AA676&lt;0),"support Zone",IF(AND(D676&lt;0,E676&lt;0,F676&lt;0,L676&gt;0,M676&gt;0,S676&gt;0,T676&gt;0,Z676&gt;0,AA676&gt;0),"sell delivery")))</f>
        <v/>
      </c>
      <c r="BA676" s="1">
        <f>IF(AND(D676&gt;0,E676&gt;0,F676&gt;0,Z676&gt;0,AA676&gt;0,AB676&gt;0,AC676&gt;0,AI676&gt;0,AJ676&gt;0),"FII ENTERING")</f>
        <v/>
      </c>
      <c r="BB676" s="15" t="e">
        <v>#N/A</v>
      </c>
      <c r="BC676" s="1" t="n">
        <v>6602595.5275</v>
      </c>
      <c r="BD676" s="1">
        <f>IF(AND(E676&gt;0,F676&gt;0,AB676&gt;0,AC676&gt;0,AI676&gt;0,AJ676&gt;0,AS676&gt;AR676,AR676&gt;AQ676),"long buildup",IF(AND(E676&lt;0,F676&lt;0,AB676&gt;0,AC676&gt;0,AI676&gt;0,AJ676&gt;0,AS676&lt;AR676,AR676&lt;AQ676),"Short buildup"))</f>
        <v/>
      </c>
      <c r="BE676" s="1">
        <f>+IF(AND(F676&gt;0,M676&gt;0,T676&gt;0,AA676&gt;0),"buy")</f>
        <v/>
      </c>
    </row>
    <row r="677">
      <c r="A677" s="1" t="inlineStr">
        <is>
          <t>GTLINFRA</t>
        </is>
      </c>
      <c r="B677" s="1" t="n"/>
      <c r="C677" s="1" t="n"/>
      <c r="D677" s="2" t="n">
        <v>0</v>
      </c>
      <c r="E677" s="2" t="n">
        <v>-1.793721973094172</v>
      </c>
      <c r="F677" s="3" t="n">
        <v>0.9132420091324209</v>
      </c>
      <c r="G677" s="4" t="n">
        <v>29285</v>
      </c>
      <c r="H677" s="4" t="n">
        <v>26869</v>
      </c>
      <c r="I677" s="3" t="n">
        <v>26070</v>
      </c>
      <c r="J677" s="6">
        <f>+H677-G677</f>
        <v/>
      </c>
      <c r="K677" s="6">
        <f>+I677-H677</f>
        <v/>
      </c>
      <c r="L677" s="7">
        <f>J677/G677</f>
        <v/>
      </c>
      <c r="M677" s="7">
        <f>K677/H677</f>
        <v/>
      </c>
      <c r="N677" s="8" t="n">
        <v>18.4708</v>
      </c>
      <c r="O677" s="8" t="n">
        <v>9.723800000000001</v>
      </c>
      <c r="P677" s="3" t="n">
        <v>14.3065</v>
      </c>
      <c r="Q677" s="6">
        <f>+O677-N677</f>
        <v/>
      </c>
      <c r="R677" s="6">
        <f>+P677-O677</f>
        <v/>
      </c>
      <c r="S677" s="7">
        <f>Q677/N677</f>
        <v/>
      </c>
      <c r="T677" s="7">
        <f>R677/O677</f>
        <v/>
      </c>
      <c r="U677" s="10" t="inlineStr">
        <is>
          <t>26282421</t>
        </is>
      </c>
      <c r="V677" s="10" t="inlineStr">
        <is>
          <t>22174617</t>
        </is>
      </c>
      <c r="W677" s="3" t="inlineStr">
        <is>
          <t>21161511</t>
        </is>
      </c>
      <c r="X677" s="6">
        <f>+V677-U677</f>
        <v/>
      </c>
      <c r="Y677" s="6">
        <f>+W677-V677</f>
        <v/>
      </c>
      <c r="Z677" s="7">
        <f>X677/U677</f>
        <v/>
      </c>
      <c r="AA677" s="7">
        <f>Y677/V677</f>
        <v/>
      </c>
      <c r="AB677" s="4" t="n"/>
      <c r="AC677" s="5" t="n"/>
      <c r="AD677" s="4" t="n"/>
      <c r="AE677" s="4" t="n"/>
      <c r="AF677" s="5" t="n"/>
      <c r="AG677" s="6">
        <f>AE677-AD677</f>
        <v/>
      </c>
      <c r="AH677" s="6">
        <f>+AF677-AE677</f>
        <v/>
      </c>
      <c r="AI677" s="7">
        <f>AG677/AD677</f>
        <v/>
      </c>
      <c r="AJ677" s="7">
        <f>AH677/AE677</f>
        <v/>
      </c>
      <c r="AK677" s="4" t="n"/>
      <c r="AL677" s="4" t="n"/>
      <c r="AM677" s="5" t="n"/>
      <c r="AN677" s="4" t="n">
        <v>2.23</v>
      </c>
      <c r="AO677" s="4" t="n">
        <v>2.19</v>
      </c>
      <c r="AP677" s="3" t="n">
        <v>2.21</v>
      </c>
      <c r="AQ677" s="9">
        <f>+AK677-AN677</f>
        <v/>
      </c>
      <c r="AR677" s="9">
        <f>+AL677-AO677</f>
        <v/>
      </c>
      <c r="AS677" s="9">
        <f>+AM677-AP677</f>
        <v/>
      </c>
      <c r="AT677" s="6">
        <f>AR677-AQ677</f>
        <v/>
      </c>
      <c r="AU677" s="6">
        <f>+AS677-AR677</f>
        <v/>
      </c>
      <c r="AV677" s="7">
        <f>AT677/AQ677</f>
        <v/>
      </c>
      <c r="AW677" s="7">
        <f>AU677/AR677</f>
        <v/>
      </c>
      <c r="AX677" s="1" t="inlineStr">
        <is>
          <t>N</t>
        </is>
      </c>
      <c r="AY677" s="1">
        <f>+IF(AND(D677&gt;0,E677&gt;0,F677&gt;0,S677&gt;0,T677&gt;0,AC677&gt;0,AB677&gt;0,AI677&gt;0,AJ677&gt;0,AS677&gt;AR677,AR677&gt;AQ677),"long buildup",IF(AND(D677&gt;0,E677&gt;0,F677&gt;0,S677&lt;0,T677&lt;0,AB677&lt;0,AC677&lt;0,AI677&lt;0,AJ677&lt;0,AS677&gt;AR677,AR677&gt;AQ677),"Short Covering",IF(AND(D677&lt;0,E677&lt;0,F677&lt;0,S677&lt;0,T677&lt;0,AB677&gt;0,AC677&gt;0,AI677&gt;0,AJ677&gt;0,AS677&lt;AR677,AR677&lt;AQ677),"Short Buildup",IF(AND(D677&lt;0,E677&lt;0,F677&lt;0,S677&lt;0,T677&lt;0,AB677&lt;0,AC677&lt;0,AI677&lt;0,AJ677&lt;0,AS677&lt;AR677,AR677&lt;AQ677),"LongUnwinding" ))))</f>
        <v/>
      </c>
      <c r="AZ677" s="1">
        <f>+IF(AND(D677&gt;0,E677&gt;0,F677&gt;0,L677&gt;0,M677&gt;0,S677&gt;0,T677&gt;0,Z677&gt;0,AA677&gt;0),"Buying Opportunity",IF(AND(D677&lt;0,E677&lt;0,F677&lt;0,L677&lt;0,M677&lt;0,S677&lt;0,T677&lt;0,Z677&lt;0,AA677&lt;0),"support Zone",IF(AND(D677&lt;0,E677&lt;0,F677&lt;0,L677&gt;0,M677&gt;0,S677&gt;0,T677&gt;0,Z677&gt;0,AA677&gt;0),"sell delivery")))</f>
        <v/>
      </c>
      <c r="BA677" s="1">
        <f>IF(AND(D677&gt;0,E677&gt;0,F677&gt;0,Z677&gt;0,AA677&gt;0,AB677&gt;0,AC677&gt;0,AI677&gt;0,AJ677&gt;0),"FII ENTERING")</f>
        <v/>
      </c>
      <c r="BB677" s="15" t="e">
        <v>#N/A</v>
      </c>
      <c r="BC677" s="1" t="n">
        <v>163678.2046875</v>
      </c>
      <c r="BD677" s="1">
        <f>IF(AND(E677&gt;0,F677&gt;0,AB677&gt;0,AC677&gt;0,AI677&gt;0,AJ677&gt;0,AS677&gt;AR677,AR677&gt;AQ677),"long buildup",IF(AND(E677&lt;0,F677&lt;0,AB677&gt;0,AC677&gt;0,AI677&gt;0,AJ677&gt;0,AS677&lt;AR677,AR677&lt;AQ677),"Short buildup"))</f>
        <v/>
      </c>
      <c r="BE677" s="1">
        <f>+IF(AND(F677&gt;0,M677&gt;0,T677&gt;0,AA677&gt;0),"buy")</f>
        <v/>
      </c>
    </row>
    <row r="678">
      <c r="A678" s="1" t="inlineStr">
        <is>
          <t>GTPL</t>
        </is>
      </c>
      <c r="B678" s="1" t="n"/>
      <c r="C678" s="1" t="n"/>
      <c r="D678" s="2" t="n">
        <v>-0.3608633485395255</v>
      </c>
      <c r="E678" s="2" t="n">
        <v>-0.3006696733633987</v>
      </c>
      <c r="F678" s="3" t="n">
        <v>-1.555860178204256</v>
      </c>
      <c r="G678" s="4" t="n">
        <v>1007</v>
      </c>
      <c r="H678" s="4" t="n">
        <v>518</v>
      </c>
      <c r="I678" s="3" t="n">
        <v>887</v>
      </c>
      <c r="J678" s="6">
        <f>+H678-G678</f>
        <v/>
      </c>
      <c r="K678" s="6">
        <f>+I678-H678</f>
        <v/>
      </c>
      <c r="L678" s="7">
        <f>J678/G678</f>
        <v/>
      </c>
      <c r="M678" s="7">
        <f>K678/H678</f>
        <v/>
      </c>
      <c r="N678" s="8" t="n">
        <v>0.4898</v>
      </c>
      <c r="O678" s="8" t="n">
        <v>0.1419</v>
      </c>
      <c r="P678" s="3" t="n">
        <v>0.2853</v>
      </c>
      <c r="Q678" s="6">
        <f>+O678-N678</f>
        <v/>
      </c>
      <c r="R678" s="6">
        <f>+P678-O678</f>
        <v/>
      </c>
      <c r="S678" s="7">
        <f>Q678/N678</f>
        <v/>
      </c>
      <c r="T678" s="7">
        <f>R678/O678</f>
        <v/>
      </c>
      <c r="U678" s="10" t="inlineStr">
        <is>
          <t>14893</t>
        </is>
      </c>
      <c r="V678" s="10" t="inlineStr">
        <is>
          <t>5590</t>
        </is>
      </c>
      <c r="W678" s="3" t="inlineStr">
        <is>
          <t>12924</t>
        </is>
      </c>
      <c r="X678" s="6">
        <f>+V678-U678</f>
        <v/>
      </c>
      <c r="Y678" s="6">
        <f>+W678-V678</f>
        <v/>
      </c>
      <c r="Z678" s="7">
        <f>X678/U678</f>
        <v/>
      </c>
      <c r="AA678" s="7">
        <f>Y678/V678</f>
        <v/>
      </c>
      <c r="AB678" s="4" t="n"/>
      <c r="AC678" s="5" t="n"/>
      <c r="AD678" s="4" t="n"/>
      <c r="AE678" s="4" t="n"/>
      <c r="AF678" s="5" t="n"/>
      <c r="AG678" s="6">
        <f>AE678-AD678</f>
        <v/>
      </c>
      <c r="AH678" s="6">
        <f>+AF678-AE678</f>
        <v/>
      </c>
      <c r="AI678" s="7">
        <f>AG678/AD678</f>
        <v/>
      </c>
      <c r="AJ678" s="7">
        <f>AH678/AE678</f>
        <v/>
      </c>
      <c r="AK678" s="4" t="n"/>
      <c r="AL678" s="4" t="n"/>
      <c r="AM678" s="5" t="n"/>
      <c r="AN678" s="4" t="n">
        <v>146.34</v>
      </c>
      <c r="AO678" s="4" t="n">
        <v>145.9</v>
      </c>
      <c r="AP678" s="3" t="n">
        <v>143.63</v>
      </c>
      <c r="AQ678" s="9">
        <f>+AK678-AN678</f>
        <v/>
      </c>
      <c r="AR678" s="9">
        <f>+AL678-AO678</f>
        <v/>
      </c>
      <c r="AS678" s="9">
        <f>+AM678-AP678</f>
        <v/>
      </c>
      <c r="AT678" s="6">
        <f>AR678-AQ678</f>
        <v/>
      </c>
      <c r="AU678" s="6">
        <f>+AS678-AR678</f>
        <v/>
      </c>
      <c r="AV678" s="7">
        <f>AT678/AQ678</f>
        <v/>
      </c>
      <c r="AW678" s="7">
        <f>AU678/AR678</f>
        <v/>
      </c>
      <c r="AX678" s="1" t="inlineStr">
        <is>
          <t>N</t>
        </is>
      </c>
      <c r="AY678" s="1">
        <f>+IF(AND(D678&gt;0,E678&gt;0,F678&gt;0,S678&gt;0,T678&gt;0,AC678&gt;0,AB678&gt;0,AI678&gt;0,AJ678&gt;0,AS678&gt;AR678,AR678&gt;AQ678),"long buildup",IF(AND(D678&gt;0,E678&gt;0,F678&gt;0,S678&lt;0,T678&lt;0,AB678&lt;0,AC678&lt;0,AI678&lt;0,AJ678&lt;0,AS678&gt;AR678,AR678&gt;AQ678),"Short Covering",IF(AND(D678&lt;0,E678&lt;0,F678&lt;0,S678&lt;0,T678&lt;0,AB678&gt;0,AC678&gt;0,AI678&gt;0,AJ678&gt;0,AS678&lt;AR678,AR678&lt;AQ678),"Short Buildup",IF(AND(D678&lt;0,E678&lt;0,F678&lt;0,S678&lt;0,T678&lt;0,AB678&lt;0,AC678&lt;0,AI678&lt;0,AJ678&lt;0,AS678&lt;AR678,AR678&lt;AQ678),"LongUnwinding" ))))</f>
        <v/>
      </c>
      <c r="AZ678" s="1">
        <f>+IF(AND(D678&gt;0,E678&gt;0,F678&gt;0,L678&gt;0,M678&gt;0,S678&gt;0,T678&gt;0,Z678&gt;0,AA678&gt;0),"Buying Opportunity",IF(AND(D678&lt;0,E678&lt;0,F678&lt;0,L678&lt;0,M678&lt;0,S678&lt;0,T678&lt;0,Z678&lt;0,AA678&lt;0),"support Zone",IF(AND(D678&lt;0,E678&lt;0,F678&lt;0,L678&gt;0,M678&gt;0,S678&gt;0,T678&gt;0,Z678&gt;0,AA678&gt;0),"sell delivery")))</f>
        <v/>
      </c>
      <c r="BA678" s="1">
        <f>IF(AND(D678&gt;0,E678&gt;0,F678&gt;0,Z678&gt;0,AA678&gt;0,AB678&gt;0,AC678&gt;0,AI678&gt;0,AJ678&gt;0),"FII ENTERING")</f>
        <v/>
      </c>
      <c r="BB678" s="15" t="e">
        <v>#N/A</v>
      </c>
      <c r="BC678" s="1" t="n">
        <v>631584.92371</v>
      </c>
      <c r="BD678" s="1">
        <f>IF(AND(E678&gt;0,F678&gt;0,AB678&gt;0,AC678&gt;0,AI678&gt;0,AJ678&gt;0,AS678&gt;AR678,AR678&gt;AQ678),"long buildup",IF(AND(E678&lt;0,F678&lt;0,AB678&gt;0,AC678&gt;0,AI678&gt;0,AJ678&gt;0,AS678&lt;AR678,AR678&lt;AQ678),"Short buildup"))</f>
        <v/>
      </c>
      <c r="BE678" s="1">
        <f>+IF(AND(F678&gt;0,M678&gt;0,T678&gt;0,AA678&gt;0),"buy")</f>
        <v/>
      </c>
    </row>
    <row r="679">
      <c r="A679" s="1" t="inlineStr">
        <is>
          <t>GUFICBIO</t>
        </is>
      </c>
      <c r="B679" s="1" t="n"/>
      <c r="C679" s="1" t="n"/>
      <c r="D679" s="2" t="n">
        <v>1.043202177117592</v>
      </c>
      <c r="E679" s="2" t="n">
        <v>-2.30052743799798</v>
      </c>
      <c r="F679" s="3" t="n">
        <v>-0.8499885136687316</v>
      </c>
      <c r="G679" s="4" t="n">
        <v>3139</v>
      </c>
      <c r="H679" s="4" t="n">
        <v>1682</v>
      </c>
      <c r="I679" s="3" t="n">
        <v>1618</v>
      </c>
      <c r="J679" s="6">
        <f>+H679-G679</f>
        <v/>
      </c>
      <c r="K679" s="6">
        <f>+I679-H679</f>
        <v/>
      </c>
      <c r="L679" s="7">
        <f>J679/G679</f>
        <v/>
      </c>
      <c r="M679" s="7">
        <f>K679/H679</f>
        <v/>
      </c>
      <c r="N679" s="8" t="n">
        <v>3.6895</v>
      </c>
      <c r="O679" s="8" t="n">
        <v>1.3089</v>
      </c>
      <c r="P679" s="3" t="n">
        <v>1.3144</v>
      </c>
      <c r="Q679" s="6">
        <f>+O679-N679</f>
        <v/>
      </c>
      <c r="R679" s="6">
        <f>+P679-O679</f>
        <v/>
      </c>
      <c r="S679" s="7">
        <f>Q679/N679</f>
        <v/>
      </c>
      <c r="T679" s="7">
        <f>R679/O679</f>
        <v/>
      </c>
      <c r="U679" s="10" t="inlineStr">
        <is>
          <t>37909</t>
        </is>
      </c>
      <c r="V679" s="10" t="inlineStr">
        <is>
          <t>14346</t>
        </is>
      </c>
      <c r="W679" s="3" t="inlineStr">
        <is>
          <t>15242</t>
        </is>
      </c>
      <c r="X679" s="6">
        <f>+V679-U679</f>
        <v/>
      </c>
      <c r="Y679" s="6">
        <f>+W679-V679</f>
        <v/>
      </c>
      <c r="Z679" s="7">
        <f>X679/U679</f>
        <v/>
      </c>
      <c r="AA679" s="7">
        <f>Y679/V679</f>
        <v/>
      </c>
      <c r="AB679" s="4" t="n"/>
      <c r="AC679" s="5" t="n"/>
      <c r="AD679" s="4" t="n"/>
      <c r="AE679" s="4" t="n"/>
      <c r="AF679" s="5" t="n"/>
      <c r="AG679" s="6">
        <f>AE679-AD679</f>
        <v/>
      </c>
      <c r="AH679" s="6">
        <f>+AF679-AE679</f>
        <v/>
      </c>
      <c r="AI679" s="7">
        <f>AG679/AD679</f>
        <v/>
      </c>
      <c r="AJ679" s="7">
        <f>AH679/AE679</f>
        <v/>
      </c>
      <c r="AK679" s="4" t="n"/>
      <c r="AL679" s="4" t="n"/>
      <c r="AM679" s="5" t="n"/>
      <c r="AN679" s="4" t="n">
        <v>445.55</v>
      </c>
      <c r="AO679" s="4" t="n">
        <v>435.3</v>
      </c>
      <c r="AP679" s="3" t="n">
        <v>431.6</v>
      </c>
      <c r="AQ679" s="9">
        <f>+AK679-AN679</f>
        <v/>
      </c>
      <c r="AR679" s="9">
        <f>+AL679-AO679</f>
        <v/>
      </c>
      <c r="AS679" s="9">
        <f>+AM679-AP679</f>
        <v/>
      </c>
      <c r="AT679" s="6">
        <f>AR679-AQ679</f>
        <v/>
      </c>
      <c r="AU679" s="6">
        <f>+AS679-AR679</f>
        <v/>
      </c>
      <c r="AV679" s="7">
        <f>AT679/AQ679</f>
        <v/>
      </c>
      <c r="AW679" s="7">
        <f>AU679/AR679</f>
        <v/>
      </c>
      <c r="AX679" s="1" t="inlineStr">
        <is>
          <t>N</t>
        </is>
      </c>
      <c r="AY679" s="1">
        <f>+IF(AND(D679&gt;0,E679&gt;0,F679&gt;0,S679&gt;0,T679&gt;0,AC679&gt;0,AB679&gt;0,AI679&gt;0,AJ679&gt;0,AS679&gt;AR679,AR679&gt;AQ679),"long buildup",IF(AND(D679&gt;0,E679&gt;0,F679&gt;0,S679&lt;0,T679&lt;0,AB679&lt;0,AC679&lt;0,AI679&lt;0,AJ679&lt;0,AS679&gt;AR679,AR679&gt;AQ679),"Short Covering",IF(AND(D679&lt;0,E679&lt;0,F679&lt;0,S679&lt;0,T679&lt;0,AB679&gt;0,AC679&gt;0,AI679&gt;0,AJ679&gt;0,AS679&lt;AR679,AR679&lt;AQ679),"Short Buildup",IF(AND(D679&lt;0,E679&lt;0,F679&lt;0,S679&lt;0,T679&lt;0,AB679&lt;0,AC679&lt;0,AI679&lt;0,AJ679&lt;0,AS679&lt;AR679,AR679&lt;AQ679),"LongUnwinding" ))))</f>
        <v/>
      </c>
      <c r="AZ679" s="1">
        <f>+IF(AND(D679&gt;0,E679&gt;0,F679&gt;0,L679&gt;0,M679&gt;0,S679&gt;0,T679&gt;0,Z679&gt;0,AA679&gt;0),"Buying Opportunity",IF(AND(D679&lt;0,E679&lt;0,F679&lt;0,L679&lt;0,M679&lt;0,S679&lt;0,T679&lt;0,Z679&lt;0,AA679&lt;0),"support Zone",IF(AND(D679&lt;0,E679&lt;0,F679&lt;0,L679&gt;0,M679&gt;0,S679&gt;0,T679&gt;0,Z679&gt;0,AA679&gt;0),"sell delivery")))</f>
        <v/>
      </c>
      <c r="BA679" s="1">
        <f>IF(AND(D679&gt;0,E679&gt;0,F679&gt;0,Z679&gt;0,AA679&gt;0,AB679&gt;0,AC679&gt;0,AI679&gt;0,AJ679&gt;0),"FII ENTERING")</f>
        <v/>
      </c>
      <c r="BB679" s="15" t="e">
        <v>#N/A</v>
      </c>
      <c r="BC679" s="1" t="n">
        <v>34714.5498</v>
      </c>
      <c r="BD679" s="1">
        <f>IF(AND(E679&gt;0,F679&gt;0,AB679&gt;0,AC679&gt;0,AI679&gt;0,AJ679&gt;0,AS679&gt;AR679,AR679&gt;AQ679),"long buildup",IF(AND(E679&lt;0,F679&lt;0,AB679&gt;0,AC679&gt;0,AI679&gt;0,AJ679&gt;0,AS679&lt;AR679,AR679&lt;AQ679),"Short buildup"))</f>
        <v/>
      </c>
      <c r="BE679" s="1">
        <f>+IF(AND(F679&gt;0,M679&gt;0,T679&gt;0,AA679&gt;0),"buy")</f>
        <v/>
      </c>
    </row>
    <row r="680">
      <c r="A680" s="1" t="inlineStr">
        <is>
          <t>GUJALKALI</t>
        </is>
      </c>
      <c r="B680" s="1" t="n"/>
      <c r="C680" s="1" t="n"/>
      <c r="D680" s="2" t="n">
        <v>2.100866924001775</v>
      </c>
      <c r="E680" s="2" t="n">
        <v>-2.881933684536722</v>
      </c>
      <c r="F680" s="3" t="n">
        <v>-0.8615188257817485</v>
      </c>
      <c r="G680" s="4" t="n">
        <v>8539</v>
      </c>
      <c r="H680" s="4" t="n">
        <v>5549</v>
      </c>
      <c r="I680" s="3" t="n">
        <v>6114</v>
      </c>
      <c r="J680" s="6">
        <f>+H680-G680</f>
        <v/>
      </c>
      <c r="K680" s="6">
        <f>+I680-H680</f>
        <v/>
      </c>
      <c r="L680" s="7">
        <f>J680/G680</f>
        <v/>
      </c>
      <c r="M680" s="7">
        <f>K680/H680</f>
        <v/>
      </c>
      <c r="N680" s="8" t="n">
        <v>8.2316</v>
      </c>
      <c r="O680" s="8" t="n">
        <v>3.9982</v>
      </c>
      <c r="P680" s="3" t="n">
        <v>3.9038</v>
      </c>
      <c r="Q680" s="6">
        <f>+O680-N680</f>
        <v/>
      </c>
      <c r="R680" s="6">
        <f>+P680-O680</f>
        <v/>
      </c>
      <c r="S680" s="7">
        <f>Q680/N680</f>
        <v/>
      </c>
      <c r="T680" s="7">
        <f>R680/O680</f>
        <v/>
      </c>
      <c r="U680" s="10" t="inlineStr">
        <is>
          <t>34360</t>
        </is>
      </c>
      <c r="V680" s="10" t="inlineStr">
        <is>
          <t>25249</t>
        </is>
      </c>
      <c r="W680" s="3" t="inlineStr">
        <is>
          <t>20389</t>
        </is>
      </c>
      <c r="X680" s="6">
        <f>+V680-U680</f>
        <v/>
      </c>
      <c r="Y680" s="6">
        <f>+W680-V680</f>
        <v/>
      </c>
      <c r="Z680" s="7">
        <f>X680/U680</f>
        <v/>
      </c>
      <c r="AA680" s="7">
        <f>Y680/V680</f>
        <v/>
      </c>
      <c r="AB680" s="4" t="n"/>
      <c r="AC680" s="5" t="n"/>
      <c r="AD680" s="4" t="n"/>
      <c r="AE680" s="4" t="n"/>
      <c r="AF680" s="5" t="n"/>
      <c r="AG680" s="6">
        <f>AE680-AD680</f>
        <v/>
      </c>
      <c r="AH680" s="6">
        <f>+AF680-AE680</f>
        <v/>
      </c>
      <c r="AI680" s="7">
        <f>AG680/AD680</f>
        <v/>
      </c>
      <c r="AJ680" s="7">
        <f>AH680/AE680</f>
        <v/>
      </c>
      <c r="AK680" s="4" t="n"/>
      <c r="AL680" s="4" t="n"/>
      <c r="AM680" s="5" t="n"/>
      <c r="AN680" s="4" t="n">
        <v>806.75</v>
      </c>
      <c r="AO680" s="4" t="n">
        <v>783.5</v>
      </c>
      <c r="AP680" s="3" t="n">
        <v>776.75</v>
      </c>
      <c r="AQ680" s="9">
        <f>+AK680-AN680</f>
        <v/>
      </c>
      <c r="AR680" s="9">
        <f>+AL680-AO680</f>
        <v/>
      </c>
      <c r="AS680" s="9">
        <f>+AM680-AP680</f>
        <v/>
      </c>
      <c r="AT680" s="6">
        <f>AR680-AQ680</f>
        <v/>
      </c>
      <c r="AU680" s="6">
        <f>+AS680-AR680</f>
        <v/>
      </c>
      <c r="AV680" s="7">
        <f>AT680/AQ680</f>
        <v/>
      </c>
      <c r="AW680" s="7">
        <f>AU680/AR680</f>
        <v/>
      </c>
      <c r="AX680" s="1" t="inlineStr">
        <is>
          <t>N</t>
        </is>
      </c>
      <c r="AY680" s="1">
        <f>+IF(AND(D680&gt;0,E680&gt;0,F680&gt;0,S680&gt;0,T680&gt;0,AC680&gt;0,AB680&gt;0,AI680&gt;0,AJ680&gt;0,AS680&gt;AR680,AR680&gt;AQ680),"long buildup",IF(AND(D680&gt;0,E680&gt;0,F680&gt;0,S680&lt;0,T680&lt;0,AB680&lt;0,AC680&lt;0,AI680&lt;0,AJ680&lt;0,AS680&gt;AR680,AR680&gt;AQ680),"Short Covering",IF(AND(D680&lt;0,E680&lt;0,F680&lt;0,S680&lt;0,T680&lt;0,AB680&gt;0,AC680&gt;0,AI680&gt;0,AJ680&gt;0,AS680&lt;AR680,AR680&lt;AQ680),"Short Buildup",IF(AND(D680&lt;0,E680&lt;0,F680&lt;0,S680&lt;0,T680&lt;0,AB680&lt;0,AC680&lt;0,AI680&lt;0,AJ680&lt;0,AS680&lt;AR680,AR680&lt;AQ680),"LongUnwinding" ))))</f>
        <v/>
      </c>
      <c r="AZ680" s="1">
        <f>+IF(AND(D680&gt;0,E680&gt;0,F680&gt;0,L680&gt;0,M680&gt;0,S680&gt;0,T680&gt;0,Z680&gt;0,AA680&gt;0),"Buying Opportunity",IF(AND(D680&lt;0,E680&lt;0,F680&lt;0,L680&lt;0,M680&lt;0,S680&lt;0,T680&lt;0,Z680&lt;0,AA680&lt;0),"support Zone",IF(AND(D680&lt;0,E680&lt;0,F680&lt;0,L680&gt;0,M680&gt;0,S680&gt;0,T680&gt;0,Z680&gt;0,AA680&gt;0),"sell delivery")))</f>
        <v/>
      </c>
      <c r="BA680" s="1">
        <f>IF(AND(D680&gt;0,E680&gt;0,F680&gt;0,Z680&gt;0,AA680&gt;0,AB680&gt;0,AC680&gt;0,AI680&gt;0,AJ680&gt;0),"FII ENTERING")</f>
        <v/>
      </c>
      <c r="BB680" s="15" t="e">
        <v>#N/A</v>
      </c>
      <c r="BC680" s="1" t="e">
        <v>#N/A</v>
      </c>
      <c r="BD680" s="1">
        <f>IF(AND(E680&gt;0,F680&gt;0,AB680&gt;0,AC680&gt;0,AI680&gt;0,AJ680&gt;0,AS680&gt;AR680,AR680&gt;AQ680),"long buildup",IF(AND(E680&lt;0,F680&lt;0,AB680&gt;0,AC680&gt;0,AI680&gt;0,AJ680&gt;0,AS680&lt;AR680,AR680&lt;AQ680),"Short buildup"))</f>
        <v/>
      </c>
      <c r="BE680" s="1">
        <f>+IF(AND(F680&gt;0,M680&gt;0,T680&gt;0,AA680&gt;0),"buy")</f>
        <v/>
      </c>
    </row>
    <row r="681">
      <c r="A681" s="1" t="inlineStr">
        <is>
          <t>GUJAPOLLO</t>
        </is>
      </c>
      <c r="B681" s="1" t="n"/>
      <c r="C681" s="1" t="n"/>
      <c r="D681" s="2" t="n">
        <v>2.994529225453492</v>
      </c>
      <c r="E681" s="2" t="n">
        <v>0.3214984623986676</v>
      </c>
      <c r="F681" s="3" t="n">
        <v>-2.006409363243708</v>
      </c>
      <c r="G681" s="4" t="n">
        <v>943</v>
      </c>
      <c r="H681" s="4" t="n">
        <v>559</v>
      </c>
      <c r="I681" s="3" t="n">
        <v>568</v>
      </c>
      <c r="J681" s="6">
        <f>+H681-G681</f>
        <v/>
      </c>
      <c r="K681" s="6">
        <f>+I681-H681</f>
        <v/>
      </c>
      <c r="L681" s="7">
        <f>J681/G681</f>
        <v/>
      </c>
      <c r="M681" s="7">
        <f>K681/H681</f>
        <v/>
      </c>
      <c r="N681" s="8" t="n">
        <v>0.9244</v>
      </c>
      <c r="O681" s="8" t="n">
        <v>0.3257</v>
      </c>
      <c r="P681" s="3" t="n">
        <v>0.3748</v>
      </c>
      <c r="Q681" s="6">
        <f>+O681-N681</f>
        <v/>
      </c>
      <c r="R681" s="6">
        <f>+P681-O681</f>
        <v/>
      </c>
      <c r="S681" s="7">
        <f>Q681/N681</f>
        <v/>
      </c>
      <c r="T681" s="7">
        <f>R681/O681</f>
        <v/>
      </c>
      <c r="U681" s="10" t="inlineStr">
        <is>
          <t>16538</t>
        </is>
      </c>
      <c r="V681" s="10" t="inlineStr">
        <is>
          <t>5867</t>
        </is>
      </c>
      <c r="W681" s="3" t="inlineStr">
        <is>
          <t>7262</t>
        </is>
      </c>
      <c r="X681" s="6">
        <f>+V681-U681</f>
        <v/>
      </c>
      <c r="Y681" s="6">
        <f>+W681-V681</f>
        <v/>
      </c>
      <c r="Z681" s="7">
        <f>X681/U681</f>
        <v/>
      </c>
      <c r="AA681" s="7">
        <f>Y681/V681</f>
        <v/>
      </c>
      <c r="AB681" s="4" t="n"/>
      <c r="AC681" s="5" t="n"/>
      <c r="AD681" s="4" t="n"/>
      <c r="AE681" s="4" t="n"/>
      <c r="AF681" s="5" t="n"/>
      <c r="AG681" s="6">
        <f>AE681-AD681</f>
        <v/>
      </c>
      <c r="AH681" s="6">
        <f>+AF681-AE681</f>
        <v/>
      </c>
      <c r="AI681" s="7">
        <f>AG681/AD681</f>
        <v/>
      </c>
      <c r="AJ681" s="7">
        <f>AH681/AE681</f>
        <v/>
      </c>
      <c r="AK681" s="4" t="n"/>
      <c r="AL681" s="4" t="n"/>
      <c r="AM681" s="5" t="n"/>
      <c r="AN681" s="4" t="n">
        <v>357.7</v>
      </c>
      <c r="AO681" s="4" t="n">
        <v>358.85</v>
      </c>
      <c r="AP681" s="3" t="n">
        <v>351.65</v>
      </c>
      <c r="AQ681" s="9">
        <f>+AK681-AN681</f>
        <v/>
      </c>
      <c r="AR681" s="9">
        <f>+AL681-AO681</f>
        <v/>
      </c>
      <c r="AS681" s="9">
        <f>+AM681-AP681</f>
        <v/>
      </c>
      <c r="AT681" s="6">
        <f>AR681-AQ681</f>
        <v/>
      </c>
      <c r="AU681" s="6">
        <f>+AS681-AR681</f>
        <v/>
      </c>
      <c r="AV681" s="7">
        <f>AT681/AQ681</f>
        <v/>
      </c>
      <c r="AW681" s="7">
        <f>AU681/AR681</f>
        <v/>
      </c>
      <c r="AX681" s="1" t="inlineStr">
        <is>
          <t>Y</t>
        </is>
      </c>
      <c r="AY681" s="1">
        <f>+IF(AND(D681&gt;0,E681&gt;0,F681&gt;0,S681&gt;0,T681&gt;0,AC681&gt;0,AB681&gt;0,AI681&gt;0,AJ681&gt;0,AS681&gt;AR681,AR681&gt;AQ681),"long buildup",IF(AND(D681&gt;0,E681&gt;0,F681&gt;0,S681&lt;0,T681&lt;0,AB681&lt;0,AC681&lt;0,AI681&lt;0,AJ681&lt;0,AS681&gt;AR681,AR681&gt;AQ681),"Short Covering",IF(AND(D681&lt;0,E681&lt;0,F681&lt;0,S681&lt;0,T681&lt;0,AB681&gt;0,AC681&gt;0,AI681&gt;0,AJ681&gt;0,AS681&lt;AR681,AR681&lt;AQ681),"Short Buildup",IF(AND(D681&lt;0,E681&lt;0,F681&lt;0,S681&lt;0,T681&lt;0,AB681&lt;0,AC681&lt;0,AI681&lt;0,AJ681&lt;0,AS681&lt;AR681,AR681&lt;AQ681),"LongUnwinding" ))))</f>
        <v/>
      </c>
      <c r="AZ681" s="1">
        <f>+IF(AND(D681&gt;0,E681&gt;0,F681&gt;0,L681&gt;0,M681&gt;0,S681&gt;0,T681&gt;0,Z681&gt;0,AA681&gt;0),"Buying Opportunity",IF(AND(D681&lt;0,E681&lt;0,F681&lt;0,L681&lt;0,M681&lt;0,S681&lt;0,T681&lt;0,Z681&lt;0,AA681&lt;0),"support Zone",IF(AND(D681&lt;0,E681&lt;0,F681&lt;0,L681&gt;0,M681&gt;0,S681&gt;0,T681&gt;0,Z681&gt;0,AA681&gt;0),"sell delivery")))</f>
        <v/>
      </c>
      <c r="BA681" s="1">
        <f>IF(AND(D681&gt;0,E681&gt;0,F681&gt;0,Z681&gt;0,AA681&gt;0,AB681&gt;0,AC681&gt;0,AI681&gt;0,AJ681&gt;0),"FII ENTERING")</f>
        <v/>
      </c>
      <c r="BB681" s="15" t="n">
        <v>0.0766</v>
      </c>
      <c r="BC681" s="1" t="n">
        <v>58277397.756639</v>
      </c>
      <c r="BD681" s="1">
        <f>IF(AND(E681&gt;0,F681&gt;0,AB681&gt;0,AC681&gt;0,AI681&gt;0,AJ681&gt;0,AS681&gt;AR681,AR681&gt;AQ681),"long buildup",IF(AND(E681&lt;0,F681&lt;0,AB681&gt;0,AC681&gt;0,AI681&gt;0,AJ681&gt;0,AS681&lt;AR681,AR681&lt;AQ681),"Short buildup"))</f>
        <v/>
      </c>
      <c r="BE681" s="1">
        <f>+IF(AND(F681&gt;0,M681&gt;0,T681&gt;0,AA681&gt;0),"buy")</f>
        <v/>
      </c>
    </row>
    <row r="682">
      <c r="A682" s="1" t="inlineStr">
        <is>
          <t>GUJGASLTD</t>
        </is>
      </c>
      <c r="B682" s="1" t="n"/>
      <c r="C682" s="1" t="n"/>
      <c r="D682" s="2" t="n">
        <v>1.259888661002049</v>
      </c>
      <c r="E682" s="2" t="n">
        <v>-1.813271604938267</v>
      </c>
      <c r="F682" s="3" t="n">
        <v>-0.1375245579567758</v>
      </c>
      <c r="G682" s="4" t="n">
        <v>28755</v>
      </c>
      <c r="H682" s="4" t="n">
        <v>16879</v>
      </c>
      <c r="I682" s="3" t="n">
        <v>12831</v>
      </c>
      <c r="J682" s="6">
        <f>+H682-G682</f>
        <v/>
      </c>
      <c r="K682" s="6">
        <f>+I682-H682</f>
        <v/>
      </c>
      <c r="L682" s="7">
        <f>J682/G682</f>
        <v/>
      </c>
      <c r="M682" s="7">
        <f>K682/H682</f>
        <v/>
      </c>
      <c r="N682" s="8" t="n">
        <v>44.8943</v>
      </c>
      <c r="O682" s="8" t="n">
        <v>17.3063</v>
      </c>
      <c r="P682" s="3" t="n">
        <v>15.0963</v>
      </c>
      <c r="Q682" s="6">
        <f>+O682-N682</f>
        <v/>
      </c>
      <c r="R682" s="6">
        <f>+P682-O682</f>
        <v/>
      </c>
      <c r="S682" s="7">
        <f>Q682/N682</f>
        <v/>
      </c>
      <c r="T682" s="7">
        <f>R682/O682</f>
        <v/>
      </c>
      <c r="U682" s="10" t="inlineStr">
        <is>
          <t>287665</t>
        </is>
      </c>
      <c r="V682" s="10" t="inlineStr">
        <is>
          <t>77826</t>
        </is>
      </c>
      <c r="W682" s="3" t="inlineStr">
        <is>
          <t>76774</t>
        </is>
      </c>
      <c r="X682" s="6">
        <f>+V682-U682</f>
        <v/>
      </c>
      <c r="Y682" s="6">
        <f>+W682-V682</f>
        <v/>
      </c>
      <c r="Z682" s="7">
        <f>X682/U682</f>
        <v/>
      </c>
      <c r="AA682" s="7">
        <f>Y682/V682</f>
        <v/>
      </c>
      <c r="AB682" s="4" t="n">
        <v>0</v>
      </c>
      <c r="AC682" s="5" t="n">
        <v>132500</v>
      </c>
      <c r="AD682" s="4" t="n">
        <v>147</v>
      </c>
      <c r="AE682" s="4" t="n">
        <v>145</v>
      </c>
      <c r="AF682" s="5" t="n">
        <v>399</v>
      </c>
      <c r="AG682" s="6">
        <f>AE682-AD682</f>
        <v/>
      </c>
      <c r="AH682" s="6">
        <f>+AF682-AE682</f>
        <v/>
      </c>
      <c r="AI682" s="7">
        <f>AG682/AD682</f>
        <v/>
      </c>
      <c r="AJ682" s="7">
        <f>AH682/AE682</f>
        <v/>
      </c>
      <c r="AK682" s="4" t="n">
        <v>519.75</v>
      </c>
      <c r="AL682" s="4" t="n">
        <v>510.3</v>
      </c>
      <c r="AM682" s="5" t="n">
        <v>510</v>
      </c>
      <c r="AN682" s="4" t="n">
        <v>518.4</v>
      </c>
      <c r="AO682" s="4" t="n">
        <v>509</v>
      </c>
      <c r="AP682" s="3" t="n">
        <v>508.3</v>
      </c>
      <c r="AQ682" s="9">
        <f>+AK682-AN682</f>
        <v/>
      </c>
      <c r="AR682" s="9">
        <f>+AL682-AO682</f>
        <v/>
      </c>
      <c r="AS682" s="9">
        <f>+AM682-AP682</f>
        <v/>
      </c>
      <c r="AT682" s="6">
        <f>AR682-AQ682</f>
        <v/>
      </c>
      <c r="AU682" s="6">
        <f>+AS682-AR682</f>
        <v/>
      </c>
      <c r="AV682" s="7">
        <f>AT682/AQ682</f>
        <v/>
      </c>
      <c r="AW682" s="7">
        <f>AU682/AR682</f>
        <v/>
      </c>
      <c r="AX682" s="1" t="inlineStr">
        <is>
          <t>Y</t>
        </is>
      </c>
      <c r="AY682" s="1">
        <f>+IF(AND(D682&gt;0,E682&gt;0,F682&gt;0,S682&gt;0,T682&gt;0,AC682&gt;0,AB682&gt;0,AI682&gt;0,AJ682&gt;0,AS682&gt;AR682,AR682&gt;AQ682),"long buildup",IF(AND(D682&gt;0,E682&gt;0,F682&gt;0,S682&lt;0,T682&lt;0,AB682&lt;0,AC682&lt;0,AI682&lt;0,AJ682&lt;0,AS682&gt;AR682,AR682&gt;AQ682),"Short Covering",IF(AND(D682&lt;0,E682&lt;0,F682&lt;0,S682&lt;0,T682&lt;0,AB682&gt;0,AC682&gt;0,AI682&gt;0,AJ682&gt;0,AS682&lt;AR682,AR682&lt;AQ682),"Short Buildup",IF(AND(D682&lt;0,E682&lt;0,F682&lt;0,S682&lt;0,T682&lt;0,AB682&lt;0,AC682&lt;0,AI682&lt;0,AJ682&lt;0,AS682&lt;AR682,AR682&lt;AQ682),"LongUnwinding" ))))</f>
        <v/>
      </c>
      <c r="AZ682" s="1">
        <f>+IF(AND(D682&gt;0,E682&gt;0,F682&gt;0,L682&gt;0,M682&gt;0,S682&gt;0,T682&gt;0,Z682&gt;0,AA682&gt;0),"Buying Opportunity",IF(AND(D682&lt;0,E682&lt;0,F682&lt;0,L682&lt;0,M682&lt;0,S682&lt;0,T682&lt;0,Z682&lt;0,AA682&lt;0),"support Zone",IF(AND(D682&lt;0,E682&lt;0,F682&lt;0,L682&gt;0,M682&gt;0,S682&gt;0,T682&gt;0,Z682&gt;0,AA682&gt;0),"sell delivery")))</f>
        <v/>
      </c>
      <c r="BA682" s="1">
        <f>IF(AND(D682&gt;0,E682&gt;0,F682&gt;0,Z682&gt;0,AA682&gt;0,AB682&gt;0,AC682&gt;0,AI682&gt;0,AJ682&gt;0),"FII ENTERING")</f>
        <v/>
      </c>
      <c r="BB682" s="15" t="e">
        <v>#N/A</v>
      </c>
      <c r="BC682" s="1" t="n">
        <v>215593.656</v>
      </c>
      <c r="BD682" s="1">
        <f>IF(AND(E682&gt;0,F682&gt;0,AB682&gt;0,AC682&gt;0,AI682&gt;0,AJ682&gt;0,AS682&gt;AR682,AR682&gt;AQ682),"long buildup",IF(AND(E682&lt;0,F682&lt;0,AB682&gt;0,AC682&gt;0,AI682&gt;0,AJ682&gt;0,AS682&lt;AR682,AR682&lt;AQ682),"Short buildup"))</f>
        <v/>
      </c>
      <c r="BE682" s="1">
        <f>+IF(AND(F682&gt;0,M682&gt;0,T682&gt;0,AA682&gt;0),"buy")</f>
        <v/>
      </c>
    </row>
    <row r="683">
      <c r="A683" s="1" t="inlineStr">
        <is>
          <t>GUJRAFFIA</t>
        </is>
      </c>
      <c r="B683" s="1" t="n"/>
      <c r="C683" s="1" t="n"/>
      <c r="D683" s="2" t="n">
        <v>-4.302824190448021</v>
      </c>
      <c r="E683" s="2" t="n">
        <v>-3.337453646477127</v>
      </c>
      <c r="F683" s="3" t="n">
        <v>3.948209718670074</v>
      </c>
      <c r="G683" s="4" t="n">
        <v>1493</v>
      </c>
      <c r="H683" s="4" t="n">
        <v>825</v>
      </c>
      <c r="I683" s="3" t="n">
        <v>834</v>
      </c>
      <c r="J683" s="6">
        <f>+H683-G683</f>
        <v/>
      </c>
      <c r="K683" s="6">
        <f>+I683-H683</f>
        <v/>
      </c>
      <c r="L683" s="7">
        <f>J683/G683</f>
        <v/>
      </c>
      <c r="M683" s="7">
        <f>K683/H683</f>
        <v/>
      </c>
      <c r="N683" s="8" t="n">
        <v>0.8384</v>
      </c>
      <c r="O683" s="8" t="n">
        <v>0.2049</v>
      </c>
      <c r="P683" s="3" t="n">
        <v>0.2896</v>
      </c>
      <c r="Q683" s="6">
        <f>+O683-N683</f>
        <v/>
      </c>
      <c r="R683" s="6">
        <f>+P683-O683</f>
        <v/>
      </c>
      <c r="S683" s="7">
        <f>Q683/N683</f>
        <v/>
      </c>
      <c r="T683" s="7">
        <f>R683/O683</f>
        <v/>
      </c>
      <c r="U683" s="10" t="inlineStr">
        <is>
          <t>70169</t>
        </is>
      </c>
      <c r="V683" s="10" t="inlineStr">
        <is>
          <t>17089</t>
        </is>
      </c>
      <c r="W683" s="3" t="inlineStr">
        <is>
          <t>23798</t>
        </is>
      </c>
      <c r="X683" s="6">
        <f>+V683-U683</f>
        <v/>
      </c>
      <c r="Y683" s="6">
        <f>+W683-V683</f>
        <v/>
      </c>
      <c r="Z683" s="7">
        <f>X683/U683</f>
        <v/>
      </c>
      <c r="AA683" s="7">
        <f>Y683/V683</f>
        <v/>
      </c>
      <c r="AB683" s="4" t="n"/>
      <c r="AC683" s="5" t="n"/>
      <c r="AD683" s="4" t="n"/>
      <c r="AE683" s="4" t="n"/>
      <c r="AF683" s="5" t="n"/>
      <c r="AG683" s="6">
        <f>AE683-AD683</f>
        <v/>
      </c>
      <c r="AH683" s="6">
        <f>+AF683-AE683</f>
        <v/>
      </c>
      <c r="AI683" s="7">
        <f>AG683/AD683</f>
        <v/>
      </c>
      <c r="AJ683" s="7">
        <f>AH683/AE683</f>
        <v/>
      </c>
      <c r="AK683" s="4" t="n"/>
      <c r="AL683" s="4" t="n"/>
      <c r="AM683" s="5" t="n"/>
      <c r="AN683" s="4" t="n">
        <v>64.72</v>
      </c>
      <c r="AO683" s="4" t="n">
        <v>62.56</v>
      </c>
      <c r="AP683" s="3" t="n">
        <v>65.03</v>
      </c>
      <c r="AQ683" s="9">
        <f>+AK683-AN683</f>
        <v/>
      </c>
      <c r="AR683" s="9">
        <f>+AL683-AO683</f>
        <v/>
      </c>
      <c r="AS683" s="9">
        <f>+AM683-AP683</f>
        <v/>
      </c>
      <c r="AT683" s="6">
        <f>AR683-AQ683</f>
        <v/>
      </c>
      <c r="AU683" s="6">
        <f>+AS683-AR683</f>
        <v/>
      </c>
      <c r="AV683" s="7">
        <f>AT683/AQ683</f>
        <v/>
      </c>
      <c r="AW683" s="7">
        <f>AU683/AR683</f>
        <v/>
      </c>
      <c r="AX683" s="1" t="inlineStr">
        <is>
          <t>Y</t>
        </is>
      </c>
      <c r="AY683" s="1">
        <f>+IF(AND(D683&gt;0,E683&gt;0,F683&gt;0,S683&gt;0,T683&gt;0,AC683&gt;0,AB683&gt;0,AI683&gt;0,AJ683&gt;0,AS683&gt;AR683,AR683&gt;AQ683),"long buildup",IF(AND(D683&gt;0,E683&gt;0,F683&gt;0,S683&lt;0,T683&lt;0,AB683&lt;0,AC683&lt;0,AI683&lt;0,AJ683&lt;0,AS683&gt;AR683,AR683&gt;AQ683),"Short Covering",IF(AND(D683&lt;0,E683&lt;0,F683&lt;0,S683&lt;0,T683&lt;0,AB683&gt;0,AC683&gt;0,AI683&gt;0,AJ683&gt;0,AS683&lt;AR683,AR683&lt;AQ683),"Short Buildup",IF(AND(D683&lt;0,E683&lt;0,F683&lt;0,S683&lt;0,T683&lt;0,AB683&lt;0,AC683&lt;0,AI683&lt;0,AJ683&lt;0,AS683&lt;AR683,AR683&lt;AQ683),"LongUnwinding" ))))</f>
        <v/>
      </c>
      <c r="AZ683" s="1">
        <f>+IF(AND(D683&gt;0,E683&gt;0,F683&gt;0,L683&gt;0,M683&gt;0,S683&gt;0,T683&gt;0,Z683&gt;0,AA683&gt;0),"Buying Opportunity",IF(AND(D683&lt;0,E683&lt;0,F683&lt;0,L683&lt;0,M683&lt;0,S683&lt;0,T683&lt;0,Z683&lt;0,AA683&lt;0),"support Zone",IF(AND(D683&lt;0,E683&lt;0,F683&lt;0,L683&gt;0,M683&gt;0,S683&gt;0,T683&gt;0,Z683&gt;0,AA683&gt;0),"sell delivery")))</f>
        <v/>
      </c>
      <c r="BA683" s="1">
        <f>IF(AND(D683&gt;0,E683&gt;0,F683&gt;0,Z683&gt;0,AA683&gt;0,AB683&gt;0,AC683&gt;0,AI683&gt;0,AJ683&gt;0),"FII ENTERING")</f>
        <v/>
      </c>
      <c r="BB683" s="15" t="e">
        <v>#N/A</v>
      </c>
      <c r="BC683" s="1" t="n">
        <v>321198.435425</v>
      </c>
      <c r="BD683" s="1">
        <f>IF(AND(E683&gt;0,F683&gt;0,AB683&gt;0,AC683&gt;0,AI683&gt;0,AJ683&gt;0,AS683&gt;AR683,AR683&gt;AQ683),"long buildup",IF(AND(E683&lt;0,F683&lt;0,AB683&gt;0,AC683&gt;0,AI683&gt;0,AJ683&gt;0,AS683&lt;AR683,AR683&lt;AQ683),"Short buildup"))</f>
        <v/>
      </c>
      <c r="BE683" s="1">
        <f>+IF(AND(F683&gt;0,M683&gt;0,T683&gt;0,AA683&gt;0),"buy")</f>
        <v/>
      </c>
    </row>
    <row r="684">
      <c r="A684" s="1" t="inlineStr">
        <is>
          <t>GULFOILLUB</t>
        </is>
      </c>
      <c r="B684" s="1" t="n"/>
      <c r="C684" s="1" t="n"/>
      <c r="D684" s="2" t="n">
        <v>-2.011270047680975</v>
      </c>
      <c r="E684" s="2" t="n">
        <v>-1.079359462089715</v>
      </c>
      <c r="F684" s="3" t="n">
        <v>0.08049369466059306</v>
      </c>
      <c r="G684" s="4" t="n">
        <v>6730</v>
      </c>
      <c r="H684" s="4" t="n">
        <v>6273</v>
      </c>
      <c r="I684" s="3" t="n">
        <v>8648</v>
      </c>
      <c r="J684" s="6">
        <f>+H684-G684</f>
        <v/>
      </c>
      <c r="K684" s="6">
        <f>+I684-H684</f>
        <v/>
      </c>
      <c r="L684" s="7">
        <f>J684/G684</f>
        <v/>
      </c>
      <c r="M684" s="7">
        <f>K684/H684</f>
        <v/>
      </c>
      <c r="N684" s="8" t="n">
        <v>10.5972</v>
      </c>
      <c r="O684" s="8" t="n">
        <v>5.5971</v>
      </c>
      <c r="P684" s="3" t="n">
        <v>6.939299999999999</v>
      </c>
      <c r="Q684" s="6">
        <f>+O684-N684</f>
        <v/>
      </c>
      <c r="R684" s="6">
        <f>+P684-O684</f>
        <v/>
      </c>
      <c r="S684" s="7">
        <f>Q684/N684</f>
        <v/>
      </c>
      <c r="T684" s="7">
        <f>R684/O684</f>
        <v/>
      </c>
      <c r="U684" s="10" t="inlineStr">
        <is>
          <t>45260</t>
        </is>
      </c>
      <c r="V684" s="10" t="inlineStr">
        <is>
          <t>26293</t>
        </is>
      </c>
      <c r="W684" s="3" t="inlineStr">
        <is>
          <t>23869</t>
        </is>
      </c>
      <c r="X684" s="6">
        <f>+V684-U684</f>
        <v/>
      </c>
      <c r="Y684" s="6">
        <f>+W684-V684</f>
        <v/>
      </c>
      <c r="Z684" s="7">
        <f>X684/U684</f>
        <v/>
      </c>
      <c r="AA684" s="7">
        <f>Y684/V684</f>
        <v/>
      </c>
      <c r="AB684" s="4" t="n"/>
      <c r="AC684" s="5" t="n"/>
      <c r="AD684" s="4" t="n"/>
      <c r="AE684" s="4" t="n"/>
      <c r="AF684" s="5" t="n"/>
      <c r="AG684" s="6">
        <f>AE684-AD684</f>
        <v/>
      </c>
      <c r="AH684" s="6">
        <f>+AF684-AE684</f>
        <v/>
      </c>
      <c r="AI684" s="7">
        <f>AG684/AD684</f>
        <v/>
      </c>
      <c r="AJ684" s="7">
        <f>AH684/AE684</f>
        <v/>
      </c>
      <c r="AK684" s="4" t="n"/>
      <c r="AL684" s="4" t="n"/>
      <c r="AM684" s="5" t="n"/>
      <c r="AN684" s="4" t="n">
        <v>1130.3</v>
      </c>
      <c r="AO684" s="4" t="n">
        <v>1118.1</v>
      </c>
      <c r="AP684" s="3" t="n">
        <v>1119</v>
      </c>
      <c r="AQ684" s="9">
        <f>+AK684-AN684</f>
        <v/>
      </c>
      <c r="AR684" s="9">
        <f>+AL684-AO684</f>
        <v/>
      </c>
      <c r="AS684" s="9">
        <f>+AM684-AP684</f>
        <v/>
      </c>
      <c r="AT684" s="6">
        <f>AR684-AQ684</f>
        <v/>
      </c>
      <c r="AU684" s="6">
        <f>+AS684-AR684</f>
        <v/>
      </c>
      <c r="AV684" s="7">
        <f>AT684/AQ684</f>
        <v/>
      </c>
      <c r="AW684" s="7">
        <f>AU684/AR684</f>
        <v/>
      </c>
      <c r="AX684" s="1" t="inlineStr">
        <is>
          <t>N</t>
        </is>
      </c>
      <c r="AY684" s="1">
        <f>+IF(AND(D684&gt;0,E684&gt;0,F684&gt;0,S684&gt;0,T684&gt;0,AC684&gt;0,AB684&gt;0,AI684&gt;0,AJ684&gt;0,AS684&gt;AR684,AR684&gt;AQ684),"long buildup",IF(AND(D684&gt;0,E684&gt;0,F684&gt;0,S684&lt;0,T684&lt;0,AB684&lt;0,AC684&lt;0,AI684&lt;0,AJ684&lt;0,AS684&gt;AR684,AR684&gt;AQ684),"Short Covering",IF(AND(D684&lt;0,E684&lt;0,F684&lt;0,S684&lt;0,T684&lt;0,AB684&gt;0,AC684&gt;0,AI684&gt;0,AJ684&gt;0,AS684&lt;AR684,AR684&lt;AQ684),"Short Buildup",IF(AND(D684&lt;0,E684&lt;0,F684&lt;0,S684&lt;0,T684&lt;0,AB684&lt;0,AC684&lt;0,AI684&lt;0,AJ684&lt;0,AS684&lt;AR684,AR684&lt;AQ684),"LongUnwinding" ))))</f>
        <v/>
      </c>
      <c r="AZ684" s="1">
        <f>+IF(AND(D684&gt;0,E684&gt;0,F684&gt;0,L684&gt;0,M684&gt;0,S684&gt;0,T684&gt;0,Z684&gt;0,AA684&gt;0),"Buying Opportunity",IF(AND(D684&lt;0,E684&lt;0,F684&lt;0,L684&lt;0,M684&lt;0,S684&lt;0,T684&lt;0,Z684&lt;0,AA684&lt;0),"support Zone",IF(AND(D684&lt;0,E684&lt;0,F684&lt;0,L684&gt;0,M684&gt;0,S684&gt;0,T684&gt;0,Z684&gt;0,AA684&gt;0),"sell delivery")))</f>
        <v/>
      </c>
      <c r="BA684" s="1">
        <f>IF(AND(D684&gt;0,E684&gt;0,F684&gt;0,Z684&gt;0,AA684&gt;0,AB684&gt;0,AC684&gt;0,AI684&gt;0,AJ684&gt;0),"FII ENTERING")</f>
        <v/>
      </c>
      <c r="BB684" s="15" t="e">
        <v>#N/A</v>
      </c>
      <c r="BC684" s="1" t="n">
        <v>154898.921748</v>
      </c>
      <c r="BD684" s="1">
        <f>IF(AND(E684&gt;0,F684&gt;0,AB684&gt;0,AC684&gt;0,AI684&gt;0,AJ684&gt;0,AS684&gt;AR684,AR684&gt;AQ684),"long buildup",IF(AND(E684&lt;0,F684&lt;0,AB684&gt;0,AC684&gt;0,AI684&gt;0,AJ684&gt;0,AS684&lt;AR684,AR684&lt;AQ684),"Short buildup"))</f>
        <v/>
      </c>
      <c r="BE684" s="1">
        <f>+IF(AND(F684&gt;0,M684&gt;0,T684&gt;0,AA684&gt;0),"buy")</f>
        <v/>
      </c>
    </row>
    <row r="685">
      <c r="A685" s="1" t="inlineStr">
        <is>
          <t>GULFPETRO</t>
        </is>
      </c>
      <c r="B685" s="1" t="n"/>
      <c r="C685" s="1" t="n"/>
      <c r="D685" s="2" t="n">
        <v>0.04948045522017817</v>
      </c>
      <c r="E685" s="2" t="n">
        <v>-1.384767556874376</v>
      </c>
      <c r="F685" s="3" t="n">
        <v>-1.120026746907392</v>
      </c>
      <c r="G685" s="4" t="n">
        <v>3891</v>
      </c>
      <c r="H685" s="4" t="n">
        <v>3522</v>
      </c>
      <c r="I685" s="3" t="n">
        <v>3719</v>
      </c>
      <c r="J685" s="6">
        <f>+H685-G685</f>
        <v/>
      </c>
      <c r="K685" s="6">
        <f>+I685-H685</f>
        <v/>
      </c>
      <c r="L685" s="7">
        <f>J685/G685</f>
        <v/>
      </c>
      <c r="M685" s="7">
        <f>K685/H685</f>
        <v/>
      </c>
      <c r="N685" s="8" t="n">
        <v>2.3979</v>
      </c>
      <c r="O685" s="8" t="n">
        <v>1.9344</v>
      </c>
      <c r="P685" s="3" t="n">
        <v>1.772</v>
      </c>
      <c r="Q685" s="6">
        <f>+O685-N685</f>
        <v/>
      </c>
      <c r="R685" s="6">
        <f>+P685-O685</f>
        <v/>
      </c>
      <c r="S685" s="7">
        <f>Q685/N685</f>
        <v/>
      </c>
      <c r="T685" s="7">
        <f>R685/O685</f>
        <v/>
      </c>
      <c r="U685" s="10" t="inlineStr">
        <is>
          <t>258707</t>
        </is>
      </c>
      <c r="V685" s="10" t="inlineStr">
        <is>
          <t>185807</t>
        </is>
      </c>
      <c r="W685" s="3" t="inlineStr">
        <is>
          <t>171248</t>
        </is>
      </c>
      <c r="X685" s="6">
        <f>+V685-U685</f>
        <v/>
      </c>
      <c r="Y685" s="6">
        <f>+W685-V685</f>
        <v/>
      </c>
      <c r="Z685" s="7">
        <f>X685/U685</f>
        <v/>
      </c>
      <c r="AA685" s="7">
        <f>Y685/V685</f>
        <v/>
      </c>
      <c r="AB685" s="4" t="n"/>
      <c r="AC685" s="5" t="n"/>
      <c r="AD685" s="4" t="n"/>
      <c r="AE685" s="4" t="n"/>
      <c r="AF685" s="5" t="n"/>
      <c r="AG685" s="6">
        <f>AE685-AD685</f>
        <v/>
      </c>
      <c r="AH685" s="6">
        <f>+AF685-AE685</f>
        <v/>
      </c>
      <c r="AI685" s="7">
        <f>AG685/AD685</f>
        <v/>
      </c>
      <c r="AJ685" s="7">
        <f>AH685/AE685</f>
        <v/>
      </c>
      <c r="AK685" s="4" t="n"/>
      <c r="AL685" s="4" t="n"/>
      <c r="AM685" s="5" t="n"/>
      <c r="AN685" s="4" t="n">
        <v>60.66</v>
      </c>
      <c r="AO685" s="4" t="n">
        <v>59.82</v>
      </c>
      <c r="AP685" s="3" t="n">
        <v>59.15</v>
      </c>
      <c r="AQ685" s="9">
        <f>+AK685-AN685</f>
        <v/>
      </c>
      <c r="AR685" s="9">
        <f>+AL685-AO685</f>
        <v/>
      </c>
      <c r="AS685" s="9">
        <f>+AM685-AP685</f>
        <v/>
      </c>
      <c r="AT685" s="6">
        <f>AR685-AQ685</f>
        <v/>
      </c>
      <c r="AU685" s="6">
        <f>+AS685-AR685</f>
        <v/>
      </c>
      <c r="AV685" s="7">
        <f>AT685/AQ685</f>
        <v/>
      </c>
      <c r="AW685" s="7">
        <f>AU685/AR685</f>
        <v/>
      </c>
      <c r="AX685" s="1" t="inlineStr">
        <is>
          <t>N</t>
        </is>
      </c>
      <c r="AY685" s="1">
        <f>+IF(AND(D685&gt;0,E685&gt;0,F685&gt;0,S685&gt;0,T685&gt;0,AC685&gt;0,AB685&gt;0,AI685&gt;0,AJ685&gt;0,AS685&gt;AR685,AR685&gt;AQ685),"long buildup",IF(AND(D685&gt;0,E685&gt;0,F685&gt;0,S685&lt;0,T685&lt;0,AB685&lt;0,AC685&lt;0,AI685&lt;0,AJ685&lt;0,AS685&gt;AR685,AR685&gt;AQ685),"Short Covering",IF(AND(D685&lt;0,E685&lt;0,F685&lt;0,S685&lt;0,T685&lt;0,AB685&gt;0,AC685&gt;0,AI685&gt;0,AJ685&gt;0,AS685&lt;AR685,AR685&lt;AQ685),"Short Buildup",IF(AND(D685&lt;0,E685&lt;0,F685&lt;0,S685&lt;0,T685&lt;0,AB685&lt;0,AC685&lt;0,AI685&lt;0,AJ685&lt;0,AS685&lt;AR685,AR685&lt;AQ685),"LongUnwinding" ))))</f>
        <v/>
      </c>
      <c r="AZ685" s="1">
        <f>+IF(AND(D685&gt;0,E685&gt;0,F685&gt;0,L685&gt;0,M685&gt;0,S685&gt;0,T685&gt;0,Z685&gt;0,AA685&gt;0),"Buying Opportunity",IF(AND(D685&lt;0,E685&lt;0,F685&lt;0,L685&lt;0,M685&lt;0,S685&lt;0,T685&lt;0,Z685&lt;0,AA685&lt;0),"support Zone",IF(AND(D685&lt;0,E685&lt;0,F685&lt;0,L685&gt;0,M685&gt;0,S685&gt;0,T685&gt;0,Z685&gt;0,AA685&gt;0),"sell delivery")))</f>
        <v/>
      </c>
      <c r="BA685" s="1">
        <f>IF(AND(D685&gt;0,E685&gt;0,F685&gt;0,Z685&gt;0,AA685&gt;0,AB685&gt;0,AC685&gt;0,AI685&gt;0,AJ685&gt;0),"FII ENTERING")</f>
        <v/>
      </c>
      <c r="BB685" s="15" t="e">
        <v>#N/A</v>
      </c>
      <c r="BC685" s="1" t="n">
        <v>98027.356428</v>
      </c>
      <c r="BD685" s="1">
        <f>IF(AND(E685&gt;0,F685&gt;0,AB685&gt;0,AC685&gt;0,AI685&gt;0,AJ685&gt;0,AS685&gt;AR685,AR685&gt;AQ685),"long buildup",IF(AND(E685&lt;0,F685&lt;0,AB685&gt;0,AC685&gt;0,AI685&gt;0,AJ685&gt;0,AS685&lt;AR685,AR685&lt;AQ685),"Short buildup"))</f>
        <v/>
      </c>
      <c r="BE685" s="1">
        <f>+IF(AND(F685&gt;0,M685&gt;0,T685&gt;0,AA685&gt;0),"buy")</f>
        <v/>
      </c>
    </row>
    <row r="686">
      <c r="A686" s="1" t="inlineStr">
        <is>
          <t>GULPOLY</t>
        </is>
      </c>
      <c r="B686" s="1" t="n"/>
      <c r="C686" s="1" t="n"/>
      <c r="D686" s="2" t="n">
        <v>2.173440556400783</v>
      </c>
      <c r="E686" s="2" t="n">
        <v>-1.398638587534565</v>
      </c>
      <c r="F686" s="3" t="n">
        <v>-0.5878863060244881</v>
      </c>
      <c r="G686" s="4" t="n">
        <v>3876</v>
      </c>
      <c r="H686" s="4" t="n">
        <v>1968</v>
      </c>
      <c r="I686" s="3" t="n">
        <v>2426</v>
      </c>
      <c r="J686" s="6">
        <f>+H686-G686</f>
        <v/>
      </c>
      <c r="K686" s="6">
        <f>+I686-H686</f>
        <v/>
      </c>
      <c r="L686" s="7">
        <f>J686/G686</f>
        <v/>
      </c>
      <c r="M686" s="7">
        <f>K686/H686</f>
        <v/>
      </c>
      <c r="N686" s="8" t="n">
        <v>3.3335</v>
      </c>
      <c r="O686" s="8" t="n">
        <v>1.2806</v>
      </c>
      <c r="P686" s="3" t="n">
        <v>1.99</v>
      </c>
      <c r="Q686" s="6">
        <f>+O686-N686</f>
        <v/>
      </c>
      <c r="R686" s="6">
        <f>+P686-O686</f>
        <v/>
      </c>
      <c r="S686" s="7">
        <f>Q686/N686</f>
        <v/>
      </c>
      <c r="T686" s="7">
        <f>R686/O686</f>
        <v/>
      </c>
      <c r="U686" s="10" t="inlineStr">
        <is>
          <t>98106</t>
        </is>
      </c>
      <c r="V686" s="10" t="inlineStr">
        <is>
          <t>33693</t>
        </is>
      </c>
      <c r="W686" s="3" t="inlineStr">
        <is>
          <t>56777</t>
        </is>
      </c>
      <c r="X686" s="6">
        <f>+V686-U686</f>
        <v/>
      </c>
      <c r="Y686" s="6">
        <f>+W686-V686</f>
        <v/>
      </c>
      <c r="Z686" s="7">
        <f>X686/U686</f>
        <v/>
      </c>
      <c r="AA686" s="7">
        <f>Y686/V686</f>
        <v/>
      </c>
      <c r="AB686" s="4" t="n"/>
      <c r="AC686" s="5" t="n"/>
      <c r="AD686" s="4" t="n"/>
      <c r="AE686" s="4" t="n"/>
      <c r="AF686" s="5" t="n"/>
      <c r="AG686" s="6">
        <f>AE686-AD686</f>
        <v/>
      </c>
      <c r="AH686" s="6">
        <f>+AF686-AE686</f>
        <v/>
      </c>
      <c r="AI686" s="7">
        <f>AG686/AD686</f>
        <v/>
      </c>
      <c r="AJ686" s="7">
        <f>AH686/AE686</f>
        <v/>
      </c>
      <c r="AK686" s="4" t="n"/>
      <c r="AL686" s="4" t="n"/>
      <c r="AM686" s="5" t="n"/>
      <c r="AN686" s="4" t="n">
        <v>188.04</v>
      </c>
      <c r="AO686" s="4" t="n">
        <v>185.41</v>
      </c>
      <c r="AP686" s="3" t="n">
        <v>184.32</v>
      </c>
      <c r="AQ686" s="9">
        <f>+AK686-AN686</f>
        <v/>
      </c>
      <c r="AR686" s="9">
        <f>+AL686-AO686</f>
        <v/>
      </c>
      <c r="AS686" s="9">
        <f>+AM686-AP686</f>
        <v/>
      </c>
      <c r="AT686" s="6">
        <f>AR686-AQ686</f>
        <v/>
      </c>
      <c r="AU686" s="6">
        <f>+AS686-AR686</f>
        <v/>
      </c>
      <c r="AV686" s="7">
        <f>AT686/AQ686</f>
        <v/>
      </c>
      <c r="AW686" s="7">
        <f>AU686/AR686</f>
        <v/>
      </c>
      <c r="AX686" s="1" t="inlineStr">
        <is>
          <t>N</t>
        </is>
      </c>
      <c r="AY686" s="1">
        <f>+IF(AND(D686&gt;0,E686&gt;0,F686&gt;0,S686&gt;0,T686&gt;0,AC686&gt;0,AB686&gt;0,AI686&gt;0,AJ686&gt;0,AS686&gt;AR686,AR686&gt;AQ686),"long buildup",IF(AND(D686&gt;0,E686&gt;0,F686&gt;0,S686&lt;0,T686&lt;0,AB686&lt;0,AC686&lt;0,AI686&lt;0,AJ686&lt;0,AS686&gt;AR686,AR686&gt;AQ686),"Short Covering",IF(AND(D686&lt;0,E686&lt;0,F686&lt;0,S686&lt;0,T686&lt;0,AB686&gt;0,AC686&gt;0,AI686&gt;0,AJ686&gt;0,AS686&lt;AR686,AR686&lt;AQ686),"Short Buildup",IF(AND(D686&lt;0,E686&lt;0,F686&lt;0,S686&lt;0,T686&lt;0,AB686&lt;0,AC686&lt;0,AI686&lt;0,AJ686&lt;0,AS686&lt;AR686,AR686&lt;AQ686),"LongUnwinding" ))))</f>
        <v/>
      </c>
      <c r="AZ686" s="1">
        <f>+IF(AND(D686&gt;0,E686&gt;0,F686&gt;0,L686&gt;0,M686&gt;0,S686&gt;0,T686&gt;0,Z686&gt;0,AA686&gt;0),"Buying Opportunity",IF(AND(D686&lt;0,E686&lt;0,F686&lt;0,L686&lt;0,M686&lt;0,S686&lt;0,T686&lt;0,Z686&lt;0,AA686&lt;0),"support Zone",IF(AND(D686&lt;0,E686&lt;0,F686&lt;0,L686&gt;0,M686&gt;0,S686&gt;0,T686&gt;0,Z686&gt;0,AA686&gt;0),"sell delivery")))</f>
        <v/>
      </c>
      <c r="BA686" s="1">
        <f>IF(AND(D686&gt;0,E686&gt;0,F686&gt;0,Z686&gt;0,AA686&gt;0,AB686&gt;0,AC686&gt;0,AI686&gt;0,AJ686&gt;0),"FII ENTERING")</f>
        <v/>
      </c>
      <c r="BB686" s="15" t="e">
        <v>#N/A</v>
      </c>
      <c r="BC686" s="1" t="n">
        <v>17728.5506675</v>
      </c>
      <c r="BD686" s="1">
        <f>IF(AND(E686&gt;0,F686&gt;0,AB686&gt;0,AC686&gt;0,AI686&gt;0,AJ686&gt;0,AS686&gt;AR686,AR686&gt;AQ686),"long buildup",IF(AND(E686&lt;0,F686&lt;0,AB686&gt;0,AC686&gt;0,AI686&gt;0,AJ686&gt;0,AS686&lt;AR686,AR686&lt;AQ686),"Short buildup"))</f>
        <v/>
      </c>
      <c r="BE686" s="1">
        <f>+IF(AND(F686&gt;0,M686&gt;0,T686&gt;0,AA686&gt;0),"buy")</f>
        <v/>
      </c>
    </row>
    <row r="687">
      <c r="A687" s="1" t="inlineStr">
        <is>
          <t>GVKPIL</t>
        </is>
      </c>
      <c r="B687" s="1" t="n"/>
      <c r="C687" s="1" t="n"/>
      <c r="D687" s="2" t="n">
        <v>-0.7968127490039673</v>
      </c>
      <c r="E687" s="2" t="n">
        <v>0</v>
      </c>
      <c r="F687" s="3" t="n">
        <v>0</v>
      </c>
      <c r="G687" s="4" t="n">
        <v>3206</v>
      </c>
      <c r="H687" s="4" t="n">
        <v>1771</v>
      </c>
      <c r="I687" s="3" t="n">
        <v>1889</v>
      </c>
      <c r="J687" s="6">
        <f>+H687-G687</f>
        <v/>
      </c>
      <c r="K687" s="6">
        <f>+I687-H687</f>
        <v/>
      </c>
      <c r="L687" s="7">
        <f>J687/G687</f>
        <v/>
      </c>
      <c r="M687" s="7">
        <f>K687/H687</f>
        <v/>
      </c>
      <c r="N687" s="8" t="n">
        <v>0.8306</v>
      </c>
      <c r="O687" s="8" t="n">
        <v>0.4685</v>
      </c>
      <c r="P687" s="3" t="n">
        <v>0.6303</v>
      </c>
      <c r="Q687" s="6">
        <f>+O687-N687</f>
        <v/>
      </c>
      <c r="R687" s="6">
        <f>+P687-O687</f>
        <v/>
      </c>
      <c r="S687" s="7">
        <f>Q687/N687</f>
        <v/>
      </c>
      <c r="T687" s="7">
        <f>R687/O687</f>
        <v/>
      </c>
      <c r="U687" s="10" t="inlineStr">
        <is>
          <t>-</t>
        </is>
      </c>
      <c r="V687" s="10" t="inlineStr">
        <is>
          <t>-</t>
        </is>
      </c>
      <c r="W687" s="3" t="inlineStr">
        <is>
          <t>-</t>
        </is>
      </c>
      <c r="X687" s="6">
        <f>+V687-U687</f>
        <v/>
      </c>
      <c r="Y687" s="6">
        <f>+W687-V687</f>
        <v/>
      </c>
      <c r="Z687" s="7">
        <f>X687/U687</f>
        <v/>
      </c>
      <c r="AA687" s="7">
        <f>Y687/V687</f>
        <v/>
      </c>
      <c r="AB687" s="4" t="n"/>
      <c r="AC687" s="5" t="n"/>
      <c r="AD687" s="4" t="n"/>
      <c r="AE687" s="4" t="n"/>
      <c r="AF687" s="5" t="n"/>
      <c r="AG687" s="6">
        <f>AE687-AD687</f>
        <v/>
      </c>
      <c r="AH687" s="6">
        <f>+AF687-AE687</f>
        <v/>
      </c>
      <c r="AI687" s="7">
        <f>AG687/AD687</f>
        <v/>
      </c>
      <c r="AJ687" s="7">
        <f>AH687/AE687</f>
        <v/>
      </c>
      <c r="AK687" s="4" t="n"/>
      <c r="AL687" s="4" t="n"/>
      <c r="AM687" s="5" t="n"/>
      <c r="AN687" s="4" t="n">
        <v>4.98</v>
      </c>
      <c r="AO687" s="4" t="n">
        <v>4.98</v>
      </c>
      <c r="AP687" s="3" t="n">
        <v>4.98</v>
      </c>
      <c r="AQ687" s="9">
        <f>+AK687-AN687</f>
        <v/>
      </c>
      <c r="AR687" s="9">
        <f>+AL687-AO687</f>
        <v/>
      </c>
      <c r="AS687" s="9">
        <f>+AM687-AP687</f>
        <v/>
      </c>
      <c r="AT687" s="6">
        <f>AR687-AQ687</f>
        <v/>
      </c>
      <c r="AU687" s="6">
        <f>+AS687-AR687</f>
        <v/>
      </c>
      <c r="AV687" s="7">
        <f>AT687/AQ687</f>
        <v/>
      </c>
      <c r="AW687" s="7">
        <f>AU687/AR687</f>
        <v/>
      </c>
      <c r="AX687" s="1" t="inlineStr">
        <is>
          <t>N</t>
        </is>
      </c>
      <c r="AY687" s="1">
        <f>+IF(AND(D687&gt;0,E687&gt;0,F687&gt;0,S687&gt;0,T687&gt;0,AC687&gt;0,AB687&gt;0,AI687&gt;0,AJ687&gt;0,AS687&gt;AR687,AR687&gt;AQ687),"long buildup",IF(AND(D687&gt;0,E687&gt;0,F687&gt;0,S687&lt;0,T687&lt;0,AB687&lt;0,AC687&lt;0,AI687&lt;0,AJ687&lt;0,AS687&gt;AR687,AR687&gt;AQ687),"Short Covering",IF(AND(D687&lt;0,E687&lt;0,F687&lt;0,S687&lt;0,T687&lt;0,AB687&gt;0,AC687&gt;0,AI687&gt;0,AJ687&gt;0,AS687&lt;AR687,AR687&lt;AQ687),"Short Buildup",IF(AND(D687&lt;0,E687&lt;0,F687&lt;0,S687&lt;0,T687&lt;0,AB687&lt;0,AC687&lt;0,AI687&lt;0,AJ687&lt;0,AS687&lt;AR687,AR687&lt;AQ687),"LongUnwinding" ))))</f>
        <v/>
      </c>
      <c r="AZ687" s="1">
        <f>+IF(AND(D687&gt;0,E687&gt;0,F687&gt;0,L687&gt;0,M687&gt;0,S687&gt;0,T687&gt;0,Z687&gt;0,AA687&gt;0),"Buying Opportunity",IF(AND(D687&lt;0,E687&lt;0,F687&lt;0,L687&lt;0,M687&lt;0,S687&lt;0,T687&lt;0,Z687&lt;0,AA687&lt;0),"support Zone",IF(AND(D687&lt;0,E687&lt;0,F687&lt;0,L687&gt;0,M687&gt;0,S687&gt;0,T687&gt;0,Z687&gt;0,AA687&gt;0),"sell delivery")))</f>
        <v/>
      </c>
      <c r="BA687" s="1">
        <f>IF(AND(D687&gt;0,E687&gt;0,F687&gt;0,Z687&gt;0,AA687&gt;0,AB687&gt;0,AC687&gt;0,AI687&gt;0,AJ687&gt;0),"FII ENTERING")</f>
        <v/>
      </c>
      <c r="BB687" s="15" t="e">
        <v>#N/A</v>
      </c>
      <c r="BC687" s="1" t="n">
        <v>983331.6988</v>
      </c>
      <c r="BD687" s="1">
        <f>IF(AND(E687&gt;0,F687&gt;0,AB687&gt;0,AC687&gt;0,AI687&gt;0,AJ687&gt;0,AS687&gt;AR687,AR687&gt;AQ687),"long buildup",IF(AND(E687&lt;0,F687&lt;0,AB687&gt;0,AC687&gt;0,AI687&gt;0,AJ687&gt;0,AS687&lt;AR687,AR687&lt;AQ687),"Short buildup"))</f>
        <v/>
      </c>
      <c r="BE687" s="1">
        <f>+IF(AND(F687&gt;0,M687&gt;0,T687&gt;0,AA687&gt;0),"buy")</f>
        <v/>
      </c>
    </row>
    <row r="688">
      <c r="A688" s="1" t="inlineStr">
        <is>
          <t>GVPTECH</t>
        </is>
      </c>
      <c r="B688" s="1" t="n"/>
      <c r="C688" s="1" t="n"/>
      <c r="D688" s="2" t="n">
        <v>-2.450229709035224</v>
      </c>
      <c r="E688" s="2" t="n">
        <v>-2.747252747252745</v>
      </c>
      <c r="F688" s="3" t="n">
        <v>-3.06698950766748</v>
      </c>
      <c r="G688" s="4" t="n">
        <v>523</v>
      </c>
      <c r="H688" s="4" t="n">
        <v>706</v>
      </c>
      <c r="I688" s="3" t="n">
        <v>376</v>
      </c>
      <c r="J688" s="6">
        <f>+H688-G688</f>
        <v/>
      </c>
      <c r="K688" s="6">
        <f>+I688-H688</f>
        <v/>
      </c>
      <c r="L688" s="7">
        <f>J688/G688</f>
        <v/>
      </c>
      <c r="M688" s="7">
        <f>K688/H688</f>
        <v/>
      </c>
      <c r="N688" s="8" t="n">
        <v>0.0931</v>
      </c>
      <c r="O688" s="8" t="n">
        <v>0.263</v>
      </c>
      <c r="P688" s="3" t="n">
        <v>0.1088</v>
      </c>
      <c r="Q688" s="6">
        <f>+O688-N688</f>
        <v/>
      </c>
      <c r="R688" s="6">
        <f>+P688-O688</f>
        <v/>
      </c>
      <c r="S688" s="7">
        <f>Q688/N688</f>
        <v/>
      </c>
      <c r="T688" s="7">
        <f>R688/O688</f>
        <v/>
      </c>
      <c r="U688" s="10" t="inlineStr">
        <is>
          <t>44852</t>
        </is>
      </c>
      <c r="V688" s="10" t="inlineStr">
        <is>
          <t>88478</t>
        </is>
      </c>
      <c r="W688" s="3" t="inlineStr">
        <is>
          <t>62623</t>
        </is>
      </c>
      <c r="X688" s="6">
        <f>+V688-U688</f>
        <v/>
      </c>
      <c r="Y688" s="6">
        <f>+W688-V688</f>
        <v/>
      </c>
      <c r="Z688" s="7">
        <f>X688/U688</f>
        <v/>
      </c>
      <c r="AA688" s="7">
        <f>Y688/V688</f>
        <v/>
      </c>
      <c r="AB688" s="4" t="n"/>
      <c r="AC688" s="5" t="n"/>
      <c r="AD688" s="4" t="n"/>
      <c r="AE688" s="4" t="n"/>
      <c r="AF688" s="5" t="n"/>
      <c r="AG688" s="6">
        <f>AE688-AD688</f>
        <v/>
      </c>
      <c r="AH688" s="6">
        <f>+AF688-AE688</f>
        <v/>
      </c>
      <c r="AI688" s="7">
        <f>AG688/AD688</f>
        <v/>
      </c>
      <c r="AJ688" s="7">
        <f>AH688/AE688</f>
        <v/>
      </c>
      <c r="AK688" s="4" t="n"/>
      <c r="AL688" s="4" t="n"/>
      <c r="AM688" s="5" t="n"/>
      <c r="AN688" s="4" t="n">
        <v>12.74</v>
      </c>
      <c r="AO688" s="4" t="n">
        <v>12.39</v>
      </c>
      <c r="AP688" s="3" t="n">
        <v>12.01</v>
      </c>
      <c r="AQ688" s="9">
        <f>+AK688-AN688</f>
        <v/>
      </c>
      <c r="AR688" s="9">
        <f>+AL688-AO688</f>
        <v/>
      </c>
      <c r="AS688" s="9">
        <f>+AM688-AP688</f>
        <v/>
      </c>
      <c r="AT688" s="6">
        <f>AR688-AQ688</f>
        <v/>
      </c>
      <c r="AU688" s="6">
        <f>+AS688-AR688</f>
        <v/>
      </c>
      <c r="AV688" s="7">
        <f>AT688/AQ688</f>
        <v/>
      </c>
      <c r="AW688" s="7">
        <f>AU688/AR688</f>
        <v/>
      </c>
      <c r="AX688" s="1" t="inlineStr">
        <is>
          <t>N</t>
        </is>
      </c>
      <c r="AY688" s="1">
        <f>+IF(AND(D688&gt;0,E688&gt;0,F688&gt;0,S688&gt;0,T688&gt;0,AC688&gt;0,AB688&gt;0,AI688&gt;0,AJ688&gt;0,AS688&gt;AR688,AR688&gt;AQ688),"long buildup",IF(AND(D688&gt;0,E688&gt;0,F688&gt;0,S688&lt;0,T688&lt;0,AB688&lt;0,AC688&lt;0,AI688&lt;0,AJ688&lt;0,AS688&gt;AR688,AR688&gt;AQ688),"Short Covering",IF(AND(D688&lt;0,E688&lt;0,F688&lt;0,S688&lt;0,T688&lt;0,AB688&gt;0,AC688&gt;0,AI688&gt;0,AJ688&gt;0,AS688&lt;AR688,AR688&lt;AQ688),"Short Buildup",IF(AND(D688&lt;0,E688&lt;0,F688&lt;0,S688&lt;0,T688&lt;0,AB688&lt;0,AC688&lt;0,AI688&lt;0,AJ688&lt;0,AS688&lt;AR688,AR688&lt;AQ688),"LongUnwinding" ))))</f>
        <v/>
      </c>
      <c r="AZ688" s="1">
        <f>+IF(AND(D688&gt;0,E688&gt;0,F688&gt;0,L688&gt;0,M688&gt;0,S688&gt;0,T688&gt;0,Z688&gt;0,AA688&gt;0),"Buying Opportunity",IF(AND(D688&lt;0,E688&lt;0,F688&lt;0,L688&lt;0,M688&lt;0,S688&lt;0,T688&lt;0,Z688&lt;0,AA688&lt;0),"support Zone",IF(AND(D688&lt;0,E688&lt;0,F688&lt;0,L688&gt;0,M688&gt;0,S688&gt;0,T688&gt;0,Z688&gt;0,AA688&gt;0),"sell delivery")))</f>
        <v/>
      </c>
      <c r="BA688" s="1">
        <f>IF(AND(D688&gt;0,E688&gt;0,F688&gt;0,Z688&gt;0,AA688&gt;0,AB688&gt;0,AC688&gt;0,AI688&gt;0,AJ688&gt;0),"FII ENTERING")</f>
        <v/>
      </c>
      <c r="BB688" s="15" t="e">
        <v>#N/A</v>
      </c>
      <c r="BC688" s="1" t="n">
        <v>7119.6038075</v>
      </c>
      <c r="BD688" s="1">
        <f>IF(AND(E688&gt;0,F688&gt;0,AB688&gt;0,AC688&gt;0,AI688&gt;0,AJ688&gt;0,AS688&gt;AR688,AR688&gt;AQ688),"long buildup",IF(AND(E688&lt;0,F688&lt;0,AB688&gt;0,AC688&gt;0,AI688&gt;0,AJ688&gt;0,AS688&lt;AR688,AR688&lt;AQ688),"Short buildup"))</f>
        <v/>
      </c>
      <c r="BE688" s="1">
        <f>+IF(AND(F688&gt;0,M688&gt;0,T688&gt;0,AA688&gt;0),"buy")</f>
        <v/>
      </c>
    </row>
    <row r="689">
      <c r="A689" s="1" t="inlineStr">
        <is>
          <t>HAL</t>
        </is>
      </c>
      <c r="B689" s="1" t="n"/>
      <c r="C689" s="1" t="n"/>
      <c r="D689" s="2" t="n">
        <v>0.4753981459472308</v>
      </c>
      <c r="E689" s="2" t="n">
        <v>0.2333483880680552</v>
      </c>
      <c r="F689" s="3" t="n">
        <v>0.1952559247299021</v>
      </c>
      <c r="G689" s="4" t="n">
        <v>54445</v>
      </c>
      <c r="H689" s="4" t="n">
        <v>102334</v>
      </c>
      <c r="I689" s="3" t="n">
        <v>195781</v>
      </c>
      <c r="J689" s="6">
        <f>+H689-G689</f>
        <v/>
      </c>
      <c r="K689" s="6">
        <f>+I689-H689</f>
        <v/>
      </c>
      <c r="L689" s="7">
        <f>J689/G689</f>
        <v/>
      </c>
      <c r="M689" s="7">
        <f>K689/H689</f>
        <v/>
      </c>
      <c r="N689" s="8" t="n">
        <v>355.8329</v>
      </c>
      <c r="O689" s="8" t="n">
        <v>621.6467</v>
      </c>
      <c r="P689" s="3" t="n">
        <v>1555.7625</v>
      </c>
      <c r="Q689" s="6">
        <f>+O689-N689</f>
        <v/>
      </c>
      <c r="R689" s="6">
        <f>+P689-O689</f>
        <v/>
      </c>
      <c r="S689" s="7">
        <f>Q689/N689</f>
        <v/>
      </c>
      <c r="T689" s="7">
        <f>R689/O689</f>
        <v/>
      </c>
      <c r="U689" s="10" t="inlineStr">
        <is>
          <t>366137</t>
        </is>
      </c>
      <c r="V689" s="10" t="inlineStr">
        <is>
          <t>589891</t>
        </is>
      </c>
      <c r="W689" s="3" t="inlineStr">
        <is>
          <t>1119794</t>
        </is>
      </c>
      <c r="X689" s="6">
        <f>+V689-U689</f>
        <v/>
      </c>
      <c r="Y689" s="6">
        <f>+W689-V689</f>
        <v/>
      </c>
      <c r="Z689" s="7">
        <f>X689/U689</f>
        <v/>
      </c>
      <c r="AA689" s="7">
        <f>Y689/V689</f>
        <v/>
      </c>
      <c r="AB689" s="4" t="n">
        <v>114300</v>
      </c>
      <c r="AC689" s="5" t="n">
        <v>177900</v>
      </c>
      <c r="AD689" s="4" t="n">
        <v>970</v>
      </c>
      <c r="AE689" s="4" t="n">
        <v>2291</v>
      </c>
      <c r="AF689" s="5" t="n">
        <v>3934</v>
      </c>
      <c r="AG689" s="6">
        <f>AE689-AD689</f>
        <v/>
      </c>
      <c r="AH689" s="6">
        <f>+AF689-AE689</f>
        <v/>
      </c>
      <c r="AI689" s="7">
        <f>AG689/AD689</f>
        <v/>
      </c>
      <c r="AJ689" s="7">
        <f>AH689/AE689</f>
        <v/>
      </c>
      <c r="AK689" s="4" t="n">
        <v>4696.55</v>
      </c>
      <c r="AL689" s="4" t="n">
        <v>4703.15</v>
      </c>
      <c r="AM689" s="5" t="n">
        <v>4720.15</v>
      </c>
      <c r="AN689" s="4" t="n">
        <v>4649.7</v>
      </c>
      <c r="AO689" s="4" t="n">
        <v>4660.55</v>
      </c>
      <c r="AP689" s="3" t="n">
        <v>4669.65</v>
      </c>
      <c r="AQ689" s="9">
        <f>+AK689-AN689</f>
        <v/>
      </c>
      <c r="AR689" s="9">
        <f>+AL689-AO689</f>
        <v/>
      </c>
      <c r="AS689" s="9">
        <f>+AM689-AP689</f>
        <v/>
      </c>
      <c r="AT689" s="6">
        <f>AR689-AQ689</f>
        <v/>
      </c>
      <c r="AU689" s="6">
        <f>+AS689-AR689</f>
        <v/>
      </c>
      <c r="AV689" s="7">
        <f>AT689/AQ689</f>
        <v/>
      </c>
      <c r="AW689" s="7">
        <f>AU689/AR689</f>
        <v/>
      </c>
      <c r="AX689" s="1" t="inlineStr">
        <is>
          <t>N</t>
        </is>
      </c>
      <c r="AY689" s="1">
        <f>+IF(AND(D689&gt;0,E689&gt;0,F689&gt;0,S689&gt;0,T689&gt;0,AC689&gt;0,AB689&gt;0,AI689&gt;0,AJ689&gt;0,AS689&gt;AR689,AR689&gt;AQ689),"long buildup",IF(AND(D689&gt;0,E689&gt;0,F689&gt;0,S689&lt;0,T689&lt;0,AB689&lt;0,AC689&lt;0,AI689&lt;0,AJ689&lt;0,AS689&gt;AR689,AR689&gt;AQ689),"Short Covering",IF(AND(D689&lt;0,E689&lt;0,F689&lt;0,S689&lt;0,T689&lt;0,AB689&gt;0,AC689&gt;0,AI689&gt;0,AJ689&gt;0,AS689&lt;AR689,AR689&lt;AQ689),"Short Buildup",IF(AND(D689&lt;0,E689&lt;0,F689&lt;0,S689&lt;0,T689&lt;0,AB689&lt;0,AC689&lt;0,AI689&lt;0,AJ689&lt;0,AS689&lt;AR689,AR689&lt;AQ689),"LongUnwinding" ))))</f>
        <v/>
      </c>
      <c r="AZ689" s="1">
        <f>+IF(AND(D689&gt;0,E689&gt;0,F689&gt;0,L689&gt;0,M689&gt;0,S689&gt;0,T689&gt;0,Z689&gt;0,AA689&gt;0),"Buying Opportunity",IF(AND(D689&lt;0,E689&lt;0,F689&lt;0,L689&lt;0,M689&lt;0,S689&lt;0,T689&lt;0,Z689&lt;0,AA689&lt;0),"support Zone",IF(AND(D689&lt;0,E689&lt;0,F689&lt;0,L689&gt;0,M689&gt;0,S689&gt;0,T689&gt;0,Z689&gt;0,AA689&gt;0),"sell delivery")))</f>
        <v/>
      </c>
      <c r="BA689" s="1">
        <f>IF(AND(D689&gt;0,E689&gt;0,F689&gt;0,Z689&gt;0,AA689&gt;0,AB689&gt;0,AC689&gt;0,AI689&gt;0,AJ689&gt;0),"FII ENTERING")</f>
        <v/>
      </c>
      <c r="BB689" s="15" t="e">
        <v>#N/A</v>
      </c>
      <c r="BC689" s="1" t="n">
        <v>24570</v>
      </c>
      <c r="BD689" s="1">
        <f>IF(AND(E689&gt;0,F689&gt;0,AB689&gt;0,AC689&gt;0,AI689&gt;0,AJ689&gt;0,AS689&gt;AR689,AR689&gt;AQ689),"long buildup",IF(AND(E689&lt;0,F689&lt;0,AB689&gt;0,AC689&gt;0,AI689&gt;0,AJ689&gt;0,AS689&lt;AR689,AR689&lt;AQ689),"Short buildup"))</f>
        <v/>
      </c>
      <c r="BE689" s="1">
        <f>+IF(AND(F689&gt;0,M689&gt;0,T689&gt;0,AA689&gt;0),"buy")</f>
        <v/>
      </c>
    </row>
    <row r="690">
      <c r="A690" s="1" t="inlineStr">
        <is>
          <t>HAPPSTMNDS</t>
        </is>
      </c>
      <c r="B690" s="1" t="n"/>
      <c r="C690" s="1" t="n"/>
      <c r="D690" s="2" t="n">
        <v>-0.2363755745239599</v>
      </c>
      <c r="E690" s="2" t="n">
        <v>-1.39528761353166</v>
      </c>
      <c r="F690" s="3" t="n">
        <v>-0.4939260445868436</v>
      </c>
      <c r="G690" s="4" t="n">
        <v>10019</v>
      </c>
      <c r="H690" s="4" t="n">
        <v>15417</v>
      </c>
      <c r="I690" s="3" t="n">
        <v>13071</v>
      </c>
      <c r="J690" s="6">
        <f>+H690-G690</f>
        <v/>
      </c>
      <c r="K690" s="6">
        <f>+I690-H690</f>
        <v/>
      </c>
      <c r="L690" s="7">
        <f>J690/G690</f>
        <v/>
      </c>
      <c r="M690" s="7">
        <f>K690/H690</f>
        <v/>
      </c>
      <c r="N690" s="8" t="n">
        <v>11.9645</v>
      </c>
      <c r="O690" s="8" t="n">
        <v>17.8285</v>
      </c>
      <c r="P690" s="3" t="n">
        <v>13.4019</v>
      </c>
      <c r="Q690" s="6">
        <f>+O690-N690</f>
        <v/>
      </c>
      <c r="R690" s="6">
        <f>+P690-O690</f>
        <v/>
      </c>
      <c r="S690" s="7">
        <f>Q690/N690</f>
        <v/>
      </c>
      <c r="T690" s="7">
        <f>R690/O690</f>
        <v/>
      </c>
      <c r="U690" s="10" t="inlineStr">
        <is>
          <t>87542</t>
        </is>
      </c>
      <c r="V690" s="10" t="inlineStr">
        <is>
          <t>115570</t>
        </is>
      </c>
      <c r="W690" s="3" t="inlineStr">
        <is>
          <t>81351</t>
        </is>
      </c>
      <c r="X690" s="6">
        <f>+V690-U690</f>
        <v/>
      </c>
      <c r="Y690" s="6">
        <f>+W690-V690</f>
        <v/>
      </c>
      <c r="Z690" s="7">
        <f>X690/U690</f>
        <v/>
      </c>
      <c r="AA690" s="7">
        <f>Y690/V690</f>
        <v/>
      </c>
      <c r="AB690" s="4" t="n"/>
      <c r="AC690" s="5" t="n"/>
      <c r="AD690" s="4" t="n"/>
      <c r="AE690" s="4" t="n"/>
      <c r="AF690" s="5" t="n"/>
      <c r="AG690" s="6">
        <f>AE690-AD690</f>
        <v/>
      </c>
      <c r="AH690" s="6">
        <f>+AF690-AE690</f>
        <v/>
      </c>
      <c r="AI690" s="7">
        <f>AG690/AD690</f>
        <v/>
      </c>
      <c r="AJ690" s="7">
        <f>AH690/AE690</f>
        <v/>
      </c>
      <c r="AK690" s="4" t="n"/>
      <c r="AL690" s="4" t="n"/>
      <c r="AM690" s="5" t="n"/>
      <c r="AN690" s="4" t="n">
        <v>759.7</v>
      </c>
      <c r="AO690" s="4" t="n">
        <v>749.1</v>
      </c>
      <c r="AP690" s="3" t="n">
        <v>745.4</v>
      </c>
      <c r="AQ690" s="9">
        <f>+AK690-AN690</f>
        <v/>
      </c>
      <c r="AR690" s="9">
        <f>+AL690-AO690</f>
        <v/>
      </c>
      <c r="AS690" s="9">
        <f>+AM690-AP690</f>
        <v/>
      </c>
      <c r="AT690" s="6">
        <f>AR690-AQ690</f>
        <v/>
      </c>
      <c r="AU690" s="6">
        <f>+AS690-AR690</f>
        <v/>
      </c>
      <c r="AV690" s="7">
        <f>AT690/AQ690</f>
        <v/>
      </c>
      <c r="AW690" s="7">
        <f>AU690/AR690</f>
        <v/>
      </c>
      <c r="AX690" s="1" t="inlineStr">
        <is>
          <t>Y</t>
        </is>
      </c>
      <c r="AY690" s="1">
        <f>+IF(AND(D690&gt;0,E690&gt;0,F690&gt;0,S690&gt;0,T690&gt;0,AC690&gt;0,AB690&gt;0,AI690&gt;0,AJ690&gt;0,AS690&gt;AR690,AR690&gt;AQ690),"long buildup",IF(AND(D690&gt;0,E690&gt;0,F690&gt;0,S690&lt;0,T690&lt;0,AB690&lt;0,AC690&lt;0,AI690&lt;0,AJ690&lt;0,AS690&gt;AR690,AR690&gt;AQ690),"Short Covering",IF(AND(D690&lt;0,E690&lt;0,F690&lt;0,S690&lt;0,T690&lt;0,AB690&gt;0,AC690&gt;0,AI690&gt;0,AJ690&gt;0,AS690&lt;AR690,AR690&lt;AQ690),"Short Buildup",IF(AND(D690&lt;0,E690&lt;0,F690&lt;0,S690&lt;0,T690&lt;0,AB690&lt;0,AC690&lt;0,AI690&lt;0,AJ690&lt;0,AS690&lt;AR690,AR690&lt;AQ690),"LongUnwinding" ))))</f>
        <v/>
      </c>
      <c r="AZ690" s="1">
        <f>+IF(AND(D690&gt;0,E690&gt;0,F690&gt;0,L690&gt;0,M690&gt;0,S690&gt;0,T690&gt;0,Z690&gt;0,AA690&gt;0),"Buying Opportunity",IF(AND(D690&lt;0,E690&lt;0,F690&lt;0,L690&lt;0,M690&lt;0,S690&lt;0,T690&lt;0,Z690&lt;0,AA690&lt;0),"support Zone",IF(AND(D690&lt;0,E690&lt;0,F690&lt;0,L690&gt;0,M690&gt;0,S690&gt;0,T690&gt;0,Z690&gt;0,AA690&gt;0),"sell delivery")))</f>
        <v/>
      </c>
      <c r="BA690" s="1">
        <f>IF(AND(D690&gt;0,E690&gt;0,F690&gt;0,Z690&gt;0,AA690&gt;0,AB690&gt;0,AC690&gt;0,AI690&gt;0,AJ690&gt;0),"FII ENTERING")</f>
        <v/>
      </c>
      <c r="BB690" s="15" t="e">
        <v>#N/A</v>
      </c>
      <c r="BC690" s="1" t="n">
        <v>2629918.13184</v>
      </c>
      <c r="BD690" s="1">
        <f>IF(AND(E690&gt;0,F690&gt;0,AB690&gt;0,AC690&gt;0,AI690&gt;0,AJ690&gt;0,AS690&gt;AR690,AR690&gt;AQ690),"long buildup",IF(AND(E690&lt;0,F690&lt;0,AB690&gt;0,AC690&gt;0,AI690&gt;0,AJ690&gt;0,AS690&lt;AR690,AR690&lt;AQ690),"Short buildup"))</f>
        <v/>
      </c>
      <c r="BE690" s="1">
        <f>+IF(AND(F690&gt;0,M690&gt;0,T690&gt;0,AA690&gt;0),"buy")</f>
        <v/>
      </c>
    </row>
    <row r="691">
      <c r="A691" s="1" t="inlineStr">
        <is>
          <t>HARDWYN</t>
        </is>
      </c>
      <c r="B691" s="1" t="n"/>
      <c r="C691" s="1" t="n"/>
      <c r="D691" s="2" t="n">
        <v>-0.09377930603312781</v>
      </c>
      <c r="E691" s="2" t="n">
        <v>-0.6570713391739701</v>
      </c>
      <c r="F691" s="3" t="n">
        <v>-0.9763779527559014</v>
      </c>
      <c r="G691" s="4" t="n">
        <v>2921</v>
      </c>
      <c r="H691" s="4" t="n">
        <v>3248</v>
      </c>
      <c r="I691" s="3" t="n">
        <v>2606</v>
      </c>
      <c r="J691" s="6">
        <f>+H691-G691</f>
        <v/>
      </c>
      <c r="K691" s="6">
        <f>+I691-H691</f>
        <v/>
      </c>
      <c r="L691" s="7">
        <f>J691/G691</f>
        <v/>
      </c>
      <c r="M691" s="7">
        <f>K691/H691</f>
        <v/>
      </c>
      <c r="N691" s="8" t="n">
        <v>3.7322</v>
      </c>
      <c r="O691" s="8" t="n">
        <v>2.4506</v>
      </c>
      <c r="P691" s="3" t="n">
        <v>3.7165</v>
      </c>
      <c r="Q691" s="6">
        <f>+O691-N691</f>
        <v/>
      </c>
      <c r="R691" s="6">
        <f>+P691-O691</f>
        <v/>
      </c>
      <c r="S691" s="7">
        <f>Q691/N691</f>
        <v/>
      </c>
      <c r="T691" s="7">
        <f>R691/O691</f>
        <v/>
      </c>
      <c r="U691" s="10" t="inlineStr">
        <is>
          <t>521555</t>
        </is>
      </c>
      <c r="V691" s="10" t="inlineStr">
        <is>
          <t>474881</t>
        </is>
      </c>
      <c r="W691" s="3" t="inlineStr">
        <is>
          <t>596275</t>
        </is>
      </c>
      <c r="X691" s="6">
        <f>+V691-U691</f>
        <v/>
      </c>
      <c r="Y691" s="6">
        <f>+W691-V691</f>
        <v/>
      </c>
      <c r="Z691" s="7">
        <f>X691/U691</f>
        <v/>
      </c>
      <c r="AA691" s="7">
        <f>Y691/V691</f>
        <v/>
      </c>
      <c r="AB691" s="4" t="n"/>
      <c r="AC691" s="5" t="n"/>
      <c r="AD691" s="4" t="n"/>
      <c r="AE691" s="4" t="n"/>
      <c r="AF691" s="5" t="n"/>
      <c r="AG691" s="6">
        <f>AE691-AD691</f>
        <v/>
      </c>
      <c r="AH691" s="6">
        <f>+AF691-AE691</f>
        <v/>
      </c>
      <c r="AI691" s="7">
        <f>AG691/AD691</f>
        <v/>
      </c>
      <c r="AJ691" s="7">
        <f>AH691/AE691</f>
        <v/>
      </c>
      <c r="AK691" s="4" t="n"/>
      <c r="AL691" s="4" t="n"/>
      <c r="AM691" s="5" t="n"/>
      <c r="AN691" s="4" t="n">
        <v>31.96</v>
      </c>
      <c r="AO691" s="4" t="n">
        <v>31.75</v>
      </c>
      <c r="AP691" s="3" t="n">
        <v>31.44</v>
      </c>
      <c r="AQ691" s="9">
        <f>+AK691-AN691</f>
        <v/>
      </c>
      <c r="AR691" s="9">
        <f>+AL691-AO691</f>
        <v/>
      </c>
      <c r="AS691" s="9">
        <f>+AM691-AP691</f>
        <v/>
      </c>
      <c r="AT691" s="6">
        <f>AR691-AQ691</f>
        <v/>
      </c>
      <c r="AU691" s="6">
        <f>+AS691-AR691</f>
        <v/>
      </c>
      <c r="AV691" s="7">
        <f>AT691/AQ691</f>
        <v/>
      </c>
      <c r="AW691" s="7">
        <f>AU691/AR691</f>
        <v/>
      </c>
      <c r="AX691" s="1" t="inlineStr">
        <is>
          <t>Y</t>
        </is>
      </c>
      <c r="AY691" s="1">
        <f>+IF(AND(D691&gt;0,E691&gt;0,F691&gt;0,S691&gt;0,T691&gt;0,AC691&gt;0,AB691&gt;0,AI691&gt;0,AJ691&gt;0,AS691&gt;AR691,AR691&gt;AQ691),"long buildup",IF(AND(D691&gt;0,E691&gt;0,F691&gt;0,S691&lt;0,T691&lt;0,AB691&lt;0,AC691&lt;0,AI691&lt;0,AJ691&lt;0,AS691&gt;AR691,AR691&gt;AQ691),"Short Covering",IF(AND(D691&lt;0,E691&lt;0,F691&lt;0,S691&lt;0,T691&lt;0,AB691&gt;0,AC691&gt;0,AI691&gt;0,AJ691&gt;0,AS691&lt;AR691,AR691&lt;AQ691),"Short Buildup",IF(AND(D691&lt;0,E691&lt;0,F691&lt;0,S691&lt;0,T691&lt;0,AB691&lt;0,AC691&lt;0,AI691&lt;0,AJ691&lt;0,AS691&lt;AR691,AR691&lt;AQ691),"LongUnwinding" ))))</f>
        <v/>
      </c>
      <c r="AZ691" s="1">
        <f>+IF(AND(D691&gt;0,E691&gt;0,F691&gt;0,L691&gt;0,M691&gt;0,S691&gt;0,T691&gt;0,Z691&gt;0,AA691&gt;0),"Buying Opportunity",IF(AND(D691&lt;0,E691&lt;0,F691&lt;0,L691&lt;0,M691&lt;0,S691&lt;0,T691&lt;0,Z691&lt;0,AA691&lt;0),"support Zone",IF(AND(D691&lt;0,E691&lt;0,F691&lt;0,L691&gt;0,M691&gt;0,S691&gt;0,T691&gt;0,Z691&gt;0,AA691&gt;0),"sell delivery")))</f>
        <v/>
      </c>
      <c r="BA691" s="1">
        <f>IF(AND(D691&gt;0,E691&gt;0,F691&gt;0,Z691&gt;0,AA691&gt;0,AB691&gt;0,AC691&gt;0,AI691&gt;0,AJ691&gt;0),"FII ENTERING")</f>
        <v/>
      </c>
      <c r="BB691" s="15" t="n">
        <v>0.0041</v>
      </c>
      <c r="BC691" s="1" t="n">
        <v>8646904.969857</v>
      </c>
      <c r="BD691" s="1">
        <f>IF(AND(E691&gt;0,F691&gt;0,AB691&gt;0,AC691&gt;0,AI691&gt;0,AJ691&gt;0,AS691&gt;AR691,AR691&gt;AQ691),"long buildup",IF(AND(E691&lt;0,F691&lt;0,AB691&gt;0,AC691&gt;0,AI691&gt;0,AJ691&gt;0,AS691&lt;AR691,AR691&lt;AQ691),"Short buildup"))</f>
        <v/>
      </c>
      <c r="BE691" s="1">
        <f>+IF(AND(F691&gt;0,M691&gt;0,T691&gt;0,AA691&gt;0),"buy")</f>
        <v/>
      </c>
    </row>
    <row r="692">
      <c r="A692" s="1" t="inlineStr">
        <is>
          <t>HARIOMPIPE</t>
        </is>
      </c>
      <c r="B692" s="1" t="n"/>
      <c r="C692" s="1" t="n"/>
      <c r="D692" s="2" t="n">
        <v>-1.252699784017279</v>
      </c>
      <c r="E692" s="2" t="n">
        <v>-1.207349081364825</v>
      </c>
      <c r="F692" s="3" t="n">
        <v>-0.2391073326248712</v>
      </c>
      <c r="G692" s="4" t="n">
        <v>4106</v>
      </c>
      <c r="H692" s="4" t="n">
        <v>4639</v>
      </c>
      <c r="I692" s="3" t="n">
        <v>3681</v>
      </c>
      <c r="J692" s="6">
        <f>+H692-G692</f>
        <v/>
      </c>
      <c r="K692" s="6">
        <f>+I692-H692</f>
        <v/>
      </c>
      <c r="L692" s="7">
        <f>J692/G692</f>
        <v/>
      </c>
      <c r="M692" s="7">
        <f>K692/H692</f>
        <v/>
      </c>
      <c r="N692" s="8" t="n">
        <v>4.3388</v>
      </c>
      <c r="O692" s="8" t="n">
        <v>5.3378</v>
      </c>
      <c r="P692" s="3" t="n">
        <v>3.8747</v>
      </c>
      <c r="Q692" s="6">
        <f>+O692-N692</f>
        <v/>
      </c>
      <c r="R692" s="6">
        <f>+P692-O692</f>
        <v/>
      </c>
      <c r="S692" s="7">
        <f>Q692/N692</f>
        <v/>
      </c>
      <c r="T692" s="7">
        <f>R692/O692</f>
        <v/>
      </c>
      <c r="U692" s="10" t="inlineStr">
        <is>
          <t>39681</t>
        </is>
      </c>
      <c r="V692" s="10" t="inlineStr">
        <is>
          <t>58258</t>
        </is>
      </c>
      <c r="W692" s="3" t="inlineStr">
        <is>
          <t>40536</t>
        </is>
      </c>
      <c r="X692" s="6">
        <f>+V692-U692</f>
        <v/>
      </c>
      <c r="Y692" s="6">
        <f>+W692-V692</f>
        <v/>
      </c>
      <c r="Z692" s="7">
        <f>X692/U692</f>
        <v/>
      </c>
      <c r="AA692" s="7">
        <f>Y692/V692</f>
        <v/>
      </c>
      <c r="AB692" s="4" t="n"/>
      <c r="AC692" s="5" t="n"/>
      <c r="AD692" s="4" t="n"/>
      <c r="AE692" s="4" t="n"/>
      <c r="AF692" s="5" t="n"/>
      <c r="AG692" s="6">
        <f>AE692-AD692</f>
        <v/>
      </c>
      <c r="AH692" s="6">
        <f>+AF692-AE692</f>
        <v/>
      </c>
      <c r="AI692" s="7">
        <f>AG692/AD692</f>
        <v/>
      </c>
      <c r="AJ692" s="7">
        <f>AH692/AE692</f>
        <v/>
      </c>
      <c r="AK692" s="4" t="n"/>
      <c r="AL692" s="4" t="n"/>
      <c r="AM692" s="5" t="n"/>
      <c r="AN692" s="4" t="n">
        <v>571.5</v>
      </c>
      <c r="AO692" s="4" t="n">
        <v>564.6</v>
      </c>
      <c r="AP692" s="3" t="n">
        <v>563.25</v>
      </c>
      <c r="AQ692" s="9">
        <f>+AK692-AN692</f>
        <v/>
      </c>
      <c r="AR692" s="9">
        <f>+AL692-AO692</f>
        <v/>
      </c>
      <c r="AS692" s="9">
        <f>+AM692-AP692</f>
        <v/>
      </c>
      <c r="AT692" s="6">
        <f>AR692-AQ692</f>
        <v/>
      </c>
      <c r="AU692" s="6">
        <f>+AS692-AR692</f>
        <v/>
      </c>
      <c r="AV692" s="7">
        <f>AT692/AQ692</f>
        <v/>
      </c>
      <c r="AW692" s="7">
        <f>AU692/AR692</f>
        <v/>
      </c>
      <c r="AX692" s="1" t="inlineStr">
        <is>
          <t>Y</t>
        </is>
      </c>
      <c r="AY692" s="1">
        <f>+IF(AND(D692&gt;0,E692&gt;0,F692&gt;0,S692&gt;0,T692&gt;0,AC692&gt;0,AB692&gt;0,AI692&gt;0,AJ692&gt;0,AS692&gt;AR692,AR692&gt;AQ692),"long buildup",IF(AND(D692&gt;0,E692&gt;0,F692&gt;0,S692&lt;0,T692&lt;0,AB692&lt;0,AC692&lt;0,AI692&lt;0,AJ692&lt;0,AS692&gt;AR692,AR692&gt;AQ692),"Short Covering",IF(AND(D692&lt;0,E692&lt;0,F692&lt;0,S692&lt;0,T692&lt;0,AB692&gt;0,AC692&gt;0,AI692&gt;0,AJ692&gt;0,AS692&lt;AR692,AR692&lt;AQ692),"Short Buildup",IF(AND(D692&lt;0,E692&lt;0,F692&lt;0,S692&lt;0,T692&lt;0,AB692&lt;0,AC692&lt;0,AI692&lt;0,AJ692&lt;0,AS692&lt;AR692,AR692&lt;AQ692),"LongUnwinding" ))))</f>
        <v/>
      </c>
      <c r="AZ692" s="1">
        <f>+IF(AND(D692&gt;0,E692&gt;0,F692&gt;0,L692&gt;0,M692&gt;0,S692&gt;0,T692&gt;0,Z692&gt;0,AA692&gt;0),"Buying Opportunity",IF(AND(D692&lt;0,E692&lt;0,F692&lt;0,L692&lt;0,M692&lt;0,S692&lt;0,T692&lt;0,Z692&lt;0,AA692&lt;0),"support Zone",IF(AND(D692&lt;0,E692&lt;0,F692&lt;0,L692&gt;0,M692&gt;0,S692&gt;0,T692&gt;0,Z692&gt;0,AA692&gt;0),"sell delivery")))</f>
        <v/>
      </c>
      <c r="BA692" s="1">
        <f>IF(AND(D692&gt;0,E692&gt;0,F692&gt;0,Z692&gt;0,AA692&gt;0,AB692&gt;0,AC692&gt;0,AI692&gt;0,AJ692&gt;0),"FII ENTERING")</f>
        <v/>
      </c>
      <c r="BB692" s="15" t="e">
        <v>#N/A</v>
      </c>
      <c r="BC692" s="1" t="n">
        <v>323379.257767</v>
      </c>
      <c r="BD692" s="1">
        <f>IF(AND(E692&gt;0,F692&gt;0,AB692&gt;0,AC692&gt;0,AI692&gt;0,AJ692&gt;0,AS692&gt;AR692,AR692&gt;AQ692),"long buildup",IF(AND(E692&lt;0,F692&lt;0,AB692&gt;0,AC692&gt;0,AI692&gt;0,AJ692&gt;0,AS692&lt;AR692,AR692&lt;AQ692),"Short buildup"))</f>
        <v/>
      </c>
      <c r="BE692" s="1">
        <f>+IF(AND(F692&gt;0,M692&gt;0,T692&gt;0,AA692&gt;0),"buy")</f>
        <v/>
      </c>
    </row>
    <row r="693">
      <c r="A693" s="1" t="inlineStr">
        <is>
          <t>HARRMALAYA</t>
        </is>
      </c>
      <c r="B693" s="1" t="n"/>
      <c r="C693" s="1" t="n"/>
      <c r="D693" s="2" t="n">
        <v>1.588750913075225</v>
      </c>
      <c r="E693" s="2" t="n">
        <v>2.031278087362946</v>
      </c>
      <c r="F693" s="3" t="n">
        <v>3.118393234672292</v>
      </c>
      <c r="G693" s="4" t="n">
        <v>278</v>
      </c>
      <c r="H693" s="4" t="n">
        <v>330</v>
      </c>
      <c r="I693" s="3" t="n">
        <v>537</v>
      </c>
      <c r="J693" s="6">
        <f>+H693-G693</f>
        <v/>
      </c>
      <c r="K693" s="6">
        <f>+I693-H693</f>
        <v/>
      </c>
      <c r="L693" s="7">
        <f>J693/G693</f>
        <v/>
      </c>
      <c r="M693" s="7">
        <f>K693/H693</f>
        <v/>
      </c>
      <c r="N693" s="8" t="n">
        <v>0.3345</v>
      </c>
      <c r="O693" s="8" t="n">
        <v>0.3207</v>
      </c>
      <c r="P693" s="3" t="n">
        <v>1.1247</v>
      </c>
      <c r="Q693" s="6">
        <f>+O693-N693</f>
        <v/>
      </c>
      <c r="R693" s="6">
        <f>+P693-O693</f>
        <v/>
      </c>
      <c r="S693" s="7">
        <f>Q693/N693</f>
        <v/>
      </c>
      <c r="T693" s="7">
        <f>R693/O693</f>
        <v/>
      </c>
      <c r="U693" s="10" t="inlineStr">
        <is>
          <t>-</t>
        </is>
      </c>
      <c r="V693" s="10" t="inlineStr">
        <is>
          <t>-</t>
        </is>
      </c>
      <c r="W693" s="3" t="inlineStr">
        <is>
          <t>-</t>
        </is>
      </c>
      <c r="X693" s="6">
        <f>+V693-U693</f>
        <v/>
      </c>
      <c r="Y693" s="6">
        <f>+W693-V693</f>
        <v/>
      </c>
      <c r="Z693" s="7">
        <f>X693/U693</f>
        <v/>
      </c>
      <c r="AA693" s="7">
        <f>Y693/V693</f>
        <v/>
      </c>
      <c r="AB693" s="4" t="n"/>
      <c r="AC693" s="5" t="n"/>
      <c r="AD693" s="4" t="n"/>
      <c r="AE693" s="4" t="n"/>
      <c r="AF693" s="5" t="n"/>
      <c r="AG693" s="6">
        <f>AE693-AD693</f>
        <v/>
      </c>
      <c r="AH693" s="6">
        <f>+AF693-AE693</f>
        <v/>
      </c>
      <c r="AI693" s="7">
        <f>AG693/AD693</f>
        <v/>
      </c>
      <c r="AJ693" s="7">
        <f>AH693/AE693</f>
        <v/>
      </c>
      <c r="AK693" s="4" t="n"/>
      <c r="AL693" s="4" t="n"/>
      <c r="AM693" s="5" t="n"/>
      <c r="AN693" s="4" t="n">
        <v>278.15</v>
      </c>
      <c r="AO693" s="4" t="n">
        <v>283.8</v>
      </c>
      <c r="AP693" s="3" t="n">
        <v>292.65</v>
      </c>
      <c r="AQ693" s="9">
        <f>+AK693-AN693</f>
        <v/>
      </c>
      <c r="AR693" s="9">
        <f>+AL693-AO693</f>
        <v/>
      </c>
      <c r="AS693" s="9">
        <f>+AM693-AP693</f>
        <v/>
      </c>
      <c r="AT693" s="6">
        <f>AR693-AQ693</f>
        <v/>
      </c>
      <c r="AU693" s="6">
        <f>+AS693-AR693</f>
        <v/>
      </c>
      <c r="AV693" s="7">
        <f>AT693/AQ693</f>
        <v/>
      </c>
      <c r="AW693" s="7">
        <f>AU693/AR693</f>
        <v/>
      </c>
      <c r="AX693" s="1" t="inlineStr">
        <is>
          <t>Y</t>
        </is>
      </c>
      <c r="AY693" s="1">
        <f>+IF(AND(D693&gt;0,E693&gt;0,F693&gt;0,S693&gt;0,T693&gt;0,AC693&gt;0,AB693&gt;0,AI693&gt;0,AJ693&gt;0,AS693&gt;AR693,AR693&gt;AQ693),"long buildup",IF(AND(D693&gt;0,E693&gt;0,F693&gt;0,S693&lt;0,T693&lt;0,AB693&lt;0,AC693&lt;0,AI693&lt;0,AJ693&lt;0,AS693&gt;AR693,AR693&gt;AQ693),"Short Covering",IF(AND(D693&lt;0,E693&lt;0,F693&lt;0,S693&lt;0,T693&lt;0,AB693&gt;0,AC693&gt;0,AI693&gt;0,AJ693&gt;0,AS693&lt;AR693,AR693&lt;AQ693),"Short Buildup",IF(AND(D693&lt;0,E693&lt;0,F693&lt;0,S693&lt;0,T693&lt;0,AB693&lt;0,AC693&lt;0,AI693&lt;0,AJ693&lt;0,AS693&lt;AR693,AR693&lt;AQ693),"LongUnwinding" ))))</f>
        <v/>
      </c>
      <c r="AZ693" s="1">
        <f>+IF(AND(D693&gt;0,E693&gt;0,F693&gt;0,L693&gt;0,M693&gt;0,S693&gt;0,T693&gt;0,Z693&gt;0,AA693&gt;0),"Buying Opportunity",IF(AND(D693&lt;0,E693&lt;0,F693&lt;0,L693&lt;0,M693&lt;0,S693&lt;0,T693&lt;0,Z693&lt;0,AA693&lt;0),"support Zone",IF(AND(D693&lt;0,E693&lt;0,F693&lt;0,L693&gt;0,M693&gt;0,S693&gt;0,T693&gt;0,Z693&gt;0,AA693&gt;0),"sell delivery")))</f>
        <v/>
      </c>
      <c r="BA693" s="1">
        <f>IF(AND(D693&gt;0,E693&gt;0,F693&gt;0,Z693&gt;0,AA693&gt;0,AB693&gt;0,AC693&gt;0,AI693&gt;0,AJ693&gt;0),"FII ENTERING")</f>
        <v/>
      </c>
      <c r="BB693" s="15" t="e">
        <v>#N/A</v>
      </c>
      <c r="BC693" s="1" t="n">
        <v>2414947.0250875</v>
      </c>
      <c r="BD693" s="1">
        <f>IF(AND(E693&gt;0,F693&gt;0,AB693&gt;0,AC693&gt;0,AI693&gt;0,AJ693&gt;0,AS693&gt;AR693,AR693&gt;AQ693),"long buildup",IF(AND(E693&lt;0,F693&lt;0,AB693&gt;0,AC693&gt;0,AI693&gt;0,AJ693&gt;0,AS693&lt;AR693,AR693&lt;AQ693),"Short buildup"))</f>
        <v/>
      </c>
      <c r="BE693" s="1">
        <f>+IF(AND(F693&gt;0,M693&gt;0,T693&gt;0,AA693&gt;0),"buy")</f>
        <v/>
      </c>
    </row>
    <row r="694">
      <c r="A694" s="1" t="inlineStr">
        <is>
          <t>HARSHA</t>
        </is>
      </c>
      <c r="B694" s="1" t="n"/>
      <c r="C694" s="1" t="n"/>
      <c r="D694" s="2" t="n">
        <v>-0.5950667050580714</v>
      </c>
      <c r="E694" s="2" t="n">
        <v>-3.060731872163758</v>
      </c>
      <c r="F694" s="3" t="n">
        <v>5.96613545816734</v>
      </c>
      <c r="G694" s="4" t="n">
        <v>2139</v>
      </c>
      <c r="H694" s="4" t="n">
        <v>3487</v>
      </c>
      <c r="I694" s="3" t="n">
        <v>6906</v>
      </c>
      <c r="J694" s="6">
        <f>+H694-G694</f>
        <v/>
      </c>
      <c r="K694" s="6">
        <f>+I694-H694</f>
        <v/>
      </c>
      <c r="L694" s="7">
        <f>J694/G694</f>
        <v/>
      </c>
      <c r="M694" s="7">
        <f>K694/H694</f>
        <v/>
      </c>
      <c r="N694" s="8" t="n">
        <v>2.9174</v>
      </c>
      <c r="O694" s="8" t="n">
        <v>4.612200000000001</v>
      </c>
      <c r="P694" s="3" t="n">
        <v>13.6206</v>
      </c>
      <c r="Q694" s="6">
        <f>+O694-N694</f>
        <v/>
      </c>
      <c r="R694" s="6">
        <f>+P694-O694</f>
        <v/>
      </c>
      <c r="S694" s="7">
        <f>Q694/N694</f>
        <v/>
      </c>
      <c r="T694" s="7">
        <f>R694/O694</f>
        <v/>
      </c>
      <c r="U694" s="10" t="inlineStr">
        <is>
          <t>33153</t>
        </is>
      </c>
      <c r="V694" s="10" t="inlineStr">
        <is>
          <t>53102</t>
        </is>
      </c>
      <c r="W694" s="3" t="inlineStr">
        <is>
          <t>75207</t>
        </is>
      </c>
      <c r="X694" s="6">
        <f>+V694-U694</f>
        <v/>
      </c>
      <c r="Y694" s="6">
        <f>+W694-V694</f>
        <v/>
      </c>
      <c r="Z694" s="7">
        <f>X694/U694</f>
        <v/>
      </c>
      <c r="AA694" s="7">
        <f>Y694/V694</f>
        <v/>
      </c>
      <c r="AB694" s="4" t="n"/>
      <c r="AC694" s="5" t="n"/>
      <c r="AD694" s="4" t="n"/>
      <c r="AE694" s="4" t="n"/>
      <c r="AF694" s="5" t="n"/>
      <c r="AG694" s="6">
        <f>AE694-AD694</f>
        <v/>
      </c>
      <c r="AH694" s="6">
        <f>+AF694-AE694</f>
        <v/>
      </c>
      <c r="AI694" s="7">
        <f>AG694/AD694</f>
        <v/>
      </c>
      <c r="AJ694" s="7">
        <f>AH694/AE694</f>
        <v/>
      </c>
      <c r="AK694" s="4" t="n"/>
      <c r="AL694" s="4" t="n"/>
      <c r="AM694" s="5" t="n"/>
      <c r="AN694" s="4" t="n">
        <v>517.85</v>
      </c>
      <c r="AO694" s="4" t="n">
        <v>502</v>
      </c>
      <c r="AP694" s="3" t="n">
        <v>531.95</v>
      </c>
      <c r="AQ694" s="9">
        <f>+AK694-AN694</f>
        <v/>
      </c>
      <c r="AR694" s="9">
        <f>+AL694-AO694</f>
        <v/>
      </c>
      <c r="AS694" s="9">
        <f>+AM694-AP694</f>
        <v/>
      </c>
      <c r="AT694" s="6">
        <f>AR694-AQ694</f>
        <v/>
      </c>
      <c r="AU694" s="6">
        <f>+AS694-AR694</f>
        <v/>
      </c>
      <c r="AV694" s="7">
        <f>AT694/AQ694</f>
        <v/>
      </c>
      <c r="AW694" s="7">
        <f>AU694/AR694</f>
        <v/>
      </c>
      <c r="AX694" s="1" t="inlineStr">
        <is>
          <t>Y</t>
        </is>
      </c>
      <c r="AY694" s="1">
        <f>+IF(AND(D694&gt;0,E694&gt;0,F694&gt;0,S694&gt;0,T694&gt;0,AC694&gt;0,AB694&gt;0,AI694&gt;0,AJ694&gt;0,AS694&gt;AR694,AR694&gt;AQ694),"long buildup",IF(AND(D694&gt;0,E694&gt;0,F694&gt;0,S694&lt;0,T694&lt;0,AB694&lt;0,AC694&lt;0,AI694&lt;0,AJ694&lt;0,AS694&gt;AR694,AR694&gt;AQ694),"Short Covering",IF(AND(D694&lt;0,E694&lt;0,F694&lt;0,S694&lt;0,T694&lt;0,AB694&gt;0,AC694&gt;0,AI694&gt;0,AJ694&gt;0,AS694&lt;AR694,AR694&lt;AQ694),"Short Buildup",IF(AND(D694&lt;0,E694&lt;0,F694&lt;0,S694&lt;0,T694&lt;0,AB694&lt;0,AC694&lt;0,AI694&lt;0,AJ694&lt;0,AS694&lt;AR694,AR694&lt;AQ694),"LongUnwinding" ))))</f>
        <v/>
      </c>
      <c r="AZ694" s="1">
        <f>+IF(AND(D694&gt;0,E694&gt;0,F694&gt;0,L694&gt;0,M694&gt;0,S694&gt;0,T694&gt;0,Z694&gt;0,AA694&gt;0),"Buying Opportunity",IF(AND(D694&lt;0,E694&lt;0,F694&lt;0,L694&lt;0,M694&lt;0,S694&lt;0,T694&lt;0,Z694&lt;0,AA694&lt;0),"support Zone",IF(AND(D694&lt;0,E694&lt;0,F694&lt;0,L694&gt;0,M694&gt;0,S694&gt;0,T694&gt;0,Z694&gt;0,AA694&gt;0),"sell delivery")))</f>
        <v/>
      </c>
      <c r="BA694" s="1">
        <f>IF(AND(D694&gt;0,E694&gt;0,F694&gt;0,Z694&gt;0,AA694&gt;0,AB694&gt;0,AC694&gt;0,AI694&gt;0,AJ694&gt;0),"FII ENTERING")</f>
        <v/>
      </c>
      <c r="BB694" s="15" t="e">
        <v>#N/A</v>
      </c>
      <c r="BC694" s="1" t="n">
        <v>381674.7</v>
      </c>
      <c r="BD694" s="1">
        <f>IF(AND(E694&gt;0,F694&gt;0,AB694&gt;0,AC694&gt;0,AI694&gt;0,AJ694&gt;0,AS694&gt;AR694,AR694&gt;AQ694),"long buildup",IF(AND(E694&lt;0,F694&lt;0,AB694&gt;0,AC694&gt;0,AI694&gt;0,AJ694&gt;0,AS694&lt;AR694,AR694&lt;AQ694),"Short buildup"))</f>
        <v/>
      </c>
      <c r="BE694" s="1">
        <f>+IF(AND(F694&gt;0,M694&gt;0,T694&gt;0,AA694&gt;0),"buy")</f>
        <v/>
      </c>
    </row>
    <row r="695">
      <c r="A695" s="1" t="inlineStr">
        <is>
          <t>HATHWAY</t>
        </is>
      </c>
      <c r="B695" s="1" t="n"/>
      <c r="C695" s="1" t="n"/>
      <c r="D695" s="2" t="n">
        <v>-0.6087437742113969</v>
      </c>
      <c r="E695" s="2" t="n">
        <v>-1.280623608017819</v>
      </c>
      <c r="F695" s="3" t="n">
        <v>-0.7332205301748392</v>
      </c>
      <c r="G695" s="4" t="n">
        <v>7498</v>
      </c>
      <c r="H695" s="4" t="n">
        <v>6280</v>
      </c>
      <c r="I695" s="3" t="n">
        <v>7047</v>
      </c>
      <c r="J695" s="6">
        <f>+H695-G695</f>
        <v/>
      </c>
      <c r="K695" s="6">
        <f>+I695-H695</f>
        <v/>
      </c>
      <c r="L695" s="7">
        <f>J695/G695</f>
        <v/>
      </c>
      <c r="M695" s="7">
        <f>K695/H695</f>
        <v/>
      </c>
      <c r="N695" s="8" t="n">
        <v>6.2874</v>
      </c>
      <c r="O695" s="8" t="n">
        <v>4.687</v>
      </c>
      <c r="P695" s="3" t="n">
        <v>5.3413</v>
      </c>
      <c r="Q695" s="6">
        <f>+O695-N695</f>
        <v/>
      </c>
      <c r="R695" s="6">
        <f>+P695-O695</f>
        <v/>
      </c>
      <c r="S695" s="7">
        <f>Q695/N695</f>
        <v/>
      </c>
      <c r="T695" s="7">
        <f>R695/O695</f>
        <v/>
      </c>
      <c r="U695" s="10" t="inlineStr">
        <is>
          <t>1483027</t>
        </is>
      </c>
      <c r="V695" s="10" t="inlineStr">
        <is>
          <t>1356945</t>
        </is>
      </c>
      <c r="W695" s="3" t="inlineStr">
        <is>
          <t>1082868</t>
        </is>
      </c>
      <c r="X695" s="6">
        <f>+V695-U695</f>
        <v/>
      </c>
      <c r="Y695" s="6">
        <f>+W695-V695</f>
        <v/>
      </c>
      <c r="Z695" s="7">
        <f>X695/U695</f>
        <v/>
      </c>
      <c r="AA695" s="7">
        <f>Y695/V695</f>
        <v/>
      </c>
      <c r="AB695" s="4" t="n"/>
      <c r="AC695" s="5" t="n"/>
      <c r="AD695" s="4" t="n"/>
      <c r="AE695" s="4" t="n"/>
      <c r="AF695" s="5" t="n"/>
      <c r="AG695" s="6">
        <f>AE695-AD695</f>
        <v/>
      </c>
      <c r="AH695" s="6">
        <f>+AF695-AE695</f>
        <v/>
      </c>
      <c r="AI695" s="7">
        <f>AG695/AD695</f>
        <v/>
      </c>
      <c r="AJ695" s="7">
        <f>AH695/AE695</f>
        <v/>
      </c>
      <c r="AK695" s="4" t="n"/>
      <c r="AL695" s="4" t="n"/>
      <c r="AM695" s="5" t="n"/>
      <c r="AN695" s="4" t="n">
        <v>17.96</v>
      </c>
      <c r="AO695" s="4" t="n">
        <v>17.73</v>
      </c>
      <c r="AP695" s="3" t="n">
        <v>17.6</v>
      </c>
      <c r="AQ695" s="9">
        <f>+AK695-AN695</f>
        <v/>
      </c>
      <c r="AR695" s="9">
        <f>+AL695-AO695</f>
        <v/>
      </c>
      <c r="AS695" s="9">
        <f>+AM695-AP695</f>
        <v/>
      </c>
      <c r="AT695" s="6">
        <f>AR695-AQ695</f>
        <v/>
      </c>
      <c r="AU695" s="6">
        <f>+AS695-AR695</f>
        <v/>
      </c>
      <c r="AV695" s="7">
        <f>AT695/AQ695</f>
        <v/>
      </c>
      <c r="AW695" s="7">
        <f>AU695/AR695</f>
        <v/>
      </c>
      <c r="AX695" s="1" t="inlineStr">
        <is>
          <t>Y</t>
        </is>
      </c>
      <c r="AY695" s="1">
        <f>+IF(AND(D695&gt;0,E695&gt;0,F695&gt;0,S695&gt;0,T695&gt;0,AC695&gt;0,AB695&gt;0,AI695&gt;0,AJ695&gt;0,AS695&gt;AR695,AR695&gt;AQ695),"long buildup",IF(AND(D695&gt;0,E695&gt;0,F695&gt;0,S695&lt;0,T695&lt;0,AB695&lt;0,AC695&lt;0,AI695&lt;0,AJ695&lt;0,AS695&gt;AR695,AR695&gt;AQ695),"Short Covering",IF(AND(D695&lt;0,E695&lt;0,F695&lt;0,S695&lt;0,T695&lt;0,AB695&gt;0,AC695&gt;0,AI695&gt;0,AJ695&gt;0,AS695&lt;AR695,AR695&lt;AQ695),"Short Buildup",IF(AND(D695&lt;0,E695&lt;0,F695&lt;0,S695&lt;0,T695&lt;0,AB695&lt;0,AC695&lt;0,AI695&lt;0,AJ695&lt;0,AS695&lt;AR695,AR695&lt;AQ695),"LongUnwinding" ))))</f>
        <v/>
      </c>
      <c r="AZ695" s="1">
        <f>+IF(AND(D695&gt;0,E695&gt;0,F695&gt;0,L695&gt;0,M695&gt;0,S695&gt;0,T695&gt;0,Z695&gt;0,AA695&gt;0),"Buying Opportunity",IF(AND(D695&lt;0,E695&lt;0,F695&lt;0,L695&lt;0,M695&lt;0,S695&lt;0,T695&lt;0,Z695&lt;0,AA695&lt;0),"support Zone",IF(AND(D695&lt;0,E695&lt;0,F695&lt;0,L695&gt;0,M695&gt;0,S695&gt;0,T695&gt;0,Z695&gt;0,AA695&gt;0),"sell delivery")))</f>
        <v/>
      </c>
      <c r="BA695" s="1">
        <f>IF(AND(D695&gt;0,E695&gt;0,F695&gt;0,Z695&gt;0,AA695&gt;0,AB695&gt;0,AC695&gt;0,AI695&gt;0,AJ695&gt;0),"FII ENTERING")</f>
        <v/>
      </c>
      <c r="BB695" s="15" t="e">
        <v>#N/A</v>
      </c>
      <c r="BC695" s="1" t="n">
        <v>415237.69921</v>
      </c>
      <c r="BD695" s="1">
        <f>IF(AND(E695&gt;0,F695&gt;0,AB695&gt;0,AC695&gt;0,AI695&gt;0,AJ695&gt;0,AS695&gt;AR695,AR695&gt;AQ695),"long buildup",IF(AND(E695&lt;0,F695&lt;0,AB695&gt;0,AC695&gt;0,AI695&gt;0,AJ695&gt;0,AS695&lt;AR695,AR695&lt;AQ695),"Short buildup"))</f>
        <v/>
      </c>
      <c r="BE695" s="1">
        <f>+IF(AND(F695&gt;0,M695&gt;0,T695&gt;0,AA695&gt;0),"buy")</f>
        <v/>
      </c>
    </row>
    <row r="696">
      <c r="A696" s="1" t="inlineStr">
        <is>
          <t>HATSUN</t>
        </is>
      </c>
      <c r="B696" s="1" t="n"/>
      <c r="C696" s="1" t="n"/>
      <c r="D696" s="2" t="n">
        <v>-2.65763641819195</v>
      </c>
      <c r="E696" s="2" t="n">
        <v>-5.301862697608882</v>
      </c>
      <c r="F696" s="3" t="n">
        <v>2.515694024645427</v>
      </c>
      <c r="G696" s="4" t="n">
        <v>3695</v>
      </c>
      <c r="H696" s="4" t="n">
        <v>7316</v>
      </c>
      <c r="I696" s="3" t="n">
        <v>4946</v>
      </c>
      <c r="J696" s="6">
        <f>+H696-G696</f>
        <v/>
      </c>
      <c r="K696" s="6">
        <f>+I696-H696</f>
        <v/>
      </c>
      <c r="L696" s="7">
        <f>J696/G696</f>
        <v/>
      </c>
      <c r="M696" s="7">
        <f>K696/H696</f>
        <v/>
      </c>
      <c r="N696" s="8" t="n">
        <v>3.0946</v>
      </c>
      <c r="O696" s="8" t="n">
        <v>8.257200000000001</v>
      </c>
      <c r="P696" s="3" t="n">
        <v>6.8665</v>
      </c>
      <c r="Q696" s="6">
        <f>+O696-N696</f>
        <v/>
      </c>
      <c r="R696" s="6">
        <f>+P696-O696</f>
        <v/>
      </c>
      <c r="S696" s="7">
        <f>Q696/N696</f>
        <v/>
      </c>
      <c r="T696" s="7">
        <f>R696/O696</f>
        <v/>
      </c>
      <c r="U696" s="10" t="inlineStr">
        <is>
          <t>8682</t>
        </is>
      </c>
      <c r="V696" s="10" t="inlineStr">
        <is>
          <t>40405</t>
        </is>
      </c>
      <c r="W696" s="3" t="inlineStr">
        <is>
          <t>36225</t>
        </is>
      </c>
      <c r="X696" s="6">
        <f>+V696-U696</f>
        <v/>
      </c>
      <c r="Y696" s="6">
        <f>+W696-V696</f>
        <v/>
      </c>
      <c r="Z696" s="7">
        <f>X696/U696</f>
        <v/>
      </c>
      <c r="AA696" s="7">
        <f>Y696/V696</f>
        <v/>
      </c>
      <c r="AB696" s="4" t="n"/>
      <c r="AC696" s="5" t="n"/>
      <c r="AD696" s="4" t="n"/>
      <c r="AE696" s="4" t="n"/>
      <c r="AF696" s="5" t="n"/>
      <c r="AG696" s="6">
        <f>AE696-AD696</f>
        <v/>
      </c>
      <c r="AH696" s="6">
        <f>+AF696-AE696</f>
        <v/>
      </c>
      <c r="AI696" s="7">
        <f>AG696/AD696</f>
        <v/>
      </c>
      <c r="AJ696" s="7">
        <f>AH696/AE696</f>
        <v/>
      </c>
      <c r="AK696" s="4" t="n"/>
      <c r="AL696" s="4" t="n"/>
      <c r="AM696" s="5" t="n"/>
      <c r="AN696" s="4" t="n">
        <v>1135.45</v>
      </c>
      <c r="AO696" s="4" t="n">
        <v>1075.25</v>
      </c>
      <c r="AP696" s="3" t="n">
        <v>1102.3</v>
      </c>
      <c r="AQ696" s="9">
        <f>+AK696-AN696</f>
        <v/>
      </c>
      <c r="AR696" s="9">
        <f>+AL696-AO696</f>
        <v/>
      </c>
      <c r="AS696" s="9">
        <f>+AM696-AP696</f>
        <v/>
      </c>
      <c r="AT696" s="6">
        <f>AR696-AQ696</f>
        <v/>
      </c>
      <c r="AU696" s="6">
        <f>+AS696-AR696</f>
        <v/>
      </c>
      <c r="AV696" s="7">
        <f>AT696/AQ696</f>
        <v/>
      </c>
      <c r="AW696" s="7">
        <f>AU696/AR696</f>
        <v/>
      </c>
      <c r="AX696" s="1" t="inlineStr">
        <is>
          <t>N</t>
        </is>
      </c>
      <c r="AY696" s="1">
        <f>+IF(AND(D696&gt;0,E696&gt;0,F696&gt;0,S696&gt;0,T696&gt;0,AC696&gt;0,AB696&gt;0,AI696&gt;0,AJ696&gt;0,AS696&gt;AR696,AR696&gt;AQ696),"long buildup",IF(AND(D696&gt;0,E696&gt;0,F696&gt;0,S696&lt;0,T696&lt;0,AB696&lt;0,AC696&lt;0,AI696&lt;0,AJ696&lt;0,AS696&gt;AR696,AR696&gt;AQ696),"Short Covering",IF(AND(D696&lt;0,E696&lt;0,F696&lt;0,S696&lt;0,T696&lt;0,AB696&gt;0,AC696&gt;0,AI696&gt;0,AJ696&gt;0,AS696&lt;AR696,AR696&lt;AQ696),"Short Buildup",IF(AND(D696&lt;0,E696&lt;0,F696&lt;0,S696&lt;0,T696&lt;0,AB696&lt;0,AC696&lt;0,AI696&lt;0,AJ696&lt;0,AS696&lt;AR696,AR696&lt;AQ696),"LongUnwinding" ))))</f>
        <v/>
      </c>
      <c r="AZ696" s="1">
        <f>+IF(AND(D696&gt;0,E696&gt;0,F696&gt;0,L696&gt;0,M696&gt;0,S696&gt;0,T696&gt;0,Z696&gt;0,AA696&gt;0),"Buying Opportunity",IF(AND(D696&lt;0,E696&lt;0,F696&lt;0,L696&lt;0,M696&lt;0,S696&lt;0,T696&lt;0,Z696&lt;0,AA696&lt;0),"support Zone",IF(AND(D696&lt;0,E696&lt;0,F696&lt;0,L696&gt;0,M696&gt;0,S696&gt;0,T696&gt;0,Z696&gt;0,AA696&gt;0),"sell delivery")))</f>
        <v/>
      </c>
      <c r="BA696" s="1">
        <f>IF(AND(D696&gt;0,E696&gt;0,F696&gt;0,Z696&gt;0,AA696&gt;0,AB696&gt;0,AC696&gt;0,AI696&gt;0,AJ696&gt;0),"FII ENTERING")</f>
        <v/>
      </c>
      <c r="BB696" s="15" t="e">
        <v>#N/A</v>
      </c>
      <c r="BC696" s="1" t="n">
        <v>49113.30325600001</v>
      </c>
      <c r="BD696" s="1">
        <f>IF(AND(E696&gt;0,F696&gt;0,AB696&gt;0,AC696&gt;0,AI696&gt;0,AJ696&gt;0,AS696&gt;AR696,AR696&gt;AQ696),"long buildup",IF(AND(E696&lt;0,F696&lt;0,AB696&gt;0,AC696&gt;0,AI696&gt;0,AJ696&gt;0,AS696&lt;AR696,AR696&lt;AQ696),"Short buildup"))</f>
        <v/>
      </c>
      <c r="BE696" s="1">
        <f>+IF(AND(F696&gt;0,M696&gt;0,T696&gt;0,AA696&gt;0),"buy")</f>
        <v/>
      </c>
    </row>
    <row r="697">
      <c r="A697" s="1" t="inlineStr">
        <is>
          <t>HAVELLS</t>
        </is>
      </c>
      <c r="B697" s="1" t="n"/>
      <c r="C697" s="1" t="n"/>
      <c r="D697" s="2" t="n">
        <v>2.530719719133996</v>
      </c>
      <c r="E697" s="2" t="n">
        <v>0.3252960479383676</v>
      </c>
      <c r="F697" s="3" t="n">
        <v>-0.005688443926171758</v>
      </c>
      <c r="G697" s="4" t="n">
        <v>41947</v>
      </c>
      <c r="H697" s="4" t="n">
        <v>41421</v>
      </c>
      <c r="I697" s="3" t="n">
        <v>51370</v>
      </c>
      <c r="J697" s="6">
        <f>+H697-G697</f>
        <v/>
      </c>
      <c r="K697" s="6">
        <f>+I697-H697</f>
        <v/>
      </c>
      <c r="L697" s="7">
        <f>J697/G697</f>
        <v/>
      </c>
      <c r="M697" s="7">
        <f>K697/H697</f>
        <v/>
      </c>
      <c r="N697" s="8" t="n">
        <v>94.24879999999999</v>
      </c>
      <c r="O697" s="8" t="n">
        <v>125.2403</v>
      </c>
      <c r="P697" s="3" t="n">
        <v>158.5083</v>
      </c>
      <c r="Q697" s="6">
        <f>+O697-N697</f>
        <v/>
      </c>
      <c r="R697" s="6">
        <f>+P697-O697</f>
        <v/>
      </c>
      <c r="S697" s="7">
        <f>Q697/N697</f>
        <v/>
      </c>
      <c r="T697" s="7">
        <f>R697/O697</f>
        <v/>
      </c>
      <c r="U697" s="10" t="inlineStr">
        <is>
          <t>212861</t>
        </is>
      </c>
      <c r="V697" s="10" t="inlineStr">
        <is>
          <t>380009</t>
        </is>
      </c>
      <c r="W697" s="3" t="inlineStr">
        <is>
          <t>405836</t>
        </is>
      </c>
      <c r="X697" s="6">
        <f>+V697-U697</f>
        <v/>
      </c>
      <c r="Y697" s="6">
        <f>+W697-V697</f>
        <v/>
      </c>
      <c r="Z697" s="7">
        <f>X697/U697</f>
        <v/>
      </c>
      <c r="AA697" s="7">
        <f>Y697/V697</f>
        <v/>
      </c>
      <c r="AB697" s="4" t="n">
        <v>3500</v>
      </c>
      <c r="AC697" s="5" t="n">
        <v>12000</v>
      </c>
      <c r="AD697" s="4" t="n">
        <v>134</v>
      </c>
      <c r="AE697" s="4" t="n">
        <v>105</v>
      </c>
      <c r="AF697" s="5" t="n">
        <v>210</v>
      </c>
      <c r="AG697" s="6">
        <f>AE697-AD697</f>
        <v/>
      </c>
      <c r="AH697" s="6">
        <f>+AF697-AE697</f>
        <v/>
      </c>
      <c r="AI697" s="7">
        <f>AG697/AD697</f>
        <v/>
      </c>
      <c r="AJ697" s="7">
        <f>AH697/AE697</f>
        <v/>
      </c>
      <c r="AK697" s="4" t="n">
        <v>1768.3</v>
      </c>
      <c r="AL697" s="4" t="n">
        <v>1773.4</v>
      </c>
      <c r="AM697" s="5" t="n">
        <v>1776.75</v>
      </c>
      <c r="AN697" s="4" t="n">
        <v>1752.25</v>
      </c>
      <c r="AO697" s="4" t="n">
        <v>1757.95</v>
      </c>
      <c r="AP697" s="3" t="n">
        <v>1757.85</v>
      </c>
      <c r="AQ697" s="9">
        <f>+AK697-AN697</f>
        <v/>
      </c>
      <c r="AR697" s="9">
        <f>+AL697-AO697</f>
        <v/>
      </c>
      <c r="AS697" s="9">
        <f>+AM697-AP697</f>
        <v/>
      </c>
      <c r="AT697" s="6">
        <f>AR697-AQ697</f>
        <v/>
      </c>
      <c r="AU697" s="6">
        <f>+AS697-AR697</f>
        <v/>
      </c>
      <c r="AV697" s="7">
        <f>AT697/AQ697</f>
        <v/>
      </c>
      <c r="AW697" s="7">
        <f>AU697/AR697</f>
        <v/>
      </c>
      <c r="AX697" s="1" t="inlineStr">
        <is>
          <t>Y</t>
        </is>
      </c>
      <c r="AY697" s="1">
        <f>+IF(AND(D697&gt;0,E697&gt;0,F697&gt;0,S697&gt;0,T697&gt;0,AC697&gt;0,AB697&gt;0,AI697&gt;0,AJ697&gt;0,AS697&gt;AR697,AR697&gt;AQ697),"long buildup",IF(AND(D697&gt;0,E697&gt;0,F697&gt;0,S697&lt;0,T697&lt;0,AB697&lt;0,AC697&lt;0,AI697&lt;0,AJ697&lt;0,AS697&gt;AR697,AR697&gt;AQ697),"Short Covering",IF(AND(D697&lt;0,E697&lt;0,F697&lt;0,S697&lt;0,T697&lt;0,AB697&gt;0,AC697&gt;0,AI697&gt;0,AJ697&gt;0,AS697&lt;AR697,AR697&lt;AQ697),"Short Buildup",IF(AND(D697&lt;0,E697&lt;0,F697&lt;0,S697&lt;0,T697&lt;0,AB697&lt;0,AC697&lt;0,AI697&lt;0,AJ697&lt;0,AS697&lt;AR697,AR697&lt;AQ697),"LongUnwinding" ))))</f>
        <v/>
      </c>
      <c r="AZ697" s="1">
        <f>+IF(AND(D697&gt;0,E697&gt;0,F697&gt;0,L697&gt;0,M697&gt;0,S697&gt;0,T697&gt;0,Z697&gt;0,AA697&gt;0),"Buying Opportunity",IF(AND(D697&lt;0,E697&lt;0,F697&lt;0,L697&lt;0,M697&lt;0,S697&lt;0,T697&lt;0,Z697&lt;0,AA697&lt;0),"support Zone",IF(AND(D697&lt;0,E697&lt;0,F697&lt;0,L697&gt;0,M697&gt;0,S697&gt;0,T697&gt;0,Z697&gt;0,AA697&gt;0),"sell delivery")))</f>
        <v/>
      </c>
      <c r="BA697" s="1">
        <f>IF(AND(D697&gt;0,E697&gt;0,F697&gt;0,Z697&gt;0,AA697&gt;0,AB697&gt;0,AC697&gt;0,AI697&gt;0,AJ697&gt;0),"FII ENTERING")</f>
        <v/>
      </c>
      <c r="BB697" s="15" t="e">
        <v>#N/A</v>
      </c>
      <c r="BC697" s="1" t="n">
        <v>2811200</v>
      </c>
      <c r="BD697" s="1">
        <f>IF(AND(E697&gt;0,F697&gt;0,AB697&gt;0,AC697&gt;0,AI697&gt;0,AJ697&gt;0,AS697&gt;AR697,AR697&gt;AQ697),"long buildup",IF(AND(E697&lt;0,F697&lt;0,AB697&gt;0,AC697&gt;0,AI697&gt;0,AJ697&gt;0,AS697&lt;AR697,AR697&lt;AQ697),"Short buildup"))</f>
        <v/>
      </c>
      <c r="BE697" s="1">
        <f>+IF(AND(F697&gt;0,M697&gt;0,T697&gt;0,AA697&gt;0),"buy")</f>
        <v/>
      </c>
    </row>
    <row r="698">
      <c r="A698" s="1" t="inlineStr">
        <is>
          <t>HAVISHA</t>
        </is>
      </c>
      <c r="B698" s="1" t="n"/>
      <c r="C698" s="1" t="n"/>
      <c r="D698" s="2" t="n">
        <v>2.564102564102558</v>
      </c>
      <c r="E698" s="2" t="n">
        <v>1.785714285714295</v>
      </c>
      <c r="F698" s="3" t="n">
        <v>1.052631578947361</v>
      </c>
      <c r="G698" s="4" t="n">
        <v>347</v>
      </c>
      <c r="H698" s="4" t="n">
        <v>272</v>
      </c>
      <c r="I698" s="3" t="n">
        <v>258</v>
      </c>
      <c r="J698" s="6">
        <f>+H698-G698</f>
        <v/>
      </c>
      <c r="K698" s="6">
        <f>+I698-H698</f>
        <v/>
      </c>
      <c r="L698" s="7">
        <f>J698/G698</f>
        <v/>
      </c>
      <c r="M698" s="7">
        <f>K698/H698</f>
        <v/>
      </c>
      <c r="N698" s="8" t="n">
        <v>0.0412</v>
      </c>
      <c r="O698" s="8" t="n">
        <v>0.0404</v>
      </c>
      <c r="P698" s="3" t="n">
        <v>0.043</v>
      </c>
      <c r="Q698" s="6">
        <f>+O698-N698</f>
        <v/>
      </c>
      <c r="R698" s="6">
        <f>+P698-O698</f>
        <v/>
      </c>
      <c r="S698" s="7">
        <f>Q698/N698</f>
        <v/>
      </c>
      <c r="T698" s="7">
        <f>R698/O698</f>
        <v/>
      </c>
      <c r="U698" s="10" t="inlineStr">
        <is>
          <t>-</t>
        </is>
      </c>
      <c r="V698" s="10" t="inlineStr">
        <is>
          <t>-</t>
        </is>
      </c>
      <c r="W698" s="3" t="inlineStr">
        <is>
          <t>-</t>
        </is>
      </c>
      <c r="X698" s="6">
        <f>+V698-U698</f>
        <v/>
      </c>
      <c r="Y698" s="6">
        <f>+W698-V698</f>
        <v/>
      </c>
      <c r="Z698" s="7">
        <f>X698/U698</f>
        <v/>
      </c>
      <c r="AA698" s="7">
        <f>Y698/V698</f>
        <v/>
      </c>
      <c r="AB698" s="4" t="n"/>
      <c r="AC698" s="5" t="n"/>
      <c r="AD698" s="4" t="n"/>
      <c r="AE698" s="4" t="n"/>
      <c r="AF698" s="5" t="n"/>
      <c r="AG698" s="6">
        <f>AE698-AD698</f>
        <v/>
      </c>
      <c r="AH698" s="6">
        <f>+AF698-AE698</f>
        <v/>
      </c>
      <c r="AI698" s="7">
        <f>AG698/AD698</f>
        <v/>
      </c>
      <c r="AJ698" s="7">
        <f>AH698/AE698</f>
        <v/>
      </c>
      <c r="AK698" s="4" t="n"/>
      <c r="AL698" s="4" t="n"/>
      <c r="AM698" s="5" t="n"/>
      <c r="AN698" s="4" t="n">
        <v>2.8</v>
      </c>
      <c r="AO698" s="4" t="n">
        <v>2.85</v>
      </c>
      <c r="AP698" s="3" t="n">
        <v>2.88</v>
      </c>
      <c r="AQ698" s="9">
        <f>+AK698-AN698</f>
        <v/>
      </c>
      <c r="AR698" s="9">
        <f>+AL698-AO698</f>
        <v/>
      </c>
      <c r="AS698" s="9">
        <f>+AM698-AP698</f>
        <v/>
      </c>
      <c r="AT698" s="6">
        <f>AR698-AQ698</f>
        <v/>
      </c>
      <c r="AU698" s="6">
        <f>+AS698-AR698</f>
        <v/>
      </c>
      <c r="AV698" s="7">
        <f>AT698/AQ698</f>
        <v/>
      </c>
      <c r="AW698" s="7">
        <f>AU698/AR698</f>
        <v/>
      </c>
      <c r="AX698" s="1" t="inlineStr">
        <is>
          <t>N</t>
        </is>
      </c>
      <c r="AY698" s="1">
        <f>+IF(AND(D698&gt;0,E698&gt;0,F698&gt;0,S698&gt;0,T698&gt;0,AC698&gt;0,AB698&gt;0,AI698&gt;0,AJ698&gt;0,AS698&gt;AR698,AR698&gt;AQ698),"long buildup",IF(AND(D698&gt;0,E698&gt;0,F698&gt;0,S698&lt;0,T698&lt;0,AB698&lt;0,AC698&lt;0,AI698&lt;0,AJ698&lt;0,AS698&gt;AR698,AR698&gt;AQ698),"Short Covering",IF(AND(D698&lt;0,E698&lt;0,F698&lt;0,S698&lt;0,T698&lt;0,AB698&gt;0,AC698&gt;0,AI698&gt;0,AJ698&gt;0,AS698&lt;AR698,AR698&lt;AQ698),"Short Buildup",IF(AND(D698&lt;0,E698&lt;0,F698&lt;0,S698&lt;0,T698&lt;0,AB698&lt;0,AC698&lt;0,AI698&lt;0,AJ698&lt;0,AS698&lt;AR698,AR698&lt;AQ698),"LongUnwinding" ))))</f>
        <v/>
      </c>
      <c r="AZ698" s="1">
        <f>+IF(AND(D698&gt;0,E698&gt;0,F698&gt;0,L698&gt;0,M698&gt;0,S698&gt;0,T698&gt;0,Z698&gt;0,AA698&gt;0),"Buying Opportunity",IF(AND(D698&lt;0,E698&lt;0,F698&lt;0,L698&lt;0,M698&lt;0,S698&lt;0,T698&lt;0,Z698&lt;0,AA698&lt;0),"support Zone",IF(AND(D698&lt;0,E698&lt;0,F698&lt;0,L698&gt;0,M698&gt;0,S698&gt;0,T698&gt;0,Z698&gt;0,AA698&gt;0),"sell delivery")))</f>
        <v/>
      </c>
      <c r="BA698" s="1">
        <f>IF(AND(D698&gt;0,E698&gt;0,F698&gt;0,Z698&gt;0,AA698&gt;0,AB698&gt;0,AC698&gt;0,AI698&gt;0,AJ698&gt;0),"FII ENTERING")</f>
        <v/>
      </c>
      <c r="BB698" s="15" t="e">
        <v>#N/A</v>
      </c>
      <c r="BC698" s="1" t="n">
        <v>2992687.874</v>
      </c>
      <c r="BD698" s="1">
        <f>IF(AND(E698&gt;0,F698&gt;0,AB698&gt;0,AC698&gt;0,AI698&gt;0,AJ698&gt;0,AS698&gt;AR698,AR698&gt;AQ698),"long buildup",IF(AND(E698&lt;0,F698&lt;0,AB698&gt;0,AC698&gt;0,AI698&gt;0,AJ698&gt;0,AS698&lt;AR698,AR698&lt;AQ698),"Short buildup"))</f>
        <v/>
      </c>
      <c r="BE698" s="1">
        <f>+IF(AND(F698&gt;0,M698&gt;0,T698&gt;0,AA698&gt;0),"buy")</f>
        <v/>
      </c>
    </row>
    <row r="699">
      <c r="A699" s="1" t="inlineStr">
        <is>
          <t>HBLPOWER</t>
        </is>
      </c>
      <c r="B699" s="1" t="n"/>
      <c r="C699" s="1" t="n"/>
      <c r="D699" s="2" t="n">
        <v>0.9446593275810634</v>
      </c>
      <c r="E699" s="2" t="n">
        <v>-1.142141330778867</v>
      </c>
      <c r="F699" s="3" t="n">
        <v>3.607632677400126</v>
      </c>
      <c r="G699" s="4" t="n">
        <v>46276</v>
      </c>
      <c r="H699" s="4" t="n">
        <v>37481</v>
      </c>
      <c r="I699" s="3" t="n">
        <v>120451</v>
      </c>
      <c r="J699" s="6">
        <f>+H699-G699</f>
        <v/>
      </c>
      <c r="K699" s="6">
        <f>+I699-H699</f>
        <v/>
      </c>
      <c r="L699" s="7">
        <f>J699/G699</f>
        <v/>
      </c>
      <c r="M699" s="7">
        <f>K699/H699</f>
        <v/>
      </c>
      <c r="N699" s="8" t="n">
        <v>178.6555</v>
      </c>
      <c r="O699" s="8" t="n">
        <v>137.8068</v>
      </c>
      <c r="P699" s="3" t="n">
        <v>475.7294000000001</v>
      </c>
      <c r="Q699" s="6">
        <f>+O699-N699</f>
        <v/>
      </c>
      <c r="R699" s="6">
        <f>+P699-O699</f>
        <v/>
      </c>
      <c r="S699" s="7">
        <f>Q699/N699</f>
        <v/>
      </c>
      <c r="T699" s="7">
        <f>R699/O699</f>
        <v/>
      </c>
      <c r="U699" s="10" t="inlineStr">
        <is>
          <t>685345</t>
        </is>
      </c>
      <c r="V699" s="10" t="inlineStr">
        <is>
          <t>717750</t>
        </is>
      </c>
      <c r="W699" s="3" t="inlineStr">
        <is>
          <t>1445736</t>
        </is>
      </c>
      <c r="X699" s="6">
        <f>+V699-U699</f>
        <v/>
      </c>
      <c r="Y699" s="6">
        <f>+W699-V699</f>
        <v/>
      </c>
      <c r="Z699" s="7">
        <f>X699/U699</f>
        <v/>
      </c>
      <c r="AA699" s="7">
        <f>Y699/V699</f>
        <v/>
      </c>
      <c r="AB699" s="4" t="n"/>
      <c r="AC699" s="5" t="n"/>
      <c r="AD699" s="4" t="n"/>
      <c r="AE699" s="4" t="n"/>
      <c r="AF699" s="5" t="n"/>
      <c r="AG699" s="6">
        <f>AE699-AD699</f>
        <v/>
      </c>
      <c r="AH699" s="6">
        <f>+AF699-AE699</f>
        <v/>
      </c>
      <c r="AI699" s="7">
        <f>AG699/AD699</f>
        <v/>
      </c>
      <c r="AJ699" s="7">
        <f>AH699/AE699</f>
        <v/>
      </c>
      <c r="AK699" s="4" t="n"/>
      <c r="AL699" s="4" t="n"/>
      <c r="AM699" s="5" t="n"/>
      <c r="AN699" s="4" t="n">
        <v>678.55</v>
      </c>
      <c r="AO699" s="4" t="n">
        <v>670.8</v>
      </c>
      <c r="AP699" s="3" t="n">
        <v>695</v>
      </c>
      <c r="AQ699" s="9">
        <f>+AK699-AN699</f>
        <v/>
      </c>
      <c r="AR699" s="9">
        <f>+AL699-AO699</f>
        <v/>
      </c>
      <c r="AS699" s="9">
        <f>+AM699-AP699</f>
        <v/>
      </c>
      <c r="AT699" s="6">
        <f>AR699-AQ699</f>
        <v/>
      </c>
      <c r="AU699" s="6">
        <f>+AS699-AR699</f>
        <v/>
      </c>
      <c r="AV699" s="7">
        <f>AT699/AQ699</f>
        <v/>
      </c>
      <c r="AW699" s="7">
        <f>AU699/AR699</f>
        <v/>
      </c>
      <c r="AX699" s="1" t="inlineStr">
        <is>
          <t>Y</t>
        </is>
      </c>
      <c r="AY699" s="1">
        <f>+IF(AND(D699&gt;0,E699&gt;0,F699&gt;0,S699&gt;0,T699&gt;0,AC699&gt;0,AB699&gt;0,AI699&gt;0,AJ699&gt;0,AS699&gt;AR699,AR699&gt;AQ699),"long buildup",IF(AND(D699&gt;0,E699&gt;0,F699&gt;0,S699&lt;0,T699&lt;0,AB699&lt;0,AC699&lt;0,AI699&lt;0,AJ699&lt;0,AS699&gt;AR699,AR699&gt;AQ699),"Short Covering",IF(AND(D699&lt;0,E699&lt;0,F699&lt;0,S699&lt;0,T699&lt;0,AB699&gt;0,AC699&gt;0,AI699&gt;0,AJ699&gt;0,AS699&lt;AR699,AR699&lt;AQ699),"Short Buildup",IF(AND(D699&lt;0,E699&lt;0,F699&lt;0,S699&lt;0,T699&lt;0,AB699&lt;0,AC699&lt;0,AI699&lt;0,AJ699&lt;0,AS699&lt;AR699,AR699&lt;AQ699),"LongUnwinding" ))))</f>
        <v/>
      </c>
      <c r="AZ699" s="1">
        <f>+IF(AND(D699&gt;0,E699&gt;0,F699&gt;0,L699&gt;0,M699&gt;0,S699&gt;0,T699&gt;0,Z699&gt;0,AA699&gt;0),"Buying Opportunity",IF(AND(D699&lt;0,E699&lt;0,F699&lt;0,L699&lt;0,M699&lt;0,S699&lt;0,T699&lt;0,Z699&lt;0,AA699&lt;0),"support Zone",IF(AND(D699&lt;0,E699&lt;0,F699&lt;0,L699&gt;0,M699&gt;0,S699&gt;0,T699&gt;0,Z699&gt;0,AA699&gt;0),"sell delivery")))</f>
        <v/>
      </c>
      <c r="BA699" s="1">
        <f>IF(AND(D699&gt;0,E699&gt;0,F699&gt;0,Z699&gt;0,AA699&gt;0,AB699&gt;0,AC699&gt;0,AI699&gt;0,AJ699&gt;0),"FII ENTERING")</f>
        <v/>
      </c>
      <c r="BB699" s="15" t="e">
        <v>#N/A</v>
      </c>
      <c r="BC699" s="1" t="n">
        <v>1233467.23236</v>
      </c>
      <c r="BD699" s="1">
        <f>IF(AND(E699&gt;0,F699&gt;0,AB699&gt;0,AC699&gt;0,AI699&gt;0,AJ699&gt;0,AS699&gt;AR699,AR699&gt;AQ699),"long buildup",IF(AND(E699&lt;0,F699&lt;0,AB699&gt;0,AC699&gt;0,AI699&gt;0,AJ699&gt;0,AS699&lt;AR699,AR699&lt;AQ699),"Short buildup"))</f>
        <v/>
      </c>
      <c r="BE699" s="1">
        <f>+IF(AND(F699&gt;0,M699&gt;0,T699&gt;0,AA699&gt;0),"buy")</f>
        <v/>
      </c>
    </row>
    <row r="700">
      <c r="A700" s="1" t="inlineStr">
        <is>
          <t>HBSL</t>
        </is>
      </c>
      <c r="B700" s="1" t="n"/>
      <c r="C700" s="1" t="n"/>
      <c r="D700" s="2" t="n">
        <v>9.999999999999986</v>
      </c>
      <c r="E700" s="2" t="n">
        <v>-2.497672975488664</v>
      </c>
      <c r="F700" s="3" t="n">
        <v>-1.813842482100239</v>
      </c>
      <c r="G700" s="4" t="n">
        <v>300</v>
      </c>
      <c r="H700" s="4" t="n">
        <v>4347</v>
      </c>
      <c r="I700" s="3" t="n">
        <v>1655</v>
      </c>
      <c r="J700" s="6">
        <f>+H700-G700</f>
        <v/>
      </c>
      <c r="K700" s="6">
        <f>+I700-H700</f>
        <v/>
      </c>
      <c r="L700" s="7">
        <f>J700/G700</f>
        <v/>
      </c>
      <c r="M700" s="7">
        <f>K700/H700</f>
        <v/>
      </c>
      <c r="N700" s="8" t="n">
        <v>0.3377000000000001</v>
      </c>
      <c r="O700" s="8" t="n">
        <v>1.7628</v>
      </c>
      <c r="P700" s="3" t="n">
        <v>0.5391</v>
      </c>
      <c r="Q700" s="6">
        <f>+O700-N700</f>
        <v/>
      </c>
      <c r="R700" s="6">
        <f>+P700-O700</f>
        <v/>
      </c>
      <c r="S700" s="7">
        <f>Q700/N700</f>
        <v/>
      </c>
      <c r="T700" s="7">
        <f>R700/O700</f>
        <v/>
      </c>
      <c r="U700" s="10" t="inlineStr">
        <is>
          <t>20642</t>
        </is>
      </c>
      <c r="V700" s="10" t="inlineStr">
        <is>
          <t>72161</t>
        </is>
      </c>
      <c r="W700" s="3" t="inlineStr">
        <is>
          <t>20986</t>
        </is>
      </c>
      <c r="X700" s="6">
        <f>+V700-U700</f>
        <v/>
      </c>
      <c r="Y700" s="6">
        <f>+W700-V700</f>
        <v/>
      </c>
      <c r="Z700" s="7">
        <f>X700/U700</f>
        <v/>
      </c>
      <c r="AA700" s="7">
        <f>Y700/V700</f>
        <v/>
      </c>
      <c r="AB700" s="4" t="n"/>
      <c r="AC700" s="5" t="n"/>
      <c r="AD700" s="4" t="n"/>
      <c r="AE700" s="4" t="n"/>
      <c r="AF700" s="5" t="n"/>
      <c r="AG700" s="6">
        <f>AE700-AD700</f>
        <v/>
      </c>
      <c r="AH700" s="6">
        <f>+AF700-AE700</f>
        <v/>
      </c>
      <c r="AI700" s="7">
        <f>AG700/AD700</f>
        <v/>
      </c>
      <c r="AJ700" s="7">
        <f>AH700/AE700</f>
        <v/>
      </c>
      <c r="AK700" s="4" t="n"/>
      <c r="AL700" s="4" t="n"/>
      <c r="AM700" s="5" t="n"/>
      <c r="AN700" s="4" t="n">
        <v>128.92</v>
      </c>
      <c r="AO700" s="4" t="n">
        <v>125.7</v>
      </c>
      <c r="AP700" s="3" t="n">
        <v>123.42</v>
      </c>
      <c r="AQ700" s="9">
        <f>+AK700-AN700</f>
        <v/>
      </c>
      <c r="AR700" s="9">
        <f>+AL700-AO700</f>
        <v/>
      </c>
      <c r="AS700" s="9">
        <f>+AM700-AP700</f>
        <v/>
      </c>
      <c r="AT700" s="6">
        <f>AR700-AQ700</f>
        <v/>
      </c>
      <c r="AU700" s="6">
        <f>+AS700-AR700</f>
        <v/>
      </c>
      <c r="AV700" s="7">
        <f>AT700/AQ700</f>
        <v/>
      </c>
      <c r="AW700" s="7">
        <f>AU700/AR700</f>
        <v/>
      </c>
      <c r="AX700" s="1" t="inlineStr">
        <is>
          <t>N</t>
        </is>
      </c>
      <c r="AY700" s="1">
        <f>+IF(AND(D700&gt;0,E700&gt;0,F700&gt;0,S700&gt;0,T700&gt;0,AC700&gt;0,AB700&gt;0,AI700&gt;0,AJ700&gt;0,AS700&gt;AR700,AR700&gt;AQ700),"long buildup",IF(AND(D700&gt;0,E700&gt;0,F700&gt;0,S700&lt;0,T700&lt;0,AB700&lt;0,AC700&lt;0,AI700&lt;0,AJ700&lt;0,AS700&gt;AR700,AR700&gt;AQ700),"Short Covering",IF(AND(D700&lt;0,E700&lt;0,F700&lt;0,S700&lt;0,T700&lt;0,AB700&gt;0,AC700&gt;0,AI700&gt;0,AJ700&gt;0,AS700&lt;AR700,AR700&lt;AQ700),"Short Buildup",IF(AND(D700&lt;0,E700&lt;0,F700&lt;0,S700&lt;0,T700&lt;0,AB700&lt;0,AC700&lt;0,AI700&lt;0,AJ700&lt;0,AS700&lt;AR700,AR700&lt;AQ700),"LongUnwinding" ))))</f>
        <v/>
      </c>
      <c r="AZ700" s="1">
        <f>+IF(AND(D700&gt;0,E700&gt;0,F700&gt;0,L700&gt;0,M700&gt;0,S700&gt;0,T700&gt;0,Z700&gt;0,AA700&gt;0),"Buying Opportunity",IF(AND(D700&lt;0,E700&lt;0,F700&lt;0,L700&lt;0,M700&lt;0,S700&lt;0,T700&lt;0,Z700&lt;0,AA700&lt;0),"support Zone",IF(AND(D700&lt;0,E700&lt;0,F700&lt;0,L700&gt;0,M700&gt;0,S700&gt;0,T700&gt;0,Z700&gt;0,AA700&gt;0),"sell delivery")))</f>
        <v/>
      </c>
      <c r="BA700" s="1">
        <f>IF(AND(D700&gt;0,E700&gt;0,F700&gt;0,Z700&gt;0,AA700&gt;0,AB700&gt;0,AC700&gt;0,AI700&gt;0,AJ700&gt;0),"FII ENTERING")</f>
        <v/>
      </c>
      <c r="BB700" s="15" t="e">
        <v>#N/A</v>
      </c>
      <c r="BC700" s="1" t="n">
        <v>9803.931709</v>
      </c>
      <c r="BD700" s="1">
        <f>IF(AND(E700&gt;0,F700&gt;0,AB700&gt;0,AC700&gt;0,AI700&gt;0,AJ700&gt;0,AS700&gt;AR700,AR700&gt;AQ700),"long buildup",IF(AND(E700&lt;0,F700&lt;0,AB700&gt;0,AC700&gt;0,AI700&gt;0,AJ700&gt;0,AS700&lt;AR700,AR700&lt;AQ700),"Short buildup"))</f>
        <v/>
      </c>
      <c r="BE700" s="1">
        <f>+IF(AND(F700&gt;0,M700&gt;0,T700&gt;0,AA700&gt;0),"buy")</f>
        <v/>
      </c>
    </row>
    <row r="701">
      <c r="A701" s="1" t="inlineStr">
        <is>
          <t>HCC</t>
        </is>
      </c>
      <c r="B701" s="1" t="n"/>
      <c r="C701" s="1" t="n"/>
      <c r="D701" s="2" t="n">
        <v>-0.8751334044823984</v>
      </c>
      <c r="E701" s="2" t="n">
        <v>-4.134366925064588</v>
      </c>
      <c r="F701" s="3" t="n">
        <v>3.571428571428563</v>
      </c>
      <c r="G701" s="4" t="n">
        <v>43527</v>
      </c>
      <c r="H701" s="4" t="n">
        <v>39204</v>
      </c>
      <c r="I701" s="3" t="n">
        <v>78633</v>
      </c>
      <c r="J701" s="6">
        <f>+H701-G701</f>
        <v/>
      </c>
      <c r="K701" s="6">
        <f>+I701-H701</f>
        <v/>
      </c>
      <c r="L701" s="7">
        <f>J701/G701</f>
        <v/>
      </c>
      <c r="M701" s="7">
        <f>K701/H701</f>
        <v/>
      </c>
      <c r="N701" s="8" t="n">
        <v>127.6423</v>
      </c>
      <c r="O701" s="8" t="n">
        <v>87.63780000000001</v>
      </c>
      <c r="P701" s="3" t="n">
        <v>221.2362</v>
      </c>
      <c r="Q701" s="6">
        <f>+O701-N701</f>
        <v/>
      </c>
      <c r="R701" s="6">
        <f>+P701-O701</f>
        <v/>
      </c>
      <c r="S701" s="7">
        <f>Q701/N701</f>
        <v/>
      </c>
      <c r="T701" s="7">
        <f>R701/O701</f>
        <v/>
      </c>
      <c r="U701" s="10" t="inlineStr">
        <is>
          <t>8731034</t>
        </is>
      </c>
      <c r="V701" s="10" t="inlineStr">
        <is>
          <t>9092227</t>
        </is>
      </c>
      <c r="W701" s="3" t="inlineStr">
        <is>
          <t>13717270</t>
        </is>
      </c>
      <c r="X701" s="6">
        <f>+V701-U701</f>
        <v/>
      </c>
      <c r="Y701" s="6">
        <f>+W701-V701</f>
        <v/>
      </c>
      <c r="Z701" s="7">
        <f>X701/U701</f>
        <v/>
      </c>
      <c r="AA701" s="7">
        <f>Y701/V701</f>
        <v/>
      </c>
      <c r="AB701" s="4" t="n"/>
      <c r="AC701" s="5" t="n"/>
      <c r="AD701" s="4" t="n"/>
      <c r="AE701" s="4" t="n"/>
      <c r="AF701" s="5" t="n"/>
      <c r="AG701" s="6">
        <f>AE701-AD701</f>
        <v/>
      </c>
      <c r="AH701" s="6">
        <f>+AF701-AE701</f>
        <v/>
      </c>
      <c r="AI701" s="7">
        <f>AG701/AD701</f>
        <v/>
      </c>
      <c r="AJ701" s="7">
        <f>AH701/AE701</f>
        <v/>
      </c>
      <c r="AK701" s="4" t="n"/>
      <c r="AL701" s="4" t="n"/>
      <c r="AM701" s="5" t="n"/>
      <c r="AN701" s="4" t="n">
        <v>46.44</v>
      </c>
      <c r="AO701" s="4" t="n">
        <v>44.52</v>
      </c>
      <c r="AP701" s="3" t="n">
        <v>46.11</v>
      </c>
      <c r="AQ701" s="9">
        <f>+AK701-AN701</f>
        <v/>
      </c>
      <c r="AR701" s="9">
        <f>+AL701-AO701</f>
        <v/>
      </c>
      <c r="AS701" s="9">
        <f>+AM701-AP701</f>
        <v/>
      </c>
      <c r="AT701" s="6">
        <f>AR701-AQ701</f>
        <v/>
      </c>
      <c r="AU701" s="6">
        <f>+AS701-AR701</f>
        <v/>
      </c>
      <c r="AV701" s="7">
        <f>AT701/AQ701</f>
        <v/>
      </c>
      <c r="AW701" s="7">
        <f>AU701/AR701</f>
        <v/>
      </c>
      <c r="AX701" s="1" t="inlineStr">
        <is>
          <t>N</t>
        </is>
      </c>
      <c r="AY701" s="1">
        <f>+IF(AND(D701&gt;0,E701&gt;0,F701&gt;0,S701&gt;0,T701&gt;0,AC701&gt;0,AB701&gt;0,AI701&gt;0,AJ701&gt;0,AS701&gt;AR701,AR701&gt;AQ701),"long buildup",IF(AND(D701&gt;0,E701&gt;0,F701&gt;0,S701&lt;0,T701&lt;0,AB701&lt;0,AC701&lt;0,AI701&lt;0,AJ701&lt;0,AS701&gt;AR701,AR701&gt;AQ701),"Short Covering",IF(AND(D701&lt;0,E701&lt;0,F701&lt;0,S701&lt;0,T701&lt;0,AB701&gt;0,AC701&gt;0,AI701&gt;0,AJ701&gt;0,AS701&lt;AR701,AR701&lt;AQ701),"Short Buildup",IF(AND(D701&lt;0,E701&lt;0,F701&lt;0,S701&lt;0,T701&lt;0,AB701&lt;0,AC701&lt;0,AI701&lt;0,AJ701&lt;0,AS701&lt;AR701,AR701&lt;AQ701),"LongUnwinding" ))))</f>
        <v/>
      </c>
      <c r="AZ701" s="1">
        <f>+IF(AND(D701&gt;0,E701&gt;0,F701&gt;0,L701&gt;0,M701&gt;0,S701&gt;0,T701&gt;0,Z701&gt;0,AA701&gt;0),"Buying Opportunity",IF(AND(D701&lt;0,E701&lt;0,F701&lt;0,L701&lt;0,M701&lt;0,S701&lt;0,T701&lt;0,Z701&lt;0,AA701&lt;0),"support Zone",IF(AND(D701&lt;0,E701&lt;0,F701&lt;0,L701&gt;0,M701&gt;0,S701&gt;0,T701&gt;0,Z701&gt;0,AA701&gt;0),"sell delivery")))</f>
        <v/>
      </c>
      <c r="BA701" s="1">
        <f>IF(AND(D701&gt;0,E701&gt;0,F701&gt;0,Z701&gt;0,AA701&gt;0,AB701&gt;0,AC701&gt;0,AI701&gt;0,AJ701&gt;0),"FII ENTERING")</f>
        <v/>
      </c>
      <c r="BB701" s="15" t="e">
        <v>#N/A</v>
      </c>
      <c r="BC701" s="1" t="n">
        <v>15822.149364</v>
      </c>
      <c r="BD701" s="1">
        <f>IF(AND(E701&gt;0,F701&gt;0,AB701&gt;0,AC701&gt;0,AI701&gt;0,AJ701&gt;0,AS701&gt;AR701,AR701&gt;AQ701),"long buildup",IF(AND(E701&lt;0,F701&lt;0,AB701&gt;0,AC701&gt;0,AI701&gt;0,AJ701&gt;0,AS701&lt;AR701,AR701&lt;AQ701),"Short buildup"))</f>
        <v/>
      </c>
      <c r="BE701" s="1">
        <f>+IF(AND(F701&gt;0,M701&gt;0,T701&gt;0,AA701&gt;0),"buy")</f>
        <v/>
      </c>
    </row>
    <row r="702">
      <c r="A702" s="1" t="inlineStr">
        <is>
          <t>HCG</t>
        </is>
      </c>
      <c r="B702" s="1" t="n"/>
      <c r="C702" s="1" t="n"/>
      <c r="D702" s="2" t="n">
        <v>0.238450074515646</v>
      </c>
      <c r="E702" s="2" t="n">
        <v>-1.833680245812271</v>
      </c>
      <c r="F702" s="3" t="n">
        <v>0.2726171243941888</v>
      </c>
      <c r="G702" s="4" t="n">
        <v>3171</v>
      </c>
      <c r="H702" s="4" t="n">
        <v>3393</v>
      </c>
      <c r="I702" s="3" t="n">
        <v>6442</v>
      </c>
      <c r="J702" s="6">
        <f>+H702-G702</f>
        <v/>
      </c>
      <c r="K702" s="6">
        <f>+I702-H702</f>
        <v/>
      </c>
      <c r="L702" s="7">
        <f>J702/G702</f>
        <v/>
      </c>
      <c r="M702" s="7">
        <f>K702/H702</f>
        <v/>
      </c>
      <c r="N702" s="8" t="n">
        <v>7.6803</v>
      </c>
      <c r="O702" s="8" t="n">
        <v>5.475700000000001</v>
      </c>
      <c r="P702" s="3" t="n">
        <v>7.5735</v>
      </c>
      <c r="Q702" s="6">
        <f>+O702-N702</f>
        <v/>
      </c>
      <c r="R702" s="6">
        <f>+P702-O702</f>
        <v/>
      </c>
      <c r="S702" s="7">
        <f>Q702/N702</f>
        <v/>
      </c>
      <c r="T702" s="7">
        <f>R702/O702</f>
        <v/>
      </c>
      <c r="U702" s="10" t="inlineStr">
        <is>
          <t>106887</t>
        </is>
      </c>
      <c r="V702" s="10" t="inlineStr">
        <is>
          <t>65874</t>
        </is>
      </c>
      <c r="W702" s="3" t="inlineStr">
        <is>
          <t>78907</t>
        </is>
      </c>
      <c r="X702" s="6">
        <f>+V702-U702</f>
        <v/>
      </c>
      <c r="Y702" s="6">
        <f>+W702-V702</f>
        <v/>
      </c>
      <c r="Z702" s="7">
        <f>X702/U702</f>
        <v/>
      </c>
      <c r="AA702" s="7">
        <f>Y702/V702</f>
        <v/>
      </c>
      <c r="AB702" s="4" t="n"/>
      <c r="AC702" s="5" t="n"/>
      <c r="AD702" s="4" t="n"/>
      <c r="AE702" s="4" t="n"/>
      <c r="AF702" s="5" t="n"/>
      <c r="AG702" s="6">
        <f>AE702-AD702</f>
        <v/>
      </c>
      <c r="AH702" s="6">
        <f>+AF702-AE702</f>
        <v/>
      </c>
      <c r="AI702" s="7">
        <f>AG702/AD702</f>
        <v/>
      </c>
      <c r="AJ702" s="7">
        <f>AH702/AE702</f>
        <v/>
      </c>
      <c r="AK702" s="4" t="n"/>
      <c r="AL702" s="4" t="n"/>
      <c r="AM702" s="5" t="n"/>
      <c r="AN702" s="4" t="n">
        <v>504.45</v>
      </c>
      <c r="AO702" s="4" t="n">
        <v>495.2</v>
      </c>
      <c r="AP702" s="3" t="n">
        <v>496.55</v>
      </c>
      <c r="AQ702" s="9">
        <f>+AK702-AN702</f>
        <v/>
      </c>
      <c r="AR702" s="9">
        <f>+AL702-AO702</f>
        <v/>
      </c>
      <c r="AS702" s="9">
        <f>+AM702-AP702</f>
        <v/>
      </c>
      <c r="AT702" s="6">
        <f>AR702-AQ702</f>
        <v/>
      </c>
      <c r="AU702" s="6">
        <f>+AS702-AR702</f>
        <v/>
      </c>
      <c r="AV702" s="7">
        <f>AT702/AQ702</f>
        <v/>
      </c>
      <c r="AW702" s="7">
        <f>AU702/AR702</f>
        <v/>
      </c>
      <c r="AX702" s="1" t="inlineStr">
        <is>
          <t>Y</t>
        </is>
      </c>
      <c r="AY702" s="1">
        <f>+IF(AND(D702&gt;0,E702&gt;0,F702&gt;0,S702&gt;0,T702&gt;0,AC702&gt;0,AB702&gt;0,AI702&gt;0,AJ702&gt;0,AS702&gt;AR702,AR702&gt;AQ702),"long buildup",IF(AND(D702&gt;0,E702&gt;0,F702&gt;0,S702&lt;0,T702&lt;0,AB702&lt;0,AC702&lt;0,AI702&lt;0,AJ702&lt;0,AS702&gt;AR702,AR702&gt;AQ702),"Short Covering",IF(AND(D702&lt;0,E702&lt;0,F702&lt;0,S702&lt;0,T702&lt;0,AB702&gt;0,AC702&gt;0,AI702&gt;0,AJ702&gt;0,AS702&lt;AR702,AR702&lt;AQ702),"Short Buildup",IF(AND(D702&lt;0,E702&lt;0,F702&lt;0,S702&lt;0,T702&lt;0,AB702&lt;0,AC702&lt;0,AI702&lt;0,AJ702&lt;0,AS702&lt;AR702,AR702&lt;AQ702),"LongUnwinding" ))))</f>
        <v/>
      </c>
      <c r="AZ702" s="1">
        <f>+IF(AND(D702&gt;0,E702&gt;0,F702&gt;0,L702&gt;0,M702&gt;0,S702&gt;0,T702&gt;0,Z702&gt;0,AA702&gt;0),"Buying Opportunity",IF(AND(D702&lt;0,E702&lt;0,F702&lt;0,L702&lt;0,M702&lt;0,S702&lt;0,T702&lt;0,Z702&lt;0,AA702&lt;0),"support Zone",IF(AND(D702&lt;0,E702&lt;0,F702&lt;0,L702&gt;0,M702&gt;0,S702&gt;0,T702&gt;0,Z702&gt;0,AA702&gt;0),"sell delivery")))</f>
        <v/>
      </c>
      <c r="BA702" s="1">
        <f>IF(AND(D702&gt;0,E702&gt;0,F702&gt;0,Z702&gt;0,AA702&gt;0,AB702&gt;0,AC702&gt;0,AI702&gt;0,AJ702&gt;0),"FII ENTERING")</f>
        <v/>
      </c>
      <c r="BB702" s="15" t="n">
        <v>0.0281</v>
      </c>
      <c r="BC702" s="1" t="n">
        <v>26892695.45182</v>
      </c>
      <c r="BD702" s="1">
        <f>IF(AND(E702&gt;0,F702&gt;0,AB702&gt;0,AC702&gt;0,AI702&gt;0,AJ702&gt;0,AS702&gt;AR702,AR702&gt;AQ702),"long buildup",IF(AND(E702&lt;0,F702&lt;0,AB702&gt;0,AC702&gt;0,AI702&gt;0,AJ702&gt;0,AS702&lt;AR702,AR702&lt;AQ702),"Short buildup"))</f>
        <v/>
      </c>
      <c r="BE702" s="1">
        <f>+IF(AND(F702&gt;0,M702&gt;0,T702&gt;0,AA702&gt;0),"buy")</f>
        <v/>
      </c>
    </row>
    <row r="703">
      <c r="A703" s="1" t="inlineStr">
        <is>
          <t>HCL-INSYS</t>
        </is>
      </c>
      <c r="B703" s="1" t="n"/>
      <c r="C703" s="1" t="n"/>
      <c r="D703" s="2" t="n">
        <v>0</v>
      </c>
      <c r="E703" s="2" t="n">
        <v>-0.2375296912113964</v>
      </c>
      <c r="F703" s="3" t="n">
        <v>-1.309523809523824</v>
      </c>
      <c r="G703" s="4" t="n">
        <v>847</v>
      </c>
      <c r="H703" s="4" t="n">
        <v>567</v>
      </c>
      <c r="I703" s="3" t="n">
        <v>742</v>
      </c>
      <c r="J703" s="6">
        <f>+H703-G703</f>
        <v/>
      </c>
      <c r="K703" s="6">
        <f>+I703-H703</f>
        <v/>
      </c>
      <c r="L703" s="7">
        <f>J703/G703</f>
        <v/>
      </c>
      <c r="M703" s="7">
        <f>K703/H703</f>
        <v/>
      </c>
      <c r="N703" s="8" t="n">
        <v>0.3072</v>
      </c>
      <c r="O703" s="8" t="n">
        <v>0.1538</v>
      </c>
      <c r="P703" s="3" t="n">
        <v>0.2697</v>
      </c>
      <c r="Q703" s="6">
        <f>+O703-N703</f>
        <v/>
      </c>
      <c r="R703" s="6">
        <f>+P703-O703</f>
        <v/>
      </c>
      <c r="S703" s="7">
        <f>Q703/N703</f>
        <v/>
      </c>
      <c r="T703" s="7">
        <f>R703/O703</f>
        <v/>
      </c>
      <c r="U703" s="10" t="inlineStr">
        <is>
          <t>-</t>
        </is>
      </c>
      <c r="V703" s="10" t="inlineStr">
        <is>
          <t>-</t>
        </is>
      </c>
      <c r="W703" s="3" t="inlineStr">
        <is>
          <t>-</t>
        </is>
      </c>
      <c r="X703" s="6">
        <f>+V703-U703</f>
        <v/>
      </c>
      <c r="Y703" s="6">
        <f>+W703-V703</f>
        <v/>
      </c>
      <c r="Z703" s="7">
        <f>X703/U703</f>
        <v/>
      </c>
      <c r="AA703" s="7">
        <f>Y703/V703</f>
        <v/>
      </c>
      <c r="AB703" s="4" t="n"/>
      <c r="AC703" s="5" t="n"/>
      <c r="AD703" s="4" t="n"/>
      <c r="AE703" s="4" t="n"/>
      <c r="AF703" s="5" t="n"/>
      <c r="AG703" s="6">
        <f>AE703-AD703</f>
        <v/>
      </c>
      <c r="AH703" s="6">
        <f>+AF703-AE703</f>
        <v/>
      </c>
      <c r="AI703" s="7">
        <f>AG703/AD703</f>
        <v/>
      </c>
      <c r="AJ703" s="7">
        <f>AH703/AE703</f>
        <v/>
      </c>
      <c r="AK703" s="4" t="n"/>
      <c r="AL703" s="4" t="n"/>
      <c r="AM703" s="5" t="n"/>
      <c r="AN703" s="4" t="n">
        <v>16.84</v>
      </c>
      <c r="AO703" s="4" t="n">
        <v>16.8</v>
      </c>
      <c r="AP703" s="3" t="n">
        <v>16.58</v>
      </c>
      <c r="AQ703" s="9">
        <f>+AK703-AN703</f>
        <v/>
      </c>
      <c r="AR703" s="9">
        <f>+AL703-AO703</f>
        <v/>
      </c>
      <c r="AS703" s="9">
        <f>+AM703-AP703</f>
        <v/>
      </c>
      <c r="AT703" s="6">
        <f>AR703-AQ703</f>
        <v/>
      </c>
      <c r="AU703" s="6">
        <f>+AS703-AR703</f>
        <v/>
      </c>
      <c r="AV703" s="7">
        <f>AT703/AQ703</f>
        <v/>
      </c>
      <c r="AW703" s="7">
        <f>AU703/AR703</f>
        <v/>
      </c>
      <c r="AX703" s="1" t="inlineStr">
        <is>
          <t>N</t>
        </is>
      </c>
      <c r="AY703" s="1">
        <f>+IF(AND(D703&gt;0,E703&gt;0,F703&gt;0,S703&gt;0,T703&gt;0,AC703&gt;0,AB703&gt;0,AI703&gt;0,AJ703&gt;0,AS703&gt;AR703,AR703&gt;AQ703),"long buildup",IF(AND(D703&gt;0,E703&gt;0,F703&gt;0,S703&lt;0,T703&lt;0,AB703&lt;0,AC703&lt;0,AI703&lt;0,AJ703&lt;0,AS703&gt;AR703,AR703&gt;AQ703),"Short Covering",IF(AND(D703&lt;0,E703&lt;0,F703&lt;0,S703&lt;0,T703&lt;0,AB703&gt;0,AC703&gt;0,AI703&gt;0,AJ703&gt;0,AS703&lt;AR703,AR703&lt;AQ703),"Short Buildup",IF(AND(D703&lt;0,E703&lt;0,F703&lt;0,S703&lt;0,T703&lt;0,AB703&lt;0,AC703&lt;0,AI703&lt;0,AJ703&lt;0,AS703&lt;AR703,AR703&lt;AQ703),"LongUnwinding" ))))</f>
        <v/>
      </c>
      <c r="AZ703" s="1">
        <f>+IF(AND(D703&gt;0,E703&gt;0,F703&gt;0,L703&gt;0,M703&gt;0,S703&gt;0,T703&gt;0,Z703&gt;0,AA703&gt;0),"Buying Opportunity",IF(AND(D703&lt;0,E703&lt;0,F703&lt;0,L703&lt;0,M703&lt;0,S703&lt;0,T703&lt;0,Z703&lt;0,AA703&lt;0),"support Zone",IF(AND(D703&lt;0,E703&lt;0,F703&lt;0,L703&gt;0,M703&gt;0,S703&gt;0,T703&gt;0,Z703&gt;0,AA703&gt;0),"sell delivery")))</f>
        <v/>
      </c>
      <c r="BA703" s="1">
        <f>IF(AND(D703&gt;0,E703&gt;0,F703&gt;0,Z703&gt;0,AA703&gt;0,AB703&gt;0,AC703&gt;0,AI703&gt;0,AJ703&gt;0),"FII ENTERING")</f>
        <v/>
      </c>
      <c r="BB703" s="15" t="e">
        <v>#N/A</v>
      </c>
      <c r="BC703" s="1" t="n">
        <v>329397.3807</v>
      </c>
      <c r="BD703" s="1">
        <f>IF(AND(E703&gt;0,F703&gt;0,AB703&gt;0,AC703&gt;0,AI703&gt;0,AJ703&gt;0,AS703&gt;AR703,AR703&gt;AQ703),"long buildup",IF(AND(E703&lt;0,F703&lt;0,AB703&gt;0,AC703&gt;0,AI703&gt;0,AJ703&gt;0,AS703&lt;AR703,AR703&lt;AQ703),"Short buildup"))</f>
        <v/>
      </c>
      <c r="BE703" s="1">
        <f>+IF(AND(F703&gt;0,M703&gt;0,T703&gt;0,AA703&gt;0),"buy")</f>
        <v/>
      </c>
    </row>
    <row r="704">
      <c r="A704" s="1" t="inlineStr">
        <is>
          <t>HCLTECH</t>
        </is>
      </c>
      <c r="B704" s="1" t="n"/>
      <c r="C704" s="1" t="n">
        <v>0.0161</v>
      </c>
      <c r="D704" s="2" t="n">
        <v>-0.281457381155257</v>
      </c>
      <c r="E704" s="2" t="n">
        <v>0.2744834015226037</v>
      </c>
      <c r="F704" s="3" t="n">
        <v>1.683710360499943</v>
      </c>
      <c r="G704" s="4" t="n">
        <v>86037</v>
      </c>
      <c r="H704" s="4" t="n">
        <v>138423</v>
      </c>
      <c r="I704" s="3" t="n">
        <v>153874</v>
      </c>
      <c r="J704" s="6">
        <f>+H704-G704</f>
        <v/>
      </c>
      <c r="K704" s="6">
        <f>+I704-H704</f>
        <v/>
      </c>
      <c r="L704" s="7">
        <f>J704/G704</f>
        <v/>
      </c>
      <c r="M704" s="7">
        <f>K704/H704</f>
        <v/>
      </c>
      <c r="N704" s="8" t="n">
        <v>267.2157</v>
      </c>
      <c r="O704" s="8" t="n">
        <v>446.6851</v>
      </c>
      <c r="P704" s="3" t="n">
        <v>502.412</v>
      </c>
      <c r="Q704" s="6">
        <f>+O704-N704</f>
        <v/>
      </c>
      <c r="R704" s="6">
        <f>+P704-O704</f>
        <v/>
      </c>
      <c r="S704" s="7">
        <f>Q704/N704</f>
        <v/>
      </c>
      <c r="T704" s="7">
        <f>R704/O704</f>
        <v/>
      </c>
      <c r="U704" s="10" t="inlineStr">
        <is>
          <t>869940</t>
        </is>
      </c>
      <c r="V704" s="10" t="inlineStr">
        <is>
          <t>1243955</t>
        </is>
      </c>
      <c r="W704" s="3" t="inlineStr">
        <is>
          <t>1366673</t>
        </is>
      </c>
      <c r="X704" s="6">
        <f>+V704-U704</f>
        <v/>
      </c>
      <c r="Y704" s="6">
        <f>+W704-V704</f>
        <v/>
      </c>
      <c r="Z704" s="7">
        <f>X704/U704</f>
        <v/>
      </c>
      <c r="AA704" s="7">
        <f>Y704/V704</f>
        <v/>
      </c>
      <c r="AB704" s="4" t="n">
        <v>116550</v>
      </c>
      <c r="AC704" s="5" t="n">
        <v>241150</v>
      </c>
      <c r="AD704" s="4" t="n">
        <v>247</v>
      </c>
      <c r="AE704" s="4" t="n">
        <v>594</v>
      </c>
      <c r="AF704" s="5" t="n">
        <v>1272</v>
      </c>
      <c r="AG704" s="6">
        <f>AE704-AD704</f>
        <v/>
      </c>
      <c r="AH704" s="6">
        <f>+AF704-AE704</f>
        <v/>
      </c>
      <c r="AI704" s="7">
        <f>AG704/AD704</f>
        <v/>
      </c>
      <c r="AJ704" s="7">
        <f>AH704/AE704</f>
        <v/>
      </c>
      <c r="AK704" s="4" t="n">
        <v>1936.45</v>
      </c>
      <c r="AL704" s="4" t="n">
        <v>1943.7</v>
      </c>
      <c r="AM704" s="5" t="n">
        <v>1974.2</v>
      </c>
      <c r="AN704" s="4" t="n">
        <v>1930.9</v>
      </c>
      <c r="AO704" s="4" t="n">
        <v>1936.2</v>
      </c>
      <c r="AP704" s="3" t="n">
        <v>1968.8</v>
      </c>
      <c r="AQ704" s="9">
        <f>+AK704-AN704</f>
        <v/>
      </c>
      <c r="AR704" s="9">
        <f>+AL704-AO704</f>
        <v/>
      </c>
      <c r="AS704" s="9">
        <f>+AM704-AP704</f>
        <v/>
      </c>
      <c r="AT704" s="6">
        <f>AR704-AQ704</f>
        <v/>
      </c>
      <c r="AU704" s="6">
        <f>+AS704-AR704</f>
        <v/>
      </c>
      <c r="AV704" s="7">
        <f>AT704/AQ704</f>
        <v/>
      </c>
      <c r="AW704" s="7">
        <f>AU704/AR704</f>
        <v/>
      </c>
      <c r="AX704" s="1" t="inlineStr">
        <is>
          <t>N</t>
        </is>
      </c>
      <c r="AY704" s="1">
        <f>+IF(AND(D704&gt;0,E704&gt;0,F704&gt;0,S704&gt;0,T704&gt;0,AC704&gt;0,AB704&gt;0,AI704&gt;0,AJ704&gt;0,AS704&gt;AR704,AR704&gt;AQ704),"long buildup",IF(AND(D704&gt;0,E704&gt;0,F704&gt;0,S704&lt;0,T704&lt;0,AB704&lt;0,AC704&lt;0,AI704&lt;0,AJ704&lt;0,AS704&gt;AR704,AR704&gt;AQ704),"Short Covering",IF(AND(D704&lt;0,E704&lt;0,F704&lt;0,S704&lt;0,T704&lt;0,AB704&gt;0,AC704&gt;0,AI704&gt;0,AJ704&gt;0,AS704&lt;AR704,AR704&lt;AQ704),"Short Buildup",IF(AND(D704&lt;0,E704&lt;0,F704&lt;0,S704&lt;0,T704&lt;0,AB704&lt;0,AC704&lt;0,AI704&lt;0,AJ704&lt;0,AS704&lt;AR704,AR704&lt;AQ704),"LongUnwinding" ))))</f>
        <v/>
      </c>
      <c r="AZ704" s="1">
        <f>+IF(AND(D704&gt;0,E704&gt;0,F704&gt;0,L704&gt;0,M704&gt;0,S704&gt;0,T704&gt;0,Z704&gt;0,AA704&gt;0),"Buying Opportunity",IF(AND(D704&lt;0,E704&lt;0,F704&lt;0,L704&lt;0,M704&lt;0,S704&lt;0,T704&lt;0,Z704&lt;0,AA704&lt;0),"support Zone",IF(AND(D704&lt;0,E704&lt;0,F704&lt;0,L704&gt;0,M704&gt;0,S704&gt;0,T704&gt;0,Z704&gt;0,AA704&gt;0),"sell delivery")))</f>
        <v/>
      </c>
      <c r="BA704" s="1">
        <f>IF(AND(D704&gt;0,E704&gt;0,F704&gt;0,Z704&gt;0,AA704&gt;0,AB704&gt;0,AC704&gt;0,AI704&gt;0,AJ704&gt;0),"FII ENTERING")</f>
        <v/>
      </c>
      <c r="BB704" s="15" t="e">
        <v>#N/A</v>
      </c>
      <c r="BC704" s="1" t="n">
        <v>133736.634144</v>
      </c>
      <c r="BD704" s="1">
        <f>IF(AND(E704&gt;0,F704&gt;0,AB704&gt;0,AC704&gt;0,AI704&gt;0,AJ704&gt;0,AS704&gt;AR704,AR704&gt;AQ704),"long buildup",IF(AND(E704&lt;0,F704&lt;0,AB704&gt;0,AC704&gt;0,AI704&gt;0,AJ704&gt;0,AS704&lt;AR704,AR704&lt;AQ704),"Short buildup"))</f>
        <v/>
      </c>
      <c r="BE704" s="1">
        <f>+IF(AND(F704&gt;0,M704&gt;0,T704&gt;0,AA704&gt;0),"buy")</f>
        <v/>
      </c>
    </row>
    <row r="705">
      <c r="A705" s="1" t="inlineStr">
        <is>
          <t>HDFCAMC</t>
        </is>
      </c>
      <c r="B705" s="1" t="n"/>
      <c r="C705" s="1" t="n"/>
      <c r="D705" s="2" t="n">
        <v>1.960058341748017</v>
      </c>
      <c r="E705" s="2" t="n">
        <v>-0.02750971092795756</v>
      </c>
      <c r="F705" s="3" t="n">
        <v>-0.08255184255712587</v>
      </c>
      <c r="G705" s="4" t="n">
        <v>41345</v>
      </c>
      <c r="H705" s="4" t="n">
        <v>33310</v>
      </c>
      <c r="I705" s="3" t="n">
        <v>29477</v>
      </c>
      <c r="J705" s="6">
        <f>+H705-G705</f>
        <v/>
      </c>
      <c r="K705" s="6">
        <f>+I705-H705</f>
        <v/>
      </c>
      <c r="L705" s="7">
        <f>J705/G705</f>
        <v/>
      </c>
      <c r="M705" s="7">
        <f>K705/H705</f>
        <v/>
      </c>
      <c r="N705" s="8" t="n">
        <v>149.1329</v>
      </c>
      <c r="O705" s="8" t="n">
        <v>128.6287</v>
      </c>
      <c r="P705" s="3" t="n">
        <v>85.89450000000001</v>
      </c>
      <c r="Q705" s="6">
        <f>+O705-N705</f>
        <v/>
      </c>
      <c r="R705" s="6">
        <f>+P705-O705</f>
        <v/>
      </c>
      <c r="S705" s="7">
        <f>Q705/N705</f>
        <v/>
      </c>
      <c r="T705" s="7">
        <f>R705/O705</f>
        <v/>
      </c>
      <c r="U705" s="10" t="inlineStr">
        <is>
          <t>160943</t>
        </is>
      </c>
      <c r="V705" s="10" t="inlineStr">
        <is>
          <t>137099</t>
        </is>
      </c>
      <c r="W705" s="3" t="inlineStr">
        <is>
          <t>81333</t>
        </is>
      </c>
      <c r="X705" s="6">
        <f>+V705-U705</f>
        <v/>
      </c>
      <c r="Y705" s="6">
        <f>+W705-V705</f>
        <v/>
      </c>
      <c r="Z705" s="7">
        <f>X705/U705</f>
        <v/>
      </c>
      <c r="AA705" s="7">
        <f>Y705/V705</f>
        <v/>
      </c>
      <c r="AB705" s="4" t="n">
        <v>3750</v>
      </c>
      <c r="AC705" s="5" t="n">
        <v>8850</v>
      </c>
      <c r="AD705" s="4" t="n">
        <v>202</v>
      </c>
      <c r="AE705" s="4" t="n">
        <v>281</v>
      </c>
      <c r="AF705" s="5" t="n">
        <v>415</v>
      </c>
      <c r="AG705" s="6">
        <f>AE705-AD705</f>
        <v/>
      </c>
      <c r="AH705" s="6">
        <f>+AF705-AE705</f>
        <v/>
      </c>
      <c r="AI705" s="7">
        <f>AG705/AD705</f>
        <v/>
      </c>
      <c r="AJ705" s="7">
        <f>AH705/AE705</f>
        <v/>
      </c>
      <c r="AK705" s="4" t="n">
        <v>4584.3</v>
      </c>
      <c r="AL705" s="4" t="n">
        <v>4584.15</v>
      </c>
      <c r="AM705" s="5" t="n">
        <v>4576.3</v>
      </c>
      <c r="AN705" s="4" t="n">
        <v>4543.85</v>
      </c>
      <c r="AO705" s="4" t="n">
        <v>4542.6</v>
      </c>
      <c r="AP705" s="3" t="n">
        <v>4538.85</v>
      </c>
      <c r="AQ705" s="9">
        <f>+AK705-AN705</f>
        <v/>
      </c>
      <c r="AR705" s="9">
        <f>+AL705-AO705</f>
        <v/>
      </c>
      <c r="AS705" s="9">
        <f>+AM705-AP705</f>
        <v/>
      </c>
      <c r="AT705" s="6">
        <f>AR705-AQ705</f>
        <v/>
      </c>
      <c r="AU705" s="6">
        <f>+AS705-AR705</f>
        <v/>
      </c>
      <c r="AV705" s="7">
        <f>AT705/AQ705</f>
        <v/>
      </c>
      <c r="AW705" s="7">
        <f>AU705/AR705</f>
        <v/>
      </c>
      <c r="AX705" s="1" t="inlineStr">
        <is>
          <t>Y</t>
        </is>
      </c>
      <c r="AY705" s="1">
        <f>+IF(AND(D705&gt;0,E705&gt;0,F705&gt;0,S705&gt;0,T705&gt;0,AC705&gt;0,AB705&gt;0,AI705&gt;0,AJ705&gt;0,AS705&gt;AR705,AR705&gt;AQ705),"long buildup",IF(AND(D705&gt;0,E705&gt;0,F705&gt;0,S705&lt;0,T705&lt;0,AB705&lt;0,AC705&lt;0,AI705&lt;0,AJ705&lt;0,AS705&gt;AR705,AR705&gt;AQ705),"Short Covering",IF(AND(D705&lt;0,E705&lt;0,F705&lt;0,S705&lt;0,T705&lt;0,AB705&gt;0,AC705&gt;0,AI705&gt;0,AJ705&gt;0,AS705&lt;AR705,AR705&lt;AQ705),"Short Buildup",IF(AND(D705&lt;0,E705&lt;0,F705&lt;0,S705&lt;0,T705&lt;0,AB705&lt;0,AC705&lt;0,AI705&lt;0,AJ705&lt;0,AS705&lt;AR705,AR705&lt;AQ705),"LongUnwinding" ))))</f>
        <v/>
      </c>
      <c r="AZ705" s="1">
        <f>+IF(AND(D705&gt;0,E705&gt;0,F705&gt;0,L705&gt;0,M705&gt;0,S705&gt;0,T705&gt;0,Z705&gt;0,AA705&gt;0),"Buying Opportunity",IF(AND(D705&lt;0,E705&lt;0,F705&lt;0,L705&lt;0,M705&lt;0,S705&lt;0,T705&lt;0,Z705&lt;0,AA705&lt;0),"support Zone",IF(AND(D705&lt;0,E705&lt;0,F705&lt;0,L705&gt;0,M705&gt;0,S705&gt;0,T705&gt;0,Z705&gt;0,AA705&gt;0),"sell delivery")))</f>
        <v/>
      </c>
      <c r="BA705" s="1">
        <f>IF(AND(D705&gt;0,E705&gt;0,F705&gt;0,Z705&gt;0,AA705&gt;0,AB705&gt;0,AC705&gt;0,AI705&gt;0,AJ705&gt;0),"FII ENTERING")</f>
        <v/>
      </c>
      <c r="BB705" s="15" t="e">
        <v>#N/A</v>
      </c>
      <c r="BC705" s="1" t="n">
        <v>1073084.5379155</v>
      </c>
      <c r="BD705" s="1">
        <f>IF(AND(E705&gt;0,F705&gt;0,AB705&gt;0,AC705&gt;0,AI705&gt;0,AJ705&gt;0,AS705&gt;AR705,AR705&gt;AQ705),"long buildup",IF(AND(E705&lt;0,F705&lt;0,AB705&gt;0,AC705&gt;0,AI705&gt;0,AJ705&gt;0,AS705&lt;AR705,AR705&lt;AQ705),"Short buildup"))</f>
        <v/>
      </c>
      <c r="BE705" s="1">
        <f>+IF(AND(F705&gt;0,M705&gt;0,T705&gt;0,AA705&gt;0),"buy")</f>
        <v/>
      </c>
    </row>
    <row r="706">
      <c r="A706" s="1" t="inlineStr">
        <is>
          <t>HDFCBANK</t>
        </is>
      </c>
      <c r="B706" s="1" t="n"/>
      <c r="C706" s="1" t="n">
        <v>0.1326</v>
      </c>
      <c r="D706" s="2" t="n">
        <v>-0.2676516246453616</v>
      </c>
      <c r="E706" s="2" t="n">
        <v>-0.2066448392464124</v>
      </c>
      <c r="F706" s="3" t="n">
        <v>0.6723141051499261</v>
      </c>
      <c r="G706" s="4" t="n">
        <v>233801</v>
      </c>
      <c r="H706" s="4" t="n">
        <v>201479</v>
      </c>
      <c r="I706" s="3" t="n">
        <v>218405</v>
      </c>
      <c r="J706" s="6">
        <f>+H706-G706</f>
        <v/>
      </c>
      <c r="K706" s="6">
        <f>+I706-H706</f>
        <v/>
      </c>
      <c r="L706" s="7">
        <f>J706/G706</f>
        <v/>
      </c>
      <c r="M706" s="7">
        <f>K706/H706</f>
        <v/>
      </c>
      <c r="N706" s="8" t="n">
        <v>1309.0328</v>
      </c>
      <c r="O706" s="8" t="n">
        <v>1606.9241</v>
      </c>
      <c r="P706" s="3" t="n">
        <v>1766.2074</v>
      </c>
      <c r="Q706" s="6">
        <f>+O706-N706</f>
        <v/>
      </c>
      <c r="R706" s="6">
        <f>+P706-O706</f>
        <v/>
      </c>
      <c r="S706" s="7">
        <f>Q706/N706</f>
        <v/>
      </c>
      <c r="T706" s="7">
        <f>R706/O706</f>
        <v/>
      </c>
      <c r="U706" s="10" t="inlineStr">
        <is>
          <t>4031962</t>
        </is>
      </c>
      <c r="V706" s="10" t="inlineStr">
        <is>
          <t>4630670</t>
        </is>
      </c>
      <c r="W706" s="3" t="inlineStr">
        <is>
          <t>4985509</t>
        </is>
      </c>
      <c r="X706" s="6">
        <f>+V706-U706</f>
        <v/>
      </c>
      <c r="Y706" s="6">
        <f>+W706-V706</f>
        <v/>
      </c>
      <c r="Z706" s="7">
        <f>X706/U706</f>
        <v/>
      </c>
      <c r="AA706" s="7">
        <f>Y706/V706</f>
        <v/>
      </c>
      <c r="AB706" s="4" t="n">
        <v>554950</v>
      </c>
      <c r="AC706" s="5" t="n">
        <v>565950</v>
      </c>
      <c r="AD706" s="4" t="n">
        <v>1372</v>
      </c>
      <c r="AE706" s="4" t="n">
        <v>2915</v>
      </c>
      <c r="AF706" s="5" t="n">
        <v>4333</v>
      </c>
      <c r="AG706" s="6">
        <f>AE706-AD706</f>
        <v/>
      </c>
      <c r="AH706" s="6">
        <f>+AF706-AE706</f>
        <v/>
      </c>
      <c r="AI706" s="7">
        <f>AG706/AD706</f>
        <v/>
      </c>
      <c r="AJ706" s="7">
        <f>AH706/AE706</f>
        <v/>
      </c>
      <c r="AK706" s="4" t="n">
        <v>1882.45</v>
      </c>
      <c r="AL706" s="4" t="n">
        <v>1879.35</v>
      </c>
      <c r="AM706" s="5" t="n">
        <v>1885.3</v>
      </c>
      <c r="AN706" s="4" t="n">
        <v>1863.1</v>
      </c>
      <c r="AO706" s="4" t="n">
        <v>1859.25</v>
      </c>
      <c r="AP706" s="3" t="n">
        <v>1871.75</v>
      </c>
      <c r="AQ706" s="9">
        <f>+AK706-AN706</f>
        <v/>
      </c>
      <c r="AR706" s="9">
        <f>+AL706-AO706</f>
        <v/>
      </c>
      <c r="AS706" s="9">
        <f>+AM706-AP706</f>
        <v/>
      </c>
      <c r="AT706" s="6">
        <f>AR706-AQ706</f>
        <v/>
      </c>
      <c r="AU706" s="6">
        <f>+AS706-AR706</f>
        <v/>
      </c>
      <c r="AV706" s="7">
        <f>AT706/AQ706</f>
        <v/>
      </c>
      <c r="AW706" s="7">
        <f>AU706/AR706</f>
        <v/>
      </c>
      <c r="AX706" s="1" t="inlineStr">
        <is>
          <t>N</t>
        </is>
      </c>
      <c r="AY706" s="1">
        <f>+IF(AND(D706&gt;0,E706&gt;0,F706&gt;0,S706&gt;0,T706&gt;0,AC706&gt;0,AB706&gt;0,AI706&gt;0,AJ706&gt;0,AS706&gt;AR706,AR706&gt;AQ706),"long buildup",IF(AND(D706&gt;0,E706&gt;0,F706&gt;0,S706&lt;0,T706&lt;0,AB706&lt;0,AC706&lt;0,AI706&lt;0,AJ706&lt;0,AS706&gt;AR706,AR706&gt;AQ706),"Short Covering",IF(AND(D706&lt;0,E706&lt;0,F706&lt;0,S706&lt;0,T706&lt;0,AB706&gt;0,AC706&gt;0,AI706&gt;0,AJ706&gt;0,AS706&lt;AR706,AR706&lt;AQ706),"Short Buildup",IF(AND(D706&lt;0,E706&lt;0,F706&lt;0,S706&lt;0,T706&lt;0,AB706&lt;0,AC706&lt;0,AI706&lt;0,AJ706&lt;0,AS706&lt;AR706,AR706&lt;AQ706),"LongUnwinding" ))))</f>
        <v/>
      </c>
      <c r="AZ706" s="1">
        <f>+IF(AND(D706&gt;0,E706&gt;0,F706&gt;0,L706&gt;0,M706&gt;0,S706&gt;0,T706&gt;0,Z706&gt;0,AA706&gt;0),"Buying Opportunity",IF(AND(D706&lt;0,E706&lt;0,F706&lt;0,L706&lt;0,M706&lt;0,S706&lt;0,T706&lt;0,Z706&lt;0,AA706&lt;0),"support Zone",IF(AND(D706&lt;0,E706&lt;0,F706&lt;0,L706&gt;0,M706&gt;0,S706&gt;0,T706&gt;0,Z706&gt;0,AA706&gt;0),"sell delivery")))</f>
        <v/>
      </c>
      <c r="BA706" s="1">
        <f>IF(AND(D706&gt;0,E706&gt;0,F706&gt;0,Z706&gt;0,AA706&gt;0,AB706&gt;0,AC706&gt;0,AI706&gt;0,AJ706&gt;0),"FII ENTERING")</f>
        <v/>
      </c>
      <c r="BB706" s="15" t="e">
        <v>#N/A</v>
      </c>
      <c r="BC706" s="1" t="n">
        <v>9990.6594525</v>
      </c>
      <c r="BD706" s="1">
        <f>IF(AND(E706&gt;0,F706&gt;0,AB706&gt;0,AC706&gt;0,AI706&gt;0,AJ706&gt;0,AS706&gt;AR706,AR706&gt;AQ706),"long buildup",IF(AND(E706&lt;0,F706&lt;0,AB706&gt;0,AC706&gt;0,AI706&gt;0,AJ706&gt;0,AS706&lt;AR706,AR706&lt;AQ706),"Short buildup"))</f>
        <v/>
      </c>
      <c r="BE706" s="1">
        <f>+IF(AND(F706&gt;0,M706&gt;0,T706&gt;0,AA706&gt;0),"buy")</f>
        <v/>
      </c>
    </row>
    <row r="707">
      <c r="A707" s="1" t="inlineStr">
        <is>
          <t>HDFCBSE500</t>
        </is>
      </c>
      <c r="B707" s="1" t="n"/>
      <c r="C707" s="1" t="n"/>
      <c r="D707" s="2" t="n">
        <v>0.3224073078989913</v>
      </c>
      <c r="E707" s="2" t="n">
        <v>-0.4820567755758082</v>
      </c>
      <c r="F707" s="3" t="n">
        <v>0.376749192680303</v>
      </c>
      <c r="G707" s="4" t="n">
        <v>227</v>
      </c>
      <c r="H707" s="4" t="n">
        <v>317</v>
      </c>
      <c r="I707" s="3" t="n">
        <v>287</v>
      </c>
      <c r="J707" s="6">
        <f>+H707-G707</f>
        <v/>
      </c>
      <c r="K707" s="6">
        <f>+I707-H707</f>
        <v/>
      </c>
      <c r="L707" s="7">
        <f>J707/G707</f>
        <v/>
      </c>
      <c r="M707" s="7">
        <f>K707/H707</f>
        <v/>
      </c>
      <c r="N707" s="8" t="n">
        <v>0.0417</v>
      </c>
      <c r="O707" s="8" t="n">
        <v>0.0584</v>
      </c>
      <c r="P707" s="3" t="n">
        <v>0.061</v>
      </c>
      <c r="Q707" s="6">
        <f>+O707-N707</f>
        <v/>
      </c>
      <c r="R707" s="6">
        <f>+P707-O707</f>
        <v/>
      </c>
      <c r="S707" s="7">
        <f>Q707/N707</f>
        <v/>
      </c>
      <c r="T707" s="7">
        <f>R707/O707</f>
        <v/>
      </c>
      <c r="U707" s="10" t="inlineStr">
        <is>
          <t>7148</t>
        </is>
      </c>
      <c r="V707" s="10" t="inlineStr">
        <is>
          <t>11274</t>
        </is>
      </c>
      <c r="W707" s="3" t="inlineStr">
        <is>
          <t>11244</t>
        </is>
      </c>
      <c r="X707" s="6">
        <f>+V707-U707</f>
        <v/>
      </c>
      <c r="Y707" s="6">
        <f>+W707-V707</f>
        <v/>
      </c>
      <c r="Z707" s="7">
        <f>X707/U707</f>
        <v/>
      </c>
      <c r="AA707" s="7">
        <f>Y707/V707</f>
        <v/>
      </c>
      <c r="AB707" s="4" t="n"/>
      <c r="AC707" s="5" t="n"/>
      <c r="AD707" s="4" t="n"/>
      <c r="AE707" s="4" t="n"/>
      <c r="AF707" s="5" t="n"/>
      <c r="AG707" s="6">
        <f>AE707-AD707</f>
        <v/>
      </c>
      <c r="AH707" s="6">
        <f>+AF707-AE707</f>
        <v/>
      </c>
      <c r="AI707" s="7">
        <f>AG707/AD707</f>
        <v/>
      </c>
      <c r="AJ707" s="7">
        <f>AH707/AE707</f>
        <v/>
      </c>
      <c r="AK707" s="4" t="n"/>
      <c r="AL707" s="4" t="n"/>
      <c r="AM707" s="5" t="n"/>
      <c r="AN707" s="4" t="n">
        <v>37.34</v>
      </c>
      <c r="AO707" s="4" t="n">
        <v>37.16</v>
      </c>
      <c r="AP707" s="3" t="n">
        <v>37.3</v>
      </c>
      <c r="AQ707" s="9">
        <f>+AK707-AN707</f>
        <v/>
      </c>
      <c r="AR707" s="9">
        <f>+AL707-AO707</f>
        <v/>
      </c>
      <c r="AS707" s="9">
        <f>+AM707-AP707</f>
        <v/>
      </c>
      <c r="AT707" s="6">
        <f>AR707-AQ707</f>
        <v/>
      </c>
      <c r="AU707" s="6">
        <f>+AS707-AR707</f>
        <v/>
      </c>
      <c r="AV707" s="7">
        <f>AT707/AQ707</f>
        <v/>
      </c>
      <c r="AW707" s="7">
        <f>AU707/AR707</f>
        <v/>
      </c>
      <c r="AX707" s="1" t="inlineStr">
        <is>
          <t>N</t>
        </is>
      </c>
      <c r="AY707" s="1">
        <f>+IF(AND(D707&gt;0,E707&gt;0,F707&gt;0,S707&gt;0,T707&gt;0,AC707&gt;0,AB707&gt;0,AI707&gt;0,AJ707&gt;0,AS707&gt;AR707,AR707&gt;AQ707),"long buildup",IF(AND(D707&gt;0,E707&gt;0,F707&gt;0,S707&lt;0,T707&lt;0,AB707&lt;0,AC707&lt;0,AI707&lt;0,AJ707&lt;0,AS707&gt;AR707,AR707&gt;AQ707),"Short Covering",IF(AND(D707&lt;0,E707&lt;0,F707&lt;0,S707&lt;0,T707&lt;0,AB707&gt;0,AC707&gt;0,AI707&gt;0,AJ707&gt;0,AS707&lt;AR707,AR707&lt;AQ707),"Short Buildup",IF(AND(D707&lt;0,E707&lt;0,F707&lt;0,S707&lt;0,T707&lt;0,AB707&lt;0,AC707&lt;0,AI707&lt;0,AJ707&lt;0,AS707&lt;AR707,AR707&lt;AQ707),"LongUnwinding" ))))</f>
        <v/>
      </c>
      <c r="AZ707" s="1">
        <f>+IF(AND(D707&gt;0,E707&gt;0,F707&gt;0,L707&gt;0,M707&gt;0,S707&gt;0,T707&gt;0,Z707&gt;0,AA707&gt;0),"Buying Opportunity",IF(AND(D707&lt;0,E707&lt;0,F707&lt;0,L707&lt;0,M707&lt;0,S707&lt;0,T707&lt;0,Z707&lt;0,AA707&lt;0),"support Zone",IF(AND(D707&lt;0,E707&lt;0,F707&lt;0,L707&gt;0,M707&gt;0,S707&gt;0,T707&gt;0,Z707&gt;0,AA707&gt;0),"sell delivery")))</f>
        <v/>
      </c>
      <c r="BA707" s="1">
        <f>IF(AND(D707&gt;0,E707&gt;0,F707&gt;0,Z707&gt;0,AA707&gt;0,AB707&gt;0,AC707&gt;0,AI707&gt;0,AJ707&gt;0),"FII ENTERING")</f>
        <v/>
      </c>
      <c r="BB707" s="15" t="e">
        <v>#N/A</v>
      </c>
      <c r="BC707" s="1" t="e">
        <v>#N/A</v>
      </c>
      <c r="BD707" s="1">
        <f>IF(AND(E707&gt;0,F707&gt;0,AB707&gt;0,AC707&gt;0,AI707&gt;0,AJ707&gt;0,AS707&gt;AR707,AR707&gt;AQ707),"long buildup",IF(AND(E707&lt;0,F707&lt;0,AB707&gt;0,AC707&gt;0,AI707&gt;0,AJ707&gt;0,AS707&lt;AR707,AR707&lt;AQ707),"Short buildup"))</f>
        <v/>
      </c>
      <c r="BE707" s="1">
        <f>+IF(AND(F707&gt;0,M707&gt;0,T707&gt;0,AA707&gt;0),"buy")</f>
        <v/>
      </c>
    </row>
    <row r="708">
      <c r="A708" s="1" t="inlineStr">
        <is>
          <t>HDFCGOLD</t>
        </is>
      </c>
      <c r="B708" s="1" t="n"/>
      <c r="C708" s="1" t="n"/>
      <c r="D708" s="2" t="n">
        <v>0.8397061028640009</v>
      </c>
      <c r="E708" s="2" t="n">
        <v>0.5799256505576217</v>
      </c>
      <c r="F708" s="3" t="n">
        <v>-1.478415138971023</v>
      </c>
      <c r="G708" s="4" t="n">
        <v>3320</v>
      </c>
      <c r="H708" s="4" t="n">
        <v>3152</v>
      </c>
      <c r="I708" s="3" t="n">
        <v>4326</v>
      </c>
      <c r="J708" s="6">
        <f>+H708-G708</f>
        <v/>
      </c>
      <c r="K708" s="6">
        <f>+I708-H708</f>
        <v/>
      </c>
      <c r="L708" s="7">
        <f>J708/G708</f>
        <v/>
      </c>
      <c r="M708" s="7">
        <f>K708/H708</f>
        <v/>
      </c>
      <c r="N708" s="8" t="n">
        <v>13.8221</v>
      </c>
      <c r="O708" s="8" t="n">
        <v>6.8992</v>
      </c>
      <c r="P708" s="3" t="n">
        <v>7.6616</v>
      </c>
      <c r="Q708" s="6">
        <f>+O708-N708</f>
        <v/>
      </c>
      <c r="R708" s="6">
        <f>+P708-O708</f>
        <v/>
      </c>
      <c r="S708" s="7">
        <f>Q708/N708</f>
        <v/>
      </c>
      <c r="T708" s="7">
        <f>R708/O708</f>
        <v/>
      </c>
      <c r="U708" s="10" t="inlineStr">
        <is>
          <t>1288016</t>
        </is>
      </c>
      <c r="V708" s="10" t="inlineStr">
        <is>
          <t>744416</t>
        </is>
      </c>
      <c r="W708" s="3" t="inlineStr">
        <is>
          <t>982792</t>
        </is>
      </c>
      <c r="X708" s="6">
        <f>+V708-U708</f>
        <v/>
      </c>
      <c r="Y708" s="6">
        <f>+W708-V708</f>
        <v/>
      </c>
      <c r="Z708" s="7">
        <f>X708/U708</f>
        <v/>
      </c>
      <c r="AA708" s="7">
        <f>Y708/V708</f>
        <v/>
      </c>
      <c r="AB708" s="4" t="n"/>
      <c r="AC708" s="5" t="n"/>
      <c r="AD708" s="4" t="n"/>
      <c r="AE708" s="4" t="n"/>
      <c r="AF708" s="5" t="n"/>
      <c r="AG708" s="6">
        <f>AE708-AD708</f>
        <v/>
      </c>
      <c r="AH708" s="6">
        <f>+AF708-AE708</f>
        <v/>
      </c>
      <c r="AI708" s="7">
        <f>AG708/AD708</f>
        <v/>
      </c>
      <c r="AJ708" s="7">
        <f>AH708/AE708</f>
        <v/>
      </c>
      <c r="AK708" s="4" t="n"/>
      <c r="AL708" s="4" t="n"/>
      <c r="AM708" s="5" t="n"/>
      <c r="AN708" s="4" t="n">
        <v>67.25</v>
      </c>
      <c r="AO708" s="4" t="n">
        <v>67.64</v>
      </c>
      <c r="AP708" s="3" t="n">
        <v>66.64</v>
      </c>
      <c r="AQ708" s="9">
        <f>+AK708-AN708</f>
        <v/>
      </c>
      <c r="AR708" s="9">
        <f>+AL708-AO708</f>
        <v/>
      </c>
      <c r="AS708" s="9">
        <f>+AM708-AP708</f>
        <v/>
      </c>
      <c r="AT708" s="6">
        <f>AR708-AQ708</f>
        <v/>
      </c>
      <c r="AU708" s="6">
        <f>+AS708-AR708</f>
        <v/>
      </c>
      <c r="AV708" s="7">
        <f>AT708/AQ708</f>
        <v/>
      </c>
      <c r="AW708" s="7">
        <f>AU708/AR708</f>
        <v/>
      </c>
      <c r="AX708" s="1" t="inlineStr">
        <is>
          <t>N</t>
        </is>
      </c>
      <c r="AY708" s="1">
        <f>+IF(AND(D708&gt;0,E708&gt;0,F708&gt;0,S708&gt;0,T708&gt;0,AC708&gt;0,AB708&gt;0,AI708&gt;0,AJ708&gt;0,AS708&gt;AR708,AR708&gt;AQ708),"long buildup",IF(AND(D708&gt;0,E708&gt;0,F708&gt;0,S708&lt;0,T708&lt;0,AB708&lt;0,AC708&lt;0,AI708&lt;0,AJ708&lt;0,AS708&gt;AR708,AR708&gt;AQ708),"Short Covering",IF(AND(D708&lt;0,E708&lt;0,F708&lt;0,S708&lt;0,T708&lt;0,AB708&gt;0,AC708&gt;0,AI708&gt;0,AJ708&gt;0,AS708&lt;AR708,AR708&lt;AQ708),"Short Buildup",IF(AND(D708&lt;0,E708&lt;0,F708&lt;0,S708&lt;0,T708&lt;0,AB708&lt;0,AC708&lt;0,AI708&lt;0,AJ708&lt;0,AS708&lt;AR708,AR708&lt;AQ708),"LongUnwinding" ))))</f>
        <v/>
      </c>
      <c r="AZ708" s="1">
        <f>+IF(AND(D708&gt;0,E708&gt;0,F708&gt;0,L708&gt;0,M708&gt;0,S708&gt;0,T708&gt;0,Z708&gt;0,AA708&gt;0),"Buying Opportunity",IF(AND(D708&lt;0,E708&lt;0,F708&lt;0,L708&lt;0,M708&lt;0,S708&lt;0,T708&lt;0,Z708&lt;0,AA708&lt;0),"support Zone",IF(AND(D708&lt;0,E708&lt;0,F708&lt;0,L708&gt;0,M708&gt;0,S708&gt;0,T708&gt;0,Z708&gt;0,AA708&gt;0),"sell delivery")))</f>
        <v/>
      </c>
      <c r="BA708" s="1">
        <f>IF(AND(D708&gt;0,E708&gt;0,F708&gt;0,Z708&gt;0,AA708&gt;0,AB708&gt;0,AC708&gt;0,AI708&gt;0,AJ708&gt;0),"FII ENTERING")</f>
        <v/>
      </c>
      <c r="BB708" s="15" t="e">
        <v>#N/A</v>
      </c>
      <c r="BC708" s="1" t="e">
        <v>#N/A</v>
      </c>
      <c r="BD708" s="1">
        <f>IF(AND(E708&gt;0,F708&gt;0,AB708&gt;0,AC708&gt;0,AI708&gt;0,AJ708&gt;0,AS708&gt;AR708,AR708&gt;AQ708),"long buildup",IF(AND(E708&lt;0,F708&lt;0,AB708&gt;0,AC708&gt;0,AI708&gt;0,AJ708&gt;0,AS708&lt;AR708,AR708&lt;AQ708),"Short buildup"))</f>
        <v/>
      </c>
      <c r="BE708" s="1">
        <f>+IF(AND(F708&gt;0,M708&gt;0,T708&gt;0,AA708&gt;0),"buy")</f>
        <v/>
      </c>
    </row>
    <row r="709">
      <c r="A709" s="1" t="inlineStr">
        <is>
          <t>HDFCGROWTH</t>
        </is>
      </c>
      <c r="B709" s="1" t="n"/>
      <c r="C709" s="1" t="n"/>
      <c r="D709" s="2" t="n">
        <v>0.1447643557986108</v>
      </c>
      <c r="E709" s="2" t="n">
        <v>-0.8753613877288702</v>
      </c>
      <c r="F709" s="3" t="n">
        <v>1.425909422344641</v>
      </c>
      <c r="G709" s="4" t="n">
        <v>125</v>
      </c>
      <c r="H709" s="4" t="n">
        <v>132</v>
      </c>
      <c r="I709" s="3" t="n">
        <v>166</v>
      </c>
      <c r="J709" s="6">
        <f>+H709-G709</f>
        <v/>
      </c>
      <c r="K709" s="6">
        <f>+I709-H709</f>
        <v/>
      </c>
      <c r="L709" s="7">
        <f>J709/G709</f>
        <v/>
      </c>
      <c r="M709" s="7">
        <f>K709/H709</f>
        <v/>
      </c>
      <c r="N709" s="8" t="n">
        <v>0.064</v>
      </c>
      <c r="O709" s="8" t="n">
        <v>0.0765</v>
      </c>
      <c r="P709" s="3" t="n">
        <v>0.1897</v>
      </c>
      <c r="Q709" s="6">
        <f>+O709-N709</f>
        <v/>
      </c>
      <c r="R709" s="6">
        <f>+P709-O709</f>
        <v/>
      </c>
      <c r="S709" s="7">
        <f>Q709/N709</f>
        <v/>
      </c>
      <c r="T709" s="7">
        <f>R709/O709</f>
        <v/>
      </c>
      <c r="U709" s="10" t="inlineStr">
        <is>
          <t>3282</t>
        </is>
      </c>
      <c r="V709" s="10" t="inlineStr">
        <is>
          <t>5209</t>
        </is>
      </c>
      <c r="W709" s="3" t="inlineStr">
        <is>
          <t>5202</t>
        </is>
      </c>
      <c r="X709" s="6">
        <f>+V709-U709</f>
        <v/>
      </c>
      <c r="Y709" s="6">
        <f>+W709-V709</f>
        <v/>
      </c>
      <c r="Z709" s="7">
        <f>X709/U709</f>
        <v/>
      </c>
      <c r="AA709" s="7">
        <f>Y709/V709</f>
        <v/>
      </c>
      <c r="AB709" s="4" t="n"/>
      <c r="AC709" s="5" t="n"/>
      <c r="AD709" s="4" t="n"/>
      <c r="AE709" s="4" t="n"/>
      <c r="AF709" s="5" t="n"/>
      <c r="AG709" s="6">
        <f>AE709-AD709</f>
        <v/>
      </c>
      <c r="AH709" s="6">
        <f>+AF709-AE709</f>
        <v/>
      </c>
      <c r="AI709" s="7">
        <f>AG709/AD709</f>
        <v/>
      </c>
      <c r="AJ709" s="7">
        <f>AH709/AE709</f>
        <v/>
      </c>
      <c r="AK709" s="4" t="n"/>
      <c r="AL709" s="4" t="n"/>
      <c r="AM709" s="5" t="n"/>
      <c r="AN709" s="4" t="n">
        <v>124.52</v>
      </c>
      <c r="AO709" s="4" t="n">
        <v>123.43</v>
      </c>
      <c r="AP709" s="3" t="n">
        <v>125.19</v>
      </c>
      <c r="AQ709" s="9">
        <f>+AK709-AN709</f>
        <v/>
      </c>
      <c r="AR709" s="9">
        <f>+AL709-AO709</f>
        <v/>
      </c>
      <c r="AS709" s="9">
        <f>+AM709-AP709</f>
        <v/>
      </c>
      <c r="AT709" s="6">
        <f>AR709-AQ709</f>
        <v/>
      </c>
      <c r="AU709" s="6">
        <f>+AS709-AR709</f>
        <v/>
      </c>
      <c r="AV709" s="7">
        <f>AT709/AQ709</f>
        <v/>
      </c>
      <c r="AW709" s="7">
        <f>AU709/AR709</f>
        <v/>
      </c>
      <c r="AX709" s="1" t="inlineStr">
        <is>
          <t>N</t>
        </is>
      </c>
      <c r="AY709" s="1">
        <f>+IF(AND(D709&gt;0,E709&gt;0,F709&gt;0,S709&gt;0,T709&gt;0,AC709&gt;0,AB709&gt;0,AI709&gt;0,AJ709&gt;0,AS709&gt;AR709,AR709&gt;AQ709),"long buildup",IF(AND(D709&gt;0,E709&gt;0,F709&gt;0,S709&lt;0,T709&lt;0,AB709&lt;0,AC709&lt;0,AI709&lt;0,AJ709&lt;0,AS709&gt;AR709,AR709&gt;AQ709),"Short Covering",IF(AND(D709&lt;0,E709&lt;0,F709&lt;0,S709&lt;0,T709&lt;0,AB709&gt;0,AC709&gt;0,AI709&gt;0,AJ709&gt;0,AS709&lt;AR709,AR709&lt;AQ709),"Short Buildup",IF(AND(D709&lt;0,E709&lt;0,F709&lt;0,S709&lt;0,T709&lt;0,AB709&lt;0,AC709&lt;0,AI709&lt;0,AJ709&lt;0,AS709&lt;AR709,AR709&lt;AQ709),"LongUnwinding" ))))</f>
        <v/>
      </c>
      <c r="AZ709" s="1">
        <f>+IF(AND(D709&gt;0,E709&gt;0,F709&gt;0,L709&gt;0,M709&gt;0,S709&gt;0,T709&gt;0,Z709&gt;0,AA709&gt;0),"Buying Opportunity",IF(AND(D709&lt;0,E709&lt;0,F709&lt;0,L709&lt;0,M709&lt;0,S709&lt;0,T709&lt;0,Z709&lt;0,AA709&lt;0),"support Zone",IF(AND(D709&lt;0,E709&lt;0,F709&lt;0,L709&gt;0,M709&gt;0,S709&gt;0,T709&gt;0,Z709&gt;0,AA709&gt;0),"sell delivery")))</f>
        <v/>
      </c>
      <c r="BA709" s="1">
        <f>IF(AND(D709&gt;0,E709&gt;0,F709&gt;0,Z709&gt;0,AA709&gt;0,AB709&gt;0,AC709&gt;0,AI709&gt;0,AJ709&gt;0),"FII ENTERING")</f>
        <v/>
      </c>
      <c r="BB709" s="15" t="e">
        <v>#N/A</v>
      </c>
      <c r="BC709" s="1" t="n">
        <v>6714.561557000001</v>
      </c>
      <c r="BD709" s="1">
        <f>IF(AND(E709&gt;0,F709&gt;0,AB709&gt;0,AC709&gt;0,AI709&gt;0,AJ709&gt;0,AS709&gt;AR709,AR709&gt;AQ709),"long buildup",IF(AND(E709&lt;0,F709&lt;0,AB709&gt;0,AC709&gt;0,AI709&gt;0,AJ709&gt;0,AS709&lt;AR709,AR709&lt;AQ709),"Short buildup"))</f>
        <v/>
      </c>
      <c r="BE709" s="1">
        <f>+IF(AND(F709&gt;0,M709&gt;0,T709&gt;0,AA709&gt;0),"buy")</f>
        <v/>
      </c>
    </row>
    <row r="710">
      <c r="A710" s="1" t="inlineStr">
        <is>
          <t>HDFCLIFE</t>
        </is>
      </c>
      <c r="B710" s="1" t="n"/>
      <c r="C710" s="1" t="n">
        <v>0.008399999999999999</v>
      </c>
      <c r="D710" s="2" t="n">
        <v>0.213169114163907</v>
      </c>
      <c r="E710" s="2" t="n">
        <v>-1.276294020326168</v>
      </c>
      <c r="F710" s="3" t="n">
        <v>0.9576250897773522</v>
      </c>
      <c r="G710" s="4" t="n">
        <v>80831</v>
      </c>
      <c r="H710" s="4" t="n">
        <v>77426</v>
      </c>
      <c r="I710" s="3" t="n">
        <v>77216</v>
      </c>
      <c r="J710" s="6">
        <f>+H710-G710</f>
        <v/>
      </c>
      <c r="K710" s="6">
        <f>+I710-H710</f>
        <v/>
      </c>
      <c r="L710" s="7">
        <f>J710/G710</f>
        <v/>
      </c>
      <c r="M710" s="7">
        <f>K710/H710</f>
        <v/>
      </c>
      <c r="N710" s="8" t="n">
        <v>152.2753</v>
      </c>
      <c r="O710" s="8" t="n">
        <v>239.3065</v>
      </c>
      <c r="P710" s="3" t="n">
        <v>161.4531</v>
      </c>
      <c r="Q710" s="6">
        <f>+O710-N710</f>
        <v/>
      </c>
      <c r="R710" s="6">
        <f>+P710-O710</f>
        <v/>
      </c>
      <c r="S710" s="7">
        <f>Q710/N710</f>
        <v/>
      </c>
      <c r="T710" s="7">
        <f>R710/O710</f>
        <v/>
      </c>
      <c r="U710" s="10" t="inlineStr">
        <is>
          <t>1554672</t>
        </is>
      </c>
      <c r="V710" s="10" t="inlineStr">
        <is>
          <t>1937815</t>
        </is>
      </c>
      <c r="W710" s="3" t="inlineStr">
        <is>
          <t>1362302</t>
        </is>
      </c>
      <c r="X710" s="6">
        <f>+V710-U710</f>
        <v/>
      </c>
      <c r="Y710" s="6">
        <f>+W710-V710</f>
        <v/>
      </c>
      <c r="Z710" s="7">
        <f>X710/U710</f>
        <v/>
      </c>
      <c r="AA710" s="7">
        <f>Y710/V710</f>
        <v/>
      </c>
      <c r="AB710" s="4" t="n">
        <v>262900</v>
      </c>
      <c r="AC710" s="5" t="n">
        <v>49500</v>
      </c>
      <c r="AD710" s="4" t="n">
        <v>180</v>
      </c>
      <c r="AE710" s="4" t="n">
        <v>691</v>
      </c>
      <c r="AF710" s="5" t="n">
        <v>321</v>
      </c>
      <c r="AG710" s="6">
        <f>AE710-AD710</f>
        <v/>
      </c>
      <c r="AH710" s="6">
        <f>+AF710-AE710</f>
        <v/>
      </c>
      <c r="AI710" s="7">
        <f>AG710/AD710</f>
        <v/>
      </c>
      <c r="AJ710" s="7">
        <f>AH710/AE710</f>
        <v/>
      </c>
      <c r="AK710" s="4" t="n">
        <v>640.65</v>
      </c>
      <c r="AL710" s="4" t="n">
        <v>632.45</v>
      </c>
      <c r="AM710" s="5" t="n">
        <v>638</v>
      </c>
      <c r="AN710" s="4" t="n">
        <v>634.65</v>
      </c>
      <c r="AO710" s="4" t="n">
        <v>626.55</v>
      </c>
      <c r="AP710" s="3" t="n">
        <v>632.55</v>
      </c>
      <c r="AQ710" s="9">
        <f>+AK710-AN710</f>
        <v/>
      </c>
      <c r="AR710" s="9">
        <f>+AL710-AO710</f>
        <v/>
      </c>
      <c r="AS710" s="9">
        <f>+AM710-AP710</f>
        <v/>
      </c>
      <c r="AT710" s="6">
        <f>AR710-AQ710</f>
        <v/>
      </c>
      <c r="AU710" s="6">
        <f>+AS710-AR710</f>
        <v/>
      </c>
      <c r="AV710" s="7">
        <f>AT710/AQ710</f>
        <v/>
      </c>
      <c r="AW710" s="7">
        <f>AU710/AR710</f>
        <v/>
      </c>
      <c r="AX710" s="1" t="inlineStr">
        <is>
          <t>Y</t>
        </is>
      </c>
      <c r="AY710" s="1">
        <f>+IF(AND(D710&gt;0,E710&gt;0,F710&gt;0,S710&gt;0,T710&gt;0,AC710&gt;0,AB710&gt;0,AI710&gt;0,AJ710&gt;0,AS710&gt;AR710,AR710&gt;AQ710),"long buildup",IF(AND(D710&gt;0,E710&gt;0,F710&gt;0,S710&lt;0,T710&lt;0,AB710&lt;0,AC710&lt;0,AI710&lt;0,AJ710&lt;0,AS710&gt;AR710,AR710&gt;AQ710),"Short Covering",IF(AND(D710&lt;0,E710&lt;0,F710&lt;0,S710&lt;0,T710&lt;0,AB710&gt;0,AC710&gt;0,AI710&gt;0,AJ710&gt;0,AS710&lt;AR710,AR710&lt;AQ710),"Short Buildup",IF(AND(D710&lt;0,E710&lt;0,F710&lt;0,S710&lt;0,T710&lt;0,AB710&lt;0,AC710&lt;0,AI710&lt;0,AJ710&lt;0,AS710&lt;AR710,AR710&lt;AQ710),"LongUnwinding" ))))</f>
        <v/>
      </c>
      <c r="AZ710" s="1">
        <f>+IF(AND(D710&gt;0,E710&gt;0,F710&gt;0,L710&gt;0,M710&gt;0,S710&gt;0,T710&gt;0,Z710&gt;0,AA710&gt;0),"Buying Opportunity",IF(AND(D710&lt;0,E710&lt;0,F710&lt;0,L710&lt;0,M710&lt;0,S710&lt;0,T710&lt;0,Z710&lt;0,AA710&lt;0),"support Zone",IF(AND(D710&lt;0,E710&lt;0,F710&lt;0,L710&gt;0,M710&gt;0,S710&gt;0,T710&gt;0,Z710&gt;0,AA710&gt;0),"sell delivery")))</f>
        <v/>
      </c>
      <c r="BA710" s="1">
        <f>IF(AND(D710&gt;0,E710&gt;0,F710&gt;0,Z710&gt;0,AA710&gt;0,AB710&gt;0,AC710&gt;0,AI710&gt;0,AJ710&gt;0),"FII ENTERING")</f>
        <v/>
      </c>
      <c r="BB710" s="15" t="e">
        <v>#N/A</v>
      </c>
      <c r="BC710" s="1" t="n">
        <v>183000.165597</v>
      </c>
      <c r="BD710" s="1">
        <f>IF(AND(E710&gt;0,F710&gt;0,AB710&gt;0,AC710&gt;0,AI710&gt;0,AJ710&gt;0,AS710&gt;AR710,AR710&gt;AQ710),"long buildup",IF(AND(E710&lt;0,F710&lt;0,AB710&gt;0,AC710&gt;0,AI710&gt;0,AJ710&gt;0,AS710&lt;AR710,AR710&lt;AQ710),"Short buildup"))</f>
        <v/>
      </c>
      <c r="BE710" s="1">
        <f>+IF(AND(F710&gt;0,M710&gt;0,T710&gt;0,AA710&gt;0),"buy")</f>
        <v/>
      </c>
    </row>
    <row r="711">
      <c r="A711" s="1" t="inlineStr">
        <is>
          <t>HDFCLIQUID</t>
        </is>
      </c>
      <c r="B711" s="1" t="n"/>
      <c r="C711" s="1" t="n"/>
      <c r="D711" s="2" t="n">
        <v>0</v>
      </c>
      <c r="E711" s="2" t="n">
        <v>0</v>
      </c>
      <c r="F711" s="3" t="n">
        <v>0</v>
      </c>
      <c r="G711" s="4" t="n">
        <v>17</v>
      </c>
      <c r="H711" s="4" t="n">
        <v>21</v>
      </c>
      <c r="I711" s="3" t="n">
        <v>15</v>
      </c>
      <c r="J711" s="6">
        <f>+H711-G711</f>
        <v/>
      </c>
      <c r="K711" s="6">
        <f>+I711-H711</f>
        <v/>
      </c>
      <c r="L711" s="7">
        <f>J711/G711</f>
        <v/>
      </c>
      <c r="M711" s="7">
        <f>K711/H711</f>
        <v/>
      </c>
      <c r="N711" s="8" t="n">
        <v>1.8218</v>
      </c>
      <c r="O711" s="8" t="n">
        <v>0.2078</v>
      </c>
      <c r="P711" s="3" t="n">
        <v>0.0837</v>
      </c>
      <c r="Q711" s="6">
        <f>+O711-N711</f>
        <v/>
      </c>
      <c r="R711" s="6">
        <f>+P711-O711</f>
        <v/>
      </c>
      <c r="S711" s="7">
        <f>Q711/N711</f>
        <v/>
      </c>
      <c r="T711" s="7">
        <f>R711/O711</f>
        <v/>
      </c>
      <c r="U711" s="10" t="inlineStr">
        <is>
          <t>16710</t>
        </is>
      </c>
      <c r="V711" s="10" t="inlineStr">
        <is>
          <t>1388</t>
        </is>
      </c>
      <c r="W711" s="3" t="inlineStr">
        <is>
          <t>742</t>
        </is>
      </c>
      <c r="X711" s="6">
        <f>+V711-U711</f>
        <v/>
      </c>
      <c r="Y711" s="6">
        <f>+W711-V711</f>
        <v/>
      </c>
      <c r="Z711" s="7">
        <f>X711/U711</f>
        <v/>
      </c>
      <c r="AA711" s="7">
        <f>Y711/V711</f>
        <v/>
      </c>
      <c r="AB711" s="4" t="n"/>
      <c r="AC711" s="5" t="n"/>
      <c r="AD711" s="4" t="n"/>
      <c r="AE711" s="4" t="n"/>
      <c r="AF711" s="5" t="n"/>
      <c r="AG711" s="6">
        <f>AE711-AD711</f>
        <v/>
      </c>
      <c r="AH711" s="6">
        <f>+AF711-AE711</f>
        <v/>
      </c>
      <c r="AI711" s="7">
        <f>AG711/AD711</f>
        <v/>
      </c>
      <c r="AJ711" s="7">
        <f>AH711/AE711</f>
        <v/>
      </c>
      <c r="AK711" s="4" t="n"/>
      <c r="AL711" s="4" t="n"/>
      <c r="AM711" s="5" t="n"/>
      <c r="AN711" s="4" t="n">
        <v>1000</v>
      </c>
      <c r="AO711" s="4" t="n">
        <v>1000</v>
      </c>
      <c r="AP711" s="3" t="n">
        <v>1000</v>
      </c>
      <c r="AQ711" s="9">
        <f>+AK711-AN711</f>
        <v/>
      </c>
      <c r="AR711" s="9">
        <f>+AL711-AO711</f>
        <v/>
      </c>
      <c r="AS711" s="9">
        <f>+AM711-AP711</f>
        <v/>
      </c>
      <c r="AT711" s="6">
        <f>AR711-AQ711</f>
        <v/>
      </c>
      <c r="AU711" s="6">
        <f>+AS711-AR711</f>
        <v/>
      </c>
      <c r="AV711" s="7">
        <f>AT711/AQ711</f>
        <v/>
      </c>
      <c r="AW711" s="7">
        <f>AU711/AR711</f>
        <v/>
      </c>
      <c r="AX711" s="1" t="inlineStr">
        <is>
          <t>Y</t>
        </is>
      </c>
      <c r="AY711" s="1">
        <f>+IF(AND(D711&gt;0,E711&gt;0,F711&gt;0,S711&gt;0,T711&gt;0,AC711&gt;0,AB711&gt;0,AI711&gt;0,AJ711&gt;0,AS711&gt;AR711,AR711&gt;AQ711),"long buildup",IF(AND(D711&gt;0,E711&gt;0,F711&gt;0,S711&lt;0,T711&lt;0,AB711&lt;0,AC711&lt;0,AI711&lt;0,AJ711&lt;0,AS711&gt;AR711,AR711&gt;AQ711),"Short Covering",IF(AND(D711&lt;0,E711&lt;0,F711&lt;0,S711&lt;0,T711&lt;0,AB711&gt;0,AC711&gt;0,AI711&gt;0,AJ711&gt;0,AS711&lt;AR711,AR711&lt;AQ711),"Short Buildup",IF(AND(D711&lt;0,E711&lt;0,F711&lt;0,S711&lt;0,T711&lt;0,AB711&lt;0,AC711&lt;0,AI711&lt;0,AJ711&lt;0,AS711&lt;AR711,AR711&lt;AQ711),"LongUnwinding" ))))</f>
        <v/>
      </c>
      <c r="AZ711" s="1">
        <f>+IF(AND(D711&gt;0,E711&gt;0,F711&gt;0,L711&gt;0,M711&gt;0,S711&gt;0,T711&gt;0,Z711&gt;0,AA711&gt;0),"Buying Opportunity",IF(AND(D711&lt;0,E711&lt;0,F711&lt;0,L711&lt;0,M711&lt;0,S711&lt;0,T711&lt;0,Z711&lt;0,AA711&lt;0),"support Zone",IF(AND(D711&lt;0,E711&lt;0,F711&lt;0,L711&gt;0,M711&gt;0,S711&gt;0,T711&gt;0,Z711&gt;0,AA711&gt;0),"sell delivery")))</f>
        <v/>
      </c>
      <c r="BA711" s="1">
        <f>IF(AND(D711&gt;0,E711&gt;0,F711&gt;0,Z711&gt;0,AA711&gt;0,AB711&gt;0,AC711&gt;0,AI711&gt;0,AJ711&gt;0),"FII ENTERING")</f>
        <v/>
      </c>
      <c r="BB711" s="15" t="e">
        <v>#N/A</v>
      </c>
      <c r="BC711" s="1" t="n">
        <v>165205</v>
      </c>
      <c r="BD711" s="1">
        <f>IF(AND(E711&gt;0,F711&gt;0,AB711&gt;0,AC711&gt;0,AI711&gt;0,AJ711&gt;0,AS711&gt;AR711,AR711&gt;AQ711),"long buildup",IF(AND(E711&lt;0,F711&lt;0,AB711&gt;0,AC711&gt;0,AI711&gt;0,AJ711&gt;0,AS711&lt;AR711,AR711&lt;AQ711),"Short buildup"))</f>
        <v/>
      </c>
      <c r="BE711" s="1">
        <f>+IF(AND(F711&gt;0,M711&gt;0,T711&gt;0,AA711&gt;0),"buy")</f>
        <v/>
      </c>
    </row>
    <row r="712">
      <c r="A712" s="1" t="inlineStr">
        <is>
          <t>HDFCLOWVOL</t>
        </is>
      </c>
      <c r="B712" s="1" t="n"/>
      <c r="C712" s="1" t="n"/>
      <c r="D712" s="2" t="n">
        <v>0.3515821195379221</v>
      </c>
      <c r="E712" s="2" t="n">
        <v>-0.4504504504504497</v>
      </c>
      <c r="F712" s="3" t="n">
        <v>0.6033182503770789</v>
      </c>
      <c r="G712" s="4" t="n">
        <v>269</v>
      </c>
      <c r="H712" s="4" t="n">
        <v>265</v>
      </c>
      <c r="I712" s="3" t="n">
        <v>382</v>
      </c>
      <c r="J712" s="6">
        <f>+H712-G712</f>
        <v/>
      </c>
      <c r="K712" s="6">
        <f>+I712-H712</f>
        <v/>
      </c>
      <c r="L712" s="7">
        <f>J712/G712</f>
        <v/>
      </c>
      <c r="M712" s="7">
        <f>K712/H712</f>
        <v/>
      </c>
      <c r="N712" s="8" t="n">
        <v>0.04730000000000001</v>
      </c>
      <c r="O712" s="8" t="n">
        <v>0.0601</v>
      </c>
      <c r="P712" s="3" t="n">
        <v>0.0583</v>
      </c>
      <c r="Q712" s="6">
        <f>+O712-N712</f>
        <v/>
      </c>
      <c r="R712" s="6">
        <f>+P712-O712</f>
        <v/>
      </c>
      <c r="S712" s="7">
        <f>Q712/N712</f>
        <v/>
      </c>
      <c r="T712" s="7">
        <f>R712/O712</f>
        <v/>
      </c>
      <c r="U712" s="10" t="inlineStr">
        <is>
          <t>19081</t>
        </is>
      </c>
      <c r="V712" s="10" t="inlineStr">
        <is>
          <t>29524</t>
        </is>
      </c>
      <c r="W712" s="3" t="inlineStr">
        <is>
          <t>22546</t>
        </is>
      </c>
      <c r="X712" s="6">
        <f>+V712-U712</f>
        <v/>
      </c>
      <c r="Y712" s="6">
        <f>+W712-V712</f>
        <v/>
      </c>
      <c r="Z712" s="7">
        <f>X712/U712</f>
        <v/>
      </c>
      <c r="AA712" s="7">
        <f>Y712/V712</f>
        <v/>
      </c>
      <c r="AB712" s="4" t="n"/>
      <c r="AC712" s="5" t="n"/>
      <c r="AD712" s="4" t="n"/>
      <c r="AE712" s="4" t="n"/>
      <c r="AF712" s="5" t="n"/>
      <c r="AG712" s="6">
        <f>AE712-AD712</f>
        <v/>
      </c>
      <c r="AH712" s="6">
        <f>+AF712-AE712</f>
        <v/>
      </c>
      <c r="AI712" s="7">
        <f>AG712/AD712</f>
        <v/>
      </c>
      <c r="AJ712" s="7">
        <f>AH712/AE712</f>
        <v/>
      </c>
      <c r="AK712" s="4" t="n"/>
      <c r="AL712" s="4" t="n"/>
      <c r="AM712" s="5" t="n"/>
      <c r="AN712" s="4" t="n">
        <v>19.98</v>
      </c>
      <c r="AO712" s="4" t="n">
        <v>19.89</v>
      </c>
      <c r="AP712" s="3" t="n">
        <v>20.01</v>
      </c>
      <c r="AQ712" s="9">
        <f>+AK712-AN712</f>
        <v/>
      </c>
      <c r="AR712" s="9">
        <f>+AL712-AO712</f>
        <v/>
      </c>
      <c r="AS712" s="9">
        <f>+AM712-AP712</f>
        <v/>
      </c>
      <c r="AT712" s="6">
        <f>AR712-AQ712</f>
        <v/>
      </c>
      <c r="AU712" s="6">
        <f>+AS712-AR712</f>
        <v/>
      </c>
      <c r="AV712" s="7">
        <f>AT712/AQ712</f>
        <v/>
      </c>
      <c r="AW712" s="7">
        <f>AU712/AR712</f>
        <v/>
      </c>
      <c r="AX712" s="1" t="inlineStr">
        <is>
          <t>N</t>
        </is>
      </c>
      <c r="AY712" s="1">
        <f>+IF(AND(D712&gt;0,E712&gt;0,F712&gt;0,S712&gt;0,T712&gt;0,AC712&gt;0,AB712&gt;0,AI712&gt;0,AJ712&gt;0,AS712&gt;AR712,AR712&gt;AQ712),"long buildup",IF(AND(D712&gt;0,E712&gt;0,F712&gt;0,S712&lt;0,T712&lt;0,AB712&lt;0,AC712&lt;0,AI712&lt;0,AJ712&lt;0,AS712&gt;AR712,AR712&gt;AQ712),"Short Covering",IF(AND(D712&lt;0,E712&lt;0,F712&lt;0,S712&lt;0,T712&lt;0,AB712&gt;0,AC712&gt;0,AI712&gt;0,AJ712&gt;0,AS712&lt;AR712,AR712&lt;AQ712),"Short Buildup",IF(AND(D712&lt;0,E712&lt;0,F712&lt;0,S712&lt;0,T712&lt;0,AB712&lt;0,AC712&lt;0,AI712&lt;0,AJ712&lt;0,AS712&lt;AR712,AR712&lt;AQ712),"LongUnwinding" ))))</f>
        <v/>
      </c>
      <c r="AZ712" s="1">
        <f>+IF(AND(D712&gt;0,E712&gt;0,F712&gt;0,L712&gt;0,M712&gt;0,S712&gt;0,T712&gt;0,Z712&gt;0,AA712&gt;0),"Buying Opportunity",IF(AND(D712&lt;0,E712&lt;0,F712&lt;0,L712&lt;0,M712&lt;0,S712&lt;0,T712&lt;0,Z712&lt;0,AA712&lt;0),"support Zone",IF(AND(D712&lt;0,E712&lt;0,F712&lt;0,L712&gt;0,M712&gt;0,S712&gt;0,T712&gt;0,Z712&gt;0,AA712&gt;0),"sell delivery")))</f>
        <v/>
      </c>
      <c r="BA712" s="1">
        <f>IF(AND(D712&gt;0,E712&gt;0,F712&gt;0,Z712&gt;0,AA712&gt;0,AB712&gt;0,AC712&gt;0,AI712&gt;0,AJ712&gt;0),"FII ENTERING")</f>
        <v/>
      </c>
      <c r="BB712" s="15" t="e">
        <v>#N/A</v>
      </c>
      <c r="BC712" s="1" t="n">
        <v>20853.608</v>
      </c>
      <c r="BD712" s="1">
        <f>IF(AND(E712&gt;0,F712&gt;0,AB712&gt;0,AC712&gt;0,AI712&gt;0,AJ712&gt;0,AS712&gt;AR712,AR712&gt;AQ712),"long buildup",IF(AND(E712&lt;0,F712&lt;0,AB712&gt;0,AC712&gt;0,AI712&gt;0,AJ712&gt;0,AS712&lt;AR712,AR712&lt;AQ712),"Short buildup"))</f>
        <v/>
      </c>
      <c r="BE712" s="1">
        <f>+IF(AND(F712&gt;0,M712&gt;0,T712&gt;0,AA712&gt;0),"buy")</f>
        <v/>
      </c>
    </row>
    <row r="713">
      <c r="A713" s="1" t="inlineStr">
        <is>
          <t>HDFCMID150</t>
        </is>
      </c>
      <c r="B713" s="1" t="n"/>
      <c r="C713" s="1" t="n"/>
      <c r="D713" s="2" t="n">
        <v>0.3189066059225525</v>
      </c>
      <c r="E713" s="2" t="n">
        <v>-0.6811989100817375</v>
      </c>
      <c r="F713" s="3" t="n">
        <v>-0.1371742112482905</v>
      </c>
      <c r="G713" s="4" t="n">
        <v>1506</v>
      </c>
      <c r="H713" s="4" t="n">
        <v>1957</v>
      </c>
      <c r="I713" s="3" t="n">
        <v>2267</v>
      </c>
      <c r="J713" s="6">
        <f>+H713-G713</f>
        <v/>
      </c>
      <c r="K713" s="6">
        <f>+I713-H713</f>
        <v/>
      </c>
      <c r="L713" s="7">
        <f>J713/G713</f>
        <v/>
      </c>
      <c r="M713" s="7">
        <f>K713/H713</f>
        <v/>
      </c>
      <c r="N713" s="8" t="n">
        <v>0.3953</v>
      </c>
      <c r="O713" s="8" t="n">
        <v>0.3715</v>
      </c>
      <c r="P713" s="3" t="n">
        <v>0.4352</v>
      </c>
      <c r="Q713" s="6">
        <f>+O713-N713</f>
        <v/>
      </c>
      <c r="R713" s="6">
        <f>+P713-O713</f>
        <v/>
      </c>
      <c r="S713" s="7">
        <f>Q713/N713</f>
        <v/>
      </c>
      <c r="T713" s="7">
        <f>R713/O713</f>
        <v/>
      </c>
      <c r="U713" s="10" t="inlineStr">
        <is>
          <t>163441</t>
        </is>
      </c>
      <c r="V713" s="10" t="inlineStr">
        <is>
          <t>109458</t>
        </is>
      </c>
      <c r="W713" s="3" t="inlineStr">
        <is>
          <t>122610</t>
        </is>
      </c>
      <c r="X713" s="6">
        <f>+V713-U713</f>
        <v/>
      </c>
      <c r="Y713" s="6">
        <f>+W713-V713</f>
        <v/>
      </c>
      <c r="Z713" s="7">
        <f>X713/U713</f>
        <v/>
      </c>
      <c r="AA713" s="7">
        <f>Y713/V713</f>
        <v/>
      </c>
      <c r="AB713" s="4" t="n"/>
      <c r="AC713" s="5" t="n"/>
      <c r="AD713" s="4" t="n"/>
      <c r="AE713" s="4" t="n"/>
      <c r="AF713" s="5" t="n"/>
      <c r="AG713" s="6">
        <f>AE713-AD713</f>
        <v/>
      </c>
      <c r="AH713" s="6">
        <f>+AF713-AE713</f>
        <v/>
      </c>
      <c r="AI713" s="7">
        <f>AG713/AD713</f>
        <v/>
      </c>
      <c r="AJ713" s="7">
        <f>AH713/AE713</f>
        <v/>
      </c>
      <c r="AK713" s="4" t="n"/>
      <c r="AL713" s="4" t="n"/>
      <c r="AM713" s="5" t="n"/>
      <c r="AN713" s="4" t="n">
        <v>22.02</v>
      </c>
      <c r="AO713" s="4" t="n">
        <v>21.87</v>
      </c>
      <c r="AP713" s="3" t="n">
        <v>21.84</v>
      </c>
      <c r="AQ713" s="9">
        <f>+AK713-AN713</f>
        <v/>
      </c>
      <c r="AR713" s="9">
        <f>+AL713-AO713</f>
        <v/>
      </c>
      <c r="AS713" s="9">
        <f>+AM713-AP713</f>
        <v/>
      </c>
      <c r="AT713" s="6">
        <f>AR713-AQ713</f>
        <v/>
      </c>
      <c r="AU713" s="6">
        <f>+AS713-AR713</f>
        <v/>
      </c>
      <c r="AV713" s="7">
        <f>AT713/AQ713</f>
        <v/>
      </c>
      <c r="AW713" s="7">
        <f>AU713/AR713</f>
        <v/>
      </c>
      <c r="AX713" s="1" t="inlineStr">
        <is>
          <t>N</t>
        </is>
      </c>
      <c r="AY713" s="1">
        <f>+IF(AND(D713&gt;0,E713&gt;0,F713&gt;0,S713&gt;0,T713&gt;0,AC713&gt;0,AB713&gt;0,AI713&gt;0,AJ713&gt;0,AS713&gt;AR713,AR713&gt;AQ713),"long buildup",IF(AND(D713&gt;0,E713&gt;0,F713&gt;0,S713&lt;0,T713&lt;0,AB713&lt;0,AC713&lt;0,AI713&lt;0,AJ713&lt;0,AS713&gt;AR713,AR713&gt;AQ713),"Short Covering",IF(AND(D713&lt;0,E713&lt;0,F713&lt;0,S713&lt;0,T713&lt;0,AB713&gt;0,AC713&gt;0,AI713&gt;0,AJ713&gt;0,AS713&lt;AR713,AR713&lt;AQ713),"Short Buildup",IF(AND(D713&lt;0,E713&lt;0,F713&lt;0,S713&lt;0,T713&lt;0,AB713&lt;0,AC713&lt;0,AI713&lt;0,AJ713&lt;0,AS713&lt;AR713,AR713&lt;AQ713),"LongUnwinding" ))))</f>
        <v/>
      </c>
      <c r="AZ713" s="1">
        <f>+IF(AND(D713&gt;0,E713&gt;0,F713&gt;0,L713&gt;0,M713&gt;0,S713&gt;0,T713&gt;0,Z713&gt;0,AA713&gt;0),"Buying Opportunity",IF(AND(D713&lt;0,E713&lt;0,F713&lt;0,L713&lt;0,M713&lt;0,S713&lt;0,T713&lt;0,Z713&lt;0,AA713&lt;0),"support Zone",IF(AND(D713&lt;0,E713&lt;0,F713&lt;0,L713&gt;0,M713&gt;0,S713&gt;0,T713&gt;0,Z713&gt;0,AA713&gt;0),"sell delivery")))</f>
        <v/>
      </c>
      <c r="BA713" s="1">
        <f>IF(AND(D713&gt;0,E713&gt;0,F713&gt;0,Z713&gt;0,AA713&gt;0,AB713&gt;0,AC713&gt;0,AI713&gt;0,AJ713&gt;0),"FII ENTERING")</f>
        <v/>
      </c>
      <c r="BB713" s="15" t="e">
        <v>#N/A</v>
      </c>
      <c r="BC713" s="1" t="n">
        <v>40480.432969</v>
      </c>
      <c r="BD713" s="1">
        <f>IF(AND(E713&gt;0,F713&gt;0,AB713&gt;0,AC713&gt;0,AI713&gt;0,AJ713&gt;0,AS713&gt;AR713,AR713&gt;AQ713),"long buildup",IF(AND(E713&lt;0,F713&lt;0,AB713&gt;0,AC713&gt;0,AI713&gt;0,AJ713&gt;0,AS713&lt;AR713,AR713&lt;AQ713),"Short buildup"))</f>
        <v/>
      </c>
      <c r="BE713" s="1">
        <f>+IF(AND(F713&gt;0,M713&gt;0,T713&gt;0,AA713&gt;0),"buy")</f>
        <v/>
      </c>
    </row>
    <row r="714">
      <c r="A714" s="1" t="inlineStr">
        <is>
          <t>HDFCMOMENT</t>
        </is>
      </c>
      <c r="B714" s="1" t="n"/>
      <c r="C714" s="1" t="n"/>
      <c r="D714" s="2" t="n">
        <v>0.1411233418007258</v>
      </c>
      <c r="E714" s="2" t="n">
        <v>-0.4509582863585023</v>
      </c>
      <c r="F714" s="3" t="n">
        <v>0.2548131370328321</v>
      </c>
      <c r="G714" s="4" t="n">
        <v>950</v>
      </c>
      <c r="H714" s="4" t="n">
        <v>1230</v>
      </c>
      <c r="I714" s="3" t="n">
        <v>1379</v>
      </c>
      <c r="J714" s="6">
        <f>+H714-G714</f>
        <v/>
      </c>
      <c r="K714" s="6">
        <f>+I714-H714</f>
        <v/>
      </c>
      <c r="L714" s="7">
        <f>J714/G714</f>
        <v/>
      </c>
      <c r="M714" s="7">
        <f>K714/H714</f>
        <v/>
      </c>
      <c r="N714" s="8" t="n">
        <v>0.3189</v>
      </c>
      <c r="O714" s="8" t="n">
        <v>0.2569</v>
      </c>
      <c r="P714" s="3" t="n">
        <v>0.5976</v>
      </c>
      <c r="Q714" s="6">
        <f>+O714-N714</f>
        <v/>
      </c>
      <c r="R714" s="6">
        <f>+P714-O714</f>
        <v/>
      </c>
      <c r="S714" s="7">
        <f>Q714/N714</f>
        <v/>
      </c>
      <c r="T714" s="7">
        <f>R714/O714</f>
        <v/>
      </c>
      <c r="U714" s="10" t="inlineStr">
        <is>
          <t>70547</t>
        </is>
      </c>
      <c r="V714" s="10" t="inlineStr">
        <is>
          <t>41608</t>
        </is>
      </c>
      <c r="W714" s="3" t="inlineStr">
        <is>
          <t>112875</t>
        </is>
      </c>
      <c r="X714" s="6">
        <f>+V714-U714</f>
        <v/>
      </c>
      <c r="Y714" s="6">
        <f>+W714-V714</f>
        <v/>
      </c>
      <c r="Z714" s="7">
        <f>X714/U714</f>
        <v/>
      </c>
      <c r="AA714" s="7">
        <f>Y714/V714</f>
        <v/>
      </c>
      <c r="AB714" s="4" t="n"/>
      <c r="AC714" s="5" t="n"/>
      <c r="AD714" s="4" t="n"/>
      <c r="AE714" s="4" t="n"/>
      <c r="AF714" s="5" t="n"/>
      <c r="AG714" s="6">
        <f>AE714-AD714</f>
        <v/>
      </c>
      <c r="AH714" s="6">
        <f>+AF714-AE714</f>
        <v/>
      </c>
      <c r="AI714" s="7">
        <f>AG714/AD714</f>
        <v/>
      </c>
      <c r="AJ714" s="7">
        <f>AH714/AE714</f>
        <v/>
      </c>
      <c r="AK714" s="4" t="n"/>
      <c r="AL714" s="4" t="n"/>
      <c r="AM714" s="5" t="n"/>
      <c r="AN714" s="4" t="n">
        <v>35.48</v>
      </c>
      <c r="AO714" s="4" t="n">
        <v>35.32</v>
      </c>
      <c r="AP714" s="3" t="n">
        <v>35.41</v>
      </c>
      <c r="AQ714" s="9">
        <f>+AK714-AN714</f>
        <v/>
      </c>
      <c r="AR714" s="9">
        <f>+AL714-AO714</f>
        <v/>
      </c>
      <c r="AS714" s="9">
        <f>+AM714-AP714</f>
        <v/>
      </c>
      <c r="AT714" s="6">
        <f>AR714-AQ714</f>
        <v/>
      </c>
      <c r="AU714" s="6">
        <f>+AS714-AR714</f>
        <v/>
      </c>
      <c r="AV714" s="7">
        <f>AT714/AQ714</f>
        <v/>
      </c>
      <c r="AW714" s="7">
        <f>AU714/AR714</f>
        <v/>
      </c>
      <c r="AX714" s="1" t="inlineStr">
        <is>
          <t>Y</t>
        </is>
      </c>
      <c r="AY714" s="1">
        <f>+IF(AND(D714&gt;0,E714&gt;0,F714&gt;0,S714&gt;0,T714&gt;0,AC714&gt;0,AB714&gt;0,AI714&gt;0,AJ714&gt;0,AS714&gt;AR714,AR714&gt;AQ714),"long buildup",IF(AND(D714&gt;0,E714&gt;0,F714&gt;0,S714&lt;0,T714&lt;0,AB714&lt;0,AC714&lt;0,AI714&lt;0,AJ714&lt;0,AS714&gt;AR714,AR714&gt;AQ714),"Short Covering",IF(AND(D714&lt;0,E714&lt;0,F714&lt;0,S714&lt;0,T714&lt;0,AB714&gt;0,AC714&gt;0,AI714&gt;0,AJ714&gt;0,AS714&lt;AR714,AR714&lt;AQ714),"Short Buildup",IF(AND(D714&lt;0,E714&lt;0,F714&lt;0,S714&lt;0,T714&lt;0,AB714&lt;0,AC714&lt;0,AI714&lt;0,AJ714&lt;0,AS714&lt;AR714,AR714&lt;AQ714),"LongUnwinding" ))))</f>
        <v/>
      </c>
      <c r="AZ714" s="1">
        <f>+IF(AND(D714&gt;0,E714&gt;0,F714&gt;0,L714&gt;0,M714&gt;0,S714&gt;0,T714&gt;0,Z714&gt;0,AA714&gt;0),"Buying Opportunity",IF(AND(D714&lt;0,E714&lt;0,F714&lt;0,L714&lt;0,M714&lt;0,S714&lt;0,T714&lt;0,Z714&lt;0,AA714&lt;0),"support Zone",IF(AND(D714&lt;0,E714&lt;0,F714&lt;0,L714&gt;0,M714&gt;0,S714&gt;0,T714&gt;0,Z714&gt;0,AA714&gt;0),"sell delivery")))</f>
        <v/>
      </c>
      <c r="BA714" s="1">
        <f>IF(AND(D714&gt;0,E714&gt;0,F714&gt;0,Z714&gt;0,AA714&gt;0,AB714&gt;0,AC714&gt;0,AI714&gt;0,AJ714&gt;0),"FII ENTERING")</f>
        <v/>
      </c>
      <c r="BB714" s="15" t="e">
        <v>#N/A</v>
      </c>
      <c r="BC714" s="1" t="n">
        <v>151057.425565</v>
      </c>
      <c r="BD714" s="1">
        <f>IF(AND(E714&gt;0,F714&gt;0,AB714&gt;0,AC714&gt;0,AI714&gt;0,AJ714&gt;0,AS714&gt;AR714,AR714&gt;AQ714),"long buildup",IF(AND(E714&lt;0,F714&lt;0,AB714&gt;0,AC714&gt;0,AI714&gt;0,AJ714&gt;0,AS714&lt;AR714,AR714&lt;AQ714),"Short buildup"))</f>
        <v/>
      </c>
      <c r="BE714" s="1">
        <f>+IF(AND(F714&gt;0,M714&gt;0,T714&gt;0,AA714&gt;0),"buy")</f>
        <v/>
      </c>
    </row>
    <row r="715">
      <c r="A715" s="1" t="inlineStr">
        <is>
          <t>HDFCNEXT50</t>
        </is>
      </c>
      <c r="B715" s="1" t="n"/>
      <c r="C715" s="1" t="n"/>
      <c r="D715" s="2" t="n">
        <v>0.3529731197393499</v>
      </c>
      <c r="E715" s="2" t="n">
        <v>-0.2299783549783573</v>
      </c>
      <c r="F715" s="3" t="n">
        <v>-0.0949152542372789</v>
      </c>
      <c r="G715" s="4" t="n">
        <v>691</v>
      </c>
      <c r="H715" s="4" t="n">
        <v>679</v>
      </c>
      <c r="I715" s="3" t="n">
        <v>1003</v>
      </c>
      <c r="J715" s="6">
        <f>+H715-G715</f>
        <v/>
      </c>
      <c r="K715" s="6">
        <f>+I715-H715</f>
        <v/>
      </c>
      <c r="L715" s="7">
        <f>J715/G715</f>
        <v/>
      </c>
      <c r="M715" s="7">
        <f>K715/H715</f>
        <v/>
      </c>
      <c r="N715" s="8" t="n">
        <v>0.4535</v>
      </c>
      <c r="O715" s="8" t="n">
        <v>0.2655</v>
      </c>
      <c r="P715" s="3" t="n">
        <v>0.5640999999999999</v>
      </c>
      <c r="Q715" s="6">
        <f>+O715-N715</f>
        <v/>
      </c>
      <c r="R715" s="6">
        <f>+P715-O715</f>
        <v/>
      </c>
      <c r="S715" s="7">
        <f>Q715/N715</f>
        <v/>
      </c>
      <c r="T715" s="7">
        <f>R715/O715</f>
        <v/>
      </c>
      <c r="U715" s="10" t="inlineStr">
        <is>
          <t>48693</t>
        </is>
      </c>
      <c r="V715" s="10" t="inlineStr">
        <is>
          <t>26997</t>
        </is>
      </c>
      <c r="W715" s="3" t="inlineStr">
        <is>
          <t>50006</t>
        </is>
      </c>
      <c r="X715" s="6">
        <f>+V715-U715</f>
        <v/>
      </c>
      <c r="Y715" s="6">
        <f>+W715-V715</f>
        <v/>
      </c>
      <c r="Z715" s="7">
        <f>X715/U715</f>
        <v/>
      </c>
      <c r="AA715" s="7">
        <f>Y715/V715</f>
        <v/>
      </c>
      <c r="AB715" s="4" t="n"/>
      <c r="AC715" s="5" t="n"/>
      <c r="AD715" s="4" t="n"/>
      <c r="AE715" s="4" t="n"/>
      <c r="AF715" s="5" t="n"/>
      <c r="AG715" s="6">
        <f>AE715-AD715</f>
        <v/>
      </c>
      <c r="AH715" s="6">
        <f>+AF715-AE715</f>
        <v/>
      </c>
      <c r="AI715" s="7">
        <f>AG715/AD715</f>
        <v/>
      </c>
      <c r="AJ715" s="7">
        <f>AH715/AE715</f>
        <v/>
      </c>
      <c r="AK715" s="4" t="n"/>
      <c r="AL715" s="4" t="n"/>
      <c r="AM715" s="5" t="n"/>
      <c r="AN715" s="4" t="n">
        <v>73.92</v>
      </c>
      <c r="AO715" s="4" t="n">
        <v>73.75</v>
      </c>
      <c r="AP715" s="3" t="n">
        <v>73.68000000000001</v>
      </c>
      <c r="AQ715" s="9">
        <f>+AK715-AN715</f>
        <v/>
      </c>
      <c r="AR715" s="9">
        <f>+AL715-AO715</f>
        <v/>
      </c>
      <c r="AS715" s="9">
        <f>+AM715-AP715</f>
        <v/>
      </c>
      <c r="AT715" s="6">
        <f>AR715-AQ715</f>
        <v/>
      </c>
      <c r="AU715" s="6">
        <f>+AS715-AR715</f>
        <v/>
      </c>
      <c r="AV715" s="7">
        <f>AT715/AQ715</f>
        <v/>
      </c>
      <c r="AW715" s="7">
        <f>AU715/AR715</f>
        <v/>
      </c>
      <c r="AX715" s="1" t="inlineStr">
        <is>
          <t>Y</t>
        </is>
      </c>
      <c r="AY715" s="1">
        <f>+IF(AND(D715&gt;0,E715&gt;0,F715&gt;0,S715&gt;0,T715&gt;0,AC715&gt;0,AB715&gt;0,AI715&gt;0,AJ715&gt;0,AS715&gt;AR715,AR715&gt;AQ715),"long buildup",IF(AND(D715&gt;0,E715&gt;0,F715&gt;0,S715&lt;0,T715&lt;0,AB715&lt;0,AC715&lt;0,AI715&lt;0,AJ715&lt;0,AS715&gt;AR715,AR715&gt;AQ715),"Short Covering",IF(AND(D715&lt;0,E715&lt;0,F715&lt;0,S715&lt;0,T715&lt;0,AB715&gt;0,AC715&gt;0,AI715&gt;0,AJ715&gt;0,AS715&lt;AR715,AR715&lt;AQ715),"Short Buildup",IF(AND(D715&lt;0,E715&lt;0,F715&lt;0,S715&lt;0,T715&lt;0,AB715&lt;0,AC715&lt;0,AI715&lt;0,AJ715&lt;0,AS715&lt;AR715,AR715&lt;AQ715),"LongUnwinding" ))))</f>
        <v/>
      </c>
      <c r="AZ715" s="1">
        <f>+IF(AND(D715&gt;0,E715&gt;0,F715&gt;0,L715&gt;0,M715&gt;0,S715&gt;0,T715&gt;0,Z715&gt;0,AA715&gt;0),"Buying Opportunity",IF(AND(D715&lt;0,E715&lt;0,F715&lt;0,L715&lt;0,M715&lt;0,S715&lt;0,T715&lt;0,Z715&lt;0,AA715&lt;0),"support Zone",IF(AND(D715&lt;0,E715&lt;0,F715&lt;0,L715&gt;0,M715&gt;0,S715&gt;0,T715&gt;0,Z715&gt;0,AA715&gt;0),"sell delivery")))</f>
        <v/>
      </c>
      <c r="BA715" s="1">
        <f>IF(AND(D715&gt;0,E715&gt;0,F715&gt;0,Z715&gt;0,AA715&gt;0,AB715&gt;0,AC715&gt;0,AI715&gt;0,AJ715&gt;0),"FII ENTERING")</f>
        <v/>
      </c>
      <c r="BB715" s="15" t="e">
        <v>#N/A</v>
      </c>
      <c r="BC715" s="1" t="n">
        <v>270357.7459725</v>
      </c>
      <c r="BD715" s="1">
        <f>IF(AND(E715&gt;0,F715&gt;0,AB715&gt;0,AC715&gt;0,AI715&gt;0,AJ715&gt;0,AS715&gt;AR715,AR715&gt;AQ715),"long buildup",IF(AND(E715&lt;0,F715&lt;0,AB715&gt;0,AC715&gt;0,AI715&gt;0,AJ715&gt;0,AS715&lt;AR715,AR715&lt;AQ715),"Short buildup"))</f>
        <v/>
      </c>
      <c r="BE715" s="1">
        <f>+IF(AND(F715&gt;0,M715&gt;0,T715&gt;0,AA715&gt;0),"buy")</f>
        <v/>
      </c>
    </row>
    <row r="716">
      <c r="A716" s="1" t="inlineStr">
        <is>
          <t>HDFCNIF100</t>
        </is>
      </c>
      <c r="B716" s="1" t="n"/>
      <c r="C716" s="1" t="n"/>
      <c r="D716" s="2" t="n">
        <v>-0.2297090352220608</v>
      </c>
      <c r="E716" s="2" t="n">
        <v>0.07674597083652945</v>
      </c>
      <c r="F716" s="3" t="n">
        <v>0.5368098159509225</v>
      </c>
      <c r="G716" s="4" t="n">
        <v>360</v>
      </c>
      <c r="H716" s="4" t="n">
        <v>423</v>
      </c>
      <c r="I716" s="3" t="n">
        <v>489</v>
      </c>
      <c r="J716" s="6">
        <f>+H716-G716</f>
        <v/>
      </c>
      <c r="K716" s="6">
        <f>+I716-H716</f>
        <v/>
      </c>
      <c r="L716" s="7">
        <f>J716/G716</f>
        <v/>
      </c>
      <c r="M716" s="7">
        <f>K716/H716</f>
        <v/>
      </c>
      <c r="N716" s="8" t="n">
        <v>0.0543</v>
      </c>
      <c r="O716" s="8" t="n">
        <v>0.08289999999999999</v>
      </c>
      <c r="P716" s="3" t="n">
        <v>0.08169999999999999</v>
      </c>
      <c r="Q716" s="6">
        <f>+O716-N716</f>
        <v/>
      </c>
      <c r="R716" s="6">
        <f>+P716-O716</f>
        <v/>
      </c>
      <c r="S716" s="7">
        <f>Q716/N716</f>
        <v/>
      </c>
      <c r="T716" s="7">
        <f>R716/O716</f>
        <v/>
      </c>
      <c r="U716" s="10" t="inlineStr">
        <is>
          <t>14987</t>
        </is>
      </c>
      <c r="V716" s="10" t="inlineStr">
        <is>
          <t>23068</t>
        </is>
      </c>
      <c r="W716" s="3" t="inlineStr">
        <is>
          <t>17617</t>
        </is>
      </c>
      <c r="X716" s="6">
        <f>+V716-U716</f>
        <v/>
      </c>
      <c r="Y716" s="6">
        <f>+W716-V716</f>
        <v/>
      </c>
      <c r="Z716" s="7">
        <f>X716/U716</f>
        <v/>
      </c>
      <c r="AA716" s="7">
        <f>Y716/V716</f>
        <v/>
      </c>
      <c r="AB716" s="4" t="n"/>
      <c r="AC716" s="5" t="n"/>
      <c r="AD716" s="4" t="n"/>
      <c r="AE716" s="4" t="n"/>
      <c r="AF716" s="5" t="n"/>
      <c r="AG716" s="6">
        <f>AE716-AD716</f>
        <v/>
      </c>
      <c r="AH716" s="6">
        <f>+AF716-AE716</f>
        <v/>
      </c>
      <c r="AI716" s="7">
        <f>AG716/AD716</f>
        <v/>
      </c>
      <c r="AJ716" s="7">
        <f>AH716/AE716</f>
        <v/>
      </c>
      <c r="AK716" s="4" t="n"/>
      <c r="AL716" s="4" t="n"/>
      <c r="AM716" s="5" t="n"/>
      <c r="AN716" s="4" t="n">
        <v>26.06</v>
      </c>
      <c r="AO716" s="4" t="n">
        <v>26.08</v>
      </c>
      <c r="AP716" s="3" t="n">
        <v>26.22</v>
      </c>
      <c r="AQ716" s="9">
        <f>+AK716-AN716</f>
        <v/>
      </c>
      <c r="AR716" s="9">
        <f>+AL716-AO716</f>
        <v/>
      </c>
      <c r="AS716" s="9">
        <f>+AM716-AP716</f>
        <v/>
      </c>
      <c r="AT716" s="6">
        <f>AR716-AQ716</f>
        <v/>
      </c>
      <c r="AU716" s="6">
        <f>+AS716-AR716</f>
        <v/>
      </c>
      <c r="AV716" s="7">
        <f>AT716/AQ716</f>
        <v/>
      </c>
      <c r="AW716" s="7">
        <f>AU716/AR716</f>
        <v/>
      </c>
      <c r="AX716" s="1" t="inlineStr">
        <is>
          <t>N</t>
        </is>
      </c>
      <c r="AY716" s="1">
        <f>+IF(AND(D716&gt;0,E716&gt;0,F716&gt;0,S716&gt;0,T716&gt;0,AC716&gt;0,AB716&gt;0,AI716&gt;0,AJ716&gt;0,AS716&gt;AR716,AR716&gt;AQ716),"long buildup",IF(AND(D716&gt;0,E716&gt;0,F716&gt;0,S716&lt;0,T716&lt;0,AB716&lt;0,AC716&lt;0,AI716&lt;0,AJ716&lt;0,AS716&gt;AR716,AR716&gt;AQ716),"Short Covering",IF(AND(D716&lt;0,E716&lt;0,F716&lt;0,S716&lt;0,T716&lt;0,AB716&gt;0,AC716&gt;0,AI716&gt;0,AJ716&gt;0,AS716&lt;AR716,AR716&lt;AQ716),"Short Buildup",IF(AND(D716&lt;0,E716&lt;0,F716&lt;0,S716&lt;0,T716&lt;0,AB716&lt;0,AC716&lt;0,AI716&lt;0,AJ716&lt;0,AS716&lt;AR716,AR716&lt;AQ716),"LongUnwinding" ))))</f>
        <v/>
      </c>
      <c r="AZ716" s="1">
        <f>+IF(AND(D716&gt;0,E716&gt;0,F716&gt;0,L716&gt;0,M716&gt;0,S716&gt;0,T716&gt;0,Z716&gt;0,AA716&gt;0),"Buying Opportunity",IF(AND(D716&lt;0,E716&lt;0,F716&lt;0,L716&lt;0,M716&lt;0,S716&lt;0,T716&lt;0,Z716&lt;0,AA716&lt;0),"support Zone",IF(AND(D716&lt;0,E716&lt;0,F716&lt;0,L716&gt;0,M716&gt;0,S716&gt;0,T716&gt;0,Z716&gt;0,AA716&gt;0),"sell delivery")))</f>
        <v/>
      </c>
      <c r="BA716" s="1">
        <f>IF(AND(D716&gt;0,E716&gt;0,F716&gt;0,Z716&gt;0,AA716&gt;0,AB716&gt;0,AC716&gt;0,AI716&gt;0,AJ716&gt;0),"FII ENTERING")</f>
        <v/>
      </c>
      <c r="BB716" s="15" t="e">
        <v>#N/A</v>
      </c>
      <c r="BC716" s="1" t="n">
        <v>35732.21568</v>
      </c>
      <c r="BD716" s="1">
        <f>IF(AND(E716&gt;0,F716&gt;0,AB716&gt;0,AC716&gt;0,AI716&gt;0,AJ716&gt;0,AS716&gt;AR716,AR716&gt;AQ716),"long buildup",IF(AND(E716&lt;0,F716&lt;0,AB716&gt;0,AC716&gt;0,AI716&gt;0,AJ716&gt;0,AS716&lt;AR716,AR716&lt;AQ716),"Short buildup"))</f>
        <v/>
      </c>
      <c r="BE716" s="1">
        <f>+IF(AND(F716&gt;0,M716&gt;0,T716&gt;0,AA716&gt;0),"buy")</f>
        <v/>
      </c>
    </row>
    <row r="717">
      <c r="A717" s="1" t="inlineStr">
        <is>
          <t>HDFCNIFBAN</t>
        </is>
      </c>
      <c r="B717" s="1" t="n"/>
      <c r="C717" s="1" t="n"/>
      <c r="D717" s="2" t="n">
        <v>-0.3115835777126131</v>
      </c>
      <c r="E717" s="2" t="n">
        <v>-0.3309431880860447</v>
      </c>
      <c r="F717" s="3" t="n">
        <v>0.6456373362848209</v>
      </c>
      <c r="G717" s="4" t="n">
        <v>383</v>
      </c>
      <c r="H717" s="4" t="n">
        <v>352</v>
      </c>
      <c r="I717" s="3" t="n">
        <v>450</v>
      </c>
      <c r="J717" s="6">
        <f>+H717-G717</f>
        <v/>
      </c>
      <c r="K717" s="6">
        <f>+I717-H717</f>
        <v/>
      </c>
      <c r="L717" s="7">
        <f>J717/G717</f>
        <v/>
      </c>
      <c r="M717" s="7">
        <f>K717/H717</f>
        <v/>
      </c>
      <c r="N717" s="8" t="n">
        <v>0.1649</v>
      </c>
      <c r="O717" s="8" t="n">
        <v>0.2936</v>
      </c>
      <c r="P717" s="3" t="n">
        <v>0.2285</v>
      </c>
      <c r="Q717" s="6">
        <f>+O717-N717</f>
        <v/>
      </c>
      <c r="R717" s="6">
        <f>+P717-O717</f>
        <v/>
      </c>
      <c r="S717" s="7">
        <f>Q717/N717</f>
        <v/>
      </c>
      <c r="T717" s="7">
        <f>R717/O717</f>
        <v/>
      </c>
      <c r="U717" s="10" t="inlineStr">
        <is>
          <t>29543</t>
        </is>
      </c>
      <c r="V717" s="10" t="inlineStr">
        <is>
          <t>48689</t>
        </is>
      </c>
      <c r="W717" s="3" t="inlineStr">
        <is>
          <t>33350</t>
        </is>
      </c>
      <c r="X717" s="6">
        <f>+V717-U717</f>
        <v/>
      </c>
      <c r="Y717" s="6">
        <f>+W717-V717</f>
        <v/>
      </c>
      <c r="Z717" s="7">
        <f>X717/U717</f>
        <v/>
      </c>
      <c r="AA717" s="7">
        <f>Y717/V717</f>
        <v/>
      </c>
      <c r="AB717" s="4" t="n"/>
      <c r="AC717" s="5" t="n"/>
      <c r="AD717" s="4" t="n"/>
      <c r="AE717" s="4" t="n"/>
      <c r="AF717" s="5" t="n"/>
      <c r="AG717" s="6">
        <f>AE717-AD717</f>
        <v/>
      </c>
      <c r="AH717" s="6">
        <f>+AF717-AE717</f>
        <v/>
      </c>
      <c r="AI717" s="7">
        <f>AG717/AD717</f>
        <v/>
      </c>
      <c r="AJ717" s="7">
        <f>AH717/AE717</f>
        <v/>
      </c>
      <c r="AK717" s="4" t="n"/>
      <c r="AL717" s="4" t="n"/>
      <c r="AM717" s="5" t="n"/>
      <c r="AN717" s="4" t="n">
        <v>54.39</v>
      </c>
      <c r="AO717" s="4" t="n">
        <v>54.21</v>
      </c>
      <c r="AP717" s="3" t="n">
        <v>54.56</v>
      </c>
      <c r="AQ717" s="9">
        <f>+AK717-AN717</f>
        <v/>
      </c>
      <c r="AR717" s="9">
        <f>+AL717-AO717</f>
        <v/>
      </c>
      <c r="AS717" s="9">
        <f>+AM717-AP717</f>
        <v/>
      </c>
      <c r="AT717" s="6">
        <f>AR717-AQ717</f>
        <v/>
      </c>
      <c r="AU717" s="6">
        <f>+AS717-AR717</f>
        <v/>
      </c>
      <c r="AV717" s="7">
        <f>AT717/AQ717</f>
        <v/>
      </c>
      <c r="AW717" s="7">
        <f>AU717/AR717</f>
        <v/>
      </c>
      <c r="AX717" s="1" t="inlineStr">
        <is>
          <t>N</t>
        </is>
      </c>
      <c r="AY717" s="1">
        <f>+IF(AND(D717&gt;0,E717&gt;0,F717&gt;0,S717&gt;0,T717&gt;0,AC717&gt;0,AB717&gt;0,AI717&gt;0,AJ717&gt;0,AS717&gt;AR717,AR717&gt;AQ717),"long buildup",IF(AND(D717&gt;0,E717&gt;0,F717&gt;0,S717&lt;0,T717&lt;0,AB717&lt;0,AC717&lt;0,AI717&lt;0,AJ717&lt;0,AS717&gt;AR717,AR717&gt;AQ717),"Short Covering",IF(AND(D717&lt;0,E717&lt;0,F717&lt;0,S717&lt;0,T717&lt;0,AB717&gt;0,AC717&gt;0,AI717&gt;0,AJ717&gt;0,AS717&lt;AR717,AR717&lt;AQ717),"Short Buildup",IF(AND(D717&lt;0,E717&lt;0,F717&lt;0,S717&lt;0,T717&lt;0,AB717&lt;0,AC717&lt;0,AI717&lt;0,AJ717&lt;0,AS717&lt;AR717,AR717&lt;AQ717),"LongUnwinding" ))))</f>
        <v/>
      </c>
      <c r="AZ717" s="1">
        <f>+IF(AND(D717&gt;0,E717&gt;0,F717&gt;0,L717&gt;0,M717&gt;0,S717&gt;0,T717&gt;0,Z717&gt;0,AA717&gt;0),"Buying Opportunity",IF(AND(D717&lt;0,E717&lt;0,F717&lt;0,L717&lt;0,M717&lt;0,S717&lt;0,T717&lt;0,Z717&lt;0,AA717&lt;0),"support Zone",IF(AND(D717&lt;0,E717&lt;0,F717&lt;0,L717&gt;0,M717&gt;0,S717&gt;0,T717&gt;0,Z717&gt;0,AA717&gt;0),"sell delivery")))</f>
        <v/>
      </c>
      <c r="BA717" s="1">
        <f>IF(AND(D717&gt;0,E717&gt;0,F717&gt;0,Z717&gt;0,AA717&gt;0,AB717&gt;0,AC717&gt;0,AI717&gt;0,AJ717&gt;0),"FII ENTERING")</f>
        <v/>
      </c>
      <c r="BB717" s="15" t="e">
        <v>#N/A</v>
      </c>
      <c r="BC717" s="1" t="n">
        <v>40905</v>
      </c>
      <c r="BD717" s="1">
        <f>IF(AND(E717&gt;0,F717&gt;0,AB717&gt;0,AC717&gt;0,AI717&gt;0,AJ717&gt;0,AS717&gt;AR717,AR717&gt;AQ717),"long buildup",IF(AND(E717&lt;0,F717&lt;0,AB717&gt;0,AC717&gt;0,AI717&gt;0,AJ717&gt;0,AS717&lt;AR717,AR717&lt;AQ717),"Short buildup"))</f>
        <v/>
      </c>
      <c r="BE717" s="1">
        <f>+IF(AND(F717&gt;0,M717&gt;0,T717&gt;0,AA717&gt;0),"buy")</f>
        <v/>
      </c>
    </row>
    <row r="718">
      <c r="A718" s="1" t="inlineStr">
        <is>
          <t>HDFCNIFIT</t>
        </is>
      </c>
      <c r="B718" s="1" t="n"/>
      <c r="C718" s="1" t="n"/>
      <c r="D718" s="2" t="n">
        <v>0.5807700580769972</v>
      </c>
      <c r="E718" s="2" t="n">
        <v>0.7912745936698129</v>
      </c>
      <c r="F718" s="3" t="n">
        <v>0.5516656057712667</v>
      </c>
      <c r="G718" s="4" t="n">
        <v>193</v>
      </c>
      <c r="H718" s="4" t="n">
        <v>289</v>
      </c>
      <c r="I718" s="3" t="n">
        <v>307</v>
      </c>
      <c r="J718" s="6">
        <f>+H718-G718</f>
        <v/>
      </c>
      <c r="K718" s="6">
        <f>+I718-H718</f>
        <v/>
      </c>
      <c r="L718" s="7">
        <f>J718/G718</f>
        <v/>
      </c>
      <c r="M718" s="7">
        <f>K718/H718</f>
        <v/>
      </c>
      <c r="N718" s="8" t="n">
        <v>0.09910000000000001</v>
      </c>
      <c r="O718" s="8" t="n">
        <v>0.1346</v>
      </c>
      <c r="P718" s="3" t="n">
        <v>0.1877</v>
      </c>
      <c r="Q718" s="6">
        <f>+O718-N718</f>
        <v/>
      </c>
      <c r="R718" s="6">
        <f>+P718-O718</f>
        <v/>
      </c>
      <c r="S718" s="7">
        <f>Q718/N718</f>
        <v/>
      </c>
      <c r="T718" s="7">
        <f>R718/O718</f>
        <v/>
      </c>
      <c r="U718" s="10" t="inlineStr">
        <is>
          <t>17328</t>
        </is>
      </c>
      <c r="V718" s="10" t="inlineStr">
        <is>
          <t>23767</t>
        </is>
      </c>
      <c r="W718" s="3" t="inlineStr">
        <is>
          <t>28937</t>
        </is>
      </c>
      <c r="X718" s="6">
        <f>+V718-U718</f>
        <v/>
      </c>
      <c r="Y718" s="6">
        <f>+W718-V718</f>
        <v/>
      </c>
      <c r="Z718" s="7">
        <f>X718/U718</f>
        <v/>
      </c>
      <c r="AA718" s="7">
        <f>Y718/V718</f>
        <v/>
      </c>
      <c r="AB718" s="4" t="n"/>
      <c r="AC718" s="5" t="n"/>
      <c r="AD718" s="4" t="n"/>
      <c r="AE718" s="4" t="n"/>
      <c r="AF718" s="5" t="n"/>
      <c r="AG718" s="6">
        <f>AE718-AD718</f>
        <v/>
      </c>
      <c r="AH718" s="6">
        <f>+AF718-AE718</f>
        <v/>
      </c>
      <c r="AI718" s="7">
        <f>AG718/AD718</f>
        <v/>
      </c>
      <c r="AJ718" s="7">
        <f>AH718/AE718</f>
        <v/>
      </c>
      <c r="AK718" s="4" t="n"/>
      <c r="AL718" s="4" t="n"/>
      <c r="AM718" s="5" t="n"/>
      <c r="AN718" s="4" t="n">
        <v>46.76</v>
      </c>
      <c r="AO718" s="4" t="n">
        <v>47.13</v>
      </c>
      <c r="AP718" s="3" t="n">
        <v>47.39</v>
      </c>
      <c r="AQ718" s="9">
        <f>+AK718-AN718</f>
        <v/>
      </c>
      <c r="AR718" s="9">
        <f>+AL718-AO718</f>
        <v/>
      </c>
      <c r="AS718" s="9">
        <f>+AM718-AP718</f>
        <v/>
      </c>
      <c r="AT718" s="6">
        <f>AR718-AQ718</f>
        <v/>
      </c>
      <c r="AU718" s="6">
        <f>+AS718-AR718</f>
        <v/>
      </c>
      <c r="AV718" s="7">
        <f>AT718/AQ718</f>
        <v/>
      </c>
      <c r="AW718" s="7">
        <f>AU718/AR718</f>
        <v/>
      </c>
      <c r="AX718" s="1" t="inlineStr">
        <is>
          <t>N</t>
        </is>
      </c>
      <c r="AY718" s="1">
        <f>+IF(AND(D718&gt;0,E718&gt;0,F718&gt;0,S718&gt;0,T718&gt;0,AC718&gt;0,AB718&gt;0,AI718&gt;0,AJ718&gt;0,AS718&gt;AR718,AR718&gt;AQ718),"long buildup",IF(AND(D718&gt;0,E718&gt;0,F718&gt;0,S718&lt;0,T718&lt;0,AB718&lt;0,AC718&lt;0,AI718&lt;0,AJ718&lt;0,AS718&gt;AR718,AR718&gt;AQ718),"Short Covering",IF(AND(D718&lt;0,E718&lt;0,F718&lt;0,S718&lt;0,T718&lt;0,AB718&gt;0,AC718&gt;0,AI718&gt;0,AJ718&gt;0,AS718&lt;AR718,AR718&lt;AQ718),"Short Buildup",IF(AND(D718&lt;0,E718&lt;0,F718&lt;0,S718&lt;0,T718&lt;0,AB718&lt;0,AC718&lt;0,AI718&lt;0,AJ718&lt;0,AS718&lt;AR718,AR718&lt;AQ718),"LongUnwinding" ))))</f>
        <v/>
      </c>
      <c r="AZ718" s="1">
        <f>+IF(AND(D718&gt;0,E718&gt;0,F718&gt;0,L718&gt;0,M718&gt;0,S718&gt;0,T718&gt;0,Z718&gt;0,AA718&gt;0),"Buying Opportunity",IF(AND(D718&lt;0,E718&lt;0,F718&lt;0,L718&lt;0,M718&lt;0,S718&lt;0,T718&lt;0,Z718&lt;0,AA718&lt;0),"support Zone",IF(AND(D718&lt;0,E718&lt;0,F718&lt;0,L718&gt;0,M718&gt;0,S718&gt;0,T718&gt;0,Z718&gt;0,AA718&gt;0),"sell delivery")))</f>
        <v/>
      </c>
      <c r="BA718" s="1">
        <f>IF(AND(D718&gt;0,E718&gt;0,F718&gt;0,Z718&gt;0,AA718&gt;0,AB718&gt;0,AC718&gt;0,AI718&gt;0,AJ718&gt;0),"FII ENTERING")</f>
        <v/>
      </c>
      <c r="BB718" s="15" t="e">
        <v>#N/A</v>
      </c>
      <c r="BC718" s="1" t="n">
        <v>49297.05</v>
      </c>
      <c r="BD718" s="1">
        <f>IF(AND(E718&gt;0,F718&gt;0,AB718&gt;0,AC718&gt;0,AI718&gt;0,AJ718&gt;0,AS718&gt;AR718,AR718&gt;AQ718),"long buildup",IF(AND(E718&lt;0,F718&lt;0,AB718&gt;0,AC718&gt;0,AI718&gt;0,AJ718&gt;0,AS718&lt;AR718,AR718&lt;AQ718),"Short buildup"))</f>
        <v/>
      </c>
      <c r="BE718" s="1">
        <f>+IF(AND(F718&gt;0,M718&gt;0,T718&gt;0,AA718&gt;0),"buy")</f>
        <v/>
      </c>
    </row>
    <row r="719">
      <c r="A719" s="1" t="inlineStr">
        <is>
          <t>HDFCNIFTY</t>
        </is>
      </c>
      <c r="B719" s="1" t="n"/>
      <c r="C719" s="1" t="n"/>
      <c r="D719" s="2" t="n">
        <v>0.1949102677257917</v>
      </c>
      <c r="E719" s="2" t="n">
        <v>-0.2679390713892316</v>
      </c>
      <c r="F719" s="3" t="n">
        <v>0.6514058589724649</v>
      </c>
      <c r="G719" s="4" t="n">
        <v>521</v>
      </c>
      <c r="H719" s="4" t="n">
        <v>540</v>
      </c>
      <c r="I719" s="3" t="n">
        <v>905</v>
      </c>
      <c r="J719" s="6">
        <f>+H719-G719</f>
        <v/>
      </c>
      <c r="K719" s="6">
        <f>+I719-H719</f>
        <v/>
      </c>
      <c r="L719" s="7">
        <f>J719/G719</f>
        <v/>
      </c>
      <c r="M719" s="7">
        <f>K719/H719</f>
        <v/>
      </c>
      <c r="N719" s="8" t="n">
        <v>1.143</v>
      </c>
      <c r="O719" s="8" t="n">
        <v>1.3305</v>
      </c>
      <c r="P719" s="3" t="n">
        <v>1.1563</v>
      </c>
      <c r="Q719" s="6">
        <f>+O719-N719</f>
        <v/>
      </c>
      <c r="R719" s="6">
        <f>+P719-O719</f>
        <v/>
      </c>
      <c r="S719" s="7">
        <f>Q719/N719</f>
        <v/>
      </c>
      <c r="T719" s="7">
        <f>R719/O719</f>
        <v/>
      </c>
      <c r="U719" s="10" t="inlineStr">
        <is>
          <t>29329</t>
        </is>
      </c>
      <c r="V719" s="10" t="inlineStr">
        <is>
          <t>29250</t>
        </is>
      </c>
      <c r="W719" s="3" t="inlineStr">
        <is>
          <t>23382</t>
        </is>
      </c>
      <c r="X719" s="6">
        <f>+V719-U719</f>
        <v/>
      </c>
      <c r="Y719" s="6">
        <f>+W719-V719</f>
        <v/>
      </c>
      <c r="Z719" s="7">
        <f>X719/U719</f>
        <v/>
      </c>
      <c r="AA719" s="7">
        <f>Y719/V719</f>
        <v/>
      </c>
      <c r="AB719" s="4" t="n"/>
      <c r="AC719" s="5" t="n"/>
      <c r="AD719" s="4" t="n"/>
      <c r="AE719" s="4" t="n"/>
      <c r="AF719" s="5" t="n"/>
      <c r="AG719" s="6">
        <f>AE719-AD719</f>
        <v/>
      </c>
      <c r="AH719" s="6">
        <f>+AF719-AE719</f>
        <v/>
      </c>
      <c r="AI719" s="7">
        <f>AG719/AD719</f>
        <v/>
      </c>
      <c r="AJ719" s="7">
        <f>AH719/AE719</f>
        <v/>
      </c>
      <c r="AK719" s="4" t="n"/>
      <c r="AL719" s="4" t="n"/>
      <c r="AM719" s="5" t="n"/>
      <c r="AN719" s="4" t="n">
        <v>272.45</v>
      </c>
      <c r="AO719" s="4" t="n">
        <v>271.72</v>
      </c>
      <c r="AP719" s="3" t="n">
        <v>273.49</v>
      </c>
      <c r="AQ719" s="9">
        <f>+AK719-AN719</f>
        <v/>
      </c>
      <c r="AR719" s="9">
        <f>+AL719-AO719</f>
        <v/>
      </c>
      <c r="AS719" s="9">
        <f>+AM719-AP719</f>
        <v/>
      </c>
      <c r="AT719" s="6">
        <f>AR719-AQ719</f>
        <v/>
      </c>
      <c r="AU719" s="6">
        <f>+AS719-AR719</f>
        <v/>
      </c>
      <c r="AV719" s="7">
        <f>AT719/AQ719</f>
        <v/>
      </c>
      <c r="AW719" s="7">
        <f>AU719/AR719</f>
        <v/>
      </c>
      <c r="AX719" s="1" t="inlineStr">
        <is>
          <t>N</t>
        </is>
      </c>
      <c r="AY719" s="1">
        <f>+IF(AND(D719&gt;0,E719&gt;0,F719&gt;0,S719&gt;0,T719&gt;0,AC719&gt;0,AB719&gt;0,AI719&gt;0,AJ719&gt;0,AS719&gt;AR719,AR719&gt;AQ719),"long buildup",IF(AND(D719&gt;0,E719&gt;0,F719&gt;0,S719&lt;0,T719&lt;0,AB719&lt;0,AC719&lt;0,AI719&lt;0,AJ719&lt;0,AS719&gt;AR719,AR719&gt;AQ719),"Short Covering",IF(AND(D719&lt;0,E719&lt;0,F719&lt;0,S719&lt;0,T719&lt;0,AB719&gt;0,AC719&gt;0,AI719&gt;0,AJ719&gt;0,AS719&lt;AR719,AR719&lt;AQ719),"Short Buildup",IF(AND(D719&lt;0,E719&lt;0,F719&lt;0,S719&lt;0,T719&lt;0,AB719&lt;0,AC719&lt;0,AI719&lt;0,AJ719&lt;0,AS719&lt;AR719,AR719&lt;AQ719),"LongUnwinding" ))))</f>
        <v/>
      </c>
      <c r="AZ719" s="1">
        <f>+IF(AND(D719&gt;0,E719&gt;0,F719&gt;0,L719&gt;0,M719&gt;0,S719&gt;0,T719&gt;0,Z719&gt;0,AA719&gt;0),"Buying Opportunity",IF(AND(D719&lt;0,E719&lt;0,F719&lt;0,L719&lt;0,M719&lt;0,S719&lt;0,T719&lt;0,Z719&lt;0,AA719&lt;0),"support Zone",IF(AND(D719&lt;0,E719&lt;0,F719&lt;0,L719&gt;0,M719&gt;0,S719&gt;0,T719&gt;0,Z719&gt;0,AA719&gt;0),"sell delivery")))</f>
        <v/>
      </c>
      <c r="BA719" s="1">
        <f>IF(AND(D719&gt;0,E719&gt;0,F719&gt;0,Z719&gt;0,AA719&gt;0,AB719&gt;0,AC719&gt;0,AI719&gt;0,AJ719&gt;0),"FII ENTERING")</f>
        <v/>
      </c>
      <c r="BB719" s="15" t="e">
        <v>#N/A</v>
      </c>
      <c r="BC719" s="1" t="n">
        <v>19131.3358</v>
      </c>
      <c r="BD719" s="1">
        <f>IF(AND(E719&gt;0,F719&gt;0,AB719&gt;0,AC719&gt;0,AI719&gt;0,AJ719&gt;0,AS719&gt;AR719,AR719&gt;AQ719),"long buildup",IF(AND(E719&lt;0,F719&lt;0,AB719&gt;0,AC719&gt;0,AI719&gt;0,AJ719&gt;0,AS719&lt;AR719,AR719&lt;AQ719),"Short buildup"))</f>
        <v/>
      </c>
      <c r="BE719" s="1">
        <f>+IF(AND(F719&gt;0,M719&gt;0,T719&gt;0,AA719&gt;0),"buy")</f>
        <v/>
      </c>
    </row>
    <row r="720">
      <c r="A720" s="1" t="inlineStr">
        <is>
          <t>HDFCPVTBAN</t>
        </is>
      </c>
      <c r="B720" s="1" t="n"/>
      <c r="C720" s="1" t="n"/>
      <c r="D720" s="2" t="n">
        <v>-0.07645259938837758</v>
      </c>
      <c r="E720" s="2" t="n">
        <v>-0.07651109410864412</v>
      </c>
      <c r="F720" s="3" t="n">
        <v>0.3828483920367453</v>
      </c>
      <c r="G720" s="4" t="n">
        <v>448</v>
      </c>
      <c r="H720" s="4" t="n">
        <v>213</v>
      </c>
      <c r="I720" s="3" t="n">
        <v>405</v>
      </c>
      <c r="J720" s="6">
        <f>+H720-G720</f>
        <v/>
      </c>
      <c r="K720" s="6">
        <f>+I720-H720</f>
        <v/>
      </c>
      <c r="L720" s="7">
        <f>J720/G720</f>
        <v/>
      </c>
      <c r="M720" s="7">
        <f>K720/H720</f>
        <v/>
      </c>
      <c r="N720" s="8" t="n">
        <v>0.0491</v>
      </c>
      <c r="O720" s="8" t="n">
        <v>0.0424</v>
      </c>
      <c r="P720" s="3" t="n">
        <v>0.3033</v>
      </c>
      <c r="Q720" s="6">
        <f>+O720-N720</f>
        <v/>
      </c>
      <c r="R720" s="6">
        <f>+P720-O720</f>
        <v/>
      </c>
      <c r="S720" s="7">
        <f>Q720/N720</f>
        <v/>
      </c>
      <c r="T720" s="7">
        <f>R720/O720</f>
        <v/>
      </c>
      <c r="U720" s="10" t="inlineStr">
        <is>
          <t>14982</t>
        </is>
      </c>
      <c r="V720" s="10" t="inlineStr">
        <is>
          <t>12609</t>
        </is>
      </c>
      <c r="W720" s="3" t="inlineStr">
        <is>
          <t>96018</t>
        </is>
      </c>
      <c r="X720" s="6">
        <f>+V720-U720</f>
        <v/>
      </c>
      <c r="Y720" s="6">
        <f>+W720-V720</f>
        <v/>
      </c>
      <c r="Z720" s="7">
        <f>X720/U720</f>
        <v/>
      </c>
      <c r="AA720" s="7">
        <f>Y720/V720</f>
        <v/>
      </c>
      <c r="AB720" s="4" t="n"/>
      <c r="AC720" s="5" t="n"/>
      <c r="AD720" s="4" t="n"/>
      <c r="AE720" s="4" t="n"/>
      <c r="AF720" s="5" t="n"/>
      <c r="AG720" s="6">
        <f>AE720-AD720</f>
        <v/>
      </c>
      <c r="AH720" s="6">
        <f>+AF720-AE720</f>
        <v/>
      </c>
      <c r="AI720" s="7">
        <f>AG720/AD720</f>
        <v/>
      </c>
      <c r="AJ720" s="7">
        <f>AH720/AE720</f>
        <v/>
      </c>
      <c r="AK720" s="4" t="n"/>
      <c r="AL720" s="4" t="n"/>
      <c r="AM720" s="5" t="n"/>
      <c r="AN720" s="4" t="n">
        <v>26.14</v>
      </c>
      <c r="AO720" s="4" t="n">
        <v>26.12</v>
      </c>
      <c r="AP720" s="3" t="n">
        <v>26.22</v>
      </c>
      <c r="AQ720" s="9">
        <f>+AK720-AN720</f>
        <v/>
      </c>
      <c r="AR720" s="9">
        <f>+AL720-AO720</f>
        <v/>
      </c>
      <c r="AS720" s="9">
        <f>+AM720-AP720</f>
        <v/>
      </c>
      <c r="AT720" s="6">
        <f>AR720-AQ720</f>
        <v/>
      </c>
      <c r="AU720" s="6">
        <f>+AS720-AR720</f>
        <v/>
      </c>
      <c r="AV720" s="7">
        <f>AT720/AQ720</f>
        <v/>
      </c>
      <c r="AW720" s="7">
        <f>AU720/AR720</f>
        <v/>
      </c>
      <c r="AX720" s="1" t="inlineStr">
        <is>
          <t>Y</t>
        </is>
      </c>
      <c r="AY720" s="1">
        <f>+IF(AND(D720&gt;0,E720&gt;0,F720&gt;0,S720&gt;0,T720&gt;0,AC720&gt;0,AB720&gt;0,AI720&gt;0,AJ720&gt;0,AS720&gt;AR720,AR720&gt;AQ720),"long buildup",IF(AND(D720&gt;0,E720&gt;0,F720&gt;0,S720&lt;0,T720&lt;0,AB720&lt;0,AC720&lt;0,AI720&lt;0,AJ720&lt;0,AS720&gt;AR720,AR720&gt;AQ720),"Short Covering",IF(AND(D720&lt;0,E720&lt;0,F720&lt;0,S720&lt;0,T720&lt;0,AB720&gt;0,AC720&gt;0,AI720&gt;0,AJ720&gt;0,AS720&lt;AR720,AR720&lt;AQ720),"Short Buildup",IF(AND(D720&lt;0,E720&lt;0,F720&lt;0,S720&lt;0,T720&lt;0,AB720&lt;0,AC720&lt;0,AI720&lt;0,AJ720&lt;0,AS720&lt;AR720,AR720&lt;AQ720),"LongUnwinding" ))))</f>
        <v/>
      </c>
      <c r="AZ720" s="1">
        <f>+IF(AND(D720&gt;0,E720&gt;0,F720&gt;0,L720&gt;0,M720&gt;0,S720&gt;0,T720&gt;0,Z720&gt;0,AA720&gt;0),"Buying Opportunity",IF(AND(D720&lt;0,E720&lt;0,F720&lt;0,L720&lt;0,M720&lt;0,S720&lt;0,T720&lt;0,Z720&lt;0,AA720&lt;0),"support Zone",IF(AND(D720&lt;0,E720&lt;0,F720&lt;0,L720&gt;0,M720&gt;0,S720&gt;0,T720&gt;0,Z720&gt;0,AA720&gt;0),"sell delivery")))</f>
        <v/>
      </c>
      <c r="BA720" s="1">
        <f>IF(AND(D720&gt;0,E720&gt;0,F720&gt;0,Z720&gt;0,AA720&gt;0,AB720&gt;0,AC720&gt;0,AI720&gt;0,AJ720&gt;0),"FII ENTERING")</f>
        <v/>
      </c>
      <c r="BB720" s="15" t="e">
        <v>#N/A</v>
      </c>
      <c r="BC720" s="1" t="n">
        <v>970238.0867864999</v>
      </c>
      <c r="BD720" s="1">
        <f>IF(AND(E720&gt;0,F720&gt;0,AB720&gt;0,AC720&gt;0,AI720&gt;0,AJ720&gt;0,AS720&gt;AR720,AR720&gt;AQ720),"long buildup",IF(AND(E720&lt;0,F720&lt;0,AB720&gt;0,AC720&gt;0,AI720&gt;0,AJ720&gt;0,AS720&lt;AR720,AR720&lt;AQ720),"Short buildup"))</f>
        <v/>
      </c>
      <c r="BE720" s="1">
        <f>+IF(AND(F720&gt;0,M720&gt;0,T720&gt;0,AA720&gt;0),"buy")</f>
        <v/>
      </c>
    </row>
    <row r="721">
      <c r="A721" s="1" t="inlineStr">
        <is>
          <t>HDFCQUAL</t>
        </is>
      </c>
      <c r="B721" s="1" t="n"/>
      <c r="C721" s="1" t="n"/>
      <c r="D721" s="2" t="n">
        <v>-0.3234042553191451</v>
      </c>
      <c r="E721" s="2" t="n">
        <v>0.2049180327868809</v>
      </c>
      <c r="F721" s="3" t="n">
        <v>0.4601226993865084</v>
      </c>
      <c r="G721" s="4" t="n">
        <v>334</v>
      </c>
      <c r="H721" s="4" t="n">
        <v>495</v>
      </c>
      <c r="I721" s="3" t="n">
        <v>234</v>
      </c>
      <c r="J721" s="6">
        <f>+H721-G721</f>
        <v/>
      </c>
      <c r="K721" s="6">
        <f>+I721-H721</f>
        <v/>
      </c>
      <c r="L721" s="7">
        <f>J721/G721</f>
        <v/>
      </c>
      <c r="M721" s="7">
        <f>K721/H721</f>
        <v/>
      </c>
      <c r="N721" s="8" t="n">
        <v>0.159</v>
      </c>
      <c r="O721" s="8" t="n">
        <v>0.0804</v>
      </c>
      <c r="P721" s="3" t="n">
        <v>0.1032</v>
      </c>
      <c r="Q721" s="6">
        <f>+O721-N721</f>
        <v/>
      </c>
      <c r="R721" s="6">
        <f>+P721-O721</f>
        <v/>
      </c>
      <c r="S721" s="7">
        <f>Q721/N721</f>
        <v/>
      </c>
      <c r="T721" s="7">
        <f>R721/O721</f>
        <v/>
      </c>
      <c r="U721" s="10" t="inlineStr">
        <is>
          <t>18631</t>
        </is>
      </c>
      <c r="V721" s="10" t="inlineStr">
        <is>
          <t>8271</t>
        </is>
      </c>
      <c r="W721" s="3" t="inlineStr">
        <is>
          <t>8196</t>
        </is>
      </c>
      <c r="X721" s="6">
        <f>+V721-U721</f>
        <v/>
      </c>
      <c r="Y721" s="6">
        <f>+W721-V721</f>
        <v/>
      </c>
      <c r="Z721" s="7">
        <f>X721/U721</f>
        <v/>
      </c>
      <c r="AA721" s="7">
        <f>Y721/V721</f>
        <v/>
      </c>
      <c r="AB721" s="4" t="n"/>
      <c r="AC721" s="5" t="n"/>
      <c r="AD721" s="4" t="n"/>
      <c r="AE721" s="4" t="n"/>
      <c r="AF721" s="5" t="n"/>
      <c r="AG721" s="6">
        <f>AE721-AD721</f>
        <v/>
      </c>
      <c r="AH721" s="6">
        <f>+AF721-AE721</f>
        <v/>
      </c>
      <c r="AI721" s="7">
        <f>AG721/AD721</f>
        <v/>
      </c>
      <c r="AJ721" s="7">
        <f>AH721/AE721</f>
        <v/>
      </c>
      <c r="AK721" s="4" t="n"/>
      <c r="AL721" s="4" t="n"/>
      <c r="AM721" s="5" t="n"/>
      <c r="AN721" s="4" t="n">
        <v>58.56</v>
      </c>
      <c r="AO721" s="4" t="n">
        <v>58.68</v>
      </c>
      <c r="AP721" s="3" t="n">
        <v>58.95</v>
      </c>
      <c r="AQ721" s="9">
        <f>+AK721-AN721</f>
        <v/>
      </c>
      <c r="AR721" s="9">
        <f>+AL721-AO721</f>
        <v/>
      </c>
      <c r="AS721" s="9">
        <f>+AM721-AP721</f>
        <v/>
      </c>
      <c r="AT721" s="6">
        <f>AR721-AQ721</f>
        <v/>
      </c>
      <c r="AU721" s="6">
        <f>+AS721-AR721</f>
        <v/>
      </c>
      <c r="AV721" s="7">
        <f>AT721/AQ721</f>
        <v/>
      </c>
      <c r="AW721" s="7">
        <f>AU721/AR721</f>
        <v/>
      </c>
      <c r="AX721" s="1" t="inlineStr">
        <is>
          <t>N</t>
        </is>
      </c>
      <c r="AY721" s="1">
        <f>+IF(AND(D721&gt;0,E721&gt;0,F721&gt;0,S721&gt;0,T721&gt;0,AC721&gt;0,AB721&gt;0,AI721&gt;0,AJ721&gt;0,AS721&gt;AR721,AR721&gt;AQ721),"long buildup",IF(AND(D721&gt;0,E721&gt;0,F721&gt;0,S721&lt;0,T721&lt;0,AB721&lt;0,AC721&lt;0,AI721&lt;0,AJ721&lt;0,AS721&gt;AR721,AR721&gt;AQ721),"Short Covering",IF(AND(D721&lt;0,E721&lt;0,F721&lt;0,S721&lt;0,T721&lt;0,AB721&gt;0,AC721&gt;0,AI721&gt;0,AJ721&gt;0,AS721&lt;AR721,AR721&lt;AQ721),"Short Buildup",IF(AND(D721&lt;0,E721&lt;0,F721&lt;0,S721&lt;0,T721&lt;0,AB721&lt;0,AC721&lt;0,AI721&lt;0,AJ721&lt;0,AS721&lt;AR721,AR721&lt;AQ721),"LongUnwinding" ))))</f>
        <v/>
      </c>
      <c r="AZ721" s="1">
        <f>+IF(AND(D721&gt;0,E721&gt;0,F721&gt;0,L721&gt;0,M721&gt;0,S721&gt;0,T721&gt;0,Z721&gt;0,AA721&gt;0),"Buying Opportunity",IF(AND(D721&lt;0,E721&lt;0,F721&lt;0,L721&lt;0,M721&lt;0,S721&lt;0,T721&lt;0,Z721&lt;0,AA721&lt;0),"support Zone",IF(AND(D721&lt;0,E721&lt;0,F721&lt;0,L721&gt;0,M721&gt;0,S721&gt;0,T721&gt;0,Z721&gt;0,AA721&gt;0),"sell delivery")))</f>
        <v/>
      </c>
      <c r="BA721" s="1">
        <f>IF(AND(D721&gt;0,E721&gt;0,F721&gt;0,Z721&gt;0,AA721&gt;0,AB721&gt;0,AC721&gt;0,AI721&gt;0,AJ721&gt;0),"FII ENTERING")</f>
        <v/>
      </c>
      <c r="BB721" s="15" t="e">
        <v>#N/A</v>
      </c>
      <c r="BC721" s="1" t="n">
        <v>199388.3148215</v>
      </c>
      <c r="BD721" s="1">
        <f>IF(AND(E721&gt;0,F721&gt;0,AB721&gt;0,AC721&gt;0,AI721&gt;0,AJ721&gt;0,AS721&gt;AR721,AR721&gt;AQ721),"long buildup",IF(AND(E721&lt;0,F721&lt;0,AB721&gt;0,AC721&gt;0,AI721&gt;0,AJ721&gt;0,AS721&lt;AR721,AR721&lt;AQ721),"Short buildup"))</f>
        <v/>
      </c>
      <c r="BE721" s="1">
        <f>+IF(AND(F721&gt;0,M721&gt;0,T721&gt;0,AA721&gt;0),"buy")</f>
        <v/>
      </c>
    </row>
    <row r="722">
      <c r="A722" s="1" t="inlineStr">
        <is>
          <t>HDFCSENSEX</t>
        </is>
      </c>
      <c r="B722" s="1" t="n"/>
      <c r="C722" s="1" t="n"/>
      <c r="D722" s="2" t="n">
        <v>0.2427988080785773</v>
      </c>
      <c r="E722" s="2" t="n">
        <v>-0.4403831333259842</v>
      </c>
      <c r="F722" s="3" t="n">
        <v>0.9178370009952429</v>
      </c>
      <c r="G722" s="4" t="n">
        <v>375</v>
      </c>
      <c r="H722" s="4" t="n">
        <v>345</v>
      </c>
      <c r="I722" s="3" t="n">
        <v>585</v>
      </c>
      <c r="J722" s="6">
        <f>+H722-G722</f>
        <v/>
      </c>
      <c r="K722" s="6">
        <f>+I722-H722</f>
        <v/>
      </c>
      <c r="L722" s="7">
        <f>J722/G722</f>
        <v/>
      </c>
      <c r="M722" s="7">
        <f>K722/H722</f>
        <v/>
      </c>
      <c r="N722" s="8" t="n">
        <v>0.1316</v>
      </c>
      <c r="O722" s="8" t="n">
        <v>0.1172</v>
      </c>
      <c r="P722" s="3" t="n">
        <v>0.2829</v>
      </c>
      <c r="Q722" s="6">
        <f>+O722-N722</f>
        <v/>
      </c>
      <c r="R722" s="6">
        <f>+P722-O722</f>
        <v/>
      </c>
      <c r="S722" s="7">
        <f>Q722/N722</f>
        <v/>
      </c>
      <c r="T722" s="7">
        <f>R722/O722</f>
        <v/>
      </c>
      <c r="U722" s="10" t="inlineStr">
        <is>
          <t>10463</t>
        </is>
      </c>
      <c r="V722" s="10" t="inlineStr">
        <is>
          <t>8825</t>
        </is>
      </c>
      <c r="W722" s="3" t="inlineStr">
        <is>
          <t>26102</t>
        </is>
      </c>
      <c r="X722" s="6">
        <f>+V722-U722</f>
        <v/>
      </c>
      <c r="Y722" s="6">
        <f>+W722-V722</f>
        <v/>
      </c>
      <c r="Z722" s="7">
        <f>X722/U722</f>
        <v/>
      </c>
      <c r="AA722" s="7">
        <f>Y722/V722</f>
        <v/>
      </c>
      <c r="AB722" s="4" t="n"/>
      <c r="AC722" s="5" t="n"/>
      <c r="AD722" s="4" t="n"/>
      <c r="AE722" s="4" t="n"/>
      <c r="AF722" s="5" t="n"/>
      <c r="AG722" s="6">
        <f>AE722-AD722</f>
        <v/>
      </c>
      <c r="AH722" s="6">
        <f>+AF722-AE722</f>
        <v/>
      </c>
      <c r="AI722" s="7">
        <f>AG722/AD722</f>
        <v/>
      </c>
      <c r="AJ722" s="7">
        <f>AH722/AE722</f>
        <v/>
      </c>
      <c r="AK722" s="4" t="n"/>
      <c r="AL722" s="4" t="n"/>
      <c r="AM722" s="5" t="n"/>
      <c r="AN722" s="4" t="n">
        <v>90.83</v>
      </c>
      <c r="AO722" s="4" t="n">
        <v>90.43000000000001</v>
      </c>
      <c r="AP722" s="3" t="n">
        <v>91.26000000000001</v>
      </c>
      <c r="AQ722" s="9">
        <f>+AK722-AN722</f>
        <v/>
      </c>
      <c r="AR722" s="9">
        <f>+AL722-AO722</f>
        <v/>
      </c>
      <c r="AS722" s="9">
        <f>+AM722-AP722</f>
        <v/>
      </c>
      <c r="AT722" s="6">
        <f>AR722-AQ722</f>
        <v/>
      </c>
      <c r="AU722" s="6">
        <f>+AS722-AR722</f>
        <v/>
      </c>
      <c r="AV722" s="7">
        <f>AT722/AQ722</f>
        <v/>
      </c>
      <c r="AW722" s="7">
        <f>AU722/AR722</f>
        <v/>
      </c>
      <c r="AX722" s="1" t="inlineStr">
        <is>
          <t>Y</t>
        </is>
      </c>
      <c r="AY722" s="1">
        <f>+IF(AND(D722&gt;0,E722&gt;0,F722&gt;0,S722&gt;0,T722&gt;0,AC722&gt;0,AB722&gt;0,AI722&gt;0,AJ722&gt;0,AS722&gt;AR722,AR722&gt;AQ722),"long buildup",IF(AND(D722&gt;0,E722&gt;0,F722&gt;0,S722&lt;0,T722&lt;0,AB722&lt;0,AC722&lt;0,AI722&lt;0,AJ722&lt;0,AS722&gt;AR722,AR722&gt;AQ722),"Short Covering",IF(AND(D722&lt;0,E722&lt;0,F722&lt;0,S722&lt;0,T722&lt;0,AB722&gt;0,AC722&gt;0,AI722&gt;0,AJ722&gt;0,AS722&lt;AR722,AR722&lt;AQ722),"Short Buildup",IF(AND(D722&lt;0,E722&lt;0,F722&lt;0,S722&lt;0,T722&lt;0,AB722&lt;0,AC722&lt;0,AI722&lt;0,AJ722&lt;0,AS722&lt;AR722,AR722&lt;AQ722),"LongUnwinding" ))))</f>
        <v/>
      </c>
      <c r="AZ722" s="1">
        <f>+IF(AND(D722&gt;0,E722&gt;0,F722&gt;0,L722&gt;0,M722&gt;0,S722&gt;0,T722&gt;0,Z722&gt;0,AA722&gt;0),"Buying Opportunity",IF(AND(D722&lt;0,E722&lt;0,F722&lt;0,L722&lt;0,M722&lt;0,S722&lt;0,T722&lt;0,Z722&lt;0,AA722&lt;0),"support Zone",IF(AND(D722&lt;0,E722&lt;0,F722&lt;0,L722&gt;0,M722&gt;0,S722&gt;0,T722&gt;0,Z722&gt;0,AA722&gt;0),"sell delivery")))</f>
        <v/>
      </c>
      <c r="BA722" s="1">
        <f>IF(AND(D722&gt;0,E722&gt;0,F722&gt;0,Z722&gt;0,AA722&gt;0,AB722&gt;0,AC722&gt;0,AI722&gt;0,AJ722&gt;0),"FII ENTERING")</f>
        <v/>
      </c>
      <c r="BB722" s="15" t="e">
        <v>#N/A</v>
      </c>
      <c r="BC722" s="1" t="n">
        <v>721265.388984</v>
      </c>
      <c r="BD722" s="1">
        <f>IF(AND(E722&gt;0,F722&gt;0,AB722&gt;0,AC722&gt;0,AI722&gt;0,AJ722&gt;0,AS722&gt;AR722,AR722&gt;AQ722),"long buildup",IF(AND(E722&lt;0,F722&lt;0,AB722&gt;0,AC722&gt;0,AI722&gt;0,AJ722&gt;0,AS722&lt;AR722,AR722&lt;AQ722),"Short buildup"))</f>
        <v/>
      </c>
      <c r="BE722" s="1">
        <f>+IF(AND(F722&gt;0,M722&gt;0,T722&gt;0,AA722&gt;0),"buy")</f>
        <v/>
      </c>
    </row>
    <row r="723">
      <c r="A723" s="1" t="inlineStr">
        <is>
          <t>HDFCSILVER</t>
        </is>
      </c>
      <c r="B723" s="1" t="n"/>
      <c r="C723" s="1" t="n"/>
      <c r="D723" s="2" t="n">
        <v>-0.0664967305774158</v>
      </c>
      <c r="E723" s="2" t="n">
        <v>1.308639236996776</v>
      </c>
      <c r="F723" s="3" t="n">
        <v>-4.411603721948551</v>
      </c>
      <c r="G723" s="4" t="n">
        <v>1467</v>
      </c>
      <c r="H723" s="4" t="n">
        <v>1972</v>
      </c>
      <c r="I723" s="3" t="n">
        <v>4929</v>
      </c>
      <c r="J723" s="6">
        <f>+H723-G723</f>
        <v/>
      </c>
      <c r="K723" s="6">
        <f>+I723-H723</f>
        <v/>
      </c>
      <c r="L723" s="7">
        <f>J723/G723</f>
        <v/>
      </c>
      <c r="M723" s="7">
        <f>K723/H723</f>
        <v/>
      </c>
      <c r="N723" s="8" t="n">
        <v>2.779</v>
      </c>
      <c r="O723" s="8" t="n">
        <v>2.5248</v>
      </c>
      <c r="P723" s="3" t="n">
        <v>11.9412</v>
      </c>
      <c r="Q723" s="6">
        <f>+O723-N723</f>
        <v/>
      </c>
      <c r="R723" s="6">
        <f>+P723-O723</f>
        <v/>
      </c>
      <c r="S723" s="7">
        <f>Q723/N723</f>
        <v/>
      </c>
      <c r="T723" s="7">
        <f>R723/O723</f>
        <v/>
      </c>
      <c r="U723" s="10" t="inlineStr">
        <is>
          <t>174747</t>
        </is>
      </c>
      <c r="V723" s="10" t="inlineStr">
        <is>
          <t>181514</t>
        </is>
      </c>
      <c r="W723" s="3" t="inlineStr">
        <is>
          <t>974518</t>
        </is>
      </c>
      <c r="X723" s="6">
        <f>+V723-U723</f>
        <v/>
      </c>
      <c r="Y723" s="6">
        <f>+W723-V723</f>
        <v/>
      </c>
      <c r="Z723" s="7">
        <f>X723/U723</f>
        <v/>
      </c>
      <c r="AA723" s="7">
        <f>Y723/V723</f>
        <v/>
      </c>
      <c r="AB723" s="4" t="n"/>
      <c r="AC723" s="5" t="n"/>
      <c r="AD723" s="4" t="n"/>
      <c r="AE723" s="4" t="n"/>
      <c r="AF723" s="5" t="n"/>
      <c r="AG723" s="6">
        <f>AE723-AD723</f>
        <v/>
      </c>
      <c r="AH723" s="6">
        <f>+AF723-AE723</f>
        <v/>
      </c>
      <c r="AI723" s="7">
        <f>AG723/AD723</f>
        <v/>
      </c>
      <c r="AJ723" s="7">
        <f>AH723/AE723</f>
        <v/>
      </c>
      <c r="AK723" s="4" t="n"/>
      <c r="AL723" s="4" t="n"/>
      <c r="AM723" s="5" t="n"/>
      <c r="AN723" s="4" t="n">
        <v>90.17</v>
      </c>
      <c r="AO723" s="4" t="n">
        <v>91.34999999999999</v>
      </c>
      <c r="AP723" s="3" t="n">
        <v>87.31999999999999</v>
      </c>
      <c r="AQ723" s="9">
        <f>+AK723-AN723</f>
        <v/>
      </c>
      <c r="AR723" s="9">
        <f>+AL723-AO723</f>
        <v/>
      </c>
      <c r="AS723" s="9">
        <f>+AM723-AP723</f>
        <v/>
      </c>
      <c r="AT723" s="6">
        <f>AR723-AQ723</f>
        <v/>
      </c>
      <c r="AU723" s="6">
        <f>+AS723-AR723</f>
        <v/>
      </c>
      <c r="AV723" s="7">
        <f>AT723/AQ723</f>
        <v/>
      </c>
      <c r="AW723" s="7">
        <f>AU723/AR723</f>
        <v/>
      </c>
      <c r="AX723" s="1" t="inlineStr">
        <is>
          <t>N</t>
        </is>
      </c>
      <c r="AY723" s="1">
        <f>+IF(AND(D723&gt;0,E723&gt;0,F723&gt;0,S723&gt;0,T723&gt;0,AC723&gt;0,AB723&gt;0,AI723&gt;0,AJ723&gt;0,AS723&gt;AR723,AR723&gt;AQ723),"long buildup",IF(AND(D723&gt;0,E723&gt;0,F723&gt;0,S723&lt;0,T723&lt;0,AB723&lt;0,AC723&lt;0,AI723&lt;0,AJ723&lt;0,AS723&gt;AR723,AR723&gt;AQ723),"Short Covering",IF(AND(D723&lt;0,E723&lt;0,F723&lt;0,S723&lt;0,T723&lt;0,AB723&gt;0,AC723&gt;0,AI723&gt;0,AJ723&gt;0,AS723&lt;AR723,AR723&lt;AQ723),"Short Buildup",IF(AND(D723&lt;0,E723&lt;0,F723&lt;0,S723&lt;0,T723&lt;0,AB723&lt;0,AC723&lt;0,AI723&lt;0,AJ723&lt;0,AS723&lt;AR723,AR723&lt;AQ723),"LongUnwinding" ))))</f>
        <v/>
      </c>
      <c r="AZ723" s="1">
        <f>+IF(AND(D723&gt;0,E723&gt;0,F723&gt;0,L723&gt;0,M723&gt;0,S723&gt;0,T723&gt;0,Z723&gt;0,AA723&gt;0),"Buying Opportunity",IF(AND(D723&lt;0,E723&lt;0,F723&lt;0,L723&lt;0,M723&lt;0,S723&lt;0,T723&lt;0,Z723&lt;0,AA723&lt;0),"support Zone",IF(AND(D723&lt;0,E723&lt;0,F723&lt;0,L723&gt;0,M723&gt;0,S723&gt;0,T723&gt;0,Z723&gt;0,AA723&gt;0),"sell delivery")))</f>
        <v/>
      </c>
      <c r="BA723" s="1">
        <f>IF(AND(D723&gt;0,E723&gt;0,F723&gt;0,Z723&gt;0,AA723&gt;0,AB723&gt;0,AC723&gt;0,AI723&gt;0,AJ723&gt;0),"FII ENTERING")</f>
        <v/>
      </c>
      <c r="BB723" s="15" t="e">
        <v>#N/A</v>
      </c>
      <c r="BC723" s="1" t="n">
        <v>12880.093</v>
      </c>
      <c r="BD723" s="1">
        <f>IF(AND(E723&gt;0,F723&gt;0,AB723&gt;0,AC723&gt;0,AI723&gt;0,AJ723&gt;0,AS723&gt;AR723,AR723&gt;AQ723),"long buildup",IF(AND(E723&lt;0,F723&lt;0,AB723&gt;0,AC723&gt;0,AI723&gt;0,AJ723&gt;0,AS723&lt;AR723,AR723&lt;AQ723),"Short buildup"))</f>
        <v/>
      </c>
      <c r="BE723" s="1">
        <f>+IF(AND(F723&gt;0,M723&gt;0,T723&gt;0,AA723&gt;0),"buy")</f>
        <v/>
      </c>
    </row>
    <row r="724">
      <c r="A724" s="1" t="inlineStr">
        <is>
          <t>HDFCSML250</t>
        </is>
      </c>
      <c r="B724" s="1" t="n"/>
      <c r="C724" s="1" t="n"/>
      <c r="D724" s="2" t="n">
        <v>0.5840047585572833</v>
      </c>
      <c r="E724" s="2" t="n">
        <v>-0.9085533035858276</v>
      </c>
      <c r="F724" s="3" t="n">
        <v>-0.2821180555555457</v>
      </c>
      <c r="G724" s="4" t="n">
        <v>5944</v>
      </c>
      <c r="H724" s="4" t="n">
        <v>11690</v>
      </c>
      <c r="I724" s="3" t="n">
        <v>13160</v>
      </c>
      <c r="J724" s="6">
        <f>+H724-G724</f>
        <v/>
      </c>
      <c r="K724" s="6">
        <f>+I724-H724</f>
        <v/>
      </c>
      <c r="L724" s="7">
        <f>J724/G724</f>
        <v/>
      </c>
      <c r="M724" s="7">
        <f>K724/H724</f>
        <v/>
      </c>
      <c r="N724" s="8" t="n">
        <v>12.2275</v>
      </c>
      <c r="O724" s="8" t="n">
        <v>8.226000000000001</v>
      </c>
      <c r="P724" s="3" t="n">
        <v>11.4201</v>
      </c>
      <c r="Q724" s="6">
        <f>+O724-N724</f>
        <v/>
      </c>
      <c r="R724" s="6">
        <f>+P724-O724</f>
        <v/>
      </c>
      <c r="S724" s="7">
        <f>Q724/N724</f>
        <v/>
      </c>
      <c r="T724" s="7">
        <f>R724/O724</f>
        <v/>
      </c>
      <c r="U724" s="10" t="inlineStr">
        <is>
          <t>563366</t>
        </is>
      </c>
      <c r="V724" s="10" t="inlineStr">
        <is>
          <t>310549</t>
        </is>
      </c>
      <c r="W724" s="3" t="inlineStr">
        <is>
          <t>386745</t>
        </is>
      </c>
      <c r="X724" s="6">
        <f>+V724-U724</f>
        <v/>
      </c>
      <c r="Y724" s="6">
        <f>+W724-V724</f>
        <v/>
      </c>
      <c r="Z724" s="7">
        <f>X724/U724</f>
        <v/>
      </c>
      <c r="AA724" s="7">
        <f>Y724/V724</f>
        <v/>
      </c>
      <c r="AB724" s="4" t="n"/>
      <c r="AC724" s="5" t="n"/>
      <c r="AD724" s="4" t="n"/>
      <c r="AE724" s="4" t="n"/>
      <c r="AF724" s="5" t="n"/>
      <c r="AG724" s="6">
        <f>AE724-AD724</f>
        <v/>
      </c>
      <c r="AH724" s="6">
        <f>+AF724-AE724</f>
        <v/>
      </c>
      <c r="AI724" s="7">
        <f>AG724/AD724</f>
        <v/>
      </c>
      <c r="AJ724" s="7">
        <f>AH724/AE724</f>
        <v/>
      </c>
      <c r="AK724" s="4" t="n"/>
      <c r="AL724" s="4" t="n"/>
      <c r="AM724" s="5" t="n"/>
      <c r="AN724" s="4" t="n">
        <v>186.01</v>
      </c>
      <c r="AO724" s="4" t="n">
        <v>184.32</v>
      </c>
      <c r="AP724" s="3" t="n">
        <v>183.8</v>
      </c>
      <c r="AQ724" s="9">
        <f>+AK724-AN724</f>
        <v/>
      </c>
      <c r="AR724" s="9">
        <f>+AL724-AO724</f>
        <v/>
      </c>
      <c r="AS724" s="9">
        <f>+AM724-AP724</f>
        <v/>
      </c>
      <c r="AT724" s="6">
        <f>AR724-AQ724</f>
        <v/>
      </c>
      <c r="AU724" s="6">
        <f>+AS724-AR724</f>
        <v/>
      </c>
      <c r="AV724" s="7">
        <f>AT724/AQ724</f>
        <v/>
      </c>
      <c r="AW724" s="7">
        <f>AU724/AR724</f>
        <v/>
      </c>
      <c r="AX724" s="1" t="inlineStr">
        <is>
          <t>N</t>
        </is>
      </c>
      <c r="AY724" s="1">
        <f>+IF(AND(D724&gt;0,E724&gt;0,F724&gt;0,S724&gt;0,T724&gt;0,AC724&gt;0,AB724&gt;0,AI724&gt;0,AJ724&gt;0,AS724&gt;AR724,AR724&gt;AQ724),"long buildup",IF(AND(D724&gt;0,E724&gt;0,F724&gt;0,S724&lt;0,T724&lt;0,AB724&lt;0,AC724&lt;0,AI724&lt;0,AJ724&lt;0,AS724&gt;AR724,AR724&gt;AQ724),"Short Covering",IF(AND(D724&lt;0,E724&lt;0,F724&lt;0,S724&lt;0,T724&lt;0,AB724&gt;0,AC724&gt;0,AI724&gt;0,AJ724&gt;0,AS724&lt;AR724,AR724&lt;AQ724),"Short Buildup",IF(AND(D724&lt;0,E724&lt;0,F724&lt;0,S724&lt;0,T724&lt;0,AB724&lt;0,AC724&lt;0,AI724&lt;0,AJ724&lt;0,AS724&lt;AR724,AR724&lt;AQ724),"LongUnwinding" ))))</f>
        <v/>
      </c>
      <c r="AZ724" s="1">
        <f>+IF(AND(D724&gt;0,E724&gt;0,F724&gt;0,L724&gt;0,M724&gt;0,S724&gt;0,T724&gt;0,Z724&gt;0,AA724&gt;0),"Buying Opportunity",IF(AND(D724&lt;0,E724&lt;0,F724&lt;0,L724&lt;0,M724&lt;0,S724&lt;0,T724&lt;0,Z724&lt;0,AA724&lt;0),"support Zone",IF(AND(D724&lt;0,E724&lt;0,F724&lt;0,L724&gt;0,M724&gt;0,S724&gt;0,T724&gt;0,Z724&gt;0,AA724&gt;0),"sell delivery")))</f>
        <v/>
      </c>
      <c r="BA724" s="1">
        <f>IF(AND(D724&gt;0,E724&gt;0,F724&gt;0,Z724&gt;0,AA724&gt;0,AB724&gt;0,AC724&gt;0,AI724&gt;0,AJ724&gt;0),"FII ENTERING")</f>
        <v/>
      </c>
      <c r="BB724" s="15" t="e">
        <v>#N/A</v>
      </c>
      <c r="BC724" s="1" t="n">
        <v>8411.82732</v>
      </c>
      <c r="BD724" s="1">
        <f>IF(AND(E724&gt;0,F724&gt;0,AB724&gt;0,AC724&gt;0,AI724&gt;0,AJ724&gt;0,AS724&gt;AR724,AR724&gt;AQ724),"long buildup",IF(AND(E724&lt;0,F724&lt;0,AB724&gt;0,AC724&gt;0,AI724&gt;0,AJ724&gt;0,AS724&lt;AR724,AR724&lt;AQ724),"Short buildup"))</f>
        <v/>
      </c>
      <c r="BE724" s="1">
        <f>+IF(AND(F724&gt;0,M724&gt;0,T724&gt;0,AA724&gt;0),"buy")</f>
        <v/>
      </c>
    </row>
    <row r="725">
      <c r="A725" s="1" t="inlineStr">
        <is>
          <t>HDFCVALUE</t>
        </is>
      </c>
      <c r="B725" s="1" t="n"/>
      <c r="C725" s="1" t="n"/>
      <c r="D725" s="2" t="n">
        <v>0.1867349055951381</v>
      </c>
      <c r="E725" s="2" t="n">
        <v>-0.3520640618528367</v>
      </c>
      <c r="F725" s="3" t="n">
        <v>1.080706615864221</v>
      </c>
      <c r="G725" s="4" t="n">
        <v>108</v>
      </c>
      <c r="H725" s="4" t="n">
        <v>96</v>
      </c>
      <c r="I725" s="3" t="n">
        <v>103</v>
      </c>
      <c r="J725" s="6">
        <f>+H725-G725</f>
        <v/>
      </c>
      <c r="K725" s="6">
        <f>+I725-H725</f>
        <v/>
      </c>
      <c r="L725" s="7">
        <f>J725/G725</f>
        <v/>
      </c>
      <c r="M725" s="7">
        <f>K725/H725</f>
        <v/>
      </c>
      <c r="N725" s="8" t="n">
        <v>0.0566</v>
      </c>
      <c r="O725" s="8" t="n">
        <v>0.3414</v>
      </c>
      <c r="P725" s="3" t="n">
        <v>0.4506000000000001</v>
      </c>
      <c r="Q725" s="6">
        <f>+O725-N725</f>
        <v/>
      </c>
      <c r="R725" s="6">
        <f>+P725-O725</f>
        <v/>
      </c>
      <c r="S725" s="7">
        <f>Q725/N725</f>
        <v/>
      </c>
      <c r="T725" s="7">
        <f>R725/O725</f>
        <v/>
      </c>
      <c r="U725" s="10" t="inlineStr">
        <is>
          <t>2896</t>
        </is>
      </c>
      <c r="V725" s="10" t="inlineStr">
        <is>
          <t>23364</t>
        </is>
      </c>
      <c r="W725" s="3" t="inlineStr">
        <is>
          <t>27553</t>
        </is>
      </c>
      <c r="X725" s="6">
        <f>+V725-U725</f>
        <v/>
      </c>
      <c r="Y725" s="6">
        <f>+W725-V725</f>
        <v/>
      </c>
      <c r="Z725" s="7">
        <f>X725/U725</f>
        <v/>
      </c>
      <c r="AA725" s="7">
        <f>Y725/V725</f>
        <v/>
      </c>
      <c r="AB725" s="4" t="n"/>
      <c r="AC725" s="5" t="n"/>
      <c r="AD725" s="4" t="n"/>
      <c r="AE725" s="4" t="n"/>
      <c r="AF725" s="5" t="n"/>
      <c r="AG725" s="6">
        <f>AE725-AD725</f>
        <v/>
      </c>
      <c r="AH725" s="6">
        <f>+AF725-AE725</f>
        <v/>
      </c>
      <c r="AI725" s="7">
        <f>AG725/AD725</f>
        <v/>
      </c>
      <c r="AJ725" s="7">
        <f>AH725/AE725</f>
        <v/>
      </c>
      <c r="AK725" s="4" t="n"/>
      <c r="AL725" s="4" t="n"/>
      <c r="AM725" s="5" t="n"/>
      <c r="AN725" s="4" t="n">
        <v>144.86</v>
      </c>
      <c r="AO725" s="4" t="n">
        <v>144.35</v>
      </c>
      <c r="AP725" s="3" t="n">
        <v>145.91</v>
      </c>
      <c r="AQ725" s="9">
        <f>+AK725-AN725</f>
        <v/>
      </c>
      <c r="AR725" s="9">
        <f>+AL725-AO725</f>
        <v/>
      </c>
      <c r="AS725" s="9">
        <f>+AM725-AP725</f>
        <v/>
      </c>
      <c r="AT725" s="6">
        <f>AR725-AQ725</f>
        <v/>
      </c>
      <c r="AU725" s="6">
        <f>+AS725-AR725</f>
        <v/>
      </c>
      <c r="AV725" s="7">
        <f>AT725/AQ725</f>
        <v/>
      </c>
      <c r="AW725" s="7">
        <f>AU725/AR725</f>
        <v/>
      </c>
      <c r="AX725" s="1" t="inlineStr">
        <is>
          <t>N</t>
        </is>
      </c>
      <c r="AY725" s="1">
        <f>+IF(AND(D725&gt;0,E725&gt;0,F725&gt;0,S725&gt;0,T725&gt;0,AC725&gt;0,AB725&gt;0,AI725&gt;0,AJ725&gt;0,AS725&gt;AR725,AR725&gt;AQ725),"long buildup",IF(AND(D725&gt;0,E725&gt;0,F725&gt;0,S725&lt;0,T725&lt;0,AB725&lt;0,AC725&lt;0,AI725&lt;0,AJ725&lt;0,AS725&gt;AR725,AR725&gt;AQ725),"Short Covering",IF(AND(D725&lt;0,E725&lt;0,F725&lt;0,S725&lt;0,T725&lt;0,AB725&gt;0,AC725&gt;0,AI725&gt;0,AJ725&gt;0,AS725&lt;AR725,AR725&lt;AQ725),"Short Buildup",IF(AND(D725&lt;0,E725&lt;0,F725&lt;0,S725&lt;0,T725&lt;0,AB725&lt;0,AC725&lt;0,AI725&lt;0,AJ725&lt;0,AS725&lt;AR725,AR725&lt;AQ725),"LongUnwinding" ))))</f>
        <v/>
      </c>
      <c r="AZ725" s="1">
        <f>+IF(AND(D725&gt;0,E725&gt;0,F725&gt;0,L725&gt;0,M725&gt;0,S725&gt;0,T725&gt;0,Z725&gt;0,AA725&gt;0),"Buying Opportunity",IF(AND(D725&lt;0,E725&lt;0,F725&lt;0,L725&lt;0,M725&lt;0,S725&lt;0,T725&lt;0,Z725&lt;0,AA725&lt;0),"support Zone",IF(AND(D725&lt;0,E725&lt;0,F725&lt;0,L725&gt;0,M725&gt;0,S725&gt;0,T725&gt;0,Z725&gt;0,AA725&gt;0),"sell delivery")))</f>
        <v/>
      </c>
      <c r="BA725" s="1">
        <f>IF(AND(D725&gt;0,E725&gt;0,F725&gt;0,Z725&gt;0,AA725&gt;0,AB725&gt;0,AC725&gt;0,AI725&gt;0,AJ725&gt;0),"FII ENTERING")</f>
        <v/>
      </c>
      <c r="BB725" s="15" t="e">
        <v>#N/A</v>
      </c>
      <c r="BC725" s="1" t="n">
        <v>324282.174678</v>
      </c>
      <c r="BD725" s="1">
        <f>IF(AND(E725&gt;0,F725&gt;0,AB725&gt;0,AC725&gt;0,AI725&gt;0,AJ725&gt;0,AS725&gt;AR725,AR725&gt;AQ725),"long buildup",IF(AND(E725&lt;0,F725&lt;0,AB725&gt;0,AC725&gt;0,AI725&gt;0,AJ725&gt;0,AS725&lt;AR725,AR725&lt;AQ725),"Short buildup"))</f>
        <v/>
      </c>
      <c r="BE725" s="1">
        <f>+IF(AND(F725&gt;0,M725&gt;0,T725&gt;0,AA725&gt;0),"buy")</f>
        <v/>
      </c>
    </row>
    <row r="726">
      <c r="A726" s="1" t="inlineStr">
        <is>
          <t>HEADSUP</t>
        </is>
      </c>
      <c r="B726" s="1" t="n"/>
      <c r="C726" s="1" t="n"/>
      <c r="D726" s="2" t="n">
        <v>-0.9693053311793295</v>
      </c>
      <c r="E726" s="2" t="n">
        <v>3.181076672104409</v>
      </c>
      <c r="F726" s="3" t="n">
        <v>-3.636363636363643</v>
      </c>
      <c r="G726" s="4" t="n">
        <v>379</v>
      </c>
      <c r="H726" s="4" t="n">
        <v>680</v>
      </c>
      <c r="I726" s="3" t="n">
        <v>210</v>
      </c>
      <c r="J726" s="6">
        <f>+H726-G726</f>
        <v/>
      </c>
      <c r="K726" s="6">
        <f>+I726-H726</f>
        <v/>
      </c>
      <c r="L726" s="7">
        <f>J726/G726</f>
        <v/>
      </c>
      <c r="M726" s="7">
        <f>K726/H726</f>
        <v/>
      </c>
      <c r="N726" s="8" t="n">
        <v>0.0877</v>
      </c>
      <c r="O726" s="8" t="n">
        <v>0.1588</v>
      </c>
      <c r="P726" s="3" t="n">
        <v>0.0445</v>
      </c>
      <c r="Q726" s="6">
        <f>+O726-N726</f>
        <v/>
      </c>
      <c r="R726" s="6">
        <f>+P726-O726</f>
        <v/>
      </c>
      <c r="S726" s="7">
        <f>Q726/N726</f>
        <v/>
      </c>
      <c r="T726" s="7">
        <f>R726/O726</f>
        <v/>
      </c>
      <c r="U726" s="10" t="inlineStr">
        <is>
          <t>38860</t>
        </is>
      </c>
      <c r="V726" s="10" t="inlineStr">
        <is>
          <t>86232</t>
        </is>
      </c>
      <c r="W726" s="3" t="inlineStr">
        <is>
          <t>19333</t>
        </is>
      </c>
      <c r="X726" s="6">
        <f>+V726-U726</f>
        <v/>
      </c>
      <c r="Y726" s="6">
        <f>+W726-V726</f>
        <v/>
      </c>
      <c r="Z726" s="7">
        <f>X726/U726</f>
        <v/>
      </c>
      <c r="AA726" s="7">
        <f>Y726/V726</f>
        <v/>
      </c>
      <c r="AB726" s="4" t="n"/>
      <c r="AC726" s="5" t="n"/>
      <c r="AD726" s="4" t="n"/>
      <c r="AE726" s="4" t="n"/>
      <c r="AF726" s="5" t="n"/>
      <c r="AG726" s="6">
        <f>AE726-AD726</f>
        <v/>
      </c>
      <c r="AH726" s="6">
        <f>+AF726-AE726</f>
        <v/>
      </c>
      <c r="AI726" s="7">
        <f>AG726/AD726</f>
        <v/>
      </c>
      <c r="AJ726" s="7">
        <f>AH726/AE726</f>
        <v/>
      </c>
      <c r="AK726" s="4" t="n"/>
      <c r="AL726" s="4" t="n"/>
      <c r="AM726" s="5" t="n"/>
      <c r="AN726" s="4" t="n">
        <v>12.26</v>
      </c>
      <c r="AO726" s="4" t="n">
        <v>12.65</v>
      </c>
      <c r="AP726" s="3" t="n">
        <v>12.19</v>
      </c>
      <c r="AQ726" s="9">
        <f>+AK726-AN726</f>
        <v/>
      </c>
      <c r="AR726" s="9">
        <f>+AL726-AO726</f>
        <v/>
      </c>
      <c r="AS726" s="9">
        <f>+AM726-AP726</f>
        <v/>
      </c>
      <c r="AT726" s="6">
        <f>AR726-AQ726</f>
        <v/>
      </c>
      <c r="AU726" s="6">
        <f>+AS726-AR726</f>
        <v/>
      </c>
      <c r="AV726" s="7">
        <f>AT726/AQ726</f>
        <v/>
      </c>
      <c r="AW726" s="7">
        <f>AU726/AR726</f>
        <v/>
      </c>
      <c r="AX726" s="1" t="inlineStr">
        <is>
          <t>Y</t>
        </is>
      </c>
      <c r="AY726" s="1">
        <f>+IF(AND(D726&gt;0,E726&gt;0,F726&gt;0,S726&gt;0,T726&gt;0,AC726&gt;0,AB726&gt;0,AI726&gt;0,AJ726&gt;0,AS726&gt;AR726,AR726&gt;AQ726),"long buildup",IF(AND(D726&gt;0,E726&gt;0,F726&gt;0,S726&lt;0,T726&lt;0,AB726&lt;0,AC726&lt;0,AI726&lt;0,AJ726&lt;0,AS726&gt;AR726,AR726&gt;AQ726),"Short Covering",IF(AND(D726&lt;0,E726&lt;0,F726&lt;0,S726&lt;0,T726&lt;0,AB726&gt;0,AC726&gt;0,AI726&gt;0,AJ726&gt;0,AS726&lt;AR726,AR726&lt;AQ726),"Short Buildup",IF(AND(D726&lt;0,E726&lt;0,F726&lt;0,S726&lt;0,T726&lt;0,AB726&lt;0,AC726&lt;0,AI726&lt;0,AJ726&lt;0,AS726&lt;AR726,AR726&lt;AQ726),"LongUnwinding" ))))</f>
        <v/>
      </c>
      <c r="AZ726" s="1">
        <f>+IF(AND(D726&gt;0,E726&gt;0,F726&gt;0,L726&gt;0,M726&gt;0,S726&gt;0,T726&gt;0,Z726&gt;0,AA726&gt;0),"Buying Opportunity",IF(AND(D726&lt;0,E726&lt;0,F726&lt;0,L726&lt;0,M726&lt;0,S726&lt;0,T726&lt;0,Z726&lt;0,AA726&lt;0),"support Zone",IF(AND(D726&lt;0,E726&lt;0,F726&lt;0,L726&gt;0,M726&gt;0,S726&gt;0,T726&gt;0,Z726&gt;0,AA726&gt;0),"sell delivery")))</f>
        <v/>
      </c>
      <c r="BA726" s="1">
        <f>IF(AND(D726&gt;0,E726&gt;0,F726&gt;0,Z726&gt;0,AA726&gt;0,AB726&gt;0,AC726&gt;0,AI726&gt;0,AJ726&gt;0),"FII ENTERING")</f>
        <v/>
      </c>
      <c r="BB726" s="15" t="e">
        <v>#N/A</v>
      </c>
      <c r="BC726" s="1" t="n">
        <v>237097.6777555</v>
      </c>
      <c r="BD726" s="1">
        <f>IF(AND(E726&gt;0,F726&gt;0,AB726&gt;0,AC726&gt;0,AI726&gt;0,AJ726&gt;0,AS726&gt;AR726,AR726&gt;AQ726),"long buildup",IF(AND(E726&lt;0,F726&lt;0,AB726&gt;0,AC726&gt;0,AI726&gt;0,AJ726&gt;0,AS726&lt;AR726,AR726&lt;AQ726),"Short buildup"))</f>
        <v/>
      </c>
      <c r="BE726" s="1">
        <f>+IF(AND(F726&gt;0,M726&gt;0,T726&gt;0,AA726&gt;0),"buy")</f>
        <v/>
      </c>
    </row>
    <row r="727">
      <c r="A727" s="1" t="inlineStr">
        <is>
          <t>HEALTHY</t>
        </is>
      </c>
      <c r="B727" s="1" t="n"/>
      <c r="C727" s="1" t="n"/>
      <c r="D727" s="2" t="n">
        <v>0.4087193460490497</v>
      </c>
      <c r="E727" s="2" t="n">
        <v>-0.4748982360922678</v>
      </c>
      <c r="F727" s="3" t="n">
        <v>0.06816632583503604</v>
      </c>
      <c r="G727" s="4" t="n">
        <v>1545</v>
      </c>
      <c r="H727" s="4" t="n">
        <v>1566</v>
      </c>
      <c r="I727" s="3" t="n">
        <v>1653</v>
      </c>
      <c r="J727" s="6">
        <f>+H727-G727</f>
        <v/>
      </c>
      <c r="K727" s="6">
        <f>+I727-H727</f>
        <v/>
      </c>
      <c r="L727" s="7">
        <f>J727/G727</f>
        <v/>
      </c>
      <c r="M727" s="7">
        <f>K727/H727</f>
        <v/>
      </c>
      <c r="N727" s="8" t="n">
        <v>0.2201</v>
      </c>
      <c r="O727" s="8" t="n">
        <v>0.1696</v>
      </c>
      <c r="P727" s="3" t="n">
        <v>0.2079</v>
      </c>
      <c r="Q727" s="6">
        <f>+O727-N727</f>
        <v/>
      </c>
      <c r="R727" s="6">
        <f>+P727-O727</f>
        <v/>
      </c>
      <c r="S727" s="7">
        <f>Q727/N727</f>
        <v/>
      </c>
      <c r="T727" s="7">
        <f>R727/O727</f>
        <v/>
      </c>
      <c r="U727" s="10" t="inlineStr">
        <is>
          <t>100859</t>
        </is>
      </c>
      <c r="V727" s="10" t="inlineStr">
        <is>
          <t>84684</t>
        </is>
      </c>
      <c r="W727" s="3" t="inlineStr">
        <is>
          <t>80632</t>
        </is>
      </c>
      <c r="X727" s="6">
        <f>+V727-U727</f>
        <v/>
      </c>
      <c r="Y727" s="6">
        <f>+W727-V727</f>
        <v/>
      </c>
      <c r="Z727" s="7">
        <f>X727/U727</f>
        <v/>
      </c>
      <c r="AA727" s="7">
        <f>Y727/V727</f>
        <v/>
      </c>
      <c r="AB727" s="4" t="n"/>
      <c r="AC727" s="5" t="n"/>
      <c r="AD727" s="4" t="n"/>
      <c r="AE727" s="4" t="n"/>
      <c r="AF727" s="5" t="n"/>
      <c r="AG727" s="6">
        <f>AE727-AD727</f>
        <v/>
      </c>
      <c r="AH727" s="6">
        <f>+AF727-AE727</f>
        <v/>
      </c>
      <c r="AI727" s="7">
        <f>AG727/AD727</f>
        <v/>
      </c>
      <c r="AJ727" s="7">
        <f>AH727/AE727</f>
        <v/>
      </c>
      <c r="AK727" s="4" t="n"/>
      <c r="AL727" s="4" t="n"/>
      <c r="AM727" s="5" t="n"/>
      <c r="AN727" s="4" t="n">
        <v>14.74</v>
      </c>
      <c r="AO727" s="4" t="n">
        <v>14.67</v>
      </c>
      <c r="AP727" s="3" t="n">
        <v>14.68</v>
      </c>
      <c r="AQ727" s="9">
        <f>+AK727-AN727</f>
        <v/>
      </c>
      <c r="AR727" s="9">
        <f>+AL727-AO727</f>
        <v/>
      </c>
      <c r="AS727" s="9">
        <f>+AM727-AP727</f>
        <v/>
      </c>
      <c r="AT727" s="6">
        <f>AR727-AQ727</f>
        <v/>
      </c>
      <c r="AU727" s="6">
        <f>+AS727-AR727</f>
        <v/>
      </c>
      <c r="AV727" s="7">
        <f>AT727/AQ727</f>
        <v/>
      </c>
      <c r="AW727" s="7">
        <f>AU727/AR727</f>
        <v/>
      </c>
      <c r="AX727" s="1" t="inlineStr">
        <is>
          <t>Y</t>
        </is>
      </c>
      <c r="AY727" s="1">
        <f>+IF(AND(D727&gt;0,E727&gt;0,F727&gt;0,S727&gt;0,T727&gt;0,AC727&gt;0,AB727&gt;0,AI727&gt;0,AJ727&gt;0,AS727&gt;AR727,AR727&gt;AQ727),"long buildup",IF(AND(D727&gt;0,E727&gt;0,F727&gt;0,S727&lt;0,T727&lt;0,AB727&lt;0,AC727&lt;0,AI727&lt;0,AJ727&lt;0,AS727&gt;AR727,AR727&gt;AQ727),"Short Covering",IF(AND(D727&lt;0,E727&lt;0,F727&lt;0,S727&lt;0,T727&lt;0,AB727&gt;0,AC727&gt;0,AI727&gt;0,AJ727&gt;0,AS727&lt;AR727,AR727&lt;AQ727),"Short Buildup",IF(AND(D727&lt;0,E727&lt;0,F727&lt;0,S727&lt;0,T727&lt;0,AB727&lt;0,AC727&lt;0,AI727&lt;0,AJ727&lt;0,AS727&lt;AR727,AR727&lt;AQ727),"LongUnwinding" ))))</f>
        <v/>
      </c>
      <c r="AZ727" s="1">
        <f>+IF(AND(D727&gt;0,E727&gt;0,F727&gt;0,L727&gt;0,M727&gt;0,S727&gt;0,T727&gt;0,Z727&gt;0,AA727&gt;0),"Buying Opportunity",IF(AND(D727&lt;0,E727&lt;0,F727&lt;0,L727&lt;0,M727&lt;0,S727&lt;0,T727&lt;0,Z727&lt;0,AA727&lt;0),"support Zone",IF(AND(D727&lt;0,E727&lt;0,F727&lt;0,L727&gt;0,M727&gt;0,S727&gt;0,T727&gt;0,Z727&gt;0,AA727&gt;0),"sell delivery")))</f>
        <v/>
      </c>
      <c r="BA727" s="1">
        <f>IF(AND(D727&gt;0,E727&gt;0,F727&gt;0,Z727&gt;0,AA727&gt;0,AB727&gt;0,AC727&gt;0,AI727&gt;0,AJ727&gt;0),"FII ENTERING")</f>
        <v/>
      </c>
      <c r="BB727" s="15" t="e">
        <v>#N/A</v>
      </c>
      <c r="BC727" s="1" t="n">
        <v>3504774.876356</v>
      </c>
      <c r="BD727" s="1">
        <f>IF(AND(E727&gt;0,F727&gt;0,AB727&gt;0,AC727&gt;0,AI727&gt;0,AJ727&gt;0,AS727&gt;AR727,AR727&gt;AQ727),"long buildup",IF(AND(E727&lt;0,F727&lt;0,AB727&gt;0,AC727&gt;0,AI727&gt;0,AJ727&gt;0,AS727&lt;AR727,AR727&lt;AQ727),"Short buildup"))</f>
        <v/>
      </c>
      <c r="BE727" s="1">
        <f>+IF(AND(F727&gt;0,M727&gt;0,T727&gt;0,AA727&gt;0),"buy")</f>
        <v/>
      </c>
    </row>
    <row r="728">
      <c r="A728" s="1" t="inlineStr">
        <is>
          <t>HECPROJECT</t>
        </is>
      </c>
      <c r="B728" s="1" t="n"/>
      <c r="C728" s="1" t="n"/>
      <c r="D728" s="2" t="n">
        <v>2.399055141359711</v>
      </c>
      <c r="E728" s="2" t="n">
        <v>-4.325259515570934</v>
      </c>
      <c r="F728" s="3" t="n">
        <v>-2.004219409282698</v>
      </c>
      <c r="G728" s="4" t="n">
        <v>237</v>
      </c>
      <c r="H728" s="4" t="n">
        <v>122</v>
      </c>
      <c r="I728" s="3" t="n">
        <v>33</v>
      </c>
      <c r="J728" s="6">
        <f>+H728-G728</f>
        <v/>
      </c>
      <c r="K728" s="6">
        <f>+I728-H728</f>
        <v/>
      </c>
      <c r="L728" s="7">
        <f>J728/G728</f>
        <v/>
      </c>
      <c r="M728" s="7">
        <f>K728/H728</f>
        <v/>
      </c>
      <c r="N728" s="8" t="n">
        <v>0.4127000000000001</v>
      </c>
      <c r="O728" s="8" t="n">
        <v>0.0895</v>
      </c>
      <c r="P728" s="3" t="n">
        <v>0.0132</v>
      </c>
      <c r="Q728" s="6">
        <f>+O728-N728</f>
        <v/>
      </c>
      <c r="R728" s="6">
        <f>+P728-O728</f>
        <v/>
      </c>
      <c r="S728" s="7">
        <f>Q728/N728</f>
        <v/>
      </c>
      <c r="T728" s="7">
        <f>R728/O728</f>
        <v/>
      </c>
      <c r="U728" s="10" t="inlineStr">
        <is>
          <t>-</t>
        </is>
      </c>
      <c r="V728" s="10" t="inlineStr">
        <is>
          <t>-</t>
        </is>
      </c>
      <c r="W728" s="3" t="inlineStr">
        <is>
          <t>-</t>
        </is>
      </c>
      <c r="X728" s="6">
        <f>+V728-U728</f>
        <v/>
      </c>
      <c r="Y728" s="6">
        <f>+W728-V728</f>
        <v/>
      </c>
      <c r="Z728" s="7">
        <f>X728/U728</f>
        <v/>
      </c>
      <c r="AA728" s="7">
        <f>Y728/V728</f>
        <v/>
      </c>
      <c r="AB728" s="4" t="n"/>
      <c r="AC728" s="5" t="n"/>
      <c r="AD728" s="4" t="n"/>
      <c r="AE728" s="4" t="n"/>
      <c r="AF728" s="5" t="n"/>
      <c r="AG728" s="6">
        <f>AE728-AD728</f>
        <v/>
      </c>
      <c r="AH728" s="6">
        <f>+AF728-AE728</f>
        <v/>
      </c>
      <c r="AI728" s="7">
        <f>AG728/AD728</f>
        <v/>
      </c>
      <c r="AJ728" s="7">
        <f>AH728/AE728</f>
        <v/>
      </c>
      <c r="AK728" s="4" t="n"/>
      <c r="AL728" s="4" t="n"/>
      <c r="AM728" s="5" t="n"/>
      <c r="AN728" s="4" t="n">
        <v>138.72</v>
      </c>
      <c r="AO728" s="4" t="n">
        <v>132.72</v>
      </c>
      <c r="AP728" s="3" t="n">
        <v>130.06</v>
      </c>
      <c r="AQ728" s="9">
        <f>+AK728-AN728</f>
        <v/>
      </c>
      <c r="AR728" s="9">
        <f>+AL728-AO728</f>
        <v/>
      </c>
      <c r="AS728" s="9">
        <f>+AM728-AP728</f>
        <v/>
      </c>
      <c r="AT728" s="6">
        <f>AR728-AQ728</f>
        <v/>
      </c>
      <c r="AU728" s="6">
        <f>+AS728-AR728</f>
        <v/>
      </c>
      <c r="AV728" s="7">
        <f>AT728/AQ728</f>
        <v/>
      </c>
      <c r="AW728" s="7">
        <f>AU728/AR728</f>
        <v/>
      </c>
      <c r="AX728" s="1" t="inlineStr">
        <is>
          <t>N</t>
        </is>
      </c>
      <c r="AY728" s="1">
        <f>+IF(AND(D728&gt;0,E728&gt;0,F728&gt;0,S728&gt;0,T728&gt;0,AC728&gt;0,AB728&gt;0,AI728&gt;0,AJ728&gt;0,AS728&gt;AR728,AR728&gt;AQ728),"long buildup",IF(AND(D728&gt;0,E728&gt;0,F728&gt;0,S728&lt;0,T728&lt;0,AB728&lt;0,AC728&lt;0,AI728&lt;0,AJ728&lt;0,AS728&gt;AR728,AR728&gt;AQ728),"Short Covering",IF(AND(D728&lt;0,E728&lt;0,F728&lt;0,S728&lt;0,T728&lt;0,AB728&gt;0,AC728&gt;0,AI728&gt;0,AJ728&gt;0,AS728&lt;AR728,AR728&lt;AQ728),"Short Buildup",IF(AND(D728&lt;0,E728&lt;0,F728&lt;0,S728&lt;0,T728&lt;0,AB728&lt;0,AC728&lt;0,AI728&lt;0,AJ728&lt;0,AS728&lt;AR728,AR728&lt;AQ728),"LongUnwinding" ))))</f>
        <v/>
      </c>
      <c r="AZ728" s="1">
        <f>+IF(AND(D728&gt;0,E728&gt;0,F728&gt;0,L728&gt;0,M728&gt;0,S728&gt;0,T728&gt;0,Z728&gt;0,AA728&gt;0),"Buying Opportunity",IF(AND(D728&lt;0,E728&lt;0,F728&lt;0,L728&lt;0,M728&lt;0,S728&lt;0,T728&lt;0,Z728&lt;0,AA728&lt;0),"support Zone",IF(AND(D728&lt;0,E728&lt;0,F728&lt;0,L728&gt;0,M728&gt;0,S728&gt;0,T728&gt;0,Z728&gt;0,AA728&gt;0),"sell delivery")))</f>
        <v/>
      </c>
      <c r="BA728" s="1">
        <f>IF(AND(D728&gt;0,E728&gt;0,F728&gt;0,Z728&gt;0,AA728&gt;0,AB728&gt;0,AC728&gt;0,AI728&gt;0,AJ728&gt;0),"FII ENTERING")</f>
        <v/>
      </c>
      <c r="BB728" s="15" t="e">
        <v>#N/A</v>
      </c>
      <c r="BC728" s="1" t="n">
        <v>26025.031392</v>
      </c>
      <c r="BD728" s="1">
        <f>IF(AND(E728&gt;0,F728&gt;0,AB728&gt;0,AC728&gt;0,AI728&gt;0,AJ728&gt;0,AS728&gt;AR728,AR728&gt;AQ728),"long buildup",IF(AND(E728&lt;0,F728&lt;0,AB728&gt;0,AC728&gt;0,AI728&gt;0,AJ728&gt;0,AS728&lt;AR728,AR728&lt;AQ728),"Short buildup"))</f>
        <v/>
      </c>
      <c r="BE728" s="1">
        <f>+IF(AND(F728&gt;0,M728&gt;0,T728&gt;0,AA728&gt;0),"buy")</f>
        <v/>
      </c>
    </row>
    <row r="729">
      <c r="A729" s="1" t="inlineStr">
        <is>
          <t>HEG</t>
        </is>
      </c>
      <c r="B729" s="1" t="n"/>
      <c r="C729" s="1" t="n"/>
      <c r="D729" s="2" t="n">
        <v>-0.7766820839514871</v>
      </c>
      <c r="E729" s="2" t="n">
        <v>-3.790677220756369</v>
      </c>
      <c r="F729" s="3" t="n">
        <v>3.903464667702698</v>
      </c>
      <c r="G729" s="4" t="n">
        <v>30193</v>
      </c>
      <c r="H729" s="4" t="n">
        <v>29793</v>
      </c>
      <c r="I729" s="3" t="n">
        <v>71509</v>
      </c>
      <c r="J729" s="6">
        <f>+H729-G729</f>
        <v/>
      </c>
      <c r="K729" s="6">
        <f>+I729-H729</f>
        <v/>
      </c>
      <c r="L729" s="7">
        <f>J729/G729</f>
        <v/>
      </c>
      <c r="M729" s="7">
        <f>K729/H729</f>
        <v/>
      </c>
      <c r="N729" s="8" t="n">
        <v>102.5332</v>
      </c>
      <c r="O729" s="8" t="n">
        <v>78.3313</v>
      </c>
      <c r="P729" s="3" t="n">
        <v>300.7943</v>
      </c>
      <c r="Q729" s="6">
        <f>+O729-N729</f>
        <v/>
      </c>
      <c r="R729" s="6">
        <f>+P729-O729</f>
        <v/>
      </c>
      <c r="S729" s="7">
        <f>Q729/N729</f>
        <v/>
      </c>
      <c r="T729" s="7">
        <f>R729/O729</f>
        <v/>
      </c>
      <c r="U729" s="10" t="inlineStr">
        <is>
          <t>349871</t>
        </is>
      </c>
      <c r="V729" s="10" t="inlineStr">
        <is>
          <t>520041</t>
        </is>
      </c>
      <c r="W729" s="3" t="inlineStr">
        <is>
          <t>578951</t>
        </is>
      </c>
      <c r="X729" s="6">
        <f>+V729-U729</f>
        <v/>
      </c>
      <c r="Y729" s="6">
        <f>+W729-V729</f>
        <v/>
      </c>
      <c r="Z729" s="7">
        <f>X729/U729</f>
        <v/>
      </c>
      <c r="AA729" s="7">
        <f>Y729/V729</f>
        <v/>
      </c>
      <c r="AB729" s="4" t="n"/>
      <c r="AC729" s="5" t="n"/>
      <c r="AD729" s="4" t="n"/>
      <c r="AE729" s="4" t="n"/>
      <c r="AF729" s="5" t="n"/>
      <c r="AG729" s="6">
        <f>AE729-AD729</f>
        <v/>
      </c>
      <c r="AH729" s="6">
        <f>+AF729-AE729</f>
        <v/>
      </c>
      <c r="AI729" s="7">
        <f>AG729/AD729</f>
        <v/>
      </c>
      <c r="AJ729" s="7">
        <f>AH729/AE729</f>
        <v/>
      </c>
      <c r="AK729" s="4" t="n"/>
      <c r="AL729" s="4" t="n"/>
      <c r="AM729" s="5" t="n"/>
      <c r="AN729" s="4" t="n">
        <v>568.5</v>
      </c>
      <c r="AO729" s="4" t="n">
        <v>546.95</v>
      </c>
      <c r="AP729" s="3" t="n">
        <v>568.3</v>
      </c>
      <c r="AQ729" s="9">
        <f>+AK729-AN729</f>
        <v/>
      </c>
      <c r="AR729" s="9">
        <f>+AL729-AO729</f>
        <v/>
      </c>
      <c r="AS729" s="9">
        <f>+AM729-AP729</f>
        <v/>
      </c>
      <c r="AT729" s="6">
        <f>AR729-AQ729</f>
        <v/>
      </c>
      <c r="AU729" s="6">
        <f>+AS729-AR729</f>
        <v/>
      </c>
      <c r="AV729" s="7">
        <f>AT729/AQ729</f>
        <v/>
      </c>
      <c r="AW729" s="7">
        <f>AU729/AR729</f>
        <v/>
      </c>
      <c r="AX729" s="1" t="inlineStr">
        <is>
          <t>N</t>
        </is>
      </c>
      <c r="AY729" s="1">
        <f>+IF(AND(D729&gt;0,E729&gt;0,F729&gt;0,S729&gt;0,T729&gt;0,AC729&gt;0,AB729&gt;0,AI729&gt;0,AJ729&gt;0,AS729&gt;AR729,AR729&gt;AQ729),"long buildup",IF(AND(D729&gt;0,E729&gt;0,F729&gt;0,S729&lt;0,T729&lt;0,AB729&lt;0,AC729&lt;0,AI729&lt;0,AJ729&lt;0,AS729&gt;AR729,AR729&gt;AQ729),"Short Covering",IF(AND(D729&lt;0,E729&lt;0,F729&lt;0,S729&lt;0,T729&lt;0,AB729&gt;0,AC729&gt;0,AI729&gt;0,AJ729&gt;0,AS729&lt;AR729,AR729&lt;AQ729),"Short Buildup",IF(AND(D729&lt;0,E729&lt;0,F729&lt;0,S729&lt;0,T729&lt;0,AB729&lt;0,AC729&lt;0,AI729&lt;0,AJ729&lt;0,AS729&lt;AR729,AR729&lt;AQ729),"LongUnwinding" ))))</f>
        <v/>
      </c>
      <c r="AZ729" s="1">
        <f>+IF(AND(D729&gt;0,E729&gt;0,F729&gt;0,L729&gt;0,M729&gt;0,S729&gt;0,T729&gt;0,Z729&gt;0,AA729&gt;0),"Buying Opportunity",IF(AND(D729&lt;0,E729&lt;0,F729&lt;0,L729&lt;0,M729&lt;0,S729&lt;0,T729&lt;0,Z729&lt;0,AA729&lt;0),"support Zone",IF(AND(D729&lt;0,E729&lt;0,F729&lt;0,L729&gt;0,M729&gt;0,S729&gt;0,T729&gt;0,Z729&gt;0,AA729&gt;0),"sell delivery")))</f>
        <v/>
      </c>
      <c r="BA729" s="1">
        <f>IF(AND(D729&gt;0,E729&gt;0,F729&gt;0,Z729&gt;0,AA729&gt;0,AB729&gt;0,AC729&gt;0,AI729&gt;0,AJ729&gt;0),"FII ENTERING")</f>
        <v/>
      </c>
      <c r="BB729" s="15" t="e">
        <v>#N/A</v>
      </c>
      <c r="BC729" s="1" t="n">
        <v>96350.05220000001</v>
      </c>
      <c r="BD729" s="1">
        <f>IF(AND(E729&gt;0,F729&gt;0,AB729&gt;0,AC729&gt;0,AI729&gt;0,AJ729&gt;0,AS729&gt;AR729,AR729&gt;AQ729),"long buildup",IF(AND(E729&lt;0,F729&lt;0,AB729&gt;0,AC729&gt;0,AI729&gt;0,AJ729&gt;0,AS729&lt;AR729,AR729&lt;AQ729),"Short buildup"))</f>
        <v/>
      </c>
      <c r="BE729" s="1">
        <f>+IF(AND(F729&gt;0,M729&gt;0,T729&gt;0,AA729&gt;0),"buy")</f>
        <v/>
      </c>
    </row>
    <row r="730">
      <c r="A730" s="1" t="inlineStr">
        <is>
          <t>HEIDELBERG</t>
        </is>
      </c>
      <c r="B730" s="1" t="n"/>
      <c r="C730" s="1" t="n"/>
      <c r="D730" s="2" t="n">
        <v>2.346014492753613</v>
      </c>
      <c r="E730" s="2" t="n">
        <v>-0.3540136295247291</v>
      </c>
      <c r="F730" s="3" t="n">
        <v>0.1243449684696692</v>
      </c>
      <c r="G730" s="4" t="n">
        <v>14937</v>
      </c>
      <c r="H730" s="4" t="n">
        <v>6425</v>
      </c>
      <c r="I730" s="3" t="n">
        <v>10274</v>
      </c>
      <c r="J730" s="6">
        <f>+H730-G730</f>
        <v/>
      </c>
      <c r="K730" s="6">
        <f>+I730-H730</f>
        <v/>
      </c>
      <c r="L730" s="7">
        <f>J730/G730</f>
        <v/>
      </c>
      <c r="M730" s="7">
        <f>K730/H730</f>
        <v/>
      </c>
      <c r="N730" s="8" t="n">
        <v>10.0571</v>
      </c>
      <c r="O730" s="8" t="n">
        <v>2.346</v>
      </c>
      <c r="P730" s="3" t="n">
        <v>2.7876</v>
      </c>
      <c r="Q730" s="6">
        <f>+O730-N730</f>
        <v/>
      </c>
      <c r="R730" s="6">
        <f>+P730-O730</f>
        <v/>
      </c>
      <c r="S730" s="7">
        <f>Q730/N730</f>
        <v/>
      </c>
      <c r="T730" s="7">
        <f>R730/O730</f>
        <v/>
      </c>
      <c r="U730" s="10" t="inlineStr">
        <is>
          <t>148396</t>
        </is>
      </c>
      <c r="V730" s="10" t="inlineStr">
        <is>
          <t>61295</t>
        </is>
      </c>
      <c r="W730" s="3" t="inlineStr">
        <is>
          <t>45346</t>
        </is>
      </c>
      <c r="X730" s="6">
        <f>+V730-U730</f>
        <v/>
      </c>
      <c r="Y730" s="6">
        <f>+W730-V730</f>
        <v/>
      </c>
      <c r="Z730" s="7">
        <f>X730/U730</f>
        <v/>
      </c>
      <c r="AA730" s="7">
        <f>Y730/V730</f>
        <v/>
      </c>
      <c r="AB730" s="4" t="n"/>
      <c r="AC730" s="5" t="n"/>
      <c r="AD730" s="4" t="n"/>
      <c r="AE730" s="4" t="n"/>
      <c r="AF730" s="5" t="n"/>
      <c r="AG730" s="6">
        <f>AE730-AD730</f>
        <v/>
      </c>
      <c r="AH730" s="6">
        <f>+AF730-AE730</f>
        <v/>
      </c>
      <c r="AI730" s="7">
        <f>AG730/AD730</f>
        <v/>
      </c>
      <c r="AJ730" s="7">
        <f>AH730/AE730</f>
        <v/>
      </c>
      <c r="AK730" s="4" t="n"/>
      <c r="AL730" s="4" t="n"/>
      <c r="AM730" s="5" t="n"/>
      <c r="AN730" s="4" t="n">
        <v>225.98</v>
      </c>
      <c r="AO730" s="4" t="n">
        <v>225.18</v>
      </c>
      <c r="AP730" s="3" t="n">
        <v>225.46</v>
      </c>
      <c r="AQ730" s="9">
        <f>+AK730-AN730</f>
        <v/>
      </c>
      <c r="AR730" s="9">
        <f>+AL730-AO730</f>
        <v/>
      </c>
      <c r="AS730" s="9">
        <f>+AM730-AP730</f>
        <v/>
      </c>
      <c r="AT730" s="6">
        <f>AR730-AQ730</f>
        <v/>
      </c>
      <c r="AU730" s="6">
        <f>+AS730-AR730</f>
        <v/>
      </c>
      <c r="AV730" s="7">
        <f>AT730/AQ730</f>
        <v/>
      </c>
      <c r="AW730" s="7">
        <f>AU730/AR730</f>
        <v/>
      </c>
      <c r="AX730" s="1" t="inlineStr">
        <is>
          <t>N</t>
        </is>
      </c>
      <c r="AY730" s="1">
        <f>+IF(AND(D730&gt;0,E730&gt;0,F730&gt;0,S730&gt;0,T730&gt;0,AC730&gt;0,AB730&gt;0,AI730&gt;0,AJ730&gt;0,AS730&gt;AR730,AR730&gt;AQ730),"long buildup",IF(AND(D730&gt;0,E730&gt;0,F730&gt;0,S730&lt;0,T730&lt;0,AB730&lt;0,AC730&lt;0,AI730&lt;0,AJ730&lt;0,AS730&gt;AR730,AR730&gt;AQ730),"Short Covering",IF(AND(D730&lt;0,E730&lt;0,F730&lt;0,S730&lt;0,T730&lt;0,AB730&gt;0,AC730&gt;0,AI730&gt;0,AJ730&gt;0,AS730&lt;AR730,AR730&lt;AQ730),"Short Buildup",IF(AND(D730&lt;0,E730&lt;0,F730&lt;0,S730&lt;0,T730&lt;0,AB730&lt;0,AC730&lt;0,AI730&lt;0,AJ730&lt;0,AS730&lt;AR730,AR730&lt;AQ730),"LongUnwinding" ))))</f>
        <v/>
      </c>
      <c r="AZ730" s="1">
        <f>+IF(AND(D730&gt;0,E730&gt;0,F730&gt;0,L730&gt;0,M730&gt;0,S730&gt;0,T730&gt;0,Z730&gt;0,AA730&gt;0),"Buying Opportunity",IF(AND(D730&lt;0,E730&lt;0,F730&lt;0,L730&lt;0,M730&lt;0,S730&lt;0,T730&lt;0,Z730&lt;0,AA730&lt;0),"support Zone",IF(AND(D730&lt;0,E730&lt;0,F730&lt;0,L730&gt;0,M730&gt;0,S730&gt;0,T730&gt;0,Z730&gt;0,AA730&gt;0),"sell delivery")))</f>
        <v/>
      </c>
      <c r="BA730" s="1">
        <f>IF(AND(D730&gt;0,E730&gt;0,F730&gt;0,Z730&gt;0,AA730&gt;0,AB730&gt;0,AC730&gt;0,AI730&gt;0,AJ730&gt;0),"FII ENTERING")</f>
        <v/>
      </c>
      <c r="BB730" s="15" t="e">
        <v>#N/A</v>
      </c>
      <c r="BC730" s="1" t="e">
        <v>#N/A</v>
      </c>
      <c r="BD730" s="1">
        <f>IF(AND(E730&gt;0,F730&gt;0,AB730&gt;0,AC730&gt;0,AI730&gt;0,AJ730&gt;0,AS730&gt;AR730,AR730&gt;AQ730),"long buildup",IF(AND(E730&lt;0,F730&lt;0,AB730&gt;0,AC730&gt;0,AI730&gt;0,AJ730&gt;0,AS730&lt;AR730,AR730&lt;AQ730),"Short buildup"))</f>
        <v/>
      </c>
      <c r="BE730" s="1">
        <f>+IF(AND(F730&gt;0,M730&gt;0,T730&gt;0,AA730&gt;0),"buy")</f>
        <v/>
      </c>
    </row>
    <row r="731">
      <c r="A731" s="1" t="inlineStr">
        <is>
          <t>HEMIPROP</t>
        </is>
      </c>
      <c r="B731" s="1" t="n"/>
      <c r="C731" s="1" t="n"/>
      <c r="D731" s="2" t="n">
        <v>0.4330977889218255</v>
      </c>
      <c r="E731" s="2" t="n">
        <v>-1.912165229232867</v>
      </c>
      <c r="F731" s="3" t="n">
        <v>-1.116445884190436</v>
      </c>
      <c r="G731" s="4" t="n">
        <v>6156</v>
      </c>
      <c r="H731" s="4" t="n">
        <v>5587</v>
      </c>
      <c r="I731" s="3" t="n">
        <v>9763</v>
      </c>
      <c r="J731" s="6">
        <f>+H731-G731</f>
        <v/>
      </c>
      <c r="K731" s="6">
        <f>+I731-H731</f>
        <v/>
      </c>
      <c r="L731" s="7">
        <f>J731/G731</f>
        <v/>
      </c>
      <c r="M731" s="7">
        <f>K731/H731</f>
        <v/>
      </c>
      <c r="N731" s="8" t="n">
        <v>4.9446</v>
      </c>
      <c r="O731" s="8" t="n">
        <v>4.1803</v>
      </c>
      <c r="P731" s="3" t="n">
        <v>7.477200000000001</v>
      </c>
      <c r="Q731" s="6">
        <f>+O731-N731</f>
        <v/>
      </c>
      <c r="R731" s="6">
        <f>+P731-O731</f>
        <v/>
      </c>
      <c r="S731" s="7">
        <f>Q731/N731</f>
        <v/>
      </c>
      <c r="T731" s="7">
        <f>R731/O731</f>
        <v/>
      </c>
      <c r="U731" s="10" t="inlineStr">
        <is>
          <t>136111</t>
        </is>
      </c>
      <c r="V731" s="10" t="inlineStr">
        <is>
          <t>118492</t>
        </is>
      </c>
      <c r="W731" s="3" t="inlineStr">
        <is>
          <t>201949</t>
        </is>
      </c>
      <c r="X731" s="6">
        <f>+V731-U731</f>
        <v/>
      </c>
      <c r="Y731" s="6">
        <f>+W731-V731</f>
        <v/>
      </c>
      <c r="Z731" s="7">
        <f>X731/U731</f>
        <v/>
      </c>
      <c r="AA731" s="7">
        <f>Y731/V731</f>
        <v/>
      </c>
      <c r="AB731" s="4" t="n"/>
      <c r="AC731" s="5" t="n"/>
      <c r="AD731" s="4" t="n"/>
      <c r="AE731" s="4" t="n"/>
      <c r="AF731" s="5" t="n"/>
      <c r="AG731" s="6">
        <f>AE731-AD731</f>
        <v/>
      </c>
      <c r="AH731" s="6">
        <f>+AF731-AE731</f>
        <v/>
      </c>
      <c r="AI731" s="7">
        <f>AG731/AD731</f>
        <v/>
      </c>
      <c r="AJ731" s="7">
        <f>AH731/AE731</f>
        <v/>
      </c>
      <c r="AK731" s="4" t="n"/>
      <c r="AL731" s="4" t="n"/>
      <c r="AM731" s="5" t="n"/>
      <c r="AN731" s="4" t="n">
        <v>176.24</v>
      </c>
      <c r="AO731" s="4" t="n">
        <v>172.87</v>
      </c>
      <c r="AP731" s="3" t="n">
        <v>170.94</v>
      </c>
      <c r="AQ731" s="9">
        <f>+AK731-AN731</f>
        <v/>
      </c>
      <c r="AR731" s="9">
        <f>+AL731-AO731</f>
        <v/>
      </c>
      <c r="AS731" s="9">
        <f>+AM731-AP731</f>
        <v/>
      </c>
      <c r="AT731" s="6">
        <f>AR731-AQ731</f>
        <v/>
      </c>
      <c r="AU731" s="6">
        <f>+AS731-AR731</f>
        <v/>
      </c>
      <c r="AV731" s="7">
        <f>AT731/AQ731</f>
        <v/>
      </c>
      <c r="AW731" s="7">
        <f>AU731/AR731</f>
        <v/>
      </c>
      <c r="AX731" s="1" t="inlineStr">
        <is>
          <t>N</t>
        </is>
      </c>
      <c r="AY731" s="1">
        <f>+IF(AND(D731&gt;0,E731&gt;0,F731&gt;0,S731&gt;0,T731&gt;0,AC731&gt;0,AB731&gt;0,AI731&gt;0,AJ731&gt;0,AS731&gt;AR731,AR731&gt;AQ731),"long buildup",IF(AND(D731&gt;0,E731&gt;0,F731&gt;0,S731&lt;0,T731&lt;0,AB731&lt;0,AC731&lt;0,AI731&lt;0,AJ731&lt;0,AS731&gt;AR731,AR731&gt;AQ731),"Short Covering",IF(AND(D731&lt;0,E731&lt;0,F731&lt;0,S731&lt;0,T731&lt;0,AB731&gt;0,AC731&gt;0,AI731&gt;0,AJ731&gt;0,AS731&lt;AR731,AR731&lt;AQ731),"Short Buildup",IF(AND(D731&lt;0,E731&lt;0,F731&lt;0,S731&lt;0,T731&lt;0,AB731&lt;0,AC731&lt;0,AI731&lt;0,AJ731&lt;0,AS731&lt;AR731,AR731&lt;AQ731),"LongUnwinding" ))))</f>
        <v/>
      </c>
      <c r="AZ731" s="1">
        <f>+IF(AND(D731&gt;0,E731&gt;0,F731&gt;0,L731&gt;0,M731&gt;0,S731&gt;0,T731&gt;0,Z731&gt;0,AA731&gt;0),"Buying Opportunity",IF(AND(D731&lt;0,E731&lt;0,F731&lt;0,L731&lt;0,M731&lt;0,S731&lt;0,T731&lt;0,Z731&lt;0,AA731&lt;0),"support Zone",IF(AND(D731&lt;0,E731&lt;0,F731&lt;0,L731&gt;0,M731&gt;0,S731&gt;0,T731&gt;0,Z731&gt;0,AA731&gt;0),"sell delivery")))</f>
        <v/>
      </c>
      <c r="BA731" s="1">
        <f>IF(AND(D731&gt;0,E731&gt;0,F731&gt;0,Z731&gt;0,AA731&gt;0,AB731&gt;0,AC731&gt;0,AI731&gt;0,AJ731&gt;0),"FII ENTERING")</f>
        <v/>
      </c>
      <c r="BB731" s="15" t="e">
        <v>#N/A</v>
      </c>
      <c r="BC731" s="1" t="n">
        <v>91331.35375200001</v>
      </c>
      <c r="BD731" s="1">
        <f>IF(AND(E731&gt;0,F731&gt;0,AB731&gt;0,AC731&gt;0,AI731&gt;0,AJ731&gt;0,AS731&gt;AR731,AR731&gt;AQ731),"long buildup",IF(AND(E731&lt;0,F731&lt;0,AB731&gt;0,AC731&gt;0,AI731&gt;0,AJ731&gt;0,AS731&lt;AR731,AR731&lt;AQ731),"Short buildup"))</f>
        <v/>
      </c>
      <c r="BE731" s="1">
        <f>+IF(AND(F731&gt;0,M731&gt;0,T731&gt;0,AA731&gt;0),"buy")</f>
        <v/>
      </c>
    </row>
    <row r="732">
      <c r="A732" s="1" t="inlineStr">
        <is>
          <t>HERANBA</t>
        </is>
      </c>
      <c r="B732" s="1" t="n"/>
      <c r="C732" s="1" t="n"/>
      <c r="D732" s="2" t="n">
        <v>1.009785550697474</v>
      </c>
      <c r="E732" s="2" t="n">
        <v>-3.163969906214566</v>
      </c>
      <c r="F732" s="3" t="n">
        <v>-2.032779906343127</v>
      </c>
      <c r="G732" s="4" t="n">
        <v>2060</v>
      </c>
      <c r="H732" s="4" t="n">
        <v>2914</v>
      </c>
      <c r="I732" s="3" t="n">
        <v>3311</v>
      </c>
      <c r="J732" s="6">
        <f>+H732-G732</f>
        <v/>
      </c>
      <c r="K732" s="6">
        <f>+I732-H732</f>
        <v/>
      </c>
      <c r="L732" s="7">
        <f>J732/G732</f>
        <v/>
      </c>
      <c r="M732" s="7">
        <f>K732/H732</f>
        <v/>
      </c>
      <c r="N732" s="8" t="n">
        <v>2.7395</v>
      </c>
      <c r="O732" s="8" t="n">
        <v>4.6551</v>
      </c>
      <c r="P732" s="3" t="n">
        <v>3.8773</v>
      </c>
      <c r="Q732" s="6">
        <f>+O732-N732</f>
        <v/>
      </c>
      <c r="R732" s="6">
        <f>+P732-O732</f>
        <v/>
      </c>
      <c r="S732" s="7">
        <f>Q732/N732</f>
        <v/>
      </c>
      <c r="T732" s="7">
        <f>R732/O732</f>
        <v/>
      </c>
      <c r="U732" s="10" t="inlineStr">
        <is>
          <t>31446</t>
        </is>
      </c>
      <c r="V732" s="10" t="inlineStr">
        <is>
          <t>63795</t>
        </is>
      </c>
      <c r="W732" s="3" t="inlineStr">
        <is>
          <t>45335</t>
        </is>
      </c>
      <c r="X732" s="6">
        <f>+V732-U732</f>
        <v/>
      </c>
      <c r="Y732" s="6">
        <f>+W732-V732</f>
        <v/>
      </c>
      <c r="Z732" s="7">
        <f>X732/U732</f>
        <v/>
      </c>
      <c r="AA732" s="7">
        <f>Y732/V732</f>
        <v/>
      </c>
      <c r="AB732" s="4" t="n"/>
      <c r="AC732" s="5" t="n"/>
      <c r="AD732" s="4" t="n"/>
      <c r="AE732" s="4" t="n"/>
      <c r="AF732" s="5" t="n"/>
      <c r="AG732" s="6">
        <f>AE732-AD732</f>
        <v/>
      </c>
      <c r="AH732" s="6">
        <f>+AF732-AE732</f>
        <v/>
      </c>
      <c r="AI732" s="7">
        <f>AG732/AD732</f>
        <v/>
      </c>
      <c r="AJ732" s="7">
        <f>AH732/AE732</f>
        <v/>
      </c>
      <c r="AK732" s="4" t="n"/>
      <c r="AL732" s="4" t="n"/>
      <c r="AM732" s="5" t="n"/>
      <c r="AN732" s="4" t="n">
        <v>485.15</v>
      </c>
      <c r="AO732" s="4" t="n">
        <v>469.8</v>
      </c>
      <c r="AP732" s="3" t="n">
        <v>460.25</v>
      </c>
      <c r="AQ732" s="9">
        <f>+AK732-AN732</f>
        <v/>
      </c>
      <c r="AR732" s="9">
        <f>+AL732-AO732</f>
        <v/>
      </c>
      <c r="AS732" s="9">
        <f>+AM732-AP732</f>
        <v/>
      </c>
      <c r="AT732" s="6">
        <f>AR732-AQ732</f>
        <v/>
      </c>
      <c r="AU732" s="6">
        <f>+AS732-AR732</f>
        <v/>
      </c>
      <c r="AV732" s="7">
        <f>AT732/AQ732</f>
        <v/>
      </c>
      <c r="AW732" s="7">
        <f>AU732/AR732</f>
        <v/>
      </c>
      <c r="AX732" s="1" t="inlineStr">
        <is>
          <t>Y</t>
        </is>
      </c>
      <c r="AY732" s="1">
        <f>+IF(AND(D732&gt;0,E732&gt;0,F732&gt;0,S732&gt;0,T732&gt;0,AC732&gt;0,AB732&gt;0,AI732&gt;0,AJ732&gt;0,AS732&gt;AR732,AR732&gt;AQ732),"long buildup",IF(AND(D732&gt;0,E732&gt;0,F732&gt;0,S732&lt;0,T732&lt;0,AB732&lt;0,AC732&lt;0,AI732&lt;0,AJ732&lt;0,AS732&gt;AR732,AR732&gt;AQ732),"Short Covering",IF(AND(D732&lt;0,E732&lt;0,F732&lt;0,S732&lt;0,T732&lt;0,AB732&gt;0,AC732&gt;0,AI732&gt;0,AJ732&gt;0,AS732&lt;AR732,AR732&lt;AQ732),"Short Buildup",IF(AND(D732&lt;0,E732&lt;0,F732&lt;0,S732&lt;0,T732&lt;0,AB732&lt;0,AC732&lt;0,AI732&lt;0,AJ732&lt;0,AS732&lt;AR732,AR732&lt;AQ732),"LongUnwinding" ))))</f>
        <v/>
      </c>
      <c r="AZ732" s="1">
        <f>+IF(AND(D732&gt;0,E732&gt;0,F732&gt;0,L732&gt;0,M732&gt;0,S732&gt;0,T732&gt;0,Z732&gt;0,AA732&gt;0),"Buying Opportunity",IF(AND(D732&lt;0,E732&lt;0,F732&lt;0,L732&lt;0,M732&lt;0,S732&lt;0,T732&lt;0,Z732&lt;0,AA732&lt;0),"support Zone",IF(AND(D732&lt;0,E732&lt;0,F732&lt;0,L732&gt;0,M732&gt;0,S732&gt;0,T732&gt;0,Z732&gt;0,AA732&gt;0),"sell delivery")))</f>
        <v/>
      </c>
      <c r="BA732" s="1">
        <f>IF(AND(D732&gt;0,E732&gt;0,F732&gt;0,Z732&gt;0,AA732&gt;0,AB732&gt;0,AC732&gt;0,AI732&gt;0,AJ732&gt;0),"FII ENTERING")</f>
        <v/>
      </c>
      <c r="BB732" s="15" t="e">
        <v>#N/A</v>
      </c>
      <c r="BC732" s="1" t="n">
        <v>2238654.4020975</v>
      </c>
      <c r="BD732" s="1">
        <f>IF(AND(E732&gt;0,F732&gt;0,AB732&gt;0,AC732&gt;0,AI732&gt;0,AJ732&gt;0,AS732&gt;AR732,AR732&gt;AQ732),"long buildup",IF(AND(E732&lt;0,F732&lt;0,AB732&gt;0,AC732&gt;0,AI732&gt;0,AJ732&gt;0,AS732&lt;AR732,AR732&lt;AQ732),"Short buildup"))</f>
        <v/>
      </c>
      <c r="BE732" s="1">
        <f>+IF(AND(F732&gt;0,M732&gt;0,T732&gt;0,AA732&gt;0),"buy")</f>
        <v/>
      </c>
    </row>
    <row r="733">
      <c r="A733" s="1" t="inlineStr">
        <is>
          <t>HERCULES</t>
        </is>
      </c>
      <c r="B733" s="1" t="n"/>
      <c r="C733" s="1" t="n"/>
      <c r="D733" s="2" t="n">
        <v>4.997595207905198</v>
      </c>
      <c r="E733" s="2" t="n">
        <v>2.352794203381363</v>
      </c>
      <c r="F733" s="3" t="n">
        <v>-2.286504739818546</v>
      </c>
      <c r="G733" s="4" t="n">
        <v>624</v>
      </c>
      <c r="H733" s="4" t="n">
        <v>732</v>
      </c>
      <c r="I733" s="3" t="n">
        <v>641</v>
      </c>
      <c r="J733" s="6">
        <f>+H733-G733</f>
        <v/>
      </c>
      <c r="K733" s="6">
        <f>+I733-H733</f>
        <v/>
      </c>
      <c r="L733" s="7">
        <f>J733/G733</f>
        <v/>
      </c>
      <c r="M733" s="7">
        <f>K733/H733</f>
        <v/>
      </c>
      <c r="N733" s="8" t="n">
        <v>0.9068000000000001</v>
      </c>
      <c r="O733" s="8" t="n">
        <v>0.8592000000000001</v>
      </c>
      <c r="P733" s="3" t="n">
        <v>0.7598</v>
      </c>
      <c r="Q733" s="6">
        <f>+O733-N733</f>
        <v/>
      </c>
      <c r="R733" s="6">
        <f>+P733-O733</f>
        <v/>
      </c>
      <c r="S733" s="7">
        <f>Q733/N733</f>
        <v/>
      </c>
      <c r="T733" s="7">
        <f>R733/O733</f>
        <v/>
      </c>
      <c r="U733" s="10" t="inlineStr">
        <is>
          <t>-</t>
        </is>
      </c>
      <c r="V733" s="10" t="inlineStr">
        <is>
          <t>-</t>
        </is>
      </c>
      <c r="W733" s="3" t="inlineStr">
        <is>
          <t>-</t>
        </is>
      </c>
      <c r="X733" s="6">
        <f>+V733-U733</f>
        <v/>
      </c>
      <c r="Y733" s="6">
        <f>+W733-V733</f>
        <v/>
      </c>
      <c r="Z733" s="7">
        <f>X733/U733</f>
        <v/>
      </c>
      <c r="AA733" s="7">
        <f>Y733/V733</f>
        <v/>
      </c>
      <c r="AB733" s="4" t="n"/>
      <c r="AC733" s="5" t="n"/>
      <c r="AD733" s="4" t="n"/>
      <c r="AE733" s="4" t="n"/>
      <c r="AF733" s="5" t="n"/>
      <c r="AG733" s="6">
        <f>AE733-AD733</f>
        <v/>
      </c>
      <c r="AH733" s="6">
        <f>+AF733-AE733</f>
        <v/>
      </c>
      <c r="AI733" s="7">
        <f>AG733/AD733</f>
        <v/>
      </c>
      <c r="AJ733" s="7">
        <f>AH733/AE733</f>
        <v/>
      </c>
      <c r="AK733" s="4" t="n"/>
      <c r="AL733" s="4" t="n"/>
      <c r="AM733" s="5" t="n"/>
      <c r="AN733" s="4" t="n">
        <v>240.14</v>
      </c>
      <c r="AO733" s="4" t="n">
        <v>245.79</v>
      </c>
      <c r="AP733" s="3" t="n">
        <v>240.17</v>
      </c>
      <c r="AQ733" s="9">
        <f>+AK733-AN733</f>
        <v/>
      </c>
      <c r="AR733" s="9">
        <f>+AL733-AO733</f>
        <v/>
      </c>
      <c r="AS733" s="9">
        <f>+AM733-AP733</f>
        <v/>
      </c>
      <c r="AT733" s="6">
        <f>AR733-AQ733</f>
        <v/>
      </c>
      <c r="AU733" s="6">
        <f>+AS733-AR733</f>
        <v/>
      </c>
      <c r="AV733" s="7">
        <f>AT733/AQ733</f>
        <v/>
      </c>
      <c r="AW733" s="7">
        <f>AU733/AR733</f>
        <v/>
      </c>
      <c r="AX733" s="1" t="inlineStr">
        <is>
          <t>N</t>
        </is>
      </c>
      <c r="AY733" s="1">
        <f>+IF(AND(D733&gt;0,E733&gt;0,F733&gt;0,S733&gt;0,T733&gt;0,AC733&gt;0,AB733&gt;0,AI733&gt;0,AJ733&gt;0,AS733&gt;AR733,AR733&gt;AQ733),"long buildup",IF(AND(D733&gt;0,E733&gt;0,F733&gt;0,S733&lt;0,T733&lt;0,AB733&lt;0,AC733&lt;0,AI733&lt;0,AJ733&lt;0,AS733&gt;AR733,AR733&gt;AQ733),"Short Covering",IF(AND(D733&lt;0,E733&lt;0,F733&lt;0,S733&lt;0,T733&lt;0,AB733&gt;0,AC733&gt;0,AI733&gt;0,AJ733&gt;0,AS733&lt;AR733,AR733&lt;AQ733),"Short Buildup",IF(AND(D733&lt;0,E733&lt;0,F733&lt;0,S733&lt;0,T733&lt;0,AB733&lt;0,AC733&lt;0,AI733&lt;0,AJ733&lt;0,AS733&lt;AR733,AR733&lt;AQ733),"LongUnwinding" ))))</f>
        <v/>
      </c>
      <c r="AZ733" s="1">
        <f>+IF(AND(D733&gt;0,E733&gt;0,F733&gt;0,L733&gt;0,M733&gt;0,S733&gt;0,T733&gt;0,Z733&gt;0,AA733&gt;0),"Buying Opportunity",IF(AND(D733&lt;0,E733&lt;0,F733&lt;0,L733&lt;0,M733&lt;0,S733&lt;0,T733&lt;0,Z733&lt;0,AA733&lt;0),"support Zone",IF(AND(D733&lt;0,E733&lt;0,F733&lt;0,L733&gt;0,M733&gt;0,S733&gt;0,T733&gt;0,Z733&gt;0,AA733&gt;0),"sell delivery")))</f>
        <v/>
      </c>
      <c r="BA733" s="1">
        <f>IF(AND(D733&gt;0,E733&gt;0,F733&gt;0,Z733&gt;0,AA733&gt;0,AB733&gt;0,AC733&gt;0,AI733&gt;0,AJ733&gt;0),"FII ENTERING")</f>
        <v/>
      </c>
      <c r="BB733" s="15" t="e">
        <v>#N/A</v>
      </c>
      <c r="BC733" s="1" t="n">
        <v>146526.252369</v>
      </c>
      <c r="BD733" s="1">
        <f>IF(AND(E733&gt;0,F733&gt;0,AB733&gt;0,AC733&gt;0,AI733&gt;0,AJ733&gt;0,AS733&gt;AR733,AR733&gt;AQ733),"long buildup",IF(AND(E733&lt;0,F733&lt;0,AB733&gt;0,AC733&gt;0,AI733&gt;0,AJ733&gt;0,AS733&lt;AR733,AR733&lt;AQ733),"Short buildup"))</f>
        <v/>
      </c>
      <c r="BE733" s="1">
        <f>+IF(AND(F733&gt;0,M733&gt;0,T733&gt;0,AA733&gt;0),"buy")</f>
        <v/>
      </c>
    </row>
    <row r="734">
      <c r="A734" s="1" t="inlineStr">
        <is>
          <t>HERITGFOOD</t>
        </is>
      </c>
      <c r="B734" s="1" t="n"/>
      <c r="C734" s="1" t="n"/>
      <c r="D734" s="2" t="n">
        <v>0.1589351345981831</v>
      </c>
      <c r="E734" s="2" t="n">
        <v>-1.229792720420507</v>
      </c>
      <c r="F734" s="3" t="n">
        <v>-1.546339993975297</v>
      </c>
      <c r="G734" s="4" t="n">
        <v>6280</v>
      </c>
      <c r="H734" s="4" t="n">
        <v>7715</v>
      </c>
      <c r="I734" s="3" t="n">
        <v>11301</v>
      </c>
      <c r="J734" s="6">
        <f>+H734-G734</f>
        <v/>
      </c>
      <c r="K734" s="6">
        <f>+I734-H734</f>
        <v/>
      </c>
      <c r="L734" s="7">
        <f>J734/G734</f>
        <v/>
      </c>
      <c r="M734" s="7">
        <f>K734/H734</f>
        <v/>
      </c>
      <c r="N734" s="8" t="n">
        <v>14.5261</v>
      </c>
      <c r="O734" s="8" t="n">
        <v>13.7559</v>
      </c>
      <c r="P734" s="3" t="n">
        <v>19.2867</v>
      </c>
      <c r="Q734" s="6">
        <f>+O734-N734</f>
        <v/>
      </c>
      <c r="R734" s="6">
        <f>+P734-O734</f>
        <v/>
      </c>
      <c r="S734" s="7">
        <f>Q734/N734</f>
        <v/>
      </c>
      <c r="T734" s="7">
        <f>R734/O734</f>
        <v/>
      </c>
      <c r="U734" s="10" t="inlineStr">
        <is>
          <t>137624</t>
        </is>
      </c>
      <c r="V734" s="10" t="inlineStr">
        <is>
          <t>166792</t>
        </is>
      </c>
      <c r="W734" s="3" t="inlineStr">
        <is>
          <t>223758</t>
        </is>
      </c>
      <c r="X734" s="6">
        <f>+V734-U734</f>
        <v/>
      </c>
      <c r="Y734" s="6">
        <f>+W734-V734</f>
        <v/>
      </c>
      <c r="Z734" s="7">
        <f>X734/U734</f>
        <v/>
      </c>
      <c r="AA734" s="7">
        <f>Y734/V734</f>
        <v/>
      </c>
      <c r="AB734" s="4" t="n"/>
      <c r="AC734" s="5" t="n"/>
      <c r="AD734" s="4" t="n"/>
      <c r="AE734" s="4" t="n"/>
      <c r="AF734" s="5" t="n"/>
      <c r="AG734" s="6">
        <f>AE734-AD734</f>
        <v/>
      </c>
      <c r="AH734" s="6">
        <f>+AF734-AE734</f>
        <v/>
      </c>
      <c r="AI734" s="7">
        <f>AG734/AD734</f>
        <v/>
      </c>
      <c r="AJ734" s="7">
        <f>AH734/AE734</f>
        <v/>
      </c>
      <c r="AK734" s="4" t="n"/>
      <c r="AL734" s="4" t="n"/>
      <c r="AM734" s="5" t="n"/>
      <c r="AN734" s="4" t="n">
        <v>504.15</v>
      </c>
      <c r="AO734" s="4" t="n">
        <v>497.95</v>
      </c>
      <c r="AP734" s="3" t="n">
        <v>490.25</v>
      </c>
      <c r="AQ734" s="9">
        <f>+AK734-AN734</f>
        <v/>
      </c>
      <c r="AR734" s="9">
        <f>+AL734-AO734</f>
        <v/>
      </c>
      <c r="AS734" s="9">
        <f>+AM734-AP734</f>
        <v/>
      </c>
      <c r="AT734" s="6">
        <f>AR734-AQ734</f>
        <v/>
      </c>
      <c r="AU734" s="6">
        <f>+AS734-AR734</f>
        <v/>
      </c>
      <c r="AV734" s="7">
        <f>AT734/AQ734</f>
        <v/>
      </c>
      <c r="AW734" s="7">
        <f>AU734/AR734</f>
        <v/>
      </c>
      <c r="AX734" s="1" t="inlineStr">
        <is>
          <t>Y</t>
        </is>
      </c>
      <c r="AY734" s="1">
        <f>+IF(AND(D734&gt;0,E734&gt;0,F734&gt;0,S734&gt;0,T734&gt;0,AC734&gt;0,AB734&gt;0,AI734&gt;0,AJ734&gt;0,AS734&gt;AR734,AR734&gt;AQ734),"long buildup",IF(AND(D734&gt;0,E734&gt;0,F734&gt;0,S734&lt;0,T734&lt;0,AB734&lt;0,AC734&lt;0,AI734&lt;0,AJ734&lt;0,AS734&gt;AR734,AR734&gt;AQ734),"Short Covering",IF(AND(D734&lt;0,E734&lt;0,F734&lt;0,S734&lt;0,T734&lt;0,AB734&gt;0,AC734&gt;0,AI734&gt;0,AJ734&gt;0,AS734&lt;AR734,AR734&lt;AQ734),"Short Buildup",IF(AND(D734&lt;0,E734&lt;0,F734&lt;0,S734&lt;0,T734&lt;0,AB734&lt;0,AC734&lt;0,AI734&lt;0,AJ734&lt;0,AS734&lt;AR734,AR734&lt;AQ734),"LongUnwinding" ))))</f>
        <v/>
      </c>
      <c r="AZ734" s="1">
        <f>+IF(AND(D734&gt;0,E734&gt;0,F734&gt;0,L734&gt;0,M734&gt;0,S734&gt;0,T734&gt;0,Z734&gt;0,AA734&gt;0),"Buying Opportunity",IF(AND(D734&lt;0,E734&lt;0,F734&lt;0,L734&lt;0,M734&lt;0,S734&lt;0,T734&lt;0,Z734&lt;0,AA734&lt;0),"support Zone",IF(AND(D734&lt;0,E734&lt;0,F734&lt;0,L734&gt;0,M734&gt;0,S734&gt;0,T734&gt;0,Z734&gt;0,AA734&gt;0),"sell delivery")))</f>
        <v/>
      </c>
      <c r="BA734" s="1">
        <f>IF(AND(D734&gt;0,E734&gt;0,F734&gt;0,Z734&gt;0,AA734&gt;0,AB734&gt;0,AC734&gt;0,AI734&gt;0,AJ734&gt;0),"FII ENTERING")</f>
        <v/>
      </c>
      <c r="BB734" s="15" t="e">
        <v>#N/A</v>
      </c>
      <c r="BC734" s="1" t="n">
        <v>509452.550747</v>
      </c>
      <c r="BD734" s="1">
        <f>IF(AND(E734&gt;0,F734&gt;0,AB734&gt;0,AC734&gt;0,AI734&gt;0,AJ734&gt;0,AS734&gt;AR734,AR734&gt;AQ734),"long buildup",IF(AND(E734&lt;0,F734&lt;0,AB734&gt;0,AC734&gt;0,AI734&gt;0,AJ734&gt;0,AS734&lt;AR734,AR734&lt;AQ734),"Short buildup"))</f>
        <v/>
      </c>
      <c r="BE734" s="1">
        <f>+IF(AND(F734&gt;0,M734&gt;0,T734&gt;0,AA734&gt;0),"buy")</f>
        <v/>
      </c>
    </row>
    <row r="735">
      <c r="A735" s="1" t="inlineStr">
        <is>
          <t>HEROMOTOCO</t>
        </is>
      </c>
      <c r="B735" s="1" t="n"/>
      <c r="C735" s="1" t="n">
        <v>0.0056</v>
      </c>
      <c r="D735" s="2" t="n">
        <v>1.354532179674381</v>
      </c>
      <c r="E735" s="2" t="n">
        <v>-2.014858777107588</v>
      </c>
      <c r="F735" s="3" t="n">
        <v>0.4103802051900986</v>
      </c>
      <c r="G735" s="4" t="n">
        <v>44866</v>
      </c>
      <c r="H735" s="4" t="n">
        <v>76454</v>
      </c>
      <c r="I735" s="3" t="n">
        <v>55420</v>
      </c>
      <c r="J735" s="6">
        <f>+H735-G735</f>
        <v/>
      </c>
      <c r="K735" s="6">
        <f>+I735-H735</f>
        <v/>
      </c>
      <c r="L735" s="7">
        <f>J735/G735</f>
        <v/>
      </c>
      <c r="M735" s="7">
        <f>K735/H735</f>
        <v/>
      </c>
      <c r="N735" s="8" t="n">
        <v>264.9485</v>
      </c>
      <c r="O735" s="8" t="n">
        <v>375.5723</v>
      </c>
      <c r="P735" s="3" t="n">
        <v>251.3442</v>
      </c>
      <c r="Q735" s="6">
        <f>+O735-N735</f>
        <v/>
      </c>
      <c r="R735" s="6">
        <f>+P735-O735</f>
        <v/>
      </c>
      <c r="S735" s="7">
        <f>Q735/N735</f>
        <v/>
      </c>
      <c r="T735" s="7">
        <f>R735/O735</f>
        <v/>
      </c>
      <c r="U735" s="10" t="inlineStr">
        <is>
          <t>339217</t>
        </is>
      </c>
      <c r="V735" s="10" t="inlineStr">
        <is>
          <t>477737</t>
        </is>
      </c>
      <c r="W735" s="3" t="inlineStr">
        <is>
          <t>343127</t>
        </is>
      </c>
      <c r="X735" s="6">
        <f>+V735-U735</f>
        <v/>
      </c>
      <c r="Y735" s="6">
        <f>+W735-V735</f>
        <v/>
      </c>
      <c r="Z735" s="7">
        <f>X735/U735</f>
        <v/>
      </c>
      <c r="AA735" s="7">
        <f>Y735/V735</f>
        <v/>
      </c>
      <c r="AB735" s="4" t="n">
        <v>42750</v>
      </c>
      <c r="AC735" s="5" t="n">
        <v>13200</v>
      </c>
      <c r="AD735" s="4" t="n">
        <v>420</v>
      </c>
      <c r="AE735" s="4" t="n">
        <v>805</v>
      </c>
      <c r="AF735" s="5" t="n">
        <v>593</v>
      </c>
      <c r="AG735" s="6">
        <f>AE735-AD735</f>
        <v/>
      </c>
      <c r="AH735" s="6">
        <f>+AF735-AE735</f>
        <v/>
      </c>
      <c r="AI735" s="7">
        <f>AG735/AD735</f>
        <v/>
      </c>
      <c r="AJ735" s="7">
        <f>AH735/AE735</f>
        <v/>
      </c>
      <c r="AK735" s="4" t="n">
        <v>4687.75</v>
      </c>
      <c r="AL735" s="4" t="n">
        <v>4605.6</v>
      </c>
      <c r="AM735" s="5" t="n">
        <v>4624</v>
      </c>
      <c r="AN735" s="4" t="n">
        <v>4650.45</v>
      </c>
      <c r="AO735" s="4" t="n">
        <v>4556.75</v>
      </c>
      <c r="AP735" s="3" t="n">
        <v>4575.45</v>
      </c>
      <c r="AQ735" s="9">
        <f>+AK735-AN735</f>
        <v/>
      </c>
      <c r="AR735" s="9">
        <f>+AL735-AO735</f>
        <v/>
      </c>
      <c r="AS735" s="9">
        <f>+AM735-AP735</f>
        <v/>
      </c>
      <c r="AT735" s="6">
        <f>AR735-AQ735</f>
        <v/>
      </c>
      <c r="AU735" s="6">
        <f>+AS735-AR735</f>
        <v/>
      </c>
      <c r="AV735" s="7">
        <f>AT735/AQ735</f>
        <v/>
      </c>
      <c r="AW735" s="7">
        <f>AU735/AR735</f>
        <v/>
      </c>
      <c r="AX735" s="1" t="inlineStr">
        <is>
          <t>Y</t>
        </is>
      </c>
      <c r="AY735" s="1">
        <f>+IF(AND(D735&gt;0,E735&gt;0,F735&gt;0,S735&gt;0,T735&gt;0,AC735&gt;0,AB735&gt;0,AI735&gt;0,AJ735&gt;0,AS735&gt;AR735,AR735&gt;AQ735),"long buildup",IF(AND(D735&gt;0,E735&gt;0,F735&gt;0,S735&lt;0,T735&lt;0,AB735&lt;0,AC735&lt;0,AI735&lt;0,AJ735&lt;0,AS735&gt;AR735,AR735&gt;AQ735),"Short Covering",IF(AND(D735&lt;0,E735&lt;0,F735&lt;0,S735&lt;0,T735&lt;0,AB735&gt;0,AC735&gt;0,AI735&gt;0,AJ735&gt;0,AS735&lt;AR735,AR735&lt;AQ735),"Short Buildup",IF(AND(D735&lt;0,E735&lt;0,F735&lt;0,S735&lt;0,T735&lt;0,AB735&lt;0,AC735&lt;0,AI735&lt;0,AJ735&lt;0,AS735&lt;AR735,AR735&lt;AQ735),"LongUnwinding" ))))</f>
        <v/>
      </c>
      <c r="AZ735" s="1">
        <f>+IF(AND(D735&gt;0,E735&gt;0,F735&gt;0,L735&gt;0,M735&gt;0,S735&gt;0,T735&gt;0,Z735&gt;0,AA735&gt;0),"Buying Opportunity",IF(AND(D735&lt;0,E735&lt;0,F735&lt;0,L735&lt;0,M735&lt;0,S735&lt;0,T735&lt;0,Z735&lt;0,AA735&lt;0),"support Zone",IF(AND(D735&lt;0,E735&lt;0,F735&lt;0,L735&gt;0,M735&gt;0,S735&gt;0,T735&gt;0,Z735&gt;0,AA735&gt;0),"sell delivery")))</f>
        <v/>
      </c>
      <c r="BA735" s="1">
        <f>IF(AND(D735&gt;0,E735&gt;0,F735&gt;0,Z735&gt;0,AA735&gt;0,AB735&gt;0,AC735&gt;0,AI735&gt;0,AJ735&gt;0),"FII ENTERING")</f>
        <v/>
      </c>
      <c r="BB735" s="15" t="e">
        <v>#N/A</v>
      </c>
      <c r="BC735" s="1" t="n">
        <v>253849.412484</v>
      </c>
      <c r="BD735" s="1">
        <f>IF(AND(E735&gt;0,F735&gt;0,AB735&gt;0,AC735&gt;0,AI735&gt;0,AJ735&gt;0,AS735&gt;AR735,AR735&gt;AQ735),"long buildup",IF(AND(E735&lt;0,F735&lt;0,AB735&gt;0,AC735&gt;0,AI735&gt;0,AJ735&gt;0,AS735&lt;AR735,AR735&lt;AQ735),"Short buildup"))</f>
        <v/>
      </c>
      <c r="BE735" s="1">
        <f>+IF(AND(F735&gt;0,M735&gt;0,T735&gt;0,AA735&gt;0),"buy")</f>
        <v/>
      </c>
    </row>
    <row r="736">
      <c r="A736" s="1" t="inlineStr">
        <is>
          <t>HESTERBIO</t>
        </is>
      </c>
      <c r="B736" s="1" t="n"/>
      <c r="C736" s="1" t="n"/>
      <c r="D736" s="2" t="n">
        <v>-1.934130649617824</v>
      </c>
      <c r="E736" s="2" t="n">
        <v>-1.741938137545242</v>
      </c>
      <c r="F736" s="3" t="n">
        <v>2.444690960085401</v>
      </c>
      <c r="G736" s="4" t="n">
        <v>1281</v>
      </c>
      <c r="H736" s="4" t="n">
        <v>586</v>
      </c>
      <c r="I736" s="3" t="n">
        <v>610</v>
      </c>
      <c r="J736" s="6">
        <f>+H736-G736</f>
        <v/>
      </c>
      <c r="K736" s="6">
        <f>+I736-H736</f>
        <v/>
      </c>
      <c r="L736" s="7">
        <f>J736/G736</f>
        <v/>
      </c>
      <c r="M736" s="7">
        <f>K736/H736</f>
        <v/>
      </c>
      <c r="N736" s="8" t="n">
        <v>1.2303</v>
      </c>
      <c r="O736" s="8" t="n">
        <v>0.7222</v>
      </c>
      <c r="P736" s="3" t="n">
        <v>0.669</v>
      </c>
      <c r="Q736" s="6">
        <f>+O736-N736</f>
        <v/>
      </c>
      <c r="R736" s="6">
        <f>+P736-O736</f>
        <v/>
      </c>
      <c r="S736" s="7">
        <f>Q736/N736</f>
        <v/>
      </c>
      <c r="T736" s="7">
        <f>R736/O736</f>
        <v/>
      </c>
      <c r="U736" s="10" t="inlineStr">
        <is>
          <t>2573</t>
        </is>
      </c>
      <c r="V736" s="10" t="inlineStr">
        <is>
          <t>2112</t>
        </is>
      </c>
      <c r="W736" s="3" t="inlineStr">
        <is>
          <t>1718</t>
        </is>
      </c>
      <c r="X736" s="6">
        <f>+V736-U736</f>
        <v/>
      </c>
      <c r="Y736" s="6">
        <f>+W736-V736</f>
        <v/>
      </c>
      <c r="Z736" s="7">
        <f>X736/U736</f>
        <v/>
      </c>
      <c r="AA736" s="7">
        <f>Y736/V736</f>
        <v/>
      </c>
      <c r="AB736" s="4" t="n"/>
      <c r="AC736" s="5" t="n"/>
      <c r="AD736" s="4" t="n"/>
      <c r="AE736" s="4" t="n"/>
      <c r="AF736" s="5" t="n"/>
      <c r="AG736" s="6">
        <f>AE736-AD736</f>
        <v/>
      </c>
      <c r="AH736" s="6">
        <f>+AF736-AE736</f>
        <v/>
      </c>
      <c r="AI736" s="7">
        <f>AG736/AD736</f>
        <v/>
      </c>
      <c r="AJ736" s="7">
        <f>AH736/AE736</f>
        <v/>
      </c>
      <c r="AK736" s="4" t="n"/>
      <c r="AL736" s="4" t="n"/>
      <c r="AM736" s="5" t="n"/>
      <c r="AN736" s="4" t="n">
        <v>2431.2</v>
      </c>
      <c r="AO736" s="4" t="n">
        <v>2388.85</v>
      </c>
      <c r="AP736" s="3" t="n">
        <v>2447.25</v>
      </c>
      <c r="AQ736" s="9">
        <f>+AK736-AN736</f>
        <v/>
      </c>
      <c r="AR736" s="9">
        <f>+AL736-AO736</f>
        <v/>
      </c>
      <c r="AS736" s="9">
        <f>+AM736-AP736</f>
        <v/>
      </c>
      <c r="AT736" s="6">
        <f>AR736-AQ736</f>
        <v/>
      </c>
      <c r="AU736" s="6">
        <f>+AS736-AR736</f>
        <v/>
      </c>
      <c r="AV736" s="7">
        <f>AT736/AQ736</f>
        <v/>
      </c>
      <c r="AW736" s="7">
        <f>AU736/AR736</f>
        <v/>
      </c>
      <c r="AX736" s="1" t="inlineStr">
        <is>
          <t>Y</t>
        </is>
      </c>
      <c r="AY736" s="1">
        <f>+IF(AND(D736&gt;0,E736&gt;0,F736&gt;0,S736&gt;0,T736&gt;0,AC736&gt;0,AB736&gt;0,AI736&gt;0,AJ736&gt;0,AS736&gt;AR736,AR736&gt;AQ736),"long buildup",IF(AND(D736&gt;0,E736&gt;0,F736&gt;0,S736&lt;0,T736&lt;0,AB736&lt;0,AC736&lt;0,AI736&lt;0,AJ736&lt;0,AS736&gt;AR736,AR736&gt;AQ736),"Short Covering",IF(AND(D736&lt;0,E736&lt;0,F736&lt;0,S736&lt;0,T736&lt;0,AB736&gt;0,AC736&gt;0,AI736&gt;0,AJ736&gt;0,AS736&lt;AR736,AR736&lt;AQ736),"Short Buildup",IF(AND(D736&lt;0,E736&lt;0,F736&lt;0,S736&lt;0,T736&lt;0,AB736&lt;0,AC736&lt;0,AI736&lt;0,AJ736&lt;0,AS736&lt;AR736,AR736&lt;AQ736),"LongUnwinding" ))))</f>
        <v/>
      </c>
      <c r="AZ736" s="1">
        <f>+IF(AND(D736&gt;0,E736&gt;0,F736&gt;0,L736&gt;0,M736&gt;0,S736&gt;0,T736&gt;0,Z736&gt;0,AA736&gt;0),"Buying Opportunity",IF(AND(D736&lt;0,E736&lt;0,F736&lt;0,L736&lt;0,M736&lt;0,S736&lt;0,T736&lt;0,Z736&lt;0,AA736&lt;0),"support Zone",IF(AND(D736&lt;0,E736&lt;0,F736&lt;0,L736&gt;0,M736&gt;0,S736&gt;0,T736&gt;0,Z736&gt;0,AA736&gt;0),"sell delivery")))</f>
        <v/>
      </c>
      <c r="BA736" s="1">
        <f>IF(AND(D736&gt;0,E736&gt;0,F736&gt;0,Z736&gt;0,AA736&gt;0,AB736&gt;0,AC736&gt;0,AI736&gt;0,AJ736&gt;0),"FII ENTERING")</f>
        <v/>
      </c>
      <c r="BB736" s="15" t="e">
        <v>#N/A</v>
      </c>
      <c r="BC736" s="1" t="n">
        <v>268391.6592</v>
      </c>
      <c r="BD736" s="1">
        <f>IF(AND(E736&gt;0,F736&gt;0,AB736&gt;0,AC736&gt;0,AI736&gt;0,AJ736&gt;0,AS736&gt;AR736,AR736&gt;AQ736),"long buildup",IF(AND(E736&lt;0,F736&lt;0,AB736&gt;0,AC736&gt;0,AI736&gt;0,AJ736&gt;0,AS736&lt;AR736,AR736&lt;AQ736),"Short buildup"))</f>
        <v/>
      </c>
      <c r="BE736" s="1">
        <f>+IF(AND(F736&gt;0,M736&gt;0,T736&gt;0,AA736&gt;0),"buy")</f>
        <v/>
      </c>
    </row>
    <row r="737">
      <c r="A737" s="1" t="inlineStr">
        <is>
          <t>HEUBACHIND</t>
        </is>
      </c>
      <c r="B737" s="1" t="n"/>
      <c r="C737" s="1" t="n"/>
      <c r="D737" s="2" t="n">
        <v>-0.3007107709130838</v>
      </c>
      <c r="E737" s="2" t="n">
        <v>0.1736587149255179</v>
      </c>
      <c r="F737" s="3" t="n">
        <v>-0.1094890510948947</v>
      </c>
      <c r="G737" s="4" t="n">
        <v>461</v>
      </c>
      <c r="H737" s="4" t="n">
        <v>686</v>
      </c>
      <c r="I737" s="3" t="n">
        <v>424</v>
      </c>
      <c r="J737" s="6">
        <f>+H737-G737</f>
        <v/>
      </c>
      <c r="K737" s="6">
        <f>+I737-H737</f>
        <v/>
      </c>
      <c r="L737" s="7">
        <f>J737/G737</f>
        <v/>
      </c>
      <c r="M737" s="7">
        <f>K737/H737</f>
        <v/>
      </c>
      <c r="N737" s="8" t="n">
        <v>1.9199</v>
      </c>
      <c r="O737" s="8" t="n">
        <v>2.904700000000001</v>
      </c>
      <c r="P737" s="3" t="n">
        <v>2.3161</v>
      </c>
      <c r="Q737" s="6">
        <f>+O737-N737</f>
        <v/>
      </c>
      <c r="R737" s="6">
        <f>+P737-O737</f>
        <v/>
      </c>
      <c r="S737" s="7">
        <f>Q737/N737</f>
        <v/>
      </c>
      <c r="T737" s="7">
        <f>R737/O737</f>
        <v/>
      </c>
      <c r="U737" s="10" t="inlineStr">
        <is>
          <t>28161</t>
        </is>
      </c>
      <c r="V737" s="10" t="inlineStr">
        <is>
          <t>30013</t>
        </is>
      </c>
      <c r="W737" s="3" t="inlineStr">
        <is>
          <t>23028</t>
        </is>
      </c>
      <c r="X737" s="6">
        <f>+V737-U737</f>
        <v/>
      </c>
      <c r="Y737" s="6">
        <f>+W737-V737</f>
        <v/>
      </c>
      <c r="Z737" s="7">
        <f>X737/U737</f>
        <v/>
      </c>
      <c r="AA737" s="7">
        <f>Y737/V737</f>
        <v/>
      </c>
      <c r="AB737" s="4" t="n"/>
      <c r="AC737" s="5" t="n"/>
      <c r="AD737" s="4" t="n"/>
      <c r="AE737" s="4" t="n"/>
      <c r="AF737" s="5" t="n"/>
      <c r="AG737" s="6">
        <f>AE737-AD737</f>
        <v/>
      </c>
      <c r="AH737" s="6">
        <f>+AF737-AE737</f>
        <v/>
      </c>
      <c r="AI737" s="7">
        <f>AG737/AD737</f>
        <v/>
      </c>
      <c r="AJ737" s="7">
        <f>AH737/AE737</f>
        <v/>
      </c>
      <c r="AK737" s="4" t="n"/>
      <c r="AL737" s="4" t="n"/>
      <c r="AM737" s="5" t="n"/>
      <c r="AN737" s="4" t="n">
        <v>547.05</v>
      </c>
      <c r="AO737" s="4" t="n">
        <v>548</v>
      </c>
      <c r="AP737" s="3" t="n">
        <v>547.4</v>
      </c>
      <c r="AQ737" s="9">
        <f>+AK737-AN737</f>
        <v/>
      </c>
      <c r="AR737" s="9">
        <f>+AL737-AO737</f>
        <v/>
      </c>
      <c r="AS737" s="9">
        <f>+AM737-AP737</f>
        <v/>
      </c>
      <c r="AT737" s="6">
        <f>AR737-AQ737</f>
        <v/>
      </c>
      <c r="AU737" s="6">
        <f>+AS737-AR737</f>
        <v/>
      </c>
      <c r="AV737" s="7">
        <f>AT737/AQ737</f>
        <v/>
      </c>
      <c r="AW737" s="7">
        <f>AU737/AR737</f>
        <v/>
      </c>
      <c r="AX737" s="1" t="inlineStr">
        <is>
          <t>N</t>
        </is>
      </c>
      <c r="AY737" s="1">
        <f>+IF(AND(D737&gt;0,E737&gt;0,F737&gt;0,S737&gt;0,T737&gt;0,AC737&gt;0,AB737&gt;0,AI737&gt;0,AJ737&gt;0,AS737&gt;AR737,AR737&gt;AQ737),"long buildup",IF(AND(D737&gt;0,E737&gt;0,F737&gt;0,S737&lt;0,T737&lt;0,AB737&lt;0,AC737&lt;0,AI737&lt;0,AJ737&lt;0,AS737&gt;AR737,AR737&gt;AQ737),"Short Covering",IF(AND(D737&lt;0,E737&lt;0,F737&lt;0,S737&lt;0,T737&lt;0,AB737&gt;0,AC737&gt;0,AI737&gt;0,AJ737&gt;0,AS737&lt;AR737,AR737&lt;AQ737),"Short Buildup",IF(AND(D737&lt;0,E737&lt;0,F737&lt;0,S737&lt;0,T737&lt;0,AB737&lt;0,AC737&lt;0,AI737&lt;0,AJ737&lt;0,AS737&lt;AR737,AR737&lt;AQ737),"LongUnwinding" ))))</f>
        <v/>
      </c>
      <c r="AZ737" s="1">
        <f>+IF(AND(D737&gt;0,E737&gt;0,F737&gt;0,L737&gt;0,M737&gt;0,S737&gt;0,T737&gt;0,Z737&gt;0,AA737&gt;0),"Buying Opportunity",IF(AND(D737&lt;0,E737&lt;0,F737&lt;0,L737&lt;0,M737&lt;0,S737&lt;0,T737&lt;0,Z737&lt;0,AA737&lt;0),"support Zone",IF(AND(D737&lt;0,E737&lt;0,F737&lt;0,L737&gt;0,M737&gt;0,S737&gt;0,T737&gt;0,Z737&gt;0,AA737&gt;0),"sell delivery")))</f>
        <v/>
      </c>
      <c r="BA737" s="1">
        <f>IF(AND(D737&gt;0,E737&gt;0,F737&gt;0,Z737&gt;0,AA737&gt;0,AB737&gt;0,AC737&gt;0,AI737&gt;0,AJ737&gt;0),"FII ENTERING")</f>
        <v/>
      </c>
      <c r="BB737" s="15" t="e">
        <v>#N/A</v>
      </c>
      <c r="BC737" s="1" t="n">
        <v>7320.557807</v>
      </c>
      <c r="BD737" s="1">
        <f>IF(AND(E737&gt;0,F737&gt;0,AB737&gt;0,AC737&gt;0,AI737&gt;0,AJ737&gt;0,AS737&gt;AR737,AR737&gt;AQ737),"long buildup",IF(AND(E737&lt;0,F737&lt;0,AB737&gt;0,AC737&gt;0,AI737&gt;0,AJ737&gt;0,AS737&lt;AR737,AR737&lt;AQ737),"Short buildup"))</f>
        <v/>
      </c>
      <c r="BE737" s="1">
        <f>+IF(AND(F737&gt;0,M737&gt;0,T737&gt;0,AA737&gt;0),"buy")</f>
        <v/>
      </c>
    </row>
    <row r="738">
      <c r="A738" s="1" t="inlineStr">
        <is>
          <t>HEXATRADEX</t>
        </is>
      </c>
      <c r="B738" s="1" t="n"/>
      <c r="C738" s="1" t="n"/>
      <c r="D738" s="2" t="n">
        <v>0.04892367906065794</v>
      </c>
      <c r="E738" s="2" t="n">
        <v>-2.379788101059498</v>
      </c>
      <c r="F738" s="3" t="n">
        <v>2.755050926698948</v>
      </c>
      <c r="G738" s="4" t="n">
        <v>297</v>
      </c>
      <c r="H738" s="4" t="n">
        <v>340</v>
      </c>
      <c r="I738" s="3" t="n">
        <v>508</v>
      </c>
      <c r="J738" s="6">
        <f>+H738-G738</f>
        <v/>
      </c>
      <c r="K738" s="6">
        <f>+I738-H738</f>
        <v/>
      </c>
      <c r="L738" s="7">
        <f>J738/G738</f>
        <v/>
      </c>
      <c r="M738" s="7">
        <f>K738/H738</f>
        <v/>
      </c>
      <c r="N738" s="8" t="n">
        <v>0.2299</v>
      </c>
      <c r="O738" s="8" t="n">
        <v>0.09609999999999999</v>
      </c>
      <c r="P738" s="3" t="n">
        <v>0.6261</v>
      </c>
      <c r="Q738" s="6">
        <f>+O738-N738</f>
        <v/>
      </c>
      <c r="R738" s="6">
        <f>+P738-O738</f>
        <v/>
      </c>
      <c r="S738" s="7">
        <f>Q738/N738</f>
        <v/>
      </c>
      <c r="T738" s="7">
        <f>R738/O738</f>
        <v/>
      </c>
      <c r="U738" s="10" t="inlineStr">
        <is>
          <t>4873</t>
        </is>
      </c>
      <c r="V738" s="10" t="inlineStr">
        <is>
          <t>1783</t>
        </is>
      </c>
      <c r="W738" s="3" t="inlineStr">
        <is>
          <t>18558</t>
        </is>
      </c>
      <c r="X738" s="6">
        <f>+V738-U738</f>
        <v/>
      </c>
      <c r="Y738" s="6">
        <f>+W738-V738</f>
        <v/>
      </c>
      <c r="Z738" s="7">
        <f>X738/U738</f>
        <v/>
      </c>
      <c r="AA738" s="7">
        <f>Y738/V738</f>
        <v/>
      </c>
      <c r="AB738" s="4" t="n"/>
      <c r="AC738" s="5" t="n"/>
      <c r="AD738" s="4" t="n"/>
      <c r="AE738" s="4" t="n"/>
      <c r="AF738" s="5" t="n"/>
      <c r="AG738" s="6">
        <f>AE738-AD738</f>
        <v/>
      </c>
      <c r="AH738" s="6">
        <f>+AF738-AE738</f>
        <v/>
      </c>
      <c r="AI738" s="7">
        <f>AG738/AD738</f>
        <v/>
      </c>
      <c r="AJ738" s="7">
        <f>AH738/AE738</f>
        <v/>
      </c>
      <c r="AK738" s="4" t="n"/>
      <c r="AL738" s="4" t="n"/>
      <c r="AM738" s="5" t="n"/>
      <c r="AN738" s="4" t="n">
        <v>306.75</v>
      </c>
      <c r="AO738" s="4" t="n">
        <v>299.45</v>
      </c>
      <c r="AP738" s="3" t="n">
        <v>307.7</v>
      </c>
      <c r="AQ738" s="9">
        <f>+AK738-AN738</f>
        <v/>
      </c>
      <c r="AR738" s="9">
        <f>+AL738-AO738</f>
        <v/>
      </c>
      <c r="AS738" s="9">
        <f>+AM738-AP738</f>
        <v/>
      </c>
      <c r="AT738" s="6">
        <f>AR738-AQ738</f>
        <v/>
      </c>
      <c r="AU738" s="6">
        <f>+AS738-AR738</f>
        <v/>
      </c>
      <c r="AV738" s="7">
        <f>AT738/AQ738</f>
        <v/>
      </c>
      <c r="AW738" s="7">
        <f>AU738/AR738</f>
        <v/>
      </c>
      <c r="AX738" s="1" t="inlineStr">
        <is>
          <t>N</t>
        </is>
      </c>
      <c r="AY738" s="1">
        <f>+IF(AND(D738&gt;0,E738&gt;0,F738&gt;0,S738&gt;0,T738&gt;0,AC738&gt;0,AB738&gt;0,AI738&gt;0,AJ738&gt;0,AS738&gt;AR738,AR738&gt;AQ738),"long buildup",IF(AND(D738&gt;0,E738&gt;0,F738&gt;0,S738&lt;0,T738&lt;0,AB738&lt;0,AC738&lt;0,AI738&lt;0,AJ738&lt;0,AS738&gt;AR738,AR738&gt;AQ738),"Short Covering",IF(AND(D738&lt;0,E738&lt;0,F738&lt;0,S738&lt;0,T738&lt;0,AB738&gt;0,AC738&gt;0,AI738&gt;0,AJ738&gt;0,AS738&lt;AR738,AR738&lt;AQ738),"Short Buildup",IF(AND(D738&lt;0,E738&lt;0,F738&lt;0,S738&lt;0,T738&lt;0,AB738&lt;0,AC738&lt;0,AI738&lt;0,AJ738&lt;0,AS738&lt;AR738,AR738&lt;AQ738),"LongUnwinding" ))))</f>
        <v/>
      </c>
      <c r="AZ738" s="1">
        <f>+IF(AND(D738&gt;0,E738&gt;0,F738&gt;0,L738&gt;0,M738&gt;0,S738&gt;0,T738&gt;0,Z738&gt;0,AA738&gt;0),"Buying Opportunity",IF(AND(D738&lt;0,E738&lt;0,F738&lt;0,L738&lt;0,M738&lt;0,S738&lt;0,T738&lt;0,Z738&lt;0,AA738&lt;0),"support Zone",IF(AND(D738&lt;0,E738&lt;0,F738&lt;0,L738&gt;0,M738&gt;0,S738&gt;0,T738&gt;0,Z738&gt;0,AA738&gt;0),"sell delivery")))</f>
        <v/>
      </c>
      <c r="BA738" s="1">
        <f>IF(AND(D738&gt;0,E738&gt;0,F738&gt;0,Z738&gt;0,AA738&gt;0,AB738&gt;0,AC738&gt;0,AI738&gt;0,AJ738&gt;0),"FII ENTERING")</f>
        <v/>
      </c>
      <c r="BB738" s="15" t="e">
        <v>#N/A</v>
      </c>
      <c r="BC738" s="1" t="n">
        <v>126096.78267</v>
      </c>
      <c r="BD738" s="1">
        <f>IF(AND(E738&gt;0,F738&gt;0,AB738&gt;0,AC738&gt;0,AI738&gt;0,AJ738&gt;0,AS738&gt;AR738,AR738&gt;AQ738),"long buildup",IF(AND(E738&lt;0,F738&lt;0,AB738&gt;0,AC738&gt;0,AI738&gt;0,AJ738&gt;0,AS738&lt;AR738,AR738&lt;AQ738),"Short buildup"))</f>
        <v/>
      </c>
      <c r="BE738" s="1">
        <f>+IF(AND(F738&gt;0,M738&gt;0,T738&gt;0,AA738&gt;0),"buy")</f>
        <v/>
      </c>
    </row>
    <row r="739">
      <c r="A739" s="1" t="inlineStr">
        <is>
          <t>HFCL</t>
        </is>
      </c>
      <c r="B739" s="1" t="n"/>
      <c r="C739" s="1" t="n"/>
      <c r="D739" s="2" t="n">
        <v>-0.3309431880860466</v>
      </c>
      <c r="E739" s="2" t="n">
        <v>-1.359791287848841</v>
      </c>
      <c r="F739" s="3" t="n">
        <v>0.3686783681974897</v>
      </c>
      <c r="G739" s="4" t="n">
        <v>50819</v>
      </c>
      <c r="H739" s="4" t="n">
        <v>47005</v>
      </c>
      <c r="I739" s="3" t="n">
        <v>49744</v>
      </c>
      <c r="J739" s="6">
        <f>+H739-G739</f>
        <v/>
      </c>
      <c r="K739" s="6">
        <f>+I739-H739</f>
        <v/>
      </c>
      <c r="L739" s="7">
        <f>J739/G739</f>
        <v/>
      </c>
      <c r="M739" s="7">
        <f>K739/H739</f>
        <v/>
      </c>
      <c r="N739" s="8" t="n">
        <v>161.0555</v>
      </c>
      <c r="O739" s="8" t="n">
        <v>131.6836</v>
      </c>
      <c r="P739" s="3" t="n">
        <v>129.5195</v>
      </c>
      <c r="Q739" s="6">
        <f>+O739-N739</f>
        <v/>
      </c>
      <c r="R739" s="6">
        <f>+P739-O739</f>
        <v/>
      </c>
      <c r="S739" s="7">
        <f>Q739/N739</f>
        <v/>
      </c>
      <c r="T739" s="7">
        <f>R739/O739</f>
        <v/>
      </c>
      <c r="U739" s="10" t="inlineStr">
        <is>
          <t>2619324</t>
        </is>
      </c>
      <c r="V739" s="10" t="inlineStr">
        <is>
          <t>3121975</t>
        </is>
      </c>
      <c r="W739" s="3" t="inlineStr">
        <is>
          <t>2788770</t>
        </is>
      </c>
      <c r="X739" s="6">
        <f>+V739-U739</f>
        <v/>
      </c>
      <c r="Y739" s="6">
        <f>+W739-V739</f>
        <v/>
      </c>
      <c r="Z739" s="7">
        <f>X739/U739</f>
        <v/>
      </c>
      <c r="AA739" s="7">
        <f>Y739/V739</f>
        <v/>
      </c>
      <c r="AB739" s="4" t="n">
        <v>294650</v>
      </c>
      <c r="AC739" s="5" t="n">
        <v>286350</v>
      </c>
      <c r="AD739" s="4" t="n">
        <v>200</v>
      </c>
      <c r="AE739" s="4" t="n">
        <v>185</v>
      </c>
      <c r="AF739" s="5" t="n">
        <v>220</v>
      </c>
      <c r="AG739" s="6">
        <f>AE739-AD739</f>
        <v/>
      </c>
      <c r="AH739" s="6">
        <f>+AF739-AE739</f>
        <v/>
      </c>
      <c r="AI739" s="7">
        <f>AG739/AD739</f>
        <v/>
      </c>
      <c r="AJ739" s="7">
        <f>AH739/AE739</f>
        <v/>
      </c>
      <c r="AK739" s="4" t="n">
        <v>127.87</v>
      </c>
      <c r="AL739" s="4" t="n">
        <v>125.86</v>
      </c>
      <c r="AM739" s="5" t="n">
        <v>126.45</v>
      </c>
      <c r="AN739" s="4" t="n">
        <v>126.49</v>
      </c>
      <c r="AO739" s="4" t="n">
        <v>124.77</v>
      </c>
      <c r="AP739" s="3" t="n">
        <v>125.23</v>
      </c>
      <c r="AQ739" s="9">
        <f>+AK739-AN739</f>
        <v/>
      </c>
      <c r="AR739" s="9">
        <f>+AL739-AO739</f>
        <v/>
      </c>
      <c r="AS739" s="9">
        <f>+AM739-AP739</f>
        <v/>
      </c>
      <c r="AT739" s="6">
        <f>AR739-AQ739</f>
        <v/>
      </c>
      <c r="AU739" s="6">
        <f>+AS739-AR739</f>
        <v/>
      </c>
      <c r="AV739" s="7">
        <f>AT739/AQ739</f>
        <v/>
      </c>
      <c r="AW739" s="7">
        <f>AU739/AR739</f>
        <v/>
      </c>
      <c r="AX739" s="1" t="inlineStr">
        <is>
          <t>Y</t>
        </is>
      </c>
      <c r="AY739" s="1">
        <f>+IF(AND(D739&gt;0,E739&gt;0,F739&gt;0,S739&gt;0,T739&gt;0,AC739&gt;0,AB739&gt;0,AI739&gt;0,AJ739&gt;0,AS739&gt;AR739,AR739&gt;AQ739),"long buildup",IF(AND(D739&gt;0,E739&gt;0,F739&gt;0,S739&lt;0,T739&lt;0,AB739&lt;0,AC739&lt;0,AI739&lt;0,AJ739&lt;0,AS739&gt;AR739,AR739&gt;AQ739),"Short Covering",IF(AND(D739&lt;0,E739&lt;0,F739&lt;0,S739&lt;0,T739&lt;0,AB739&gt;0,AC739&gt;0,AI739&gt;0,AJ739&gt;0,AS739&lt;AR739,AR739&lt;AQ739),"Short Buildup",IF(AND(D739&lt;0,E739&lt;0,F739&lt;0,S739&lt;0,T739&lt;0,AB739&lt;0,AC739&lt;0,AI739&lt;0,AJ739&lt;0,AS739&lt;AR739,AR739&lt;AQ739),"LongUnwinding" ))))</f>
        <v/>
      </c>
      <c r="AZ739" s="1">
        <f>+IF(AND(D739&gt;0,E739&gt;0,F739&gt;0,L739&gt;0,M739&gt;0,S739&gt;0,T739&gt;0,Z739&gt;0,AA739&gt;0),"Buying Opportunity",IF(AND(D739&lt;0,E739&lt;0,F739&lt;0,L739&lt;0,M739&lt;0,S739&lt;0,T739&lt;0,Z739&lt;0,AA739&lt;0),"support Zone",IF(AND(D739&lt;0,E739&lt;0,F739&lt;0,L739&gt;0,M739&gt;0,S739&gt;0,T739&gt;0,Z739&gt;0,AA739&gt;0),"sell delivery")))</f>
        <v/>
      </c>
      <c r="BA739" s="1">
        <f>IF(AND(D739&gt;0,E739&gt;0,F739&gt;0,Z739&gt;0,AA739&gt;0,AB739&gt;0,AC739&gt;0,AI739&gt;0,AJ739&gt;0),"FII ENTERING")</f>
        <v/>
      </c>
      <c r="BB739" s="15" t="e">
        <v>#N/A</v>
      </c>
      <c r="BC739" s="1" t="n">
        <v>805246.669977</v>
      </c>
      <c r="BD739" s="1">
        <f>IF(AND(E739&gt;0,F739&gt;0,AB739&gt;0,AC739&gt;0,AI739&gt;0,AJ739&gt;0,AS739&gt;AR739,AR739&gt;AQ739),"long buildup",IF(AND(E739&lt;0,F739&lt;0,AB739&gt;0,AC739&gt;0,AI739&gt;0,AJ739&gt;0,AS739&lt;AR739,AR739&lt;AQ739),"Short buildup"))</f>
        <v/>
      </c>
      <c r="BE739" s="1">
        <f>+IF(AND(F739&gt;0,M739&gt;0,T739&gt;0,AA739&gt;0),"buy")</f>
        <v/>
      </c>
    </row>
    <row r="740">
      <c r="A740" s="1" t="inlineStr">
        <is>
          <t>HGINFRA</t>
        </is>
      </c>
      <c r="B740" s="1" t="n"/>
      <c r="C740" s="1" t="n"/>
      <c r="D740" s="2" t="n">
        <v>3.379981432451938</v>
      </c>
      <c r="E740" s="2" t="n">
        <v>-1.110889376704586</v>
      </c>
      <c r="F740" s="3" t="n">
        <v>-1.197363110453381</v>
      </c>
      <c r="G740" s="4" t="n">
        <v>55859</v>
      </c>
      <c r="H740" s="4" t="n">
        <v>11828</v>
      </c>
      <c r="I740" s="3" t="n">
        <v>9484</v>
      </c>
      <c r="J740" s="6">
        <f>+H740-G740</f>
        <v/>
      </c>
      <c r="K740" s="6">
        <f>+I740-H740</f>
        <v/>
      </c>
      <c r="L740" s="7">
        <f>J740/G740</f>
        <v/>
      </c>
      <c r="M740" s="7">
        <f>K740/H740</f>
        <v/>
      </c>
      <c r="N740" s="8" t="n">
        <v>157.483</v>
      </c>
      <c r="O740" s="8" t="n">
        <v>15.6828</v>
      </c>
      <c r="P740" s="3" t="n">
        <v>12.8794</v>
      </c>
      <c r="Q740" s="6">
        <f>+O740-N740</f>
        <v/>
      </c>
      <c r="R740" s="6">
        <f>+P740-O740</f>
        <v/>
      </c>
      <c r="S740" s="7">
        <f>Q740/N740</f>
        <v/>
      </c>
      <c r="T740" s="7">
        <f>R740/O740</f>
        <v/>
      </c>
      <c r="U740" s="10" t="inlineStr">
        <is>
          <t>157762</t>
        </is>
      </c>
      <c r="V740" s="10" t="inlineStr">
        <is>
          <t>35959</t>
        </is>
      </c>
      <c r="W740" s="3" t="inlineStr">
        <is>
          <t>35333</t>
        </is>
      </c>
      <c r="X740" s="6">
        <f>+V740-U740</f>
        <v/>
      </c>
      <c r="Y740" s="6">
        <f>+W740-V740</f>
        <v/>
      </c>
      <c r="Z740" s="7">
        <f>X740/U740</f>
        <v/>
      </c>
      <c r="AA740" s="7">
        <f>Y740/V740</f>
        <v/>
      </c>
      <c r="AB740" s="4" t="n"/>
      <c r="AC740" s="5" t="n"/>
      <c r="AD740" s="4" t="n"/>
      <c r="AE740" s="4" t="n"/>
      <c r="AF740" s="5" t="n"/>
      <c r="AG740" s="6">
        <f>AE740-AD740</f>
        <v/>
      </c>
      <c r="AH740" s="6">
        <f>+AF740-AE740</f>
        <v/>
      </c>
      <c r="AI740" s="7">
        <f>AG740/AD740</f>
        <v/>
      </c>
      <c r="AJ740" s="7">
        <f>AH740/AE740</f>
        <v/>
      </c>
      <c r="AK740" s="4" t="n"/>
      <c r="AL740" s="4" t="n"/>
      <c r="AM740" s="5" t="n"/>
      <c r="AN740" s="4" t="n">
        <v>1503.3</v>
      </c>
      <c r="AO740" s="4" t="n">
        <v>1486.6</v>
      </c>
      <c r="AP740" s="3" t="n">
        <v>1468.8</v>
      </c>
      <c r="AQ740" s="9">
        <f>+AK740-AN740</f>
        <v/>
      </c>
      <c r="AR740" s="9">
        <f>+AL740-AO740</f>
        <v/>
      </c>
      <c r="AS740" s="9">
        <f>+AM740-AP740</f>
        <v/>
      </c>
      <c r="AT740" s="6">
        <f>AR740-AQ740</f>
        <v/>
      </c>
      <c r="AU740" s="6">
        <f>+AS740-AR740</f>
        <v/>
      </c>
      <c r="AV740" s="7">
        <f>AT740/AQ740</f>
        <v/>
      </c>
      <c r="AW740" s="7">
        <f>AU740/AR740</f>
        <v/>
      </c>
      <c r="AX740" s="1" t="inlineStr">
        <is>
          <t>N</t>
        </is>
      </c>
      <c r="AY740" s="1">
        <f>+IF(AND(D740&gt;0,E740&gt;0,F740&gt;0,S740&gt;0,T740&gt;0,AC740&gt;0,AB740&gt;0,AI740&gt;0,AJ740&gt;0,AS740&gt;AR740,AR740&gt;AQ740),"long buildup",IF(AND(D740&gt;0,E740&gt;0,F740&gt;0,S740&lt;0,T740&lt;0,AB740&lt;0,AC740&lt;0,AI740&lt;0,AJ740&lt;0,AS740&gt;AR740,AR740&gt;AQ740),"Short Covering",IF(AND(D740&lt;0,E740&lt;0,F740&lt;0,S740&lt;0,T740&lt;0,AB740&gt;0,AC740&gt;0,AI740&gt;0,AJ740&gt;0,AS740&lt;AR740,AR740&lt;AQ740),"Short Buildup",IF(AND(D740&lt;0,E740&lt;0,F740&lt;0,S740&lt;0,T740&lt;0,AB740&lt;0,AC740&lt;0,AI740&lt;0,AJ740&lt;0,AS740&lt;AR740,AR740&lt;AQ740),"LongUnwinding" ))))</f>
        <v/>
      </c>
      <c r="AZ740" s="1">
        <f>+IF(AND(D740&gt;0,E740&gt;0,F740&gt;0,L740&gt;0,M740&gt;0,S740&gt;0,T740&gt;0,Z740&gt;0,AA740&gt;0),"Buying Opportunity",IF(AND(D740&lt;0,E740&lt;0,F740&lt;0,L740&lt;0,M740&lt;0,S740&lt;0,T740&lt;0,Z740&lt;0,AA740&lt;0),"support Zone",IF(AND(D740&lt;0,E740&lt;0,F740&lt;0,L740&gt;0,M740&gt;0,S740&gt;0,T740&gt;0,Z740&gt;0,AA740&gt;0),"sell delivery")))</f>
        <v/>
      </c>
      <c r="BA740" s="1">
        <f>IF(AND(D740&gt;0,E740&gt;0,F740&gt;0,Z740&gt;0,AA740&gt;0,AB740&gt;0,AC740&gt;0,AI740&gt;0,AJ740&gt;0),"FII ENTERING")</f>
        <v/>
      </c>
      <c r="BB740" s="15" t="e">
        <v>#N/A</v>
      </c>
      <c r="BC740" s="1" t="n">
        <v>12766.653125</v>
      </c>
      <c r="BD740" s="1">
        <f>IF(AND(E740&gt;0,F740&gt;0,AB740&gt;0,AC740&gt;0,AI740&gt;0,AJ740&gt;0,AS740&gt;AR740,AR740&gt;AQ740),"long buildup",IF(AND(E740&lt;0,F740&lt;0,AB740&gt;0,AC740&gt;0,AI740&gt;0,AJ740&gt;0,AS740&lt;AR740,AR740&lt;AQ740),"Short buildup"))</f>
        <v/>
      </c>
      <c r="BE740" s="1">
        <f>+IF(AND(F740&gt;0,M740&gt;0,T740&gt;0,AA740&gt;0),"buy")</f>
        <v/>
      </c>
    </row>
    <row r="741">
      <c r="A741" s="1" t="inlineStr">
        <is>
          <t>HGS</t>
        </is>
      </c>
      <c r="B741" s="1" t="n"/>
      <c r="C741" s="1" t="n"/>
      <c r="D741" s="2" t="n">
        <v>2.254084235196805</v>
      </c>
      <c r="E741" s="2" t="n">
        <v>-0.4314412835378247</v>
      </c>
      <c r="F741" s="3" t="n">
        <v>-1.049424509140149</v>
      </c>
      <c r="G741" s="4" t="n">
        <v>4575</v>
      </c>
      <c r="H741" s="4" t="n">
        <v>1918</v>
      </c>
      <c r="I741" s="3" t="n">
        <v>1462</v>
      </c>
      <c r="J741" s="6">
        <f>+H741-G741</f>
        <v/>
      </c>
      <c r="K741" s="6">
        <f>+I741-H741</f>
        <v/>
      </c>
      <c r="L741" s="7">
        <f>J741/G741</f>
        <v/>
      </c>
      <c r="M741" s="7">
        <f>K741/H741</f>
        <v/>
      </c>
      <c r="N741" s="8" t="n">
        <v>6.4491</v>
      </c>
      <c r="O741" s="8" t="n">
        <v>2.2296</v>
      </c>
      <c r="P741" s="3" t="n">
        <v>1.6726</v>
      </c>
      <c r="Q741" s="6">
        <f>+O741-N741</f>
        <v/>
      </c>
      <c r="R741" s="6">
        <f>+P741-O741</f>
        <v/>
      </c>
      <c r="S741" s="7">
        <f>Q741/N741</f>
        <v/>
      </c>
      <c r="T741" s="7">
        <f>R741/O741</f>
        <v/>
      </c>
      <c r="U741" s="10" t="inlineStr">
        <is>
          <t>21589</t>
        </is>
      </c>
      <c r="V741" s="10" t="inlineStr">
        <is>
          <t>14276</t>
        </is>
      </c>
      <c r="W741" s="3" t="inlineStr">
        <is>
          <t>11774</t>
        </is>
      </c>
      <c r="X741" s="6">
        <f>+V741-U741</f>
        <v/>
      </c>
      <c r="Y741" s="6">
        <f>+W741-V741</f>
        <v/>
      </c>
      <c r="Z741" s="7">
        <f>X741/U741</f>
        <v/>
      </c>
      <c r="AA741" s="7">
        <f>Y741/V741</f>
        <v/>
      </c>
      <c r="AB741" s="4" t="n"/>
      <c r="AC741" s="5" t="n"/>
      <c r="AD741" s="4" t="n"/>
      <c r="AE741" s="4" t="n"/>
      <c r="AF741" s="5" t="n"/>
      <c r="AG741" s="6">
        <f>AE741-AD741</f>
        <v/>
      </c>
      <c r="AH741" s="6">
        <f>+AF741-AE741</f>
        <v/>
      </c>
      <c r="AI741" s="7">
        <f>AG741/AD741</f>
        <v/>
      </c>
      <c r="AJ741" s="7">
        <f>AH741/AE741</f>
        <v/>
      </c>
      <c r="AK741" s="4" t="n"/>
      <c r="AL741" s="4" t="n"/>
      <c r="AM741" s="5" t="n"/>
      <c r="AN741" s="4" t="n">
        <v>741.7</v>
      </c>
      <c r="AO741" s="4" t="n">
        <v>738.5</v>
      </c>
      <c r="AP741" s="3" t="n">
        <v>730.75</v>
      </c>
      <c r="AQ741" s="9">
        <f>+AK741-AN741</f>
        <v/>
      </c>
      <c r="AR741" s="9">
        <f>+AL741-AO741</f>
        <v/>
      </c>
      <c r="AS741" s="9">
        <f>+AM741-AP741</f>
        <v/>
      </c>
      <c r="AT741" s="6">
        <f>AR741-AQ741</f>
        <v/>
      </c>
      <c r="AU741" s="6">
        <f>+AS741-AR741</f>
        <v/>
      </c>
      <c r="AV741" s="7">
        <f>AT741/AQ741</f>
        <v/>
      </c>
      <c r="AW741" s="7">
        <f>AU741/AR741</f>
        <v/>
      </c>
      <c r="AX741" s="1" t="inlineStr">
        <is>
          <t>N</t>
        </is>
      </c>
      <c r="AY741" s="1">
        <f>+IF(AND(D741&gt;0,E741&gt;0,F741&gt;0,S741&gt;0,T741&gt;0,AC741&gt;0,AB741&gt;0,AI741&gt;0,AJ741&gt;0,AS741&gt;AR741,AR741&gt;AQ741),"long buildup",IF(AND(D741&gt;0,E741&gt;0,F741&gt;0,S741&lt;0,T741&lt;0,AB741&lt;0,AC741&lt;0,AI741&lt;0,AJ741&lt;0,AS741&gt;AR741,AR741&gt;AQ741),"Short Covering",IF(AND(D741&lt;0,E741&lt;0,F741&lt;0,S741&lt;0,T741&lt;0,AB741&gt;0,AC741&gt;0,AI741&gt;0,AJ741&gt;0,AS741&lt;AR741,AR741&lt;AQ741),"Short Buildup",IF(AND(D741&lt;0,E741&lt;0,F741&lt;0,S741&lt;0,T741&lt;0,AB741&lt;0,AC741&lt;0,AI741&lt;0,AJ741&lt;0,AS741&lt;AR741,AR741&lt;AQ741),"LongUnwinding" ))))</f>
        <v/>
      </c>
      <c r="AZ741" s="1">
        <f>+IF(AND(D741&gt;0,E741&gt;0,F741&gt;0,L741&gt;0,M741&gt;0,S741&gt;0,T741&gt;0,Z741&gt;0,AA741&gt;0),"Buying Opportunity",IF(AND(D741&lt;0,E741&lt;0,F741&lt;0,L741&lt;0,M741&lt;0,S741&lt;0,T741&lt;0,Z741&lt;0,AA741&lt;0),"support Zone",IF(AND(D741&lt;0,E741&lt;0,F741&lt;0,L741&gt;0,M741&gt;0,S741&gt;0,T741&gt;0,Z741&gt;0,AA741&gt;0),"sell delivery")))</f>
        <v/>
      </c>
      <c r="BA741" s="1">
        <f>IF(AND(D741&gt;0,E741&gt;0,F741&gt;0,Z741&gt;0,AA741&gt;0,AB741&gt;0,AC741&gt;0,AI741&gt;0,AJ741&gt;0),"FII ENTERING")</f>
        <v/>
      </c>
      <c r="BB741" s="15" t="e">
        <v>#N/A</v>
      </c>
      <c r="BC741" s="1" t="n">
        <v>168652.402335</v>
      </c>
      <c r="BD741" s="1">
        <f>IF(AND(E741&gt;0,F741&gt;0,AB741&gt;0,AC741&gt;0,AI741&gt;0,AJ741&gt;0,AS741&gt;AR741,AR741&gt;AQ741),"long buildup",IF(AND(E741&lt;0,F741&lt;0,AB741&gt;0,AC741&gt;0,AI741&gt;0,AJ741&gt;0,AS741&lt;AR741,AR741&lt;AQ741),"Short buildup"))</f>
        <v/>
      </c>
      <c r="BE741" s="1">
        <f>+IF(AND(F741&gt;0,M741&gt;0,T741&gt;0,AA741&gt;0),"buy")</f>
        <v/>
      </c>
    </row>
    <row r="742">
      <c r="A742" s="1" t="inlineStr">
        <is>
          <t>HIKAL</t>
        </is>
      </c>
      <c r="B742" s="1" t="n"/>
      <c r="C742" s="1" t="n"/>
      <c r="D742" s="2" t="n">
        <v>-0.7754629629629682</v>
      </c>
      <c r="E742" s="2" t="n">
        <v>-3.161087134025419</v>
      </c>
      <c r="F742" s="3" t="n">
        <v>-0.4697663213683559</v>
      </c>
      <c r="G742" s="4" t="n">
        <v>16363</v>
      </c>
      <c r="H742" s="4" t="n">
        <v>14438</v>
      </c>
      <c r="I742" s="3" t="n">
        <v>24240</v>
      </c>
      <c r="J742" s="6">
        <f>+H742-G742</f>
        <v/>
      </c>
      <c r="K742" s="6">
        <f>+I742-H742</f>
        <v/>
      </c>
      <c r="L742" s="7">
        <f>J742/G742</f>
        <v/>
      </c>
      <c r="M742" s="7">
        <f>K742/H742</f>
        <v/>
      </c>
      <c r="N742" s="8" t="n">
        <v>19.056</v>
      </c>
      <c r="O742" s="8" t="n">
        <v>18.8458</v>
      </c>
      <c r="P742" s="3" t="n">
        <v>18.5162</v>
      </c>
      <c r="Q742" s="6">
        <f>+O742-N742</f>
        <v/>
      </c>
      <c r="R742" s="6">
        <f>+P742-O742</f>
        <v/>
      </c>
      <c r="S742" s="7">
        <f>Q742/N742</f>
        <v/>
      </c>
      <c r="T742" s="7">
        <f>R742/O742</f>
        <v/>
      </c>
      <c r="U742" s="10" t="inlineStr">
        <is>
          <t>188946</t>
        </is>
      </c>
      <c r="V742" s="10" t="inlineStr">
        <is>
          <t>205651</t>
        </is>
      </c>
      <c r="W742" s="3" t="inlineStr">
        <is>
          <t>175057</t>
        </is>
      </c>
      <c r="X742" s="6">
        <f>+V742-U742</f>
        <v/>
      </c>
      <c r="Y742" s="6">
        <f>+W742-V742</f>
        <v/>
      </c>
      <c r="Z742" s="7">
        <f>X742/U742</f>
        <v/>
      </c>
      <c r="AA742" s="7">
        <f>Y742/V742</f>
        <v/>
      </c>
      <c r="AB742" s="4" t="n"/>
      <c r="AC742" s="5" t="n"/>
      <c r="AD742" s="4" t="n"/>
      <c r="AE742" s="4" t="n"/>
      <c r="AF742" s="5" t="n"/>
      <c r="AG742" s="6">
        <f>AE742-AD742</f>
        <v/>
      </c>
      <c r="AH742" s="6">
        <f>+AF742-AE742</f>
        <v/>
      </c>
      <c r="AI742" s="7">
        <f>AG742/AD742</f>
        <v/>
      </c>
      <c r="AJ742" s="7">
        <f>AH742/AE742</f>
        <v/>
      </c>
      <c r="AK742" s="4" t="n"/>
      <c r="AL742" s="4" t="n"/>
      <c r="AM742" s="5" t="n"/>
      <c r="AN742" s="4" t="n">
        <v>428.65</v>
      </c>
      <c r="AO742" s="4" t="n">
        <v>415.1</v>
      </c>
      <c r="AP742" s="3" t="n">
        <v>413.15</v>
      </c>
      <c r="AQ742" s="9">
        <f>+AK742-AN742</f>
        <v/>
      </c>
      <c r="AR742" s="9">
        <f>+AL742-AO742</f>
        <v/>
      </c>
      <c r="AS742" s="9">
        <f>+AM742-AP742</f>
        <v/>
      </c>
      <c r="AT742" s="6">
        <f>AR742-AQ742</f>
        <v/>
      </c>
      <c r="AU742" s="6">
        <f>+AS742-AR742</f>
        <v/>
      </c>
      <c r="AV742" s="7">
        <f>AT742/AQ742</f>
        <v/>
      </c>
      <c r="AW742" s="7">
        <f>AU742/AR742</f>
        <v/>
      </c>
      <c r="AX742" s="1" t="inlineStr">
        <is>
          <t>N</t>
        </is>
      </c>
      <c r="AY742" s="1">
        <f>+IF(AND(D742&gt;0,E742&gt;0,F742&gt;0,S742&gt;0,T742&gt;0,AC742&gt;0,AB742&gt;0,AI742&gt;0,AJ742&gt;0,AS742&gt;AR742,AR742&gt;AQ742),"long buildup",IF(AND(D742&gt;0,E742&gt;0,F742&gt;0,S742&lt;0,T742&lt;0,AB742&lt;0,AC742&lt;0,AI742&lt;0,AJ742&lt;0,AS742&gt;AR742,AR742&gt;AQ742),"Short Covering",IF(AND(D742&lt;0,E742&lt;0,F742&lt;0,S742&lt;0,T742&lt;0,AB742&gt;0,AC742&gt;0,AI742&gt;0,AJ742&gt;0,AS742&lt;AR742,AR742&lt;AQ742),"Short Buildup",IF(AND(D742&lt;0,E742&lt;0,F742&lt;0,S742&lt;0,T742&lt;0,AB742&lt;0,AC742&lt;0,AI742&lt;0,AJ742&lt;0,AS742&lt;AR742,AR742&lt;AQ742),"LongUnwinding" ))))</f>
        <v/>
      </c>
      <c r="AZ742" s="1">
        <f>+IF(AND(D742&gt;0,E742&gt;0,F742&gt;0,L742&gt;0,M742&gt;0,S742&gt;0,T742&gt;0,Z742&gt;0,AA742&gt;0),"Buying Opportunity",IF(AND(D742&lt;0,E742&lt;0,F742&lt;0,L742&lt;0,M742&lt;0,S742&lt;0,T742&lt;0,Z742&lt;0,AA742&lt;0),"support Zone",IF(AND(D742&lt;0,E742&lt;0,F742&lt;0,L742&gt;0,M742&gt;0,S742&gt;0,T742&gt;0,Z742&gt;0,AA742&gt;0),"sell delivery")))</f>
        <v/>
      </c>
      <c r="BA742" s="1">
        <f>IF(AND(D742&gt;0,E742&gt;0,F742&gt;0,Z742&gt;0,AA742&gt;0,AB742&gt;0,AC742&gt;0,AI742&gt;0,AJ742&gt;0),"FII ENTERING")</f>
        <v/>
      </c>
      <c r="BB742" s="15" t="e">
        <v>#N/A</v>
      </c>
      <c r="BC742" s="1" t="n">
        <v>222737.4118775</v>
      </c>
      <c r="BD742" s="1">
        <f>IF(AND(E742&gt;0,F742&gt;0,AB742&gt;0,AC742&gt;0,AI742&gt;0,AJ742&gt;0,AS742&gt;AR742,AR742&gt;AQ742),"long buildup",IF(AND(E742&lt;0,F742&lt;0,AB742&gt;0,AC742&gt;0,AI742&gt;0,AJ742&gt;0,AS742&lt;AR742,AR742&lt;AQ742),"Short buildup"))</f>
        <v/>
      </c>
      <c r="BE742" s="1">
        <f>+IF(AND(F742&gt;0,M742&gt;0,T742&gt;0,AA742&gt;0),"buy")</f>
        <v/>
      </c>
    </row>
    <row r="743">
      <c r="A743" s="1" t="inlineStr">
        <is>
          <t>HIL</t>
        </is>
      </c>
      <c r="B743" s="1" t="n"/>
      <c r="C743" s="1" t="n"/>
      <c r="D743" s="2" t="n">
        <v>0.7779157290292437</v>
      </c>
      <c r="E743" s="2" t="n">
        <v>-1.744018171668356</v>
      </c>
      <c r="F743" s="3" t="n">
        <v>0.3095429343886563</v>
      </c>
      <c r="G743" s="4" t="n">
        <v>1581</v>
      </c>
      <c r="H743" s="4" t="n">
        <v>1217</v>
      </c>
      <c r="I743" s="3" t="n">
        <v>1043</v>
      </c>
      <c r="J743" s="6">
        <f>+H743-G743</f>
        <v/>
      </c>
      <c r="K743" s="6">
        <f>+I743-H743</f>
        <v/>
      </c>
      <c r="L743" s="7">
        <f>J743/G743</f>
        <v/>
      </c>
      <c r="M743" s="7">
        <f>K743/H743</f>
        <v/>
      </c>
      <c r="N743" s="8" t="n">
        <v>2.5403</v>
      </c>
      <c r="O743" s="8" t="n">
        <v>1.7741</v>
      </c>
      <c r="P743" s="3" t="n">
        <v>1.2259</v>
      </c>
      <c r="Q743" s="6">
        <f>+O743-N743</f>
        <v/>
      </c>
      <c r="R743" s="6">
        <f>+P743-O743</f>
        <v/>
      </c>
      <c r="S743" s="7">
        <f>Q743/N743</f>
        <v/>
      </c>
      <c r="T743" s="7">
        <f>R743/O743</f>
        <v/>
      </c>
      <c r="U743" s="10" t="inlineStr">
        <is>
          <t>4507</t>
        </is>
      </c>
      <c r="V743" s="10" t="inlineStr">
        <is>
          <t>4360</t>
        </is>
      </c>
      <c r="W743" s="3" t="inlineStr">
        <is>
          <t>2611</t>
        </is>
      </c>
      <c r="X743" s="6">
        <f>+V743-U743</f>
        <v/>
      </c>
      <c r="Y743" s="6">
        <f>+W743-V743</f>
        <v/>
      </c>
      <c r="Z743" s="7">
        <f>X743/U743</f>
        <v/>
      </c>
      <c r="AA743" s="7">
        <f>Y743/V743</f>
        <v/>
      </c>
      <c r="AB743" s="4" t="n"/>
      <c r="AC743" s="5" t="n"/>
      <c r="AD743" s="4" t="n"/>
      <c r="AE743" s="4" t="n"/>
      <c r="AF743" s="5" t="n"/>
      <c r="AG743" s="6">
        <f>AE743-AD743</f>
        <v/>
      </c>
      <c r="AH743" s="6">
        <f>+AF743-AE743</f>
        <v/>
      </c>
      <c r="AI743" s="7">
        <f>AG743/AD743</f>
        <v/>
      </c>
      <c r="AJ743" s="7">
        <f>AH743/AE743</f>
        <v/>
      </c>
      <c r="AK743" s="4" t="n"/>
      <c r="AL743" s="4" t="n"/>
      <c r="AM743" s="5" t="n"/>
      <c r="AN743" s="4" t="n">
        <v>2597.45</v>
      </c>
      <c r="AO743" s="4" t="n">
        <v>2552.15</v>
      </c>
      <c r="AP743" s="3" t="n">
        <v>2560.05</v>
      </c>
      <c r="AQ743" s="9">
        <f>+AK743-AN743</f>
        <v/>
      </c>
      <c r="AR743" s="9">
        <f>+AL743-AO743</f>
        <v/>
      </c>
      <c r="AS743" s="9">
        <f>+AM743-AP743</f>
        <v/>
      </c>
      <c r="AT743" s="6">
        <f>AR743-AQ743</f>
        <v/>
      </c>
      <c r="AU743" s="6">
        <f>+AS743-AR743</f>
        <v/>
      </c>
      <c r="AV743" s="7">
        <f>AT743/AQ743</f>
        <v/>
      </c>
      <c r="AW743" s="7">
        <f>AU743/AR743</f>
        <v/>
      </c>
      <c r="AX743" s="1" t="inlineStr">
        <is>
          <t>Y</t>
        </is>
      </c>
      <c r="AY743" s="1">
        <f>+IF(AND(D743&gt;0,E743&gt;0,F743&gt;0,S743&gt;0,T743&gt;0,AC743&gt;0,AB743&gt;0,AI743&gt;0,AJ743&gt;0,AS743&gt;AR743,AR743&gt;AQ743),"long buildup",IF(AND(D743&gt;0,E743&gt;0,F743&gt;0,S743&lt;0,T743&lt;0,AB743&lt;0,AC743&lt;0,AI743&lt;0,AJ743&lt;0,AS743&gt;AR743,AR743&gt;AQ743),"Short Covering",IF(AND(D743&lt;0,E743&lt;0,F743&lt;0,S743&lt;0,T743&lt;0,AB743&gt;0,AC743&gt;0,AI743&gt;0,AJ743&gt;0,AS743&lt;AR743,AR743&lt;AQ743),"Short Buildup",IF(AND(D743&lt;0,E743&lt;0,F743&lt;0,S743&lt;0,T743&lt;0,AB743&lt;0,AC743&lt;0,AI743&lt;0,AJ743&lt;0,AS743&lt;AR743,AR743&lt;AQ743),"LongUnwinding" ))))</f>
        <v/>
      </c>
      <c r="AZ743" s="1">
        <f>+IF(AND(D743&gt;0,E743&gt;0,F743&gt;0,L743&gt;0,M743&gt;0,S743&gt;0,T743&gt;0,Z743&gt;0,AA743&gt;0),"Buying Opportunity",IF(AND(D743&lt;0,E743&lt;0,F743&lt;0,L743&lt;0,M743&lt;0,S743&lt;0,T743&lt;0,Z743&lt;0,AA743&lt;0),"support Zone",IF(AND(D743&lt;0,E743&lt;0,F743&lt;0,L743&gt;0,M743&gt;0,S743&gt;0,T743&gt;0,Z743&gt;0,AA743&gt;0),"sell delivery")))</f>
        <v/>
      </c>
      <c r="BA743" s="1">
        <f>IF(AND(D743&gt;0,E743&gt;0,F743&gt;0,Z743&gt;0,AA743&gt;0,AB743&gt;0,AC743&gt;0,AI743&gt;0,AJ743&gt;0),"FII ENTERING")</f>
        <v/>
      </c>
      <c r="BB743" s="15" t="e">
        <v>#N/A</v>
      </c>
      <c r="BC743" s="1" t="n">
        <v>329370.5896</v>
      </c>
      <c r="BD743" s="1">
        <f>IF(AND(E743&gt;0,F743&gt;0,AB743&gt;0,AC743&gt;0,AI743&gt;0,AJ743&gt;0,AS743&gt;AR743,AR743&gt;AQ743),"long buildup",IF(AND(E743&lt;0,F743&lt;0,AB743&gt;0,AC743&gt;0,AI743&gt;0,AJ743&gt;0,AS743&lt;AR743,AR743&lt;AQ743),"Short buildup"))</f>
        <v/>
      </c>
      <c r="BE743" s="1">
        <f>+IF(AND(F743&gt;0,M743&gt;0,T743&gt;0,AA743&gt;0),"buy")</f>
        <v/>
      </c>
    </row>
    <row r="744">
      <c r="A744" s="1" t="inlineStr">
        <is>
          <t>HILTON</t>
        </is>
      </c>
      <c r="B744" s="1" t="n"/>
      <c r="C744" s="1" t="n"/>
      <c r="D744" s="2" t="n">
        <v>2.341137123745821</v>
      </c>
      <c r="E744" s="2" t="n">
        <v>-2.192705039004847</v>
      </c>
      <c r="F744" s="3" t="n">
        <v>8.859668031903425</v>
      </c>
      <c r="G744" s="4" t="n">
        <v>3269</v>
      </c>
      <c r="H744" s="4" t="n">
        <v>1776</v>
      </c>
      <c r="I744" s="3" t="n">
        <v>18112</v>
      </c>
      <c r="J744" s="6">
        <f>+H744-G744</f>
        <v/>
      </c>
      <c r="K744" s="6">
        <f>+I744-H744</f>
        <v/>
      </c>
      <c r="L744" s="7">
        <f>J744/G744</f>
        <v/>
      </c>
      <c r="M744" s="7">
        <f>K744/H744</f>
        <v/>
      </c>
      <c r="N744" s="8" t="n">
        <v>4.2762</v>
      </c>
      <c r="O744" s="8" t="n">
        <v>1.3924</v>
      </c>
      <c r="P744" s="3" t="n">
        <v>20.626</v>
      </c>
      <c r="Q744" s="6">
        <f>+O744-N744</f>
        <v/>
      </c>
      <c r="R744" s="6">
        <f>+P744-O744</f>
        <v/>
      </c>
      <c r="S744" s="7">
        <f>Q744/N744</f>
        <v/>
      </c>
      <c r="T744" s="7">
        <f>R744/O744</f>
        <v/>
      </c>
      <c r="U744" s="10" t="inlineStr">
        <is>
          <t>219815</t>
        </is>
      </c>
      <c r="V744" s="10" t="inlineStr">
        <is>
          <t>76605</t>
        </is>
      </c>
      <c r="W744" s="3" t="inlineStr">
        <is>
          <t>703360</t>
        </is>
      </c>
      <c r="X744" s="6">
        <f>+V744-U744</f>
        <v/>
      </c>
      <c r="Y744" s="6">
        <f>+W744-V744</f>
        <v/>
      </c>
      <c r="Z744" s="7">
        <f>X744/U744</f>
        <v/>
      </c>
      <c r="AA744" s="7">
        <f>Y744/V744</f>
        <v/>
      </c>
      <c r="AB744" s="4" t="n"/>
      <c r="AC744" s="5" t="n"/>
      <c r="AD744" s="4" t="n"/>
      <c r="AE744" s="4" t="n"/>
      <c r="AF744" s="5" t="n"/>
      <c r="AG744" s="6">
        <f>AE744-AD744</f>
        <v/>
      </c>
      <c r="AH744" s="6">
        <f>+AF744-AE744</f>
        <v/>
      </c>
      <c r="AI744" s="7">
        <f>AG744/AD744</f>
        <v/>
      </c>
      <c r="AJ744" s="7">
        <f>AH744/AE744</f>
        <v/>
      </c>
      <c r="AK744" s="4" t="n"/>
      <c r="AL744" s="4" t="n"/>
      <c r="AM744" s="5" t="n"/>
      <c r="AN744" s="4" t="n">
        <v>94.86</v>
      </c>
      <c r="AO744" s="4" t="n">
        <v>92.78</v>
      </c>
      <c r="AP744" s="3" t="n">
        <v>101</v>
      </c>
      <c r="AQ744" s="9">
        <f>+AK744-AN744</f>
        <v/>
      </c>
      <c r="AR744" s="9">
        <f>+AL744-AO744</f>
        <v/>
      </c>
      <c r="AS744" s="9">
        <f>+AM744-AP744</f>
        <v/>
      </c>
      <c r="AT744" s="6">
        <f>AR744-AQ744</f>
        <v/>
      </c>
      <c r="AU744" s="6">
        <f>+AS744-AR744</f>
        <v/>
      </c>
      <c r="AV744" s="7">
        <f>AT744/AQ744</f>
        <v/>
      </c>
      <c r="AW744" s="7">
        <f>AU744/AR744</f>
        <v/>
      </c>
      <c r="AX744" s="1" t="inlineStr">
        <is>
          <t>Y</t>
        </is>
      </c>
      <c r="AY744" s="1">
        <f>+IF(AND(D744&gt;0,E744&gt;0,F744&gt;0,S744&gt;0,T744&gt;0,AC744&gt;0,AB744&gt;0,AI744&gt;0,AJ744&gt;0,AS744&gt;AR744,AR744&gt;AQ744),"long buildup",IF(AND(D744&gt;0,E744&gt;0,F744&gt;0,S744&lt;0,T744&lt;0,AB744&lt;0,AC744&lt;0,AI744&lt;0,AJ744&lt;0,AS744&gt;AR744,AR744&gt;AQ744),"Short Covering",IF(AND(D744&lt;0,E744&lt;0,F744&lt;0,S744&lt;0,T744&lt;0,AB744&gt;0,AC744&gt;0,AI744&gt;0,AJ744&gt;0,AS744&lt;AR744,AR744&lt;AQ744),"Short Buildup",IF(AND(D744&lt;0,E744&lt;0,F744&lt;0,S744&lt;0,T744&lt;0,AB744&lt;0,AC744&lt;0,AI744&lt;0,AJ744&lt;0,AS744&lt;AR744,AR744&lt;AQ744),"LongUnwinding" ))))</f>
        <v/>
      </c>
      <c r="AZ744" s="1">
        <f>+IF(AND(D744&gt;0,E744&gt;0,F744&gt;0,L744&gt;0,M744&gt;0,S744&gt;0,T744&gt;0,Z744&gt;0,AA744&gt;0),"Buying Opportunity",IF(AND(D744&lt;0,E744&lt;0,F744&lt;0,L744&lt;0,M744&lt;0,S744&lt;0,T744&lt;0,Z744&lt;0,AA744&lt;0),"support Zone",IF(AND(D744&lt;0,E744&lt;0,F744&lt;0,L744&gt;0,M744&gt;0,S744&gt;0,T744&gt;0,Z744&gt;0,AA744&gt;0),"sell delivery")))</f>
        <v/>
      </c>
      <c r="BA744" s="1">
        <f>IF(AND(D744&gt;0,E744&gt;0,F744&gt;0,Z744&gt;0,AA744&gt;0,AB744&gt;0,AC744&gt;0,AI744&gt;0,AJ744&gt;0),"FII ENTERING")</f>
        <v/>
      </c>
      <c r="BB744" s="15" t="e">
        <v>#N/A</v>
      </c>
      <c r="BC744" s="1" t="n">
        <v>295036.3235925</v>
      </c>
      <c r="BD744" s="1">
        <f>IF(AND(E744&gt;0,F744&gt;0,AB744&gt;0,AC744&gt;0,AI744&gt;0,AJ744&gt;0,AS744&gt;AR744,AR744&gt;AQ744),"long buildup",IF(AND(E744&lt;0,F744&lt;0,AB744&gt;0,AC744&gt;0,AI744&gt;0,AJ744&gt;0,AS744&lt;AR744,AR744&lt;AQ744),"Short buildup"))</f>
        <v/>
      </c>
      <c r="BE744" s="1">
        <f>+IF(AND(F744&gt;0,M744&gt;0,T744&gt;0,AA744&gt;0),"buy")</f>
        <v/>
      </c>
    </row>
    <row r="745">
      <c r="A745" s="1" t="inlineStr">
        <is>
          <t>HIMATSEIDE</t>
        </is>
      </c>
      <c r="B745" s="1" t="n"/>
      <c r="C745" s="1" t="n"/>
      <c r="D745" s="2" t="n">
        <v>2.532652965685125</v>
      </c>
      <c r="E745" s="2" t="n">
        <v>-0.4748424801388094</v>
      </c>
      <c r="F745" s="3" t="n">
        <v>1.188182402055236</v>
      </c>
      <c r="G745" s="4" t="n">
        <v>52540</v>
      </c>
      <c r="H745" s="4" t="n">
        <v>21812</v>
      </c>
      <c r="I745" s="3" t="n">
        <v>43834</v>
      </c>
      <c r="J745" s="6">
        <f>+H745-G745</f>
        <v/>
      </c>
      <c r="K745" s="6">
        <f>+I745-H745</f>
        <v/>
      </c>
      <c r="L745" s="7">
        <f>J745/G745</f>
        <v/>
      </c>
      <c r="M745" s="7">
        <f>K745/H745</f>
        <v/>
      </c>
      <c r="N745" s="8" t="n">
        <v>122.7643</v>
      </c>
      <c r="O745" s="8" t="n">
        <v>41.862</v>
      </c>
      <c r="P745" s="3" t="n">
        <v>68.658</v>
      </c>
      <c r="Q745" s="6">
        <f>+O745-N745</f>
        <v/>
      </c>
      <c r="R745" s="6">
        <f>+P745-O745</f>
        <v/>
      </c>
      <c r="S745" s="7">
        <f>Q745/N745</f>
        <v/>
      </c>
      <c r="T745" s="7">
        <f>R745/O745</f>
        <v/>
      </c>
      <c r="U745" s="10" t="inlineStr">
        <is>
          <t>1684491</t>
        </is>
      </c>
      <c r="V745" s="10" t="inlineStr">
        <is>
          <t>519699</t>
        </is>
      </c>
      <c r="W745" s="3" t="inlineStr">
        <is>
          <t>981754</t>
        </is>
      </c>
      <c r="X745" s="6">
        <f>+V745-U745</f>
        <v/>
      </c>
      <c r="Y745" s="6">
        <f>+W745-V745</f>
        <v/>
      </c>
      <c r="Z745" s="7">
        <f>X745/U745</f>
        <v/>
      </c>
      <c r="AA745" s="7">
        <f>Y745/V745</f>
        <v/>
      </c>
      <c r="AB745" s="4" t="n"/>
      <c r="AC745" s="5" t="n"/>
      <c r="AD745" s="4" t="n"/>
      <c r="AE745" s="4" t="n"/>
      <c r="AF745" s="5" t="n"/>
      <c r="AG745" s="6">
        <f>AE745-AD745</f>
        <v/>
      </c>
      <c r="AH745" s="6">
        <f>+AF745-AE745</f>
        <v/>
      </c>
      <c r="AI745" s="7">
        <f>AG745/AD745</f>
        <v/>
      </c>
      <c r="AJ745" s="7">
        <f>AH745/AE745</f>
        <v/>
      </c>
      <c r="AK745" s="4" t="n"/>
      <c r="AL745" s="4" t="n"/>
      <c r="AM745" s="5" t="n"/>
      <c r="AN745" s="4" t="n">
        <v>219.02</v>
      </c>
      <c r="AO745" s="4" t="n">
        <v>217.98</v>
      </c>
      <c r="AP745" s="3" t="n">
        <v>220.57</v>
      </c>
      <c r="AQ745" s="9">
        <f>+AK745-AN745</f>
        <v/>
      </c>
      <c r="AR745" s="9">
        <f>+AL745-AO745</f>
        <v/>
      </c>
      <c r="AS745" s="9">
        <f>+AM745-AP745</f>
        <v/>
      </c>
      <c r="AT745" s="6">
        <f>AR745-AQ745</f>
        <v/>
      </c>
      <c r="AU745" s="6">
        <f>+AS745-AR745</f>
        <v/>
      </c>
      <c r="AV745" s="7">
        <f>AT745/AQ745</f>
        <v/>
      </c>
      <c r="AW745" s="7">
        <f>AU745/AR745</f>
        <v/>
      </c>
      <c r="AX745" s="1" t="inlineStr">
        <is>
          <t>Y</t>
        </is>
      </c>
      <c r="AY745" s="1">
        <f>+IF(AND(D745&gt;0,E745&gt;0,F745&gt;0,S745&gt;0,T745&gt;0,AC745&gt;0,AB745&gt;0,AI745&gt;0,AJ745&gt;0,AS745&gt;AR745,AR745&gt;AQ745),"long buildup",IF(AND(D745&gt;0,E745&gt;0,F745&gt;0,S745&lt;0,T745&lt;0,AB745&lt;0,AC745&lt;0,AI745&lt;0,AJ745&lt;0,AS745&gt;AR745,AR745&gt;AQ745),"Short Covering",IF(AND(D745&lt;0,E745&lt;0,F745&lt;0,S745&lt;0,T745&lt;0,AB745&gt;0,AC745&gt;0,AI745&gt;0,AJ745&gt;0,AS745&lt;AR745,AR745&lt;AQ745),"Short Buildup",IF(AND(D745&lt;0,E745&lt;0,F745&lt;0,S745&lt;0,T745&lt;0,AB745&lt;0,AC745&lt;0,AI745&lt;0,AJ745&lt;0,AS745&lt;AR745,AR745&lt;AQ745),"LongUnwinding" ))))</f>
        <v/>
      </c>
      <c r="AZ745" s="1">
        <f>+IF(AND(D745&gt;0,E745&gt;0,F745&gt;0,L745&gt;0,M745&gt;0,S745&gt;0,T745&gt;0,Z745&gt;0,AA745&gt;0),"Buying Opportunity",IF(AND(D745&lt;0,E745&lt;0,F745&lt;0,L745&lt;0,M745&lt;0,S745&lt;0,T745&lt;0,Z745&lt;0,AA745&lt;0),"support Zone",IF(AND(D745&lt;0,E745&lt;0,F745&lt;0,L745&gt;0,M745&gt;0,S745&gt;0,T745&gt;0,Z745&gt;0,AA745&gt;0),"sell delivery")))</f>
        <v/>
      </c>
      <c r="BA745" s="1">
        <f>IF(AND(D745&gt;0,E745&gt;0,F745&gt;0,Z745&gt;0,AA745&gt;0,AB745&gt;0,AC745&gt;0,AI745&gt;0,AJ745&gt;0),"FII ENTERING")</f>
        <v/>
      </c>
      <c r="BB745" s="15" t="e">
        <v>#N/A</v>
      </c>
      <c r="BC745" s="1" t="n">
        <v>1443187.9130165</v>
      </c>
      <c r="BD745" s="1">
        <f>IF(AND(E745&gt;0,F745&gt;0,AB745&gt;0,AC745&gt;0,AI745&gt;0,AJ745&gt;0,AS745&gt;AR745,AR745&gt;AQ745),"long buildup",IF(AND(E745&lt;0,F745&lt;0,AB745&gt;0,AC745&gt;0,AI745&gt;0,AJ745&gt;0,AS745&lt;AR745,AR745&lt;AQ745),"Short buildup"))</f>
        <v/>
      </c>
      <c r="BE745" s="1">
        <f>+IF(AND(F745&gt;0,M745&gt;0,T745&gt;0,AA745&gt;0),"buy")</f>
        <v/>
      </c>
    </row>
    <row r="746">
      <c r="A746" s="1" t="inlineStr">
        <is>
          <t>HINDALCO</t>
        </is>
      </c>
      <c r="B746" s="1" t="n"/>
      <c r="C746" s="1" t="n">
        <v>0.008500000000000001</v>
      </c>
      <c r="D746" s="2" t="n">
        <v>0.2391986844072392</v>
      </c>
      <c r="E746" s="2" t="n">
        <v>-0.2684563758389194</v>
      </c>
      <c r="F746" s="3" t="n">
        <v>-0.9869896814715152</v>
      </c>
      <c r="G746" s="4" t="n">
        <v>75076</v>
      </c>
      <c r="H746" s="4" t="n">
        <v>96535</v>
      </c>
      <c r="I746" s="3" t="n">
        <v>99241</v>
      </c>
      <c r="J746" s="6">
        <f>+H746-G746</f>
        <v/>
      </c>
      <c r="K746" s="6">
        <f>+I746-H746</f>
        <v/>
      </c>
      <c r="L746" s="7">
        <f>J746/G746</f>
        <v/>
      </c>
      <c r="M746" s="7">
        <f>K746/H746</f>
        <v/>
      </c>
      <c r="N746" s="8" t="n">
        <v>230.4239</v>
      </c>
      <c r="O746" s="8" t="n">
        <v>440.6808</v>
      </c>
      <c r="P746" s="3" t="n">
        <v>276.7358</v>
      </c>
      <c r="Q746" s="6">
        <f>+O746-N746</f>
        <v/>
      </c>
      <c r="R746" s="6">
        <f>+P746-O746</f>
        <v/>
      </c>
      <c r="S746" s="7">
        <f>Q746/N746</f>
        <v/>
      </c>
      <c r="T746" s="7">
        <f>R746/O746</f>
        <v/>
      </c>
      <c r="U746" s="10" t="inlineStr">
        <is>
          <t>1353860</t>
        </is>
      </c>
      <c r="V746" s="10" t="inlineStr">
        <is>
          <t>3181219</t>
        </is>
      </c>
      <c r="W746" s="3" t="inlineStr">
        <is>
          <t>1829943</t>
        </is>
      </c>
      <c r="X746" s="6">
        <f>+V746-U746</f>
        <v/>
      </c>
      <c r="Y746" s="6">
        <f>+W746-V746</f>
        <v/>
      </c>
      <c r="Z746" s="7">
        <f>X746/U746</f>
        <v/>
      </c>
      <c r="AA746" s="7">
        <f>Y746/V746</f>
        <v/>
      </c>
      <c r="AB746" s="4" t="n">
        <v>292600</v>
      </c>
      <c r="AC746" s="5" t="n">
        <v>354200</v>
      </c>
      <c r="AD746" s="4" t="n">
        <v>358</v>
      </c>
      <c r="AE746" s="4" t="n">
        <v>712</v>
      </c>
      <c r="AF746" s="5" t="n">
        <v>745</v>
      </c>
      <c r="AG746" s="6">
        <f>AE746-AD746</f>
        <v/>
      </c>
      <c r="AH746" s="6">
        <f>+AF746-AE746</f>
        <v/>
      </c>
      <c r="AI746" s="7">
        <f>AG746/AD746</f>
        <v/>
      </c>
      <c r="AJ746" s="7">
        <f>AH746/AE746</f>
        <v/>
      </c>
      <c r="AK746" s="4" t="n">
        <v>677.9</v>
      </c>
      <c r="AL746" s="4" t="n">
        <v>674.25</v>
      </c>
      <c r="AM746" s="5" t="n">
        <v>669.25</v>
      </c>
      <c r="AN746" s="4" t="n">
        <v>670.5</v>
      </c>
      <c r="AO746" s="4" t="n">
        <v>668.7</v>
      </c>
      <c r="AP746" s="3" t="n">
        <v>662.1</v>
      </c>
      <c r="AQ746" s="9">
        <f>+AK746-AN746</f>
        <v/>
      </c>
      <c r="AR746" s="9">
        <f>+AL746-AO746</f>
        <v/>
      </c>
      <c r="AS746" s="9">
        <f>+AM746-AP746</f>
        <v/>
      </c>
      <c r="AT746" s="6">
        <f>AR746-AQ746</f>
        <v/>
      </c>
      <c r="AU746" s="6">
        <f>+AS746-AR746</f>
        <v/>
      </c>
      <c r="AV746" s="7">
        <f>AT746/AQ746</f>
        <v/>
      </c>
      <c r="AW746" s="7">
        <f>AU746/AR746</f>
        <v/>
      </c>
      <c r="AX746" s="1" t="inlineStr">
        <is>
          <t>N</t>
        </is>
      </c>
      <c r="AY746" s="1">
        <f>+IF(AND(D746&gt;0,E746&gt;0,F746&gt;0,S746&gt;0,T746&gt;0,AC746&gt;0,AB746&gt;0,AI746&gt;0,AJ746&gt;0,AS746&gt;AR746,AR746&gt;AQ746),"long buildup",IF(AND(D746&gt;0,E746&gt;0,F746&gt;0,S746&lt;0,T746&lt;0,AB746&lt;0,AC746&lt;0,AI746&lt;0,AJ746&lt;0,AS746&gt;AR746,AR746&gt;AQ746),"Short Covering",IF(AND(D746&lt;0,E746&lt;0,F746&lt;0,S746&lt;0,T746&lt;0,AB746&gt;0,AC746&gt;0,AI746&gt;0,AJ746&gt;0,AS746&lt;AR746,AR746&lt;AQ746),"Short Buildup",IF(AND(D746&lt;0,E746&lt;0,F746&lt;0,S746&lt;0,T746&lt;0,AB746&lt;0,AC746&lt;0,AI746&lt;0,AJ746&lt;0,AS746&lt;AR746,AR746&lt;AQ746),"LongUnwinding" ))))</f>
        <v/>
      </c>
      <c r="AZ746" s="1">
        <f>+IF(AND(D746&gt;0,E746&gt;0,F746&gt;0,L746&gt;0,M746&gt;0,S746&gt;0,T746&gt;0,Z746&gt;0,AA746&gt;0),"Buying Opportunity",IF(AND(D746&lt;0,E746&lt;0,F746&lt;0,L746&lt;0,M746&lt;0,S746&lt;0,T746&lt;0,Z746&lt;0,AA746&lt;0),"support Zone",IF(AND(D746&lt;0,E746&lt;0,F746&lt;0,L746&gt;0,M746&gt;0,S746&gt;0,T746&gt;0,Z746&gt;0,AA746&gt;0),"sell delivery")))</f>
        <v/>
      </c>
      <c r="BA746" s="1">
        <f>IF(AND(D746&gt;0,E746&gt;0,F746&gt;0,Z746&gt;0,AA746&gt;0,AB746&gt;0,AC746&gt;0,AI746&gt;0,AJ746&gt;0),"FII ENTERING")</f>
        <v/>
      </c>
      <c r="BB746" s="15" t="e">
        <v>#N/A</v>
      </c>
      <c r="BC746" s="1" t="n">
        <v>427207.9168125</v>
      </c>
      <c r="BD746" s="1">
        <f>IF(AND(E746&gt;0,F746&gt;0,AB746&gt;0,AC746&gt;0,AI746&gt;0,AJ746&gt;0,AS746&gt;AR746,AR746&gt;AQ746),"long buildup",IF(AND(E746&lt;0,F746&lt;0,AB746&gt;0,AC746&gt;0,AI746&gt;0,AJ746&gt;0,AS746&lt;AR746,AR746&lt;AQ746),"Short buildup"))</f>
        <v/>
      </c>
      <c r="BE746" s="1">
        <f>+IF(AND(F746&gt;0,M746&gt;0,T746&gt;0,AA746&gt;0),"buy")</f>
        <v/>
      </c>
    </row>
    <row r="747">
      <c r="A747" s="1" t="inlineStr">
        <is>
          <t>HINDCOMPOS</t>
        </is>
      </c>
      <c r="B747" s="1" t="n"/>
      <c r="C747" s="1" t="n"/>
      <c r="D747" s="2" t="n">
        <v>2.536774420857919</v>
      </c>
      <c r="E747" s="2" t="n">
        <v>0.1546258912464721</v>
      </c>
      <c r="F747" s="3" t="n">
        <v>-0.4202761814907016</v>
      </c>
      <c r="G747" s="4" t="n">
        <v>13941</v>
      </c>
      <c r="H747" s="4" t="n">
        <v>1940</v>
      </c>
      <c r="I747" s="3" t="n">
        <v>3960</v>
      </c>
      <c r="J747" s="6">
        <f>+H747-G747</f>
        <v/>
      </c>
      <c r="K747" s="6">
        <f>+I747-H747</f>
        <v/>
      </c>
      <c r="L747" s="7">
        <f>J747/G747</f>
        <v/>
      </c>
      <c r="M747" s="7">
        <f>K747/H747</f>
        <v/>
      </c>
      <c r="N747" s="8" t="n">
        <v>20.7907</v>
      </c>
      <c r="O747" s="8" t="n">
        <v>1.3712</v>
      </c>
      <c r="P747" s="3" t="n">
        <v>3.8508</v>
      </c>
      <c r="Q747" s="6">
        <f>+O747-N747</f>
        <v/>
      </c>
      <c r="R747" s="6">
        <f>+P747-O747</f>
        <v/>
      </c>
      <c r="S747" s="7">
        <f>Q747/N747</f>
        <v/>
      </c>
      <c r="T747" s="7">
        <f>R747/O747</f>
        <v/>
      </c>
      <c r="U747" s="10" t="inlineStr">
        <is>
          <t>83997</t>
        </is>
      </c>
      <c r="V747" s="10" t="inlineStr">
        <is>
          <t>8093</t>
        </is>
      </c>
      <c r="W747" s="3" t="inlineStr">
        <is>
          <t>14769</t>
        </is>
      </c>
      <c r="X747" s="6">
        <f>+V747-U747</f>
        <v/>
      </c>
      <c r="Y747" s="6">
        <f>+W747-V747</f>
        <v/>
      </c>
      <c r="Z747" s="7">
        <f>X747/U747</f>
        <v/>
      </c>
      <c r="AA747" s="7">
        <f>Y747/V747</f>
        <v/>
      </c>
      <c r="AB747" s="4" t="n"/>
      <c r="AC747" s="5" t="n"/>
      <c r="AD747" s="4" t="n"/>
      <c r="AE747" s="4" t="n"/>
      <c r="AF747" s="5" t="n"/>
      <c r="AG747" s="6">
        <f>AE747-AD747</f>
        <v/>
      </c>
      <c r="AH747" s="6">
        <f>+AF747-AE747</f>
        <v/>
      </c>
      <c r="AI747" s="7">
        <f>AG747/AD747</f>
        <v/>
      </c>
      <c r="AJ747" s="7">
        <f>AH747/AE747</f>
        <v/>
      </c>
      <c r="AK747" s="4" t="n"/>
      <c r="AL747" s="4" t="n"/>
      <c r="AM747" s="5" t="n"/>
      <c r="AN747" s="4" t="n">
        <v>582.05</v>
      </c>
      <c r="AO747" s="4" t="n">
        <v>582.95</v>
      </c>
      <c r="AP747" s="3" t="n">
        <v>580.5</v>
      </c>
      <c r="AQ747" s="9">
        <f>+AK747-AN747</f>
        <v/>
      </c>
      <c r="AR747" s="9">
        <f>+AL747-AO747</f>
        <v/>
      </c>
      <c r="AS747" s="9">
        <f>+AM747-AP747</f>
        <v/>
      </c>
      <c r="AT747" s="6">
        <f>AR747-AQ747</f>
        <v/>
      </c>
      <c r="AU747" s="6">
        <f>+AS747-AR747</f>
        <v/>
      </c>
      <c r="AV747" s="7">
        <f>AT747/AQ747</f>
        <v/>
      </c>
      <c r="AW747" s="7">
        <f>AU747/AR747</f>
        <v/>
      </c>
      <c r="AX747" s="1" t="inlineStr">
        <is>
          <t>N</t>
        </is>
      </c>
      <c r="AY747" s="1">
        <f>+IF(AND(D747&gt;0,E747&gt;0,F747&gt;0,S747&gt;0,T747&gt;0,AC747&gt;0,AB747&gt;0,AI747&gt;0,AJ747&gt;0,AS747&gt;AR747,AR747&gt;AQ747),"long buildup",IF(AND(D747&gt;0,E747&gt;0,F747&gt;0,S747&lt;0,T747&lt;0,AB747&lt;0,AC747&lt;0,AI747&lt;0,AJ747&lt;0,AS747&gt;AR747,AR747&gt;AQ747),"Short Covering",IF(AND(D747&lt;0,E747&lt;0,F747&lt;0,S747&lt;0,T747&lt;0,AB747&gt;0,AC747&gt;0,AI747&gt;0,AJ747&gt;0,AS747&lt;AR747,AR747&lt;AQ747),"Short Buildup",IF(AND(D747&lt;0,E747&lt;0,F747&lt;0,S747&lt;0,T747&lt;0,AB747&lt;0,AC747&lt;0,AI747&lt;0,AJ747&lt;0,AS747&lt;AR747,AR747&lt;AQ747),"LongUnwinding" ))))</f>
        <v/>
      </c>
      <c r="AZ747" s="1">
        <f>+IF(AND(D747&gt;0,E747&gt;0,F747&gt;0,L747&gt;0,M747&gt;0,S747&gt;0,T747&gt;0,Z747&gt;0,AA747&gt;0),"Buying Opportunity",IF(AND(D747&lt;0,E747&lt;0,F747&lt;0,L747&lt;0,M747&lt;0,S747&lt;0,T747&lt;0,Z747&lt;0,AA747&lt;0),"support Zone",IF(AND(D747&lt;0,E747&lt;0,F747&lt;0,L747&gt;0,M747&gt;0,S747&gt;0,T747&gt;0,Z747&gt;0,AA747&gt;0),"sell delivery")))</f>
        <v/>
      </c>
      <c r="BA747" s="1">
        <f>IF(AND(D747&gt;0,E747&gt;0,F747&gt;0,Z747&gt;0,AA747&gt;0,AB747&gt;0,AC747&gt;0,AI747&gt;0,AJ747&gt;0),"FII ENTERING")</f>
        <v/>
      </c>
      <c r="BB747" s="15" t="e">
        <v>#N/A</v>
      </c>
      <c r="BC747" s="1" t="n">
        <v>123021.453908</v>
      </c>
      <c r="BD747" s="1">
        <f>IF(AND(E747&gt;0,F747&gt;0,AB747&gt;0,AC747&gt;0,AI747&gt;0,AJ747&gt;0,AS747&gt;AR747,AR747&gt;AQ747),"long buildup",IF(AND(E747&lt;0,F747&lt;0,AB747&gt;0,AC747&gt;0,AI747&gt;0,AJ747&gt;0,AS747&lt;AR747,AR747&lt;AQ747),"Short buildup"))</f>
        <v/>
      </c>
      <c r="BE747" s="1">
        <f>+IF(AND(F747&gt;0,M747&gt;0,T747&gt;0,AA747&gt;0),"buy")</f>
        <v/>
      </c>
    </row>
    <row r="748">
      <c r="A748" s="1" t="inlineStr">
        <is>
          <t>HINDCON</t>
        </is>
      </c>
      <c r="B748" s="1" t="n"/>
      <c r="C748" s="1" t="n"/>
      <c r="D748" s="2" t="n">
        <v>-0.6718039913060586</v>
      </c>
      <c r="E748" s="2" t="n">
        <v>-2.068828327034029</v>
      </c>
      <c r="F748" s="3" t="n">
        <v>-0.9750152346130345</v>
      </c>
      <c r="G748" s="4" t="n">
        <v>855</v>
      </c>
      <c r="H748" s="4" t="n">
        <v>424</v>
      </c>
      <c r="I748" s="3" t="n">
        <v>431</v>
      </c>
      <c r="J748" s="6">
        <f>+H748-G748</f>
        <v/>
      </c>
      <c r="K748" s="6">
        <f>+I748-H748</f>
        <v/>
      </c>
      <c r="L748" s="7">
        <f>J748/G748</f>
        <v/>
      </c>
      <c r="M748" s="7">
        <f>K748/H748</f>
        <v/>
      </c>
      <c r="N748" s="8" t="n">
        <v>0.2789</v>
      </c>
      <c r="O748" s="8" t="n">
        <v>0.2897</v>
      </c>
      <c r="P748" s="3" t="n">
        <v>0.1915</v>
      </c>
      <c r="Q748" s="6">
        <f>+O748-N748</f>
        <v/>
      </c>
      <c r="R748" s="6">
        <f>+P748-O748</f>
        <v/>
      </c>
      <c r="S748" s="7">
        <f>Q748/N748</f>
        <v/>
      </c>
      <c r="T748" s="7">
        <f>R748/O748</f>
        <v/>
      </c>
      <c r="U748" s="10" t="inlineStr">
        <is>
          <t>30736</t>
        </is>
      </c>
      <c r="V748" s="10" t="inlineStr">
        <is>
          <t>-</t>
        </is>
      </c>
      <c r="W748" s="3" t="inlineStr">
        <is>
          <t>-</t>
        </is>
      </c>
      <c r="X748" s="6">
        <f>+V748-U748</f>
        <v/>
      </c>
      <c r="Y748" s="6">
        <f>+W748-V748</f>
        <v/>
      </c>
      <c r="Z748" s="7">
        <f>X748/U748</f>
        <v/>
      </c>
      <c r="AA748" s="7">
        <f>Y748/V748</f>
        <v/>
      </c>
      <c r="AB748" s="4" t="n"/>
      <c r="AC748" s="5" t="n"/>
      <c r="AD748" s="4" t="n"/>
      <c r="AE748" s="4" t="n"/>
      <c r="AF748" s="5" t="n"/>
      <c r="AG748" s="6">
        <f>AE748-AD748</f>
        <v/>
      </c>
      <c r="AH748" s="6">
        <f>+AF748-AE748</f>
        <v/>
      </c>
      <c r="AI748" s="7">
        <f>AG748/AD748</f>
        <v/>
      </c>
      <c r="AJ748" s="7">
        <f>AH748/AE748</f>
        <v/>
      </c>
      <c r="AK748" s="4" t="n"/>
      <c r="AL748" s="4" t="n"/>
      <c r="AM748" s="5" t="n"/>
      <c r="AN748" s="4" t="n">
        <v>50.27</v>
      </c>
      <c r="AO748" s="4" t="n">
        <v>49.23</v>
      </c>
      <c r="AP748" s="3" t="n">
        <v>48.75</v>
      </c>
      <c r="AQ748" s="9">
        <f>+AK748-AN748</f>
        <v/>
      </c>
      <c r="AR748" s="9">
        <f>+AL748-AO748</f>
        <v/>
      </c>
      <c r="AS748" s="9">
        <f>+AM748-AP748</f>
        <v/>
      </c>
      <c r="AT748" s="6">
        <f>AR748-AQ748</f>
        <v/>
      </c>
      <c r="AU748" s="6">
        <f>+AS748-AR748</f>
        <v/>
      </c>
      <c r="AV748" s="7">
        <f>AT748/AQ748</f>
        <v/>
      </c>
      <c r="AW748" s="7">
        <f>AU748/AR748</f>
        <v/>
      </c>
      <c r="AX748" s="1" t="inlineStr">
        <is>
          <t>Y</t>
        </is>
      </c>
      <c r="AY748" s="1">
        <f>+IF(AND(D748&gt;0,E748&gt;0,F748&gt;0,S748&gt;0,T748&gt;0,AC748&gt;0,AB748&gt;0,AI748&gt;0,AJ748&gt;0,AS748&gt;AR748,AR748&gt;AQ748),"long buildup",IF(AND(D748&gt;0,E748&gt;0,F748&gt;0,S748&lt;0,T748&lt;0,AB748&lt;0,AC748&lt;0,AI748&lt;0,AJ748&lt;0,AS748&gt;AR748,AR748&gt;AQ748),"Short Covering",IF(AND(D748&lt;0,E748&lt;0,F748&lt;0,S748&lt;0,T748&lt;0,AB748&gt;0,AC748&gt;0,AI748&gt;0,AJ748&gt;0,AS748&lt;AR748,AR748&lt;AQ748),"Short Buildup",IF(AND(D748&lt;0,E748&lt;0,F748&lt;0,S748&lt;0,T748&lt;0,AB748&lt;0,AC748&lt;0,AI748&lt;0,AJ748&lt;0,AS748&lt;AR748,AR748&lt;AQ748),"LongUnwinding" ))))</f>
        <v/>
      </c>
      <c r="AZ748" s="1">
        <f>+IF(AND(D748&gt;0,E748&gt;0,F748&gt;0,L748&gt;0,M748&gt;0,S748&gt;0,T748&gt;0,Z748&gt;0,AA748&gt;0),"Buying Opportunity",IF(AND(D748&lt;0,E748&lt;0,F748&lt;0,L748&lt;0,M748&lt;0,S748&lt;0,T748&lt;0,Z748&lt;0,AA748&lt;0),"support Zone",IF(AND(D748&lt;0,E748&lt;0,F748&lt;0,L748&gt;0,M748&gt;0,S748&gt;0,T748&gt;0,Z748&gt;0,AA748&gt;0),"sell delivery")))</f>
        <v/>
      </c>
      <c r="BA748" s="1">
        <f>IF(AND(D748&gt;0,E748&gt;0,F748&gt;0,Z748&gt;0,AA748&gt;0,AB748&gt;0,AC748&gt;0,AI748&gt;0,AJ748&gt;0),"FII ENTERING")</f>
        <v/>
      </c>
      <c r="BB748" s="15" t="n">
        <v>0.0102</v>
      </c>
      <c r="BC748" s="1" t="n">
        <v>11323469.15118</v>
      </c>
      <c r="BD748" s="1">
        <f>IF(AND(E748&gt;0,F748&gt;0,AB748&gt;0,AC748&gt;0,AI748&gt;0,AJ748&gt;0,AS748&gt;AR748,AR748&gt;AQ748),"long buildup",IF(AND(E748&lt;0,F748&lt;0,AB748&gt;0,AC748&gt;0,AI748&gt;0,AJ748&gt;0,AS748&lt;AR748,AR748&lt;AQ748),"Short buildup"))</f>
        <v/>
      </c>
      <c r="BE748" s="1">
        <f>+IF(AND(F748&gt;0,M748&gt;0,T748&gt;0,AA748&gt;0),"buy")</f>
        <v/>
      </c>
    </row>
    <row r="749">
      <c r="A749" s="1" t="inlineStr">
        <is>
          <t>HINDCOPPER</t>
        </is>
      </c>
      <c r="B749" s="1" t="n"/>
      <c r="C749" s="1" t="n"/>
      <c r="D749" s="2" t="n">
        <v>-0.6167551824567453</v>
      </c>
      <c r="E749" s="2" t="n">
        <v>0.3792449577658907</v>
      </c>
      <c r="F749" s="3" t="n">
        <v>0.2747724540614843</v>
      </c>
      <c r="G749" s="4" t="n">
        <v>29300</v>
      </c>
      <c r="H749" s="4" t="n">
        <v>26513</v>
      </c>
      <c r="I749" s="3" t="n">
        <v>32114</v>
      </c>
      <c r="J749" s="6">
        <f>+H749-G749</f>
        <v/>
      </c>
      <c r="K749" s="6">
        <f>+I749-H749</f>
        <v/>
      </c>
      <c r="L749" s="7">
        <f>J749/G749</f>
        <v/>
      </c>
      <c r="M749" s="7">
        <f>K749/H749</f>
        <v/>
      </c>
      <c r="N749" s="8" t="n">
        <v>100.5778</v>
      </c>
      <c r="O749" s="8" t="n">
        <v>102.0275</v>
      </c>
      <c r="P749" s="3" t="n">
        <v>96.36920000000001</v>
      </c>
      <c r="Q749" s="6">
        <f>+O749-N749</f>
        <v/>
      </c>
      <c r="R749" s="6">
        <f>+P749-O749</f>
        <v/>
      </c>
      <c r="S749" s="7">
        <f>Q749/N749</f>
        <v/>
      </c>
      <c r="T749" s="7">
        <f>R749/O749</f>
        <v/>
      </c>
      <c r="U749" s="10" t="inlineStr">
        <is>
          <t>1278889</t>
        </is>
      </c>
      <c r="V749" s="10" t="inlineStr">
        <is>
          <t>1055453</t>
        </is>
      </c>
      <c r="W749" s="3" t="inlineStr">
        <is>
          <t>957158</t>
        </is>
      </c>
      <c r="X749" s="6">
        <f>+V749-U749</f>
        <v/>
      </c>
      <c r="Y749" s="6">
        <f>+W749-V749</f>
        <v/>
      </c>
      <c r="Z749" s="7">
        <f>X749/U749</f>
        <v/>
      </c>
      <c r="AA749" s="7">
        <f>Y749/V749</f>
        <v/>
      </c>
      <c r="AB749" s="4" t="n">
        <v>-127200</v>
      </c>
      <c r="AC749" s="5" t="n">
        <v>-71550</v>
      </c>
      <c r="AD749" s="4" t="n">
        <v>727</v>
      </c>
      <c r="AE749" s="4" t="n">
        <v>48</v>
      </c>
      <c r="AF749" s="5" t="n">
        <v>27</v>
      </c>
      <c r="AG749" s="6">
        <f>AE749-AD749</f>
        <v/>
      </c>
      <c r="AH749" s="6">
        <f>+AF749-AE749</f>
        <v/>
      </c>
      <c r="AI749" s="7">
        <f>AG749/AD749</f>
        <v/>
      </c>
      <c r="AJ749" s="7">
        <f>AH749/AE749</f>
        <v/>
      </c>
      <c r="AK749" s="4" t="n">
        <v>293.2</v>
      </c>
      <c r="AL749" s="4" t="n">
        <v>293.55</v>
      </c>
      <c r="AM749" s="5" t="n">
        <v>294.2</v>
      </c>
      <c r="AN749" s="4" t="n">
        <v>290.05</v>
      </c>
      <c r="AO749" s="4" t="n">
        <v>291.15</v>
      </c>
      <c r="AP749" s="3" t="n">
        <v>291.95</v>
      </c>
      <c r="AQ749" s="9">
        <f>+AK749-AN749</f>
        <v/>
      </c>
      <c r="AR749" s="9">
        <f>+AL749-AO749</f>
        <v/>
      </c>
      <c r="AS749" s="9">
        <f>+AM749-AP749</f>
        <v/>
      </c>
      <c r="AT749" s="6">
        <f>AR749-AQ749</f>
        <v/>
      </c>
      <c r="AU749" s="6">
        <f>+AS749-AR749</f>
        <v/>
      </c>
      <c r="AV749" s="7">
        <f>AT749/AQ749</f>
        <v/>
      </c>
      <c r="AW749" s="7">
        <f>AU749/AR749</f>
        <v/>
      </c>
      <c r="AX749" s="1" t="inlineStr">
        <is>
          <t>Y</t>
        </is>
      </c>
      <c r="AY749" s="1">
        <f>+IF(AND(D749&gt;0,E749&gt;0,F749&gt;0,S749&gt;0,T749&gt;0,AC749&gt;0,AB749&gt;0,AI749&gt;0,AJ749&gt;0,AS749&gt;AR749,AR749&gt;AQ749),"long buildup",IF(AND(D749&gt;0,E749&gt;0,F749&gt;0,S749&lt;0,T749&lt;0,AB749&lt;0,AC749&lt;0,AI749&lt;0,AJ749&lt;0,AS749&gt;AR749,AR749&gt;AQ749),"Short Covering",IF(AND(D749&lt;0,E749&lt;0,F749&lt;0,S749&lt;0,T749&lt;0,AB749&gt;0,AC749&gt;0,AI749&gt;0,AJ749&gt;0,AS749&lt;AR749,AR749&lt;AQ749),"Short Buildup",IF(AND(D749&lt;0,E749&lt;0,F749&lt;0,S749&lt;0,T749&lt;0,AB749&lt;0,AC749&lt;0,AI749&lt;0,AJ749&lt;0,AS749&lt;AR749,AR749&lt;AQ749),"LongUnwinding" ))))</f>
        <v/>
      </c>
      <c r="AZ749" s="1">
        <f>+IF(AND(D749&gt;0,E749&gt;0,F749&gt;0,L749&gt;0,M749&gt;0,S749&gt;0,T749&gt;0,Z749&gt;0,AA749&gt;0),"Buying Opportunity",IF(AND(D749&lt;0,E749&lt;0,F749&lt;0,L749&lt;0,M749&lt;0,S749&lt;0,T749&lt;0,Z749&lt;0,AA749&lt;0),"support Zone",IF(AND(D749&lt;0,E749&lt;0,F749&lt;0,L749&gt;0,M749&gt;0,S749&gt;0,T749&gt;0,Z749&gt;0,AA749&gt;0),"sell delivery")))</f>
        <v/>
      </c>
      <c r="BA749" s="1">
        <f>IF(AND(D749&gt;0,E749&gt;0,F749&gt;0,Z749&gt;0,AA749&gt;0,AB749&gt;0,AC749&gt;0,AI749&gt;0,AJ749&gt;0),"FII ENTERING")</f>
        <v/>
      </c>
      <c r="BB749" s="15" t="e">
        <v>#N/A</v>
      </c>
      <c r="BC749" s="1" t="n">
        <v>205730.3146635</v>
      </c>
      <c r="BD749" s="1">
        <f>IF(AND(E749&gt;0,F749&gt;0,AB749&gt;0,AC749&gt;0,AI749&gt;0,AJ749&gt;0,AS749&gt;AR749,AR749&gt;AQ749),"long buildup",IF(AND(E749&lt;0,F749&lt;0,AB749&gt;0,AC749&gt;0,AI749&gt;0,AJ749&gt;0,AS749&lt;AR749,AR749&lt;AQ749),"Short buildup"))</f>
        <v/>
      </c>
      <c r="BE749" s="1">
        <f>+IF(AND(F749&gt;0,M749&gt;0,T749&gt;0,AA749&gt;0),"buy")</f>
        <v/>
      </c>
    </row>
    <row r="750">
      <c r="A750" s="1" t="inlineStr">
        <is>
          <t>HINDMOTORS</t>
        </is>
      </c>
      <c r="B750" s="1" t="n"/>
      <c r="C750" s="1" t="n"/>
      <c r="D750" s="2" t="n">
        <v>-3.620754012691298</v>
      </c>
      <c r="E750" s="2" t="n">
        <v>-1.587916343919443</v>
      </c>
      <c r="F750" s="3" t="n">
        <v>-0.4329004329004306</v>
      </c>
      <c r="G750" s="4" t="n">
        <v>2042</v>
      </c>
      <c r="H750" s="4" t="n">
        <v>1713</v>
      </c>
      <c r="I750" s="3" t="n">
        <v>1366</v>
      </c>
      <c r="J750" s="6">
        <f>+H750-G750</f>
        <v/>
      </c>
      <c r="K750" s="6">
        <f>+I750-H750</f>
        <v/>
      </c>
      <c r="L750" s="7">
        <f>J750/G750</f>
        <v/>
      </c>
      <c r="M750" s="7">
        <f>K750/H750</f>
        <v/>
      </c>
      <c r="N750" s="8" t="n">
        <v>0.6772</v>
      </c>
      <c r="O750" s="8" t="n">
        <v>0.605</v>
      </c>
      <c r="P750" s="3" t="n">
        <v>0.3375</v>
      </c>
      <c r="Q750" s="6">
        <f>+O750-N750</f>
        <v/>
      </c>
      <c r="R750" s="6">
        <f>+P750-O750</f>
        <v/>
      </c>
      <c r="S750" s="7">
        <f>Q750/N750</f>
        <v/>
      </c>
      <c r="T750" s="7">
        <f>R750/O750</f>
        <v/>
      </c>
      <c r="U750" s="10" t="inlineStr">
        <is>
          <t>-</t>
        </is>
      </c>
      <c r="V750" s="10" t="inlineStr">
        <is>
          <t>-</t>
        </is>
      </c>
      <c r="W750" s="3" t="inlineStr">
        <is>
          <t>-</t>
        </is>
      </c>
      <c r="X750" s="6">
        <f>+V750-U750</f>
        <v/>
      </c>
      <c r="Y750" s="6">
        <f>+W750-V750</f>
        <v/>
      </c>
      <c r="Z750" s="7">
        <f>X750/U750</f>
        <v/>
      </c>
      <c r="AA750" s="7">
        <f>Y750/V750</f>
        <v/>
      </c>
      <c r="AB750" s="4" t="n"/>
      <c r="AC750" s="5" t="n"/>
      <c r="AD750" s="4" t="n"/>
      <c r="AE750" s="4" t="n"/>
      <c r="AF750" s="5" t="n"/>
      <c r="AG750" s="6">
        <f>AE750-AD750</f>
        <v/>
      </c>
      <c r="AH750" s="6">
        <f>+AF750-AE750</f>
        <v/>
      </c>
      <c r="AI750" s="7">
        <f>AG750/AD750</f>
        <v/>
      </c>
      <c r="AJ750" s="7">
        <f>AH750/AE750</f>
        <v/>
      </c>
      <c r="AK750" s="4" t="n"/>
      <c r="AL750" s="4" t="n"/>
      <c r="AM750" s="5" t="n"/>
      <c r="AN750" s="4" t="n">
        <v>25.82</v>
      </c>
      <c r="AO750" s="4" t="n">
        <v>25.41</v>
      </c>
      <c r="AP750" s="3" t="n">
        <v>25.3</v>
      </c>
      <c r="AQ750" s="9">
        <f>+AK750-AN750</f>
        <v/>
      </c>
      <c r="AR750" s="9">
        <f>+AL750-AO750</f>
        <v/>
      </c>
      <c r="AS750" s="9">
        <f>+AM750-AP750</f>
        <v/>
      </c>
      <c r="AT750" s="6">
        <f>AR750-AQ750</f>
        <v/>
      </c>
      <c r="AU750" s="6">
        <f>+AS750-AR750</f>
        <v/>
      </c>
      <c r="AV750" s="7">
        <f>AT750/AQ750</f>
        <v/>
      </c>
      <c r="AW750" s="7">
        <f>AU750/AR750</f>
        <v/>
      </c>
      <c r="AX750" s="1" t="inlineStr">
        <is>
          <t>Y</t>
        </is>
      </c>
      <c r="AY750" s="1">
        <f>+IF(AND(D750&gt;0,E750&gt;0,F750&gt;0,S750&gt;0,T750&gt;0,AC750&gt;0,AB750&gt;0,AI750&gt;0,AJ750&gt;0,AS750&gt;AR750,AR750&gt;AQ750),"long buildup",IF(AND(D750&gt;0,E750&gt;0,F750&gt;0,S750&lt;0,T750&lt;0,AB750&lt;0,AC750&lt;0,AI750&lt;0,AJ750&lt;0,AS750&gt;AR750,AR750&gt;AQ750),"Short Covering",IF(AND(D750&lt;0,E750&lt;0,F750&lt;0,S750&lt;0,T750&lt;0,AB750&gt;0,AC750&gt;0,AI750&gt;0,AJ750&gt;0,AS750&lt;AR750,AR750&lt;AQ750),"Short Buildup",IF(AND(D750&lt;0,E750&lt;0,F750&lt;0,S750&lt;0,T750&lt;0,AB750&lt;0,AC750&lt;0,AI750&lt;0,AJ750&lt;0,AS750&lt;AR750,AR750&lt;AQ750),"LongUnwinding" ))))</f>
        <v/>
      </c>
      <c r="AZ750" s="1">
        <f>+IF(AND(D750&gt;0,E750&gt;0,F750&gt;0,L750&gt;0,M750&gt;0,S750&gt;0,T750&gt;0,Z750&gt;0,AA750&gt;0),"Buying Opportunity",IF(AND(D750&lt;0,E750&lt;0,F750&lt;0,L750&lt;0,M750&lt;0,S750&lt;0,T750&lt;0,Z750&lt;0,AA750&lt;0),"support Zone",IF(AND(D750&lt;0,E750&lt;0,F750&lt;0,L750&gt;0,M750&gt;0,S750&gt;0,T750&gt;0,Z750&gt;0,AA750&gt;0),"sell delivery")))</f>
        <v/>
      </c>
      <c r="BA750" s="1">
        <f>IF(AND(D750&gt;0,E750&gt;0,F750&gt;0,Z750&gt;0,AA750&gt;0,AB750&gt;0,AC750&gt;0,AI750&gt;0,AJ750&gt;0),"FII ENTERING")</f>
        <v/>
      </c>
      <c r="BB750" s="15" t="e">
        <v>#N/A</v>
      </c>
      <c r="BC750" s="1" t="n">
        <v>3841552.76988</v>
      </c>
      <c r="BD750" s="1">
        <f>IF(AND(E750&gt;0,F750&gt;0,AB750&gt;0,AC750&gt;0,AI750&gt;0,AJ750&gt;0,AS750&gt;AR750,AR750&gt;AQ750),"long buildup",IF(AND(E750&lt;0,F750&lt;0,AB750&gt;0,AC750&gt;0,AI750&gt;0,AJ750&gt;0,AS750&lt;AR750,AR750&lt;AQ750),"Short buildup"))</f>
        <v/>
      </c>
      <c r="BE750" s="1">
        <f>+IF(AND(F750&gt;0,M750&gt;0,T750&gt;0,AA750&gt;0),"buy")</f>
        <v/>
      </c>
    </row>
    <row r="751">
      <c r="A751" s="1" t="inlineStr">
        <is>
          <t>HINDOILEXP</t>
        </is>
      </c>
      <c r="B751" s="1" t="n"/>
      <c r="C751" s="1" t="n"/>
      <c r="D751" s="2" t="n">
        <v>-1.904947030809596</v>
      </c>
      <c r="E751" s="2" t="n">
        <v>-2.630536015059944</v>
      </c>
      <c r="F751" s="3" t="n">
        <v>-0.72755024166879</v>
      </c>
      <c r="G751" s="4" t="n">
        <v>23118</v>
      </c>
      <c r="H751" s="4" t="n">
        <v>10063</v>
      </c>
      <c r="I751" s="3" t="n">
        <v>12758</v>
      </c>
      <c r="J751" s="6">
        <f>+H751-G751</f>
        <v/>
      </c>
      <c r="K751" s="6">
        <f>+I751-H751</f>
        <v/>
      </c>
      <c r="L751" s="7">
        <f>J751/G751</f>
        <v/>
      </c>
      <c r="M751" s="7">
        <f>K751/H751</f>
        <v/>
      </c>
      <c r="N751" s="8" t="n">
        <v>27.8556</v>
      </c>
      <c r="O751" s="8" t="n">
        <v>10.3159</v>
      </c>
      <c r="P751" s="3" t="n">
        <v>13.605</v>
      </c>
      <c r="Q751" s="6">
        <f>+O751-N751</f>
        <v/>
      </c>
      <c r="R751" s="6">
        <f>+P751-O751</f>
        <v/>
      </c>
      <c r="S751" s="7">
        <f>Q751/N751</f>
        <v/>
      </c>
      <c r="T751" s="7">
        <f>R751/O751</f>
        <v/>
      </c>
      <c r="U751" s="10" t="inlineStr">
        <is>
          <t>662241</t>
        </is>
      </c>
      <c r="V751" s="10" t="inlineStr">
        <is>
          <t>289284</t>
        </is>
      </c>
      <c r="W751" s="3" t="inlineStr">
        <is>
          <t>315359</t>
        </is>
      </c>
      <c r="X751" s="6">
        <f>+V751-U751</f>
        <v/>
      </c>
      <c r="Y751" s="6">
        <f>+W751-V751</f>
        <v/>
      </c>
      <c r="Z751" s="7">
        <f>X751/U751</f>
        <v/>
      </c>
      <c r="AA751" s="7">
        <f>Y751/V751</f>
        <v/>
      </c>
      <c r="AB751" s="4" t="n"/>
      <c r="AC751" s="5" t="n"/>
      <c r="AD751" s="4" t="n"/>
      <c r="AE751" s="4" t="n"/>
      <c r="AF751" s="5" t="n"/>
      <c r="AG751" s="6">
        <f>AE751-AD751</f>
        <v/>
      </c>
      <c r="AH751" s="6">
        <f>+AF751-AE751</f>
        <v/>
      </c>
      <c r="AI751" s="7">
        <f>AG751/AD751</f>
        <v/>
      </c>
      <c r="AJ751" s="7">
        <f>AH751/AE751</f>
        <v/>
      </c>
      <c r="AK751" s="4" t="n"/>
      <c r="AL751" s="4" t="n"/>
      <c r="AM751" s="5" t="n"/>
      <c r="AN751" s="4" t="n">
        <v>201.86</v>
      </c>
      <c r="AO751" s="4" t="n">
        <v>196.55</v>
      </c>
      <c r="AP751" s="3" t="n">
        <v>195.12</v>
      </c>
      <c r="AQ751" s="9">
        <f>+AK751-AN751</f>
        <v/>
      </c>
      <c r="AR751" s="9">
        <f>+AL751-AO751</f>
        <v/>
      </c>
      <c r="AS751" s="9">
        <f>+AM751-AP751</f>
        <v/>
      </c>
      <c r="AT751" s="6">
        <f>AR751-AQ751</f>
        <v/>
      </c>
      <c r="AU751" s="6">
        <f>+AS751-AR751</f>
        <v/>
      </c>
      <c r="AV751" s="7">
        <f>AT751/AQ751</f>
        <v/>
      </c>
      <c r="AW751" s="7">
        <f>AU751/AR751</f>
        <v/>
      </c>
      <c r="AX751" s="1" t="inlineStr">
        <is>
          <t>N</t>
        </is>
      </c>
      <c r="AY751" s="1">
        <f>+IF(AND(D751&gt;0,E751&gt;0,F751&gt;0,S751&gt;0,T751&gt;0,AC751&gt;0,AB751&gt;0,AI751&gt;0,AJ751&gt;0,AS751&gt;AR751,AR751&gt;AQ751),"long buildup",IF(AND(D751&gt;0,E751&gt;0,F751&gt;0,S751&lt;0,T751&lt;0,AB751&lt;0,AC751&lt;0,AI751&lt;0,AJ751&lt;0,AS751&gt;AR751,AR751&gt;AQ751),"Short Covering",IF(AND(D751&lt;0,E751&lt;0,F751&lt;0,S751&lt;0,T751&lt;0,AB751&gt;0,AC751&gt;0,AI751&gt;0,AJ751&gt;0,AS751&lt;AR751,AR751&lt;AQ751),"Short Buildup",IF(AND(D751&lt;0,E751&lt;0,F751&lt;0,S751&lt;0,T751&lt;0,AB751&lt;0,AC751&lt;0,AI751&lt;0,AJ751&lt;0,AS751&lt;AR751,AR751&lt;AQ751),"LongUnwinding" ))))</f>
        <v/>
      </c>
      <c r="AZ751" s="1">
        <f>+IF(AND(D751&gt;0,E751&gt;0,F751&gt;0,L751&gt;0,M751&gt;0,S751&gt;0,T751&gt;0,Z751&gt;0,AA751&gt;0),"Buying Opportunity",IF(AND(D751&lt;0,E751&lt;0,F751&lt;0,L751&lt;0,M751&lt;0,S751&lt;0,T751&lt;0,Z751&lt;0,AA751&lt;0),"support Zone",IF(AND(D751&lt;0,E751&lt;0,F751&lt;0,L751&gt;0,M751&gt;0,S751&gt;0,T751&gt;0,Z751&gt;0,AA751&gt;0),"sell delivery")))</f>
        <v/>
      </c>
      <c r="BA751" s="1">
        <f>IF(AND(D751&gt;0,E751&gt;0,F751&gt;0,Z751&gt;0,AA751&gt;0,AB751&gt;0,AC751&gt;0,AI751&gt;0,AJ751&gt;0),"FII ENTERING")</f>
        <v/>
      </c>
      <c r="BB751" s="15" t="e">
        <v>#N/A</v>
      </c>
      <c r="BC751" s="1" t="n">
        <v>28138.221072</v>
      </c>
      <c r="BD751" s="1">
        <f>IF(AND(E751&gt;0,F751&gt;0,AB751&gt;0,AC751&gt;0,AI751&gt;0,AJ751&gt;0,AS751&gt;AR751,AR751&gt;AQ751),"long buildup",IF(AND(E751&lt;0,F751&lt;0,AB751&gt;0,AC751&gt;0,AI751&gt;0,AJ751&gt;0,AS751&lt;AR751,AR751&lt;AQ751),"Short buildup"))</f>
        <v/>
      </c>
      <c r="BE751" s="1">
        <f>+IF(AND(F751&gt;0,M751&gt;0,T751&gt;0,AA751&gt;0),"buy")</f>
        <v/>
      </c>
    </row>
    <row r="752">
      <c r="A752" s="1" t="inlineStr">
        <is>
          <t>HINDPETRO</t>
        </is>
      </c>
      <c r="B752" s="1" t="n"/>
      <c r="C752" s="1" t="n"/>
      <c r="D752" s="2" t="n">
        <v>1.284267720424808</v>
      </c>
      <c r="E752" s="2" t="n">
        <v>0.3901487442087212</v>
      </c>
      <c r="F752" s="3" t="n">
        <v>0.8136992956036004</v>
      </c>
      <c r="G752" s="4" t="n">
        <v>58810</v>
      </c>
      <c r="H752" s="4" t="n">
        <v>44678</v>
      </c>
      <c r="I752" s="3" t="n">
        <v>60500</v>
      </c>
      <c r="J752" s="6">
        <f>+H752-G752</f>
        <v/>
      </c>
      <c r="K752" s="6">
        <f>+I752-H752</f>
        <v/>
      </c>
      <c r="L752" s="7">
        <f>J752/G752</f>
        <v/>
      </c>
      <c r="M752" s="7">
        <f>K752/H752</f>
        <v/>
      </c>
      <c r="N752" s="8" t="n">
        <v>359.9286</v>
      </c>
      <c r="O752" s="8" t="n">
        <v>198.5063</v>
      </c>
      <c r="P752" s="3" t="n">
        <v>293.9598</v>
      </c>
      <c r="Q752" s="6">
        <f>+O752-N752</f>
        <v/>
      </c>
      <c r="R752" s="6">
        <f>+P752-O752</f>
        <v/>
      </c>
      <c r="S752" s="7">
        <f>Q752/N752</f>
        <v/>
      </c>
      <c r="T752" s="7">
        <f>R752/O752</f>
        <v/>
      </c>
      <c r="U752" s="10" t="inlineStr">
        <is>
          <t>5282911</t>
        </is>
      </c>
      <c r="V752" s="10" t="inlineStr">
        <is>
          <t>2396397</t>
        </is>
      </c>
      <c r="W752" s="3" t="inlineStr">
        <is>
          <t>3144211</t>
        </is>
      </c>
      <c r="X752" s="6">
        <f>+V752-U752</f>
        <v/>
      </c>
      <c r="Y752" s="6">
        <f>+W752-V752</f>
        <v/>
      </c>
      <c r="Z752" s="7">
        <f>X752/U752</f>
        <v/>
      </c>
      <c r="AA752" s="7">
        <f>Y752/V752</f>
        <v/>
      </c>
      <c r="AB752" s="4" t="n">
        <v>46575</v>
      </c>
      <c r="AC752" s="5" t="n">
        <v>89100</v>
      </c>
      <c r="AD752" s="4" t="n">
        <v>434</v>
      </c>
      <c r="AE752" s="4" t="n">
        <v>318</v>
      </c>
      <c r="AF752" s="5" t="n">
        <v>587</v>
      </c>
      <c r="AG752" s="6">
        <f>AE752-AD752</f>
        <v/>
      </c>
      <c r="AH752" s="6">
        <f>+AF752-AE752</f>
        <v/>
      </c>
      <c r="AI752" s="7">
        <f>AG752/AD752</f>
        <v/>
      </c>
      <c r="AJ752" s="7">
        <f>AH752/AE752</f>
        <v/>
      </c>
      <c r="AK752" s="4" t="n">
        <v>412.9</v>
      </c>
      <c r="AL752" s="4" t="n">
        <v>415.55</v>
      </c>
      <c r="AM752" s="5" t="n">
        <v>419.3</v>
      </c>
      <c r="AN752" s="4" t="n">
        <v>410.1</v>
      </c>
      <c r="AO752" s="4" t="n">
        <v>411.7</v>
      </c>
      <c r="AP752" s="3" t="n">
        <v>415.05</v>
      </c>
      <c r="AQ752" s="9">
        <f>+AK752-AN752</f>
        <v/>
      </c>
      <c r="AR752" s="9">
        <f>+AL752-AO752</f>
        <v/>
      </c>
      <c r="AS752" s="9">
        <f>+AM752-AP752</f>
        <v/>
      </c>
      <c r="AT752" s="6">
        <f>AR752-AQ752</f>
        <v/>
      </c>
      <c r="AU752" s="6">
        <f>+AS752-AR752</f>
        <v/>
      </c>
      <c r="AV752" s="7">
        <f>AT752/AQ752</f>
        <v/>
      </c>
      <c r="AW752" s="7">
        <f>AU752/AR752</f>
        <v/>
      </c>
      <c r="AX752" s="1" t="inlineStr">
        <is>
          <t>N</t>
        </is>
      </c>
      <c r="AY752" s="1">
        <f>+IF(AND(D752&gt;0,E752&gt;0,F752&gt;0,S752&gt;0,T752&gt;0,AC752&gt;0,AB752&gt;0,AI752&gt;0,AJ752&gt;0,AS752&gt;AR752,AR752&gt;AQ752),"long buildup",IF(AND(D752&gt;0,E752&gt;0,F752&gt;0,S752&lt;0,T752&lt;0,AB752&lt;0,AC752&lt;0,AI752&lt;0,AJ752&lt;0,AS752&gt;AR752,AR752&gt;AQ752),"Short Covering",IF(AND(D752&lt;0,E752&lt;0,F752&lt;0,S752&lt;0,T752&lt;0,AB752&gt;0,AC752&gt;0,AI752&gt;0,AJ752&gt;0,AS752&lt;AR752,AR752&lt;AQ752),"Short Buildup",IF(AND(D752&lt;0,E752&lt;0,F752&lt;0,S752&lt;0,T752&lt;0,AB752&lt;0,AC752&lt;0,AI752&lt;0,AJ752&lt;0,AS752&lt;AR752,AR752&lt;AQ752),"LongUnwinding" ))))</f>
        <v/>
      </c>
      <c r="AZ752" s="1">
        <f>+IF(AND(D752&gt;0,E752&gt;0,F752&gt;0,L752&gt;0,M752&gt;0,S752&gt;0,T752&gt;0,Z752&gt;0,AA752&gt;0),"Buying Opportunity",IF(AND(D752&lt;0,E752&lt;0,F752&lt;0,L752&lt;0,M752&lt;0,S752&lt;0,T752&lt;0,Z752&lt;0,AA752&lt;0),"support Zone",IF(AND(D752&lt;0,E752&lt;0,F752&lt;0,L752&gt;0,M752&gt;0,S752&gt;0,T752&gt;0,Z752&gt;0,AA752&gt;0),"sell delivery")))</f>
        <v/>
      </c>
      <c r="BA752" s="1">
        <f>IF(AND(D752&gt;0,E752&gt;0,F752&gt;0,Z752&gt;0,AA752&gt;0,AB752&gt;0,AC752&gt;0,AI752&gt;0,AJ752&gt;0),"FII ENTERING")</f>
        <v/>
      </c>
      <c r="BB752" s="15" t="e">
        <v>#N/A</v>
      </c>
      <c r="BC752" s="1" t="e">
        <v>#N/A</v>
      </c>
      <c r="BD752" s="1">
        <f>IF(AND(E752&gt;0,F752&gt;0,AB752&gt;0,AC752&gt;0,AI752&gt;0,AJ752&gt;0,AS752&gt;AR752,AR752&gt;AQ752),"long buildup",IF(AND(E752&lt;0,F752&lt;0,AB752&gt;0,AC752&gt;0,AI752&gt;0,AJ752&gt;0,AS752&lt;AR752,AR752&lt;AQ752),"Short buildup"))</f>
        <v/>
      </c>
      <c r="BE752" s="1">
        <f>+IF(AND(F752&gt;0,M752&gt;0,T752&gt;0,AA752&gt;0),"buy")</f>
        <v/>
      </c>
    </row>
    <row r="753">
      <c r="A753" s="1" t="inlineStr">
        <is>
          <t>HINDUNILVR</t>
        </is>
      </c>
      <c r="B753" s="1" t="n"/>
      <c r="C753" s="1" t="n">
        <v>0.0258</v>
      </c>
      <c r="D753" s="2" t="n">
        <v>0.1668508978663941</v>
      </c>
      <c r="E753" s="2" t="n">
        <v>-2.348678868136677</v>
      </c>
      <c r="F753" s="3" t="n">
        <v>1.925414187935781</v>
      </c>
      <c r="G753" s="4" t="n">
        <v>77630</v>
      </c>
      <c r="H753" s="4" t="n">
        <v>159588</v>
      </c>
      <c r="I753" s="3" t="n">
        <v>128176</v>
      </c>
      <c r="J753" s="6">
        <f>+H753-G753</f>
        <v/>
      </c>
      <c r="K753" s="6">
        <f>+I753-H753</f>
        <v/>
      </c>
      <c r="L753" s="7">
        <f>J753/G753</f>
        <v/>
      </c>
      <c r="M753" s="7">
        <f>K753/H753</f>
        <v/>
      </c>
      <c r="N753" s="8" t="n">
        <v>412.2613</v>
      </c>
      <c r="O753" s="8" t="n">
        <v>760.9542</v>
      </c>
      <c r="P753" s="3" t="n">
        <v>535.9776000000001</v>
      </c>
      <c r="Q753" s="6">
        <f>+O753-N753</f>
        <v/>
      </c>
      <c r="R753" s="6">
        <f>+P753-O753</f>
        <v/>
      </c>
      <c r="S753" s="7">
        <f>Q753/N753</f>
        <v/>
      </c>
      <c r="T753" s="7">
        <f>R753/O753</f>
        <v/>
      </c>
      <c r="U753" s="10" t="inlineStr">
        <is>
          <t>1274091</t>
        </is>
      </c>
      <c r="V753" s="10" t="inlineStr">
        <is>
          <t>2065302</t>
        </is>
      </c>
      <c r="W753" s="3" t="inlineStr">
        <is>
          <t>1225042</t>
        </is>
      </c>
      <c r="X753" s="6">
        <f>+V753-U753</f>
        <v/>
      </c>
      <c r="Y753" s="6">
        <f>+W753-V753</f>
        <v/>
      </c>
      <c r="Z753" s="7">
        <f>X753/U753</f>
        <v/>
      </c>
      <c r="AA753" s="7">
        <f>Y753/V753</f>
        <v/>
      </c>
      <c r="AB753" s="4" t="n">
        <v>260400</v>
      </c>
      <c r="AC753" s="5" t="n">
        <v>-7200</v>
      </c>
      <c r="AD753" s="4" t="n">
        <v>696</v>
      </c>
      <c r="AE753" s="4" t="n">
        <v>1645</v>
      </c>
      <c r="AF753" s="5" t="n">
        <v>1059</v>
      </c>
      <c r="AG753" s="6">
        <f>AE753-AD753</f>
        <v/>
      </c>
      <c r="AH753" s="6">
        <f>+AF753-AE753</f>
        <v/>
      </c>
      <c r="AI753" s="7">
        <f>AG753/AD753</f>
        <v/>
      </c>
      <c r="AJ753" s="7">
        <f>AH753/AE753</f>
        <v/>
      </c>
      <c r="AK753" s="4" t="n">
        <v>2424.65</v>
      </c>
      <c r="AL753" s="4" t="n">
        <v>2364.75</v>
      </c>
      <c r="AM753" s="5" t="n">
        <v>2407.9</v>
      </c>
      <c r="AN753" s="4" t="n">
        <v>2401.35</v>
      </c>
      <c r="AO753" s="4" t="n">
        <v>2344.95</v>
      </c>
      <c r="AP753" s="3" t="n">
        <v>2390.1</v>
      </c>
      <c r="AQ753" s="9">
        <f>+AK753-AN753</f>
        <v/>
      </c>
      <c r="AR753" s="9">
        <f>+AL753-AO753</f>
        <v/>
      </c>
      <c r="AS753" s="9">
        <f>+AM753-AP753</f>
        <v/>
      </c>
      <c r="AT753" s="6">
        <f>AR753-AQ753</f>
        <v/>
      </c>
      <c r="AU753" s="6">
        <f>+AS753-AR753</f>
        <v/>
      </c>
      <c r="AV753" s="7">
        <f>AT753/AQ753</f>
        <v/>
      </c>
      <c r="AW753" s="7">
        <f>AU753/AR753</f>
        <v/>
      </c>
      <c r="AX753" s="1" t="inlineStr">
        <is>
          <t>N</t>
        </is>
      </c>
      <c r="AY753" s="1">
        <f>+IF(AND(D753&gt;0,E753&gt;0,F753&gt;0,S753&gt;0,T753&gt;0,AC753&gt;0,AB753&gt;0,AI753&gt;0,AJ753&gt;0,AS753&gt;AR753,AR753&gt;AQ753),"long buildup",IF(AND(D753&gt;0,E753&gt;0,F753&gt;0,S753&lt;0,T753&lt;0,AB753&lt;0,AC753&lt;0,AI753&lt;0,AJ753&lt;0,AS753&gt;AR753,AR753&gt;AQ753),"Short Covering",IF(AND(D753&lt;0,E753&lt;0,F753&lt;0,S753&lt;0,T753&lt;0,AB753&gt;0,AC753&gt;0,AI753&gt;0,AJ753&gt;0,AS753&lt;AR753,AR753&lt;AQ753),"Short Buildup",IF(AND(D753&lt;0,E753&lt;0,F753&lt;0,S753&lt;0,T753&lt;0,AB753&lt;0,AC753&lt;0,AI753&lt;0,AJ753&lt;0,AS753&lt;AR753,AR753&lt;AQ753),"LongUnwinding" ))))</f>
        <v/>
      </c>
      <c r="AZ753" s="1">
        <f>+IF(AND(D753&gt;0,E753&gt;0,F753&gt;0,L753&gt;0,M753&gt;0,S753&gt;0,T753&gt;0,Z753&gt;0,AA753&gt;0),"Buying Opportunity",IF(AND(D753&lt;0,E753&lt;0,F753&lt;0,L753&lt;0,M753&lt;0,S753&lt;0,T753&lt;0,Z753&lt;0,AA753&lt;0),"support Zone",IF(AND(D753&lt;0,E753&lt;0,F753&lt;0,L753&gt;0,M753&gt;0,S753&gt;0,T753&gt;0,Z753&gt;0,AA753&gt;0),"sell delivery")))</f>
        <v/>
      </c>
      <c r="BA753" s="1">
        <f>IF(AND(D753&gt;0,E753&gt;0,F753&gt;0,Z753&gt;0,AA753&gt;0,AB753&gt;0,AC753&gt;0,AI753&gt;0,AJ753&gt;0),"FII ENTERING")</f>
        <v/>
      </c>
      <c r="BB753" s="15" t="e">
        <v>#N/A</v>
      </c>
      <c r="BC753" s="1" t="e">
        <v>#N/A</v>
      </c>
      <c r="BD753" s="1">
        <f>IF(AND(E753&gt;0,F753&gt;0,AB753&gt;0,AC753&gt;0,AI753&gt;0,AJ753&gt;0,AS753&gt;AR753,AR753&gt;AQ753),"long buildup",IF(AND(E753&lt;0,F753&lt;0,AB753&gt;0,AC753&gt;0,AI753&gt;0,AJ753&gt;0,AS753&lt;AR753,AR753&lt;AQ753),"Short buildup"))</f>
        <v/>
      </c>
      <c r="BE753" s="1">
        <f>+IF(AND(F753&gt;0,M753&gt;0,T753&gt;0,AA753&gt;0),"buy")</f>
        <v/>
      </c>
    </row>
    <row r="754">
      <c r="A754" s="1" t="inlineStr">
        <is>
          <t>HINDWAREAP</t>
        </is>
      </c>
      <c r="B754" s="1" t="n"/>
      <c r="C754" s="1" t="n"/>
      <c r="D754" s="2" t="n">
        <v>4.680925666199166</v>
      </c>
      <c r="E754" s="2" t="n">
        <v>-1.658013733043038</v>
      </c>
      <c r="F754" s="3" t="n">
        <v>1.890326975476823</v>
      </c>
      <c r="G754" s="4" t="n">
        <v>9950</v>
      </c>
      <c r="H754" s="4" t="n">
        <v>2593</v>
      </c>
      <c r="I754" s="3" t="n">
        <v>7680</v>
      </c>
      <c r="J754" s="6">
        <f>+H754-G754</f>
        <v/>
      </c>
      <c r="K754" s="6">
        <f>+I754-H754</f>
        <v/>
      </c>
      <c r="L754" s="7">
        <f>J754/G754</f>
        <v/>
      </c>
      <c r="M754" s="7">
        <f>K754/H754</f>
        <v/>
      </c>
      <c r="N754" s="8" t="n">
        <v>17.0655</v>
      </c>
      <c r="O754" s="8" t="n">
        <v>3.2597</v>
      </c>
      <c r="P754" s="3" t="n">
        <v>19.6822</v>
      </c>
      <c r="Q754" s="6">
        <f>+O754-N754</f>
        <v/>
      </c>
      <c r="R754" s="6">
        <f>+P754-O754</f>
        <v/>
      </c>
      <c r="S754" s="7">
        <f>Q754/N754</f>
        <v/>
      </c>
      <c r="T754" s="7">
        <f>R754/O754</f>
        <v/>
      </c>
      <c r="U754" s="10" t="inlineStr">
        <is>
          <t>262065</t>
        </is>
      </c>
      <c r="V754" s="10" t="inlineStr">
        <is>
          <t>62231</t>
        </is>
      </c>
      <c r="W754" s="3" t="inlineStr">
        <is>
          <t>455040</t>
        </is>
      </c>
      <c r="X754" s="6">
        <f>+V754-U754</f>
        <v/>
      </c>
      <c r="Y754" s="6">
        <f>+W754-V754</f>
        <v/>
      </c>
      <c r="Z754" s="7">
        <f>X754/U754</f>
        <v/>
      </c>
      <c r="AA754" s="7">
        <f>Y754/V754</f>
        <v/>
      </c>
      <c r="AB754" s="4" t="n"/>
      <c r="AC754" s="5" t="n"/>
      <c r="AD754" s="4" t="n"/>
      <c r="AE754" s="4" t="n"/>
      <c r="AF754" s="5" t="n"/>
      <c r="AG754" s="6">
        <f>AE754-AD754</f>
        <v/>
      </c>
      <c r="AH754" s="6">
        <f>+AF754-AE754</f>
        <v/>
      </c>
      <c r="AI754" s="7">
        <f>AG754/AD754</f>
        <v/>
      </c>
      <c r="AJ754" s="7">
        <f>AH754/AE754</f>
        <v/>
      </c>
      <c r="AK754" s="4" t="n"/>
      <c r="AL754" s="4" t="n"/>
      <c r="AM754" s="5" t="n"/>
      <c r="AN754" s="4" t="n">
        <v>298.55</v>
      </c>
      <c r="AO754" s="4" t="n">
        <v>293.6</v>
      </c>
      <c r="AP754" s="3" t="n">
        <v>299.15</v>
      </c>
      <c r="AQ754" s="9">
        <f>+AK754-AN754</f>
        <v/>
      </c>
      <c r="AR754" s="9">
        <f>+AL754-AO754</f>
        <v/>
      </c>
      <c r="AS754" s="9">
        <f>+AM754-AP754</f>
        <v/>
      </c>
      <c r="AT754" s="6">
        <f>AR754-AQ754</f>
        <v/>
      </c>
      <c r="AU754" s="6">
        <f>+AS754-AR754</f>
        <v/>
      </c>
      <c r="AV754" s="7">
        <f>AT754/AQ754</f>
        <v/>
      </c>
      <c r="AW754" s="7">
        <f>AU754/AR754</f>
        <v/>
      </c>
      <c r="AX754" s="1" t="inlineStr">
        <is>
          <t>Y</t>
        </is>
      </c>
      <c r="AY754" s="1">
        <f>+IF(AND(D754&gt;0,E754&gt;0,F754&gt;0,S754&gt;0,T754&gt;0,AC754&gt;0,AB754&gt;0,AI754&gt;0,AJ754&gt;0,AS754&gt;AR754,AR754&gt;AQ754),"long buildup",IF(AND(D754&gt;0,E754&gt;0,F754&gt;0,S754&lt;0,T754&lt;0,AB754&lt;0,AC754&lt;0,AI754&lt;0,AJ754&lt;0,AS754&gt;AR754,AR754&gt;AQ754),"Short Covering",IF(AND(D754&lt;0,E754&lt;0,F754&lt;0,S754&lt;0,T754&lt;0,AB754&gt;0,AC754&gt;0,AI754&gt;0,AJ754&gt;0,AS754&lt;AR754,AR754&lt;AQ754),"Short Buildup",IF(AND(D754&lt;0,E754&lt;0,F754&lt;0,S754&lt;0,T754&lt;0,AB754&lt;0,AC754&lt;0,AI754&lt;0,AJ754&lt;0,AS754&lt;AR754,AR754&lt;AQ754),"LongUnwinding" ))))</f>
        <v/>
      </c>
      <c r="AZ754" s="1">
        <f>+IF(AND(D754&gt;0,E754&gt;0,F754&gt;0,L754&gt;0,M754&gt;0,S754&gt;0,T754&gt;0,Z754&gt;0,AA754&gt;0),"Buying Opportunity",IF(AND(D754&lt;0,E754&lt;0,F754&lt;0,L754&lt;0,M754&lt;0,S754&lt;0,T754&lt;0,Z754&lt;0,AA754&lt;0),"support Zone",IF(AND(D754&lt;0,E754&lt;0,F754&lt;0,L754&gt;0,M754&gt;0,S754&gt;0,T754&gt;0,Z754&gt;0,AA754&gt;0),"sell delivery")))</f>
        <v/>
      </c>
      <c r="BA754" s="1">
        <f>IF(AND(D754&gt;0,E754&gt;0,F754&gt;0,Z754&gt;0,AA754&gt;0,AB754&gt;0,AC754&gt;0,AI754&gt;0,AJ754&gt;0),"FII ENTERING")</f>
        <v/>
      </c>
      <c r="BB754" s="15" t="e">
        <v>#N/A</v>
      </c>
      <c r="BC754" s="1" t="n">
        <v>533923.664604</v>
      </c>
      <c r="BD754" s="1">
        <f>IF(AND(E754&gt;0,F754&gt;0,AB754&gt;0,AC754&gt;0,AI754&gt;0,AJ754&gt;0,AS754&gt;AR754,AR754&gt;AQ754),"long buildup",IF(AND(E754&lt;0,F754&lt;0,AB754&gt;0,AC754&gt;0,AI754&gt;0,AJ754&gt;0,AS754&lt;AR754,AR754&lt;AQ754),"Short buildup"))</f>
        <v/>
      </c>
      <c r="BE754" s="1">
        <f>+IF(AND(F754&gt;0,M754&gt;0,T754&gt;0,AA754&gt;0),"buy")</f>
        <v/>
      </c>
    </row>
    <row r="755">
      <c r="A755" s="1" t="inlineStr">
        <is>
          <t>HINDZINC</t>
        </is>
      </c>
      <c r="B755" s="1" t="n"/>
      <c r="C755" s="1" t="n"/>
      <c r="D755" s="2" t="n">
        <v>2.146654629350986</v>
      </c>
      <c r="E755" s="2" t="n">
        <v>-1.49268388490621</v>
      </c>
      <c r="F755" s="3" t="n">
        <v>-0.2392582992722537</v>
      </c>
      <c r="G755" s="4" t="n">
        <v>66478</v>
      </c>
      <c r="H755" s="4" t="n">
        <v>40990</v>
      </c>
      <c r="I755" s="3" t="n">
        <v>33938</v>
      </c>
      <c r="J755" s="6">
        <f>+H755-G755</f>
        <v/>
      </c>
      <c r="K755" s="6">
        <f>+I755-H755</f>
        <v/>
      </c>
      <c r="L755" s="7">
        <f>J755/G755</f>
        <v/>
      </c>
      <c r="M755" s="7">
        <f>K755/H755</f>
        <v/>
      </c>
      <c r="N755" s="8" t="n">
        <v>161.6084</v>
      </c>
      <c r="O755" s="8" t="n">
        <v>58.4966</v>
      </c>
      <c r="P755" s="3" t="n">
        <v>54.27010000000001</v>
      </c>
      <c r="Q755" s="6">
        <f>+O755-N755</f>
        <v/>
      </c>
      <c r="R755" s="6">
        <f>+P755-O755</f>
        <v/>
      </c>
      <c r="S755" s="7">
        <f>Q755/N755</f>
        <v/>
      </c>
      <c r="T755" s="7">
        <f>R755/O755</f>
        <v/>
      </c>
      <c r="U755" s="10" t="inlineStr">
        <is>
          <t>1389210</t>
        </is>
      </c>
      <c r="V755" s="10" t="inlineStr">
        <is>
          <t>672527</t>
        </is>
      </c>
      <c r="W755" s="3" t="inlineStr">
        <is>
          <t>529988</t>
        </is>
      </c>
      <c r="X755" s="6">
        <f>+V755-U755</f>
        <v/>
      </c>
      <c r="Y755" s="6">
        <f>+W755-V755</f>
        <v/>
      </c>
      <c r="Z755" s="7">
        <f>X755/U755</f>
        <v/>
      </c>
      <c r="AA755" s="7">
        <f>Y755/V755</f>
        <v/>
      </c>
      <c r="AB755" s="4" t="n"/>
      <c r="AC755" s="5" t="n"/>
      <c r="AD755" s="4" t="n"/>
      <c r="AE755" s="4" t="n"/>
      <c r="AF755" s="5" t="n"/>
      <c r="AG755" s="6">
        <f>AE755-AD755</f>
        <v/>
      </c>
      <c r="AH755" s="6">
        <f>+AF755-AE755</f>
        <v/>
      </c>
      <c r="AI755" s="7">
        <f>AG755/AD755</f>
        <v/>
      </c>
      <c r="AJ755" s="7">
        <f>AH755/AE755</f>
        <v/>
      </c>
      <c r="AK755" s="4" t="n"/>
      <c r="AL755" s="4" t="n"/>
      <c r="AM755" s="5" t="n"/>
      <c r="AN755" s="4" t="n">
        <v>509.15</v>
      </c>
      <c r="AO755" s="4" t="n">
        <v>501.55</v>
      </c>
      <c r="AP755" s="3" t="n">
        <v>500.35</v>
      </c>
      <c r="AQ755" s="9">
        <f>+AK755-AN755</f>
        <v/>
      </c>
      <c r="AR755" s="9">
        <f>+AL755-AO755</f>
        <v/>
      </c>
      <c r="AS755" s="9">
        <f>+AM755-AP755</f>
        <v/>
      </c>
      <c r="AT755" s="6">
        <f>AR755-AQ755</f>
        <v/>
      </c>
      <c r="AU755" s="6">
        <f>+AS755-AR755</f>
        <v/>
      </c>
      <c r="AV755" s="7">
        <f>AT755/AQ755</f>
        <v/>
      </c>
      <c r="AW755" s="7">
        <f>AU755/AR755</f>
        <v/>
      </c>
      <c r="AX755" s="1" t="inlineStr">
        <is>
          <t>Y</t>
        </is>
      </c>
      <c r="AY755" s="1">
        <f>+IF(AND(D755&gt;0,E755&gt;0,F755&gt;0,S755&gt;0,T755&gt;0,AC755&gt;0,AB755&gt;0,AI755&gt;0,AJ755&gt;0,AS755&gt;AR755,AR755&gt;AQ755),"long buildup",IF(AND(D755&gt;0,E755&gt;0,F755&gt;0,S755&lt;0,T755&lt;0,AB755&lt;0,AC755&lt;0,AI755&lt;0,AJ755&lt;0,AS755&gt;AR755,AR755&gt;AQ755),"Short Covering",IF(AND(D755&lt;0,E755&lt;0,F755&lt;0,S755&lt;0,T755&lt;0,AB755&gt;0,AC755&gt;0,AI755&gt;0,AJ755&gt;0,AS755&lt;AR755,AR755&lt;AQ755),"Short Buildup",IF(AND(D755&lt;0,E755&lt;0,F755&lt;0,S755&lt;0,T755&lt;0,AB755&lt;0,AC755&lt;0,AI755&lt;0,AJ755&lt;0,AS755&lt;AR755,AR755&lt;AQ755),"LongUnwinding" ))))</f>
        <v/>
      </c>
      <c r="AZ755" s="1">
        <f>+IF(AND(D755&gt;0,E755&gt;0,F755&gt;0,L755&gt;0,M755&gt;0,S755&gt;0,T755&gt;0,Z755&gt;0,AA755&gt;0),"Buying Opportunity",IF(AND(D755&lt;0,E755&lt;0,F755&lt;0,L755&lt;0,M755&lt;0,S755&lt;0,T755&lt;0,Z755&lt;0,AA755&lt;0),"support Zone",IF(AND(D755&lt;0,E755&lt;0,F755&lt;0,L755&gt;0,M755&gt;0,S755&gt;0,T755&gt;0,Z755&gt;0,AA755&gt;0),"sell delivery")))</f>
        <v/>
      </c>
      <c r="BA755" s="1">
        <f>IF(AND(D755&gt;0,E755&gt;0,F755&gt;0,Z755&gt;0,AA755&gt;0,AB755&gt;0,AC755&gt;0,AI755&gt;0,AJ755&gt;0),"FII ENTERING")</f>
        <v/>
      </c>
      <c r="BB755" s="15" t="e">
        <v>#N/A</v>
      </c>
      <c r="BC755" s="1" t="n">
        <v>502341.424992</v>
      </c>
      <c r="BD755" s="1">
        <f>IF(AND(E755&gt;0,F755&gt;0,AB755&gt;0,AC755&gt;0,AI755&gt;0,AJ755&gt;0,AS755&gt;AR755,AR755&gt;AQ755),"long buildup",IF(AND(E755&lt;0,F755&lt;0,AB755&gt;0,AC755&gt;0,AI755&gt;0,AJ755&gt;0,AS755&lt;AR755,AR755&lt;AQ755),"Short buildup"))</f>
        <v/>
      </c>
      <c r="BE755" s="1">
        <f>+IF(AND(F755&gt;0,M755&gt;0,T755&gt;0,AA755&gt;0),"buy")</f>
        <v/>
      </c>
    </row>
    <row r="756">
      <c r="A756" s="1" t="inlineStr">
        <is>
          <t>HIRECT</t>
        </is>
      </c>
      <c r="B756" s="1" t="n"/>
      <c r="C756" s="1" t="n"/>
      <c r="D756" s="2" t="n">
        <v>2.890713665798782</v>
      </c>
      <c r="E756" s="2" t="n">
        <v>-1.424214897482484</v>
      </c>
      <c r="F756" s="3" t="n">
        <v>-0.4410070758598023</v>
      </c>
      <c r="G756" s="4" t="n">
        <v>5567</v>
      </c>
      <c r="H756" s="4" t="n">
        <v>3688</v>
      </c>
      <c r="I756" s="3" t="n">
        <v>4900</v>
      </c>
      <c r="J756" s="6">
        <f>+H756-G756</f>
        <v/>
      </c>
      <c r="K756" s="6">
        <f>+I756-H756</f>
        <v/>
      </c>
      <c r="L756" s="7">
        <f>J756/G756</f>
        <v/>
      </c>
      <c r="M756" s="7">
        <f>K756/H756</f>
        <v/>
      </c>
      <c r="N756" s="8" t="n">
        <v>11.2784</v>
      </c>
      <c r="O756" s="8" t="n">
        <v>4.8431</v>
      </c>
      <c r="P756" s="3" t="n">
        <v>6.872000000000001</v>
      </c>
      <c r="Q756" s="6">
        <f>+O756-N756</f>
        <v/>
      </c>
      <c r="R756" s="6">
        <f>+P756-O756</f>
        <v/>
      </c>
      <c r="S756" s="7">
        <f>Q756/N756</f>
        <v/>
      </c>
      <c r="T756" s="7">
        <f>R756/O756</f>
        <v/>
      </c>
      <c r="U756" s="10" t="inlineStr">
        <is>
          <t>32868</t>
        </is>
      </c>
      <c r="V756" s="10" t="inlineStr">
        <is>
          <t>13563</t>
        </is>
      </c>
      <c r="W756" s="3" t="inlineStr">
        <is>
          <t>20194</t>
        </is>
      </c>
      <c r="X756" s="6">
        <f>+V756-U756</f>
        <v/>
      </c>
      <c r="Y756" s="6">
        <f>+W756-V756</f>
        <v/>
      </c>
      <c r="Z756" s="7">
        <f>X756/U756</f>
        <v/>
      </c>
      <c r="AA756" s="7">
        <f>Y756/V756</f>
        <v/>
      </c>
      <c r="AB756" s="4" t="n"/>
      <c r="AC756" s="5" t="n"/>
      <c r="AD756" s="4" t="n"/>
      <c r="AE756" s="4" t="n"/>
      <c r="AF756" s="5" t="n"/>
      <c r="AG756" s="6">
        <f>AE756-AD756</f>
        <v/>
      </c>
      <c r="AH756" s="6">
        <f>+AF756-AE756</f>
        <v/>
      </c>
      <c r="AI756" s="7">
        <f>AG756/AD756</f>
        <v/>
      </c>
      <c r="AJ756" s="7">
        <f>AH756/AE756</f>
        <v/>
      </c>
      <c r="AK756" s="4" t="n"/>
      <c r="AL756" s="4" t="n"/>
      <c r="AM756" s="5" t="n"/>
      <c r="AN756" s="4" t="n">
        <v>1541.2</v>
      </c>
      <c r="AO756" s="4" t="n">
        <v>1519.25</v>
      </c>
      <c r="AP756" s="3" t="n">
        <v>1512.55</v>
      </c>
      <c r="AQ756" s="9">
        <f>+AK756-AN756</f>
        <v/>
      </c>
      <c r="AR756" s="9">
        <f>+AL756-AO756</f>
        <v/>
      </c>
      <c r="AS756" s="9">
        <f>+AM756-AP756</f>
        <v/>
      </c>
      <c r="AT756" s="6">
        <f>AR756-AQ756</f>
        <v/>
      </c>
      <c r="AU756" s="6">
        <f>+AS756-AR756</f>
        <v/>
      </c>
      <c r="AV756" s="7">
        <f>AT756/AQ756</f>
        <v/>
      </c>
      <c r="AW756" s="7">
        <f>AU756/AR756</f>
        <v/>
      </c>
      <c r="AX756" s="1" t="inlineStr">
        <is>
          <t>N</t>
        </is>
      </c>
      <c r="AY756" s="1">
        <f>+IF(AND(D756&gt;0,E756&gt;0,F756&gt;0,S756&gt;0,T756&gt;0,AC756&gt;0,AB756&gt;0,AI756&gt;0,AJ756&gt;0,AS756&gt;AR756,AR756&gt;AQ756),"long buildup",IF(AND(D756&gt;0,E756&gt;0,F756&gt;0,S756&lt;0,T756&lt;0,AB756&lt;0,AC756&lt;0,AI756&lt;0,AJ756&lt;0,AS756&gt;AR756,AR756&gt;AQ756),"Short Covering",IF(AND(D756&lt;0,E756&lt;0,F756&lt;0,S756&lt;0,T756&lt;0,AB756&gt;0,AC756&gt;0,AI756&gt;0,AJ756&gt;0,AS756&lt;AR756,AR756&lt;AQ756),"Short Buildup",IF(AND(D756&lt;0,E756&lt;0,F756&lt;0,S756&lt;0,T756&lt;0,AB756&lt;0,AC756&lt;0,AI756&lt;0,AJ756&lt;0,AS756&lt;AR756,AR756&lt;AQ756),"LongUnwinding" ))))</f>
        <v/>
      </c>
      <c r="AZ756" s="1">
        <f>+IF(AND(D756&gt;0,E756&gt;0,F756&gt;0,L756&gt;0,M756&gt;0,S756&gt;0,T756&gt;0,Z756&gt;0,AA756&gt;0),"Buying Opportunity",IF(AND(D756&lt;0,E756&lt;0,F756&lt;0,L756&lt;0,M756&lt;0,S756&lt;0,T756&lt;0,Z756&lt;0,AA756&lt;0),"support Zone",IF(AND(D756&lt;0,E756&lt;0,F756&lt;0,L756&gt;0,M756&gt;0,S756&gt;0,T756&gt;0,Z756&gt;0,AA756&gt;0),"sell delivery")))</f>
        <v/>
      </c>
      <c r="BA756" s="1">
        <f>IF(AND(D756&gt;0,E756&gt;0,F756&gt;0,Z756&gt;0,AA756&gt;0,AB756&gt;0,AC756&gt;0,AI756&gt;0,AJ756&gt;0),"FII ENTERING")</f>
        <v/>
      </c>
      <c r="BB756" s="15" t="e">
        <v>#N/A</v>
      </c>
      <c r="BC756" s="1" t="n">
        <v>56514.95988</v>
      </c>
      <c r="BD756" s="1">
        <f>IF(AND(E756&gt;0,F756&gt;0,AB756&gt;0,AC756&gt;0,AI756&gt;0,AJ756&gt;0,AS756&gt;AR756,AR756&gt;AQ756),"long buildup",IF(AND(E756&lt;0,F756&lt;0,AB756&gt;0,AC756&gt;0,AI756&gt;0,AJ756&gt;0,AS756&lt;AR756,AR756&lt;AQ756),"Short buildup"))</f>
        <v/>
      </c>
      <c r="BE756" s="1">
        <f>+IF(AND(F756&gt;0,M756&gt;0,T756&gt;0,AA756&gt;0),"buy")</f>
        <v/>
      </c>
    </row>
    <row r="757">
      <c r="A757" s="1" t="inlineStr">
        <is>
          <t>HISARMETAL</t>
        </is>
      </c>
      <c r="B757" s="1" t="n"/>
      <c r="C757" s="1" t="n"/>
      <c r="D757" s="2" t="n">
        <v>-1.93102075349624</v>
      </c>
      <c r="E757" s="2" t="n">
        <v>-2.045166201471708</v>
      </c>
      <c r="F757" s="3" t="n">
        <v>-0.8703761268262391</v>
      </c>
      <c r="G757" s="4" t="n">
        <v>777</v>
      </c>
      <c r="H757" s="4" t="n">
        <v>651</v>
      </c>
      <c r="I757" s="3" t="n">
        <v>292</v>
      </c>
      <c r="J757" s="6">
        <f>+H757-G757</f>
        <v/>
      </c>
      <c r="K757" s="6">
        <f>+I757-H757</f>
        <v/>
      </c>
      <c r="L757" s="7">
        <f>J757/G757</f>
        <v/>
      </c>
      <c r="M757" s="7">
        <f>K757/H757</f>
        <v/>
      </c>
      <c r="N757" s="8" t="n">
        <v>0.4407</v>
      </c>
      <c r="O757" s="8" t="n">
        <v>0.2776</v>
      </c>
      <c r="P757" s="3" t="n">
        <v>0.1401</v>
      </c>
      <c r="Q757" s="6">
        <f>+O757-N757</f>
        <v/>
      </c>
      <c r="R757" s="6">
        <f>+P757-O757</f>
        <v/>
      </c>
      <c r="S757" s="7">
        <f>Q757/N757</f>
        <v/>
      </c>
      <c r="T757" s="7">
        <f>R757/O757</f>
        <v/>
      </c>
      <c r="U757" s="10" t="inlineStr">
        <is>
          <t>12795</t>
        </is>
      </c>
      <c r="V757" s="10" t="inlineStr">
        <is>
          <t>8457</t>
        </is>
      </c>
      <c r="W757" s="3" t="inlineStr">
        <is>
          <t>4459</t>
        </is>
      </c>
      <c r="X757" s="6">
        <f>+V757-U757</f>
        <v/>
      </c>
      <c r="Y757" s="6">
        <f>+W757-V757</f>
        <v/>
      </c>
      <c r="Z757" s="7">
        <f>X757/U757</f>
        <v/>
      </c>
      <c r="AA757" s="7">
        <f>Y757/V757</f>
        <v/>
      </c>
      <c r="AB757" s="4" t="n"/>
      <c r="AC757" s="5" t="n"/>
      <c r="AD757" s="4" t="n"/>
      <c r="AE757" s="4" t="n"/>
      <c r="AF757" s="5" t="n"/>
      <c r="AG757" s="6">
        <f>AE757-AD757</f>
        <v/>
      </c>
      <c r="AH757" s="6">
        <f>+AF757-AE757</f>
        <v/>
      </c>
      <c r="AI757" s="7">
        <f>AG757/AD757</f>
        <v/>
      </c>
      <c r="AJ757" s="7">
        <f>AH757/AE757</f>
        <v/>
      </c>
      <c r="AK757" s="4" t="n"/>
      <c r="AL757" s="4" t="n"/>
      <c r="AM757" s="5" t="n"/>
      <c r="AN757" s="4" t="n">
        <v>197.05</v>
      </c>
      <c r="AO757" s="4" t="n">
        <v>193.02</v>
      </c>
      <c r="AP757" s="3" t="n">
        <v>191.34</v>
      </c>
      <c r="AQ757" s="9">
        <f>+AK757-AN757</f>
        <v/>
      </c>
      <c r="AR757" s="9">
        <f>+AL757-AO757</f>
        <v/>
      </c>
      <c r="AS757" s="9">
        <f>+AM757-AP757</f>
        <v/>
      </c>
      <c r="AT757" s="6">
        <f>AR757-AQ757</f>
        <v/>
      </c>
      <c r="AU757" s="6">
        <f>+AS757-AR757</f>
        <v/>
      </c>
      <c r="AV757" s="7">
        <f>AT757/AQ757</f>
        <v/>
      </c>
      <c r="AW757" s="7">
        <f>AU757/AR757</f>
        <v/>
      </c>
      <c r="AX757" s="1" t="inlineStr">
        <is>
          <t>Y</t>
        </is>
      </c>
      <c r="AY757" s="1">
        <f>+IF(AND(D757&gt;0,E757&gt;0,F757&gt;0,S757&gt;0,T757&gt;0,AC757&gt;0,AB757&gt;0,AI757&gt;0,AJ757&gt;0,AS757&gt;AR757,AR757&gt;AQ757),"long buildup",IF(AND(D757&gt;0,E757&gt;0,F757&gt;0,S757&lt;0,T757&lt;0,AB757&lt;0,AC757&lt;0,AI757&lt;0,AJ757&lt;0,AS757&gt;AR757,AR757&gt;AQ757),"Short Covering",IF(AND(D757&lt;0,E757&lt;0,F757&lt;0,S757&lt;0,T757&lt;0,AB757&gt;0,AC757&gt;0,AI757&gt;0,AJ757&gt;0,AS757&lt;AR757,AR757&lt;AQ757),"Short Buildup",IF(AND(D757&lt;0,E757&lt;0,F757&lt;0,S757&lt;0,T757&lt;0,AB757&lt;0,AC757&lt;0,AI757&lt;0,AJ757&lt;0,AS757&lt;AR757,AR757&lt;AQ757),"LongUnwinding" ))))</f>
        <v/>
      </c>
      <c r="AZ757" s="1">
        <f>+IF(AND(D757&gt;0,E757&gt;0,F757&gt;0,L757&gt;0,M757&gt;0,S757&gt;0,T757&gt;0,Z757&gt;0,AA757&gt;0),"Buying Opportunity",IF(AND(D757&lt;0,E757&lt;0,F757&lt;0,L757&lt;0,M757&lt;0,S757&lt;0,T757&lt;0,Z757&lt;0,AA757&lt;0),"support Zone",IF(AND(D757&lt;0,E757&lt;0,F757&lt;0,L757&gt;0,M757&gt;0,S757&gt;0,T757&gt;0,Z757&gt;0,AA757&gt;0),"sell delivery")))</f>
        <v/>
      </c>
      <c r="BA757" s="1">
        <f>IF(AND(D757&gt;0,E757&gt;0,F757&gt;0,Z757&gt;0,AA757&gt;0,AB757&gt;0,AC757&gt;0,AI757&gt;0,AJ757&gt;0),"FII ENTERING")</f>
        <v/>
      </c>
      <c r="BB757" s="15" t="e">
        <v>#N/A</v>
      </c>
      <c r="BC757" s="1" t="n">
        <v>1474521.789</v>
      </c>
      <c r="BD757" s="1">
        <f>IF(AND(E757&gt;0,F757&gt;0,AB757&gt;0,AC757&gt;0,AI757&gt;0,AJ757&gt;0,AS757&gt;AR757,AR757&gt;AQ757),"long buildup",IF(AND(E757&lt;0,F757&lt;0,AB757&gt;0,AC757&gt;0,AI757&gt;0,AJ757&gt;0,AS757&lt;AR757,AR757&lt;AQ757),"Short buildup"))</f>
        <v/>
      </c>
      <c r="BE757" s="1">
        <f>+IF(AND(F757&gt;0,M757&gt;0,T757&gt;0,AA757&gt;0),"buy")</f>
        <v/>
      </c>
    </row>
    <row r="758">
      <c r="A758" s="1" t="inlineStr">
        <is>
          <t>HITECH</t>
        </is>
      </c>
      <c r="B758" s="1" t="n"/>
      <c r="C758" s="1" t="n"/>
      <c r="D758" s="2" t="n">
        <v>-0.9644434115733189</v>
      </c>
      <c r="E758" s="2" t="n">
        <v>-1.824474950134937</v>
      </c>
      <c r="F758" s="3" t="n">
        <v>-1.87033164027487</v>
      </c>
      <c r="G758" s="4" t="n">
        <v>10684</v>
      </c>
      <c r="H758" s="4" t="n">
        <v>8039</v>
      </c>
      <c r="I758" s="3" t="n">
        <v>7724</v>
      </c>
      <c r="J758" s="6">
        <f>+H758-G758</f>
        <v/>
      </c>
      <c r="K758" s="6">
        <f>+I758-H758</f>
        <v/>
      </c>
      <c r="L758" s="7">
        <f>J758/G758</f>
        <v/>
      </c>
      <c r="M758" s="7">
        <f>K758/H758</f>
        <v/>
      </c>
      <c r="N758" s="8" t="n">
        <v>16.931</v>
      </c>
      <c r="O758" s="8" t="n">
        <v>8.2585</v>
      </c>
      <c r="P758" s="3" t="n">
        <v>8.5853</v>
      </c>
      <c r="Q758" s="6">
        <f>+O758-N758</f>
        <v/>
      </c>
      <c r="R758" s="6">
        <f>+P758-O758</f>
        <v/>
      </c>
      <c r="S758" s="7">
        <f>Q758/N758</f>
        <v/>
      </c>
      <c r="T758" s="7">
        <f>R758/O758</f>
        <v/>
      </c>
      <c r="U758" s="10" t="inlineStr">
        <is>
          <t>708523</t>
        </is>
      </c>
      <c r="V758" s="10" t="inlineStr">
        <is>
          <t>216072</t>
        </is>
      </c>
      <c r="W758" s="3" t="inlineStr">
        <is>
          <t>233601</t>
        </is>
      </c>
      <c r="X758" s="6">
        <f>+V758-U758</f>
        <v/>
      </c>
      <c r="Y758" s="6">
        <f>+W758-V758</f>
        <v/>
      </c>
      <c r="Z758" s="7">
        <f>X758/U758</f>
        <v/>
      </c>
      <c r="AA758" s="7">
        <f>Y758/V758</f>
        <v/>
      </c>
      <c r="AB758" s="4" t="n"/>
      <c r="AC758" s="5" t="n"/>
      <c r="AD758" s="4" t="n"/>
      <c r="AE758" s="4" t="n"/>
      <c r="AF758" s="5" t="n"/>
      <c r="AG758" s="6">
        <f>AE758-AD758</f>
        <v/>
      </c>
      <c r="AH758" s="6">
        <f>+AF758-AE758</f>
        <v/>
      </c>
      <c r="AI758" s="7">
        <f>AG758/AD758</f>
        <v/>
      </c>
      <c r="AJ758" s="7">
        <f>AH758/AE758</f>
        <v/>
      </c>
      <c r="AK758" s="4" t="n"/>
      <c r="AL758" s="4" t="n"/>
      <c r="AM758" s="5" t="n"/>
      <c r="AN758" s="4" t="n">
        <v>170.46</v>
      </c>
      <c r="AO758" s="4" t="n">
        <v>167.35</v>
      </c>
      <c r="AP758" s="3" t="n">
        <v>164.22</v>
      </c>
      <c r="AQ758" s="9">
        <f>+AK758-AN758</f>
        <v/>
      </c>
      <c r="AR758" s="9">
        <f>+AL758-AO758</f>
        <v/>
      </c>
      <c r="AS758" s="9">
        <f>+AM758-AP758</f>
        <v/>
      </c>
      <c r="AT758" s="6">
        <f>AR758-AQ758</f>
        <v/>
      </c>
      <c r="AU758" s="6">
        <f>+AS758-AR758</f>
        <v/>
      </c>
      <c r="AV758" s="7">
        <f>AT758/AQ758</f>
        <v/>
      </c>
      <c r="AW758" s="7">
        <f>AU758/AR758</f>
        <v/>
      </c>
      <c r="AX758" s="1" t="inlineStr">
        <is>
          <t>N</t>
        </is>
      </c>
      <c r="AY758" s="1">
        <f>+IF(AND(D758&gt;0,E758&gt;0,F758&gt;0,S758&gt;0,T758&gt;0,AC758&gt;0,AB758&gt;0,AI758&gt;0,AJ758&gt;0,AS758&gt;AR758,AR758&gt;AQ758),"long buildup",IF(AND(D758&gt;0,E758&gt;0,F758&gt;0,S758&lt;0,T758&lt;0,AB758&lt;0,AC758&lt;0,AI758&lt;0,AJ758&lt;0,AS758&gt;AR758,AR758&gt;AQ758),"Short Covering",IF(AND(D758&lt;0,E758&lt;0,F758&lt;0,S758&lt;0,T758&lt;0,AB758&gt;0,AC758&gt;0,AI758&gt;0,AJ758&gt;0,AS758&lt;AR758,AR758&lt;AQ758),"Short Buildup",IF(AND(D758&lt;0,E758&lt;0,F758&lt;0,S758&lt;0,T758&lt;0,AB758&lt;0,AC758&lt;0,AI758&lt;0,AJ758&lt;0,AS758&lt;AR758,AR758&lt;AQ758),"LongUnwinding" ))))</f>
        <v/>
      </c>
      <c r="AZ758" s="1">
        <f>+IF(AND(D758&gt;0,E758&gt;0,F758&gt;0,L758&gt;0,M758&gt;0,S758&gt;0,T758&gt;0,Z758&gt;0,AA758&gt;0),"Buying Opportunity",IF(AND(D758&lt;0,E758&lt;0,F758&lt;0,L758&lt;0,M758&lt;0,S758&lt;0,T758&lt;0,Z758&lt;0,AA758&lt;0),"support Zone",IF(AND(D758&lt;0,E758&lt;0,F758&lt;0,L758&gt;0,M758&gt;0,S758&gt;0,T758&gt;0,Z758&gt;0,AA758&gt;0),"sell delivery")))</f>
        <v/>
      </c>
      <c r="BA758" s="1">
        <f>IF(AND(D758&gt;0,E758&gt;0,F758&gt;0,Z758&gt;0,AA758&gt;0,AB758&gt;0,AC758&gt;0,AI758&gt;0,AJ758&gt;0),"FII ENTERING")</f>
        <v/>
      </c>
      <c r="BB758" s="15" t="e">
        <v>#N/A</v>
      </c>
      <c r="BC758" s="1" t="n">
        <v>13145.593878</v>
      </c>
      <c r="BD758" s="1">
        <f>IF(AND(E758&gt;0,F758&gt;0,AB758&gt;0,AC758&gt;0,AI758&gt;0,AJ758&gt;0,AS758&gt;AR758,AR758&gt;AQ758),"long buildup",IF(AND(E758&lt;0,F758&lt;0,AB758&gt;0,AC758&gt;0,AI758&gt;0,AJ758&gt;0,AS758&lt;AR758,AR758&lt;AQ758),"Short buildup"))</f>
        <v/>
      </c>
      <c r="BE758" s="1">
        <f>+IF(AND(F758&gt;0,M758&gt;0,T758&gt;0,AA758&gt;0),"buy")</f>
        <v/>
      </c>
    </row>
    <row r="759">
      <c r="A759" s="1" t="inlineStr">
        <is>
          <t>HITECHCORP</t>
        </is>
      </c>
      <c r="B759" s="1" t="n"/>
      <c r="C759" s="1" t="n"/>
      <c r="D759" s="2" t="n">
        <v>2.75207306814085</v>
      </c>
      <c r="E759" s="2" t="n">
        <v>-1.98440545808967</v>
      </c>
      <c r="F759" s="3" t="n">
        <v>-1.237023189212834</v>
      </c>
      <c r="G759" s="4" t="n">
        <v>1098</v>
      </c>
      <c r="H759" s="4" t="n">
        <v>1101</v>
      </c>
      <c r="I759" s="3" t="n">
        <v>660</v>
      </c>
      <c r="J759" s="6">
        <f>+H759-G759</f>
        <v/>
      </c>
      <c r="K759" s="6">
        <f>+I759-H759</f>
        <v/>
      </c>
      <c r="L759" s="7">
        <f>J759/G759</f>
        <v/>
      </c>
      <c r="M759" s="7">
        <f>K759/H759</f>
        <v/>
      </c>
      <c r="N759" s="8" t="n">
        <v>0.5493</v>
      </c>
      <c r="O759" s="8" t="n">
        <v>0.4524</v>
      </c>
      <c r="P759" s="3" t="n">
        <v>0.2942</v>
      </c>
      <c r="Q759" s="6">
        <f>+O759-N759</f>
        <v/>
      </c>
      <c r="R759" s="6">
        <f>+P759-O759</f>
        <v/>
      </c>
      <c r="S759" s="7">
        <f>Q759/N759</f>
        <v/>
      </c>
      <c r="T759" s="7">
        <f>R759/O759</f>
        <v/>
      </c>
      <c r="U759" s="10" t="inlineStr">
        <is>
          <t>11200</t>
        </is>
      </c>
      <c r="V759" s="10" t="inlineStr">
        <is>
          <t>9680</t>
        </is>
      </c>
      <c r="W759" s="3" t="inlineStr">
        <is>
          <t>7744</t>
        </is>
      </c>
      <c r="X759" s="6">
        <f>+V759-U759</f>
        <v/>
      </c>
      <c r="Y759" s="6">
        <f>+W759-V759</f>
        <v/>
      </c>
      <c r="Z759" s="7">
        <f>X759/U759</f>
        <v/>
      </c>
      <c r="AA759" s="7">
        <f>Y759/V759</f>
        <v/>
      </c>
      <c r="AB759" s="4" t="n"/>
      <c r="AC759" s="5" t="n"/>
      <c r="AD759" s="4" t="n"/>
      <c r="AE759" s="4" t="n"/>
      <c r="AF759" s="5" t="n"/>
      <c r="AG759" s="6">
        <f>AE759-AD759</f>
        <v/>
      </c>
      <c r="AH759" s="6">
        <f>+AF759-AE759</f>
        <v/>
      </c>
      <c r="AI759" s="7">
        <f>AG759/AD759</f>
        <v/>
      </c>
      <c r="AJ759" s="7">
        <f>AH759/AE759</f>
        <v/>
      </c>
      <c r="AK759" s="4" t="n"/>
      <c r="AL759" s="4" t="n"/>
      <c r="AM759" s="5" t="n"/>
      <c r="AN759" s="4" t="n">
        <v>256.5</v>
      </c>
      <c r="AO759" s="4" t="n">
        <v>251.41</v>
      </c>
      <c r="AP759" s="3" t="n">
        <v>248.3</v>
      </c>
      <c r="AQ759" s="9">
        <f>+AK759-AN759</f>
        <v/>
      </c>
      <c r="AR759" s="9">
        <f>+AL759-AO759</f>
        <v/>
      </c>
      <c r="AS759" s="9">
        <f>+AM759-AP759</f>
        <v/>
      </c>
      <c r="AT759" s="6">
        <f>AR759-AQ759</f>
        <v/>
      </c>
      <c r="AU759" s="6">
        <f>+AS759-AR759</f>
        <v/>
      </c>
      <c r="AV759" s="7">
        <f>AT759/AQ759</f>
        <v/>
      </c>
      <c r="AW759" s="7">
        <f>AU759/AR759</f>
        <v/>
      </c>
      <c r="AX759" s="1" t="inlineStr">
        <is>
          <t>Y</t>
        </is>
      </c>
      <c r="AY759" s="1">
        <f>+IF(AND(D759&gt;0,E759&gt;0,F759&gt;0,S759&gt;0,T759&gt;0,AC759&gt;0,AB759&gt;0,AI759&gt;0,AJ759&gt;0,AS759&gt;AR759,AR759&gt;AQ759),"long buildup",IF(AND(D759&gt;0,E759&gt;0,F759&gt;0,S759&lt;0,T759&lt;0,AB759&lt;0,AC759&lt;0,AI759&lt;0,AJ759&lt;0,AS759&gt;AR759,AR759&gt;AQ759),"Short Covering",IF(AND(D759&lt;0,E759&lt;0,F759&lt;0,S759&lt;0,T759&lt;0,AB759&gt;0,AC759&gt;0,AI759&gt;0,AJ759&gt;0,AS759&lt;AR759,AR759&lt;AQ759),"Short Buildup",IF(AND(D759&lt;0,E759&lt;0,F759&lt;0,S759&lt;0,T759&lt;0,AB759&lt;0,AC759&lt;0,AI759&lt;0,AJ759&lt;0,AS759&lt;AR759,AR759&lt;AQ759),"LongUnwinding" ))))</f>
        <v/>
      </c>
      <c r="AZ759" s="1">
        <f>+IF(AND(D759&gt;0,E759&gt;0,F759&gt;0,L759&gt;0,M759&gt;0,S759&gt;0,T759&gt;0,Z759&gt;0,AA759&gt;0),"Buying Opportunity",IF(AND(D759&lt;0,E759&lt;0,F759&lt;0,L759&lt;0,M759&lt;0,S759&lt;0,T759&lt;0,Z759&lt;0,AA759&lt;0),"support Zone",IF(AND(D759&lt;0,E759&lt;0,F759&lt;0,L759&gt;0,M759&gt;0,S759&gt;0,T759&gt;0,Z759&gt;0,AA759&gt;0),"sell delivery")))</f>
        <v/>
      </c>
      <c r="BA759" s="1">
        <f>IF(AND(D759&gt;0,E759&gt;0,F759&gt;0,Z759&gt;0,AA759&gt;0,AB759&gt;0,AC759&gt;0,AI759&gt;0,AJ759&gt;0),"FII ENTERING")</f>
        <v/>
      </c>
      <c r="BB759" s="15" t="e">
        <v>#N/A</v>
      </c>
      <c r="BC759" s="1" t="n">
        <v>561387.71416</v>
      </c>
      <c r="BD759" s="1">
        <f>IF(AND(E759&gt;0,F759&gt;0,AB759&gt;0,AC759&gt;0,AI759&gt;0,AJ759&gt;0,AS759&gt;AR759,AR759&gt;AQ759),"long buildup",IF(AND(E759&lt;0,F759&lt;0,AB759&gt;0,AC759&gt;0,AI759&gt;0,AJ759&gt;0,AS759&lt;AR759,AR759&lt;AQ759),"Short buildup"))</f>
        <v/>
      </c>
      <c r="BE759" s="1">
        <f>+IF(AND(F759&gt;0,M759&gt;0,T759&gt;0,AA759&gt;0),"buy")</f>
        <v/>
      </c>
    </row>
    <row r="760">
      <c r="A760" s="1" t="inlineStr">
        <is>
          <t>HITECHGEAR</t>
        </is>
      </c>
      <c r="B760" s="1" t="n"/>
      <c r="C760" s="1" t="n"/>
      <c r="D760" s="2" t="n">
        <v>1.025700798414821</v>
      </c>
      <c r="E760" s="2" t="n">
        <v>1.078742428612636</v>
      </c>
      <c r="F760" s="3" t="n">
        <v>-1.580869763725605</v>
      </c>
      <c r="G760" s="4" t="n">
        <v>112</v>
      </c>
      <c r="H760" s="4" t="n">
        <v>66</v>
      </c>
      <c r="I760" s="3" t="n">
        <v>60</v>
      </c>
      <c r="J760" s="6">
        <f>+H760-G760</f>
        <v/>
      </c>
      <c r="K760" s="6">
        <f>+I760-H760</f>
        <v/>
      </c>
      <c r="L760" s="7">
        <f>J760/G760</f>
        <v/>
      </c>
      <c r="M760" s="7">
        <f>K760/H760</f>
        <v/>
      </c>
      <c r="N760" s="8" t="n">
        <v>0.2805</v>
      </c>
      <c r="O760" s="8" t="n">
        <v>0.09119999999999999</v>
      </c>
      <c r="P760" s="3" t="n">
        <v>0.1081</v>
      </c>
      <c r="Q760" s="6">
        <f>+O760-N760</f>
        <v/>
      </c>
      <c r="R760" s="6">
        <f>+P760-O760</f>
        <v/>
      </c>
      <c r="S760" s="7">
        <f>Q760/N760</f>
        <v/>
      </c>
      <c r="T760" s="7">
        <f>R760/O760</f>
        <v/>
      </c>
      <c r="U760" s="10" t="inlineStr">
        <is>
          <t>-</t>
        </is>
      </c>
      <c r="V760" s="10" t="inlineStr">
        <is>
          <t>-</t>
        </is>
      </c>
      <c r="W760" s="3" t="inlineStr">
        <is>
          <t>-</t>
        </is>
      </c>
      <c r="X760" s="6">
        <f>+V760-U760</f>
        <v/>
      </c>
      <c r="Y760" s="6">
        <f>+W760-V760</f>
        <v/>
      </c>
      <c r="Z760" s="7">
        <f>X760/U760</f>
        <v/>
      </c>
      <c r="AA760" s="7">
        <f>Y760/V760</f>
        <v/>
      </c>
      <c r="AB760" s="4" t="n"/>
      <c r="AC760" s="5" t="n"/>
      <c r="AD760" s="4" t="n"/>
      <c r="AE760" s="4" t="n"/>
      <c r="AF760" s="5" t="n"/>
      <c r="AG760" s="6">
        <f>AE760-AD760</f>
        <v/>
      </c>
      <c r="AH760" s="6">
        <f>+AF760-AE760</f>
        <v/>
      </c>
      <c r="AI760" s="7">
        <f>AG760/AD760</f>
        <v/>
      </c>
      <c r="AJ760" s="7">
        <f>AH760/AE760</f>
        <v/>
      </c>
      <c r="AK760" s="4" t="n"/>
      <c r="AL760" s="4" t="n"/>
      <c r="AM760" s="5" t="n"/>
      <c r="AN760" s="4" t="n">
        <v>866.75</v>
      </c>
      <c r="AO760" s="4" t="n">
        <v>876.1</v>
      </c>
      <c r="AP760" s="3" t="n">
        <v>862.25</v>
      </c>
      <c r="AQ760" s="9">
        <f>+AK760-AN760</f>
        <v/>
      </c>
      <c r="AR760" s="9">
        <f>+AL760-AO760</f>
        <v/>
      </c>
      <c r="AS760" s="9">
        <f>+AM760-AP760</f>
        <v/>
      </c>
      <c r="AT760" s="6">
        <f>AR760-AQ760</f>
        <v/>
      </c>
      <c r="AU760" s="6">
        <f>+AS760-AR760</f>
        <v/>
      </c>
      <c r="AV760" s="7">
        <f>AT760/AQ760</f>
        <v/>
      </c>
      <c r="AW760" s="7">
        <f>AU760/AR760</f>
        <v/>
      </c>
      <c r="AX760" s="1" t="inlineStr">
        <is>
          <t>N</t>
        </is>
      </c>
      <c r="AY760" s="1">
        <f>+IF(AND(D760&gt;0,E760&gt;0,F760&gt;0,S760&gt;0,T760&gt;0,AC760&gt;0,AB760&gt;0,AI760&gt;0,AJ760&gt;0,AS760&gt;AR760,AR760&gt;AQ760),"long buildup",IF(AND(D760&gt;0,E760&gt;0,F760&gt;0,S760&lt;0,T760&lt;0,AB760&lt;0,AC760&lt;0,AI760&lt;0,AJ760&lt;0,AS760&gt;AR760,AR760&gt;AQ760),"Short Covering",IF(AND(D760&lt;0,E760&lt;0,F760&lt;0,S760&lt;0,T760&lt;0,AB760&gt;0,AC760&gt;0,AI760&gt;0,AJ760&gt;0,AS760&lt;AR760,AR760&lt;AQ760),"Short Buildup",IF(AND(D760&lt;0,E760&lt;0,F760&lt;0,S760&lt;0,T760&lt;0,AB760&lt;0,AC760&lt;0,AI760&lt;0,AJ760&lt;0,AS760&lt;AR760,AR760&lt;AQ760),"LongUnwinding" ))))</f>
        <v/>
      </c>
      <c r="AZ760" s="1">
        <f>+IF(AND(D760&gt;0,E760&gt;0,F760&gt;0,L760&gt;0,M760&gt;0,S760&gt;0,T760&gt;0,Z760&gt;0,AA760&gt;0),"Buying Opportunity",IF(AND(D760&lt;0,E760&lt;0,F760&lt;0,L760&lt;0,M760&lt;0,S760&lt;0,T760&lt;0,Z760&lt;0,AA760&lt;0),"support Zone",IF(AND(D760&lt;0,E760&lt;0,F760&lt;0,L760&gt;0,M760&gt;0,S760&gt;0,T760&gt;0,Z760&gt;0,AA760&gt;0),"sell delivery")))</f>
        <v/>
      </c>
      <c r="BA760" s="1">
        <f>IF(AND(D760&gt;0,E760&gt;0,F760&gt;0,Z760&gt;0,AA760&gt;0,AB760&gt;0,AC760&gt;0,AI760&gt;0,AJ760&gt;0),"FII ENTERING")</f>
        <v/>
      </c>
      <c r="BB760" s="15" t="e">
        <v>#N/A</v>
      </c>
      <c r="BC760" s="1" t="n">
        <v>6945.505081</v>
      </c>
      <c r="BD760" s="1">
        <f>IF(AND(E760&gt;0,F760&gt;0,AB760&gt;0,AC760&gt;0,AI760&gt;0,AJ760&gt;0,AS760&gt;AR760,AR760&gt;AQ760),"long buildup",IF(AND(E760&lt;0,F760&lt;0,AB760&gt;0,AC760&gt;0,AI760&gt;0,AJ760&gt;0,AS760&lt;AR760,AR760&lt;AQ760),"Short buildup"))</f>
        <v/>
      </c>
      <c r="BE760" s="1">
        <f>+IF(AND(F760&gt;0,M760&gt;0,T760&gt;0,AA760&gt;0),"buy")</f>
        <v/>
      </c>
    </row>
    <row r="761">
      <c r="A761" s="1" t="inlineStr">
        <is>
          <t>HLEGLAS</t>
        </is>
      </c>
      <c r="B761" s="1" t="n"/>
      <c r="C761" s="1" t="n"/>
      <c r="D761" s="2" t="n">
        <v>-0.01251251251251536</v>
      </c>
      <c r="E761" s="2" t="n">
        <v>-0.8634714053309945</v>
      </c>
      <c r="F761" s="3" t="n">
        <v>2.082807371875789</v>
      </c>
      <c r="G761" s="4" t="n">
        <v>1390</v>
      </c>
      <c r="H761" s="4" t="n">
        <v>2092</v>
      </c>
      <c r="I761" s="3" t="n">
        <v>2986</v>
      </c>
      <c r="J761" s="6">
        <f>+H761-G761</f>
        <v/>
      </c>
      <c r="K761" s="6">
        <f>+I761-H761</f>
        <v/>
      </c>
      <c r="L761" s="7">
        <f>J761/G761</f>
        <v/>
      </c>
      <c r="M761" s="7">
        <f>K761/H761</f>
        <v/>
      </c>
      <c r="N761" s="8" t="n">
        <v>1.3865</v>
      </c>
      <c r="O761" s="8" t="n">
        <v>1.8028</v>
      </c>
      <c r="P761" s="3" t="n">
        <v>2.8101</v>
      </c>
      <c r="Q761" s="6">
        <f>+O761-N761</f>
        <v/>
      </c>
      <c r="R761" s="6">
        <f>+P761-O761</f>
        <v/>
      </c>
      <c r="S761" s="7">
        <f>Q761/N761</f>
        <v/>
      </c>
      <c r="T761" s="7">
        <f>R761/O761</f>
        <v/>
      </c>
      <c r="U761" s="10" t="inlineStr">
        <is>
          <t>17286</t>
        </is>
      </c>
      <c r="V761" s="10" t="inlineStr">
        <is>
          <t>21502</t>
        </is>
      </c>
      <c r="W761" s="3" t="inlineStr">
        <is>
          <t>37501</t>
        </is>
      </c>
      <c r="X761" s="6">
        <f>+V761-U761</f>
        <v/>
      </c>
      <c r="Y761" s="6">
        <f>+W761-V761</f>
        <v/>
      </c>
      <c r="Z761" s="7">
        <f>X761/U761</f>
        <v/>
      </c>
      <c r="AA761" s="7">
        <f>Y761/V761</f>
        <v/>
      </c>
      <c r="AB761" s="4" t="n"/>
      <c r="AC761" s="5" t="n"/>
      <c r="AD761" s="4" t="n"/>
      <c r="AE761" s="4" t="n"/>
      <c r="AF761" s="5" t="n"/>
      <c r="AG761" s="6">
        <f>AE761-AD761</f>
        <v/>
      </c>
      <c r="AH761" s="6">
        <f>+AF761-AE761</f>
        <v/>
      </c>
      <c r="AI761" s="7">
        <f>AG761/AD761</f>
        <v/>
      </c>
      <c r="AJ761" s="7">
        <f>AH761/AE761</f>
        <v/>
      </c>
      <c r="AK761" s="4" t="n"/>
      <c r="AL761" s="4" t="n"/>
      <c r="AM761" s="5" t="n"/>
      <c r="AN761" s="4" t="n">
        <v>399.55</v>
      </c>
      <c r="AO761" s="4" t="n">
        <v>396.1</v>
      </c>
      <c r="AP761" s="3" t="n">
        <v>404.35</v>
      </c>
      <c r="AQ761" s="9">
        <f>+AK761-AN761</f>
        <v/>
      </c>
      <c r="AR761" s="9">
        <f>+AL761-AO761</f>
        <v/>
      </c>
      <c r="AS761" s="9">
        <f>+AM761-AP761</f>
        <v/>
      </c>
      <c r="AT761" s="6">
        <f>AR761-AQ761</f>
        <v/>
      </c>
      <c r="AU761" s="6">
        <f>+AS761-AR761</f>
        <v/>
      </c>
      <c r="AV761" s="7">
        <f>AT761/AQ761</f>
        <v/>
      </c>
      <c r="AW761" s="7">
        <f>AU761/AR761</f>
        <v/>
      </c>
      <c r="AX761" s="1" t="inlineStr">
        <is>
          <t>N</t>
        </is>
      </c>
      <c r="AY761" s="1">
        <f>+IF(AND(D761&gt;0,E761&gt;0,F761&gt;0,S761&gt;0,T761&gt;0,AC761&gt;0,AB761&gt;0,AI761&gt;0,AJ761&gt;0,AS761&gt;AR761,AR761&gt;AQ761),"long buildup",IF(AND(D761&gt;0,E761&gt;0,F761&gt;0,S761&lt;0,T761&lt;0,AB761&lt;0,AC761&lt;0,AI761&lt;0,AJ761&lt;0,AS761&gt;AR761,AR761&gt;AQ761),"Short Covering",IF(AND(D761&lt;0,E761&lt;0,F761&lt;0,S761&lt;0,T761&lt;0,AB761&gt;0,AC761&gt;0,AI761&gt;0,AJ761&gt;0,AS761&lt;AR761,AR761&lt;AQ761),"Short Buildup",IF(AND(D761&lt;0,E761&lt;0,F761&lt;0,S761&lt;0,T761&lt;0,AB761&lt;0,AC761&lt;0,AI761&lt;0,AJ761&lt;0,AS761&lt;AR761,AR761&lt;AQ761),"LongUnwinding" ))))</f>
        <v/>
      </c>
      <c r="AZ761" s="1">
        <f>+IF(AND(D761&gt;0,E761&gt;0,F761&gt;0,L761&gt;0,M761&gt;0,S761&gt;0,T761&gt;0,Z761&gt;0,AA761&gt;0),"Buying Opportunity",IF(AND(D761&lt;0,E761&lt;0,F761&lt;0,L761&lt;0,M761&lt;0,S761&lt;0,T761&lt;0,Z761&lt;0,AA761&lt;0),"support Zone",IF(AND(D761&lt;0,E761&lt;0,F761&lt;0,L761&gt;0,M761&gt;0,S761&gt;0,T761&gt;0,Z761&gt;0,AA761&gt;0),"sell delivery")))</f>
        <v/>
      </c>
      <c r="BA761" s="1">
        <f>IF(AND(D761&gt;0,E761&gt;0,F761&gt;0,Z761&gt;0,AA761&gt;0,AB761&gt;0,AC761&gt;0,AI761&gt;0,AJ761&gt;0),"FII ENTERING")</f>
        <v/>
      </c>
      <c r="BB761" s="15" t="e">
        <v>#N/A</v>
      </c>
      <c r="BC761" s="1" t="n">
        <v>37507.68375</v>
      </c>
      <c r="BD761" s="1">
        <f>IF(AND(E761&gt;0,F761&gt;0,AB761&gt;0,AC761&gt;0,AI761&gt;0,AJ761&gt;0,AS761&gt;AR761,AR761&gt;AQ761),"long buildup",IF(AND(E761&lt;0,F761&lt;0,AB761&gt;0,AC761&gt;0,AI761&gt;0,AJ761&gt;0,AS761&lt;AR761,AR761&lt;AQ761),"Short buildup"))</f>
        <v/>
      </c>
      <c r="BE761" s="1">
        <f>+IF(AND(F761&gt;0,M761&gt;0,T761&gt;0,AA761&gt;0),"buy")</f>
        <v/>
      </c>
    </row>
    <row r="762">
      <c r="A762" s="1" t="inlineStr">
        <is>
          <t>HLVLTD</t>
        </is>
      </c>
      <c r="B762" s="1" t="n"/>
      <c r="C762" s="1" t="n"/>
      <c r="D762" s="2" t="n">
        <v>0.5162622612286931</v>
      </c>
      <c r="E762" s="2" t="n">
        <v>-2.259887005649706</v>
      </c>
      <c r="F762" s="3" t="n">
        <v>-0.05254860746191048</v>
      </c>
      <c r="G762" s="4" t="n">
        <v>3233</v>
      </c>
      <c r="H762" s="4" t="n">
        <v>1984</v>
      </c>
      <c r="I762" s="3" t="n">
        <v>2142</v>
      </c>
      <c r="J762" s="6">
        <f>+H762-G762</f>
        <v/>
      </c>
      <c r="K762" s="6">
        <f>+I762-H762</f>
        <v/>
      </c>
      <c r="L762" s="7">
        <f>J762/G762</f>
        <v/>
      </c>
      <c r="M762" s="7">
        <f>K762/H762</f>
        <v/>
      </c>
      <c r="N762" s="8" t="n">
        <v>2.0887</v>
      </c>
      <c r="O762" s="8" t="n">
        <v>1.0711</v>
      </c>
      <c r="P762" s="3" t="n">
        <v>1.3205</v>
      </c>
      <c r="Q762" s="6">
        <f>+O762-N762</f>
        <v/>
      </c>
      <c r="R762" s="6">
        <f>+P762-O762</f>
        <v/>
      </c>
      <c r="S762" s="7">
        <f>Q762/N762</f>
        <v/>
      </c>
      <c r="T762" s="7">
        <f>R762/O762</f>
        <v/>
      </c>
      <c r="U762" s="10" t="inlineStr">
        <is>
          <t>401921</t>
        </is>
      </c>
      <c r="V762" s="10" t="inlineStr">
        <is>
          <t>331543</t>
        </is>
      </c>
      <c r="W762" s="3" t="inlineStr">
        <is>
          <t>346516</t>
        </is>
      </c>
      <c r="X762" s="6">
        <f>+V762-U762</f>
        <v/>
      </c>
      <c r="Y762" s="6">
        <f>+W762-V762</f>
        <v/>
      </c>
      <c r="Z762" s="7">
        <f>X762/U762</f>
        <v/>
      </c>
      <c r="AA762" s="7">
        <f>Y762/V762</f>
        <v/>
      </c>
      <c r="AB762" s="4" t="n"/>
      <c r="AC762" s="5" t="n"/>
      <c r="AD762" s="4" t="n"/>
      <c r="AE762" s="4" t="n"/>
      <c r="AF762" s="5" t="n"/>
      <c r="AG762" s="6">
        <f>AE762-AD762</f>
        <v/>
      </c>
      <c r="AH762" s="6">
        <f>+AF762-AE762</f>
        <v/>
      </c>
      <c r="AI762" s="7">
        <f>AG762/AD762</f>
        <v/>
      </c>
      <c r="AJ762" s="7">
        <f>AH762/AE762</f>
        <v/>
      </c>
      <c r="AK762" s="4" t="n"/>
      <c r="AL762" s="4" t="n"/>
      <c r="AM762" s="5" t="n"/>
      <c r="AN762" s="4" t="n">
        <v>19.47</v>
      </c>
      <c r="AO762" s="4" t="n">
        <v>19.03</v>
      </c>
      <c r="AP762" s="3" t="n">
        <v>19.02</v>
      </c>
      <c r="AQ762" s="9">
        <f>+AK762-AN762</f>
        <v/>
      </c>
      <c r="AR762" s="9">
        <f>+AL762-AO762</f>
        <v/>
      </c>
      <c r="AS762" s="9">
        <f>+AM762-AP762</f>
        <v/>
      </c>
      <c r="AT762" s="6">
        <f>AR762-AQ762</f>
        <v/>
      </c>
      <c r="AU762" s="6">
        <f>+AS762-AR762</f>
        <v/>
      </c>
      <c r="AV762" s="7">
        <f>AT762/AQ762</f>
        <v/>
      </c>
      <c r="AW762" s="7">
        <f>AU762/AR762</f>
        <v/>
      </c>
      <c r="AX762" s="1" t="inlineStr">
        <is>
          <t>N</t>
        </is>
      </c>
      <c r="AY762" s="1">
        <f>+IF(AND(D762&gt;0,E762&gt;0,F762&gt;0,S762&gt;0,T762&gt;0,AC762&gt;0,AB762&gt;0,AI762&gt;0,AJ762&gt;0,AS762&gt;AR762,AR762&gt;AQ762),"long buildup",IF(AND(D762&gt;0,E762&gt;0,F762&gt;0,S762&lt;0,T762&lt;0,AB762&lt;0,AC762&lt;0,AI762&lt;0,AJ762&lt;0,AS762&gt;AR762,AR762&gt;AQ762),"Short Covering",IF(AND(D762&lt;0,E762&lt;0,F762&lt;0,S762&lt;0,T762&lt;0,AB762&gt;0,AC762&gt;0,AI762&gt;0,AJ762&gt;0,AS762&lt;AR762,AR762&lt;AQ762),"Short Buildup",IF(AND(D762&lt;0,E762&lt;0,F762&lt;0,S762&lt;0,T762&lt;0,AB762&lt;0,AC762&lt;0,AI762&lt;0,AJ762&lt;0,AS762&lt;AR762,AR762&lt;AQ762),"LongUnwinding" ))))</f>
        <v/>
      </c>
      <c r="AZ762" s="1">
        <f>+IF(AND(D762&gt;0,E762&gt;0,F762&gt;0,L762&gt;0,M762&gt;0,S762&gt;0,T762&gt;0,Z762&gt;0,AA762&gt;0),"Buying Opportunity",IF(AND(D762&lt;0,E762&lt;0,F762&lt;0,L762&lt;0,M762&lt;0,S762&lt;0,T762&lt;0,Z762&lt;0,AA762&lt;0),"support Zone",IF(AND(D762&lt;0,E762&lt;0,F762&lt;0,L762&gt;0,M762&gt;0,S762&gt;0,T762&gt;0,Z762&gt;0,AA762&gt;0),"sell delivery")))</f>
        <v/>
      </c>
      <c r="BA762" s="1">
        <f>IF(AND(D762&gt;0,E762&gt;0,F762&gt;0,Z762&gt;0,AA762&gt;0,AB762&gt;0,AC762&gt;0,AI762&gt;0,AJ762&gt;0),"FII ENTERING")</f>
        <v/>
      </c>
      <c r="BB762" s="15" t="e">
        <v>#N/A</v>
      </c>
      <c r="BC762" s="1" t="n">
        <v>4056.294</v>
      </c>
      <c r="BD762" s="1">
        <f>IF(AND(E762&gt;0,F762&gt;0,AB762&gt;0,AC762&gt;0,AI762&gt;0,AJ762&gt;0,AS762&gt;AR762,AR762&gt;AQ762),"long buildup",IF(AND(E762&lt;0,F762&lt;0,AB762&gt;0,AC762&gt;0,AI762&gt;0,AJ762&gt;0,AS762&lt;AR762,AR762&lt;AQ762),"Short buildup"))</f>
        <v/>
      </c>
      <c r="BE762" s="1">
        <f>+IF(AND(F762&gt;0,M762&gt;0,T762&gt;0,AA762&gt;0),"buy")</f>
        <v/>
      </c>
    </row>
    <row r="763">
      <c r="A763" s="1" t="inlineStr">
        <is>
          <t>HMAAGRO</t>
        </is>
      </c>
      <c r="B763" s="1" t="n"/>
      <c r="C763" s="1" t="n"/>
      <c r="D763" s="2" t="n">
        <v>-2.857780754632733</v>
      </c>
      <c r="E763" s="2" t="n">
        <v>-4.182946449092164</v>
      </c>
      <c r="F763" s="3" t="n">
        <v>-1.559126888942189</v>
      </c>
      <c r="G763" s="4" t="n">
        <v>5486</v>
      </c>
      <c r="H763" s="4" t="n">
        <v>6841</v>
      </c>
      <c r="I763" s="3" t="n">
        <v>6513</v>
      </c>
      <c r="J763" s="6">
        <f>+H763-G763</f>
        <v/>
      </c>
      <c r="K763" s="6">
        <f>+I763-H763</f>
        <v/>
      </c>
      <c r="L763" s="7">
        <f>J763/G763</f>
        <v/>
      </c>
      <c r="M763" s="7">
        <f>K763/H763</f>
        <v/>
      </c>
      <c r="N763" s="8" t="n">
        <v>2.6058</v>
      </c>
      <c r="O763" s="8" t="n">
        <v>3.9474</v>
      </c>
      <c r="P763" s="3" t="n">
        <v>4.1038</v>
      </c>
      <c r="Q763" s="6">
        <f>+O763-N763</f>
        <v/>
      </c>
      <c r="R763" s="6">
        <f>+P763-O763</f>
        <v/>
      </c>
      <c r="S763" s="7">
        <f>Q763/N763</f>
        <v/>
      </c>
      <c r="T763" s="7">
        <f>R763/O763</f>
        <v/>
      </c>
      <c r="U763" s="10" t="inlineStr">
        <is>
          <t>384741</t>
        </is>
      </c>
      <c r="V763" s="10" t="inlineStr">
        <is>
          <t>679794</t>
        </is>
      </c>
      <c r="W763" s="3" t="inlineStr">
        <is>
          <t>614557</t>
        </is>
      </c>
      <c r="X763" s="6">
        <f>+V763-U763</f>
        <v/>
      </c>
      <c r="Y763" s="6">
        <f>+W763-V763</f>
        <v/>
      </c>
      <c r="Z763" s="7">
        <f>X763/U763</f>
        <v/>
      </c>
      <c r="AA763" s="7">
        <f>Y763/V763</f>
        <v/>
      </c>
      <c r="AB763" s="4" t="n"/>
      <c r="AC763" s="5" t="n"/>
      <c r="AD763" s="4" t="n"/>
      <c r="AE763" s="4" t="n"/>
      <c r="AF763" s="5" t="n"/>
      <c r="AG763" s="6">
        <f>AE763-AD763</f>
        <v/>
      </c>
      <c r="AH763" s="6">
        <f>+AF763-AE763</f>
        <v/>
      </c>
      <c r="AI763" s="7">
        <f>AG763/AD763</f>
        <v/>
      </c>
      <c r="AJ763" s="7">
        <f>AH763/AE763</f>
        <v/>
      </c>
      <c r="AK763" s="4" t="n"/>
      <c r="AL763" s="4" t="n"/>
      <c r="AM763" s="5" t="n"/>
      <c r="AN763" s="4" t="n">
        <v>43.51</v>
      </c>
      <c r="AO763" s="4" t="n">
        <v>41.69</v>
      </c>
      <c r="AP763" s="3" t="n">
        <v>41.04</v>
      </c>
      <c r="AQ763" s="9">
        <f>+AK763-AN763</f>
        <v/>
      </c>
      <c r="AR763" s="9">
        <f>+AL763-AO763</f>
        <v/>
      </c>
      <c r="AS763" s="9">
        <f>+AM763-AP763</f>
        <v/>
      </c>
      <c r="AT763" s="6">
        <f>AR763-AQ763</f>
        <v/>
      </c>
      <c r="AU763" s="6">
        <f>+AS763-AR763</f>
        <v/>
      </c>
      <c r="AV763" s="7">
        <f>AT763/AQ763</f>
        <v/>
      </c>
      <c r="AW763" s="7">
        <f>AU763/AR763</f>
        <v/>
      </c>
      <c r="AX763" s="1" t="inlineStr">
        <is>
          <t>N</t>
        </is>
      </c>
      <c r="AY763" s="1">
        <f>+IF(AND(D763&gt;0,E763&gt;0,F763&gt;0,S763&gt;0,T763&gt;0,AC763&gt;0,AB763&gt;0,AI763&gt;0,AJ763&gt;0,AS763&gt;AR763,AR763&gt;AQ763),"long buildup",IF(AND(D763&gt;0,E763&gt;0,F763&gt;0,S763&lt;0,T763&lt;0,AB763&lt;0,AC763&lt;0,AI763&lt;0,AJ763&lt;0,AS763&gt;AR763,AR763&gt;AQ763),"Short Covering",IF(AND(D763&lt;0,E763&lt;0,F763&lt;0,S763&lt;0,T763&lt;0,AB763&gt;0,AC763&gt;0,AI763&gt;0,AJ763&gt;0,AS763&lt;AR763,AR763&lt;AQ763),"Short Buildup",IF(AND(D763&lt;0,E763&lt;0,F763&lt;0,S763&lt;0,T763&lt;0,AB763&lt;0,AC763&lt;0,AI763&lt;0,AJ763&lt;0,AS763&lt;AR763,AR763&lt;AQ763),"LongUnwinding" ))))</f>
        <v/>
      </c>
      <c r="AZ763" s="1">
        <f>+IF(AND(D763&gt;0,E763&gt;0,F763&gt;0,L763&gt;0,M763&gt;0,S763&gt;0,T763&gt;0,Z763&gt;0,AA763&gt;0),"Buying Opportunity",IF(AND(D763&lt;0,E763&lt;0,F763&lt;0,L763&lt;0,M763&lt;0,S763&lt;0,T763&lt;0,Z763&lt;0,AA763&lt;0),"support Zone",IF(AND(D763&lt;0,E763&lt;0,F763&lt;0,L763&gt;0,M763&gt;0,S763&gt;0,T763&gt;0,Z763&gt;0,AA763&gt;0),"sell delivery")))</f>
        <v/>
      </c>
      <c r="BA763" s="1">
        <f>IF(AND(D763&gt;0,E763&gt;0,F763&gt;0,Z763&gt;0,AA763&gt;0,AB763&gt;0,AC763&gt;0,AI763&gt;0,AJ763&gt;0),"FII ENTERING")</f>
        <v/>
      </c>
      <c r="BB763" s="15" t="e">
        <v>#N/A</v>
      </c>
      <c r="BC763" s="1" t="n">
        <v>39782.7796965</v>
      </c>
      <c r="BD763" s="1">
        <f>IF(AND(E763&gt;0,F763&gt;0,AB763&gt;0,AC763&gt;0,AI763&gt;0,AJ763&gt;0,AS763&gt;AR763,AR763&gt;AQ763),"long buildup",IF(AND(E763&lt;0,F763&lt;0,AB763&gt;0,AC763&gt;0,AI763&gt;0,AJ763&gt;0,AS763&lt;AR763,AR763&lt;AQ763),"Short buildup"))</f>
        <v/>
      </c>
      <c r="BE763" s="1">
        <f>+IF(AND(F763&gt;0,M763&gt;0,T763&gt;0,AA763&gt;0),"buy")</f>
        <v/>
      </c>
    </row>
    <row r="764">
      <c r="A764" s="1" t="inlineStr">
        <is>
          <t>HMVL</t>
        </is>
      </c>
      <c r="B764" s="1" t="n"/>
      <c r="C764" s="1" t="n"/>
      <c r="D764" s="2" t="n">
        <v>1.791548108335971</v>
      </c>
      <c r="E764" s="2" t="n">
        <v>-1.211305518169584</v>
      </c>
      <c r="F764" s="3" t="n">
        <v>-2.127436596101447</v>
      </c>
      <c r="G764" s="4" t="n">
        <v>1085</v>
      </c>
      <c r="H764" s="4" t="n">
        <v>1523</v>
      </c>
      <c r="I764" s="3" t="n">
        <v>1563</v>
      </c>
      <c r="J764" s="6">
        <f>+H764-G764</f>
        <v/>
      </c>
      <c r="K764" s="6">
        <f>+I764-H764</f>
        <v/>
      </c>
      <c r="L764" s="7">
        <f>J764/G764</f>
        <v/>
      </c>
      <c r="M764" s="7">
        <f>K764/H764</f>
        <v/>
      </c>
      <c r="N764" s="8" t="n">
        <v>0.7737000000000001</v>
      </c>
      <c r="O764" s="8" t="n">
        <v>0.5049</v>
      </c>
      <c r="P764" s="3" t="n">
        <v>0.45</v>
      </c>
      <c r="Q764" s="6">
        <f>+O764-N764</f>
        <v/>
      </c>
      <c r="R764" s="6">
        <f>+P764-O764</f>
        <v/>
      </c>
      <c r="S764" s="7">
        <f>Q764/N764</f>
        <v/>
      </c>
      <c r="T764" s="7">
        <f>R764/O764</f>
        <v/>
      </c>
      <c r="U764" s="10" t="inlineStr">
        <is>
          <t>54120</t>
        </is>
      </c>
      <c r="V764" s="10" t="inlineStr">
        <is>
          <t>28835</t>
        </is>
      </c>
      <c r="W764" s="3" t="inlineStr">
        <is>
          <t>25930</t>
        </is>
      </c>
      <c r="X764" s="6">
        <f>+V764-U764</f>
        <v/>
      </c>
      <c r="Y764" s="6">
        <f>+W764-V764</f>
        <v/>
      </c>
      <c r="Z764" s="7">
        <f>X764/U764</f>
        <v/>
      </c>
      <c r="AA764" s="7">
        <f>Y764/V764</f>
        <v/>
      </c>
      <c r="AB764" s="4" t="n"/>
      <c r="AC764" s="5" t="n"/>
      <c r="AD764" s="4" t="n"/>
      <c r="AE764" s="4" t="n"/>
      <c r="AF764" s="5" t="n"/>
      <c r="AG764" s="6">
        <f>AE764-AD764</f>
        <v/>
      </c>
      <c r="AH764" s="6">
        <f>+AF764-AE764</f>
        <v/>
      </c>
      <c r="AI764" s="7">
        <f>AG764/AD764</f>
        <v/>
      </c>
      <c r="AJ764" s="7">
        <f>AH764/AE764</f>
        <v/>
      </c>
      <c r="AK764" s="4" t="n"/>
      <c r="AL764" s="4" t="n"/>
      <c r="AM764" s="5" t="n"/>
      <c r="AN764" s="4" t="n">
        <v>96.59</v>
      </c>
      <c r="AO764" s="4" t="n">
        <v>95.42</v>
      </c>
      <c r="AP764" s="3" t="n">
        <v>93.39</v>
      </c>
      <c r="AQ764" s="9">
        <f>+AK764-AN764</f>
        <v/>
      </c>
      <c r="AR764" s="9">
        <f>+AL764-AO764</f>
        <v/>
      </c>
      <c r="AS764" s="9">
        <f>+AM764-AP764</f>
        <v/>
      </c>
      <c r="AT764" s="6">
        <f>AR764-AQ764</f>
        <v/>
      </c>
      <c r="AU764" s="6">
        <f>+AS764-AR764</f>
        <v/>
      </c>
      <c r="AV764" s="7">
        <f>AT764/AQ764</f>
        <v/>
      </c>
      <c r="AW764" s="7">
        <f>AU764/AR764</f>
        <v/>
      </c>
      <c r="AX764" s="1" t="inlineStr">
        <is>
          <t>N</t>
        </is>
      </c>
      <c r="AY764" s="1">
        <f>+IF(AND(D764&gt;0,E764&gt;0,F764&gt;0,S764&gt;0,T764&gt;0,AC764&gt;0,AB764&gt;0,AI764&gt;0,AJ764&gt;0,AS764&gt;AR764,AR764&gt;AQ764),"long buildup",IF(AND(D764&gt;0,E764&gt;0,F764&gt;0,S764&lt;0,T764&lt;0,AB764&lt;0,AC764&lt;0,AI764&lt;0,AJ764&lt;0,AS764&gt;AR764,AR764&gt;AQ764),"Short Covering",IF(AND(D764&lt;0,E764&lt;0,F764&lt;0,S764&lt;0,T764&lt;0,AB764&gt;0,AC764&gt;0,AI764&gt;0,AJ764&gt;0,AS764&lt;AR764,AR764&lt;AQ764),"Short Buildup",IF(AND(D764&lt;0,E764&lt;0,F764&lt;0,S764&lt;0,T764&lt;0,AB764&lt;0,AC764&lt;0,AI764&lt;0,AJ764&lt;0,AS764&lt;AR764,AR764&lt;AQ764),"LongUnwinding" ))))</f>
        <v/>
      </c>
      <c r="AZ764" s="1">
        <f>+IF(AND(D764&gt;0,E764&gt;0,F764&gt;0,L764&gt;0,M764&gt;0,S764&gt;0,T764&gt;0,Z764&gt;0,AA764&gt;0),"Buying Opportunity",IF(AND(D764&lt;0,E764&lt;0,F764&lt;0,L764&lt;0,M764&lt;0,S764&lt;0,T764&lt;0,Z764&lt;0,AA764&lt;0),"support Zone",IF(AND(D764&lt;0,E764&lt;0,F764&lt;0,L764&gt;0,M764&gt;0,S764&gt;0,T764&gt;0,Z764&gt;0,AA764&gt;0),"sell delivery")))</f>
        <v/>
      </c>
      <c r="BA764" s="1">
        <f>IF(AND(D764&gt;0,E764&gt;0,F764&gt;0,Z764&gt;0,AA764&gt;0,AB764&gt;0,AC764&gt;0,AI764&gt;0,AJ764&gt;0),"FII ENTERING")</f>
        <v/>
      </c>
      <c r="BB764" s="15" t="e">
        <v>#N/A</v>
      </c>
      <c r="BC764" s="1" t="n">
        <v>20645.87357</v>
      </c>
      <c r="BD764" s="1">
        <f>IF(AND(E764&gt;0,F764&gt;0,AB764&gt;0,AC764&gt;0,AI764&gt;0,AJ764&gt;0,AS764&gt;AR764,AR764&gt;AQ764),"long buildup",IF(AND(E764&lt;0,F764&lt;0,AB764&gt;0,AC764&gt;0,AI764&gt;0,AJ764&gt;0,AS764&lt;AR764,AR764&lt;AQ764),"Short buildup"))</f>
        <v/>
      </c>
      <c r="BE764" s="1">
        <f>+IF(AND(F764&gt;0,M764&gt;0,T764&gt;0,AA764&gt;0),"buy")</f>
        <v/>
      </c>
    </row>
    <row r="765">
      <c r="A765" s="1" t="inlineStr">
        <is>
          <t>HNDFDS</t>
        </is>
      </c>
      <c r="B765" s="1" t="n"/>
      <c r="C765" s="1" t="n"/>
      <c r="D765" s="2" t="n">
        <v>-1.579306812361277</v>
      </c>
      <c r="E765" s="2" t="n">
        <v>-3.131234278775274</v>
      </c>
      <c r="F765" s="3" t="n">
        <v>-1.038681948424061</v>
      </c>
      <c r="G765" s="4" t="n">
        <v>5966</v>
      </c>
      <c r="H765" s="4" t="n">
        <v>3225</v>
      </c>
      <c r="I765" s="3" t="n">
        <v>3425</v>
      </c>
      <c r="J765" s="6">
        <f>+H765-G765</f>
        <v/>
      </c>
      <c r="K765" s="6">
        <f>+I765-H765</f>
        <v/>
      </c>
      <c r="L765" s="7">
        <f>J765/G765</f>
        <v/>
      </c>
      <c r="M765" s="7">
        <f>K765/H765</f>
        <v/>
      </c>
      <c r="N765" s="8" t="n">
        <v>7.1577</v>
      </c>
      <c r="O765" s="8" t="n">
        <v>2.29</v>
      </c>
      <c r="P765" s="3" t="n">
        <v>2.1808</v>
      </c>
      <c r="Q765" s="6">
        <f>+O765-N765</f>
        <v/>
      </c>
      <c r="R765" s="6">
        <f>+P765-O765</f>
        <v/>
      </c>
      <c r="S765" s="7">
        <f>Q765/N765</f>
        <v/>
      </c>
      <c r="T765" s="7">
        <f>R765/O765</f>
        <v/>
      </c>
      <c r="U765" s="10" t="inlineStr">
        <is>
          <t>85357</t>
        </is>
      </c>
      <c r="V765" s="10" t="inlineStr">
        <is>
          <t>20699</t>
        </is>
      </c>
      <c r="W765" s="3" t="inlineStr">
        <is>
          <t>18836</t>
        </is>
      </c>
      <c r="X765" s="6">
        <f>+V765-U765</f>
        <v/>
      </c>
      <c r="Y765" s="6">
        <f>+W765-V765</f>
        <v/>
      </c>
      <c r="Z765" s="7">
        <f>X765/U765</f>
        <v/>
      </c>
      <c r="AA765" s="7">
        <f>Y765/V765</f>
        <v/>
      </c>
      <c r="AB765" s="4" t="n"/>
      <c r="AC765" s="5" t="n"/>
      <c r="AD765" s="4" t="n"/>
      <c r="AE765" s="4" t="n"/>
      <c r="AF765" s="5" t="n"/>
      <c r="AG765" s="6">
        <f>AE765-AD765</f>
        <v/>
      </c>
      <c r="AH765" s="6">
        <f>+AF765-AE765</f>
        <v/>
      </c>
      <c r="AI765" s="7">
        <f>AG765/AD765</f>
        <v/>
      </c>
      <c r="AJ765" s="7">
        <f>AH765/AE765</f>
        <v/>
      </c>
      <c r="AK765" s="4" t="n"/>
      <c r="AL765" s="4" t="n"/>
      <c r="AM765" s="5" t="n"/>
      <c r="AN765" s="4" t="n">
        <v>576.45</v>
      </c>
      <c r="AO765" s="4" t="n">
        <v>558.4</v>
      </c>
      <c r="AP765" s="3" t="n">
        <v>552.6</v>
      </c>
      <c r="AQ765" s="9">
        <f>+AK765-AN765</f>
        <v/>
      </c>
      <c r="AR765" s="9">
        <f>+AL765-AO765</f>
        <v/>
      </c>
      <c r="AS765" s="9">
        <f>+AM765-AP765</f>
        <v/>
      </c>
      <c r="AT765" s="6">
        <f>AR765-AQ765</f>
        <v/>
      </c>
      <c r="AU765" s="6">
        <f>+AS765-AR765</f>
        <v/>
      </c>
      <c r="AV765" s="7">
        <f>AT765/AQ765</f>
        <v/>
      </c>
      <c r="AW765" s="7">
        <f>AU765/AR765</f>
        <v/>
      </c>
      <c r="AX765" s="1" t="inlineStr">
        <is>
          <t>Y</t>
        </is>
      </c>
      <c r="AY765" s="1">
        <f>+IF(AND(D765&gt;0,E765&gt;0,F765&gt;0,S765&gt;0,T765&gt;0,AC765&gt;0,AB765&gt;0,AI765&gt;0,AJ765&gt;0,AS765&gt;AR765,AR765&gt;AQ765),"long buildup",IF(AND(D765&gt;0,E765&gt;0,F765&gt;0,S765&lt;0,T765&lt;0,AB765&lt;0,AC765&lt;0,AI765&lt;0,AJ765&lt;0,AS765&gt;AR765,AR765&gt;AQ765),"Short Covering",IF(AND(D765&lt;0,E765&lt;0,F765&lt;0,S765&lt;0,T765&lt;0,AB765&gt;0,AC765&gt;0,AI765&gt;0,AJ765&gt;0,AS765&lt;AR765,AR765&lt;AQ765),"Short Buildup",IF(AND(D765&lt;0,E765&lt;0,F765&lt;0,S765&lt;0,T765&lt;0,AB765&lt;0,AC765&lt;0,AI765&lt;0,AJ765&lt;0,AS765&lt;AR765,AR765&lt;AQ765),"LongUnwinding" ))))</f>
        <v/>
      </c>
      <c r="AZ765" s="1">
        <f>+IF(AND(D765&gt;0,E765&gt;0,F765&gt;0,L765&gt;0,M765&gt;0,S765&gt;0,T765&gt;0,Z765&gt;0,AA765&gt;0),"Buying Opportunity",IF(AND(D765&lt;0,E765&lt;0,F765&lt;0,L765&lt;0,M765&lt;0,S765&lt;0,T765&lt;0,Z765&lt;0,AA765&lt;0),"support Zone",IF(AND(D765&lt;0,E765&lt;0,F765&lt;0,L765&gt;0,M765&gt;0,S765&gt;0,T765&gt;0,Z765&gt;0,AA765&gt;0),"sell delivery")))</f>
        <v/>
      </c>
      <c r="BA765" s="1">
        <f>IF(AND(D765&gt;0,E765&gt;0,F765&gt;0,Z765&gt;0,AA765&gt;0,AB765&gt;0,AC765&gt;0,AI765&gt;0,AJ765&gt;0),"FII ENTERING")</f>
        <v/>
      </c>
      <c r="BB765" s="15" t="e">
        <v>#N/A</v>
      </c>
      <c r="BC765" s="1" t="n">
        <v>3239176.97706</v>
      </c>
      <c r="BD765" s="1">
        <f>IF(AND(E765&gt;0,F765&gt;0,AB765&gt;0,AC765&gt;0,AI765&gt;0,AJ765&gt;0,AS765&gt;AR765,AR765&gt;AQ765),"long buildup",IF(AND(E765&lt;0,F765&lt;0,AB765&gt;0,AC765&gt;0,AI765&gt;0,AJ765&gt;0,AS765&lt;AR765,AR765&lt;AQ765),"Short buildup"))</f>
        <v/>
      </c>
      <c r="BE765" s="1">
        <f>+IF(AND(F765&gt;0,M765&gt;0,T765&gt;0,AA765&gt;0),"buy")</f>
        <v/>
      </c>
    </row>
    <row r="766">
      <c r="A766" s="1" t="inlineStr">
        <is>
          <t>HNGSNGBEES</t>
        </is>
      </c>
      <c r="B766" s="1" t="n"/>
      <c r="C766" s="1" t="n"/>
      <c r="D766" s="2" t="n">
        <v>-1.151523662406972</v>
      </c>
      <c r="E766" s="2" t="n">
        <v>1.432021593976423</v>
      </c>
      <c r="F766" s="3" t="n">
        <v>-1.148491554385283</v>
      </c>
      <c r="G766" s="4" t="n">
        <v>4747</v>
      </c>
      <c r="H766" s="4" t="n">
        <v>4371</v>
      </c>
      <c r="I766" s="3" t="n">
        <v>5866</v>
      </c>
      <c r="J766" s="6">
        <f>+H766-G766</f>
        <v/>
      </c>
      <c r="K766" s="6">
        <f>+I766-H766</f>
        <v/>
      </c>
      <c r="L766" s="7">
        <f>J766/G766</f>
        <v/>
      </c>
      <c r="M766" s="7">
        <f>K766/H766</f>
        <v/>
      </c>
      <c r="N766" s="8" t="n">
        <v>4.7073</v>
      </c>
      <c r="O766" s="8" t="n">
        <v>7.127000000000001</v>
      </c>
      <c r="P766" s="3" t="n">
        <v>9.2601</v>
      </c>
      <c r="Q766" s="6">
        <f>+O766-N766</f>
        <v/>
      </c>
      <c r="R766" s="6">
        <f>+P766-O766</f>
        <v/>
      </c>
      <c r="S766" s="7">
        <f>Q766/N766</f>
        <v/>
      </c>
      <c r="T766" s="7">
        <f>R766/O766</f>
        <v/>
      </c>
      <c r="U766" s="10" t="inlineStr">
        <is>
          <t>93435</t>
        </is>
      </c>
      <c r="V766" s="10" t="inlineStr">
        <is>
          <t>125208</t>
        </is>
      </c>
      <c r="W766" s="3" t="inlineStr">
        <is>
          <t>132860</t>
        </is>
      </c>
      <c r="X766" s="6">
        <f>+V766-U766</f>
        <v/>
      </c>
      <c r="Y766" s="6">
        <f>+W766-V766</f>
        <v/>
      </c>
      <c r="Z766" s="7">
        <f>X766/U766</f>
        <v/>
      </c>
      <c r="AA766" s="7">
        <f>Y766/V766</f>
        <v/>
      </c>
      <c r="AB766" s="4" t="n"/>
      <c r="AC766" s="5" t="n"/>
      <c r="AD766" s="4" t="n"/>
      <c r="AE766" s="4" t="n"/>
      <c r="AF766" s="5" t="n"/>
      <c r="AG766" s="6">
        <f>AE766-AD766</f>
        <v/>
      </c>
      <c r="AH766" s="6">
        <f>+AF766-AE766</f>
        <v/>
      </c>
      <c r="AI766" s="7">
        <f>AG766/AD766</f>
        <v/>
      </c>
      <c r="AJ766" s="7">
        <f>AH766/AE766</f>
        <v/>
      </c>
      <c r="AK766" s="4" t="n"/>
      <c r="AL766" s="4" t="n"/>
      <c r="AM766" s="5" t="n"/>
      <c r="AN766" s="4" t="n">
        <v>351.95</v>
      </c>
      <c r="AO766" s="4" t="n">
        <v>356.99</v>
      </c>
      <c r="AP766" s="3" t="n">
        <v>352.89</v>
      </c>
      <c r="AQ766" s="9">
        <f>+AK766-AN766</f>
        <v/>
      </c>
      <c r="AR766" s="9">
        <f>+AL766-AO766</f>
        <v/>
      </c>
      <c r="AS766" s="9">
        <f>+AM766-AP766</f>
        <v/>
      </c>
      <c r="AT766" s="6">
        <f>AR766-AQ766</f>
        <v/>
      </c>
      <c r="AU766" s="6">
        <f>+AS766-AR766</f>
        <v/>
      </c>
      <c r="AV766" s="7">
        <f>AT766/AQ766</f>
        <v/>
      </c>
      <c r="AW766" s="7">
        <f>AU766/AR766</f>
        <v/>
      </c>
      <c r="AX766" s="1" t="inlineStr">
        <is>
          <t>N</t>
        </is>
      </c>
      <c r="AY766" s="1">
        <f>+IF(AND(D766&gt;0,E766&gt;0,F766&gt;0,S766&gt;0,T766&gt;0,AC766&gt;0,AB766&gt;0,AI766&gt;0,AJ766&gt;0,AS766&gt;AR766,AR766&gt;AQ766),"long buildup",IF(AND(D766&gt;0,E766&gt;0,F766&gt;0,S766&lt;0,T766&lt;0,AB766&lt;0,AC766&lt;0,AI766&lt;0,AJ766&lt;0,AS766&gt;AR766,AR766&gt;AQ766),"Short Covering",IF(AND(D766&lt;0,E766&lt;0,F766&lt;0,S766&lt;0,T766&lt;0,AB766&gt;0,AC766&gt;0,AI766&gt;0,AJ766&gt;0,AS766&lt;AR766,AR766&lt;AQ766),"Short Buildup",IF(AND(D766&lt;0,E766&lt;0,F766&lt;0,S766&lt;0,T766&lt;0,AB766&lt;0,AC766&lt;0,AI766&lt;0,AJ766&lt;0,AS766&lt;AR766,AR766&lt;AQ766),"LongUnwinding" ))))</f>
        <v/>
      </c>
      <c r="AZ766" s="1">
        <f>+IF(AND(D766&gt;0,E766&gt;0,F766&gt;0,L766&gt;0,M766&gt;0,S766&gt;0,T766&gt;0,Z766&gt;0,AA766&gt;0),"Buying Opportunity",IF(AND(D766&lt;0,E766&lt;0,F766&lt;0,L766&lt;0,M766&lt;0,S766&lt;0,T766&lt;0,Z766&lt;0,AA766&lt;0),"support Zone",IF(AND(D766&lt;0,E766&lt;0,F766&lt;0,L766&gt;0,M766&gt;0,S766&gt;0,T766&gt;0,Z766&gt;0,AA766&gt;0),"sell delivery")))</f>
        <v/>
      </c>
      <c r="BA766" s="1">
        <f>IF(AND(D766&gt;0,E766&gt;0,F766&gt;0,Z766&gt;0,AA766&gt;0,AB766&gt;0,AC766&gt;0,AI766&gt;0,AJ766&gt;0),"FII ENTERING")</f>
        <v/>
      </c>
      <c r="BB766" s="15" t="e">
        <v>#N/A</v>
      </c>
      <c r="BC766" s="1" t="n">
        <v>9839.739170000001</v>
      </c>
      <c r="BD766" s="1">
        <f>IF(AND(E766&gt;0,F766&gt;0,AB766&gt;0,AC766&gt;0,AI766&gt;0,AJ766&gt;0,AS766&gt;AR766,AR766&gt;AQ766),"long buildup",IF(AND(E766&lt;0,F766&lt;0,AB766&gt;0,AC766&gt;0,AI766&gt;0,AJ766&gt;0,AS766&lt;AR766,AR766&lt;AQ766),"Short buildup"))</f>
        <v/>
      </c>
      <c r="BE766" s="1">
        <f>+IF(AND(F766&gt;0,M766&gt;0,T766&gt;0,AA766&gt;0),"buy")</f>
        <v/>
      </c>
    </row>
    <row r="767">
      <c r="A767" s="1" t="inlineStr">
        <is>
          <t>HOMEFIRST</t>
        </is>
      </c>
      <c r="B767" s="1" t="n"/>
      <c r="C767" s="1" t="n"/>
      <c r="D767" s="2" t="n">
        <v>0.7434580582049312</v>
      </c>
      <c r="E767" s="2" t="n">
        <v>0.9952905762975192</v>
      </c>
      <c r="F767" s="3" t="n">
        <v>1.278723199692355</v>
      </c>
      <c r="G767" s="4" t="n">
        <v>74692</v>
      </c>
      <c r="H767" s="4" t="n">
        <v>39788</v>
      </c>
      <c r="I767" s="3" t="n">
        <v>29445</v>
      </c>
      <c r="J767" s="6">
        <f>+H767-G767</f>
        <v/>
      </c>
      <c r="K767" s="6">
        <f>+I767-H767</f>
        <v/>
      </c>
      <c r="L767" s="7">
        <f>J767/G767</f>
        <v/>
      </c>
      <c r="M767" s="7">
        <f>K767/H767</f>
        <v/>
      </c>
      <c r="N767" s="8" t="n">
        <v>74.9212</v>
      </c>
      <c r="O767" s="8" t="n">
        <v>32.1683</v>
      </c>
      <c r="P767" s="3" t="n">
        <v>30.4005</v>
      </c>
      <c r="Q767" s="6">
        <f>+O767-N767</f>
        <v/>
      </c>
      <c r="R767" s="6">
        <f>+P767-O767</f>
        <v/>
      </c>
      <c r="S767" s="7">
        <f>Q767/N767</f>
        <v/>
      </c>
      <c r="T767" s="7">
        <f>R767/O767</f>
        <v/>
      </c>
      <c r="U767" s="10" t="inlineStr">
        <is>
          <t>481642</t>
        </is>
      </c>
      <c r="V767" s="10" t="inlineStr">
        <is>
          <t>198867</t>
        </is>
      </c>
      <c r="W767" s="3" t="inlineStr">
        <is>
          <t>156529</t>
        </is>
      </c>
      <c r="X767" s="6">
        <f>+V767-U767</f>
        <v/>
      </c>
      <c r="Y767" s="6">
        <f>+W767-V767</f>
        <v/>
      </c>
      <c r="Z767" s="7">
        <f>X767/U767</f>
        <v/>
      </c>
      <c r="AA767" s="7">
        <f>Y767/V767</f>
        <v/>
      </c>
      <c r="AB767" s="4" t="n"/>
      <c r="AC767" s="5" t="n"/>
      <c r="AD767" s="4" t="n"/>
      <c r="AE767" s="4" t="n"/>
      <c r="AF767" s="5" t="n"/>
      <c r="AG767" s="6">
        <f>AE767-AD767</f>
        <v/>
      </c>
      <c r="AH767" s="6">
        <f>+AF767-AE767</f>
        <v/>
      </c>
      <c r="AI767" s="7">
        <f>AG767/AD767</f>
        <v/>
      </c>
      <c r="AJ767" s="7">
        <f>AH767/AE767</f>
        <v/>
      </c>
      <c r="AK767" s="4" t="n"/>
      <c r="AL767" s="4" t="n"/>
      <c r="AM767" s="5" t="n"/>
      <c r="AN767" s="4" t="n">
        <v>1029.85</v>
      </c>
      <c r="AO767" s="4" t="n">
        <v>1040.1</v>
      </c>
      <c r="AP767" s="3" t="n">
        <v>1053.4</v>
      </c>
      <c r="AQ767" s="9">
        <f>+AK767-AN767</f>
        <v/>
      </c>
      <c r="AR767" s="9">
        <f>+AL767-AO767</f>
        <v/>
      </c>
      <c r="AS767" s="9">
        <f>+AM767-AP767</f>
        <v/>
      </c>
      <c r="AT767" s="6">
        <f>AR767-AQ767</f>
        <v/>
      </c>
      <c r="AU767" s="6">
        <f>+AS767-AR767</f>
        <v/>
      </c>
      <c r="AV767" s="7">
        <f>AT767/AQ767</f>
        <v/>
      </c>
      <c r="AW767" s="7">
        <f>AU767/AR767</f>
        <v/>
      </c>
      <c r="AX767" s="1" t="inlineStr">
        <is>
          <t>N</t>
        </is>
      </c>
      <c r="AY767" s="1">
        <f>+IF(AND(D767&gt;0,E767&gt;0,F767&gt;0,S767&gt;0,T767&gt;0,AC767&gt;0,AB767&gt;0,AI767&gt;0,AJ767&gt;0,AS767&gt;AR767,AR767&gt;AQ767),"long buildup",IF(AND(D767&gt;0,E767&gt;0,F767&gt;0,S767&lt;0,T767&lt;0,AB767&lt;0,AC767&lt;0,AI767&lt;0,AJ767&lt;0,AS767&gt;AR767,AR767&gt;AQ767),"Short Covering",IF(AND(D767&lt;0,E767&lt;0,F767&lt;0,S767&lt;0,T767&lt;0,AB767&gt;0,AC767&gt;0,AI767&gt;0,AJ767&gt;0,AS767&lt;AR767,AR767&lt;AQ767),"Short Buildup",IF(AND(D767&lt;0,E767&lt;0,F767&lt;0,S767&lt;0,T767&lt;0,AB767&lt;0,AC767&lt;0,AI767&lt;0,AJ767&lt;0,AS767&lt;AR767,AR767&lt;AQ767),"LongUnwinding" ))))</f>
        <v/>
      </c>
      <c r="AZ767" s="1">
        <f>+IF(AND(D767&gt;0,E767&gt;0,F767&gt;0,L767&gt;0,M767&gt;0,S767&gt;0,T767&gt;0,Z767&gt;0,AA767&gt;0),"Buying Opportunity",IF(AND(D767&lt;0,E767&lt;0,F767&lt;0,L767&lt;0,M767&lt;0,S767&lt;0,T767&lt;0,Z767&lt;0,AA767&lt;0),"support Zone",IF(AND(D767&lt;0,E767&lt;0,F767&lt;0,L767&gt;0,M767&gt;0,S767&gt;0,T767&gt;0,Z767&gt;0,AA767&gt;0),"sell delivery")))</f>
        <v/>
      </c>
      <c r="BA767" s="1">
        <f>IF(AND(D767&gt;0,E767&gt;0,F767&gt;0,Z767&gt;0,AA767&gt;0,AB767&gt;0,AC767&gt;0,AI767&gt;0,AJ767&gt;0),"FII ENTERING")</f>
        <v/>
      </c>
      <c r="BB767" s="15" t="e">
        <v>#N/A</v>
      </c>
      <c r="BC767" s="1" t="n">
        <v>74476.5</v>
      </c>
      <c r="BD767" s="1">
        <f>IF(AND(E767&gt;0,F767&gt;0,AB767&gt;0,AC767&gt;0,AI767&gt;0,AJ767&gt;0,AS767&gt;AR767,AR767&gt;AQ767),"long buildup",IF(AND(E767&lt;0,F767&lt;0,AB767&gt;0,AC767&gt;0,AI767&gt;0,AJ767&gt;0,AS767&lt;AR767,AR767&lt;AQ767),"Short buildup"))</f>
        <v/>
      </c>
      <c r="BE767" s="1">
        <f>+IF(AND(F767&gt;0,M767&gt;0,T767&gt;0,AA767&gt;0),"buy")</f>
        <v/>
      </c>
    </row>
    <row r="768">
      <c r="A768" s="1" t="inlineStr">
        <is>
          <t>HONASA</t>
        </is>
      </c>
      <c r="B768" s="1" t="n"/>
      <c r="C768" s="1" t="n"/>
      <c r="D768" s="2" t="n">
        <v>1.976129915867741</v>
      </c>
      <c r="E768" s="2" t="n">
        <v>-3.741366078280901</v>
      </c>
      <c r="F768" s="3" t="n">
        <v>-1.016543751245758</v>
      </c>
      <c r="G768" s="4" t="n">
        <v>56985</v>
      </c>
      <c r="H768" s="4" t="n">
        <v>43601</v>
      </c>
      <c r="I768" s="3" t="n">
        <v>30301</v>
      </c>
      <c r="J768" s="6">
        <f>+H768-G768</f>
        <v/>
      </c>
      <c r="K768" s="6">
        <f>+I768-H768</f>
        <v/>
      </c>
      <c r="L768" s="7">
        <f>J768/G768</f>
        <v/>
      </c>
      <c r="M768" s="7">
        <f>K768/H768</f>
        <v/>
      </c>
      <c r="N768" s="8" t="n">
        <v>58.5329</v>
      </c>
      <c r="O768" s="8" t="n">
        <v>30.749</v>
      </c>
      <c r="P768" s="3" t="n">
        <v>29.6619</v>
      </c>
      <c r="Q768" s="6">
        <f>+O768-N768</f>
        <v/>
      </c>
      <c r="R768" s="6">
        <f>+P768-O768</f>
        <v/>
      </c>
      <c r="S768" s="7">
        <f>Q768/N768</f>
        <v/>
      </c>
      <c r="T768" s="7">
        <f>R768/O768</f>
        <v/>
      </c>
      <c r="U768" s="10" t="inlineStr">
        <is>
          <t>817775</t>
        </is>
      </c>
      <c r="V768" s="10" t="inlineStr">
        <is>
          <t>553585</t>
        </is>
      </c>
      <c r="W768" s="3" t="inlineStr">
        <is>
          <t>466948</t>
        </is>
      </c>
      <c r="X768" s="6">
        <f>+V768-U768</f>
        <v/>
      </c>
      <c r="Y768" s="6">
        <f>+W768-V768</f>
        <v/>
      </c>
      <c r="Z768" s="7">
        <f>X768/U768</f>
        <v/>
      </c>
      <c r="AA768" s="7">
        <f>Y768/V768</f>
        <v/>
      </c>
      <c r="AB768" s="4" t="n"/>
      <c r="AC768" s="5" t="n"/>
      <c r="AD768" s="4" t="n"/>
      <c r="AE768" s="4" t="n"/>
      <c r="AF768" s="5" t="n"/>
      <c r="AG768" s="6">
        <f>AE768-AD768</f>
        <v/>
      </c>
      <c r="AH768" s="6">
        <f>+AF768-AE768</f>
        <v/>
      </c>
      <c r="AI768" s="7">
        <f>AG768/AD768</f>
        <v/>
      </c>
      <c r="AJ768" s="7">
        <f>AH768/AE768</f>
        <v/>
      </c>
      <c r="AK768" s="4" t="n"/>
      <c r="AL768" s="4" t="n"/>
      <c r="AM768" s="5" t="n"/>
      <c r="AN768" s="4" t="n">
        <v>260.6</v>
      </c>
      <c r="AO768" s="4" t="n">
        <v>250.85</v>
      </c>
      <c r="AP768" s="3" t="n">
        <v>248.3</v>
      </c>
      <c r="AQ768" s="9">
        <f>+AK768-AN768</f>
        <v/>
      </c>
      <c r="AR768" s="9">
        <f>+AL768-AO768</f>
        <v/>
      </c>
      <c r="AS768" s="9">
        <f>+AM768-AP768</f>
        <v/>
      </c>
      <c r="AT768" s="6">
        <f>AR768-AQ768</f>
        <v/>
      </c>
      <c r="AU768" s="6">
        <f>+AS768-AR768</f>
        <v/>
      </c>
      <c r="AV768" s="7">
        <f>AT768/AQ768</f>
        <v/>
      </c>
      <c r="AW768" s="7">
        <f>AU768/AR768</f>
        <v/>
      </c>
      <c r="AX768" s="1" t="inlineStr">
        <is>
          <t>N</t>
        </is>
      </c>
      <c r="AY768" s="1">
        <f>+IF(AND(D768&gt;0,E768&gt;0,F768&gt;0,S768&gt;0,T768&gt;0,AC768&gt;0,AB768&gt;0,AI768&gt;0,AJ768&gt;0,AS768&gt;AR768,AR768&gt;AQ768),"long buildup",IF(AND(D768&gt;0,E768&gt;0,F768&gt;0,S768&lt;0,T768&lt;0,AB768&lt;0,AC768&lt;0,AI768&lt;0,AJ768&lt;0,AS768&gt;AR768,AR768&gt;AQ768),"Short Covering",IF(AND(D768&lt;0,E768&lt;0,F768&lt;0,S768&lt;0,T768&lt;0,AB768&gt;0,AC768&gt;0,AI768&gt;0,AJ768&gt;0,AS768&lt;AR768,AR768&lt;AQ768),"Short Buildup",IF(AND(D768&lt;0,E768&lt;0,F768&lt;0,S768&lt;0,T768&lt;0,AB768&lt;0,AC768&lt;0,AI768&lt;0,AJ768&lt;0,AS768&lt;AR768,AR768&lt;AQ768),"LongUnwinding" ))))</f>
        <v/>
      </c>
      <c r="AZ768" s="1">
        <f>+IF(AND(D768&gt;0,E768&gt;0,F768&gt;0,L768&gt;0,M768&gt;0,S768&gt;0,T768&gt;0,Z768&gt;0,AA768&gt;0),"Buying Opportunity",IF(AND(D768&lt;0,E768&lt;0,F768&lt;0,L768&lt;0,M768&lt;0,S768&lt;0,T768&lt;0,Z768&lt;0,AA768&lt;0),"support Zone",IF(AND(D768&lt;0,E768&lt;0,F768&lt;0,L768&gt;0,M768&gt;0,S768&gt;0,T768&gt;0,Z768&gt;0,AA768&gt;0),"sell delivery")))</f>
        <v/>
      </c>
      <c r="BA768" s="1">
        <f>IF(AND(D768&gt;0,E768&gt;0,F768&gt;0,Z768&gt;0,AA768&gt;0,AB768&gt;0,AC768&gt;0,AI768&gt;0,AJ768&gt;0),"FII ENTERING")</f>
        <v/>
      </c>
      <c r="BB768" s="15" t="e">
        <v>#N/A</v>
      </c>
      <c r="BC768" s="1" t="n">
        <v>1585.078766</v>
      </c>
      <c r="BD768" s="1">
        <f>IF(AND(E768&gt;0,F768&gt;0,AB768&gt;0,AC768&gt;0,AI768&gt;0,AJ768&gt;0,AS768&gt;AR768,AR768&gt;AQ768),"long buildup",IF(AND(E768&lt;0,F768&lt;0,AB768&gt;0,AC768&gt;0,AI768&gt;0,AJ768&gt;0,AS768&lt;AR768,AR768&lt;AQ768),"Short buildup"))</f>
        <v/>
      </c>
      <c r="BE768" s="1">
        <f>+IF(AND(F768&gt;0,M768&gt;0,T768&gt;0,AA768&gt;0),"buy")</f>
        <v/>
      </c>
    </row>
    <row r="769">
      <c r="A769" s="1" t="inlineStr">
        <is>
          <t>HONAUT</t>
        </is>
      </c>
      <c r="B769" s="1" t="n"/>
      <c r="C769" s="1" t="n"/>
      <c r="D769" s="2" t="n">
        <v>0.7475181383077537</v>
      </c>
      <c r="E769" s="2" t="n">
        <v>-1.960086043784484</v>
      </c>
      <c r="F769" s="3" t="n">
        <v>-0.4400431971254134</v>
      </c>
      <c r="G769" s="4" t="n">
        <v>2159</v>
      </c>
      <c r="H769" s="4" t="n">
        <v>2415</v>
      </c>
      <c r="I769" s="3" t="n">
        <v>2552</v>
      </c>
      <c r="J769" s="6">
        <f>+H769-G769</f>
        <v/>
      </c>
      <c r="K769" s="6">
        <f>+I769-H769</f>
        <v/>
      </c>
      <c r="L769" s="7">
        <f>J769/G769</f>
        <v/>
      </c>
      <c r="M769" s="7">
        <f>K769/H769</f>
        <v/>
      </c>
      <c r="N769" s="8" t="n">
        <v>12.7805</v>
      </c>
      <c r="O769" s="8" t="n">
        <v>16.2357</v>
      </c>
      <c r="P769" s="3" t="n">
        <v>18.1767</v>
      </c>
      <c r="Q769" s="6">
        <f>+O769-N769</f>
        <v/>
      </c>
      <c r="R769" s="6">
        <f>+P769-O769</f>
        <v/>
      </c>
      <c r="S769" s="7">
        <f>Q769/N769</f>
        <v/>
      </c>
      <c r="T769" s="7">
        <f>R769/O769</f>
        <v/>
      </c>
      <c r="U769" s="10" t="inlineStr">
        <is>
          <t>1525</t>
        </is>
      </c>
      <c r="V769" s="10" t="inlineStr">
        <is>
          <t>2016</t>
        </is>
      </c>
      <c r="W769" s="3" t="inlineStr">
        <is>
          <t>1778</t>
        </is>
      </c>
      <c r="X769" s="6">
        <f>+V769-U769</f>
        <v/>
      </c>
      <c r="Y769" s="6">
        <f>+W769-V769</f>
        <v/>
      </c>
      <c r="Z769" s="7">
        <f>X769/U769</f>
        <v/>
      </c>
      <c r="AA769" s="7">
        <f>Y769/V769</f>
        <v/>
      </c>
      <c r="AB769" s="4" t="n"/>
      <c r="AC769" s="5" t="n"/>
      <c r="AD769" s="4" t="n"/>
      <c r="AE769" s="4" t="n"/>
      <c r="AF769" s="5" t="n"/>
      <c r="AG769" s="6">
        <f>AE769-AD769</f>
        <v/>
      </c>
      <c r="AH769" s="6">
        <f>+AF769-AE769</f>
        <v/>
      </c>
      <c r="AI769" s="7">
        <f>AG769/AD769</f>
        <v/>
      </c>
      <c r="AJ769" s="7">
        <f>AH769/AE769</f>
        <v/>
      </c>
      <c r="AK769" s="4" t="n"/>
      <c r="AL769" s="4" t="n"/>
      <c r="AM769" s="5" t="n"/>
      <c r="AN769" s="4" t="n">
        <v>41699.7</v>
      </c>
      <c r="AO769" s="4" t="n">
        <v>40882.35</v>
      </c>
      <c r="AP769" s="3" t="n">
        <v>40702.45</v>
      </c>
      <c r="AQ769" s="9">
        <f>+AK769-AN769</f>
        <v/>
      </c>
      <c r="AR769" s="9">
        <f>+AL769-AO769</f>
        <v/>
      </c>
      <c r="AS769" s="9">
        <f>+AM769-AP769</f>
        <v/>
      </c>
      <c r="AT769" s="6">
        <f>AR769-AQ769</f>
        <v/>
      </c>
      <c r="AU769" s="6">
        <f>+AS769-AR769</f>
        <v/>
      </c>
      <c r="AV769" s="7">
        <f>AT769/AQ769</f>
        <v/>
      </c>
      <c r="AW769" s="7">
        <f>AU769/AR769</f>
        <v/>
      </c>
      <c r="AX769" s="1" t="inlineStr">
        <is>
          <t>Y</t>
        </is>
      </c>
      <c r="AY769" s="1">
        <f>+IF(AND(D769&gt;0,E769&gt;0,F769&gt;0,S769&gt;0,T769&gt;0,AC769&gt;0,AB769&gt;0,AI769&gt;0,AJ769&gt;0,AS769&gt;AR769,AR769&gt;AQ769),"long buildup",IF(AND(D769&gt;0,E769&gt;0,F769&gt;0,S769&lt;0,T769&lt;0,AB769&lt;0,AC769&lt;0,AI769&lt;0,AJ769&lt;0,AS769&gt;AR769,AR769&gt;AQ769),"Short Covering",IF(AND(D769&lt;0,E769&lt;0,F769&lt;0,S769&lt;0,T769&lt;0,AB769&gt;0,AC769&gt;0,AI769&gt;0,AJ769&gt;0,AS769&lt;AR769,AR769&lt;AQ769),"Short Buildup",IF(AND(D769&lt;0,E769&lt;0,F769&lt;0,S769&lt;0,T769&lt;0,AB769&lt;0,AC769&lt;0,AI769&lt;0,AJ769&lt;0,AS769&lt;AR769,AR769&lt;AQ769),"LongUnwinding" ))))</f>
        <v/>
      </c>
      <c r="AZ769" s="1">
        <f>+IF(AND(D769&gt;0,E769&gt;0,F769&gt;0,L769&gt;0,M769&gt;0,S769&gt;0,T769&gt;0,Z769&gt;0,AA769&gt;0),"Buying Opportunity",IF(AND(D769&lt;0,E769&lt;0,F769&lt;0,L769&lt;0,M769&lt;0,S769&lt;0,T769&lt;0,Z769&lt;0,AA769&lt;0),"support Zone",IF(AND(D769&lt;0,E769&lt;0,F769&lt;0,L769&gt;0,M769&gt;0,S769&gt;0,T769&gt;0,Z769&gt;0,AA769&gt;0),"sell delivery")))</f>
        <v/>
      </c>
      <c r="BA769" s="1">
        <f>IF(AND(D769&gt;0,E769&gt;0,F769&gt;0,Z769&gt;0,AA769&gt;0,AB769&gt;0,AC769&gt;0,AI769&gt;0,AJ769&gt;0),"FII ENTERING")</f>
        <v/>
      </c>
      <c r="BB769" s="15" t="e">
        <v>#N/A</v>
      </c>
      <c r="BC769" s="1" t="n">
        <v>444327.763624</v>
      </c>
      <c r="BD769" s="1">
        <f>IF(AND(E769&gt;0,F769&gt;0,AB769&gt;0,AC769&gt;0,AI769&gt;0,AJ769&gt;0,AS769&gt;AR769,AR769&gt;AQ769),"long buildup",IF(AND(E769&lt;0,F769&lt;0,AB769&gt;0,AC769&gt;0,AI769&gt;0,AJ769&gt;0,AS769&lt;AR769,AR769&lt;AQ769),"Short buildup"))</f>
        <v/>
      </c>
      <c r="BE769" s="1">
        <f>+IF(AND(F769&gt;0,M769&gt;0,T769&gt;0,AA769&gt;0),"buy")</f>
        <v/>
      </c>
    </row>
    <row r="770">
      <c r="A770" s="1" t="inlineStr">
        <is>
          <t>HONDAPOWER</t>
        </is>
      </c>
      <c r="B770" s="1" t="n"/>
      <c r="C770" s="1" t="n"/>
      <c r="D770" s="2" t="n">
        <v>-0.5896651768211458</v>
      </c>
      <c r="E770" s="2" t="n">
        <v>-0.6657306472731833</v>
      </c>
      <c r="F770" s="3" t="n">
        <v>-1.268918639922493</v>
      </c>
      <c r="G770" s="4" t="n">
        <v>1484</v>
      </c>
      <c r="H770" s="4" t="n">
        <v>1111</v>
      </c>
      <c r="I770" s="3" t="n">
        <v>1447</v>
      </c>
      <c r="J770" s="6">
        <f>+H770-G770</f>
        <v/>
      </c>
      <c r="K770" s="6">
        <f>+I770-H770</f>
        <v/>
      </c>
      <c r="L770" s="7">
        <f>J770/G770</f>
        <v/>
      </c>
      <c r="M770" s="7">
        <f>K770/H770</f>
        <v/>
      </c>
      <c r="N770" s="8" t="n">
        <v>2.699</v>
      </c>
      <c r="O770" s="8" t="n">
        <v>1.235</v>
      </c>
      <c r="P770" s="3" t="n">
        <v>1.0202</v>
      </c>
      <c r="Q770" s="6">
        <f>+O770-N770</f>
        <v/>
      </c>
      <c r="R770" s="6">
        <f>+P770-O770</f>
        <v/>
      </c>
      <c r="S770" s="7">
        <f>Q770/N770</f>
        <v/>
      </c>
      <c r="T770" s="7">
        <f>R770/O770</f>
        <v/>
      </c>
      <c r="U770" s="10" t="inlineStr">
        <is>
          <t>3867</t>
        </is>
      </c>
      <c r="V770" s="10" t="inlineStr">
        <is>
          <t>1926</t>
        </is>
      </c>
      <c r="W770" s="3" t="inlineStr">
        <is>
          <t>1614</t>
        </is>
      </c>
      <c r="X770" s="6">
        <f>+V770-U770</f>
        <v/>
      </c>
      <c r="Y770" s="6">
        <f>+W770-V770</f>
        <v/>
      </c>
      <c r="Z770" s="7">
        <f>X770/U770</f>
        <v/>
      </c>
      <c r="AA770" s="7">
        <f>Y770/V770</f>
        <v/>
      </c>
      <c r="AB770" s="4" t="n"/>
      <c r="AC770" s="5" t="n"/>
      <c r="AD770" s="4" t="n"/>
      <c r="AE770" s="4" t="n"/>
      <c r="AF770" s="5" t="n"/>
      <c r="AG770" s="6">
        <f>AE770-AD770</f>
        <v/>
      </c>
      <c r="AH770" s="6">
        <f>+AF770-AE770</f>
        <v/>
      </c>
      <c r="AI770" s="7">
        <f>AG770/AD770</f>
        <v/>
      </c>
      <c r="AJ770" s="7">
        <f>AH770/AE770</f>
        <v/>
      </c>
      <c r="AK770" s="4" t="n"/>
      <c r="AL770" s="4" t="n"/>
      <c r="AM770" s="5" t="n"/>
      <c r="AN770" s="4" t="n">
        <v>3169.45</v>
      </c>
      <c r="AO770" s="4" t="n">
        <v>3148.35</v>
      </c>
      <c r="AP770" s="3" t="n">
        <v>3108.4</v>
      </c>
      <c r="AQ770" s="9">
        <f>+AK770-AN770</f>
        <v/>
      </c>
      <c r="AR770" s="9">
        <f>+AL770-AO770</f>
        <v/>
      </c>
      <c r="AS770" s="9">
        <f>+AM770-AP770</f>
        <v/>
      </c>
      <c r="AT770" s="6">
        <f>AR770-AQ770</f>
        <v/>
      </c>
      <c r="AU770" s="6">
        <f>+AS770-AR770</f>
        <v/>
      </c>
      <c r="AV770" s="7">
        <f>AT770/AQ770</f>
        <v/>
      </c>
      <c r="AW770" s="7">
        <f>AU770/AR770</f>
        <v/>
      </c>
      <c r="AX770" s="1" t="inlineStr">
        <is>
          <t>N</t>
        </is>
      </c>
      <c r="AY770" s="1">
        <f>+IF(AND(D770&gt;0,E770&gt;0,F770&gt;0,S770&gt;0,T770&gt;0,AC770&gt;0,AB770&gt;0,AI770&gt;0,AJ770&gt;0,AS770&gt;AR770,AR770&gt;AQ770),"long buildup",IF(AND(D770&gt;0,E770&gt;0,F770&gt;0,S770&lt;0,T770&lt;0,AB770&lt;0,AC770&lt;0,AI770&lt;0,AJ770&lt;0,AS770&gt;AR770,AR770&gt;AQ770),"Short Covering",IF(AND(D770&lt;0,E770&lt;0,F770&lt;0,S770&lt;0,T770&lt;0,AB770&gt;0,AC770&gt;0,AI770&gt;0,AJ770&gt;0,AS770&lt;AR770,AR770&lt;AQ770),"Short Buildup",IF(AND(D770&lt;0,E770&lt;0,F770&lt;0,S770&lt;0,T770&lt;0,AB770&lt;0,AC770&lt;0,AI770&lt;0,AJ770&lt;0,AS770&lt;AR770,AR770&lt;AQ770),"LongUnwinding" ))))</f>
        <v/>
      </c>
      <c r="AZ770" s="1">
        <f>+IF(AND(D770&gt;0,E770&gt;0,F770&gt;0,L770&gt;0,M770&gt;0,S770&gt;0,T770&gt;0,Z770&gt;0,AA770&gt;0),"Buying Opportunity",IF(AND(D770&lt;0,E770&lt;0,F770&lt;0,L770&lt;0,M770&lt;0,S770&lt;0,T770&lt;0,Z770&lt;0,AA770&lt;0),"support Zone",IF(AND(D770&lt;0,E770&lt;0,F770&lt;0,L770&gt;0,M770&gt;0,S770&gt;0,T770&gt;0,Z770&gt;0,AA770&gt;0),"sell delivery")))</f>
        <v/>
      </c>
      <c r="BA770" s="1">
        <f>IF(AND(D770&gt;0,E770&gt;0,F770&gt;0,Z770&gt;0,AA770&gt;0,AB770&gt;0,AC770&gt;0,AI770&gt;0,AJ770&gt;0),"FII ENTERING")</f>
        <v/>
      </c>
      <c r="BB770" s="15" t="e">
        <v>#N/A</v>
      </c>
      <c r="BC770" s="1" t="n">
        <v>38702.3695875</v>
      </c>
      <c r="BD770" s="1">
        <f>IF(AND(E770&gt;0,F770&gt;0,AB770&gt;0,AC770&gt;0,AI770&gt;0,AJ770&gt;0,AS770&gt;AR770,AR770&gt;AQ770),"long buildup",IF(AND(E770&lt;0,F770&lt;0,AB770&gt;0,AC770&gt;0,AI770&gt;0,AJ770&gt;0,AS770&lt;AR770,AR770&lt;AQ770),"Short buildup"))</f>
        <v/>
      </c>
      <c r="BE770" s="1">
        <f>+IF(AND(F770&gt;0,M770&gt;0,T770&gt;0,AA770&gt;0),"buy")</f>
        <v/>
      </c>
    </row>
    <row r="771">
      <c r="A771" s="1" t="inlineStr">
        <is>
          <t>HOVS</t>
        </is>
      </c>
      <c r="B771" s="1" t="n"/>
      <c r="C771" s="1" t="n"/>
      <c r="D771" s="2" t="n">
        <v>-3.863061142933252</v>
      </c>
      <c r="E771" s="2" t="n">
        <v>-1.82901482610504</v>
      </c>
      <c r="F771" s="3" t="n">
        <v>1.623147494707136</v>
      </c>
      <c r="G771" s="4" t="n">
        <v>1165</v>
      </c>
      <c r="H771" s="4" t="n">
        <v>674</v>
      </c>
      <c r="I771" s="3" t="n">
        <v>381</v>
      </c>
      <c r="J771" s="6">
        <f>+H771-G771</f>
        <v/>
      </c>
      <c r="K771" s="6">
        <f>+I771-H771</f>
        <v/>
      </c>
      <c r="L771" s="7">
        <f>J771/G771</f>
        <v/>
      </c>
      <c r="M771" s="7">
        <f>K771/H771</f>
        <v/>
      </c>
      <c r="N771" s="8" t="n">
        <v>0.4255</v>
      </c>
      <c r="O771" s="8" t="n">
        <v>0.2042</v>
      </c>
      <c r="P771" s="3" t="n">
        <v>0.1001</v>
      </c>
      <c r="Q771" s="6">
        <f>+O771-N771</f>
        <v/>
      </c>
      <c r="R771" s="6">
        <f>+P771-O771</f>
        <v/>
      </c>
      <c r="S771" s="7">
        <f>Q771/N771</f>
        <v/>
      </c>
      <c r="T771" s="7">
        <f>R771/O771</f>
        <v/>
      </c>
      <c r="U771" s="10" t="inlineStr">
        <is>
          <t>31054</t>
        </is>
      </c>
      <c r="V771" s="10" t="inlineStr">
        <is>
          <t>14378</t>
        </is>
      </c>
      <c r="W771" s="3" t="inlineStr">
        <is>
          <t>5594</t>
        </is>
      </c>
      <c r="X771" s="6">
        <f>+V771-U771</f>
        <v/>
      </c>
      <c r="Y771" s="6">
        <f>+W771-V771</f>
        <v/>
      </c>
      <c r="Z771" s="7">
        <f>X771/U771</f>
        <v/>
      </c>
      <c r="AA771" s="7">
        <f>Y771/V771</f>
        <v/>
      </c>
      <c r="AB771" s="4" t="n"/>
      <c r="AC771" s="5" t="n"/>
      <c r="AD771" s="4" t="n"/>
      <c r="AE771" s="4" t="n"/>
      <c r="AF771" s="5" t="n"/>
      <c r="AG771" s="6">
        <f>AE771-AD771</f>
        <v/>
      </c>
      <c r="AH771" s="6">
        <f>+AF771-AE771</f>
        <v/>
      </c>
      <c r="AI771" s="7">
        <f>AG771/AD771</f>
        <v/>
      </c>
      <c r="AJ771" s="7">
        <f>AH771/AE771</f>
        <v/>
      </c>
      <c r="AK771" s="4" t="n"/>
      <c r="AL771" s="4" t="n"/>
      <c r="AM771" s="5" t="n"/>
      <c r="AN771" s="4" t="n">
        <v>72.17</v>
      </c>
      <c r="AO771" s="4" t="n">
        <v>70.84999999999999</v>
      </c>
      <c r="AP771" s="3" t="n">
        <v>72</v>
      </c>
      <c r="AQ771" s="9">
        <f>+AK771-AN771</f>
        <v/>
      </c>
      <c r="AR771" s="9">
        <f>+AL771-AO771</f>
        <v/>
      </c>
      <c r="AS771" s="9">
        <f>+AM771-AP771</f>
        <v/>
      </c>
      <c r="AT771" s="6">
        <f>AR771-AQ771</f>
        <v/>
      </c>
      <c r="AU771" s="6">
        <f>+AS771-AR771</f>
        <v/>
      </c>
      <c r="AV771" s="7">
        <f>AT771/AQ771</f>
        <v/>
      </c>
      <c r="AW771" s="7">
        <f>AU771/AR771</f>
        <v/>
      </c>
      <c r="AX771" s="1" t="inlineStr">
        <is>
          <t>N</t>
        </is>
      </c>
      <c r="AY771" s="1">
        <f>+IF(AND(D771&gt;0,E771&gt;0,F771&gt;0,S771&gt;0,T771&gt;0,AC771&gt;0,AB771&gt;0,AI771&gt;0,AJ771&gt;0,AS771&gt;AR771,AR771&gt;AQ771),"long buildup",IF(AND(D771&gt;0,E771&gt;0,F771&gt;0,S771&lt;0,T771&lt;0,AB771&lt;0,AC771&lt;0,AI771&lt;0,AJ771&lt;0,AS771&gt;AR771,AR771&gt;AQ771),"Short Covering",IF(AND(D771&lt;0,E771&lt;0,F771&lt;0,S771&lt;0,T771&lt;0,AB771&gt;0,AC771&gt;0,AI771&gt;0,AJ771&gt;0,AS771&lt;AR771,AR771&lt;AQ771),"Short Buildup",IF(AND(D771&lt;0,E771&lt;0,F771&lt;0,S771&lt;0,T771&lt;0,AB771&lt;0,AC771&lt;0,AI771&lt;0,AJ771&lt;0,AS771&lt;AR771,AR771&lt;AQ771),"LongUnwinding" ))))</f>
        <v/>
      </c>
      <c r="AZ771" s="1">
        <f>+IF(AND(D771&gt;0,E771&gt;0,F771&gt;0,L771&gt;0,M771&gt;0,S771&gt;0,T771&gt;0,Z771&gt;0,AA771&gt;0),"Buying Opportunity",IF(AND(D771&lt;0,E771&lt;0,F771&lt;0,L771&lt;0,M771&lt;0,S771&lt;0,T771&lt;0,Z771&lt;0,AA771&lt;0),"support Zone",IF(AND(D771&lt;0,E771&lt;0,F771&lt;0,L771&gt;0,M771&gt;0,S771&gt;0,T771&gt;0,Z771&gt;0,AA771&gt;0),"sell delivery")))</f>
        <v/>
      </c>
      <c r="BA771" s="1">
        <f>IF(AND(D771&gt;0,E771&gt;0,F771&gt;0,Z771&gt;0,AA771&gt;0,AB771&gt;0,AC771&gt;0,AI771&gt;0,AJ771&gt;0),"FII ENTERING")</f>
        <v/>
      </c>
      <c r="BB771" s="15" t="e">
        <v>#N/A</v>
      </c>
      <c r="BC771" s="1" t="n">
        <v>107971.4715</v>
      </c>
      <c r="BD771" s="1">
        <f>IF(AND(E771&gt;0,F771&gt;0,AB771&gt;0,AC771&gt;0,AI771&gt;0,AJ771&gt;0,AS771&gt;AR771,AR771&gt;AQ771),"long buildup",IF(AND(E771&lt;0,F771&lt;0,AB771&gt;0,AC771&gt;0,AI771&gt;0,AJ771&gt;0,AS771&lt;AR771,AR771&lt;AQ771),"Short buildup"))</f>
        <v/>
      </c>
      <c r="BE771" s="1">
        <f>+IF(AND(F771&gt;0,M771&gt;0,T771&gt;0,AA771&gt;0),"buy")</f>
        <v/>
      </c>
    </row>
    <row r="772">
      <c r="A772" s="1" t="inlineStr">
        <is>
          <t>HPAL</t>
        </is>
      </c>
      <c r="B772" s="1" t="n"/>
      <c r="C772" s="1" t="n"/>
      <c r="D772" s="2" t="n">
        <v>-0.301313727853441</v>
      </c>
      <c r="E772" s="2" t="n">
        <v>-1.148452611218572</v>
      </c>
      <c r="F772" s="3" t="n">
        <v>-1.944478415066637</v>
      </c>
      <c r="G772" s="4" t="n">
        <v>1591</v>
      </c>
      <c r="H772" s="4" t="n">
        <v>1599</v>
      </c>
      <c r="I772" s="3" t="n">
        <v>2403</v>
      </c>
      <c r="J772" s="6">
        <f>+H772-G772</f>
        <v/>
      </c>
      <c r="K772" s="6">
        <f>+I772-H772</f>
        <v/>
      </c>
      <c r="L772" s="7">
        <f>J772/G772</f>
        <v/>
      </c>
      <c r="M772" s="7">
        <f>K772/H772</f>
        <v/>
      </c>
      <c r="N772" s="8" t="n">
        <v>0.7192000000000001</v>
      </c>
      <c r="O772" s="8" t="n">
        <v>0.5088</v>
      </c>
      <c r="P772" s="3" t="n">
        <v>1.0276</v>
      </c>
      <c r="Q772" s="6">
        <f>+O772-N772</f>
        <v/>
      </c>
      <c r="R772" s="6">
        <f>+P772-O772</f>
        <v/>
      </c>
      <c r="S772" s="7">
        <f>Q772/N772</f>
        <v/>
      </c>
      <c r="T772" s="7">
        <f>R772/O772</f>
        <v/>
      </c>
      <c r="U772" s="10" t="inlineStr">
        <is>
          <t>43354</t>
        </is>
      </c>
      <c r="V772" s="10" t="inlineStr">
        <is>
          <t>41211</t>
        </is>
      </c>
      <c r="W772" s="3" t="inlineStr">
        <is>
          <t>84772</t>
        </is>
      </c>
      <c r="X772" s="6">
        <f>+V772-U772</f>
        <v/>
      </c>
      <c r="Y772" s="6">
        <f>+W772-V772</f>
        <v/>
      </c>
      <c r="Z772" s="7">
        <f>X772/U772</f>
        <v/>
      </c>
      <c r="AA772" s="7">
        <f>Y772/V772</f>
        <v/>
      </c>
      <c r="AB772" s="4" t="n"/>
      <c r="AC772" s="5" t="n"/>
      <c r="AD772" s="4" t="n"/>
      <c r="AE772" s="4" t="n"/>
      <c r="AF772" s="5" t="n"/>
      <c r="AG772" s="6">
        <f>AE772-AD772</f>
        <v/>
      </c>
      <c r="AH772" s="6">
        <f>+AF772-AE772</f>
        <v/>
      </c>
      <c r="AI772" s="7">
        <f>AG772/AD772</f>
        <v/>
      </c>
      <c r="AJ772" s="7">
        <f>AH772/AE772</f>
        <v/>
      </c>
      <c r="AK772" s="4" t="n"/>
      <c r="AL772" s="4" t="n"/>
      <c r="AM772" s="5" t="n"/>
      <c r="AN772" s="4" t="n">
        <v>82.72</v>
      </c>
      <c r="AO772" s="4" t="n">
        <v>81.77</v>
      </c>
      <c r="AP772" s="3" t="n">
        <v>80.18000000000001</v>
      </c>
      <c r="AQ772" s="9">
        <f>+AK772-AN772</f>
        <v/>
      </c>
      <c r="AR772" s="9">
        <f>+AL772-AO772</f>
        <v/>
      </c>
      <c r="AS772" s="9">
        <f>+AM772-AP772</f>
        <v/>
      </c>
      <c r="AT772" s="6">
        <f>AR772-AQ772</f>
        <v/>
      </c>
      <c r="AU772" s="6">
        <f>+AS772-AR772</f>
        <v/>
      </c>
      <c r="AV772" s="7">
        <f>AT772/AQ772</f>
        <v/>
      </c>
      <c r="AW772" s="7">
        <f>AU772/AR772</f>
        <v/>
      </c>
      <c r="AX772" s="1" t="inlineStr">
        <is>
          <t>N</t>
        </is>
      </c>
      <c r="AY772" s="1">
        <f>+IF(AND(D772&gt;0,E772&gt;0,F772&gt;0,S772&gt;0,T772&gt;0,AC772&gt;0,AB772&gt;0,AI772&gt;0,AJ772&gt;0,AS772&gt;AR772,AR772&gt;AQ772),"long buildup",IF(AND(D772&gt;0,E772&gt;0,F772&gt;0,S772&lt;0,T772&lt;0,AB772&lt;0,AC772&lt;0,AI772&lt;0,AJ772&lt;0,AS772&gt;AR772,AR772&gt;AQ772),"Short Covering",IF(AND(D772&lt;0,E772&lt;0,F772&lt;0,S772&lt;0,T772&lt;0,AB772&gt;0,AC772&gt;0,AI772&gt;0,AJ772&gt;0,AS772&lt;AR772,AR772&lt;AQ772),"Short Buildup",IF(AND(D772&lt;0,E772&lt;0,F772&lt;0,S772&lt;0,T772&lt;0,AB772&lt;0,AC772&lt;0,AI772&lt;0,AJ772&lt;0,AS772&lt;AR772,AR772&lt;AQ772),"LongUnwinding" ))))</f>
        <v/>
      </c>
      <c r="AZ772" s="1">
        <f>+IF(AND(D772&gt;0,E772&gt;0,F772&gt;0,L772&gt;0,M772&gt;0,S772&gt;0,T772&gt;0,Z772&gt;0,AA772&gt;0),"Buying Opportunity",IF(AND(D772&lt;0,E772&lt;0,F772&lt;0,L772&lt;0,M772&lt;0,S772&lt;0,T772&lt;0,Z772&lt;0,AA772&lt;0),"support Zone",IF(AND(D772&lt;0,E772&lt;0,F772&lt;0,L772&gt;0,M772&gt;0,S772&gt;0,T772&gt;0,Z772&gt;0,AA772&gt;0),"sell delivery")))</f>
        <v/>
      </c>
      <c r="BA772" s="1">
        <f>IF(AND(D772&gt;0,E772&gt;0,F772&gt;0,Z772&gt;0,AA772&gt;0,AB772&gt;0,AC772&gt;0,AI772&gt;0,AJ772&gt;0),"FII ENTERING")</f>
        <v/>
      </c>
      <c r="BB772" s="15" t="e">
        <v>#N/A</v>
      </c>
      <c r="BC772" s="1" t="n">
        <v>16667.60235</v>
      </c>
      <c r="BD772" s="1">
        <f>IF(AND(E772&gt;0,F772&gt;0,AB772&gt;0,AC772&gt;0,AI772&gt;0,AJ772&gt;0,AS772&gt;AR772,AR772&gt;AQ772),"long buildup",IF(AND(E772&lt;0,F772&lt;0,AB772&gt;0,AC772&gt;0,AI772&gt;0,AJ772&gt;0,AS772&lt;AR772,AR772&lt;AQ772),"Short buildup"))</f>
        <v/>
      </c>
      <c r="BE772" s="1">
        <f>+IF(AND(F772&gt;0,M772&gt;0,T772&gt;0,AA772&gt;0),"buy")</f>
        <v/>
      </c>
    </row>
    <row r="773">
      <c r="A773" s="1" t="inlineStr">
        <is>
          <t>HPIL</t>
        </is>
      </c>
      <c r="B773" s="1" t="n"/>
      <c r="C773" s="1" t="n"/>
      <c r="D773" s="2" t="n">
        <v>-5.189258760896276</v>
      </c>
      <c r="E773" s="2" t="n">
        <v>-4.473651733925706</v>
      </c>
      <c r="F773" s="3" t="n">
        <v>-1.737613849234544</v>
      </c>
      <c r="G773" s="4" t="n">
        <v>826</v>
      </c>
      <c r="H773" s="4" t="n">
        <v>654</v>
      </c>
      <c r="I773" s="3" t="n">
        <v>205</v>
      </c>
      <c r="J773" s="6">
        <f>+H773-G773</f>
        <v/>
      </c>
      <c r="K773" s="6">
        <f>+I773-H773</f>
        <v/>
      </c>
      <c r="L773" s="7">
        <f>J773/G773</f>
        <v/>
      </c>
      <c r="M773" s="7">
        <f>K773/H773</f>
        <v/>
      </c>
      <c r="N773" s="8" t="n">
        <v>0.1839</v>
      </c>
      <c r="O773" s="8" t="n">
        <v>0.08939999999999999</v>
      </c>
      <c r="P773" s="3" t="n">
        <v>0.0296</v>
      </c>
      <c r="Q773" s="6">
        <f>+O773-N773</f>
        <v/>
      </c>
      <c r="R773" s="6">
        <f>+P773-O773</f>
        <v/>
      </c>
      <c r="S773" s="7">
        <f>Q773/N773</f>
        <v/>
      </c>
      <c r="T773" s="7">
        <f>R773/O773</f>
        <v/>
      </c>
      <c r="U773" s="10" t="inlineStr">
        <is>
          <t>4667</t>
        </is>
      </c>
      <c r="V773" s="10" t="inlineStr">
        <is>
          <t>3876</t>
        </is>
      </c>
      <c r="W773" s="3" t="inlineStr">
        <is>
          <t>1451</t>
        </is>
      </c>
      <c r="X773" s="6">
        <f>+V773-U773</f>
        <v/>
      </c>
      <c r="Y773" s="6">
        <f>+W773-V773</f>
        <v/>
      </c>
      <c r="Z773" s="7">
        <f>X773/U773</f>
        <v/>
      </c>
      <c r="AA773" s="7">
        <f>Y773/V773</f>
        <v/>
      </c>
      <c r="AB773" s="4" t="n"/>
      <c r="AC773" s="5" t="n"/>
      <c r="AD773" s="4" t="n"/>
      <c r="AE773" s="4" t="n"/>
      <c r="AF773" s="5" t="n"/>
      <c r="AG773" s="6">
        <f>AE773-AD773</f>
        <v/>
      </c>
      <c r="AH773" s="6">
        <f>+AF773-AE773</f>
        <v/>
      </c>
      <c r="AI773" s="7">
        <f>AG773/AD773</f>
        <v/>
      </c>
      <c r="AJ773" s="7">
        <f>AH773/AE773</f>
        <v/>
      </c>
      <c r="AK773" s="4" t="n"/>
      <c r="AL773" s="4" t="n"/>
      <c r="AM773" s="5" t="n"/>
      <c r="AN773" s="4" t="n">
        <v>162.06</v>
      </c>
      <c r="AO773" s="4" t="n">
        <v>154.81</v>
      </c>
      <c r="AP773" s="3" t="n">
        <v>152.12</v>
      </c>
      <c r="AQ773" s="9">
        <f>+AK773-AN773</f>
        <v/>
      </c>
      <c r="AR773" s="9">
        <f>+AL773-AO773</f>
        <v/>
      </c>
      <c r="AS773" s="9">
        <f>+AM773-AP773</f>
        <v/>
      </c>
      <c r="AT773" s="6">
        <f>AR773-AQ773</f>
        <v/>
      </c>
      <c r="AU773" s="6">
        <f>+AS773-AR773</f>
        <v/>
      </c>
      <c r="AV773" s="7">
        <f>AT773/AQ773</f>
        <v/>
      </c>
      <c r="AW773" s="7">
        <f>AU773/AR773</f>
        <v/>
      </c>
      <c r="AX773" s="1" t="inlineStr">
        <is>
          <t>N</t>
        </is>
      </c>
      <c r="AY773" s="1">
        <f>+IF(AND(D773&gt;0,E773&gt;0,F773&gt;0,S773&gt;0,T773&gt;0,AC773&gt;0,AB773&gt;0,AI773&gt;0,AJ773&gt;0,AS773&gt;AR773,AR773&gt;AQ773),"long buildup",IF(AND(D773&gt;0,E773&gt;0,F773&gt;0,S773&lt;0,T773&lt;0,AB773&lt;0,AC773&lt;0,AI773&lt;0,AJ773&lt;0,AS773&gt;AR773,AR773&gt;AQ773),"Short Covering",IF(AND(D773&lt;0,E773&lt;0,F773&lt;0,S773&lt;0,T773&lt;0,AB773&gt;0,AC773&gt;0,AI773&gt;0,AJ773&gt;0,AS773&lt;AR773,AR773&lt;AQ773),"Short Buildup",IF(AND(D773&lt;0,E773&lt;0,F773&lt;0,S773&lt;0,T773&lt;0,AB773&lt;0,AC773&lt;0,AI773&lt;0,AJ773&lt;0,AS773&lt;AR773,AR773&lt;AQ773),"LongUnwinding" ))))</f>
        <v/>
      </c>
      <c r="AZ773" s="1">
        <f>+IF(AND(D773&gt;0,E773&gt;0,F773&gt;0,L773&gt;0,M773&gt;0,S773&gt;0,T773&gt;0,Z773&gt;0,AA773&gt;0),"Buying Opportunity",IF(AND(D773&lt;0,E773&lt;0,F773&lt;0,L773&lt;0,M773&lt;0,S773&lt;0,T773&lt;0,Z773&lt;0,AA773&lt;0),"support Zone",IF(AND(D773&lt;0,E773&lt;0,F773&lt;0,L773&gt;0,M773&gt;0,S773&gt;0,T773&gt;0,Z773&gt;0,AA773&gt;0),"sell delivery")))</f>
        <v/>
      </c>
      <c r="BA773" s="1">
        <f>IF(AND(D773&gt;0,E773&gt;0,F773&gt;0,Z773&gt;0,AA773&gt;0,AB773&gt;0,AC773&gt;0,AI773&gt;0,AJ773&gt;0),"FII ENTERING")</f>
        <v/>
      </c>
      <c r="BB773" s="15" t="e">
        <v>#N/A</v>
      </c>
      <c r="BC773" s="1" t="n">
        <v>33442.1776005</v>
      </c>
      <c r="BD773" s="1">
        <f>IF(AND(E773&gt;0,F773&gt;0,AB773&gt;0,AC773&gt;0,AI773&gt;0,AJ773&gt;0,AS773&gt;AR773,AR773&gt;AQ773),"long buildup",IF(AND(E773&lt;0,F773&lt;0,AB773&gt;0,AC773&gt;0,AI773&gt;0,AJ773&gt;0,AS773&lt;AR773,AR773&lt;AQ773),"Short buildup"))</f>
        <v/>
      </c>
      <c r="BE773" s="1">
        <f>+IF(AND(F773&gt;0,M773&gt;0,T773&gt;0,AA773&gt;0),"buy")</f>
        <v/>
      </c>
    </row>
    <row r="774">
      <c r="A774" s="1" t="inlineStr">
        <is>
          <t>HPL</t>
        </is>
      </c>
      <c r="B774" s="1" t="n"/>
      <c r="C774" s="1" t="n"/>
      <c r="D774" s="2" t="n">
        <v>3.014680181754631</v>
      </c>
      <c r="E774" s="2" t="n">
        <v>-1.603189413860386</v>
      </c>
      <c r="F774" s="3" t="n">
        <v>1.474137931034475</v>
      </c>
      <c r="G774" s="4" t="n">
        <v>13940</v>
      </c>
      <c r="H774" s="4" t="n">
        <v>5450</v>
      </c>
      <c r="I774" s="3" t="n">
        <v>11202</v>
      </c>
      <c r="J774" s="6">
        <f>+H774-G774</f>
        <v/>
      </c>
      <c r="K774" s="6">
        <f>+I774-H774</f>
        <v/>
      </c>
      <c r="L774" s="7">
        <f>J774/G774</f>
        <v/>
      </c>
      <c r="M774" s="7">
        <f>K774/H774</f>
        <v/>
      </c>
      <c r="N774" s="8" t="n">
        <v>32.8238</v>
      </c>
      <c r="O774" s="8" t="n">
        <v>7.7587</v>
      </c>
      <c r="P774" s="3" t="n">
        <v>18.924</v>
      </c>
      <c r="Q774" s="6">
        <f>+O774-N774</f>
        <v/>
      </c>
      <c r="R774" s="6">
        <f>+P774-O774</f>
        <v/>
      </c>
      <c r="S774" s="7">
        <f>Q774/N774</f>
        <v/>
      </c>
      <c r="T774" s="7">
        <f>R774/O774</f>
        <v/>
      </c>
      <c r="U774" s="10" t="inlineStr">
        <is>
          <t>172188</t>
        </is>
      </c>
      <c r="V774" s="10" t="inlineStr">
        <is>
          <t>59444</t>
        </is>
      </c>
      <c r="W774" s="3" t="inlineStr">
        <is>
          <t>120056</t>
        </is>
      </c>
      <c r="X774" s="6">
        <f>+V774-U774</f>
        <v/>
      </c>
      <c r="Y774" s="6">
        <f>+W774-V774</f>
        <v/>
      </c>
      <c r="Z774" s="7">
        <f>X774/U774</f>
        <v/>
      </c>
      <c r="AA774" s="7">
        <f>Y774/V774</f>
        <v/>
      </c>
      <c r="AB774" s="4" t="n"/>
      <c r="AC774" s="5" t="n"/>
      <c r="AD774" s="4" t="n"/>
      <c r="AE774" s="4" t="n"/>
      <c r="AF774" s="5" t="n"/>
      <c r="AG774" s="6">
        <f>AE774-AD774</f>
        <v/>
      </c>
      <c r="AH774" s="6">
        <f>+AF774-AE774</f>
        <v/>
      </c>
      <c r="AI774" s="7">
        <f>AG774/AD774</f>
        <v/>
      </c>
      <c r="AJ774" s="7">
        <f>AH774/AE774</f>
        <v/>
      </c>
      <c r="AK774" s="4" t="n"/>
      <c r="AL774" s="4" t="n"/>
      <c r="AM774" s="5" t="n"/>
      <c r="AN774" s="4" t="n">
        <v>589.45</v>
      </c>
      <c r="AO774" s="4" t="n">
        <v>580</v>
      </c>
      <c r="AP774" s="3" t="n">
        <v>588.55</v>
      </c>
      <c r="AQ774" s="9">
        <f>+AK774-AN774</f>
        <v/>
      </c>
      <c r="AR774" s="9">
        <f>+AL774-AO774</f>
        <v/>
      </c>
      <c r="AS774" s="9">
        <f>+AM774-AP774</f>
        <v/>
      </c>
      <c r="AT774" s="6">
        <f>AR774-AQ774</f>
        <v/>
      </c>
      <c r="AU774" s="6">
        <f>+AS774-AR774</f>
        <v/>
      </c>
      <c r="AV774" s="7">
        <f>AT774/AQ774</f>
        <v/>
      </c>
      <c r="AW774" s="7">
        <f>AU774/AR774</f>
        <v/>
      </c>
      <c r="AX774" s="1" t="inlineStr">
        <is>
          <t>Y</t>
        </is>
      </c>
      <c r="AY774" s="1">
        <f>+IF(AND(D774&gt;0,E774&gt;0,F774&gt;0,S774&gt;0,T774&gt;0,AC774&gt;0,AB774&gt;0,AI774&gt;0,AJ774&gt;0,AS774&gt;AR774,AR774&gt;AQ774),"long buildup",IF(AND(D774&gt;0,E774&gt;0,F774&gt;0,S774&lt;0,T774&lt;0,AB774&lt;0,AC774&lt;0,AI774&lt;0,AJ774&lt;0,AS774&gt;AR774,AR774&gt;AQ774),"Short Covering",IF(AND(D774&lt;0,E774&lt;0,F774&lt;0,S774&lt;0,T774&lt;0,AB774&gt;0,AC774&gt;0,AI774&gt;0,AJ774&gt;0,AS774&lt;AR774,AR774&lt;AQ774),"Short Buildup",IF(AND(D774&lt;0,E774&lt;0,F774&lt;0,S774&lt;0,T774&lt;0,AB774&lt;0,AC774&lt;0,AI774&lt;0,AJ774&lt;0,AS774&lt;AR774,AR774&lt;AQ774),"LongUnwinding" ))))</f>
        <v/>
      </c>
      <c r="AZ774" s="1">
        <f>+IF(AND(D774&gt;0,E774&gt;0,F774&gt;0,L774&gt;0,M774&gt;0,S774&gt;0,T774&gt;0,Z774&gt;0,AA774&gt;0),"Buying Opportunity",IF(AND(D774&lt;0,E774&lt;0,F774&lt;0,L774&lt;0,M774&lt;0,S774&lt;0,T774&lt;0,Z774&lt;0,AA774&lt;0),"support Zone",IF(AND(D774&lt;0,E774&lt;0,F774&lt;0,L774&gt;0,M774&gt;0,S774&gt;0,T774&gt;0,Z774&gt;0,AA774&gt;0),"sell delivery")))</f>
        <v/>
      </c>
      <c r="BA774" s="1">
        <f>IF(AND(D774&gt;0,E774&gt;0,F774&gt;0,Z774&gt;0,AA774&gt;0,AB774&gt;0,AC774&gt;0,AI774&gt;0,AJ774&gt;0),"FII ENTERING")</f>
        <v/>
      </c>
      <c r="BB774" s="15" t="e">
        <v>#N/A</v>
      </c>
      <c r="BC774" s="1" t="n">
        <v>1056247.568145</v>
      </c>
      <c r="BD774" s="1">
        <f>IF(AND(E774&gt;0,F774&gt;0,AB774&gt;0,AC774&gt;0,AI774&gt;0,AJ774&gt;0,AS774&gt;AR774,AR774&gt;AQ774),"long buildup",IF(AND(E774&lt;0,F774&lt;0,AB774&gt;0,AC774&gt;0,AI774&gt;0,AJ774&gt;0,AS774&lt;AR774,AR774&lt;AQ774),"Short buildup"))</f>
        <v/>
      </c>
      <c r="BE774" s="1">
        <f>+IF(AND(F774&gt;0,M774&gt;0,T774&gt;0,AA774&gt;0),"buy")</f>
        <v/>
      </c>
    </row>
    <row r="775">
      <c r="A775" s="1" t="inlineStr">
        <is>
          <t>HSCL</t>
        </is>
      </c>
      <c r="B775" s="1" t="n"/>
      <c r="C775" s="1" t="n"/>
      <c r="D775" s="2" t="n">
        <v>0.6278740714538501</v>
      </c>
      <c r="E775" s="2" t="n">
        <v>-0.6063801740047535</v>
      </c>
      <c r="F775" s="3" t="n">
        <v>-0.618921308576481</v>
      </c>
      <c r="G775" s="4" t="n">
        <v>15176</v>
      </c>
      <c r="H775" s="4" t="n">
        <v>22846</v>
      </c>
      <c r="I775" s="3" t="n">
        <v>25904</v>
      </c>
      <c r="J775" s="6">
        <f>+H775-G775</f>
        <v/>
      </c>
      <c r="K775" s="6">
        <f>+I775-H775</f>
        <v/>
      </c>
      <c r="L775" s="7">
        <f>J775/G775</f>
        <v/>
      </c>
      <c r="M775" s="7">
        <f>K775/H775</f>
        <v/>
      </c>
      <c r="N775" s="8" t="n">
        <v>25.4472</v>
      </c>
      <c r="O775" s="8" t="n">
        <v>37.2635</v>
      </c>
      <c r="P775" s="3" t="n">
        <v>44.10810000000001</v>
      </c>
      <c r="Q775" s="6">
        <f>+O775-N775</f>
        <v/>
      </c>
      <c r="R775" s="6">
        <f>+P775-O775</f>
        <v/>
      </c>
      <c r="S775" s="7">
        <f>Q775/N775</f>
        <v/>
      </c>
      <c r="T775" s="7">
        <f>R775/O775</f>
        <v/>
      </c>
      <c r="U775" s="10" t="inlineStr">
        <is>
          <t>211030</t>
        </is>
      </c>
      <c r="V775" s="10" t="inlineStr">
        <is>
          <t>294014</t>
        </is>
      </c>
      <c r="W775" s="3" t="inlineStr">
        <is>
          <t>304115</t>
        </is>
      </c>
      <c r="X775" s="6">
        <f>+V775-U775</f>
        <v/>
      </c>
      <c r="Y775" s="6">
        <f>+W775-V775</f>
        <v/>
      </c>
      <c r="Z775" s="7">
        <f>X775/U775</f>
        <v/>
      </c>
      <c r="AA775" s="7">
        <f>Y775/V775</f>
        <v/>
      </c>
      <c r="AB775" s="4" t="n"/>
      <c r="AC775" s="5" t="n"/>
      <c r="AD775" s="4" t="n"/>
      <c r="AE775" s="4" t="n"/>
      <c r="AF775" s="5" t="n"/>
      <c r="AG775" s="6">
        <f>AE775-AD775</f>
        <v/>
      </c>
      <c r="AH775" s="6">
        <f>+AF775-AE775</f>
        <v/>
      </c>
      <c r="AI775" s="7">
        <f>AG775/AD775</f>
        <v/>
      </c>
      <c r="AJ775" s="7">
        <f>AH775/AE775</f>
        <v/>
      </c>
      <c r="AK775" s="4" t="n"/>
      <c r="AL775" s="4" t="n"/>
      <c r="AM775" s="5" t="n"/>
      <c r="AN775" s="4" t="n">
        <v>568.95</v>
      </c>
      <c r="AO775" s="4" t="n">
        <v>565.5</v>
      </c>
      <c r="AP775" s="3" t="n">
        <v>562</v>
      </c>
      <c r="AQ775" s="9">
        <f>+AK775-AN775</f>
        <v/>
      </c>
      <c r="AR775" s="9">
        <f>+AL775-AO775</f>
        <v/>
      </c>
      <c r="AS775" s="9">
        <f>+AM775-AP775</f>
        <v/>
      </c>
      <c r="AT775" s="6">
        <f>AR775-AQ775</f>
        <v/>
      </c>
      <c r="AU775" s="6">
        <f>+AS775-AR775</f>
        <v/>
      </c>
      <c r="AV775" s="7">
        <f>AT775/AQ775</f>
        <v/>
      </c>
      <c r="AW775" s="7">
        <f>AU775/AR775</f>
        <v/>
      </c>
      <c r="AX775" s="1" t="inlineStr">
        <is>
          <t>N</t>
        </is>
      </c>
      <c r="AY775" s="1">
        <f>+IF(AND(D775&gt;0,E775&gt;0,F775&gt;0,S775&gt;0,T775&gt;0,AC775&gt;0,AB775&gt;0,AI775&gt;0,AJ775&gt;0,AS775&gt;AR775,AR775&gt;AQ775),"long buildup",IF(AND(D775&gt;0,E775&gt;0,F775&gt;0,S775&lt;0,T775&lt;0,AB775&lt;0,AC775&lt;0,AI775&lt;0,AJ775&lt;0,AS775&gt;AR775,AR775&gt;AQ775),"Short Covering",IF(AND(D775&lt;0,E775&lt;0,F775&lt;0,S775&lt;0,T775&lt;0,AB775&gt;0,AC775&gt;0,AI775&gt;0,AJ775&gt;0,AS775&lt;AR775,AR775&lt;AQ775),"Short Buildup",IF(AND(D775&lt;0,E775&lt;0,F775&lt;0,S775&lt;0,T775&lt;0,AB775&lt;0,AC775&lt;0,AI775&lt;0,AJ775&lt;0,AS775&lt;AR775,AR775&lt;AQ775),"LongUnwinding" ))))</f>
        <v/>
      </c>
      <c r="AZ775" s="1">
        <f>+IF(AND(D775&gt;0,E775&gt;0,F775&gt;0,L775&gt;0,M775&gt;0,S775&gt;0,T775&gt;0,Z775&gt;0,AA775&gt;0),"Buying Opportunity",IF(AND(D775&lt;0,E775&lt;0,F775&lt;0,L775&lt;0,M775&lt;0,S775&lt;0,T775&lt;0,Z775&lt;0,AA775&lt;0),"support Zone",IF(AND(D775&lt;0,E775&lt;0,F775&lt;0,L775&gt;0,M775&gt;0,S775&gt;0,T775&gt;0,Z775&gt;0,AA775&gt;0),"sell delivery")))</f>
        <v/>
      </c>
      <c r="BA775" s="1">
        <f>IF(AND(D775&gt;0,E775&gt;0,F775&gt;0,Z775&gt;0,AA775&gt;0,AB775&gt;0,AC775&gt;0,AI775&gt;0,AJ775&gt;0),"FII ENTERING")</f>
        <v/>
      </c>
      <c r="BB775" s="15" t="e">
        <v>#N/A</v>
      </c>
      <c r="BC775" s="1" t="n">
        <v>8202.137768500001</v>
      </c>
      <c r="BD775" s="1">
        <f>IF(AND(E775&gt;0,F775&gt;0,AB775&gt;0,AC775&gt;0,AI775&gt;0,AJ775&gt;0,AS775&gt;AR775,AR775&gt;AQ775),"long buildup",IF(AND(E775&lt;0,F775&lt;0,AB775&gt;0,AC775&gt;0,AI775&gt;0,AJ775&gt;0,AS775&lt;AR775,AR775&lt;AQ775),"Short buildup"))</f>
        <v/>
      </c>
      <c r="BE775" s="1">
        <f>+IF(AND(F775&gt;0,M775&gt;0,T775&gt;0,AA775&gt;0),"buy")</f>
        <v/>
      </c>
    </row>
    <row r="776">
      <c r="A776" s="1" t="inlineStr">
        <is>
          <t>HTMEDIA</t>
        </is>
      </c>
      <c r="B776" s="1" t="n"/>
      <c r="C776" s="1" t="n"/>
      <c r="D776" s="2" t="n">
        <v>0.5615724027276396</v>
      </c>
      <c r="E776" s="2" t="n">
        <v>-1.515755883526123</v>
      </c>
      <c r="F776" s="3" t="n">
        <v>-1.822600243013377</v>
      </c>
      <c r="G776" s="4" t="n">
        <v>1071</v>
      </c>
      <c r="H776" s="4" t="n">
        <v>757</v>
      </c>
      <c r="I776" s="3" t="n">
        <v>870</v>
      </c>
      <c r="J776" s="6">
        <f>+H776-G776</f>
        <v/>
      </c>
      <c r="K776" s="6">
        <f>+I776-H776</f>
        <v/>
      </c>
      <c r="L776" s="7">
        <f>J776/G776</f>
        <v/>
      </c>
      <c r="M776" s="7">
        <f>K776/H776</f>
        <v/>
      </c>
      <c r="N776" s="8" t="n">
        <v>0.6648999999999999</v>
      </c>
      <c r="O776" s="8" t="n">
        <v>0.2878</v>
      </c>
      <c r="P776" s="3" t="n">
        <v>0.3825</v>
      </c>
      <c r="Q776" s="6">
        <f>+O776-N776</f>
        <v/>
      </c>
      <c r="R776" s="6">
        <f>+P776-O776</f>
        <v/>
      </c>
      <c r="S776" s="7">
        <f>Q776/N776</f>
        <v/>
      </c>
      <c r="T776" s="7">
        <f>R776/O776</f>
        <v/>
      </c>
      <c r="U776" s="10" t="inlineStr">
        <is>
          <t>150279</t>
        </is>
      </c>
      <c r="V776" s="10" t="inlineStr">
        <is>
          <t>63226</t>
        </is>
      </c>
      <c r="W776" s="3" t="inlineStr">
        <is>
          <t>73653</t>
        </is>
      </c>
      <c r="X776" s="6">
        <f>+V776-U776</f>
        <v/>
      </c>
      <c r="Y776" s="6">
        <f>+W776-V776</f>
        <v/>
      </c>
      <c r="Z776" s="7">
        <f>X776/U776</f>
        <v/>
      </c>
      <c r="AA776" s="7">
        <f>Y776/V776</f>
        <v/>
      </c>
      <c r="AB776" s="4" t="n"/>
      <c r="AC776" s="5" t="n"/>
      <c r="AD776" s="4" t="n"/>
      <c r="AE776" s="4" t="n"/>
      <c r="AF776" s="5" t="n"/>
      <c r="AG776" s="6">
        <f>AE776-AD776</f>
        <v/>
      </c>
      <c r="AH776" s="6">
        <f>+AF776-AE776</f>
        <v/>
      </c>
      <c r="AI776" s="7">
        <f>AG776/AD776</f>
        <v/>
      </c>
      <c r="AJ776" s="7">
        <f>AH776/AE776</f>
        <v/>
      </c>
      <c r="AK776" s="4" t="n"/>
      <c r="AL776" s="4" t="n"/>
      <c r="AM776" s="5" t="n"/>
      <c r="AN776" s="4" t="n">
        <v>25.07</v>
      </c>
      <c r="AO776" s="4" t="n">
        <v>24.69</v>
      </c>
      <c r="AP776" s="3" t="n">
        <v>24.24</v>
      </c>
      <c r="AQ776" s="9">
        <f>+AK776-AN776</f>
        <v/>
      </c>
      <c r="AR776" s="9">
        <f>+AL776-AO776</f>
        <v/>
      </c>
      <c r="AS776" s="9">
        <f>+AM776-AP776</f>
        <v/>
      </c>
      <c r="AT776" s="6">
        <f>AR776-AQ776</f>
        <v/>
      </c>
      <c r="AU776" s="6">
        <f>+AS776-AR776</f>
        <v/>
      </c>
      <c r="AV776" s="7">
        <f>AT776/AQ776</f>
        <v/>
      </c>
      <c r="AW776" s="7">
        <f>AU776/AR776</f>
        <v/>
      </c>
      <c r="AX776" s="1" t="inlineStr">
        <is>
          <t>N</t>
        </is>
      </c>
      <c r="AY776" s="1">
        <f>+IF(AND(D776&gt;0,E776&gt;0,F776&gt;0,S776&gt;0,T776&gt;0,AC776&gt;0,AB776&gt;0,AI776&gt;0,AJ776&gt;0,AS776&gt;AR776,AR776&gt;AQ776),"long buildup",IF(AND(D776&gt;0,E776&gt;0,F776&gt;0,S776&lt;0,T776&lt;0,AB776&lt;0,AC776&lt;0,AI776&lt;0,AJ776&lt;0,AS776&gt;AR776,AR776&gt;AQ776),"Short Covering",IF(AND(D776&lt;0,E776&lt;0,F776&lt;0,S776&lt;0,T776&lt;0,AB776&gt;0,AC776&gt;0,AI776&gt;0,AJ776&gt;0,AS776&lt;AR776,AR776&lt;AQ776),"Short Buildup",IF(AND(D776&lt;0,E776&lt;0,F776&lt;0,S776&lt;0,T776&lt;0,AB776&lt;0,AC776&lt;0,AI776&lt;0,AJ776&lt;0,AS776&lt;AR776,AR776&lt;AQ776),"LongUnwinding" ))))</f>
        <v/>
      </c>
      <c r="AZ776" s="1">
        <f>+IF(AND(D776&gt;0,E776&gt;0,F776&gt;0,L776&gt;0,M776&gt;0,S776&gt;0,T776&gt;0,Z776&gt;0,AA776&gt;0),"Buying Opportunity",IF(AND(D776&lt;0,E776&lt;0,F776&lt;0,L776&lt;0,M776&lt;0,S776&lt;0,T776&lt;0,Z776&lt;0,AA776&lt;0),"support Zone",IF(AND(D776&lt;0,E776&lt;0,F776&lt;0,L776&gt;0,M776&gt;0,S776&gt;0,T776&gt;0,Z776&gt;0,AA776&gt;0),"sell delivery")))</f>
        <v/>
      </c>
      <c r="BA776" s="1">
        <f>IF(AND(D776&gt;0,E776&gt;0,F776&gt;0,Z776&gt;0,AA776&gt;0,AB776&gt;0,AC776&gt;0,AI776&gt;0,AJ776&gt;0),"FII ENTERING")</f>
        <v/>
      </c>
      <c r="BB776" s="15" t="e">
        <v>#N/A</v>
      </c>
      <c r="BC776" s="1" t="n">
        <v>2450.478069</v>
      </c>
      <c r="BD776" s="1">
        <f>IF(AND(E776&gt;0,F776&gt;0,AB776&gt;0,AC776&gt;0,AI776&gt;0,AJ776&gt;0,AS776&gt;AR776,AR776&gt;AQ776),"long buildup",IF(AND(E776&lt;0,F776&lt;0,AB776&gt;0,AC776&gt;0,AI776&gt;0,AJ776&gt;0,AS776&lt;AR776,AR776&lt;AQ776),"Short buildup"))</f>
        <v/>
      </c>
      <c r="BE776" s="1">
        <f>+IF(AND(F776&gt;0,M776&gt;0,T776&gt;0,AA776&gt;0),"buy")</f>
        <v/>
      </c>
    </row>
    <row r="777">
      <c r="A777" s="1" t="inlineStr">
        <is>
          <t>HUBTOWN</t>
        </is>
      </c>
      <c r="B777" s="1" t="n"/>
      <c r="C777" s="1" t="n"/>
      <c r="D777" s="2" t="n">
        <v>-3.372073989196272</v>
      </c>
      <c r="E777" s="2" t="n">
        <v>-1.88039979671352</v>
      </c>
      <c r="F777" s="3" t="n">
        <v>-0.7941988950276282</v>
      </c>
      <c r="G777" s="4" t="n">
        <v>841</v>
      </c>
      <c r="H777" s="4" t="n">
        <v>808</v>
      </c>
      <c r="I777" s="3" t="n">
        <v>1003</v>
      </c>
      <c r="J777" s="6">
        <f>+H777-G777</f>
        <v/>
      </c>
      <c r="K777" s="6">
        <f>+I777-H777</f>
        <v/>
      </c>
      <c r="L777" s="7">
        <f>J777/G777</f>
        <v/>
      </c>
      <c r="M777" s="7">
        <f>K777/H777</f>
        <v/>
      </c>
      <c r="N777" s="8" t="n">
        <v>2.2338</v>
      </c>
      <c r="O777" s="8" t="n">
        <v>1.5708</v>
      </c>
      <c r="P777" s="3" t="n">
        <v>3.3734</v>
      </c>
      <c r="Q777" s="6">
        <f>+O777-N777</f>
        <v/>
      </c>
      <c r="R777" s="6">
        <f>+P777-O777</f>
        <v/>
      </c>
      <c r="S777" s="7">
        <f>Q777/N777</f>
        <v/>
      </c>
      <c r="T777" s="7">
        <f>R777/O777</f>
        <v/>
      </c>
      <c r="U777" s="10" t="inlineStr">
        <is>
          <t>-</t>
        </is>
      </c>
      <c r="V777" s="10" t="inlineStr">
        <is>
          <t>-</t>
        </is>
      </c>
      <c r="W777" s="3" t="inlineStr">
        <is>
          <t>-</t>
        </is>
      </c>
      <c r="X777" s="6">
        <f>+V777-U777</f>
        <v/>
      </c>
      <c r="Y777" s="6">
        <f>+W777-V777</f>
        <v/>
      </c>
      <c r="Z777" s="7">
        <f>X777/U777</f>
        <v/>
      </c>
      <c r="AA777" s="7">
        <f>Y777/V777</f>
        <v/>
      </c>
      <c r="AB777" s="4" t="n"/>
      <c r="AC777" s="5" t="n"/>
      <c r="AD777" s="4" t="n"/>
      <c r="AE777" s="4" t="n"/>
      <c r="AF777" s="5" t="n"/>
      <c r="AG777" s="6">
        <f>AE777-AD777</f>
        <v/>
      </c>
      <c r="AH777" s="6">
        <f>+AF777-AE777</f>
        <v/>
      </c>
      <c r="AI777" s="7">
        <f>AG777/AD777</f>
        <v/>
      </c>
      <c r="AJ777" s="7">
        <f>AH777/AE777</f>
        <v/>
      </c>
      <c r="AK777" s="4" t="n"/>
      <c r="AL777" s="4" t="n"/>
      <c r="AM777" s="5" t="n"/>
      <c r="AN777" s="4" t="n">
        <v>295.15</v>
      </c>
      <c r="AO777" s="4" t="n">
        <v>289.6</v>
      </c>
      <c r="AP777" s="3" t="n">
        <v>287.3</v>
      </c>
      <c r="AQ777" s="9">
        <f>+AK777-AN777</f>
        <v/>
      </c>
      <c r="AR777" s="9">
        <f>+AL777-AO777</f>
        <v/>
      </c>
      <c r="AS777" s="9">
        <f>+AM777-AP777</f>
        <v/>
      </c>
      <c r="AT777" s="6">
        <f>AR777-AQ777</f>
        <v/>
      </c>
      <c r="AU777" s="6">
        <f>+AS777-AR777</f>
        <v/>
      </c>
      <c r="AV777" s="7">
        <f>AT777/AQ777</f>
        <v/>
      </c>
      <c r="AW777" s="7">
        <f>AU777/AR777</f>
        <v/>
      </c>
      <c r="AX777" s="1" t="inlineStr">
        <is>
          <t>Y</t>
        </is>
      </c>
      <c r="AY777" s="1">
        <f>+IF(AND(D777&gt;0,E777&gt;0,F777&gt;0,S777&gt;0,T777&gt;0,AC777&gt;0,AB777&gt;0,AI777&gt;0,AJ777&gt;0,AS777&gt;AR777,AR777&gt;AQ777),"long buildup",IF(AND(D777&gt;0,E777&gt;0,F777&gt;0,S777&lt;0,T777&lt;0,AB777&lt;0,AC777&lt;0,AI777&lt;0,AJ777&lt;0,AS777&gt;AR777,AR777&gt;AQ777),"Short Covering",IF(AND(D777&lt;0,E777&lt;0,F777&lt;0,S777&lt;0,T777&lt;0,AB777&gt;0,AC777&gt;0,AI777&gt;0,AJ777&gt;0,AS777&lt;AR777,AR777&lt;AQ777),"Short Buildup",IF(AND(D777&lt;0,E777&lt;0,F777&lt;0,S777&lt;0,T777&lt;0,AB777&lt;0,AC777&lt;0,AI777&lt;0,AJ777&lt;0,AS777&lt;AR777,AR777&lt;AQ777),"LongUnwinding" ))))</f>
        <v/>
      </c>
      <c r="AZ777" s="1">
        <f>+IF(AND(D777&gt;0,E777&gt;0,F777&gt;0,L777&gt;0,M777&gt;0,S777&gt;0,T777&gt;0,Z777&gt;0,AA777&gt;0),"Buying Opportunity",IF(AND(D777&lt;0,E777&lt;0,F777&lt;0,L777&lt;0,M777&lt;0,S777&lt;0,T777&lt;0,Z777&lt;0,AA777&lt;0),"support Zone",IF(AND(D777&lt;0,E777&lt;0,F777&lt;0,L777&gt;0,M777&gt;0,S777&gt;0,T777&gt;0,Z777&gt;0,AA777&gt;0),"sell delivery")))</f>
        <v/>
      </c>
      <c r="BA777" s="1">
        <f>IF(AND(D777&gt;0,E777&gt;0,F777&gt;0,Z777&gt;0,AA777&gt;0,AB777&gt;0,AC777&gt;0,AI777&gt;0,AJ777&gt;0),"FII ENTERING")</f>
        <v/>
      </c>
      <c r="BB777" s="15" t="e">
        <v>#N/A</v>
      </c>
      <c r="BC777" s="1" t="n">
        <v>469674.374426</v>
      </c>
      <c r="BD777" s="1">
        <f>IF(AND(E777&gt;0,F777&gt;0,AB777&gt;0,AC777&gt;0,AI777&gt;0,AJ777&gt;0,AS777&gt;AR777,AR777&gt;AQ777),"long buildup",IF(AND(E777&lt;0,F777&lt;0,AB777&gt;0,AC777&gt;0,AI777&gt;0,AJ777&gt;0,AS777&lt;AR777,AR777&lt;AQ777),"Short buildup"))</f>
        <v/>
      </c>
      <c r="BE777" s="1">
        <f>+IF(AND(F777&gt;0,M777&gt;0,T777&gt;0,AA777&gt;0),"buy")</f>
        <v/>
      </c>
    </row>
    <row r="778">
      <c r="A778" s="1" t="inlineStr">
        <is>
          <t>HUDCO</t>
        </is>
      </c>
      <c r="B778" s="1" t="n"/>
      <c r="C778" s="1" t="n"/>
      <c r="D778" s="2" t="n">
        <v>-0.5309525682372352</v>
      </c>
      <c r="E778" s="2" t="n">
        <v>-2.095607132972197</v>
      </c>
      <c r="F778" s="3" t="n">
        <v>-1.074270021404638</v>
      </c>
      <c r="G778" s="4" t="n">
        <v>45643</v>
      </c>
      <c r="H778" s="4" t="n">
        <v>45356</v>
      </c>
      <c r="I778" s="3" t="n">
        <v>40875</v>
      </c>
      <c r="J778" s="6">
        <f>+H778-G778</f>
        <v/>
      </c>
      <c r="K778" s="6">
        <f>+I778-H778</f>
        <v/>
      </c>
      <c r="L778" s="7">
        <f>J778/G778</f>
        <v/>
      </c>
      <c r="M778" s="7">
        <f>K778/H778</f>
        <v/>
      </c>
      <c r="N778" s="8" t="n">
        <v>137.3516</v>
      </c>
      <c r="O778" s="8" t="n">
        <v>139.1489</v>
      </c>
      <c r="P778" s="3" t="n">
        <v>114.2417</v>
      </c>
      <c r="Q778" s="6">
        <f>+O778-N778</f>
        <v/>
      </c>
      <c r="R778" s="6">
        <f>+P778-O778</f>
        <v/>
      </c>
      <c r="S778" s="7">
        <f>Q778/N778</f>
        <v/>
      </c>
      <c r="T778" s="7">
        <f>R778/O778</f>
        <v/>
      </c>
      <c r="U778" s="10" t="inlineStr">
        <is>
          <t>1850432</t>
        </is>
      </c>
      <c r="V778" s="10" t="inlineStr">
        <is>
          <t>2292369</t>
        </is>
      </c>
      <c r="W778" s="3" t="inlineStr">
        <is>
          <t>1592789</t>
        </is>
      </c>
      <c r="X778" s="6">
        <f>+V778-U778</f>
        <v/>
      </c>
      <c r="Y778" s="6">
        <f>+W778-V778</f>
        <v/>
      </c>
      <c r="Z778" s="7">
        <f>X778/U778</f>
        <v/>
      </c>
      <c r="AA778" s="7">
        <f>Y778/V778</f>
        <v/>
      </c>
      <c r="AB778" s="4" t="n">
        <v>138225</v>
      </c>
      <c r="AC778" s="5" t="n">
        <v>118825</v>
      </c>
      <c r="AD778" s="4" t="n">
        <v>163</v>
      </c>
      <c r="AE778" s="4" t="n">
        <v>208</v>
      </c>
      <c r="AF778" s="5" t="n">
        <v>278</v>
      </c>
      <c r="AG778" s="6">
        <f>AE778-AD778</f>
        <v/>
      </c>
      <c r="AH778" s="6">
        <f>+AF778-AE778</f>
        <v/>
      </c>
      <c r="AI778" s="7">
        <f>AG778/AD778</f>
        <v/>
      </c>
      <c r="AJ778" s="7">
        <f>AH778/AE778</f>
        <v/>
      </c>
      <c r="AK778" s="4" t="n">
        <v>255.37</v>
      </c>
      <c r="AL778" s="4" t="n">
        <v>250.97</v>
      </c>
      <c r="AM778" s="5" t="n">
        <v>247.57</v>
      </c>
      <c r="AN778" s="4" t="n">
        <v>252.91</v>
      </c>
      <c r="AO778" s="4" t="n">
        <v>247.61</v>
      </c>
      <c r="AP778" s="3" t="n">
        <v>244.95</v>
      </c>
      <c r="AQ778" s="9">
        <f>+AK778-AN778</f>
        <v/>
      </c>
      <c r="AR778" s="9">
        <f>+AL778-AO778</f>
        <v/>
      </c>
      <c r="AS778" s="9">
        <f>+AM778-AP778</f>
        <v/>
      </c>
      <c r="AT778" s="6">
        <f>AR778-AQ778</f>
        <v/>
      </c>
      <c r="AU778" s="6">
        <f>+AS778-AR778</f>
        <v/>
      </c>
      <c r="AV778" s="7">
        <f>AT778/AQ778</f>
        <v/>
      </c>
      <c r="AW778" s="7">
        <f>AU778/AR778</f>
        <v/>
      </c>
      <c r="AX778" s="1" t="inlineStr">
        <is>
          <t>N</t>
        </is>
      </c>
      <c r="AY778" s="1">
        <f>+IF(AND(D778&gt;0,E778&gt;0,F778&gt;0,S778&gt;0,T778&gt;0,AC778&gt;0,AB778&gt;0,AI778&gt;0,AJ778&gt;0,AS778&gt;AR778,AR778&gt;AQ778),"long buildup",IF(AND(D778&gt;0,E778&gt;0,F778&gt;0,S778&lt;0,T778&lt;0,AB778&lt;0,AC778&lt;0,AI778&lt;0,AJ778&lt;0,AS778&gt;AR778,AR778&gt;AQ778),"Short Covering",IF(AND(D778&lt;0,E778&lt;0,F778&lt;0,S778&lt;0,T778&lt;0,AB778&gt;0,AC778&gt;0,AI778&gt;0,AJ778&gt;0,AS778&lt;AR778,AR778&lt;AQ778),"Short Buildup",IF(AND(D778&lt;0,E778&lt;0,F778&lt;0,S778&lt;0,T778&lt;0,AB778&lt;0,AC778&lt;0,AI778&lt;0,AJ778&lt;0,AS778&lt;AR778,AR778&lt;AQ778),"LongUnwinding" ))))</f>
        <v/>
      </c>
      <c r="AZ778" s="1">
        <f>+IF(AND(D778&gt;0,E778&gt;0,F778&gt;0,L778&gt;0,M778&gt;0,S778&gt;0,T778&gt;0,Z778&gt;0,AA778&gt;0),"Buying Opportunity",IF(AND(D778&lt;0,E778&lt;0,F778&lt;0,L778&lt;0,M778&lt;0,S778&lt;0,T778&lt;0,Z778&lt;0,AA778&lt;0),"support Zone",IF(AND(D778&lt;0,E778&lt;0,F778&lt;0,L778&gt;0,M778&gt;0,S778&gt;0,T778&gt;0,Z778&gt;0,AA778&gt;0),"sell delivery")))</f>
        <v/>
      </c>
      <c r="BA778" s="1">
        <f>IF(AND(D778&gt;0,E778&gt;0,F778&gt;0,Z778&gt;0,AA778&gt;0,AB778&gt;0,AC778&gt;0,AI778&gt;0,AJ778&gt;0),"FII ENTERING")</f>
        <v/>
      </c>
      <c r="BB778" s="15" t="e">
        <v>#N/A</v>
      </c>
      <c r="BC778" s="1" t="n">
        <v>69395.37695999999</v>
      </c>
      <c r="BD778" s="1">
        <f>IF(AND(E778&gt;0,F778&gt;0,AB778&gt;0,AC778&gt;0,AI778&gt;0,AJ778&gt;0,AS778&gt;AR778,AR778&gt;AQ778),"long buildup",IF(AND(E778&lt;0,F778&lt;0,AB778&gt;0,AC778&gt;0,AI778&gt;0,AJ778&gt;0,AS778&lt;AR778,AR778&lt;AQ778),"Short buildup"))</f>
        <v/>
      </c>
      <c r="BE778" s="1">
        <f>+IF(AND(F778&gt;0,M778&gt;0,T778&gt;0,AA778&gt;0),"buy")</f>
        <v/>
      </c>
    </row>
    <row r="779">
      <c r="A779" s="1" t="inlineStr">
        <is>
          <t>HUHTAMAKI</t>
        </is>
      </c>
      <c r="B779" s="1" t="n"/>
      <c r="C779" s="1" t="n"/>
      <c r="D779" s="2" t="n">
        <v>-1.952929394091144</v>
      </c>
      <c r="E779" s="2" t="n">
        <v>3.166496424923395</v>
      </c>
      <c r="F779" s="3" t="n">
        <v>0.6765676567656803</v>
      </c>
      <c r="G779" s="4" t="n">
        <v>2452</v>
      </c>
      <c r="H779" s="4" t="n">
        <v>6060</v>
      </c>
      <c r="I779" s="3" t="n">
        <v>3091</v>
      </c>
      <c r="J779" s="6">
        <f>+H779-G779</f>
        <v/>
      </c>
      <c r="K779" s="6">
        <f>+I779-H779</f>
        <v/>
      </c>
      <c r="L779" s="7">
        <f>J779/G779</f>
        <v/>
      </c>
      <c r="M779" s="7">
        <f>K779/H779</f>
        <v/>
      </c>
      <c r="N779" s="8" t="n">
        <v>2.204</v>
      </c>
      <c r="O779" s="8" t="n">
        <v>6.3976</v>
      </c>
      <c r="P779" s="3" t="n">
        <v>2.4924</v>
      </c>
      <c r="Q779" s="6">
        <f>+O779-N779</f>
        <v/>
      </c>
      <c r="R779" s="6">
        <f>+P779-O779</f>
        <v/>
      </c>
      <c r="S779" s="7">
        <f>Q779/N779</f>
        <v/>
      </c>
      <c r="T779" s="7">
        <f>R779/O779</f>
        <v/>
      </c>
      <c r="U779" s="10" t="inlineStr">
        <is>
          <t>39824</t>
        </is>
      </c>
      <c r="V779" s="10" t="inlineStr">
        <is>
          <t>86306</t>
        </is>
      </c>
      <c r="W779" s="3" t="inlineStr">
        <is>
          <t>34730</t>
        </is>
      </c>
      <c r="X779" s="6">
        <f>+V779-U779</f>
        <v/>
      </c>
      <c r="Y779" s="6">
        <f>+W779-V779</f>
        <v/>
      </c>
      <c r="Z779" s="7">
        <f>X779/U779</f>
        <v/>
      </c>
      <c r="AA779" s="7">
        <f>Y779/V779</f>
        <v/>
      </c>
      <c r="AB779" s="4" t="n"/>
      <c r="AC779" s="5" t="n"/>
      <c r="AD779" s="4" t="n"/>
      <c r="AE779" s="4" t="n"/>
      <c r="AF779" s="5" t="n"/>
      <c r="AG779" s="6">
        <f>AE779-AD779</f>
        <v/>
      </c>
      <c r="AH779" s="6">
        <f>+AF779-AE779</f>
        <v/>
      </c>
      <c r="AI779" s="7">
        <f>AG779/AD779</f>
        <v/>
      </c>
      <c r="AJ779" s="7">
        <f>AH779/AE779</f>
        <v/>
      </c>
      <c r="AK779" s="4" t="n"/>
      <c r="AL779" s="4" t="n"/>
      <c r="AM779" s="5" t="n"/>
      <c r="AN779" s="4" t="n">
        <v>293.7</v>
      </c>
      <c r="AO779" s="4" t="n">
        <v>303</v>
      </c>
      <c r="AP779" s="3" t="n">
        <v>305.05</v>
      </c>
      <c r="AQ779" s="9">
        <f>+AK779-AN779</f>
        <v/>
      </c>
      <c r="AR779" s="9">
        <f>+AL779-AO779</f>
        <v/>
      </c>
      <c r="AS779" s="9">
        <f>+AM779-AP779</f>
        <v/>
      </c>
      <c r="AT779" s="6">
        <f>AR779-AQ779</f>
        <v/>
      </c>
      <c r="AU779" s="6">
        <f>+AS779-AR779</f>
        <v/>
      </c>
      <c r="AV779" s="7">
        <f>AT779/AQ779</f>
        <v/>
      </c>
      <c r="AW779" s="7">
        <f>AU779/AR779</f>
        <v/>
      </c>
      <c r="AX779" s="1" t="inlineStr">
        <is>
          <t>N</t>
        </is>
      </c>
      <c r="AY779" s="1">
        <f>+IF(AND(D779&gt;0,E779&gt;0,F779&gt;0,S779&gt;0,T779&gt;0,AC779&gt;0,AB779&gt;0,AI779&gt;0,AJ779&gt;0,AS779&gt;AR779,AR779&gt;AQ779),"long buildup",IF(AND(D779&gt;0,E779&gt;0,F779&gt;0,S779&lt;0,T779&lt;0,AB779&lt;0,AC779&lt;0,AI779&lt;0,AJ779&lt;0,AS779&gt;AR779,AR779&gt;AQ779),"Short Covering",IF(AND(D779&lt;0,E779&lt;0,F779&lt;0,S779&lt;0,T779&lt;0,AB779&gt;0,AC779&gt;0,AI779&gt;0,AJ779&gt;0,AS779&lt;AR779,AR779&lt;AQ779),"Short Buildup",IF(AND(D779&lt;0,E779&lt;0,F779&lt;0,S779&lt;0,T779&lt;0,AB779&lt;0,AC779&lt;0,AI779&lt;0,AJ779&lt;0,AS779&lt;AR779,AR779&lt;AQ779),"LongUnwinding" ))))</f>
        <v/>
      </c>
      <c r="AZ779" s="1">
        <f>+IF(AND(D779&gt;0,E779&gt;0,F779&gt;0,L779&gt;0,M779&gt;0,S779&gt;0,T779&gt;0,Z779&gt;0,AA779&gt;0),"Buying Opportunity",IF(AND(D779&lt;0,E779&lt;0,F779&lt;0,L779&lt;0,M779&lt;0,S779&lt;0,T779&lt;0,Z779&lt;0,AA779&lt;0),"support Zone",IF(AND(D779&lt;0,E779&lt;0,F779&lt;0,L779&gt;0,M779&gt;0,S779&gt;0,T779&gt;0,Z779&gt;0,AA779&gt;0),"sell delivery")))</f>
        <v/>
      </c>
      <c r="BA779" s="1">
        <f>IF(AND(D779&gt;0,E779&gt;0,F779&gt;0,Z779&gt;0,AA779&gt;0,AB779&gt;0,AC779&gt;0,AI779&gt;0,AJ779&gt;0),"FII ENTERING")</f>
        <v/>
      </c>
      <c r="BB779" s="15" t="e">
        <v>#N/A</v>
      </c>
      <c r="BC779" s="1" t="e">
        <v>#N/A</v>
      </c>
      <c r="BD779" s="1">
        <f>IF(AND(E779&gt;0,F779&gt;0,AB779&gt;0,AC779&gt;0,AI779&gt;0,AJ779&gt;0,AS779&gt;AR779,AR779&gt;AQ779),"long buildup",IF(AND(E779&lt;0,F779&lt;0,AB779&gt;0,AC779&gt;0,AI779&gt;0,AJ779&gt;0,AS779&lt;AR779,AR779&lt;AQ779),"Short buildup"))</f>
        <v/>
      </c>
      <c r="BE779" s="1">
        <f>+IF(AND(F779&gt;0,M779&gt;0,T779&gt;0,AA779&gt;0),"buy")</f>
        <v/>
      </c>
    </row>
    <row r="780">
      <c r="A780" s="1" t="inlineStr">
        <is>
          <t>HYBRIDFIN</t>
        </is>
      </c>
      <c r="B780" s="1" t="n"/>
      <c r="C780" s="1" t="n"/>
      <c r="D780" s="2" t="n">
        <v>0.0784929356357911</v>
      </c>
      <c r="E780" s="2" t="n">
        <v>1.96078431372549</v>
      </c>
      <c r="F780" s="3" t="n">
        <v>1.999999999999998</v>
      </c>
      <c r="G780" s="4" t="n">
        <v>27</v>
      </c>
      <c r="H780" s="4" t="n">
        <v>17</v>
      </c>
      <c r="I780" s="3" t="n">
        <v>21</v>
      </c>
      <c r="J780" s="6">
        <f>+H780-G780</f>
        <v/>
      </c>
      <c r="K780" s="6">
        <f>+I780-H780</f>
        <v/>
      </c>
      <c r="L780" s="7">
        <f>J780/G780</f>
        <v/>
      </c>
      <c r="M780" s="7">
        <f>K780/H780</f>
        <v/>
      </c>
      <c r="N780" s="8" t="n">
        <v>0.0097</v>
      </c>
      <c r="O780" s="8" t="n">
        <v>0.008100000000000001</v>
      </c>
      <c r="P780" s="3" t="n">
        <v>0.0072</v>
      </c>
      <c r="Q780" s="6">
        <f>+O780-N780</f>
        <v/>
      </c>
      <c r="R780" s="6">
        <f>+P780-O780</f>
        <v/>
      </c>
      <c r="S780" s="7">
        <f>Q780/N780</f>
        <v/>
      </c>
      <c r="T780" s="7">
        <f>R780/O780</f>
        <v/>
      </c>
      <c r="U780" s="10" t="inlineStr">
        <is>
          <t>-</t>
        </is>
      </c>
      <c r="V780" s="10" t="inlineStr">
        <is>
          <t>-</t>
        </is>
      </c>
      <c r="W780" s="3" t="inlineStr">
        <is>
          <t>-</t>
        </is>
      </c>
      <c r="X780" s="6">
        <f>+V780-U780</f>
        <v/>
      </c>
      <c r="Y780" s="6">
        <f>+W780-V780</f>
        <v/>
      </c>
      <c r="Z780" s="7">
        <f>X780/U780</f>
        <v/>
      </c>
      <c r="AA780" s="7">
        <f>Y780/V780</f>
        <v/>
      </c>
      <c r="AB780" s="4" t="n"/>
      <c r="AC780" s="5" t="n"/>
      <c r="AD780" s="4" t="n"/>
      <c r="AE780" s="4" t="n"/>
      <c r="AF780" s="5" t="n"/>
      <c r="AG780" s="6">
        <f>AE780-AD780</f>
        <v/>
      </c>
      <c r="AH780" s="6">
        <f>+AF780-AE780</f>
        <v/>
      </c>
      <c r="AI780" s="7">
        <f>AG780/AD780</f>
        <v/>
      </c>
      <c r="AJ780" s="7">
        <f>AH780/AE780</f>
        <v/>
      </c>
      <c r="AK780" s="4" t="n"/>
      <c r="AL780" s="4" t="n"/>
      <c r="AM780" s="5" t="n"/>
      <c r="AN780" s="4" t="n">
        <v>12.75</v>
      </c>
      <c r="AO780" s="4" t="n">
        <v>13</v>
      </c>
      <c r="AP780" s="3" t="n">
        <v>13.26</v>
      </c>
      <c r="AQ780" s="9">
        <f>+AK780-AN780</f>
        <v/>
      </c>
      <c r="AR780" s="9">
        <f>+AL780-AO780</f>
        <v/>
      </c>
      <c r="AS780" s="9">
        <f>+AM780-AP780</f>
        <v/>
      </c>
      <c r="AT780" s="6">
        <f>AR780-AQ780</f>
        <v/>
      </c>
      <c r="AU780" s="6">
        <f>+AS780-AR780</f>
        <v/>
      </c>
      <c r="AV780" s="7">
        <f>AT780/AQ780</f>
        <v/>
      </c>
      <c r="AW780" s="7">
        <f>AU780/AR780</f>
        <v/>
      </c>
      <c r="AX780" s="1" t="inlineStr">
        <is>
          <t>N</t>
        </is>
      </c>
      <c r="AY780" s="1">
        <f>+IF(AND(D780&gt;0,E780&gt;0,F780&gt;0,S780&gt;0,T780&gt;0,AC780&gt;0,AB780&gt;0,AI780&gt;0,AJ780&gt;0,AS780&gt;AR780,AR780&gt;AQ780),"long buildup",IF(AND(D780&gt;0,E780&gt;0,F780&gt;0,S780&lt;0,T780&lt;0,AB780&lt;0,AC780&lt;0,AI780&lt;0,AJ780&lt;0,AS780&gt;AR780,AR780&gt;AQ780),"Short Covering",IF(AND(D780&lt;0,E780&lt;0,F780&lt;0,S780&lt;0,T780&lt;0,AB780&gt;0,AC780&gt;0,AI780&gt;0,AJ780&gt;0,AS780&lt;AR780,AR780&lt;AQ780),"Short Buildup",IF(AND(D780&lt;0,E780&lt;0,F780&lt;0,S780&lt;0,T780&lt;0,AB780&lt;0,AC780&lt;0,AI780&lt;0,AJ780&lt;0,AS780&lt;AR780,AR780&lt;AQ780),"LongUnwinding" ))))</f>
        <v/>
      </c>
      <c r="AZ780" s="1">
        <f>+IF(AND(D780&gt;0,E780&gt;0,F780&gt;0,L780&gt;0,M780&gt;0,S780&gt;0,T780&gt;0,Z780&gt;0,AA780&gt;0),"Buying Opportunity",IF(AND(D780&lt;0,E780&lt;0,F780&lt;0,L780&lt;0,M780&lt;0,S780&lt;0,T780&lt;0,Z780&lt;0,AA780&lt;0),"support Zone",IF(AND(D780&lt;0,E780&lt;0,F780&lt;0,L780&gt;0,M780&gt;0,S780&gt;0,T780&gt;0,Z780&gt;0,AA780&gt;0),"sell delivery")))</f>
        <v/>
      </c>
      <c r="BA780" s="1">
        <f>IF(AND(D780&gt;0,E780&gt;0,F780&gt;0,Z780&gt;0,AA780&gt;0,AB780&gt;0,AC780&gt;0,AI780&gt;0,AJ780&gt;0),"FII ENTERING")</f>
        <v/>
      </c>
      <c r="BB780" s="15" t="e">
        <v>#N/A</v>
      </c>
      <c r="BC780" s="1" t="n">
        <v>100169.5304975</v>
      </c>
      <c r="BD780" s="1">
        <f>IF(AND(E780&gt;0,F780&gt;0,AB780&gt;0,AC780&gt;0,AI780&gt;0,AJ780&gt;0,AS780&gt;AR780,AR780&gt;AQ780),"long buildup",IF(AND(E780&lt;0,F780&lt;0,AB780&gt;0,AC780&gt;0,AI780&gt;0,AJ780&gt;0,AS780&lt;AR780,AR780&lt;AQ780),"Short buildup"))</f>
        <v/>
      </c>
      <c r="BE780" s="1">
        <f>+IF(AND(F780&gt;0,M780&gt;0,T780&gt;0,AA780&gt;0),"buy")</f>
        <v/>
      </c>
    </row>
    <row r="781">
      <c r="A781" s="1" t="inlineStr">
        <is>
          <t>IBREALEST</t>
        </is>
      </c>
      <c r="B781" s="1" t="n"/>
      <c r="C781" s="1" t="n"/>
      <c r="D781" s="2" t="n">
        <v>0.9195865216807656</v>
      </c>
      <c r="E781" s="2" t="n">
        <v>0.9195865216807656</v>
      </c>
      <c r="F781" s="3" t="n">
        <v>0.9195865216807656</v>
      </c>
      <c r="G781" s="4" t="n">
        <v>56935</v>
      </c>
      <c r="H781" s="4" t="n">
        <v>56935</v>
      </c>
      <c r="I781" s="3" t="n">
        <v>56935</v>
      </c>
      <c r="J781" s="6">
        <f>+H781-G781</f>
        <v/>
      </c>
      <c r="K781" s="6">
        <f>+I781-H781</f>
        <v/>
      </c>
      <c r="L781" s="7">
        <f>J781/G781</f>
        <v/>
      </c>
      <c r="M781" s="7">
        <f>K781/H781</f>
        <v/>
      </c>
      <c r="N781" s="8" t="n">
        <v>140.6127</v>
      </c>
      <c r="O781" s="8" t="n">
        <v>140.6127</v>
      </c>
      <c r="P781" s="3" t="n">
        <v>140.6127</v>
      </c>
      <c r="Q781" s="6">
        <f>+O781-N781</f>
        <v/>
      </c>
      <c r="R781" s="6">
        <f>+P781-O781</f>
        <v/>
      </c>
      <c r="S781" s="7">
        <f>Q781/N781</f>
        <v/>
      </c>
      <c r="T781" s="7">
        <f>R781/O781</f>
        <v/>
      </c>
      <c r="U781" s="10" t="inlineStr">
        <is>
          <t>3079089</t>
        </is>
      </c>
      <c r="V781" s="10" t="inlineStr">
        <is>
          <t>3079089</t>
        </is>
      </c>
      <c r="W781" s="3" t="inlineStr">
        <is>
          <t>3079089</t>
        </is>
      </c>
      <c r="X781" s="6">
        <f>+V781-U781</f>
        <v/>
      </c>
      <c r="Y781" s="6">
        <f>+W781-V781</f>
        <v/>
      </c>
      <c r="Z781" s="7">
        <f>X781/U781</f>
        <v/>
      </c>
      <c r="AA781" s="7">
        <f>Y781/V781</f>
        <v/>
      </c>
      <c r="AB781" s="4" t="n"/>
      <c r="AC781" s="5" t="n"/>
      <c r="AD781" s="4" t="n"/>
      <c r="AE781" s="4" t="n"/>
      <c r="AF781" s="5" t="n"/>
      <c r="AG781" s="6">
        <f>AE781-AD781</f>
        <v/>
      </c>
      <c r="AH781" s="6">
        <f>+AF781-AE781</f>
        <v/>
      </c>
      <c r="AI781" s="7">
        <f>AG781/AD781</f>
        <v/>
      </c>
      <c r="AJ781" s="7">
        <f>AH781/AE781</f>
        <v/>
      </c>
      <c r="AK781" s="4" t="n"/>
      <c r="AL781" s="4" t="n"/>
      <c r="AM781" s="5" t="n"/>
      <c r="AN781" s="4" t="n">
        <v>150.35</v>
      </c>
      <c r="AO781" s="4" t="n">
        <v>150.35</v>
      </c>
      <c r="AP781" s="3" t="n">
        <v>150.35</v>
      </c>
      <c r="AQ781" s="9">
        <f>+AK781-AN781</f>
        <v/>
      </c>
      <c r="AR781" s="9">
        <f>+AL781-AO781</f>
        <v/>
      </c>
      <c r="AS781" s="9">
        <f>+AM781-AP781</f>
        <v/>
      </c>
      <c r="AT781" s="6">
        <f>AR781-AQ781</f>
        <v/>
      </c>
      <c r="AU781" s="6">
        <f>+AS781-AR781</f>
        <v/>
      </c>
      <c r="AV781" s="7">
        <f>AT781/AQ781</f>
        <v/>
      </c>
      <c r="AW781" s="7">
        <f>AU781/AR781</f>
        <v/>
      </c>
      <c r="AX781" s="1" t="inlineStr">
        <is>
          <t>N</t>
        </is>
      </c>
      <c r="AY781" s="1">
        <f>+IF(AND(D781&gt;0,E781&gt;0,F781&gt;0,S781&gt;0,T781&gt;0,AC781&gt;0,AB781&gt;0,AI781&gt;0,AJ781&gt;0,AS781&gt;AR781,AR781&gt;AQ781),"long buildup",IF(AND(D781&gt;0,E781&gt;0,F781&gt;0,S781&lt;0,T781&lt;0,AB781&lt;0,AC781&lt;0,AI781&lt;0,AJ781&lt;0,AS781&gt;AR781,AR781&gt;AQ781),"Short Covering",IF(AND(D781&lt;0,E781&lt;0,F781&lt;0,S781&lt;0,T781&lt;0,AB781&gt;0,AC781&gt;0,AI781&gt;0,AJ781&gt;0,AS781&lt;AR781,AR781&lt;AQ781),"Short Buildup",IF(AND(D781&lt;0,E781&lt;0,F781&lt;0,S781&lt;0,T781&lt;0,AB781&lt;0,AC781&lt;0,AI781&lt;0,AJ781&lt;0,AS781&lt;AR781,AR781&lt;AQ781),"LongUnwinding" ))))</f>
        <v/>
      </c>
      <c r="AZ781" s="1">
        <f>+IF(AND(D781&gt;0,E781&gt;0,F781&gt;0,L781&gt;0,M781&gt;0,S781&gt;0,T781&gt;0,Z781&gt;0,AA781&gt;0),"Buying Opportunity",IF(AND(D781&lt;0,E781&lt;0,F781&lt;0,L781&lt;0,M781&lt;0,S781&lt;0,T781&lt;0,Z781&lt;0,AA781&lt;0),"support Zone",IF(AND(D781&lt;0,E781&lt;0,F781&lt;0,L781&gt;0,M781&gt;0,S781&gt;0,T781&gt;0,Z781&gt;0,AA781&gt;0),"sell delivery")))</f>
        <v/>
      </c>
      <c r="BA781" s="1">
        <f>IF(AND(D781&gt;0,E781&gt;0,F781&gt;0,Z781&gt;0,AA781&gt;0,AB781&gt;0,AC781&gt;0,AI781&gt;0,AJ781&gt;0),"FII ENTERING")</f>
        <v/>
      </c>
      <c r="BB781" s="15" t="e">
        <v>#N/A</v>
      </c>
      <c r="BC781" s="1" t="n">
        <v>3772.3572125</v>
      </c>
      <c r="BD781" s="1">
        <f>IF(AND(E781&gt;0,F781&gt;0,AB781&gt;0,AC781&gt;0,AI781&gt;0,AJ781&gt;0,AS781&gt;AR781,AR781&gt;AQ781),"long buildup",IF(AND(E781&lt;0,F781&lt;0,AB781&gt;0,AC781&gt;0,AI781&gt;0,AJ781&gt;0,AS781&lt;AR781,AR781&lt;AQ781),"Short buildup"))</f>
        <v/>
      </c>
      <c r="BE781" s="1">
        <f>+IF(AND(F781&gt;0,M781&gt;0,T781&gt;0,AA781&gt;0),"buy")</f>
        <v/>
      </c>
    </row>
    <row r="782">
      <c r="A782" s="1" t="inlineStr">
        <is>
          <t>IBULHSGFIN</t>
        </is>
      </c>
      <c r="B782" s="1" t="n"/>
      <c r="C782" s="1" t="n"/>
      <c r="D782" s="2" t="n">
        <v>-1.029438324002172</v>
      </c>
      <c r="E782" s="2" t="n">
        <v>-1.029438324002172</v>
      </c>
      <c r="F782" s="3" t="n">
        <v>-1.029438324002172</v>
      </c>
      <c r="G782" s="4" t="n">
        <v>34187</v>
      </c>
      <c r="H782" s="4" t="n">
        <v>34187</v>
      </c>
      <c r="I782" s="3" t="n">
        <v>34187</v>
      </c>
      <c r="J782" s="6">
        <f>+H782-G782</f>
        <v/>
      </c>
      <c r="K782" s="6">
        <f>+I782-H782</f>
        <v/>
      </c>
      <c r="L782" s="7">
        <f>J782/G782</f>
        <v/>
      </c>
      <c r="M782" s="7">
        <f>K782/H782</f>
        <v/>
      </c>
      <c r="N782" s="8" t="n">
        <v>82.59129999999999</v>
      </c>
      <c r="O782" s="8" t="n">
        <v>82.59129999999999</v>
      </c>
      <c r="P782" s="3" t="n">
        <v>82.59129999999999</v>
      </c>
      <c r="Q782" s="6">
        <f>+O782-N782</f>
        <v/>
      </c>
      <c r="R782" s="6">
        <f>+P782-O782</f>
        <v/>
      </c>
      <c r="S782" s="7">
        <f>Q782/N782</f>
        <v/>
      </c>
      <c r="T782" s="7">
        <f>R782/O782</f>
        <v/>
      </c>
      <c r="U782" s="10" t="inlineStr">
        <is>
          <t>2005964</t>
        </is>
      </c>
      <c r="V782" s="10" t="inlineStr">
        <is>
          <t>2005964</t>
        </is>
      </c>
      <c r="W782" s="3" t="inlineStr">
        <is>
          <t>2005964</t>
        </is>
      </c>
      <c r="X782" s="6">
        <f>+V782-U782</f>
        <v/>
      </c>
      <c r="Y782" s="6">
        <f>+W782-V782</f>
        <v/>
      </c>
      <c r="Z782" s="7">
        <f>X782/U782</f>
        <v/>
      </c>
      <c r="AA782" s="7">
        <f>Y782/V782</f>
        <v/>
      </c>
      <c r="AB782" s="4" t="n">
        <v>-3896400</v>
      </c>
      <c r="AC782" s="5" t="n">
        <v>-3896400</v>
      </c>
      <c r="AD782" s="4" t="n">
        <v>2653</v>
      </c>
      <c r="AE782" s="4" t="n">
        <v>2653</v>
      </c>
      <c r="AF782" s="5" t="n">
        <v>2653</v>
      </c>
      <c r="AG782" s="6">
        <f>AE782-AD782</f>
        <v/>
      </c>
      <c r="AH782" s="6">
        <f>+AF782-AE782</f>
        <v/>
      </c>
      <c r="AI782" s="7">
        <f>AG782/AD782</f>
        <v/>
      </c>
      <c r="AJ782" s="7">
        <f>AH782/AE782</f>
        <v/>
      </c>
      <c r="AK782" s="4" t="n">
        <v>210.5</v>
      </c>
      <c r="AL782" s="4" t="n">
        <v>210.5</v>
      </c>
      <c r="AM782" s="5" t="n">
        <v>210.5</v>
      </c>
      <c r="AN782" s="4" t="n">
        <v>164.4</v>
      </c>
      <c r="AO782" s="4" t="n">
        <v>164.4</v>
      </c>
      <c r="AP782" s="3" t="n">
        <v>164.4</v>
      </c>
      <c r="AQ782" s="9">
        <f>+AK782-AN782</f>
        <v/>
      </c>
      <c r="AR782" s="9">
        <f>+AL782-AO782</f>
        <v/>
      </c>
      <c r="AS782" s="9">
        <f>+AM782-AP782</f>
        <v/>
      </c>
      <c r="AT782" s="6">
        <f>AR782-AQ782</f>
        <v/>
      </c>
      <c r="AU782" s="6">
        <f>+AS782-AR782</f>
        <v/>
      </c>
      <c r="AV782" s="7">
        <f>AT782/AQ782</f>
        <v/>
      </c>
      <c r="AW782" s="7">
        <f>AU782/AR782</f>
        <v/>
      </c>
      <c r="AX782" s="1" t="inlineStr">
        <is>
          <t>N</t>
        </is>
      </c>
      <c r="AY782" s="1">
        <f>+IF(AND(D782&gt;0,E782&gt;0,F782&gt;0,S782&gt;0,T782&gt;0,AC782&gt;0,AB782&gt;0,AI782&gt;0,AJ782&gt;0,AS782&gt;AR782,AR782&gt;AQ782),"long buildup",IF(AND(D782&gt;0,E782&gt;0,F782&gt;0,S782&lt;0,T782&lt;0,AB782&lt;0,AC782&lt;0,AI782&lt;0,AJ782&lt;0,AS782&gt;AR782,AR782&gt;AQ782),"Short Covering",IF(AND(D782&lt;0,E782&lt;0,F782&lt;0,S782&lt;0,T782&lt;0,AB782&gt;0,AC782&gt;0,AI782&gt;0,AJ782&gt;0,AS782&lt;AR782,AR782&lt;AQ782),"Short Buildup",IF(AND(D782&lt;0,E782&lt;0,F782&lt;0,S782&lt;0,T782&lt;0,AB782&lt;0,AC782&lt;0,AI782&lt;0,AJ782&lt;0,AS782&lt;AR782,AR782&lt;AQ782),"LongUnwinding" ))))</f>
        <v/>
      </c>
      <c r="AZ782" s="1">
        <f>+IF(AND(D782&gt;0,E782&gt;0,F782&gt;0,L782&gt;0,M782&gt;0,S782&gt;0,T782&gt;0,Z782&gt;0,AA782&gt;0),"Buying Opportunity",IF(AND(D782&lt;0,E782&lt;0,F782&lt;0,L782&lt;0,M782&lt;0,S782&lt;0,T782&lt;0,Z782&lt;0,AA782&lt;0),"support Zone",IF(AND(D782&lt;0,E782&lt;0,F782&lt;0,L782&gt;0,M782&gt;0,S782&gt;0,T782&gt;0,Z782&gt;0,AA782&gt;0),"sell delivery")))</f>
        <v/>
      </c>
      <c r="BA782" s="1">
        <f>IF(AND(D782&gt;0,E782&gt;0,F782&gt;0,Z782&gt;0,AA782&gt;0,AB782&gt;0,AC782&gt;0,AI782&gt;0,AJ782&gt;0),"FII ENTERING")</f>
        <v/>
      </c>
      <c r="BB782" s="15" t="e">
        <v>#N/A</v>
      </c>
      <c r="BC782" s="1" t="n">
        <v>26397.362966</v>
      </c>
      <c r="BD782" s="1">
        <f>IF(AND(E782&gt;0,F782&gt;0,AB782&gt;0,AC782&gt;0,AI782&gt;0,AJ782&gt;0,AS782&gt;AR782,AR782&gt;AQ782),"long buildup",IF(AND(E782&lt;0,F782&lt;0,AB782&gt;0,AC782&gt;0,AI782&gt;0,AJ782&gt;0,AS782&lt;AR782,AR782&lt;AQ782),"Short buildup"))</f>
        <v/>
      </c>
      <c r="BE782" s="1">
        <f>+IF(AND(F782&gt;0,M782&gt;0,T782&gt;0,AA782&gt;0),"buy")</f>
        <v/>
      </c>
    </row>
    <row r="783">
      <c r="A783" s="1" t="inlineStr">
        <is>
          <t>ICDSLTD</t>
        </is>
      </c>
      <c r="B783" s="1" t="n"/>
      <c r="C783" s="1" t="n"/>
      <c r="D783" s="2" t="n">
        <v>9.998080982536942</v>
      </c>
      <c r="E783" s="2" t="n">
        <v>9.996510816468941</v>
      </c>
      <c r="F783" s="3" t="n">
        <v>4.996034892942118</v>
      </c>
      <c r="G783" s="4" t="n">
        <v>498</v>
      </c>
      <c r="H783" s="4" t="n">
        <v>308</v>
      </c>
      <c r="I783" s="3" t="n">
        <v>199</v>
      </c>
      <c r="J783" s="6">
        <f>+H783-G783</f>
        <v/>
      </c>
      <c r="K783" s="6">
        <f>+I783-H783</f>
        <v/>
      </c>
      <c r="L783" s="7">
        <f>J783/G783</f>
        <v/>
      </c>
      <c r="M783" s="7">
        <f>K783/H783</f>
        <v/>
      </c>
      <c r="N783" s="8" t="n">
        <v>0.2393</v>
      </c>
      <c r="O783" s="8" t="n">
        <v>0.318</v>
      </c>
      <c r="P783" s="3" t="n">
        <v>0.2112</v>
      </c>
      <c r="Q783" s="6">
        <f>+O783-N783</f>
        <v/>
      </c>
      <c r="R783" s="6">
        <f>+P783-O783</f>
        <v/>
      </c>
      <c r="S783" s="7">
        <f>Q783/N783</f>
        <v/>
      </c>
      <c r="T783" s="7">
        <f>R783/O783</f>
        <v/>
      </c>
      <c r="U783" s="10" t="inlineStr">
        <is>
          <t>24378</t>
        </is>
      </c>
      <c r="V783" s="10" t="inlineStr">
        <is>
          <t>23668</t>
        </is>
      </c>
      <c r="W783" s="3" t="inlineStr">
        <is>
          <t>18331</t>
        </is>
      </c>
      <c r="X783" s="6">
        <f>+V783-U783</f>
        <v/>
      </c>
      <c r="Y783" s="6">
        <f>+W783-V783</f>
        <v/>
      </c>
      <c r="Z783" s="7">
        <f>X783/U783</f>
        <v/>
      </c>
      <c r="AA783" s="7">
        <f>Y783/V783</f>
        <v/>
      </c>
      <c r="AB783" s="4" t="n"/>
      <c r="AC783" s="5" t="n"/>
      <c r="AD783" s="4" t="n"/>
      <c r="AE783" s="4" t="n"/>
      <c r="AF783" s="5" t="n"/>
      <c r="AG783" s="6">
        <f>AE783-AD783</f>
        <v/>
      </c>
      <c r="AH783" s="6">
        <f>+AF783-AE783</f>
        <v/>
      </c>
      <c r="AI783" s="7">
        <f>AG783/AD783</f>
        <v/>
      </c>
      <c r="AJ783" s="7">
        <f>AH783/AE783</f>
        <v/>
      </c>
      <c r="AK783" s="4" t="n"/>
      <c r="AL783" s="4" t="n"/>
      <c r="AM783" s="5" t="n"/>
      <c r="AN783" s="4" t="n">
        <v>57.32</v>
      </c>
      <c r="AO783" s="4" t="n">
        <v>63.05</v>
      </c>
      <c r="AP783" s="3" t="n">
        <v>66.2</v>
      </c>
      <c r="AQ783" s="9">
        <f>+AK783-AN783</f>
        <v/>
      </c>
      <c r="AR783" s="9">
        <f>+AL783-AO783</f>
        <v/>
      </c>
      <c r="AS783" s="9">
        <f>+AM783-AP783</f>
        <v/>
      </c>
      <c r="AT783" s="6">
        <f>AR783-AQ783</f>
        <v/>
      </c>
      <c r="AU783" s="6">
        <f>+AS783-AR783</f>
        <v/>
      </c>
      <c r="AV783" s="7">
        <f>AT783/AQ783</f>
        <v/>
      </c>
      <c r="AW783" s="7">
        <f>AU783/AR783</f>
        <v/>
      </c>
      <c r="AX783" s="1" t="inlineStr">
        <is>
          <t>N</t>
        </is>
      </c>
      <c r="AY783" s="1">
        <f>+IF(AND(D783&gt;0,E783&gt;0,F783&gt;0,S783&gt;0,T783&gt;0,AC783&gt;0,AB783&gt;0,AI783&gt;0,AJ783&gt;0,AS783&gt;AR783,AR783&gt;AQ783),"long buildup",IF(AND(D783&gt;0,E783&gt;0,F783&gt;0,S783&lt;0,T783&lt;0,AB783&lt;0,AC783&lt;0,AI783&lt;0,AJ783&lt;0,AS783&gt;AR783,AR783&gt;AQ783),"Short Covering",IF(AND(D783&lt;0,E783&lt;0,F783&lt;0,S783&lt;0,T783&lt;0,AB783&gt;0,AC783&gt;0,AI783&gt;0,AJ783&gt;0,AS783&lt;AR783,AR783&lt;AQ783),"Short Buildup",IF(AND(D783&lt;0,E783&lt;0,F783&lt;0,S783&lt;0,T783&lt;0,AB783&lt;0,AC783&lt;0,AI783&lt;0,AJ783&lt;0,AS783&lt;AR783,AR783&lt;AQ783),"LongUnwinding" ))))</f>
        <v/>
      </c>
      <c r="AZ783" s="1">
        <f>+IF(AND(D783&gt;0,E783&gt;0,F783&gt;0,L783&gt;0,M783&gt;0,S783&gt;0,T783&gt;0,Z783&gt;0,AA783&gt;0),"Buying Opportunity",IF(AND(D783&lt;0,E783&lt;0,F783&lt;0,L783&lt;0,M783&lt;0,S783&lt;0,T783&lt;0,Z783&lt;0,AA783&lt;0),"support Zone",IF(AND(D783&lt;0,E783&lt;0,F783&lt;0,L783&gt;0,M783&gt;0,S783&gt;0,T783&gt;0,Z783&gt;0,AA783&gt;0),"sell delivery")))</f>
        <v/>
      </c>
      <c r="BA783" s="1">
        <f>IF(AND(D783&gt;0,E783&gt;0,F783&gt;0,Z783&gt;0,AA783&gt;0,AB783&gt;0,AC783&gt;0,AI783&gt;0,AJ783&gt;0),"FII ENTERING")</f>
        <v/>
      </c>
      <c r="BB783" s="15" t="e">
        <v>#N/A</v>
      </c>
      <c r="BC783" s="1" t="n">
        <v>21289.1294</v>
      </c>
      <c r="BD783" s="1">
        <f>IF(AND(E783&gt;0,F783&gt;0,AB783&gt;0,AC783&gt;0,AI783&gt;0,AJ783&gt;0,AS783&gt;AR783,AR783&gt;AQ783),"long buildup",IF(AND(E783&lt;0,F783&lt;0,AB783&gt;0,AC783&gt;0,AI783&gt;0,AJ783&gt;0,AS783&lt;AR783,AR783&lt;AQ783),"Short buildup"))</f>
        <v/>
      </c>
      <c r="BE783" s="1">
        <f>+IF(AND(F783&gt;0,M783&gt;0,T783&gt;0,AA783&gt;0),"buy")</f>
        <v/>
      </c>
    </row>
    <row r="784">
      <c r="A784" s="1" t="inlineStr">
        <is>
          <t>ICEMAKE</t>
        </is>
      </c>
      <c r="B784" s="1" t="n"/>
      <c r="C784" s="1" t="n"/>
      <c r="D784" s="2" t="n">
        <v>2.341639147403182</v>
      </c>
      <c r="E784" s="2" t="n">
        <v>-2.622469932531537</v>
      </c>
      <c r="F784" s="3" t="n">
        <v>-2.542474996987591</v>
      </c>
      <c r="G784" s="4" t="n">
        <v>2926</v>
      </c>
      <c r="H784" s="4" t="n">
        <v>1601</v>
      </c>
      <c r="I784" s="3" t="n">
        <v>2598</v>
      </c>
      <c r="J784" s="6">
        <f>+H784-G784</f>
        <v/>
      </c>
      <c r="K784" s="6">
        <f>+I784-H784</f>
        <v/>
      </c>
      <c r="L784" s="7">
        <f>J784/G784</f>
        <v/>
      </c>
      <c r="M784" s="7">
        <f>K784/H784</f>
        <v/>
      </c>
      <c r="N784" s="8" t="n">
        <v>3.2275</v>
      </c>
      <c r="O784" s="8" t="n">
        <v>1.6157</v>
      </c>
      <c r="P784" s="3" t="n">
        <v>2.8177</v>
      </c>
      <c r="Q784" s="6">
        <f>+O784-N784</f>
        <v/>
      </c>
      <c r="R784" s="6">
        <f>+P784-O784</f>
        <v/>
      </c>
      <c r="S784" s="7">
        <f>Q784/N784</f>
        <v/>
      </c>
      <c r="T784" s="7">
        <f>R784/O784</f>
        <v/>
      </c>
      <c r="U784" s="10" t="inlineStr">
        <is>
          <t>19993</t>
        </is>
      </c>
      <c r="V784" s="10" t="inlineStr">
        <is>
          <t>9698</t>
        </is>
      </c>
      <c r="W784" s="3" t="inlineStr">
        <is>
          <t>19121</t>
        </is>
      </c>
      <c r="X784" s="6">
        <f>+V784-U784</f>
        <v/>
      </c>
      <c r="Y784" s="6">
        <f>+W784-V784</f>
        <v/>
      </c>
      <c r="Z784" s="7">
        <f>X784/U784</f>
        <v/>
      </c>
      <c r="AA784" s="7">
        <f>Y784/V784</f>
        <v/>
      </c>
      <c r="AB784" s="4" t="n"/>
      <c r="AC784" s="5" t="n"/>
      <c r="AD784" s="4" t="n"/>
      <c r="AE784" s="4" t="n"/>
      <c r="AF784" s="5" t="n"/>
      <c r="AG784" s="6">
        <f>AE784-AD784</f>
        <v/>
      </c>
      <c r="AH784" s="6">
        <f>+AF784-AE784</f>
        <v/>
      </c>
      <c r="AI784" s="7">
        <f>AG784/AD784</f>
        <v/>
      </c>
      <c r="AJ784" s="7">
        <f>AH784/AE784</f>
        <v/>
      </c>
      <c r="AK784" s="4" t="n"/>
      <c r="AL784" s="4" t="n"/>
      <c r="AM784" s="5" t="n"/>
      <c r="AN784" s="4" t="n">
        <v>852.25</v>
      </c>
      <c r="AO784" s="4" t="n">
        <v>829.9</v>
      </c>
      <c r="AP784" s="3" t="n">
        <v>808.8</v>
      </c>
      <c r="AQ784" s="9">
        <f>+AK784-AN784</f>
        <v/>
      </c>
      <c r="AR784" s="9">
        <f>+AL784-AO784</f>
        <v/>
      </c>
      <c r="AS784" s="9">
        <f>+AM784-AP784</f>
        <v/>
      </c>
      <c r="AT784" s="6">
        <f>AR784-AQ784</f>
        <v/>
      </c>
      <c r="AU784" s="6">
        <f>+AS784-AR784</f>
        <v/>
      </c>
      <c r="AV784" s="7">
        <f>AT784/AQ784</f>
        <v/>
      </c>
      <c r="AW784" s="7">
        <f>AU784/AR784</f>
        <v/>
      </c>
      <c r="AX784" s="1" t="inlineStr">
        <is>
          <t>N</t>
        </is>
      </c>
      <c r="AY784" s="1">
        <f>+IF(AND(D784&gt;0,E784&gt;0,F784&gt;0,S784&gt;0,T784&gt;0,AC784&gt;0,AB784&gt;0,AI784&gt;0,AJ784&gt;0,AS784&gt;AR784,AR784&gt;AQ784),"long buildup",IF(AND(D784&gt;0,E784&gt;0,F784&gt;0,S784&lt;0,T784&lt;0,AB784&lt;0,AC784&lt;0,AI784&lt;0,AJ784&lt;0,AS784&gt;AR784,AR784&gt;AQ784),"Short Covering",IF(AND(D784&lt;0,E784&lt;0,F784&lt;0,S784&lt;0,T784&lt;0,AB784&gt;0,AC784&gt;0,AI784&gt;0,AJ784&gt;0,AS784&lt;AR784,AR784&lt;AQ784),"Short Buildup",IF(AND(D784&lt;0,E784&lt;0,F784&lt;0,S784&lt;0,T784&lt;0,AB784&lt;0,AC784&lt;0,AI784&lt;0,AJ784&lt;0,AS784&lt;AR784,AR784&lt;AQ784),"LongUnwinding" ))))</f>
        <v/>
      </c>
      <c r="AZ784" s="1">
        <f>+IF(AND(D784&gt;0,E784&gt;0,F784&gt;0,L784&gt;0,M784&gt;0,S784&gt;0,T784&gt;0,Z784&gt;0,AA784&gt;0),"Buying Opportunity",IF(AND(D784&lt;0,E784&lt;0,F784&lt;0,L784&lt;0,M784&lt;0,S784&lt;0,T784&lt;0,Z784&lt;0,AA784&lt;0),"support Zone",IF(AND(D784&lt;0,E784&lt;0,F784&lt;0,L784&gt;0,M784&gt;0,S784&gt;0,T784&gt;0,Z784&gt;0,AA784&gt;0),"sell delivery")))</f>
        <v/>
      </c>
      <c r="BA784" s="1">
        <f>IF(AND(D784&gt;0,E784&gt;0,F784&gt;0,Z784&gt;0,AA784&gt;0,AB784&gt;0,AC784&gt;0,AI784&gt;0,AJ784&gt;0),"FII ENTERING")</f>
        <v/>
      </c>
      <c r="BB784" s="15" t="e">
        <v>#N/A</v>
      </c>
      <c r="BC784" s="1" t="n">
        <v>1725.1855</v>
      </c>
      <c r="BD784" s="1">
        <f>IF(AND(E784&gt;0,F784&gt;0,AB784&gt;0,AC784&gt;0,AI784&gt;0,AJ784&gt;0,AS784&gt;AR784,AR784&gt;AQ784),"long buildup",IF(AND(E784&lt;0,F784&lt;0,AB784&gt;0,AC784&gt;0,AI784&gt;0,AJ784&gt;0,AS784&lt;AR784,AR784&lt;AQ784),"Short buildup"))</f>
        <v/>
      </c>
      <c r="BE784" s="1">
        <f>+IF(AND(F784&gt;0,M784&gt;0,T784&gt;0,AA784&gt;0),"buy")</f>
        <v/>
      </c>
    </row>
    <row r="785">
      <c r="A785" s="1" t="inlineStr">
        <is>
          <t>ICICI10GS</t>
        </is>
      </c>
      <c r="B785" s="1" t="n"/>
      <c r="C785" s="1" t="n"/>
      <c r="D785" s="2" t="n">
        <v>0.1124859392575928</v>
      </c>
      <c r="E785" s="2" t="n">
        <v>0.1124859392575928</v>
      </c>
      <c r="F785" s="3" t="n">
        <v>0.1124859392575928</v>
      </c>
      <c r="G785" s="4" t="n">
        <v>14</v>
      </c>
      <c r="H785" s="4" t="n">
        <v>14</v>
      </c>
      <c r="I785" s="3" t="n">
        <v>14</v>
      </c>
      <c r="J785" s="6">
        <f>+H785-G785</f>
        <v/>
      </c>
      <c r="K785" s="6">
        <f>+I785-H785</f>
        <v/>
      </c>
      <c r="L785" s="7">
        <f>J785/G785</f>
        <v/>
      </c>
      <c r="M785" s="7">
        <f>K785/H785</f>
        <v/>
      </c>
      <c r="N785" s="8" t="n">
        <v>0.0137</v>
      </c>
      <c r="O785" s="8" t="n">
        <v>0.0137</v>
      </c>
      <c r="P785" s="3" t="n">
        <v>0.0137</v>
      </c>
      <c r="Q785" s="6">
        <f>+O785-N785</f>
        <v/>
      </c>
      <c r="R785" s="6">
        <f>+P785-O785</f>
        <v/>
      </c>
      <c r="S785" s="7">
        <f>Q785/N785</f>
        <v/>
      </c>
      <c r="T785" s="7">
        <f>R785/O785</f>
        <v/>
      </c>
      <c r="U785" s="10" t="inlineStr">
        <is>
          <t>580</t>
        </is>
      </c>
      <c r="V785" s="10" t="inlineStr">
        <is>
          <t>580</t>
        </is>
      </c>
      <c r="W785" s="3" t="inlineStr">
        <is>
          <t>580</t>
        </is>
      </c>
      <c r="X785" s="6">
        <f>+V785-U785</f>
        <v/>
      </c>
      <c r="Y785" s="6">
        <f>+W785-V785</f>
        <v/>
      </c>
      <c r="Z785" s="7">
        <f>X785/U785</f>
        <v/>
      </c>
      <c r="AA785" s="7">
        <f>Y785/V785</f>
        <v/>
      </c>
      <c r="AB785" s="4" t="n"/>
      <c r="AC785" s="5" t="n"/>
      <c r="AD785" s="4" t="n"/>
      <c r="AE785" s="4" t="n"/>
      <c r="AF785" s="5" t="n"/>
      <c r="AG785" s="6">
        <f>AE785-AD785</f>
        <v/>
      </c>
      <c r="AH785" s="6">
        <f>+AF785-AE785</f>
        <v/>
      </c>
      <c r="AI785" s="7">
        <f>AG785/AD785</f>
        <v/>
      </c>
      <c r="AJ785" s="7">
        <f>AH785/AE785</f>
        <v/>
      </c>
      <c r="AK785" s="4" t="n"/>
      <c r="AL785" s="4" t="n"/>
      <c r="AM785" s="5" t="n"/>
      <c r="AN785" s="4" t="n">
        <v>222.5</v>
      </c>
      <c r="AO785" s="4" t="n">
        <v>222.5</v>
      </c>
      <c r="AP785" s="3" t="n">
        <v>222.5</v>
      </c>
      <c r="AQ785" s="9">
        <f>+AK785-AN785</f>
        <v/>
      </c>
      <c r="AR785" s="9">
        <f>+AL785-AO785</f>
        <v/>
      </c>
      <c r="AS785" s="9">
        <f>+AM785-AP785</f>
        <v/>
      </c>
      <c r="AT785" s="6">
        <f>AR785-AQ785</f>
        <v/>
      </c>
      <c r="AU785" s="6">
        <f>+AS785-AR785</f>
        <v/>
      </c>
      <c r="AV785" s="7">
        <f>AT785/AQ785</f>
        <v/>
      </c>
      <c r="AW785" s="7">
        <f>AU785/AR785</f>
        <v/>
      </c>
      <c r="AX785" s="1" t="inlineStr">
        <is>
          <t>N</t>
        </is>
      </c>
      <c r="AY785" s="1">
        <f>+IF(AND(D785&gt;0,E785&gt;0,F785&gt;0,S785&gt;0,T785&gt;0,AC785&gt;0,AB785&gt;0,AI785&gt;0,AJ785&gt;0,AS785&gt;AR785,AR785&gt;AQ785),"long buildup",IF(AND(D785&gt;0,E785&gt;0,F785&gt;0,S785&lt;0,T785&lt;0,AB785&lt;0,AC785&lt;0,AI785&lt;0,AJ785&lt;0,AS785&gt;AR785,AR785&gt;AQ785),"Short Covering",IF(AND(D785&lt;0,E785&lt;0,F785&lt;0,S785&lt;0,T785&lt;0,AB785&gt;0,AC785&gt;0,AI785&gt;0,AJ785&gt;0,AS785&lt;AR785,AR785&lt;AQ785),"Short Buildup",IF(AND(D785&lt;0,E785&lt;0,F785&lt;0,S785&lt;0,T785&lt;0,AB785&lt;0,AC785&lt;0,AI785&lt;0,AJ785&lt;0,AS785&lt;AR785,AR785&lt;AQ785),"LongUnwinding" ))))</f>
        <v/>
      </c>
      <c r="AZ785" s="1">
        <f>+IF(AND(D785&gt;0,E785&gt;0,F785&gt;0,L785&gt;0,M785&gt;0,S785&gt;0,T785&gt;0,Z785&gt;0,AA785&gt;0),"Buying Opportunity",IF(AND(D785&lt;0,E785&lt;0,F785&lt;0,L785&lt;0,M785&lt;0,S785&lt;0,T785&lt;0,Z785&lt;0,AA785&lt;0),"support Zone",IF(AND(D785&lt;0,E785&lt;0,F785&lt;0,L785&gt;0,M785&gt;0,S785&gt;0,T785&gt;0,Z785&gt;0,AA785&gt;0),"sell delivery")))</f>
        <v/>
      </c>
      <c r="BA785" s="1">
        <f>IF(AND(D785&gt;0,E785&gt;0,F785&gt;0,Z785&gt;0,AA785&gt;0,AB785&gt;0,AC785&gt;0,AI785&gt;0,AJ785&gt;0),"FII ENTERING")</f>
        <v/>
      </c>
      <c r="BB785" s="15" t="e">
        <v>#N/A</v>
      </c>
      <c r="BC785" s="1" t="n">
        <v>68683.724604</v>
      </c>
      <c r="BD785" s="1">
        <f>IF(AND(E785&gt;0,F785&gt;0,AB785&gt;0,AC785&gt;0,AI785&gt;0,AJ785&gt;0,AS785&gt;AR785,AR785&gt;AQ785),"long buildup",IF(AND(E785&lt;0,F785&lt;0,AB785&gt;0,AC785&gt;0,AI785&gt;0,AJ785&gt;0,AS785&lt;AR785,AR785&lt;AQ785),"Short buildup"))</f>
        <v/>
      </c>
      <c r="BE785" s="1">
        <f>+IF(AND(F785&gt;0,M785&gt;0,T785&gt;0,AA785&gt;0),"buy")</f>
        <v/>
      </c>
    </row>
    <row r="786">
      <c r="A786" s="1" t="inlineStr">
        <is>
          <t>ICICI500</t>
        </is>
      </c>
      <c r="B786" s="1" t="n"/>
      <c r="C786" s="1" t="n"/>
      <c r="D786" s="2" t="n">
        <v>-0.0310945273631779</v>
      </c>
      <c r="E786" s="2" t="n">
        <v>-0.0310945273631779</v>
      </c>
      <c r="F786" s="3" t="n">
        <v>-0.0310945273631779</v>
      </c>
      <c r="G786" s="4" t="n">
        <v>587</v>
      </c>
      <c r="H786" s="4" t="n">
        <v>587</v>
      </c>
      <c r="I786" s="3" t="n">
        <v>587</v>
      </c>
      <c r="J786" s="6">
        <f>+H786-G786</f>
        <v/>
      </c>
      <c r="K786" s="6">
        <f>+I786-H786</f>
        <v/>
      </c>
      <c r="L786" s="7">
        <f>J786/G786</f>
        <v/>
      </c>
      <c r="M786" s="7">
        <f>K786/H786</f>
        <v/>
      </c>
      <c r="N786" s="8" t="n">
        <v>0.3505</v>
      </c>
      <c r="O786" s="8" t="n">
        <v>0.3505</v>
      </c>
      <c r="P786" s="3" t="n">
        <v>0.3505</v>
      </c>
      <c r="Q786" s="6">
        <f>+O786-N786</f>
        <v/>
      </c>
      <c r="R786" s="6">
        <f>+P786-O786</f>
        <v/>
      </c>
      <c r="S786" s="7">
        <f>Q786/N786</f>
        <v/>
      </c>
      <c r="T786" s="7">
        <f>R786/O786</f>
        <v/>
      </c>
      <c r="U786" s="10" t="inlineStr">
        <is>
          <t>82077</t>
        </is>
      </c>
      <c r="V786" s="10" t="inlineStr">
        <is>
          <t>82077</t>
        </is>
      </c>
      <c r="W786" s="3" t="inlineStr">
        <is>
          <t>82077</t>
        </is>
      </c>
      <c r="X786" s="6">
        <f>+V786-U786</f>
        <v/>
      </c>
      <c r="Y786" s="6">
        <f>+W786-V786</f>
        <v/>
      </c>
      <c r="Z786" s="7">
        <f>X786/U786</f>
        <v/>
      </c>
      <c r="AA786" s="7">
        <f>Y786/V786</f>
        <v/>
      </c>
      <c r="AB786" s="4" t="n"/>
      <c r="AC786" s="5" t="n"/>
      <c r="AD786" s="4" t="n"/>
      <c r="AE786" s="4" t="n"/>
      <c r="AF786" s="5" t="n"/>
      <c r="AG786" s="6">
        <f>AE786-AD786</f>
        <v/>
      </c>
      <c r="AH786" s="6">
        <f>+AF786-AE786</f>
        <v/>
      </c>
      <c r="AI786" s="7">
        <f>AG786/AD786</f>
        <v/>
      </c>
      <c r="AJ786" s="7">
        <f>AH786/AE786</f>
        <v/>
      </c>
      <c r="AK786" s="4" t="n"/>
      <c r="AL786" s="4" t="n"/>
      <c r="AM786" s="5" t="n"/>
      <c r="AN786" s="4" t="n">
        <v>32.15</v>
      </c>
      <c r="AO786" s="4" t="n">
        <v>32.15</v>
      </c>
      <c r="AP786" s="3" t="n">
        <v>32.15</v>
      </c>
      <c r="AQ786" s="9">
        <f>+AK786-AN786</f>
        <v/>
      </c>
      <c r="AR786" s="9">
        <f>+AL786-AO786</f>
        <v/>
      </c>
      <c r="AS786" s="9">
        <f>+AM786-AP786</f>
        <v/>
      </c>
      <c r="AT786" s="6">
        <f>AR786-AQ786</f>
        <v/>
      </c>
      <c r="AU786" s="6">
        <f>+AS786-AR786</f>
        <v/>
      </c>
      <c r="AV786" s="7">
        <f>AT786/AQ786</f>
        <v/>
      </c>
      <c r="AW786" s="7">
        <f>AU786/AR786</f>
        <v/>
      </c>
      <c r="AX786" s="1" t="inlineStr">
        <is>
          <t>N</t>
        </is>
      </c>
      <c r="AY786" s="1">
        <f>+IF(AND(D786&gt;0,E786&gt;0,F786&gt;0,S786&gt;0,T786&gt;0,AC786&gt;0,AB786&gt;0,AI786&gt;0,AJ786&gt;0,AS786&gt;AR786,AR786&gt;AQ786),"long buildup",IF(AND(D786&gt;0,E786&gt;0,F786&gt;0,S786&lt;0,T786&lt;0,AB786&lt;0,AC786&lt;0,AI786&lt;0,AJ786&lt;0,AS786&gt;AR786,AR786&gt;AQ786),"Short Covering",IF(AND(D786&lt;0,E786&lt;0,F786&lt;0,S786&lt;0,T786&lt;0,AB786&gt;0,AC786&gt;0,AI786&gt;0,AJ786&gt;0,AS786&lt;AR786,AR786&lt;AQ786),"Short Buildup",IF(AND(D786&lt;0,E786&lt;0,F786&lt;0,S786&lt;0,T786&lt;0,AB786&lt;0,AC786&lt;0,AI786&lt;0,AJ786&lt;0,AS786&lt;AR786,AR786&lt;AQ786),"LongUnwinding" ))))</f>
        <v/>
      </c>
      <c r="AZ786" s="1">
        <f>+IF(AND(D786&gt;0,E786&gt;0,F786&gt;0,L786&gt;0,M786&gt;0,S786&gt;0,T786&gt;0,Z786&gt;0,AA786&gt;0),"Buying Opportunity",IF(AND(D786&lt;0,E786&lt;0,F786&lt;0,L786&lt;0,M786&lt;0,S786&lt;0,T786&lt;0,Z786&lt;0,AA786&lt;0),"support Zone",IF(AND(D786&lt;0,E786&lt;0,F786&lt;0,L786&gt;0,M786&gt;0,S786&gt;0,T786&gt;0,Z786&gt;0,AA786&gt;0),"sell delivery")))</f>
        <v/>
      </c>
      <c r="BA786" s="1">
        <f>IF(AND(D786&gt;0,E786&gt;0,F786&gt;0,Z786&gt;0,AA786&gt;0,AB786&gt;0,AC786&gt;0,AI786&gt;0,AJ786&gt;0),"FII ENTERING")</f>
        <v/>
      </c>
      <c r="BB786" s="15" t="e">
        <v>#N/A</v>
      </c>
      <c r="BC786" s="1" t="n">
        <v>70761.423623</v>
      </c>
      <c r="BD786" s="1">
        <f>IF(AND(E786&gt;0,F786&gt;0,AB786&gt;0,AC786&gt;0,AI786&gt;0,AJ786&gt;0,AS786&gt;AR786,AR786&gt;AQ786),"long buildup",IF(AND(E786&lt;0,F786&lt;0,AB786&gt;0,AC786&gt;0,AI786&gt;0,AJ786&gt;0,AS786&lt;AR786,AR786&lt;AQ786),"Short buildup"))</f>
        <v/>
      </c>
      <c r="BE786" s="1">
        <f>+IF(AND(F786&gt;0,M786&gt;0,T786&gt;0,AA786&gt;0),"buy")</f>
        <v/>
      </c>
    </row>
    <row r="787">
      <c r="A787" s="1" t="inlineStr">
        <is>
          <t>ICICI5GSEC</t>
        </is>
      </c>
      <c r="B787" s="1" t="n"/>
      <c r="C787" s="1" t="n"/>
      <c r="D787" s="2" t="n">
        <v>0.07377351530800286</v>
      </c>
      <c r="E787" s="2" t="n">
        <v>0.07377351530800286</v>
      </c>
      <c r="F787" s="3" t="n">
        <v>0.07377351530800286</v>
      </c>
      <c r="G787" s="4" t="n">
        <v>23</v>
      </c>
      <c r="H787" s="4" t="n">
        <v>23</v>
      </c>
      <c r="I787" s="3" t="n">
        <v>23</v>
      </c>
      <c r="J787" s="6">
        <f>+H787-G787</f>
        <v/>
      </c>
      <c r="K787" s="6">
        <f>+I787-H787</f>
        <v/>
      </c>
      <c r="L787" s="7">
        <f>J787/G787</f>
        <v/>
      </c>
      <c r="M787" s="7">
        <f>K787/H787</f>
        <v/>
      </c>
      <c r="N787" s="8" t="n">
        <v>0.0043</v>
      </c>
      <c r="O787" s="8" t="n">
        <v>0.0043</v>
      </c>
      <c r="P787" s="3" t="n">
        <v>0.0043</v>
      </c>
      <c r="Q787" s="6">
        <f>+O787-N787</f>
        <v/>
      </c>
      <c r="R787" s="6">
        <f>+P787-O787</f>
        <v/>
      </c>
      <c r="S787" s="7">
        <f>Q787/N787</f>
        <v/>
      </c>
      <c r="T787" s="7">
        <f>R787/O787</f>
        <v/>
      </c>
      <c r="U787" s="10" t="inlineStr">
        <is>
          <t>705</t>
        </is>
      </c>
      <c r="V787" s="10" t="inlineStr">
        <is>
          <t>705</t>
        </is>
      </c>
      <c r="W787" s="3" t="inlineStr">
        <is>
          <t>705</t>
        </is>
      </c>
      <c r="X787" s="6">
        <f>+V787-U787</f>
        <v/>
      </c>
      <c r="Y787" s="6">
        <f>+W787-V787</f>
        <v/>
      </c>
      <c r="Z787" s="7">
        <f>X787/U787</f>
        <v/>
      </c>
      <c r="AA787" s="7">
        <f>Y787/V787</f>
        <v/>
      </c>
      <c r="AB787" s="4" t="n"/>
      <c r="AC787" s="5" t="n"/>
      <c r="AD787" s="4" t="n"/>
      <c r="AE787" s="4" t="n"/>
      <c r="AF787" s="5" t="n"/>
      <c r="AG787" s="6">
        <f>AE787-AD787</f>
        <v/>
      </c>
      <c r="AH787" s="6">
        <f>+AF787-AE787</f>
        <v/>
      </c>
      <c r="AI787" s="7">
        <f>AG787/AD787</f>
        <v/>
      </c>
      <c r="AJ787" s="7">
        <f>AH787/AE787</f>
        <v/>
      </c>
      <c r="AK787" s="4" t="n"/>
      <c r="AL787" s="4" t="n"/>
      <c r="AM787" s="5" t="n"/>
      <c r="AN787" s="4" t="n">
        <v>54.26</v>
      </c>
      <c r="AO787" s="4" t="n">
        <v>54.26</v>
      </c>
      <c r="AP787" s="3" t="n">
        <v>54.26</v>
      </c>
      <c r="AQ787" s="9">
        <f>+AK787-AN787</f>
        <v/>
      </c>
      <c r="AR787" s="9">
        <f>+AL787-AO787</f>
        <v/>
      </c>
      <c r="AS787" s="9">
        <f>+AM787-AP787</f>
        <v/>
      </c>
      <c r="AT787" s="6">
        <f>AR787-AQ787</f>
        <v/>
      </c>
      <c r="AU787" s="6">
        <f>+AS787-AR787</f>
        <v/>
      </c>
      <c r="AV787" s="7">
        <f>AT787/AQ787</f>
        <v/>
      </c>
      <c r="AW787" s="7">
        <f>AU787/AR787</f>
        <v/>
      </c>
      <c r="AX787" s="1" t="inlineStr">
        <is>
          <t>N</t>
        </is>
      </c>
      <c r="AY787" s="1">
        <f>+IF(AND(D787&gt;0,E787&gt;0,F787&gt;0,S787&gt;0,T787&gt;0,AC787&gt;0,AB787&gt;0,AI787&gt;0,AJ787&gt;0,AS787&gt;AR787,AR787&gt;AQ787),"long buildup",IF(AND(D787&gt;0,E787&gt;0,F787&gt;0,S787&lt;0,T787&lt;0,AB787&lt;0,AC787&lt;0,AI787&lt;0,AJ787&lt;0,AS787&gt;AR787,AR787&gt;AQ787),"Short Covering",IF(AND(D787&lt;0,E787&lt;0,F787&lt;0,S787&lt;0,T787&lt;0,AB787&gt;0,AC787&gt;0,AI787&gt;0,AJ787&gt;0,AS787&lt;AR787,AR787&lt;AQ787),"Short Buildup",IF(AND(D787&lt;0,E787&lt;0,F787&lt;0,S787&lt;0,T787&lt;0,AB787&lt;0,AC787&lt;0,AI787&lt;0,AJ787&lt;0,AS787&lt;AR787,AR787&lt;AQ787),"LongUnwinding" ))))</f>
        <v/>
      </c>
      <c r="AZ787" s="1">
        <f>+IF(AND(D787&gt;0,E787&gt;0,F787&gt;0,L787&gt;0,M787&gt;0,S787&gt;0,T787&gt;0,Z787&gt;0,AA787&gt;0),"Buying Opportunity",IF(AND(D787&lt;0,E787&lt;0,F787&lt;0,L787&lt;0,M787&lt;0,S787&lt;0,T787&lt;0,Z787&lt;0,AA787&lt;0),"support Zone",IF(AND(D787&lt;0,E787&lt;0,F787&lt;0,L787&gt;0,M787&gt;0,S787&gt;0,T787&gt;0,Z787&gt;0,AA787&gt;0),"sell delivery")))</f>
        <v/>
      </c>
      <c r="BA787" s="1">
        <f>IF(AND(D787&gt;0,E787&gt;0,F787&gt;0,Z787&gt;0,AA787&gt;0,AB787&gt;0,AC787&gt;0,AI787&gt;0,AJ787&gt;0),"FII ENTERING")</f>
        <v/>
      </c>
      <c r="BB787" s="15" t="e">
        <v>#N/A</v>
      </c>
      <c r="BC787" s="1" t="n">
        <v>871515.0716639999</v>
      </c>
      <c r="BD787" s="1">
        <f>IF(AND(E787&gt;0,F787&gt;0,AB787&gt;0,AC787&gt;0,AI787&gt;0,AJ787&gt;0,AS787&gt;AR787,AR787&gt;AQ787),"long buildup",IF(AND(E787&lt;0,F787&lt;0,AB787&gt;0,AC787&gt;0,AI787&gt;0,AJ787&gt;0,AS787&lt;AR787,AR787&lt;AQ787),"Short buildup"))</f>
        <v/>
      </c>
      <c r="BE787" s="1">
        <f>+IF(AND(F787&gt;0,M787&gt;0,T787&gt;0,AA787&gt;0),"buy")</f>
        <v/>
      </c>
    </row>
    <row r="788">
      <c r="A788" s="1" t="inlineStr">
        <is>
          <t>ICICIALPLV</t>
        </is>
      </c>
      <c r="B788" s="1" t="n"/>
      <c r="C788" s="1" t="n"/>
      <c r="D788" s="2" t="n">
        <v>0.5608356879869739</v>
      </c>
      <c r="E788" s="2" t="n">
        <v>0.5608356879869739</v>
      </c>
      <c r="F788" s="3" t="n">
        <v>0.5608356879869739</v>
      </c>
      <c r="G788" s="4" t="n">
        <v>353</v>
      </c>
      <c r="H788" s="4" t="n">
        <v>353</v>
      </c>
      <c r="I788" s="3" t="n">
        <v>353</v>
      </c>
      <c r="J788" s="6">
        <f>+H788-G788</f>
        <v/>
      </c>
      <c r="K788" s="6">
        <f>+I788-H788</f>
        <v/>
      </c>
      <c r="L788" s="7">
        <f>J788/G788</f>
        <v/>
      </c>
      <c r="M788" s="7">
        <f>K788/H788</f>
        <v/>
      </c>
      <c r="N788" s="8" t="n">
        <v>1.2769</v>
      </c>
      <c r="O788" s="8" t="n">
        <v>1.2769</v>
      </c>
      <c r="P788" s="3" t="n">
        <v>1.2769</v>
      </c>
      <c r="Q788" s="6">
        <f>+O788-N788</f>
        <v/>
      </c>
      <c r="R788" s="6">
        <f>+P788-O788</f>
        <v/>
      </c>
      <c r="S788" s="7">
        <f>Q788/N788</f>
        <v/>
      </c>
      <c r="T788" s="7">
        <f>R788/O788</f>
        <v/>
      </c>
      <c r="U788" s="10" t="inlineStr">
        <is>
          <t>40331</t>
        </is>
      </c>
      <c r="V788" s="10" t="inlineStr">
        <is>
          <t>40331</t>
        </is>
      </c>
      <c r="W788" s="3" t="inlineStr">
        <is>
          <t>40331</t>
        </is>
      </c>
      <c r="X788" s="6">
        <f>+V788-U788</f>
        <v/>
      </c>
      <c r="Y788" s="6">
        <f>+W788-V788</f>
        <v/>
      </c>
      <c r="Z788" s="7">
        <f>X788/U788</f>
        <v/>
      </c>
      <c r="AA788" s="7">
        <f>Y788/V788</f>
        <v/>
      </c>
      <c r="AB788" s="4" t="n"/>
      <c r="AC788" s="5" t="n"/>
      <c r="AD788" s="4" t="n"/>
      <c r="AE788" s="4" t="n"/>
      <c r="AF788" s="5" t="n"/>
      <c r="AG788" s="6">
        <f>AE788-AD788</f>
        <v/>
      </c>
      <c r="AH788" s="6">
        <f>+AF788-AE788</f>
        <v/>
      </c>
      <c r="AI788" s="7">
        <f>AG788/AD788</f>
        <v/>
      </c>
      <c r="AJ788" s="7">
        <f>AH788/AE788</f>
        <v/>
      </c>
      <c r="AK788" s="4" t="n"/>
      <c r="AL788" s="4" t="n"/>
      <c r="AM788" s="5" t="n"/>
      <c r="AN788" s="4" t="n">
        <v>234.89</v>
      </c>
      <c r="AO788" s="4" t="n">
        <v>234.89</v>
      </c>
      <c r="AP788" s="3" t="n">
        <v>234.89</v>
      </c>
      <c r="AQ788" s="9">
        <f>+AK788-AN788</f>
        <v/>
      </c>
      <c r="AR788" s="9">
        <f>+AL788-AO788</f>
        <v/>
      </c>
      <c r="AS788" s="9">
        <f>+AM788-AP788</f>
        <v/>
      </c>
      <c r="AT788" s="6">
        <f>AR788-AQ788</f>
        <v/>
      </c>
      <c r="AU788" s="6">
        <f>+AS788-AR788</f>
        <v/>
      </c>
      <c r="AV788" s="7">
        <f>AT788/AQ788</f>
        <v/>
      </c>
      <c r="AW788" s="7">
        <f>AU788/AR788</f>
        <v/>
      </c>
      <c r="AX788" s="1" t="inlineStr">
        <is>
          <t>N</t>
        </is>
      </c>
      <c r="AY788" s="1">
        <f>+IF(AND(D788&gt;0,E788&gt;0,F788&gt;0,S788&gt;0,T788&gt;0,AC788&gt;0,AB788&gt;0,AI788&gt;0,AJ788&gt;0,AS788&gt;AR788,AR788&gt;AQ788),"long buildup",IF(AND(D788&gt;0,E788&gt;0,F788&gt;0,S788&lt;0,T788&lt;0,AB788&lt;0,AC788&lt;0,AI788&lt;0,AJ788&lt;0,AS788&gt;AR788,AR788&gt;AQ788),"Short Covering",IF(AND(D788&lt;0,E788&lt;0,F788&lt;0,S788&lt;0,T788&lt;0,AB788&gt;0,AC788&gt;0,AI788&gt;0,AJ788&gt;0,AS788&lt;AR788,AR788&lt;AQ788),"Short Buildup",IF(AND(D788&lt;0,E788&lt;0,F788&lt;0,S788&lt;0,T788&lt;0,AB788&lt;0,AC788&lt;0,AI788&lt;0,AJ788&lt;0,AS788&lt;AR788,AR788&lt;AQ788),"LongUnwinding" ))))</f>
        <v/>
      </c>
      <c r="AZ788" s="1">
        <f>+IF(AND(D788&gt;0,E788&gt;0,F788&gt;0,L788&gt;0,M788&gt;0,S788&gt;0,T788&gt;0,Z788&gt;0,AA788&gt;0),"Buying Opportunity",IF(AND(D788&lt;0,E788&lt;0,F788&lt;0,L788&lt;0,M788&lt;0,S788&lt;0,T788&lt;0,Z788&lt;0,AA788&lt;0),"support Zone",IF(AND(D788&lt;0,E788&lt;0,F788&lt;0,L788&gt;0,M788&gt;0,S788&gt;0,T788&gt;0,Z788&gt;0,AA788&gt;0),"sell delivery")))</f>
        <v/>
      </c>
      <c r="BA788" s="1">
        <f>IF(AND(D788&gt;0,E788&gt;0,F788&gt;0,Z788&gt;0,AA788&gt;0,AB788&gt;0,AC788&gt;0,AI788&gt;0,AJ788&gt;0),"FII ENTERING")</f>
        <v/>
      </c>
      <c r="BB788" s="15" t="e">
        <v>#N/A</v>
      </c>
      <c r="BC788" s="1" t="n">
        <v>139962.749298</v>
      </c>
      <c r="BD788" s="1">
        <f>IF(AND(E788&gt;0,F788&gt;0,AB788&gt;0,AC788&gt;0,AI788&gt;0,AJ788&gt;0,AS788&gt;AR788,AR788&gt;AQ788),"long buildup",IF(AND(E788&lt;0,F788&lt;0,AB788&gt;0,AC788&gt;0,AI788&gt;0,AJ788&gt;0,AS788&lt;AR788,AR788&lt;AQ788),"Short buildup"))</f>
        <v/>
      </c>
      <c r="BE788" s="1">
        <f>+IF(AND(F788&gt;0,M788&gt;0,T788&gt;0,AA788&gt;0),"buy")</f>
        <v/>
      </c>
    </row>
    <row r="789">
      <c r="A789" s="1" t="inlineStr">
        <is>
          <t>ICICIAUTO</t>
        </is>
      </c>
      <c r="B789" s="1" t="n"/>
      <c r="C789" s="1" t="n"/>
      <c r="D789" s="2" t="n">
        <v>-0.7457811649428286</v>
      </c>
      <c r="E789" s="2" t="n">
        <v>-0.7457811649428286</v>
      </c>
      <c r="F789" s="3" t="n">
        <v>-0.7457811649428286</v>
      </c>
      <c r="G789" s="4" t="n">
        <v>395</v>
      </c>
      <c r="H789" s="4" t="n">
        <v>395</v>
      </c>
      <c r="I789" s="3" t="n">
        <v>395</v>
      </c>
      <c r="J789" s="6">
        <f>+H789-G789</f>
        <v/>
      </c>
      <c r="K789" s="6">
        <f>+I789-H789</f>
        <v/>
      </c>
      <c r="L789" s="7">
        <f>J789/G789</f>
        <v/>
      </c>
      <c r="M789" s="7">
        <f>K789/H789</f>
        <v/>
      </c>
      <c r="N789" s="8" t="n">
        <v>0.9607</v>
      </c>
      <c r="O789" s="8" t="n">
        <v>0.9607</v>
      </c>
      <c r="P789" s="3" t="n">
        <v>0.9607</v>
      </c>
      <c r="Q789" s="6">
        <f>+O789-N789</f>
        <v/>
      </c>
      <c r="R789" s="6">
        <f>+P789-O789</f>
        <v/>
      </c>
      <c r="S789" s="7">
        <f>Q789/N789</f>
        <v/>
      </c>
      <c r="T789" s="7">
        <f>R789/O789</f>
        <v/>
      </c>
      <c r="U789" s="10" t="inlineStr">
        <is>
          <t>33696</t>
        </is>
      </c>
      <c r="V789" s="10" t="inlineStr">
        <is>
          <t>33696</t>
        </is>
      </c>
      <c r="W789" s="3" t="inlineStr">
        <is>
          <t>33696</t>
        </is>
      </c>
      <c r="X789" s="6">
        <f>+V789-U789</f>
        <v/>
      </c>
      <c r="Y789" s="6">
        <f>+W789-V789</f>
        <v/>
      </c>
      <c r="Z789" s="7">
        <f>X789/U789</f>
        <v/>
      </c>
      <c r="AA789" s="7">
        <f>Y789/V789</f>
        <v/>
      </c>
      <c r="AB789" s="4" t="n"/>
      <c r="AC789" s="5" t="n"/>
      <c r="AD789" s="4" t="n"/>
      <c r="AE789" s="4" t="n"/>
      <c r="AF789" s="5" t="n"/>
      <c r="AG789" s="6">
        <f>AE789-AD789</f>
        <v/>
      </c>
      <c r="AH789" s="6">
        <f>+AF789-AE789</f>
        <v/>
      </c>
      <c r="AI789" s="7">
        <f>AG789/AD789</f>
        <v/>
      </c>
      <c r="AJ789" s="7">
        <f>AH789/AE789</f>
        <v/>
      </c>
      <c r="AK789" s="4" t="n"/>
      <c r="AL789" s="4" t="n"/>
      <c r="AM789" s="5" t="n"/>
      <c r="AN789" s="4" t="n">
        <v>182.33</v>
      </c>
      <c r="AO789" s="4" t="n">
        <v>182.33</v>
      </c>
      <c r="AP789" s="3" t="n">
        <v>182.33</v>
      </c>
      <c r="AQ789" s="9">
        <f>+AK789-AN789</f>
        <v/>
      </c>
      <c r="AR789" s="9">
        <f>+AL789-AO789</f>
        <v/>
      </c>
      <c r="AS789" s="9">
        <f>+AM789-AP789</f>
        <v/>
      </c>
      <c r="AT789" s="6">
        <f>AR789-AQ789</f>
        <v/>
      </c>
      <c r="AU789" s="6">
        <f>+AS789-AR789</f>
        <v/>
      </c>
      <c r="AV789" s="7">
        <f>AT789/AQ789</f>
        <v/>
      </c>
      <c r="AW789" s="7">
        <f>AU789/AR789</f>
        <v/>
      </c>
      <c r="AX789" s="1" t="inlineStr">
        <is>
          <t>N</t>
        </is>
      </c>
      <c r="AY789" s="1">
        <f>+IF(AND(D789&gt;0,E789&gt;0,F789&gt;0,S789&gt;0,T789&gt;0,AC789&gt;0,AB789&gt;0,AI789&gt;0,AJ789&gt;0,AS789&gt;AR789,AR789&gt;AQ789),"long buildup",IF(AND(D789&gt;0,E789&gt;0,F789&gt;0,S789&lt;0,T789&lt;0,AB789&lt;0,AC789&lt;0,AI789&lt;0,AJ789&lt;0,AS789&gt;AR789,AR789&gt;AQ789),"Short Covering",IF(AND(D789&lt;0,E789&lt;0,F789&lt;0,S789&lt;0,T789&lt;0,AB789&gt;0,AC789&gt;0,AI789&gt;0,AJ789&gt;0,AS789&lt;AR789,AR789&lt;AQ789),"Short Buildup",IF(AND(D789&lt;0,E789&lt;0,F789&lt;0,S789&lt;0,T789&lt;0,AB789&lt;0,AC789&lt;0,AI789&lt;0,AJ789&lt;0,AS789&lt;AR789,AR789&lt;AQ789),"LongUnwinding" ))))</f>
        <v/>
      </c>
      <c r="AZ789" s="1">
        <f>+IF(AND(D789&gt;0,E789&gt;0,F789&gt;0,L789&gt;0,M789&gt;0,S789&gt;0,T789&gt;0,Z789&gt;0,AA789&gt;0),"Buying Opportunity",IF(AND(D789&lt;0,E789&lt;0,F789&lt;0,L789&lt;0,M789&lt;0,S789&lt;0,T789&lt;0,Z789&lt;0,AA789&lt;0),"support Zone",IF(AND(D789&lt;0,E789&lt;0,F789&lt;0,L789&gt;0,M789&gt;0,S789&gt;0,T789&gt;0,Z789&gt;0,AA789&gt;0),"sell delivery")))</f>
        <v/>
      </c>
      <c r="BA789" s="1">
        <f>IF(AND(D789&gt;0,E789&gt;0,F789&gt;0,Z789&gt;0,AA789&gt;0,AB789&gt;0,AC789&gt;0,AI789&gt;0,AJ789&gt;0),"FII ENTERING")</f>
        <v/>
      </c>
      <c r="BB789" s="15" t="e">
        <v>#N/A</v>
      </c>
      <c r="BC789" s="1" t="e">
        <v>#N/A</v>
      </c>
      <c r="BD789" s="1">
        <f>IF(AND(E789&gt;0,F789&gt;0,AB789&gt;0,AC789&gt;0,AI789&gt;0,AJ789&gt;0,AS789&gt;AR789,AR789&gt;AQ789),"long buildup",IF(AND(E789&lt;0,F789&lt;0,AB789&gt;0,AC789&gt;0,AI789&gt;0,AJ789&gt;0,AS789&lt;AR789,AR789&lt;AQ789),"Short buildup"))</f>
        <v/>
      </c>
      <c r="BE789" s="1">
        <f>+IF(AND(F789&gt;0,M789&gt;0,T789&gt;0,AA789&gt;0),"buy")</f>
        <v/>
      </c>
    </row>
    <row r="790">
      <c r="A790" s="1" t="inlineStr">
        <is>
          <t>ICICIB22</t>
        </is>
      </c>
      <c r="B790" s="1" t="n"/>
      <c r="C790" s="1" t="n"/>
      <c r="D790" s="2" t="n">
        <v>-0.2080984999566417</v>
      </c>
      <c r="E790" s="2" t="n">
        <v>-1.529237987661834</v>
      </c>
      <c r="F790" s="3" t="n">
        <v>0.6441365922527168</v>
      </c>
      <c r="G790" s="4" t="n">
        <v>4056</v>
      </c>
      <c r="H790" s="4" t="n">
        <v>9463</v>
      </c>
      <c r="I790" s="3" t="n">
        <v>7424</v>
      </c>
      <c r="J790" s="6">
        <f>+H790-G790</f>
        <v/>
      </c>
      <c r="K790" s="6">
        <f>+I790-H790</f>
        <v/>
      </c>
      <c r="L790" s="7">
        <f>J790/G790</f>
        <v/>
      </c>
      <c r="M790" s="7">
        <f>K790/H790</f>
        <v/>
      </c>
      <c r="N790" s="8" t="n">
        <v>7.3328</v>
      </c>
      <c r="O790" s="8" t="n">
        <v>9.77</v>
      </c>
      <c r="P790" s="3" t="n">
        <v>7.36</v>
      </c>
      <c r="Q790" s="6">
        <f>+O790-N790</f>
        <v/>
      </c>
      <c r="R790" s="6">
        <f>+P790-O790</f>
        <v/>
      </c>
      <c r="S790" s="7">
        <f>Q790/N790</f>
        <v/>
      </c>
      <c r="T790" s="7">
        <f>R790/O790</f>
        <v/>
      </c>
      <c r="U790" s="10" t="inlineStr">
        <is>
          <t>509264</t>
        </is>
      </c>
      <c r="V790" s="10" t="inlineStr">
        <is>
          <t>619520</t>
        </is>
      </c>
      <c r="W790" s="3" t="inlineStr">
        <is>
          <t>373380</t>
        </is>
      </c>
      <c r="X790" s="6">
        <f>+V790-U790</f>
        <v/>
      </c>
      <c r="Y790" s="6">
        <f>+W790-V790</f>
        <v/>
      </c>
      <c r="Z790" s="7">
        <f>X790/U790</f>
        <v/>
      </c>
      <c r="AA790" s="7">
        <f>Y790/V790</f>
        <v/>
      </c>
      <c r="AB790" s="4" t="n"/>
      <c r="AC790" s="5" t="n"/>
      <c r="AD790" s="4" t="n"/>
      <c r="AE790" s="4" t="n"/>
      <c r="AF790" s="5" t="n"/>
      <c r="AG790" s="6">
        <f>AE790-AD790</f>
        <v/>
      </c>
      <c r="AH790" s="6">
        <f>+AF790-AE790</f>
        <v/>
      </c>
      <c r="AI790" s="7">
        <f>AG790/AD790</f>
        <v/>
      </c>
      <c r="AJ790" s="7">
        <f>AH790/AE790</f>
        <v/>
      </c>
      <c r="AK790" s="4" t="n"/>
      <c r="AL790" s="4" t="n"/>
      <c r="AM790" s="5" t="n"/>
      <c r="AN790" s="4" t="n">
        <v>115.09</v>
      </c>
      <c r="AO790" s="4" t="n">
        <v>113.33</v>
      </c>
      <c r="AP790" s="3" t="n">
        <v>114.06</v>
      </c>
      <c r="AQ790" s="9">
        <f>+AK790-AN790</f>
        <v/>
      </c>
      <c r="AR790" s="9">
        <f>+AL790-AO790</f>
        <v/>
      </c>
      <c r="AS790" s="9">
        <f>+AM790-AP790</f>
        <v/>
      </c>
      <c r="AT790" s="6">
        <f>AR790-AQ790</f>
        <v/>
      </c>
      <c r="AU790" s="6">
        <f>+AS790-AR790</f>
        <v/>
      </c>
      <c r="AV790" s="7">
        <f>AT790/AQ790</f>
        <v/>
      </c>
      <c r="AW790" s="7">
        <f>AU790/AR790</f>
        <v/>
      </c>
      <c r="AX790" s="1" t="inlineStr">
        <is>
          <t>N</t>
        </is>
      </c>
      <c r="AY790" s="1">
        <f>+IF(AND(D790&gt;0,E790&gt;0,F790&gt;0,S790&gt;0,T790&gt;0,AC790&gt;0,AB790&gt;0,AI790&gt;0,AJ790&gt;0,AS790&gt;AR790,AR790&gt;AQ790),"long buildup",IF(AND(D790&gt;0,E790&gt;0,F790&gt;0,S790&lt;0,T790&lt;0,AB790&lt;0,AC790&lt;0,AI790&lt;0,AJ790&lt;0,AS790&gt;AR790,AR790&gt;AQ790),"Short Covering",IF(AND(D790&lt;0,E790&lt;0,F790&lt;0,S790&lt;0,T790&lt;0,AB790&gt;0,AC790&gt;0,AI790&gt;0,AJ790&gt;0,AS790&lt;AR790,AR790&lt;AQ790),"Short Buildup",IF(AND(D790&lt;0,E790&lt;0,F790&lt;0,S790&lt;0,T790&lt;0,AB790&lt;0,AC790&lt;0,AI790&lt;0,AJ790&lt;0,AS790&lt;AR790,AR790&lt;AQ790),"LongUnwinding" ))))</f>
        <v/>
      </c>
      <c r="AZ790" s="1">
        <f>+IF(AND(D790&gt;0,E790&gt;0,F790&gt;0,L790&gt;0,M790&gt;0,S790&gt;0,T790&gt;0,Z790&gt;0,AA790&gt;0),"Buying Opportunity",IF(AND(D790&lt;0,E790&lt;0,F790&lt;0,L790&lt;0,M790&lt;0,S790&lt;0,T790&lt;0,Z790&lt;0,AA790&lt;0),"support Zone",IF(AND(D790&lt;0,E790&lt;0,F790&lt;0,L790&gt;0,M790&gt;0,S790&gt;0,T790&gt;0,Z790&gt;0,AA790&gt;0),"sell delivery")))</f>
        <v/>
      </c>
      <c r="BA790" s="1">
        <f>IF(AND(D790&gt;0,E790&gt;0,F790&gt;0,Z790&gt;0,AA790&gt;0,AB790&gt;0,AC790&gt;0,AI790&gt;0,AJ790&gt;0),"FII ENTERING")</f>
        <v/>
      </c>
      <c r="BB790" s="15" t="e">
        <v>#N/A</v>
      </c>
      <c r="BC790" s="1" t="n">
        <v>190025.559918</v>
      </c>
      <c r="BD790" s="1">
        <f>IF(AND(E790&gt;0,F790&gt;0,AB790&gt;0,AC790&gt;0,AI790&gt;0,AJ790&gt;0,AS790&gt;AR790,AR790&gt;AQ790),"long buildup",IF(AND(E790&lt;0,F790&lt;0,AB790&gt;0,AC790&gt;0,AI790&gt;0,AJ790&gt;0,AS790&lt;AR790,AR790&lt;AQ790),"Short buildup"))</f>
        <v/>
      </c>
      <c r="BE790" s="1">
        <f>+IF(AND(F790&gt;0,M790&gt;0,T790&gt;0,AA790&gt;0),"buy")</f>
        <v/>
      </c>
    </row>
    <row r="791">
      <c r="A791" s="1" t="inlineStr">
        <is>
          <t>ICICIBANK</t>
        </is>
      </c>
      <c r="B791" s="1" t="n"/>
      <c r="C791" s="1" t="n">
        <v>0.0742</v>
      </c>
      <c r="D791" s="2" t="n">
        <v>-0.2217294900221764</v>
      </c>
      <c r="E791" s="2" t="n">
        <v>0.1318267419962335</v>
      </c>
      <c r="F791" s="3" t="n">
        <v>1.177355651683287</v>
      </c>
      <c r="G791" s="4" t="n">
        <v>177570</v>
      </c>
      <c r="H791" s="4" t="n">
        <v>189489</v>
      </c>
      <c r="I791" s="3" t="n">
        <v>226965</v>
      </c>
      <c r="J791" s="6">
        <f>+H791-G791</f>
        <v/>
      </c>
      <c r="K791" s="6">
        <f>+I791-H791</f>
        <v/>
      </c>
      <c r="L791" s="7">
        <f>J791/G791</f>
        <v/>
      </c>
      <c r="M791" s="7">
        <f>K791/H791</f>
        <v/>
      </c>
      <c r="N791" s="8" t="n">
        <v>1078.8514</v>
      </c>
      <c r="O791" s="8" t="n">
        <v>1207.9026</v>
      </c>
      <c r="P791" s="3" t="n">
        <v>1806.7156</v>
      </c>
      <c r="Q791" s="6">
        <f>+O791-N791</f>
        <v/>
      </c>
      <c r="R791" s="6">
        <f>+P791-O791</f>
        <v/>
      </c>
      <c r="S791" s="7">
        <f>Q791/N791</f>
        <v/>
      </c>
      <c r="T791" s="7">
        <f>R791/O791</f>
        <v/>
      </c>
      <c r="U791" s="10" t="inlineStr">
        <is>
          <t>4405607</t>
        </is>
      </c>
      <c r="V791" s="10" t="inlineStr">
        <is>
          <t>4608892</t>
        </is>
      </c>
      <c r="W791" s="3" t="inlineStr">
        <is>
          <t>8805261</t>
        </is>
      </c>
      <c r="X791" s="6">
        <f>+V791-U791</f>
        <v/>
      </c>
      <c r="Y791" s="6">
        <f>+W791-V791</f>
        <v/>
      </c>
      <c r="Z791" s="7">
        <f>X791/U791</f>
        <v/>
      </c>
      <c r="AA791" s="7">
        <f>Y791/V791</f>
        <v/>
      </c>
      <c r="AB791" s="4" t="n">
        <v>613900</v>
      </c>
      <c r="AC791" s="5" t="n">
        <v>1140300</v>
      </c>
      <c r="AD791" s="4" t="n">
        <v>1077</v>
      </c>
      <c r="AE791" s="4" t="n">
        <v>1866</v>
      </c>
      <c r="AF791" s="5" t="n">
        <v>3827</v>
      </c>
      <c r="AG791" s="6">
        <f>AE791-AD791</f>
        <v/>
      </c>
      <c r="AH791" s="6">
        <f>+AF791-AE791</f>
        <v/>
      </c>
      <c r="AI791" s="7">
        <f>AG791/AD791</f>
        <v/>
      </c>
      <c r="AJ791" s="7">
        <f>AH791/AE791</f>
        <v/>
      </c>
      <c r="AK791" s="4" t="n">
        <v>1341.95</v>
      </c>
      <c r="AL791" s="4" t="n">
        <v>1344.05</v>
      </c>
      <c r="AM791" s="5" t="n">
        <v>1356.05</v>
      </c>
      <c r="AN791" s="4" t="n">
        <v>1327.5</v>
      </c>
      <c r="AO791" s="4" t="n">
        <v>1329.25</v>
      </c>
      <c r="AP791" s="3" t="n">
        <v>1344.9</v>
      </c>
      <c r="AQ791" s="9">
        <f>+AK791-AN791</f>
        <v/>
      </c>
      <c r="AR791" s="9">
        <f>+AL791-AO791</f>
        <v/>
      </c>
      <c r="AS791" s="9">
        <f>+AM791-AP791</f>
        <v/>
      </c>
      <c r="AT791" s="6">
        <f>AR791-AQ791</f>
        <v/>
      </c>
      <c r="AU791" s="6">
        <f>+AS791-AR791</f>
        <v/>
      </c>
      <c r="AV791" s="7">
        <f>AT791/AQ791</f>
        <v/>
      </c>
      <c r="AW791" s="7">
        <f>AU791/AR791</f>
        <v/>
      </c>
      <c r="AX791" s="1" t="inlineStr">
        <is>
          <t>N</t>
        </is>
      </c>
      <c r="AY791" s="1">
        <f>+IF(AND(D791&gt;0,E791&gt;0,F791&gt;0,S791&gt;0,T791&gt;0,AC791&gt;0,AB791&gt;0,AI791&gt;0,AJ791&gt;0,AS791&gt;AR791,AR791&gt;AQ791),"long buildup",IF(AND(D791&gt;0,E791&gt;0,F791&gt;0,S791&lt;0,T791&lt;0,AB791&lt;0,AC791&lt;0,AI791&lt;0,AJ791&lt;0,AS791&gt;AR791,AR791&gt;AQ791),"Short Covering",IF(AND(D791&lt;0,E791&lt;0,F791&lt;0,S791&lt;0,T791&lt;0,AB791&gt;0,AC791&gt;0,AI791&gt;0,AJ791&gt;0,AS791&lt;AR791,AR791&lt;AQ791),"Short Buildup",IF(AND(D791&lt;0,E791&lt;0,F791&lt;0,S791&lt;0,T791&lt;0,AB791&lt;0,AC791&lt;0,AI791&lt;0,AJ791&lt;0,AS791&lt;AR791,AR791&lt;AQ791),"LongUnwinding" ))))</f>
        <v/>
      </c>
      <c r="AZ791" s="1">
        <f>+IF(AND(D791&gt;0,E791&gt;0,F791&gt;0,L791&gt;0,M791&gt;0,S791&gt;0,T791&gt;0,Z791&gt;0,AA791&gt;0),"Buying Opportunity",IF(AND(D791&lt;0,E791&lt;0,F791&lt;0,L791&lt;0,M791&lt;0,S791&lt;0,T791&lt;0,Z791&lt;0,AA791&lt;0),"support Zone",IF(AND(D791&lt;0,E791&lt;0,F791&lt;0,L791&gt;0,M791&gt;0,S791&gt;0,T791&gt;0,Z791&gt;0,AA791&gt;0),"sell delivery")))</f>
        <v/>
      </c>
      <c r="BA791" s="1">
        <f>IF(AND(D791&gt;0,E791&gt;0,F791&gt;0,Z791&gt;0,AA791&gt;0,AB791&gt;0,AC791&gt;0,AI791&gt;0,AJ791&gt;0),"FII ENTERING")</f>
        <v/>
      </c>
      <c r="BB791" s="15" t="e">
        <v>#N/A</v>
      </c>
      <c r="BC791" s="1" t="n">
        <v>236588.276596</v>
      </c>
      <c r="BD791" s="1">
        <f>IF(AND(E791&gt;0,F791&gt;0,AB791&gt;0,AC791&gt;0,AI791&gt;0,AJ791&gt;0,AS791&gt;AR791,AR791&gt;AQ791),"long buildup",IF(AND(E791&lt;0,F791&lt;0,AB791&gt;0,AC791&gt;0,AI791&gt;0,AJ791&gt;0,AS791&lt;AR791,AR791&lt;AQ791),"Short buildup"))</f>
        <v/>
      </c>
      <c r="BE791" s="1">
        <f>+IF(AND(F791&gt;0,M791&gt;0,T791&gt;0,AA791&gt;0),"buy")</f>
        <v/>
      </c>
    </row>
    <row r="792">
      <c r="A792" s="1" t="inlineStr">
        <is>
          <t>ICICIBANKN</t>
        </is>
      </c>
      <c r="B792" s="1" t="n"/>
      <c r="C792" s="1" t="n"/>
      <c r="D792" s="2" t="n">
        <v>-0.1239413344350241</v>
      </c>
      <c r="E792" s="2" t="n">
        <v>-0.1239413344350241</v>
      </c>
      <c r="F792" s="3" t="n">
        <v>-0.1239413344350241</v>
      </c>
      <c r="G792" s="4" t="n">
        <v>547</v>
      </c>
      <c r="H792" s="4" t="n">
        <v>547</v>
      </c>
      <c r="I792" s="3" t="n">
        <v>547</v>
      </c>
      <c r="J792" s="6">
        <f>+H792-G792</f>
        <v/>
      </c>
      <c r="K792" s="6">
        <f>+I792-H792</f>
        <v/>
      </c>
      <c r="L792" s="7">
        <f>J792/G792</f>
        <v/>
      </c>
      <c r="M792" s="7">
        <f>K792/H792</f>
        <v/>
      </c>
      <c r="N792" s="8" t="n">
        <v>1.433</v>
      </c>
      <c r="O792" s="8" t="n">
        <v>1.433</v>
      </c>
      <c r="P792" s="3" t="n">
        <v>1.433</v>
      </c>
      <c r="Q792" s="6">
        <f>+O792-N792</f>
        <v/>
      </c>
      <c r="R792" s="6">
        <f>+P792-O792</f>
        <v/>
      </c>
      <c r="S792" s="7">
        <f>Q792/N792</f>
        <v/>
      </c>
      <c r="T792" s="7">
        <f>R792/O792</f>
        <v/>
      </c>
      <c r="U792" s="10" t="inlineStr">
        <is>
          <t>238218</t>
        </is>
      </c>
      <c r="V792" s="10" t="inlineStr">
        <is>
          <t>238218</t>
        </is>
      </c>
      <c r="W792" s="3" t="inlineStr">
        <is>
          <t>238218</t>
        </is>
      </c>
      <c r="X792" s="6">
        <f>+V792-U792</f>
        <v/>
      </c>
      <c r="Y792" s="6">
        <f>+W792-V792</f>
        <v/>
      </c>
      <c r="Z792" s="7">
        <f>X792/U792</f>
        <v/>
      </c>
      <c r="AA792" s="7">
        <f>Y792/V792</f>
        <v/>
      </c>
      <c r="AB792" s="4" t="n"/>
      <c r="AC792" s="5" t="n"/>
      <c r="AD792" s="4" t="n"/>
      <c r="AE792" s="4" t="n"/>
      <c r="AF792" s="5" t="n"/>
      <c r="AG792" s="6">
        <f>AE792-AD792</f>
        <v/>
      </c>
      <c r="AH792" s="6">
        <f>+AF792-AE792</f>
        <v/>
      </c>
      <c r="AI792" s="7">
        <f>AG792/AD792</f>
        <v/>
      </c>
      <c r="AJ792" s="7">
        <f>AH792/AE792</f>
        <v/>
      </c>
      <c r="AK792" s="4" t="n"/>
      <c r="AL792" s="4" t="n"/>
      <c r="AM792" s="5" t="n"/>
      <c r="AN792" s="4" t="n">
        <v>48.35</v>
      </c>
      <c r="AO792" s="4" t="n">
        <v>48.35</v>
      </c>
      <c r="AP792" s="3" t="n">
        <v>48.35</v>
      </c>
      <c r="AQ792" s="9">
        <f>+AK792-AN792</f>
        <v/>
      </c>
      <c r="AR792" s="9">
        <f>+AL792-AO792</f>
        <v/>
      </c>
      <c r="AS792" s="9">
        <f>+AM792-AP792</f>
        <v/>
      </c>
      <c r="AT792" s="6">
        <f>AR792-AQ792</f>
        <v/>
      </c>
      <c r="AU792" s="6">
        <f>+AS792-AR792</f>
        <v/>
      </c>
      <c r="AV792" s="7">
        <f>AT792/AQ792</f>
        <v/>
      </c>
      <c r="AW792" s="7">
        <f>AU792/AR792</f>
        <v/>
      </c>
      <c r="AX792" s="1" t="inlineStr">
        <is>
          <t>N</t>
        </is>
      </c>
      <c r="AY792" s="1">
        <f>+IF(AND(D792&gt;0,E792&gt;0,F792&gt;0,S792&gt;0,T792&gt;0,AC792&gt;0,AB792&gt;0,AI792&gt;0,AJ792&gt;0,AS792&gt;AR792,AR792&gt;AQ792),"long buildup",IF(AND(D792&gt;0,E792&gt;0,F792&gt;0,S792&lt;0,T792&lt;0,AB792&lt;0,AC792&lt;0,AI792&lt;0,AJ792&lt;0,AS792&gt;AR792,AR792&gt;AQ792),"Short Covering",IF(AND(D792&lt;0,E792&lt;0,F792&lt;0,S792&lt;0,T792&lt;0,AB792&gt;0,AC792&gt;0,AI792&gt;0,AJ792&gt;0,AS792&lt;AR792,AR792&lt;AQ792),"Short Buildup",IF(AND(D792&lt;0,E792&lt;0,F792&lt;0,S792&lt;0,T792&lt;0,AB792&lt;0,AC792&lt;0,AI792&lt;0,AJ792&lt;0,AS792&lt;AR792,AR792&lt;AQ792),"LongUnwinding" ))))</f>
        <v/>
      </c>
      <c r="AZ792" s="1">
        <f>+IF(AND(D792&gt;0,E792&gt;0,F792&gt;0,L792&gt;0,M792&gt;0,S792&gt;0,T792&gt;0,Z792&gt;0,AA792&gt;0),"Buying Opportunity",IF(AND(D792&lt;0,E792&lt;0,F792&lt;0,L792&lt;0,M792&lt;0,S792&lt;0,T792&lt;0,Z792&lt;0,AA792&lt;0),"support Zone",IF(AND(D792&lt;0,E792&lt;0,F792&lt;0,L792&gt;0,M792&gt;0,S792&gt;0,T792&gt;0,Z792&gt;0,AA792&gt;0),"sell delivery")))</f>
        <v/>
      </c>
      <c r="BA792" s="1">
        <f>IF(AND(D792&gt;0,E792&gt;0,F792&gt;0,Z792&gt;0,AA792&gt;0,AB792&gt;0,AC792&gt;0,AI792&gt;0,AJ792&gt;0),"FII ENTERING")</f>
        <v/>
      </c>
      <c r="BB792" s="15" t="e">
        <v>#N/A</v>
      </c>
      <c r="BC792" s="1" t="n">
        <v>120013.0937685</v>
      </c>
      <c r="BD792" s="1">
        <f>IF(AND(E792&gt;0,F792&gt;0,AB792&gt;0,AC792&gt;0,AI792&gt;0,AJ792&gt;0,AS792&gt;AR792,AR792&gt;AQ792),"long buildup",IF(AND(E792&lt;0,F792&lt;0,AB792&gt;0,AC792&gt;0,AI792&gt;0,AJ792&gt;0,AS792&lt;AR792,AR792&lt;AQ792),"Short buildup"))</f>
        <v/>
      </c>
      <c r="BE792" s="1">
        <f>+IF(AND(F792&gt;0,M792&gt;0,T792&gt;0,AA792&gt;0),"buy")</f>
        <v/>
      </c>
    </row>
    <row r="793">
      <c r="A793" s="1" t="inlineStr">
        <is>
          <t>ICICIBANKP</t>
        </is>
      </c>
      <c r="B793" s="1" t="n"/>
      <c r="C793" s="1" t="n"/>
      <c r="D793" s="2" t="n">
        <v>-0.1211925345398654</v>
      </c>
      <c r="E793" s="2" t="n">
        <v>-0.1211925345398654</v>
      </c>
      <c r="F793" s="3" t="n">
        <v>-0.1211925345398654</v>
      </c>
      <c r="G793" s="4" t="n">
        <v>166</v>
      </c>
      <c r="H793" s="4" t="n">
        <v>166</v>
      </c>
      <c r="I793" s="3" t="n">
        <v>166</v>
      </c>
      <c r="J793" s="6">
        <f>+H793-G793</f>
        <v/>
      </c>
      <c r="K793" s="6">
        <f>+I793-H793</f>
        <v/>
      </c>
      <c r="L793" s="7">
        <f>J793/G793</f>
        <v/>
      </c>
      <c r="M793" s="7">
        <f>K793/H793</f>
        <v/>
      </c>
      <c r="N793" s="8" t="n">
        <v>0.2239</v>
      </c>
      <c r="O793" s="8" t="n">
        <v>0.2239</v>
      </c>
      <c r="P793" s="3" t="n">
        <v>0.2239</v>
      </c>
      <c r="Q793" s="6">
        <f>+O793-N793</f>
        <v/>
      </c>
      <c r="R793" s="6">
        <f>+P793-O793</f>
        <v/>
      </c>
      <c r="S793" s="7">
        <f>Q793/N793</f>
        <v/>
      </c>
      <c r="T793" s="7">
        <f>R793/O793</f>
        <v/>
      </c>
      <c r="U793" s="10" t="inlineStr">
        <is>
          <t>3852</t>
        </is>
      </c>
      <c r="V793" s="10" t="inlineStr">
        <is>
          <t>3852</t>
        </is>
      </c>
      <c r="W793" s="3" t="inlineStr">
        <is>
          <t>3852</t>
        </is>
      </c>
      <c r="X793" s="6">
        <f>+V793-U793</f>
        <v/>
      </c>
      <c r="Y793" s="6">
        <f>+W793-V793</f>
        <v/>
      </c>
      <c r="Z793" s="7">
        <f>X793/U793</f>
        <v/>
      </c>
      <c r="AA793" s="7">
        <f>Y793/V793</f>
        <v/>
      </c>
      <c r="AB793" s="4" t="n"/>
      <c r="AC793" s="5" t="n"/>
      <c r="AD793" s="4" t="n"/>
      <c r="AE793" s="4" t="n"/>
      <c r="AF793" s="5" t="n"/>
      <c r="AG793" s="6">
        <f>AE793-AD793</f>
        <v/>
      </c>
      <c r="AH793" s="6">
        <f>+AF793-AE793</f>
        <v/>
      </c>
      <c r="AI793" s="7">
        <f>AG793/AD793</f>
        <v/>
      </c>
      <c r="AJ793" s="7">
        <f>AH793/AE793</f>
        <v/>
      </c>
      <c r="AK793" s="4" t="n"/>
      <c r="AL793" s="4" t="n"/>
      <c r="AM793" s="5" t="n"/>
      <c r="AN793" s="4" t="n">
        <v>247.24</v>
      </c>
      <c r="AO793" s="4" t="n">
        <v>247.24</v>
      </c>
      <c r="AP793" s="3" t="n">
        <v>247.24</v>
      </c>
      <c r="AQ793" s="9">
        <f>+AK793-AN793</f>
        <v/>
      </c>
      <c r="AR793" s="9">
        <f>+AL793-AO793</f>
        <v/>
      </c>
      <c r="AS793" s="9">
        <f>+AM793-AP793</f>
        <v/>
      </c>
      <c r="AT793" s="6">
        <f>AR793-AQ793</f>
        <v/>
      </c>
      <c r="AU793" s="6">
        <f>+AS793-AR793</f>
        <v/>
      </c>
      <c r="AV793" s="7">
        <f>AT793/AQ793</f>
        <v/>
      </c>
      <c r="AW793" s="7">
        <f>AU793/AR793</f>
        <v/>
      </c>
      <c r="AX793" s="1" t="inlineStr">
        <is>
          <t>N</t>
        </is>
      </c>
      <c r="AY793" s="1">
        <f>+IF(AND(D793&gt;0,E793&gt;0,F793&gt;0,S793&gt;0,T793&gt;0,AC793&gt;0,AB793&gt;0,AI793&gt;0,AJ793&gt;0,AS793&gt;AR793,AR793&gt;AQ793),"long buildup",IF(AND(D793&gt;0,E793&gt;0,F793&gt;0,S793&lt;0,T793&lt;0,AB793&lt;0,AC793&lt;0,AI793&lt;0,AJ793&lt;0,AS793&gt;AR793,AR793&gt;AQ793),"Short Covering",IF(AND(D793&lt;0,E793&lt;0,F793&lt;0,S793&lt;0,T793&lt;0,AB793&gt;0,AC793&gt;0,AI793&gt;0,AJ793&gt;0,AS793&lt;AR793,AR793&lt;AQ793),"Short Buildup",IF(AND(D793&lt;0,E793&lt;0,F793&lt;0,S793&lt;0,T793&lt;0,AB793&lt;0,AC793&lt;0,AI793&lt;0,AJ793&lt;0,AS793&lt;AR793,AR793&lt;AQ793),"LongUnwinding" ))))</f>
        <v/>
      </c>
      <c r="AZ793" s="1">
        <f>+IF(AND(D793&gt;0,E793&gt;0,F793&gt;0,L793&gt;0,M793&gt;0,S793&gt;0,T793&gt;0,Z793&gt;0,AA793&gt;0),"Buying Opportunity",IF(AND(D793&lt;0,E793&lt;0,F793&lt;0,L793&lt;0,M793&lt;0,S793&lt;0,T793&lt;0,Z793&lt;0,AA793&lt;0),"support Zone",IF(AND(D793&lt;0,E793&lt;0,F793&lt;0,L793&gt;0,M793&gt;0,S793&gt;0,T793&gt;0,Z793&gt;0,AA793&gt;0),"sell delivery")))</f>
        <v/>
      </c>
      <c r="BA793" s="1">
        <f>IF(AND(D793&gt;0,E793&gt;0,F793&gt;0,Z793&gt;0,AA793&gt;0,AB793&gt;0,AC793&gt;0,AI793&gt;0,AJ793&gt;0),"FII ENTERING")</f>
        <v/>
      </c>
      <c r="BB793" s="15" t="e">
        <v>#N/A</v>
      </c>
      <c r="BC793" s="1" t="n">
        <v>65668.75</v>
      </c>
      <c r="BD793" s="1">
        <f>IF(AND(E793&gt;0,F793&gt;0,AB793&gt;0,AC793&gt;0,AI793&gt;0,AJ793&gt;0,AS793&gt;AR793,AR793&gt;AQ793),"long buildup",IF(AND(E793&lt;0,F793&lt;0,AB793&gt;0,AC793&gt;0,AI793&gt;0,AJ793&gt;0,AS793&lt;AR793,AR793&lt;AQ793),"Short buildup"))</f>
        <v/>
      </c>
      <c r="BE793" s="1">
        <f>+IF(AND(F793&gt;0,M793&gt;0,T793&gt;0,AA793&gt;0),"buy")</f>
        <v/>
      </c>
    </row>
    <row r="794">
      <c r="A794" s="1" t="inlineStr">
        <is>
          <t>ICICICOMMO</t>
        </is>
      </c>
      <c r="B794" s="1" t="n"/>
      <c r="C794" s="1" t="n"/>
      <c r="D794" s="2" t="n">
        <v>-0.06598917777484117</v>
      </c>
      <c r="E794" s="2" t="n">
        <v>-0.06598917777484117</v>
      </c>
      <c r="F794" s="3" t="n">
        <v>-0.06598917777484117</v>
      </c>
      <c r="G794" s="4" t="n">
        <v>386</v>
      </c>
      <c r="H794" s="4" t="n">
        <v>386</v>
      </c>
      <c r="I794" s="3" t="n">
        <v>386</v>
      </c>
      <c r="J794" s="6">
        <f>+H794-G794</f>
        <v/>
      </c>
      <c r="K794" s="6">
        <f>+I794-H794</f>
        <v/>
      </c>
      <c r="L794" s="7">
        <f>J794/G794</f>
        <v/>
      </c>
      <c r="M794" s="7">
        <f>K794/H794</f>
        <v/>
      </c>
      <c r="N794" s="8" t="n">
        <v>0.7735</v>
      </c>
      <c r="O794" s="8" t="n">
        <v>0.7735</v>
      </c>
      <c r="P794" s="3" t="n">
        <v>0.7735</v>
      </c>
      <c r="Q794" s="6">
        <f>+O794-N794</f>
        <v/>
      </c>
      <c r="R794" s="6">
        <f>+P794-O794</f>
        <v/>
      </c>
      <c r="S794" s="7">
        <f>Q794/N794</f>
        <v/>
      </c>
      <c r="T794" s="7">
        <f>R794/O794</f>
        <v/>
      </c>
      <c r="U794" s="10" t="inlineStr">
        <is>
          <t>20804</t>
        </is>
      </c>
      <c r="V794" s="10" t="inlineStr">
        <is>
          <t>20804</t>
        </is>
      </c>
      <c r="W794" s="3" t="inlineStr">
        <is>
          <t>20804</t>
        </is>
      </c>
      <c r="X794" s="6">
        <f>+V794-U794</f>
        <v/>
      </c>
      <c r="Y794" s="6">
        <f>+W794-V794</f>
        <v/>
      </c>
      <c r="Z794" s="7">
        <f>X794/U794</f>
        <v/>
      </c>
      <c r="AA794" s="7">
        <f>Y794/V794</f>
        <v/>
      </c>
      <c r="AB794" s="4" t="n"/>
      <c r="AC794" s="5" t="n"/>
      <c r="AD794" s="4" t="n"/>
      <c r="AE794" s="4" t="n"/>
      <c r="AF794" s="5" t="n"/>
      <c r="AG794" s="6">
        <f>AE794-AD794</f>
        <v/>
      </c>
      <c r="AH794" s="6">
        <f>+AF794-AE794</f>
        <v/>
      </c>
      <c r="AI794" s="7">
        <f>AG794/AD794</f>
        <v/>
      </c>
      <c r="AJ794" s="7">
        <f>AH794/AE794</f>
        <v/>
      </c>
      <c r="AK794" s="4" t="n"/>
      <c r="AL794" s="4" t="n"/>
      <c r="AM794" s="5" t="n"/>
      <c r="AN794" s="4" t="n">
        <v>75.72</v>
      </c>
      <c r="AO794" s="4" t="n">
        <v>75.72</v>
      </c>
      <c r="AP794" s="3" t="n">
        <v>75.72</v>
      </c>
      <c r="AQ794" s="9">
        <f>+AK794-AN794</f>
        <v/>
      </c>
      <c r="AR794" s="9">
        <f>+AL794-AO794</f>
        <v/>
      </c>
      <c r="AS794" s="9">
        <f>+AM794-AP794</f>
        <v/>
      </c>
      <c r="AT794" s="6">
        <f>AR794-AQ794</f>
        <v/>
      </c>
      <c r="AU794" s="6">
        <f>+AS794-AR794</f>
        <v/>
      </c>
      <c r="AV794" s="7">
        <f>AT794/AQ794</f>
        <v/>
      </c>
      <c r="AW794" s="7">
        <f>AU794/AR794</f>
        <v/>
      </c>
      <c r="AX794" s="1" t="inlineStr">
        <is>
          <t>N</t>
        </is>
      </c>
      <c r="AY794" s="1">
        <f>+IF(AND(D794&gt;0,E794&gt;0,F794&gt;0,S794&gt;0,T794&gt;0,AC794&gt;0,AB794&gt;0,AI794&gt;0,AJ794&gt;0,AS794&gt;AR794,AR794&gt;AQ794),"long buildup",IF(AND(D794&gt;0,E794&gt;0,F794&gt;0,S794&lt;0,T794&lt;0,AB794&lt;0,AC794&lt;0,AI794&lt;0,AJ794&lt;0,AS794&gt;AR794,AR794&gt;AQ794),"Short Covering",IF(AND(D794&lt;0,E794&lt;0,F794&lt;0,S794&lt;0,T794&lt;0,AB794&gt;0,AC794&gt;0,AI794&gt;0,AJ794&gt;0,AS794&lt;AR794,AR794&lt;AQ794),"Short Buildup",IF(AND(D794&lt;0,E794&lt;0,F794&lt;0,S794&lt;0,T794&lt;0,AB794&lt;0,AC794&lt;0,AI794&lt;0,AJ794&lt;0,AS794&lt;AR794,AR794&lt;AQ794),"LongUnwinding" ))))</f>
        <v/>
      </c>
      <c r="AZ794" s="1">
        <f>+IF(AND(D794&gt;0,E794&gt;0,F794&gt;0,L794&gt;0,M794&gt;0,S794&gt;0,T794&gt;0,Z794&gt;0,AA794&gt;0),"Buying Opportunity",IF(AND(D794&lt;0,E794&lt;0,F794&lt;0,L794&lt;0,M794&lt;0,S794&lt;0,T794&lt;0,Z794&lt;0,AA794&lt;0),"support Zone",IF(AND(D794&lt;0,E794&lt;0,F794&lt;0,L794&gt;0,M794&gt;0,S794&gt;0,T794&gt;0,Z794&gt;0,AA794&gt;0),"sell delivery")))</f>
        <v/>
      </c>
      <c r="BA794" s="1">
        <f>IF(AND(D794&gt;0,E794&gt;0,F794&gt;0,Z794&gt;0,AA794&gt;0,AB794&gt;0,AC794&gt;0,AI794&gt;0,AJ794&gt;0),"FII ENTERING")</f>
        <v/>
      </c>
      <c r="BB794" s="15" t="e">
        <v>#N/A</v>
      </c>
      <c r="BC794" s="1" t="n">
        <v>106821.095679</v>
      </c>
      <c r="BD794" s="1">
        <f>IF(AND(E794&gt;0,F794&gt;0,AB794&gt;0,AC794&gt;0,AI794&gt;0,AJ794&gt;0,AS794&gt;AR794,AR794&gt;AQ794),"long buildup",IF(AND(E794&lt;0,F794&lt;0,AB794&gt;0,AC794&gt;0,AI794&gt;0,AJ794&gt;0,AS794&lt;AR794,AR794&lt;AQ794),"Short buildup"))</f>
        <v/>
      </c>
      <c r="BE794" s="1">
        <f>+IF(AND(F794&gt;0,M794&gt;0,T794&gt;0,AA794&gt;0),"buy")</f>
        <v/>
      </c>
    </row>
    <row r="795">
      <c r="A795" s="1" t="inlineStr">
        <is>
          <t>ICICICONSU</t>
        </is>
      </c>
      <c r="B795" s="1" t="n"/>
      <c r="C795" s="1" t="n"/>
      <c r="D795" s="2" t="n">
        <v>0.4133545310015904</v>
      </c>
      <c r="E795" s="2" t="n">
        <v>0.4133545310015904</v>
      </c>
      <c r="F795" s="3" t="n">
        <v>0.4133545310015904</v>
      </c>
      <c r="G795" s="4" t="n">
        <v>118</v>
      </c>
      <c r="H795" s="4" t="n">
        <v>118</v>
      </c>
      <c r="I795" s="3" t="n">
        <v>118</v>
      </c>
      <c r="J795" s="6">
        <f>+H795-G795</f>
        <v/>
      </c>
      <c r="K795" s="6">
        <f>+I795-H795</f>
        <v/>
      </c>
      <c r="L795" s="7">
        <f>J795/G795</f>
        <v/>
      </c>
      <c r="M795" s="7">
        <f>K795/H795</f>
        <v/>
      </c>
      <c r="N795" s="8" t="n">
        <v>4.7581</v>
      </c>
      <c r="O795" s="8" t="n">
        <v>4.7581</v>
      </c>
      <c r="P795" s="3" t="n">
        <v>4.7581</v>
      </c>
      <c r="Q795" s="6">
        <f>+O795-N795</f>
        <v/>
      </c>
      <c r="R795" s="6">
        <f>+P795-O795</f>
        <v/>
      </c>
      <c r="S795" s="7">
        <f>Q795/N795</f>
        <v/>
      </c>
      <c r="T795" s="7">
        <f>R795/O795</f>
        <v/>
      </c>
      <c r="U795" s="10" t="inlineStr">
        <is>
          <t>502210</t>
        </is>
      </c>
      <c r="V795" s="10" t="inlineStr">
        <is>
          <t>502210</t>
        </is>
      </c>
      <c r="W795" s="3" t="inlineStr">
        <is>
          <t>502210</t>
        </is>
      </c>
      <c r="X795" s="6">
        <f>+V795-U795</f>
        <v/>
      </c>
      <c r="Y795" s="6">
        <f>+W795-V795</f>
        <v/>
      </c>
      <c r="Z795" s="7">
        <f>X795/U795</f>
        <v/>
      </c>
      <c r="AA795" s="7">
        <f>Y795/V795</f>
        <v/>
      </c>
      <c r="AB795" s="4" t="n"/>
      <c r="AC795" s="5" t="n"/>
      <c r="AD795" s="4" t="n"/>
      <c r="AE795" s="4" t="n"/>
      <c r="AF795" s="5" t="n"/>
      <c r="AG795" s="6">
        <f>AE795-AD795</f>
        <v/>
      </c>
      <c r="AH795" s="6">
        <f>+AF795-AE795</f>
        <v/>
      </c>
      <c r="AI795" s="7">
        <f>AG795/AD795</f>
        <v/>
      </c>
      <c r="AJ795" s="7">
        <f>AH795/AE795</f>
        <v/>
      </c>
      <c r="AK795" s="4" t="n"/>
      <c r="AL795" s="4" t="n"/>
      <c r="AM795" s="5" t="n"/>
      <c r="AN795" s="4" t="n">
        <v>94.73999999999999</v>
      </c>
      <c r="AO795" s="4" t="n">
        <v>94.73999999999999</v>
      </c>
      <c r="AP795" s="3" t="n">
        <v>94.73999999999999</v>
      </c>
      <c r="AQ795" s="9">
        <f>+AK795-AN795</f>
        <v/>
      </c>
      <c r="AR795" s="9">
        <f>+AL795-AO795</f>
        <v/>
      </c>
      <c r="AS795" s="9">
        <f>+AM795-AP795</f>
        <v/>
      </c>
      <c r="AT795" s="6">
        <f>AR795-AQ795</f>
        <v/>
      </c>
      <c r="AU795" s="6">
        <f>+AS795-AR795</f>
        <v/>
      </c>
      <c r="AV795" s="7">
        <f>AT795/AQ795</f>
        <v/>
      </c>
      <c r="AW795" s="7">
        <f>AU795/AR795</f>
        <v/>
      </c>
      <c r="AX795" s="1" t="inlineStr">
        <is>
          <t>N</t>
        </is>
      </c>
      <c r="AY795" s="1">
        <f>+IF(AND(D795&gt;0,E795&gt;0,F795&gt;0,S795&gt;0,T795&gt;0,AC795&gt;0,AB795&gt;0,AI795&gt;0,AJ795&gt;0,AS795&gt;AR795,AR795&gt;AQ795),"long buildup",IF(AND(D795&gt;0,E795&gt;0,F795&gt;0,S795&lt;0,T795&lt;0,AB795&lt;0,AC795&lt;0,AI795&lt;0,AJ795&lt;0,AS795&gt;AR795,AR795&gt;AQ795),"Short Covering",IF(AND(D795&lt;0,E795&lt;0,F795&lt;0,S795&lt;0,T795&lt;0,AB795&gt;0,AC795&gt;0,AI795&gt;0,AJ795&gt;0,AS795&lt;AR795,AR795&lt;AQ795),"Short Buildup",IF(AND(D795&lt;0,E795&lt;0,F795&lt;0,S795&lt;0,T795&lt;0,AB795&lt;0,AC795&lt;0,AI795&lt;0,AJ795&lt;0,AS795&lt;AR795,AR795&lt;AQ795),"LongUnwinding" ))))</f>
        <v/>
      </c>
      <c r="AZ795" s="1">
        <f>+IF(AND(D795&gt;0,E795&gt;0,F795&gt;0,L795&gt;0,M795&gt;0,S795&gt;0,T795&gt;0,Z795&gt;0,AA795&gt;0),"Buying Opportunity",IF(AND(D795&lt;0,E795&lt;0,F795&lt;0,L795&lt;0,M795&lt;0,S795&lt;0,T795&lt;0,Z795&lt;0,AA795&lt;0),"support Zone",IF(AND(D795&lt;0,E795&lt;0,F795&lt;0,L795&gt;0,M795&gt;0,S795&gt;0,T795&gt;0,Z795&gt;0,AA795&gt;0),"sell delivery")))</f>
        <v/>
      </c>
      <c r="BA795" s="1">
        <f>IF(AND(D795&gt;0,E795&gt;0,F795&gt;0,Z795&gt;0,AA795&gt;0,AB795&gt;0,AC795&gt;0,AI795&gt;0,AJ795&gt;0),"FII ENTERING")</f>
        <v/>
      </c>
      <c r="BB795" s="15" t="e">
        <v>#N/A</v>
      </c>
      <c r="BC795" s="1" t="n">
        <v>10718.019805</v>
      </c>
      <c r="BD795" s="1">
        <f>IF(AND(E795&gt;0,F795&gt;0,AB795&gt;0,AC795&gt;0,AI795&gt;0,AJ795&gt;0,AS795&gt;AR795,AR795&gt;AQ795),"long buildup",IF(AND(E795&lt;0,F795&lt;0,AB795&gt;0,AC795&gt;0,AI795&gt;0,AJ795&gt;0,AS795&lt;AR795,AR795&lt;AQ795),"Short buildup"))</f>
        <v/>
      </c>
      <c r="BE795" s="1">
        <f>+IF(AND(F795&gt;0,M795&gt;0,T795&gt;0,AA795&gt;0),"buy")</f>
        <v/>
      </c>
    </row>
    <row r="796">
      <c r="A796" s="1" t="inlineStr">
        <is>
          <t>ICICIFIN</t>
        </is>
      </c>
      <c r="B796" s="1" t="n"/>
      <c r="C796" s="1" t="n"/>
      <c r="D796" s="2" t="n">
        <v>-0.2188183807439856</v>
      </c>
      <c r="E796" s="2" t="n">
        <v>-0.2188183807439856</v>
      </c>
      <c r="F796" s="3" t="n">
        <v>-0.2188183807439856</v>
      </c>
      <c r="G796" s="4" t="n">
        <v>314</v>
      </c>
      <c r="H796" s="4" t="n">
        <v>314</v>
      </c>
      <c r="I796" s="3" t="n">
        <v>314</v>
      </c>
      <c r="J796" s="6">
        <f>+H796-G796</f>
        <v/>
      </c>
      <c r="K796" s="6">
        <f>+I796-H796</f>
        <v/>
      </c>
      <c r="L796" s="7">
        <f>J796/G796</f>
        <v/>
      </c>
      <c r="M796" s="7">
        <f>K796/H796</f>
        <v/>
      </c>
      <c r="N796" s="8" t="n">
        <v>0.6556000000000001</v>
      </c>
      <c r="O796" s="8" t="n">
        <v>0.6556000000000001</v>
      </c>
      <c r="P796" s="3" t="n">
        <v>0.6556000000000001</v>
      </c>
      <c r="Q796" s="6">
        <f>+O796-N796</f>
        <v/>
      </c>
      <c r="R796" s="6">
        <f>+P796-O796</f>
        <v/>
      </c>
      <c r="S796" s="7">
        <f>Q796/N796</f>
        <v/>
      </c>
      <c r="T796" s="7">
        <f>R796/O796</f>
        <v/>
      </c>
      <c r="U796" s="10" t="inlineStr">
        <is>
          <t>14779</t>
        </is>
      </c>
      <c r="V796" s="10" t="inlineStr">
        <is>
          <t>14779</t>
        </is>
      </c>
      <c r="W796" s="3" t="inlineStr">
        <is>
          <t>14779</t>
        </is>
      </c>
      <c r="X796" s="6">
        <f>+V796-U796</f>
        <v/>
      </c>
      <c r="Y796" s="6">
        <f>+W796-V796</f>
        <v/>
      </c>
      <c r="Z796" s="7">
        <f>X796/U796</f>
        <v/>
      </c>
      <c r="AA796" s="7">
        <f>Y796/V796</f>
        <v/>
      </c>
      <c r="AB796" s="4" t="n"/>
      <c r="AC796" s="5" t="n"/>
      <c r="AD796" s="4" t="n"/>
      <c r="AE796" s="4" t="n"/>
      <c r="AF796" s="5" t="n"/>
      <c r="AG796" s="6">
        <f>AE796-AD796</f>
        <v/>
      </c>
      <c r="AH796" s="6">
        <f>+AF796-AE796</f>
        <v/>
      </c>
      <c r="AI796" s="7">
        <f>AG796/AD796</f>
        <v/>
      </c>
      <c r="AJ796" s="7">
        <f>AH796/AE796</f>
        <v/>
      </c>
      <c r="AK796" s="4" t="n"/>
      <c r="AL796" s="4" t="n"/>
      <c r="AM796" s="5" t="n"/>
      <c r="AN796" s="4" t="n">
        <v>22.8</v>
      </c>
      <c r="AO796" s="4" t="n">
        <v>22.8</v>
      </c>
      <c r="AP796" s="3" t="n">
        <v>22.8</v>
      </c>
      <c r="AQ796" s="9">
        <f>+AK796-AN796</f>
        <v/>
      </c>
      <c r="AR796" s="9">
        <f>+AL796-AO796</f>
        <v/>
      </c>
      <c r="AS796" s="9">
        <f>+AM796-AP796</f>
        <v/>
      </c>
      <c r="AT796" s="6">
        <f>AR796-AQ796</f>
        <v/>
      </c>
      <c r="AU796" s="6">
        <f>+AS796-AR796</f>
        <v/>
      </c>
      <c r="AV796" s="7">
        <f>AT796/AQ796</f>
        <v/>
      </c>
      <c r="AW796" s="7">
        <f>AU796/AR796</f>
        <v/>
      </c>
      <c r="AX796" s="1" t="inlineStr">
        <is>
          <t>Y</t>
        </is>
      </c>
      <c r="AY796" s="1">
        <f>+IF(AND(D796&gt;0,E796&gt;0,F796&gt;0,S796&gt;0,T796&gt;0,AC796&gt;0,AB796&gt;0,AI796&gt;0,AJ796&gt;0,AS796&gt;AR796,AR796&gt;AQ796),"long buildup",IF(AND(D796&gt;0,E796&gt;0,F796&gt;0,S796&lt;0,T796&lt;0,AB796&lt;0,AC796&lt;0,AI796&lt;0,AJ796&lt;0,AS796&gt;AR796,AR796&gt;AQ796),"Short Covering",IF(AND(D796&lt;0,E796&lt;0,F796&lt;0,S796&lt;0,T796&lt;0,AB796&gt;0,AC796&gt;0,AI796&gt;0,AJ796&gt;0,AS796&lt;AR796,AR796&lt;AQ796),"Short Buildup",IF(AND(D796&lt;0,E796&lt;0,F796&lt;0,S796&lt;0,T796&lt;0,AB796&lt;0,AC796&lt;0,AI796&lt;0,AJ796&lt;0,AS796&lt;AR796,AR796&lt;AQ796),"LongUnwinding" ))))</f>
        <v/>
      </c>
      <c r="AZ796" s="1">
        <f>+IF(AND(D796&gt;0,E796&gt;0,F796&gt;0,L796&gt;0,M796&gt;0,S796&gt;0,T796&gt;0,Z796&gt;0,AA796&gt;0),"Buying Opportunity",IF(AND(D796&lt;0,E796&lt;0,F796&lt;0,L796&lt;0,M796&lt;0,S796&lt;0,T796&lt;0,Z796&lt;0,AA796&lt;0),"support Zone",IF(AND(D796&lt;0,E796&lt;0,F796&lt;0,L796&gt;0,M796&gt;0,S796&gt;0,T796&gt;0,Z796&gt;0,AA796&gt;0),"sell delivery")))</f>
        <v/>
      </c>
      <c r="BA796" s="1">
        <f>IF(AND(D796&gt;0,E796&gt;0,F796&gt;0,Z796&gt;0,AA796&gt;0,AB796&gt;0,AC796&gt;0,AI796&gt;0,AJ796&gt;0),"FII ENTERING")</f>
        <v/>
      </c>
      <c r="BB796" s="15" t="e">
        <v>#N/A</v>
      </c>
      <c r="BC796" s="1" t="n">
        <v>600154.6364</v>
      </c>
      <c r="BD796" s="1">
        <f>IF(AND(E796&gt;0,F796&gt;0,AB796&gt;0,AC796&gt;0,AI796&gt;0,AJ796&gt;0,AS796&gt;AR796,AR796&gt;AQ796),"long buildup",IF(AND(E796&lt;0,F796&lt;0,AB796&gt;0,AC796&gt;0,AI796&gt;0,AJ796&gt;0,AS796&lt;AR796,AR796&lt;AQ796),"Short buildup"))</f>
        <v/>
      </c>
      <c r="BE796" s="1">
        <f>+IF(AND(F796&gt;0,M796&gt;0,T796&gt;0,AA796&gt;0),"buy")</f>
        <v/>
      </c>
    </row>
    <row r="797">
      <c r="A797" s="1" t="inlineStr">
        <is>
          <t>ICICIFMCG</t>
        </is>
      </c>
      <c r="B797" s="1" t="n"/>
      <c r="C797" s="1" t="n"/>
      <c r="D797" s="2" t="n">
        <v>1.049499305085347</v>
      </c>
      <c r="E797" s="2" t="n">
        <v>1.049499305085347</v>
      </c>
      <c r="F797" s="3" t="n">
        <v>1.049499305085347</v>
      </c>
      <c r="G797" s="4" t="n">
        <v>414</v>
      </c>
      <c r="H797" s="4" t="n">
        <v>414</v>
      </c>
      <c r="I797" s="3" t="n">
        <v>414</v>
      </c>
      <c r="J797" s="6">
        <f>+H797-G797</f>
        <v/>
      </c>
      <c r="K797" s="6">
        <f>+I797-H797</f>
        <v/>
      </c>
      <c r="L797" s="7">
        <f>J797/G797</f>
        <v/>
      </c>
      <c r="M797" s="7">
        <f>K797/H797</f>
        <v/>
      </c>
      <c r="N797" s="8" t="n">
        <v>1.4365</v>
      </c>
      <c r="O797" s="8" t="n">
        <v>1.4365</v>
      </c>
      <c r="P797" s="3" t="n">
        <v>1.4365</v>
      </c>
      <c r="Q797" s="6">
        <f>+O797-N797</f>
        <v/>
      </c>
      <c r="R797" s="6">
        <f>+P797-O797</f>
        <v/>
      </c>
      <c r="S797" s="7">
        <f>Q797/N797</f>
        <v/>
      </c>
      <c r="T797" s="7">
        <f>R797/O797</f>
        <v/>
      </c>
      <c r="U797" s="10" t="inlineStr">
        <is>
          <t>7942</t>
        </is>
      </c>
      <c r="V797" s="10" t="inlineStr">
        <is>
          <t>7942</t>
        </is>
      </c>
      <c r="W797" s="3" t="inlineStr">
        <is>
          <t>7942</t>
        </is>
      </c>
      <c r="X797" s="6">
        <f>+V797-U797</f>
        <v/>
      </c>
      <c r="Y797" s="6">
        <f>+W797-V797</f>
        <v/>
      </c>
      <c r="Z797" s="7">
        <f>X797/U797</f>
        <v/>
      </c>
      <c r="AA797" s="7">
        <f>Y797/V797</f>
        <v/>
      </c>
      <c r="AB797" s="4" t="n"/>
      <c r="AC797" s="5" t="n"/>
      <c r="AD797" s="4" t="n"/>
      <c r="AE797" s="4" t="n"/>
      <c r="AF797" s="5" t="n"/>
      <c r="AG797" s="6">
        <f>AE797-AD797</f>
        <v/>
      </c>
      <c r="AH797" s="6">
        <f>+AF797-AE797</f>
        <v/>
      </c>
      <c r="AI797" s="7">
        <f>AG797/AD797</f>
        <v/>
      </c>
      <c r="AJ797" s="7">
        <f>AH797/AE797</f>
        <v/>
      </c>
      <c r="AK797" s="4" t="n"/>
      <c r="AL797" s="4" t="n"/>
      <c r="AM797" s="5" t="n"/>
      <c r="AN797" s="4" t="n">
        <v>567.11</v>
      </c>
      <c r="AO797" s="4" t="n">
        <v>567.11</v>
      </c>
      <c r="AP797" s="3" t="n">
        <v>567.11</v>
      </c>
      <c r="AQ797" s="9">
        <f>+AK797-AN797</f>
        <v/>
      </c>
      <c r="AR797" s="9">
        <f>+AL797-AO797</f>
        <v/>
      </c>
      <c r="AS797" s="9">
        <f>+AM797-AP797</f>
        <v/>
      </c>
      <c r="AT797" s="6">
        <f>AR797-AQ797</f>
        <v/>
      </c>
      <c r="AU797" s="6">
        <f>+AS797-AR797</f>
        <v/>
      </c>
      <c r="AV797" s="7">
        <f>AT797/AQ797</f>
        <v/>
      </c>
      <c r="AW797" s="7">
        <f>AU797/AR797</f>
        <v/>
      </c>
      <c r="AX797" s="1" t="inlineStr">
        <is>
          <t>N</t>
        </is>
      </c>
      <c r="AY797" s="1">
        <f>+IF(AND(D797&gt;0,E797&gt;0,F797&gt;0,S797&gt;0,T797&gt;0,AC797&gt;0,AB797&gt;0,AI797&gt;0,AJ797&gt;0,AS797&gt;AR797,AR797&gt;AQ797),"long buildup",IF(AND(D797&gt;0,E797&gt;0,F797&gt;0,S797&lt;0,T797&lt;0,AB797&lt;0,AC797&lt;0,AI797&lt;0,AJ797&lt;0,AS797&gt;AR797,AR797&gt;AQ797),"Short Covering",IF(AND(D797&lt;0,E797&lt;0,F797&lt;0,S797&lt;0,T797&lt;0,AB797&gt;0,AC797&gt;0,AI797&gt;0,AJ797&gt;0,AS797&lt;AR797,AR797&lt;AQ797),"Short Buildup",IF(AND(D797&lt;0,E797&lt;0,F797&lt;0,S797&lt;0,T797&lt;0,AB797&lt;0,AC797&lt;0,AI797&lt;0,AJ797&lt;0,AS797&lt;AR797,AR797&lt;AQ797),"LongUnwinding" ))))</f>
        <v/>
      </c>
      <c r="AZ797" s="1">
        <f>+IF(AND(D797&gt;0,E797&gt;0,F797&gt;0,L797&gt;0,M797&gt;0,S797&gt;0,T797&gt;0,Z797&gt;0,AA797&gt;0),"Buying Opportunity",IF(AND(D797&lt;0,E797&lt;0,F797&lt;0,L797&lt;0,M797&lt;0,S797&lt;0,T797&lt;0,Z797&lt;0,AA797&lt;0),"support Zone",IF(AND(D797&lt;0,E797&lt;0,F797&lt;0,L797&gt;0,M797&gt;0,S797&gt;0,T797&gt;0,Z797&gt;0,AA797&gt;0),"sell delivery")))</f>
        <v/>
      </c>
      <c r="BA797" s="1">
        <f>IF(AND(D797&gt;0,E797&gt;0,F797&gt;0,Z797&gt;0,AA797&gt;0,AB797&gt;0,AC797&gt;0,AI797&gt;0,AJ797&gt;0),"FII ENTERING")</f>
        <v/>
      </c>
      <c r="BB797" s="15" t="e">
        <v>#N/A</v>
      </c>
      <c r="BC797" s="1" t="n">
        <v>55066.789494</v>
      </c>
      <c r="BD797" s="1">
        <f>IF(AND(E797&gt;0,F797&gt;0,AB797&gt;0,AC797&gt;0,AI797&gt;0,AJ797&gt;0,AS797&gt;AR797,AR797&gt;AQ797),"long buildup",IF(AND(E797&lt;0,F797&lt;0,AB797&gt;0,AC797&gt;0,AI797&gt;0,AJ797&gt;0,AS797&lt;AR797,AR797&lt;AQ797),"Short buildup"))</f>
        <v/>
      </c>
      <c r="BE797" s="1">
        <f>+IF(AND(F797&gt;0,M797&gt;0,T797&gt;0,AA797&gt;0),"buy")</f>
        <v/>
      </c>
    </row>
    <row r="798">
      <c r="A798" s="1" t="inlineStr">
        <is>
          <t>ICICIGI</t>
        </is>
      </c>
      <c r="B798" s="1" t="n"/>
      <c r="C798" s="1" t="n"/>
      <c r="D798" s="2" t="n">
        <v>0.1464693185322303</v>
      </c>
      <c r="E798" s="2" t="n">
        <v>0.6517332512251979</v>
      </c>
      <c r="F798" s="3" t="n">
        <v>1.12167639635965</v>
      </c>
      <c r="G798" s="4" t="n">
        <v>29856</v>
      </c>
      <c r="H798" s="4" t="n">
        <v>24000</v>
      </c>
      <c r="I798" s="3" t="n">
        <v>32591</v>
      </c>
      <c r="J798" s="6">
        <f>+H798-G798</f>
        <v/>
      </c>
      <c r="K798" s="6">
        <f>+I798-H798</f>
        <v/>
      </c>
      <c r="L798" s="7">
        <f>J798/G798</f>
        <v/>
      </c>
      <c r="M798" s="7">
        <f>K798/H798</f>
        <v/>
      </c>
      <c r="N798" s="8" t="n">
        <v>58.3959</v>
      </c>
      <c r="O798" s="8" t="n">
        <v>62.73399999999999</v>
      </c>
      <c r="P798" s="3" t="n">
        <v>91.836</v>
      </c>
      <c r="Q798" s="6">
        <f>+O798-N798</f>
        <v/>
      </c>
      <c r="R798" s="6">
        <f>+P798-O798</f>
        <v/>
      </c>
      <c r="S798" s="7">
        <f>Q798/N798</f>
        <v/>
      </c>
      <c r="T798" s="7">
        <f>R798/O798</f>
        <v/>
      </c>
      <c r="U798" s="10" t="inlineStr">
        <is>
          <t>195100</t>
        </is>
      </c>
      <c r="V798" s="10" t="inlineStr">
        <is>
          <t>182900</t>
        </is>
      </c>
      <c r="W798" s="3" t="inlineStr">
        <is>
          <t>246066</t>
        </is>
      </c>
      <c r="X798" s="6">
        <f>+V798-U798</f>
        <v/>
      </c>
      <c r="Y798" s="6">
        <f>+W798-V798</f>
        <v/>
      </c>
      <c r="Z798" s="7">
        <f>X798/U798</f>
        <v/>
      </c>
      <c r="AA798" s="7">
        <f>Y798/V798</f>
        <v/>
      </c>
      <c r="AB798" s="4" t="n">
        <v>-2750</v>
      </c>
      <c r="AC798" s="5" t="n">
        <v>55500</v>
      </c>
      <c r="AD798" s="4" t="n">
        <v>28</v>
      </c>
      <c r="AE798" s="4" t="n">
        <v>82</v>
      </c>
      <c r="AF798" s="5" t="n">
        <v>371</v>
      </c>
      <c r="AG798" s="6">
        <f>AE798-AD798</f>
        <v/>
      </c>
      <c r="AH798" s="6">
        <f>+AF798-AE798</f>
        <v/>
      </c>
      <c r="AI798" s="7">
        <f>AG798/AD798</f>
        <v/>
      </c>
      <c r="AJ798" s="7">
        <f>AH798/AE798</f>
        <v/>
      </c>
      <c r="AK798" s="4" t="n">
        <v>1967.35</v>
      </c>
      <c r="AL798" s="4" t="n">
        <v>1979.75</v>
      </c>
      <c r="AM798" s="5" t="n">
        <v>1997</v>
      </c>
      <c r="AN798" s="4" t="n">
        <v>1948.65</v>
      </c>
      <c r="AO798" s="4" t="n">
        <v>1961.35</v>
      </c>
      <c r="AP798" s="3" t="n">
        <v>1983.35</v>
      </c>
      <c r="AQ798" s="9">
        <f>+AK798-AN798</f>
        <v/>
      </c>
      <c r="AR798" s="9">
        <f>+AL798-AO798</f>
        <v/>
      </c>
      <c r="AS798" s="9">
        <f>+AM798-AP798</f>
        <v/>
      </c>
      <c r="AT798" s="6">
        <f>AR798-AQ798</f>
        <v/>
      </c>
      <c r="AU798" s="6">
        <f>+AS798-AR798</f>
        <v/>
      </c>
      <c r="AV798" s="7">
        <f>AT798/AQ798</f>
        <v/>
      </c>
      <c r="AW798" s="7">
        <f>AU798/AR798</f>
        <v/>
      </c>
      <c r="AX798" s="1" t="inlineStr">
        <is>
          <t>Y</t>
        </is>
      </c>
      <c r="AY798" s="1">
        <f>+IF(AND(D798&gt;0,E798&gt;0,F798&gt;0,S798&gt;0,T798&gt;0,AC798&gt;0,AB798&gt;0,AI798&gt;0,AJ798&gt;0,AS798&gt;AR798,AR798&gt;AQ798),"long buildup",IF(AND(D798&gt;0,E798&gt;0,F798&gt;0,S798&lt;0,T798&lt;0,AB798&lt;0,AC798&lt;0,AI798&lt;0,AJ798&lt;0,AS798&gt;AR798,AR798&gt;AQ798),"Short Covering",IF(AND(D798&lt;0,E798&lt;0,F798&lt;0,S798&lt;0,T798&lt;0,AB798&gt;0,AC798&gt;0,AI798&gt;0,AJ798&gt;0,AS798&lt;AR798,AR798&lt;AQ798),"Short Buildup",IF(AND(D798&lt;0,E798&lt;0,F798&lt;0,S798&lt;0,T798&lt;0,AB798&lt;0,AC798&lt;0,AI798&lt;0,AJ798&lt;0,AS798&lt;AR798,AR798&lt;AQ798),"LongUnwinding" ))))</f>
        <v/>
      </c>
      <c r="AZ798" s="1">
        <f>+IF(AND(D798&gt;0,E798&gt;0,F798&gt;0,L798&gt;0,M798&gt;0,S798&gt;0,T798&gt;0,Z798&gt;0,AA798&gt;0),"Buying Opportunity",IF(AND(D798&lt;0,E798&lt;0,F798&lt;0,L798&lt;0,M798&lt;0,S798&lt;0,T798&lt;0,Z798&lt;0,AA798&lt;0),"support Zone",IF(AND(D798&lt;0,E798&lt;0,F798&lt;0,L798&gt;0,M798&gt;0,S798&gt;0,T798&gt;0,Z798&gt;0,AA798&gt;0),"sell delivery")))</f>
        <v/>
      </c>
      <c r="BA798" s="1">
        <f>IF(AND(D798&gt;0,E798&gt;0,F798&gt;0,Z798&gt;0,AA798&gt;0,AB798&gt;0,AC798&gt;0,AI798&gt;0,AJ798&gt;0),"FII ENTERING")</f>
        <v/>
      </c>
      <c r="BB798" s="15" t="e">
        <v>#N/A</v>
      </c>
      <c r="BC798" s="1" t="n">
        <v>171883.9709535</v>
      </c>
      <c r="BD798" s="1">
        <f>IF(AND(E798&gt;0,F798&gt;0,AB798&gt;0,AC798&gt;0,AI798&gt;0,AJ798&gt;0,AS798&gt;AR798,AR798&gt;AQ798),"long buildup",IF(AND(E798&lt;0,F798&lt;0,AB798&gt;0,AC798&gt;0,AI798&gt;0,AJ798&gt;0,AS798&lt;AR798,AR798&lt;AQ798),"Short buildup"))</f>
        <v/>
      </c>
      <c r="BE798" s="1">
        <f>+IF(AND(F798&gt;0,M798&gt;0,T798&gt;0,AA798&gt;0),"buy")</f>
        <v/>
      </c>
    </row>
    <row r="799">
      <c r="A799" s="1" t="inlineStr">
        <is>
          <t>ICICIGOLD</t>
        </is>
      </c>
      <c r="B799" s="1" t="n"/>
      <c r="C799" s="1" t="n"/>
      <c r="D799" s="2" t="n">
        <v>0.0184979652238217</v>
      </c>
      <c r="E799" s="2" t="n">
        <v>0.0184979652238217</v>
      </c>
      <c r="F799" s="3" t="n">
        <v>0.0184979652238217</v>
      </c>
      <c r="G799" s="4" t="n">
        <v>3864</v>
      </c>
      <c r="H799" s="4" t="n">
        <v>3864</v>
      </c>
      <c r="I799" s="3" t="n">
        <v>3864</v>
      </c>
      <c r="J799" s="6">
        <f>+H799-G799</f>
        <v/>
      </c>
      <c r="K799" s="6">
        <f>+I799-H799</f>
        <v/>
      </c>
      <c r="L799" s="7">
        <f>J799/G799</f>
        <v/>
      </c>
      <c r="M799" s="7">
        <f>K799/H799</f>
        <v/>
      </c>
      <c r="N799" s="8" t="n">
        <v>3.4574</v>
      </c>
      <c r="O799" s="8" t="n">
        <v>3.4574</v>
      </c>
      <c r="P799" s="3" t="n">
        <v>3.4574</v>
      </c>
      <c r="Q799" s="6">
        <f>+O799-N799</f>
        <v/>
      </c>
      <c r="R799" s="6">
        <f>+P799-O799</f>
        <v/>
      </c>
      <c r="S799" s="7">
        <f>Q799/N799</f>
        <v/>
      </c>
      <c r="T799" s="7">
        <f>R799/O799</f>
        <v/>
      </c>
      <c r="U799" s="10" t="inlineStr">
        <is>
          <t>591464</t>
        </is>
      </c>
      <c r="V799" s="10" t="inlineStr">
        <is>
          <t>591464</t>
        </is>
      </c>
      <c r="W799" s="3" t="inlineStr">
        <is>
          <t>591464</t>
        </is>
      </c>
      <c r="X799" s="6">
        <f>+V799-U799</f>
        <v/>
      </c>
      <c r="Y799" s="6">
        <f>+W799-V799</f>
        <v/>
      </c>
      <c r="Z799" s="7">
        <f>X799/U799</f>
        <v/>
      </c>
      <c r="AA799" s="7">
        <f>Y799/V799</f>
        <v/>
      </c>
      <c r="AB799" s="4" t="n"/>
      <c r="AC799" s="5" t="n"/>
      <c r="AD799" s="4" t="n"/>
      <c r="AE799" s="4" t="n"/>
      <c r="AF799" s="5" t="n"/>
      <c r="AG799" s="6">
        <f>AE799-AD799</f>
        <v/>
      </c>
      <c r="AH799" s="6">
        <f>+AF799-AE799</f>
        <v/>
      </c>
      <c r="AI799" s="7">
        <f>AG799/AD799</f>
        <v/>
      </c>
      <c r="AJ799" s="7">
        <f>AH799/AE799</f>
        <v/>
      </c>
      <c r="AK799" s="4" t="n"/>
      <c r="AL799" s="4" t="n"/>
      <c r="AM799" s="5" t="n"/>
      <c r="AN799" s="4" t="n">
        <v>54.07</v>
      </c>
      <c r="AO799" s="4" t="n">
        <v>54.07</v>
      </c>
      <c r="AP799" s="3" t="n">
        <v>54.07</v>
      </c>
      <c r="AQ799" s="9">
        <f>+AK799-AN799</f>
        <v/>
      </c>
      <c r="AR799" s="9">
        <f>+AL799-AO799</f>
        <v/>
      </c>
      <c r="AS799" s="9">
        <f>+AM799-AP799</f>
        <v/>
      </c>
      <c r="AT799" s="6">
        <f>AR799-AQ799</f>
        <v/>
      </c>
      <c r="AU799" s="6">
        <f>+AS799-AR799</f>
        <v/>
      </c>
      <c r="AV799" s="7">
        <f>AT799/AQ799</f>
        <v/>
      </c>
      <c r="AW799" s="7">
        <f>AU799/AR799</f>
        <v/>
      </c>
      <c r="AX799" s="1" t="inlineStr">
        <is>
          <t>N</t>
        </is>
      </c>
      <c r="AY799" s="1">
        <f>+IF(AND(D799&gt;0,E799&gt;0,F799&gt;0,S799&gt;0,T799&gt;0,AC799&gt;0,AB799&gt;0,AI799&gt;0,AJ799&gt;0,AS799&gt;AR799,AR799&gt;AQ799),"long buildup",IF(AND(D799&gt;0,E799&gt;0,F799&gt;0,S799&lt;0,T799&lt;0,AB799&lt;0,AC799&lt;0,AI799&lt;0,AJ799&lt;0,AS799&gt;AR799,AR799&gt;AQ799),"Short Covering",IF(AND(D799&lt;0,E799&lt;0,F799&lt;0,S799&lt;0,T799&lt;0,AB799&gt;0,AC799&gt;0,AI799&gt;0,AJ799&gt;0,AS799&lt;AR799,AR799&lt;AQ799),"Short Buildup",IF(AND(D799&lt;0,E799&lt;0,F799&lt;0,S799&lt;0,T799&lt;0,AB799&lt;0,AC799&lt;0,AI799&lt;0,AJ799&lt;0,AS799&lt;AR799,AR799&lt;AQ799),"LongUnwinding" ))))</f>
        <v/>
      </c>
      <c r="AZ799" s="1">
        <f>+IF(AND(D799&gt;0,E799&gt;0,F799&gt;0,L799&gt;0,M799&gt;0,S799&gt;0,T799&gt;0,Z799&gt;0,AA799&gt;0),"Buying Opportunity",IF(AND(D799&lt;0,E799&lt;0,F799&lt;0,L799&lt;0,M799&lt;0,S799&lt;0,T799&lt;0,Z799&lt;0,AA799&lt;0),"support Zone",IF(AND(D799&lt;0,E799&lt;0,F799&lt;0,L799&gt;0,M799&gt;0,S799&gt;0,T799&gt;0,Z799&gt;0,AA799&gt;0),"sell delivery")))</f>
        <v/>
      </c>
      <c r="BA799" s="1">
        <f>IF(AND(D799&gt;0,E799&gt;0,F799&gt;0,Z799&gt;0,AA799&gt;0,AB799&gt;0,AC799&gt;0,AI799&gt;0,AJ799&gt;0),"FII ENTERING")</f>
        <v/>
      </c>
      <c r="BB799" s="15" t="e">
        <v>#N/A</v>
      </c>
      <c r="BC799" s="1" t="n">
        <v>45436.858401</v>
      </c>
      <c r="BD799" s="1">
        <f>IF(AND(E799&gt;0,F799&gt;0,AB799&gt;0,AC799&gt;0,AI799&gt;0,AJ799&gt;0,AS799&gt;AR799,AR799&gt;AQ799),"long buildup",IF(AND(E799&lt;0,F799&lt;0,AB799&gt;0,AC799&gt;0,AI799&gt;0,AJ799&gt;0,AS799&lt;AR799,AR799&lt;AQ799),"Short buildup"))</f>
        <v/>
      </c>
      <c r="BE799" s="1">
        <f>+IF(AND(F799&gt;0,M799&gt;0,T799&gt;0,AA799&gt;0),"buy")</f>
        <v/>
      </c>
    </row>
    <row r="800">
      <c r="A800" s="1" t="inlineStr">
        <is>
          <t>ICICIINFRA</t>
        </is>
      </c>
      <c r="B800" s="1" t="n"/>
      <c r="C800" s="1" t="n"/>
      <c r="D800" s="2" t="n">
        <v>0.3280032800327933</v>
      </c>
      <c r="E800" s="2" t="n">
        <v>0.3280032800327933</v>
      </c>
      <c r="F800" s="3" t="n">
        <v>0.3280032800327933</v>
      </c>
      <c r="G800" s="4" t="n">
        <v>209</v>
      </c>
      <c r="H800" s="4" t="n">
        <v>209</v>
      </c>
      <c r="I800" s="3" t="n">
        <v>209</v>
      </c>
      <c r="J800" s="6">
        <f>+H800-G800</f>
        <v/>
      </c>
      <c r="K800" s="6">
        <f>+I800-H800</f>
        <v/>
      </c>
      <c r="L800" s="7">
        <f>J800/G800</f>
        <v/>
      </c>
      <c r="M800" s="7">
        <f>K800/H800</f>
        <v/>
      </c>
      <c r="N800" s="8" t="n">
        <v>0.117</v>
      </c>
      <c r="O800" s="8" t="n">
        <v>0.117</v>
      </c>
      <c r="P800" s="3" t="n">
        <v>0.117</v>
      </c>
      <c r="Q800" s="6">
        <f>+O800-N800</f>
        <v/>
      </c>
      <c r="R800" s="6">
        <f>+P800-O800</f>
        <v/>
      </c>
      <c r="S800" s="7">
        <f>Q800/N800</f>
        <v/>
      </c>
      <c r="T800" s="7">
        <f>R800/O800</f>
        <v/>
      </c>
      <c r="U800" s="10" t="inlineStr">
        <is>
          <t>10041</t>
        </is>
      </c>
      <c r="V800" s="10" t="inlineStr">
        <is>
          <t>10041</t>
        </is>
      </c>
      <c r="W800" s="3" t="inlineStr">
        <is>
          <t>10041</t>
        </is>
      </c>
      <c r="X800" s="6">
        <f>+V800-U800</f>
        <v/>
      </c>
      <c r="Y800" s="6">
        <f>+W800-V800</f>
        <v/>
      </c>
      <c r="Z800" s="7">
        <f>X800/U800</f>
        <v/>
      </c>
      <c r="AA800" s="7">
        <f>Y800/V800</f>
        <v/>
      </c>
      <c r="AB800" s="4" t="n"/>
      <c r="AC800" s="5" t="n"/>
      <c r="AD800" s="4" t="n"/>
      <c r="AE800" s="4" t="n"/>
      <c r="AF800" s="5" t="n"/>
      <c r="AG800" s="6">
        <f>AE800-AD800</f>
        <v/>
      </c>
      <c r="AH800" s="6">
        <f>+AF800-AE800</f>
        <v/>
      </c>
      <c r="AI800" s="7">
        <f>AG800/AD800</f>
        <v/>
      </c>
      <c r="AJ800" s="7">
        <f>AH800/AE800</f>
        <v/>
      </c>
      <c r="AK800" s="4" t="n"/>
      <c r="AL800" s="4" t="n"/>
      <c r="AM800" s="5" t="n"/>
      <c r="AN800" s="4" t="n">
        <v>73.41</v>
      </c>
      <c r="AO800" s="4" t="n">
        <v>73.41</v>
      </c>
      <c r="AP800" s="3" t="n">
        <v>73.41</v>
      </c>
      <c r="AQ800" s="9">
        <f>+AK800-AN800</f>
        <v/>
      </c>
      <c r="AR800" s="9">
        <f>+AL800-AO800</f>
        <v/>
      </c>
      <c r="AS800" s="9">
        <f>+AM800-AP800</f>
        <v/>
      </c>
      <c r="AT800" s="6">
        <f>AR800-AQ800</f>
        <v/>
      </c>
      <c r="AU800" s="6">
        <f>+AS800-AR800</f>
        <v/>
      </c>
      <c r="AV800" s="7">
        <f>AT800/AQ800</f>
        <v/>
      </c>
      <c r="AW800" s="7">
        <f>AU800/AR800</f>
        <v/>
      </c>
      <c r="AX800" s="1" t="inlineStr">
        <is>
          <t>Y</t>
        </is>
      </c>
      <c r="AY800" s="1">
        <f>+IF(AND(D800&gt;0,E800&gt;0,F800&gt;0,S800&gt;0,T800&gt;0,AC800&gt;0,AB800&gt;0,AI800&gt;0,AJ800&gt;0,AS800&gt;AR800,AR800&gt;AQ800),"long buildup",IF(AND(D800&gt;0,E800&gt;0,F800&gt;0,S800&lt;0,T800&lt;0,AB800&lt;0,AC800&lt;0,AI800&lt;0,AJ800&lt;0,AS800&gt;AR800,AR800&gt;AQ800),"Short Covering",IF(AND(D800&lt;0,E800&lt;0,F800&lt;0,S800&lt;0,T800&lt;0,AB800&gt;0,AC800&gt;0,AI800&gt;0,AJ800&gt;0,AS800&lt;AR800,AR800&lt;AQ800),"Short Buildup",IF(AND(D800&lt;0,E800&lt;0,F800&lt;0,S800&lt;0,T800&lt;0,AB800&lt;0,AC800&lt;0,AI800&lt;0,AJ800&lt;0,AS800&lt;AR800,AR800&lt;AQ800),"LongUnwinding" ))))</f>
        <v/>
      </c>
      <c r="AZ800" s="1">
        <f>+IF(AND(D800&gt;0,E800&gt;0,F800&gt;0,L800&gt;0,M800&gt;0,S800&gt;0,T800&gt;0,Z800&gt;0,AA800&gt;0),"Buying Opportunity",IF(AND(D800&lt;0,E800&lt;0,F800&lt;0,L800&lt;0,M800&lt;0,S800&lt;0,T800&lt;0,Z800&lt;0,AA800&lt;0),"support Zone",IF(AND(D800&lt;0,E800&lt;0,F800&lt;0,L800&gt;0,M800&gt;0,S800&gt;0,T800&gt;0,Z800&gt;0,AA800&gt;0),"sell delivery")))</f>
        <v/>
      </c>
      <c r="BA800" s="1">
        <f>IF(AND(D800&gt;0,E800&gt;0,F800&gt;0,Z800&gt;0,AA800&gt;0,AB800&gt;0,AC800&gt;0,AI800&gt;0,AJ800&gt;0),"FII ENTERING")</f>
        <v/>
      </c>
      <c r="BB800" s="15" t="n">
        <v>0.0393</v>
      </c>
      <c r="BC800" s="1" t="n">
        <v>34737829.59304</v>
      </c>
      <c r="BD800" s="1">
        <f>IF(AND(E800&gt;0,F800&gt;0,AB800&gt;0,AC800&gt;0,AI800&gt;0,AJ800&gt;0,AS800&gt;AR800,AR800&gt;AQ800),"long buildup",IF(AND(E800&lt;0,F800&lt;0,AB800&gt;0,AC800&gt;0,AI800&gt;0,AJ800&gt;0,AS800&lt;AR800,AR800&lt;AQ800),"Short buildup"))</f>
        <v/>
      </c>
      <c r="BE800" s="1">
        <f>+IF(AND(F800&gt;0,M800&gt;0,T800&gt;0,AA800&gt;0),"buy")</f>
        <v/>
      </c>
    </row>
    <row r="801">
      <c r="A801" s="1" t="inlineStr">
        <is>
          <t>ICICILIQ</t>
        </is>
      </c>
      <c r="B801" s="1" t="n"/>
      <c r="C801" s="1" t="n"/>
      <c r="D801" s="2" t="n">
        <v>0</v>
      </c>
      <c r="E801" s="2" t="n">
        <v>0</v>
      </c>
      <c r="F801" s="3" t="n">
        <v>0</v>
      </c>
      <c r="G801" s="4" t="n">
        <v>647</v>
      </c>
      <c r="H801" s="4" t="n">
        <v>647</v>
      </c>
      <c r="I801" s="3" t="n">
        <v>647</v>
      </c>
      <c r="J801" s="6">
        <f>+H801-G801</f>
        <v/>
      </c>
      <c r="K801" s="6">
        <f>+I801-H801</f>
        <v/>
      </c>
      <c r="L801" s="7">
        <f>J801/G801</f>
        <v/>
      </c>
      <c r="M801" s="7">
        <f>K801/H801</f>
        <v/>
      </c>
      <c r="N801" s="8" t="n">
        <v>63.195</v>
      </c>
      <c r="O801" s="8" t="n">
        <v>63.195</v>
      </c>
      <c r="P801" s="3" t="n">
        <v>63.195</v>
      </c>
      <c r="Q801" s="6">
        <f>+O801-N801</f>
        <v/>
      </c>
      <c r="R801" s="6">
        <f>+P801-O801</f>
        <v/>
      </c>
      <c r="S801" s="7">
        <f>Q801/N801</f>
        <v/>
      </c>
      <c r="T801" s="7">
        <f>R801/O801</f>
        <v/>
      </c>
      <c r="U801" s="10" t="inlineStr">
        <is>
          <t>309974</t>
        </is>
      </c>
      <c r="V801" s="10" t="inlineStr">
        <is>
          <t>309974</t>
        </is>
      </c>
      <c r="W801" s="3" t="inlineStr">
        <is>
          <t>309974</t>
        </is>
      </c>
      <c r="X801" s="6">
        <f>+V801-U801</f>
        <v/>
      </c>
      <c r="Y801" s="6">
        <f>+W801-V801</f>
        <v/>
      </c>
      <c r="Z801" s="7">
        <f>X801/U801</f>
        <v/>
      </c>
      <c r="AA801" s="7">
        <f>Y801/V801</f>
        <v/>
      </c>
      <c r="AB801" s="4" t="n"/>
      <c r="AC801" s="5" t="n"/>
      <c r="AD801" s="4" t="n"/>
      <c r="AE801" s="4" t="n"/>
      <c r="AF801" s="5" t="n"/>
      <c r="AG801" s="6">
        <f>AE801-AD801</f>
        <v/>
      </c>
      <c r="AH801" s="6">
        <f>+AF801-AE801</f>
        <v/>
      </c>
      <c r="AI801" s="7">
        <f>AG801/AD801</f>
        <v/>
      </c>
      <c r="AJ801" s="7">
        <f>AH801/AE801</f>
        <v/>
      </c>
      <c r="AK801" s="4" t="n"/>
      <c r="AL801" s="4" t="n"/>
      <c r="AM801" s="5" t="n"/>
      <c r="AN801" s="4" t="n">
        <v>999.99</v>
      </c>
      <c r="AO801" s="4" t="n">
        <v>999.99</v>
      </c>
      <c r="AP801" s="3" t="n">
        <v>999.99</v>
      </c>
      <c r="AQ801" s="9">
        <f>+AK801-AN801</f>
        <v/>
      </c>
      <c r="AR801" s="9">
        <f>+AL801-AO801</f>
        <v/>
      </c>
      <c r="AS801" s="9">
        <f>+AM801-AP801</f>
        <v/>
      </c>
      <c r="AT801" s="6">
        <f>AR801-AQ801</f>
        <v/>
      </c>
      <c r="AU801" s="6">
        <f>+AS801-AR801</f>
        <v/>
      </c>
      <c r="AV801" s="7">
        <f>AT801/AQ801</f>
        <v/>
      </c>
      <c r="AW801" s="7">
        <f>AU801/AR801</f>
        <v/>
      </c>
      <c r="AX801" s="1" t="inlineStr">
        <is>
          <t>N</t>
        </is>
      </c>
      <c r="AY801" s="1">
        <f>+IF(AND(D801&gt;0,E801&gt;0,F801&gt;0,S801&gt;0,T801&gt;0,AC801&gt;0,AB801&gt;0,AI801&gt;0,AJ801&gt;0,AS801&gt;AR801,AR801&gt;AQ801),"long buildup",IF(AND(D801&gt;0,E801&gt;0,F801&gt;0,S801&lt;0,T801&lt;0,AB801&lt;0,AC801&lt;0,AI801&lt;0,AJ801&lt;0,AS801&gt;AR801,AR801&gt;AQ801),"Short Covering",IF(AND(D801&lt;0,E801&lt;0,F801&lt;0,S801&lt;0,T801&lt;0,AB801&gt;0,AC801&gt;0,AI801&gt;0,AJ801&gt;0,AS801&lt;AR801,AR801&lt;AQ801),"Short Buildup",IF(AND(D801&lt;0,E801&lt;0,F801&lt;0,S801&lt;0,T801&lt;0,AB801&lt;0,AC801&lt;0,AI801&lt;0,AJ801&lt;0,AS801&lt;AR801,AR801&lt;AQ801),"LongUnwinding" ))))</f>
        <v/>
      </c>
      <c r="AZ801" s="1">
        <f>+IF(AND(D801&gt;0,E801&gt;0,F801&gt;0,L801&gt;0,M801&gt;0,S801&gt;0,T801&gt;0,Z801&gt;0,AA801&gt;0),"Buying Opportunity",IF(AND(D801&lt;0,E801&lt;0,F801&lt;0,L801&lt;0,M801&lt;0,S801&lt;0,T801&lt;0,Z801&lt;0,AA801&lt;0),"support Zone",IF(AND(D801&lt;0,E801&lt;0,F801&lt;0,L801&gt;0,M801&gt;0,S801&gt;0,T801&gt;0,Z801&gt;0,AA801&gt;0),"sell delivery")))</f>
        <v/>
      </c>
      <c r="BA801" s="1">
        <f>IF(AND(D801&gt;0,E801&gt;0,F801&gt;0,Z801&gt;0,AA801&gt;0,AB801&gt;0,AC801&gt;0,AI801&gt;0,AJ801&gt;0),"FII ENTERING")</f>
        <v/>
      </c>
      <c r="BB801" s="15" t="e">
        <v>#N/A</v>
      </c>
      <c r="BC801" s="1" t="e">
        <v>#N/A</v>
      </c>
      <c r="BD801" s="1">
        <f>IF(AND(E801&gt;0,F801&gt;0,AB801&gt;0,AC801&gt;0,AI801&gt;0,AJ801&gt;0,AS801&gt;AR801,AR801&gt;AQ801),"long buildup",IF(AND(E801&lt;0,F801&lt;0,AB801&gt;0,AC801&gt;0,AI801&gt;0,AJ801&gt;0,AS801&lt;AR801,AR801&lt;AQ801),"Short buildup"))</f>
        <v/>
      </c>
      <c r="BE801" s="1">
        <f>+IF(AND(F801&gt;0,M801&gt;0,T801&gt;0,AA801&gt;0),"buy")</f>
        <v/>
      </c>
    </row>
    <row r="802">
      <c r="A802" s="1" t="inlineStr">
        <is>
          <t>ICICILOVOL</t>
        </is>
      </c>
      <c r="B802" s="1" t="n"/>
      <c r="C802" s="1" t="n"/>
      <c r="D802" s="2" t="n">
        <v>0.1102475056501941</v>
      </c>
      <c r="E802" s="2" t="n">
        <v>0.1102475056501941</v>
      </c>
      <c r="F802" s="3" t="n">
        <v>0.1102475056501941</v>
      </c>
      <c r="G802" s="4" t="n">
        <v>596</v>
      </c>
      <c r="H802" s="4" t="n">
        <v>596</v>
      </c>
      <c r="I802" s="3" t="n">
        <v>596</v>
      </c>
      <c r="J802" s="6">
        <f>+H802-G802</f>
        <v/>
      </c>
      <c r="K802" s="6">
        <f>+I802-H802</f>
        <v/>
      </c>
      <c r="L802" s="7">
        <f>J802/G802</f>
        <v/>
      </c>
      <c r="M802" s="7">
        <f>K802/H802</f>
        <v/>
      </c>
      <c r="N802" s="8" t="n">
        <v>3.211</v>
      </c>
      <c r="O802" s="8" t="n">
        <v>3.211</v>
      </c>
      <c r="P802" s="3" t="n">
        <v>3.211</v>
      </c>
      <c r="Q802" s="6">
        <f>+O802-N802</f>
        <v/>
      </c>
      <c r="R802" s="6">
        <f>+P802-O802</f>
        <v/>
      </c>
      <c r="S802" s="7">
        <f>Q802/N802</f>
        <v/>
      </c>
      <c r="T802" s="7">
        <f>R802/O802</f>
        <v/>
      </c>
      <c r="U802" s="10" t="inlineStr">
        <is>
          <t>162839</t>
        </is>
      </c>
      <c r="V802" s="10" t="inlineStr">
        <is>
          <t>162839</t>
        </is>
      </c>
      <c r="W802" s="3" t="inlineStr">
        <is>
          <t>162839</t>
        </is>
      </c>
      <c r="X802" s="6">
        <f>+V802-U802</f>
        <v/>
      </c>
      <c r="Y802" s="6">
        <f>+W802-V802</f>
        <v/>
      </c>
      <c r="Z802" s="7">
        <f>X802/U802</f>
        <v/>
      </c>
      <c r="AA802" s="7">
        <f>Y802/V802</f>
        <v/>
      </c>
      <c r="AB802" s="4" t="n"/>
      <c r="AC802" s="5" t="n"/>
      <c r="AD802" s="4" t="n"/>
      <c r="AE802" s="4" t="n"/>
      <c r="AF802" s="5" t="n"/>
      <c r="AG802" s="6">
        <f>AE802-AD802</f>
        <v/>
      </c>
      <c r="AH802" s="6">
        <f>+AF802-AE802</f>
        <v/>
      </c>
      <c r="AI802" s="7">
        <f>AG802/AD802</f>
        <v/>
      </c>
      <c r="AJ802" s="7">
        <f>AH802/AE802</f>
        <v/>
      </c>
      <c r="AK802" s="4" t="n"/>
      <c r="AL802" s="4" t="n"/>
      <c r="AM802" s="5" t="n"/>
      <c r="AN802" s="4" t="n">
        <v>181.61</v>
      </c>
      <c r="AO802" s="4" t="n">
        <v>181.61</v>
      </c>
      <c r="AP802" s="3" t="n">
        <v>181.61</v>
      </c>
      <c r="AQ802" s="9">
        <f>+AK802-AN802</f>
        <v/>
      </c>
      <c r="AR802" s="9">
        <f>+AL802-AO802</f>
        <v/>
      </c>
      <c r="AS802" s="9">
        <f>+AM802-AP802</f>
        <v/>
      </c>
      <c r="AT802" s="6">
        <f>AR802-AQ802</f>
        <v/>
      </c>
      <c r="AU802" s="6">
        <f>+AS802-AR802</f>
        <v/>
      </c>
      <c r="AV802" s="7">
        <f>AT802/AQ802</f>
        <v/>
      </c>
      <c r="AW802" s="7">
        <f>AU802/AR802</f>
        <v/>
      </c>
      <c r="AX802" s="1" t="inlineStr">
        <is>
          <t>N</t>
        </is>
      </c>
      <c r="AY802" s="1">
        <f>+IF(AND(D802&gt;0,E802&gt;0,F802&gt;0,S802&gt;0,T802&gt;0,AC802&gt;0,AB802&gt;0,AI802&gt;0,AJ802&gt;0,AS802&gt;AR802,AR802&gt;AQ802),"long buildup",IF(AND(D802&gt;0,E802&gt;0,F802&gt;0,S802&lt;0,T802&lt;0,AB802&lt;0,AC802&lt;0,AI802&lt;0,AJ802&lt;0,AS802&gt;AR802,AR802&gt;AQ802),"Short Covering",IF(AND(D802&lt;0,E802&lt;0,F802&lt;0,S802&lt;0,T802&lt;0,AB802&gt;0,AC802&gt;0,AI802&gt;0,AJ802&gt;0,AS802&lt;AR802,AR802&lt;AQ802),"Short Buildup",IF(AND(D802&lt;0,E802&lt;0,F802&lt;0,S802&lt;0,T802&lt;0,AB802&lt;0,AC802&lt;0,AI802&lt;0,AJ802&lt;0,AS802&lt;AR802,AR802&lt;AQ802),"LongUnwinding" ))))</f>
        <v/>
      </c>
      <c r="AZ802" s="1">
        <f>+IF(AND(D802&gt;0,E802&gt;0,F802&gt;0,L802&gt;0,M802&gt;0,S802&gt;0,T802&gt;0,Z802&gt;0,AA802&gt;0),"Buying Opportunity",IF(AND(D802&lt;0,E802&lt;0,F802&lt;0,L802&lt;0,M802&lt;0,S802&lt;0,T802&lt;0,Z802&lt;0,AA802&lt;0),"support Zone",IF(AND(D802&lt;0,E802&lt;0,F802&lt;0,L802&gt;0,M802&gt;0,S802&gt;0,T802&gt;0,Z802&gt;0,AA802&gt;0),"sell delivery")))</f>
        <v/>
      </c>
      <c r="BA802" s="1">
        <f>IF(AND(D802&gt;0,E802&gt;0,F802&gt;0,Z802&gt;0,AA802&gt;0,AB802&gt;0,AC802&gt;0,AI802&gt;0,AJ802&gt;0),"FII ENTERING")</f>
        <v/>
      </c>
      <c r="BB802" s="15" t="e">
        <v>#N/A</v>
      </c>
      <c r="BC802" s="1" t="e">
        <v>#N/A</v>
      </c>
      <c r="BD802" s="1">
        <f>IF(AND(E802&gt;0,F802&gt;0,AB802&gt;0,AC802&gt;0,AI802&gt;0,AJ802&gt;0,AS802&gt;AR802,AR802&gt;AQ802),"long buildup",IF(AND(E802&lt;0,F802&lt;0,AB802&gt;0,AC802&gt;0,AI802&gt;0,AJ802&gt;0,AS802&lt;AR802,AR802&lt;AQ802),"Short buildup"))</f>
        <v/>
      </c>
      <c r="BE802" s="1">
        <f>+IF(AND(F802&gt;0,M802&gt;0,T802&gt;0,AA802&gt;0),"buy")</f>
        <v/>
      </c>
    </row>
    <row r="803">
      <c r="A803" s="1" t="inlineStr">
        <is>
          <t>ICICIM150</t>
        </is>
      </c>
      <c r="B803" s="1" t="n"/>
      <c r="C803" s="1" t="n"/>
      <c r="D803" s="2" t="n">
        <v>-0.4045775054907046</v>
      </c>
      <c r="E803" s="2" t="n">
        <v>-0.4045775054907046</v>
      </c>
      <c r="F803" s="3" t="n">
        <v>-0.4045775054907046</v>
      </c>
      <c r="G803" s="4" t="n">
        <v>601</v>
      </c>
      <c r="H803" s="4" t="n">
        <v>601</v>
      </c>
      <c r="I803" s="3" t="n">
        <v>601</v>
      </c>
      <c r="J803" s="6">
        <f>+H803-G803</f>
        <v/>
      </c>
      <c r="K803" s="6">
        <f>+I803-H803</f>
        <v/>
      </c>
      <c r="L803" s="7">
        <f>J803/G803</f>
        <v/>
      </c>
      <c r="M803" s="7">
        <f>K803/H803</f>
        <v/>
      </c>
      <c r="N803" s="8" t="n">
        <v>1.0923</v>
      </c>
      <c r="O803" s="8" t="n">
        <v>1.0923</v>
      </c>
      <c r="P803" s="3" t="n">
        <v>1.0923</v>
      </c>
      <c r="Q803" s="6">
        <f>+O803-N803</f>
        <v/>
      </c>
      <c r="R803" s="6">
        <f>+P803-O803</f>
        <v/>
      </c>
      <c r="S803" s="7">
        <f>Q803/N803</f>
        <v/>
      </c>
      <c r="T803" s="7">
        <f>R803/O803</f>
        <v/>
      </c>
      <c r="U803" s="10" t="inlineStr">
        <is>
          <t>40427</t>
        </is>
      </c>
      <c r="V803" s="10" t="inlineStr">
        <is>
          <t>40427</t>
        </is>
      </c>
      <c r="W803" s="3" t="inlineStr">
        <is>
          <t>40427</t>
        </is>
      </c>
      <c r="X803" s="6">
        <f>+V803-U803</f>
        <v/>
      </c>
      <c r="Y803" s="6">
        <f>+W803-V803</f>
        <v/>
      </c>
      <c r="Z803" s="7">
        <f>X803/U803</f>
        <v/>
      </c>
      <c r="AA803" s="7">
        <f>Y803/V803</f>
        <v/>
      </c>
      <c r="AB803" s="4" t="n"/>
      <c r="AC803" s="5" t="n"/>
      <c r="AD803" s="4" t="n"/>
      <c r="AE803" s="4" t="n"/>
      <c r="AF803" s="5" t="n"/>
      <c r="AG803" s="6">
        <f>AE803-AD803</f>
        <v/>
      </c>
      <c r="AH803" s="6">
        <f>+AF803-AE803</f>
        <v/>
      </c>
      <c r="AI803" s="7">
        <f>AG803/AD803</f>
        <v/>
      </c>
      <c r="AJ803" s="7">
        <f>AH803/AE803</f>
        <v/>
      </c>
      <c r="AK803" s="4" t="n"/>
      <c r="AL803" s="4" t="n"/>
      <c r="AM803" s="5" t="n"/>
      <c r="AN803" s="4" t="n">
        <v>172.32</v>
      </c>
      <c r="AO803" s="4" t="n">
        <v>172.32</v>
      </c>
      <c r="AP803" s="3" t="n">
        <v>172.32</v>
      </c>
      <c r="AQ803" s="9">
        <f>+AK803-AN803</f>
        <v/>
      </c>
      <c r="AR803" s="9">
        <f>+AL803-AO803</f>
        <v/>
      </c>
      <c r="AS803" s="9">
        <f>+AM803-AP803</f>
        <v/>
      </c>
      <c r="AT803" s="6">
        <f>AR803-AQ803</f>
        <v/>
      </c>
      <c r="AU803" s="6">
        <f>+AS803-AR803</f>
        <v/>
      </c>
      <c r="AV803" s="7">
        <f>AT803/AQ803</f>
        <v/>
      </c>
      <c r="AW803" s="7">
        <f>AU803/AR803</f>
        <v/>
      </c>
      <c r="AX803" s="1" t="inlineStr">
        <is>
          <t>N</t>
        </is>
      </c>
      <c r="AY803" s="1">
        <f>+IF(AND(D803&gt;0,E803&gt;0,F803&gt;0,S803&gt;0,T803&gt;0,AC803&gt;0,AB803&gt;0,AI803&gt;0,AJ803&gt;0,AS803&gt;AR803,AR803&gt;AQ803),"long buildup",IF(AND(D803&gt;0,E803&gt;0,F803&gt;0,S803&lt;0,T803&lt;0,AB803&lt;0,AC803&lt;0,AI803&lt;0,AJ803&lt;0,AS803&gt;AR803,AR803&gt;AQ803),"Short Covering",IF(AND(D803&lt;0,E803&lt;0,F803&lt;0,S803&lt;0,T803&lt;0,AB803&gt;0,AC803&gt;0,AI803&gt;0,AJ803&gt;0,AS803&lt;AR803,AR803&lt;AQ803),"Short Buildup",IF(AND(D803&lt;0,E803&lt;0,F803&lt;0,S803&lt;0,T803&lt;0,AB803&lt;0,AC803&lt;0,AI803&lt;0,AJ803&lt;0,AS803&lt;AR803,AR803&lt;AQ803),"LongUnwinding" ))))</f>
        <v/>
      </c>
      <c r="AZ803" s="1">
        <f>+IF(AND(D803&gt;0,E803&gt;0,F803&gt;0,L803&gt;0,M803&gt;0,S803&gt;0,T803&gt;0,Z803&gt;0,AA803&gt;0),"Buying Opportunity",IF(AND(D803&lt;0,E803&lt;0,F803&lt;0,L803&lt;0,M803&lt;0,S803&lt;0,T803&lt;0,Z803&lt;0,AA803&lt;0),"support Zone",IF(AND(D803&lt;0,E803&lt;0,F803&lt;0,L803&gt;0,M803&gt;0,S803&gt;0,T803&gt;0,Z803&gt;0,AA803&gt;0),"sell delivery")))</f>
        <v/>
      </c>
      <c r="BA803" s="1">
        <f>IF(AND(D803&gt;0,E803&gt;0,F803&gt;0,Z803&gt;0,AA803&gt;0,AB803&gt;0,AC803&gt;0,AI803&gt;0,AJ803&gt;0),"FII ENTERING")</f>
        <v/>
      </c>
      <c r="BB803" s="15" t="e">
        <v>#N/A</v>
      </c>
      <c r="BC803" s="1" t="e">
        <v>#N/A</v>
      </c>
      <c r="BD803" s="1">
        <f>IF(AND(E803&gt;0,F803&gt;0,AB803&gt;0,AC803&gt;0,AI803&gt;0,AJ803&gt;0,AS803&gt;AR803,AR803&gt;AQ803),"long buildup",IF(AND(E803&lt;0,F803&lt;0,AB803&gt;0,AC803&gt;0,AI803&gt;0,AJ803&gt;0,AS803&lt;AR803,AR803&lt;AQ803),"Short buildup"))</f>
        <v/>
      </c>
      <c r="BE803" s="1">
        <f>+IF(AND(F803&gt;0,M803&gt;0,T803&gt;0,AA803&gt;0),"buy")</f>
        <v/>
      </c>
    </row>
    <row r="804">
      <c r="A804" s="1" t="inlineStr">
        <is>
          <t>ICICIMCAP</t>
        </is>
      </c>
      <c r="B804" s="1" t="n"/>
      <c r="C804" s="1" t="n"/>
      <c r="D804" s="2" t="n">
        <v>-0.4110181713296749</v>
      </c>
      <c r="E804" s="2" t="n">
        <v>-0.4110181713296749</v>
      </c>
      <c r="F804" s="3" t="n">
        <v>-0.4110181713296749</v>
      </c>
      <c r="G804" s="4" t="n">
        <v>263</v>
      </c>
      <c r="H804" s="4" t="n">
        <v>263</v>
      </c>
      <c r="I804" s="3" t="n">
        <v>263</v>
      </c>
      <c r="J804" s="6">
        <f>+H804-G804</f>
        <v/>
      </c>
      <c r="K804" s="6">
        <f>+I804-H804</f>
        <v/>
      </c>
      <c r="L804" s="7">
        <f>J804/G804</f>
        <v/>
      </c>
      <c r="M804" s="7">
        <f>K804/H804</f>
        <v/>
      </c>
      <c r="N804" s="8" t="n">
        <v>0.4566</v>
      </c>
      <c r="O804" s="8" t="n">
        <v>0.4566</v>
      </c>
      <c r="P804" s="3" t="n">
        <v>0.4566</v>
      </c>
      <c r="Q804" s="6">
        <f>+O804-N804</f>
        <v/>
      </c>
      <c r="R804" s="6">
        <f>+P804-O804</f>
        <v/>
      </c>
      <c r="S804" s="7">
        <f>Q804/N804</f>
        <v/>
      </c>
      <c r="T804" s="7">
        <f>R804/O804</f>
        <v/>
      </c>
      <c r="U804" s="10" t="inlineStr">
        <is>
          <t>9079</t>
        </is>
      </c>
      <c r="V804" s="10" t="inlineStr">
        <is>
          <t>9079</t>
        </is>
      </c>
      <c r="W804" s="3" t="inlineStr">
        <is>
          <t>9079</t>
        </is>
      </c>
      <c r="X804" s="6">
        <f>+V804-U804</f>
        <v/>
      </c>
      <c r="Y804" s="6">
        <f>+W804-V804</f>
        <v/>
      </c>
      <c r="Z804" s="7">
        <f>X804/U804</f>
        <v/>
      </c>
      <c r="AA804" s="7">
        <f>Y804/V804</f>
        <v/>
      </c>
      <c r="AB804" s="4" t="n"/>
      <c r="AC804" s="5" t="n"/>
      <c r="AD804" s="4" t="n"/>
      <c r="AE804" s="4" t="n"/>
      <c r="AF804" s="5" t="n"/>
      <c r="AG804" s="6">
        <f>AE804-AD804</f>
        <v/>
      </c>
      <c r="AH804" s="6">
        <f>+AF804-AE804</f>
        <v/>
      </c>
      <c r="AI804" s="7">
        <f>AG804/AD804</f>
        <v/>
      </c>
      <c r="AJ804" s="7">
        <f>AH804/AE804</f>
        <v/>
      </c>
      <c r="AK804" s="4" t="n"/>
      <c r="AL804" s="4" t="n"/>
      <c r="AM804" s="5" t="n"/>
      <c r="AN804" s="4" t="n">
        <v>138.11</v>
      </c>
      <c r="AO804" s="4" t="n">
        <v>138.11</v>
      </c>
      <c r="AP804" s="3" t="n">
        <v>138.11</v>
      </c>
      <c r="AQ804" s="9">
        <f>+AK804-AN804</f>
        <v/>
      </c>
      <c r="AR804" s="9">
        <f>+AL804-AO804</f>
        <v/>
      </c>
      <c r="AS804" s="9">
        <f>+AM804-AP804</f>
        <v/>
      </c>
      <c r="AT804" s="6">
        <f>AR804-AQ804</f>
        <v/>
      </c>
      <c r="AU804" s="6">
        <f>+AS804-AR804</f>
        <v/>
      </c>
      <c r="AV804" s="7">
        <f>AT804/AQ804</f>
        <v/>
      </c>
      <c r="AW804" s="7">
        <f>AU804/AR804</f>
        <v/>
      </c>
      <c r="AX804" s="1" t="inlineStr">
        <is>
          <t>N</t>
        </is>
      </c>
      <c r="AY804" s="1">
        <f>+IF(AND(D804&gt;0,E804&gt;0,F804&gt;0,S804&gt;0,T804&gt;0,AC804&gt;0,AB804&gt;0,AI804&gt;0,AJ804&gt;0,AS804&gt;AR804,AR804&gt;AQ804),"long buildup",IF(AND(D804&gt;0,E804&gt;0,F804&gt;0,S804&lt;0,T804&lt;0,AB804&lt;0,AC804&lt;0,AI804&lt;0,AJ804&lt;0,AS804&gt;AR804,AR804&gt;AQ804),"Short Covering",IF(AND(D804&lt;0,E804&lt;0,F804&lt;0,S804&lt;0,T804&lt;0,AB804&gt;0,AC804&gt;0,AI804&gt;0,AJ804&gt;0,AS804&lt;AR804,AR804&lt;AQ804),"Short Buildup",IF(AND(D804&lt;0,E804&lt;0,F804&lt;0,S804&lt;0,T804&lt;0,AB804&lt;0,AC804&lt;0,AI804&lt;0,AJ804&lt;0,AS804&lt;AR804,AR804&lt;AQ804),"LongUnwinding" ))))</f>
        <v/>
      </c>
      <c r="AZ804" s="1">
        <f>+IF(AND(D804&gt;0,E804&gt;0,F804&gt;0,L804&gt;0,M804&gt;0,S804&gt;0,T804&gt;0,Z804&gt;0,AA804&gt;0),"Buying Opportunity",IF(AND(D804&lt;0,E804&lt;0,F804&lt;0,L804&lt;0,M804&lt;0,S804&lt;0,T804&lt;0,Z804&lt;0,AA804&lt;0),"support Zone",IF(AND(D804&lt;0,E804&lt;0,F804&lt;0,L804&gt;0,M804&gt;0,S804&gt;0,T804&gt;0,Z804&gt;0,AA804&gt;0),"sell delivery")))</f>
        <v/>
      </c>
      <c r="BA804" s="1">
        <f>IF(AND(D804&gt;0,E804&gt;0,F804&gt;0,Z804&gt;0,AA804&gt;0,AB804&gt;0,AC804&gt;0,AI804&gt;0,AJ804&gt;0),"FII ENTERING")</f>
        <v/>
      </c>
      <c r="BB804" s="15" t="e">
        <v>#N/A</v>
      </c>
      <c r="BC804" s="1" t="e">
        <v>#N/A</v>
      </c>
      <c r="BD804" s="1">
        <f>IF(AND(E804&gt;0,F804&gt;0,AB804&gt;0,AC804&gt;0,AI804&gt;0,AJ804&gt;0,AS804&gt;AR804,AR804&gt;AQ804),"long buildup",IF(AND(E804&lt;0,F804&lt;0,AB804&gt;0,AC804&gt;0,AI804&gt;0,AJ804&gt;0,AS804&lt;AR804,AR804&lt;AQ804),"Short buildup"))</f>
        <v/>
      </c>
      <c r="BE804" s="1">
        <f>+IF(AND(F804&gt;0,M804&gt;0,T804&gt;0,AA804&gt;0),"buy")</f>
        <v/>
      </c>
    </row>
    <row r="805">
      <c r="A805" s="1" t="inlineStr">
        <is>
          <t>ICICIMOM30</t>
        </is>
      </c>
      <c r="B805" s="1" t="n"/>
      <c r="C805" s="1" t="n"/>
      <c r="D805" s="2" t="n">
        <v>-0.2160604969391384</v>
      </c>
      <c r="E805" s="2" t="n">
        <v>-0.2160604969391384</v>
      </c>
      <c r="F805" s="3" t="n">
        <v>-0.2160604969391384</v>
      </c>
      <c r="G805" s="4" t="n">
        <v>315</v>
      </c>
      <c r="H805" s="4" t="n">
        <v>315</v>
      </c>
      <c r="I805" s="3" t="n">
        <v>315</v>
      </c>
      <c r="J805" s="6">
        <f>+H805-G805</f>
        <v/>
      </c>
      <c r="K805" s="6">
        <f>+I805-H805</f>
        <v/>
      </c>
      <c r="L805" s="7">
        <f>J805/G805</f>
        <v/>
      </c>
      <c r="M805" s="7">
        <f>K805/H805</f>
        <v/>
      </c>
      <c r="N805" s="8" t="n">
        <v>0.7991</v>
      </c>
      <c r="O805" s="8" t="n">
        <v>0.7991</v>
      </c>
      <c r="P805" s="3" t="n">
        <v>0.7991</v>
      </c>
      <c r="Q805" s="6">
        <f>+O805-N805</f>
        <v/>
      </c>
      <c r="R805" s="6">
        <f>+P805-O805</f>
        <v/>
      </c>
      <c r="S805" s="7">
        <f>Q805/N805</f>
        <v/>
      </c>
      <c r="T805" s="7">
        <f>R805/O805</f>
        <v/>
      </c>
      <c r="U805" s="10" t="inlineStr">
        <is>
          <t>53440</t>
        </is>
      </c>
      <c r="V805" s="10" t="inlineStr">
        <is>
          <t>53440</t>
        </is>
      </c>
      <c r="W805" s="3" t="inlineStr">
        <is>
          <t>53440</t>
        </is>
      </c>
      <c r="X805" s="6">
        <f>+V805-U805</f>
        <v/>
      </c>
      <c r="Y805" s="6">
        <f>+W805-V805</f>
        <v/>
      </c>
      <c r="Z805" s="7">
        <f>X805/U805</f>
        <v/>
      </c>
      <c r="AA805" s="7">
        <f>Y805/V805</f>
        <v/>
      </c>
      <c r="AB805" s="4" t="n"/>
      <c r="AC805" s="5" t="n"/>
      <c r="AD805" s="4" t="n"/>
      <c r="AE805" s="4" t="n"/>
      <c r="AF805" s="5" t="n"/>
      <c r="AG805" s="6">
        <f>AE805-AD805</f>
        <v/>
      </c>
      <c r="AH805" s="6">
        <f>+AF805-AE805</f>
        <v/>
      </c>
      <c r="AI805" s="7">
        <f>AG805/AD805</f>
        <v/>
      </c>
      <c r="AJ805" s="7">
        <f>AH805/AE805</f>
        <v/>
      </c>
      <c r="AK805" s="4" t="n"/>
      <c r="AL805" s="4" t="n"/>
      <c r="AM805" s="5" t="n"/>
      <c r="AN805" s="4" t="n">
        <v>27.71</v>
      </c>
      <c r="AO805" s="4" t="n">
        <v>27.71</v>
      </c>
      <c r="AP805" s="3" t="n">
        <v>27.71</v>
      </c>
      <c r="AQ805" s="9">
        <f>+AK805-AN805</f>
        <v/>
      </c>
      <c r="AR805" s="9">
        <f>+AL805-AO805</f>
        <v/>
      </c>
      <c r="AS805" s="9">
        <f>+AM805-AP805</f>
        <v/>
      </c>
      <c r="AT805" s="6">
        <f>AR805-AQ805</f>
        <v/>
      </c>
      <c r="AU805" s="6">
        <f>+AS805-AR805</f>
        <v/>
      </c>
      <c r="AV805" s="7">
        <f>AT805/AQ805</f>
        <v/>
      </c>
      <c r="AW805" s="7">
        <f>AU805/AR805</f>
        <v/>
      </c>
      <c r="AX805" s="1" t="inlineStr">
        <is>
          <t>N</t>
        </is>
      </c>
      <c r="AY805" s="1">
        <f>+IF(AND(D805&gt;0,E805&gt;0,F805&gt;0,S805&gt;0,T805&gt;0,AC805&gt;0,AB805&gt;0,AI805&gt;0,AJ805&gt;0,AS805&gt;AR805,AR805&gt;AQ805),"long buildup",IF(AND(D805&gt;0,E805&gt;0,F805&gt;0,S805&lt;0,T805&lt;0,AB805&lt;0,AC805&lt;0,AI805&lt;0,AJ805&lt;0,AS805&gt;AR805,AR805&gt;AQ805),"Short Covering",IF(AND(D805&lt;0,E805&lt;0,F805&lt;0,S805&lt;0,T805&lt;0,AB805&gt;0,AC805&gt;0,AI805&gt;0,AJ805&gt;0,AS805&lt;AR805,AR805&lt;AQ805),"Short Buildup",IF(AND(D805&lt;0,E805&lt;0,F805&lt;0,S805&lt;0,T805&lt;0,AB805&lt;0,AC805&lt;0,AI805&lt;0,AJ805&lt;0,AS805&lt;AR805,AR805&lt;AQ805),"LongUnwinding" ))))</f>
        <v/>
      </c>
      <c r="AZ805" s="1">
        <f>+IF(AND(D805&gt;0,E805&gt;0,F805&gt;0,L805&gt;0,M805&gt;0,S805&gt;0,T805&gt;0,Z805&gt;0,AA805&gt;0),"Buying Opportunity",IF(AND(D805&lt;0,E805&lt;0,F805&lt;0,L805&lt;0,M805&lt;0,S805&lt;0,T805&lt;0,Z805&lt;0,AA805&lt;0),"support Zone",IF(AND(D805&lt;0,E805&lt;0,F805&lt;0,L805&gt;0,M805&gt;0,S805&gt;0,T805&gt;0,Z805&gt;0,AA805&gt;0),"sell delivery")))</f>
        <v/>
      </c>
      <c r="BA805" s="1">
        <f>IF(AND(D805&gt;0,E805&gt;0,F805&gt;0,Z805&gt;0,AA805&gt;0,AB805&gt;0,AC805&gt;0,AI805&gt;0,AJ805&gt;0),"FII ENTERING")</f>
        <v/>
      </c>
      <c r="BB805" s="15" t="e">
        <v>#N/A</v>
      </c>
      <c r="BC805" s="1" t="e">
        <v>#N/A</v>
      </c>
      <c r="BD805" s="1">
        <f>IF(AND(E805&gt;0,F805&gt;0,AB805&gt;0,AC805&gt;0,AI805&gt;0,AJ805&gt;0,AS805&gt;AR805,AR805&gt;AQ805),"long buildup",IF(AND(E805&lt;0,F805&lt;0,AB805&gt;0,AC805&gt;0,AI805&gt;0,AJ805&gt;0,AS805&lt;AR805,AR805&lt;AQ805),"Short buildup"))</f>
        <v/>
      </c>
      <c r="BE805" s="1">
        <f>+IF(AND(F805&gt;0,M805&gt;0,T805&gt;0,AA805&gt;0),"buy")</f>
        <v/>
      </c>
    </row>
    <row r="806">
      <c r="A806" s="1" t="inlineStr">
        <is>
          <t>ICICINF100</t>
        </is>
      </c>
      <c r="B806" s="1" t="n"/>
      <c r="C806" s="1" t="n"/>
      <c r="D806" s="2" t="n">
        <v>-0.004208222867479234</v>
      </c>
      <c r="E806" s="2" t="n">
        <v>-0.004208222867479234</v>
      </c>
      <c r="F806" s="3" t="n">
        <v>-0.004208222867479234</v>
      </c>
      <c r="G806" s="4" t="n">
        <v>374</v>
      </c>
      <c r="H806" s="4" t="n">
        <v>374</v>
      </c>
      <c r="I806" s="3" t="n">
        <v>374</v>
      </c>
      <c r="J806" s="6">
        <f>+H806-G806</f>
        <v/>
      </c>
      <c r="K806" s="6">
        <f>+I806-H806</f>
        <v/>
      </c>
      <c r="L806" s="7">
        <f>J806/G806</f>
        <v/>
      </c>
      <c r="M806" s="7">
        <f>K806/H806</f>
        <v/>
      </c>
      <c r="N806" s="8" t="n">
        <v>0.1235</v>
      </c>
      <c r="O806" s="8" t="n">
        <v>0.1235</v>
      </c>
      <c r="P806" s="3" t="n">
        <v>0.1235</v>
      </c>
      <c r="Q806" s="6">
        <f>+O806-N806</f>
        <v/>
      </c>
      <c r="R806" s="6">
        <f>+P806-O806</f>
        <v/>
      </c>
      <c r="S806" s="7">
        <f>Q806/N806</f>
        <v/>
      </c>
      <c r="T806" s="7">
        <f>R806/O806</f>
        <v/>
      </c>
      <c r="U806" s="10" t="inlineStr">
        <is>
          <t>3685</t>
        </is>
      </c>
      <c r="V806" s="10" t="inlineStr">
        <is>
          <t>3685</t>
        </is>
      </c>
      <c r="W806" s="3" t="inlineStr">
        <is>
          <t>3685</t>
        </is>
      </c>
      <c r="X806" s="6">
        <f>+V806-U806</f>
        <v/>
      </c>
      <c r="Y806" s="6">
        <f>+W806-V806</f>
        <v/>
      </c>
      <c r="Z806" s="7">
        <f>X806/U806</f>
        <v/>
      </c>
      <c r="AA806" s="7">
        <f>Y806/V806</f>
        <v/>
      </c>
      <c r="AB806" s="4" t="n"/>
      <c r="AC806" s="5" t="n"/>
      <c r="AD806" s="4" t="n"/>
      <c r="AE806" s="4" t="n"/>
      <c r="AF806" s="5" t="n"/>
      <c r="AG806" s="6">
        <f>AE806-AD806</f>
        <v/>
      </c>
      <c r="AH806" s="6">
        <f>+AF806-AE806</f>
        <v/>
      </c>
      <c r="AI806" s="7">
        <f>AG806/AD806</f>
        <v/>
      </c>
      <c r="AJ806" s="7">
        <f>AH806/AE806</f>
        <v/>
      </c>
      <c r="AK806" s="4" t="n"/>
      <c r="AL806" s="4" t="n"/>
      <c r="AM806" s="5" t="n"/>
      <c r="AN806" s="4" t="n">
        <v>237.62</v>
      </c>
      <c r="AO806" s="4" t="n">
        <v>237.62</v>
      </c>
      <c r="AP806" s="3" t="n">
        <v>237.62</v>
      </c>
      <c r="AQ806" s="9">
        <f>+AK806-AN806</f>
        <v/>
      </c>
      <c r="AR806" s="9">
        <f>+AL806-AO806</f>
        <v/>
      </c>
      <c r="AS806" s="9">
        <f>+AM806-AP806</f>
        <v/>
      </c>
      <c r="AT806" s="6">
        <f>AR806-AQ806</f>
        <v/>
      </c>
      <c r="AU806" s="6">
        <f>+AS806-AR806</f>
        <v/>
      </c>
      <c r="AV806" s="7">
        <f>AT806/AQ806</f>
        <v/>
      </c>
      <c r="AW806" s="7">
        <f>AU806/AR806</f>
        <v/>
      </c>
      <c r="AX806" s="1" t="inlineStr">
        <is>
          <t>N</t>
        </is>
      </c>
      <c r="AY806" s="1">
        <f>+IF(AND(D806&gt;0,E806&gt;0,F806&gt;0,S806&gt;0,T806&gt;0,AC806&gt;0,AB806&gt;0,AI806&gt;0,AJ806&gt;0,AS806&gt;AR806,AR806&gt;AQ806),"long buildup",IF(AND(D806&gt;0,E806&gt;0,F806&gt;0,S806&lt;0,T806&lt;0,AB806&lt;0,AC806&lt;0,AI806&lt;0,AJ806&lt;0,AS806&gt;AR806,AR806&gt;AQ806),"Short Covering",IF(AND(D806&lt;0,E806&lt;0,F806&lt;0,S806&lt;0,T806&lt;0,AB806&gt;0,AC806&gt;0,AI806&gt;0,AJ806&gt;0,AS806&lt;AR806,AR806&lt;AQ806),"Short Buildup",IF(AND(D806&lt;0,E806&lt;0,F806&lt;0,S806&lt;0,T806&lt;0,AB806&lt;0,AC806&lt;0,AI806&lt;0,AJ806&lt;0,AS806&lt;AR806,AR806&lt;AQ806),"LongUnwinding" ))))</f>
        <v/>
      </c>
      <c r="AZ806" s="1">
        <f>+IF(AND(D806&gt;0,E806&gt;0,F806&gt;0,L806&gt;0,M806&gt;0,S806&gt;0,T806&gt;0,Z806&gt;0,AA806&gt;0),"Buying Opportunity",IF(AND(D806&lt;0,E806&lt;0,F806&lt;0,L806&lt;0,M806&lt;0,S806&lt;0,T806&lt;0,Z806&lt;0,AA806&lt;0),"support Zone",IF(AND(D806&lt;0,E806&lt;0,F806&lt;0,L806&gt;0,M806&gt;0,S806&gt;0,T806&gt;0,Z806&gt;0,AA806&gt;0),"sell delivery")))</f>
        <v/>
      </c>
      <c r="BA806" s="1">
        <f>IF(AND(D806&gt;0,E806&gt;0,F806&gt;0,Z806&gt;0,AA806&gt;0,AB806&gt;0,AC806&gt;0,AI806&gt;0,AJ806&gt;0),"FII ENTERING")</f>
        <v/>
      </c>
      <c r="BB806" s="15" t="e">
        <v>#N/A</v>
      </c>
      <c r="BC806" s="1" t="n">
        <v>22752.91521</v>
      </c>
      <c r="BD806" s="1">
        <f>IF(AND(E806&gt;0,F806&gt;0,AB806&gt;0,AC806&gt;0,AI806&gt;0,AJ806&gt;0,AS806&gt;AR806,AR806&gt;AQ806),"long buildup",IF(AND(E806&lt;0,F806&lt;0,AB806&gt;0,AC806&gt;0,AI806&gt;0,AJ806&gt;0,AS806&lt;AR806,AR806&lt;AQ806),"Short buildup"))</f>
        <v/>
      </c>
      <c r="BE806" s="1">
        <f>+IF(AND(F806&gt;0,M806&gt;0,T806&gt;0,AA806&gt;0),"buy")</f>
        <v/>
      </c>
    </row>
    <row r="807">
      <c r="A807" s="1" t="inlineStr">
        <is>
          <t>ICICINIFTY</t>
        </is>
      </c>
      <c r="B807" s="1" t="n"/>
      <c r="C807" s="1" t="n"/>
      <c r="D807" s="2" t="n">
        <v>0.05095757781646972</v>
      </c>
      <c r="E807" s="2" t="n">
        <v>0.05095757781646972</v>
      </c>
      <c r="F807" s="3" t="n">
        <v>0.05095757781646972</v>
      </c>
      <c r="G807" s="4" t="n">
        <v>7530</v>
      </c>
      <c r="H807" s="4" t="n">
        <v>7530</v>
      </c>
      <c r="I807" s="3" t="n">
        <v>7530</v>
      </c>
      <c r="J807" s="6">
        <f>+H807-G807</f>
        <v/>
      </c>
      <c r="K807" s="6">
        <f>+I807-H807</f>
        <v/>
      </c>
      <c r="L807" s="7">
        <f>J807/G807</f>
        <v/>
      </c>
      <c r="M807" s="7">
        <f>K807/H807</f>
        <v/>
      </c>
      <c r="N807" s="8" t="n">
        <v>9.206799999999999</v>
      </c>
      <c r="O807" s="8" t="n">
        <v>9.206799999999999</v>
      </c>
      <c r="P807" s="3" t="n">
        <v>9.206799999999999</v>
      </c>
      <c r="Q807" s="6">
        <f>+O807-N807</f>
        <v/>
      </c>
      <c r="R807" s="6">
        <f>+P807-O807</f>
        <v/>
      </c>
      <c r="S807" s="7">
        <f>Q807/N807</f>
        <v/>
      </c>
      <c r="T807" s="7">
        <f>R807/O807</f>
        <v/>
      </c>
      <c r="U807" s="10" t="inlineStr">
        <is>
          <t>320650</t>
        </is>
      </c>
      <c r="V807" s="10" t="inlineStr">
        <is>
          <t>320650</t>
        </is>
      </c>
      <c r="W807" s="3" t="inlineStr">
        <is>
          <t>320650</t>
        </is>
      </c>
      <c r="X807" s="6">
        <f>+V807-U807</f>
        <v/>
      </c>
      <c r="Y807" s="6">
        <f>+W807-V807</f>
        <v/>
      </c>
      <c r="Z807" s="7">
        <f>X807/U807</f>
        <v/>
      </c>
      <c r="AA807" s="7">
        <f>Y807/V807</f>
        <v/>
      </c>
      <c r="AB807" s="4" t="n"/>
      <c r="AC807" s="5" t="n"/>
      <c r="AD807" s="4" t="n"/>
      <c r="AE807" s="4" t="n"/>
      <c r="AF807" s="5" t="n"/>
      <c r="AG807" s="6">
        <f>AE807-AD807</f>
        <v/>
      </c>
      <c r="AH807" s="6">
        <f>+AF807-AE807</f>
        <v/>
      </c>
      <c r="AI807" s="7">
        <f>AG807/AD807</f>
        <v/>
      </c>
      <c r="AJ807" s="7">
        <f>AH807/AE807</f>
        <v/>
      </c>
      <c r="AK807" s="4" t="n"/>
      <c r="AL807" s="4" t="n"/>
      <c r="AM807" s="5" t="n"/>
      <c r="AN807" s="4" t="n">
        <v>235.61</v>
      </c>
      <c r="AO807" s="4" t="n">
        <v>235.61</v>
      </c>
      <c r="AP807" s="3" t="n">
        <v>235.61</v>
      </c>
      <c r="AQ807" s="9">
        <f>+AK807-AN807</f>
        <v/>
      </c>
      <c r="AR807" s="9">
        <f>+AL807-AO807</f>
        <v/>
      </c>
      <c r="AS807" s="9">
        <f>+AM807-AP807</f>
        <v/>
      </c>
      <c r="AT807" s="6">
        <f>AR807-AQ807</f>
        <v/>
      </c>
      <c r="AU807" s="6">
        <f>+AS807-AR807</f>
        <v/>
      </c>
      <c r="AV807" s="7">
        <f>AT807/AQ807</f>
        <v/>
      </c>
      <c r="AW807" s="7">
        <f>AU807/AR807</f>
        <v/>
      </c>
      <c r="AX807" s="1" t="inlineStr">
        <is>
          <t>N</t>
        </is>
      </c>
      <c r="AY807" s="1">
        <f>+IF(AND(D807&gt;0,E807&gt;0,F807&gt;0,S807&gt;0,T807&gt;0,AC807&gt;0,AB807&gt;0,AI807&gt;0,AJ807&gt;0,AS807&gt;AR807,AR807&gt;AQ807),"long buildup",IF(AND(D807&gt;0,E807&gt;0,F807&gt;0,S807&lt;0,T807&lt;0,AB807&lt;0,AC807&lt;0,AI807&lt;0,AJ807&lt;0,AS807&gt;AR807,AR807&gt;AQ807),"Short Covering",IF(AND(D807&lt;0,E807&lt;0,F807&lt;0,S807&lt;0,T807&lt;0,AB807&gt;0,AC807&gt;0,AI807&gt;0,AJ807&gt;0,AS807&lt;AR807,AR807&lt;AQ807),"Short Buildup",IF(AND(D807&lt;0,E807&lt;0,F807&lt;0,S807&lt;0,T807&lt;0,AB807&lt;0,AC807&lt;0,AI807&lt;0,AJ807&lt;0,AS807&lt;AR807,AR807&lt;AQ807),"LongUnwinding" ))))</f>
        <v/>
      </c>
      <c r="AZ807" s="1">
        <f>+IF(AND(D807&gt;0,E807&gt;0,F807&gt;0,L807&gt;0,M807&gt;0,S807&gt;0,T807&gt;0,Z807&gt;0,AA807&gt;0),"Buying Opportunity",IF(AND(D807&lt;0,E807&lt;0,F807&lt;0,L807&lt;0,M807&lt;0,S807&lt;0,T807&lt;0,Z807&lt;0,AA807&lt;0),"support Zone",IF(AND(D807&lt;0,E807&lt;0,F807&lt;0,L807&gt;0,M807&gt;0,S807&gt;0,T807&gt;0,Z807&gt;0,AA807&gt;0),"sell delivery")))</f>
        <v/>
      </c>
      <c r="BA807" s="1">
        <f>IF(AND(D807&gt;0,E807&gt;0,F807&gt;0,Z807&gt;0,AA807&gt;0,AB807&gt;0,AC807&gt;0,AI807&gt;0,AJ807&gt;0),"FII ENTERING")</f>
        <v/>
      </c>
      <c r="BB807" s="15" t="e">
        <v>#N/A</v>
      </c>
      <c r="BC807" s="1" t="n">
        <v>15329.4872</v>
      </c>
      <c r="BD807" s="1">
        <f>IF(AND(E807&gt;0,F807&gt;0,AB807&gt;0,AC807&gt;0,AI807&gt;0,AJ807&gt;0,AS807&gt;AR807,AR807&gt;AQ807),"long buildup",IF(AND(E807&lt;0,F807&lt;0,AB807&gt;0,AC807&gt;0,AI807&gt;0,AJ807&gt;0,AS807&lt;AR807,AR807&lt;AQ807),"Short buildup"))</f>
        <v/>
      </c>
      <c r="BE807" s="1">
        <f>+IF(AND(F807&gt;0,M807&gt;0,T807&gt;0,AA807&gt;0),"buy")</f>
        <v/>
      </c>
    </row>
    <row r="808">
      <c r="A808" s="1" t="inlineStr">
        <is>
          <t>ICICINV20</t>
        </is>
      </c>
      <c r="B808" s="1" t="n"/>
      <c r="C808" s="1" t="n"/>
      <c r="D808" s="2" t="n">
        <v>0.189498618239238</v>
      </c>
      <c r="E808" s="2" t="n">
        <v>0.189498618239238</v>
      </c>
      <c r="F808" s="3" t="n">
        <v>0.189498618239238</v>
      </c>
      <c r="G808" s="4" t="n">
        <v>802</v>
      </c>
      <c r="H808" s="4" t="n">
        <v>802</v>
      </c>
      <c r="I808" s="3" t="n">
        <v>802</v>
      </c>
      <c r="J808" s="6">
        <f>+H808-G808</f>
        <v/>
      </c>
      <c r="K808" s="6">
        <f>+I808-H808</f>
        <v/>
      </c>
      <c r="L808" s="7">
        <f>J808/G808</f>
        <v/>
      </c>
      <c r="M808" s="7">
        <f>K808/H808</f>
        <v/>
      </c>
      <c r="N808" s="8" t="n">
        <v>1.0248</v>
      </c>
      <c r="O808" s="8" t="n">
        <v>1.0248</v>
      </c>
      <c r="P808" s="3" t="n">
        <v>1.0248</v>
      </c>
      <c r="Q808" s="6">
        <f>+O808-N808</f>
        <v/>
      </c>
      <c r="R808" s="6">
        <f>+P808-O808</f>
        <v/>
      </c>
      <c r="S808" s="7">
        <f>Q808/N808</f>
        <v/>
      </c>
      <c r="T808" s="7">
        <f>R808/O808</f>
        <v/>
      </c>
      <c r="U808" s="10" t="inlineStr">
        <is>
          <t>22641</t>
        </is>
      </c>
      <c r="V808" s="10" t="inlineStr">
        <is>
          <t>22641</t>
        </is>
      </c>
      <c r="W808" s="3" t="inlineStr">
        <is>
          <t>22641</t>
        </is>
      </c>
      <c r="X808" s="6">
        <f>+V808-U808</f>
        <v/>
      </c>
      <c r="Y808" s="6">
        <f>+W808-V808</f>
        <v/>
      </c>
      <c r="Z808" s="7">
        <f>X808/U808</f>
        <v/>
      </c>
      <c r="AA808" s="7">
        <f>Y808/V808</f>
        <v/>
      </c>
      <c r="AB808" s="4" t="n"/>
      <c r="AC808" s="5" t="n"/>
      <c r="AD808" s="4" t="n"/>
      <c r="AE808" s="4" t="n"/>
      <c r="AF808" s="5" t="n"/>
      <c r="AG808" s="6">
        <f>AE808-AD808</f>
        <v/>
      </c>
      <c r="AH808" s="6">
        <f>+AF808-AE808</f>
        <v/>
      </c>
      <c r="AI808" s="7">
        <f>AG808/AD808</f>
        <v/>
      </c>
      <c r="AJ808" s="7">
        <f>AH808/AE808</f>
        <v/>
      </c>
      <c r="AK808" s="4" t="n"/>
      <c r="AL808" s="4" t="n"/>
      <c r="AM808" s="5" t="n"/>
      <c r="AN808" s="4" t="n">
        <v>126.89</v>
      </c>
      <c r="AO808" s="4" t="n">
        <v>126.89</v>
      </c>
      <c r="AP808" s="3" t="n">
        <v>126.89</v>
      </c>
      <c r="AQ808" s="9">
        <f>+AK808-AN808</f>
        <v/>
      </c>
      <c r="AR808" s="9">
        <f>+AL808-AO808</f>
        <v/>
      </c>
      <c r="AS808" s="9">
        <f>+AM808-AP808</f>
        <v/>
      </c>
      <c r="AT808" s="6">
        <f>AR808-AQ808</f>
        <v/>
      </c>
      <c r="AU808" s="6">
        <f>+AS808-AR808</f>
        <v/>
      </c>
      <c r="AV808" s="7">
        <f>AT808/AQ808</f>
        <v/>
      </c>
      <c r="AW808" s="7">
        <f>AU808/AR808</f>
        <v/>
      </c>
      <c r="AX808" s="1" t="inlineStr">
        <is>
          <t>N</t>
        </is>
      </c>
      <c r="AY808" s="1">
        <f>+IF(AND(D808&gt;0,E808&gt;0,F808&gt;0,S808&gt;0,T808&gt;0,AC808&gt;0,AB808&gt;0,AI808&gt;0,AJ808&gt;0,AS808&gt;AR808,AR808&gt;AQ808),"long buildup",IF(AND(D808&gt;0,E808&gt;0,F808&gt;0,S808&lt;0,T808&lt;0,AB808&lt;0,AC808&lt;0,AI808&lt;0,AJ808&lt;0,AS808&gt;AR808,AR808&gt;AQ808),"Short Covering",IF(AND(D808&lt;0,E808&lt;0,F808&lt;0,S808&lt;0,T808&lt;0,AB808&gt;0,AC808&gt;0,AI808&gt;0,AJ808&gt;0,AS808&lt;AR808,AR808&lt;AQ808),"Short Buildup",IF(AND(D808&lt;0,E808&lt;0,F808&lt;0,S808&lt;0,T808&lt;0,AB808&lt;0,AC808&lt;0,AI808&lt;0,AJ808&lt;0,AS808&lt;AR808,AR808&lt;AQ808),"LongUnwinding" ))))</f>
        <v/>
      </c>
      <c r="AZ808" s="1">
        <f>+IF(AND(D808&gt;0,E808&gt;0,F808&gt;0,L808&gt;0,M808&gt;0,S808&gt;0,T808&gt;0,Z808&gt;0,AA808&gt;0),"Buying Opportunity",IF(AND(D808&lt;0,E808&lt;0,F808&lt;0,L808&lt;0,M808&lt;0,S808&lt;0,T808&lt;0,Z808&lt;0,AA808&lt;0),"support Zone",IF(AND(D808&lt;0,E808&lt;0,F808&lt;0,L808&gt;0,M808&gt;0,S808&gt;0,T808&gt;0,Z808&gt;0,AA808&gt;0),"sell delivery")))</f>
        <v/>
      </c>
      <c r="BA808" s="1">
        <f>IF(AND(D808&gt;0,E808&gt;0,F808&gt;0,Z808&gt;0,AA808&gt;0,AB808&gt;0,AC808&gt;0,AI808&gt;0,AJ808&gt;0),"FII ENTERING")</f>
        <v/>
      </c>
      <c r="BB808" s="15" t="e">
        <v>#N/A</v>
      </c>
      <c r="BC808" s="1" t="n">
        <v>18891.166545</v>
      </c>
      <c r="BD808" s="1">
        <f>IF(AND(E808&gt;0,F808&gt;0,AB808&gt;0,AC808&gt;0,AI808&gt;0,AJ808&gt;0,AS808&gt;AR808,AR808&gt;AQ808),"long buildup",IF(AND(E808&lt;0,F808&lt;0,AB808&gt;0,AC808&gt;0,AI808&gt;0,AJ808&gt;0,AS808&lt;AR808,AR808&lt;AQ808),"Short buildup"))</f>
        <v/>
      </c>
      <c r="BE808" s="1">
        <f>+IF(AND(F808&gt;0,M808&gt;0,T808&gt;0,AA808&gt;0),"buy")</f>
        <v/>
      </c>
    </row>
    <row r="809">
      <c r="A809" s="1" t="inlineStr">
        <is>
          <t>ICICINXT50</t>
        </is>
      </c>
      <c r="B809" s="1" t="n"/>
      <c r="C809" s="1" t="n"/>
      <c r="D809" s="2" t="n">
        <v>0.07366482504605204</v>
      </c>
      <c r="E809" s="2" t="n">
        <v>0.07366482504605204</v>
      </c>
      <c r="F809" s="3" t="n">
        <v>0.07366482504605204</v>
      </c>
      <c r="G809" s="4" t="n">
        <v>1109</v>
      </c>
      <c r="H809" s="4" t="n">
        <v>1109</v>
      </c>
      <c r="I809" s="3" t="n">
        <v>1109</v>
      </c>
      <c r="J809" s="6">
        <f>+H809-G809</f>
        <v/>
      </c>
      <c r="K809" s="6">
        <f>+I809-H809</f>
        <v/>
      </c>
      <c r="L809" s="7">
        <f>J809/G809</f>
        <v/>
      </c>
      <c r="M809" s="7">
        <f>K809/H809</f>
        <v/>
      </c>
      <c r="N809" s="8" t="n">
        <v>0.8503000000000001</v>
      </c>
      <c r="O809" s="8" t="n">
        <v>0.8503000000000001</v>
      </c>
      <c r="P809" s="3" t="n">
        <v>0.8503000000000001</v>
      </c>
      <c r="Q809" s="6">
        <f>+O809-N809</f>
        <v/>
      </c>
      <c r="R809" s="6">
        <f>+P809-O809</f>
        <v/>
      </c>
      <c r="S809" s="7">
        <f>Q809/N809</f>
        <v/>
      </c>
      <c r="T809" s="7">
        <f>R809/O809</f>
        <v/>
      </c>
      <c r="U809" s="10" t="inlineStr">
        <is>
          <t>37350</t>
        </is>
      </c>
      <c r="V809" s="10" t="inlineStr">
        <is>
          <t>37350</t>
        </is>
      </c>
      <c r="W809" s="3" t="inlineStr">
        <is>
          <t>37350</t>
        </is>
      </c>
      <c r="X809" s="6">
        <f>+V809-U809</f>
        <v/>
      </c>
      <c r="Y809" s="6">
        <f>+W809-V809</f>
        <v/>
      </c>
      <c r="Z809" s="7">
        <f>X809/U809</f>
        <v/>
      </c>
      <c r="AA809" s="7">
        <f>Y809/V809</f>
        <v/>
      </c>
      <c r="AB809" s="4" t="n"/>
      <c r="AC809" s="5" t="n"/>
      <c r="AD809" s="4" t="n"/>
      <c r="AE809" s="4" t="n"/>
      <c r="AF809" s="5" t="n"/>
      <c r="AG809" s="6">
        <f>AE809-AD809</f>
        <v/>
      </c>
      <c r="AH809" s="6">
        <f>+AF809-AE809</f>
        <v/>
      </c>
      <c r="AI809" s="7">
        <f>AG809/AD809</f>
        <v/>
      </c>
      <c r="AJ809" s="7">
        <f>AH809/AE809</f>
        <v/>
      </c>
      <c r="AK809" s="4" t="n"/>
      <c r="AL809" s="4" t="n"/>
      <c r="AM809" s="5" t="n"/>
      <c r="AN809" s="4" t="n">
        <v>54.34</v>
      </c>
      <c r="AO809" s="4" t="n">
        <v>54.34</v>
      </c>
      <c r="AP809" s="3" t="n">
        <v>54.34</v>
      </c>
      <c r="AQ809" s="9">
        <f>+AK809-AN809</f>
        <v/>
      </c>
      <c r="AR809" s="9">
        <f>+AL809-AO809</f>
        <v/>
      </c>
      <c r="AS809" s="9">
        <f>+AM809-AP809</f>
        <v/>
      </c>
      <c r="AT809" s="6">
        <f>AR809-AQ809</f>
        <v/>
      </c>
      <c r="AU809" s="6">
        <f>+AS809-AR809</f>
        <v/>
      </c>
      <c r="AV809" s="7">
        <f>AT809/AQ809</f>
        <v/>
      </c>
      <c r="AW809" s="7">
        <f>AU809/AR809</f>
        <v/>
      </c>
      <c r="AX809" s="1" t="inlineStr">
        <is>
          <t>N</t>
        </is>
      </c>
      <c r="AY809" s="1">
        <f>+IF(AND(D809&gt;0,E809&gt;0,F809&gt;0,S809&gt;0,T809&gt;0,AC809&gt;0,AB809&gt;0,AI809&gt;0,AJ809&gt;0,AS809&gt;AR809,AR809&gt;AQ809),"long buildup",IF(AND(D809&gt;0,E809&gt;0,F809&gt;0,S809&lt;0,T809&lt;0,AB809&lt;0,AC809&lt;0,AI809&lt;0,AJ809&lt;0,AS809&gt;AR809,AR809&gt;AQ809),"Short Covering",IF(AND(D809&lt;0,E809&lt;0,F809&lt;0,S809&lt;0,T809&lt;0,AB809&gt;0,AC809&gt;0,AI809&gt;0,AJ809&gt;0,AS809&lt;AR809,AR809&lt;AQ809),"Short Buildup",IF(AND(D809&lt;0,E809&lt;0,F809&lt;0,S809&lt;0,T809&lt;0,AB809&lt;0,AC809&lt;0,AI809&lt;0,AJ809&lt;0,AS809&lt;AR809,AR809&lt;AQ809),"LongUnwinding" ))))</f>
        <v/>
      </c>
      <c r="AZ809" s="1">
        <f>+IF(AND(D809&gt;0,E809&gt;0,F809&gt;0,L809&gt;0,M809&gt;0,S809&gt;0,T809&gt;0,Z809&gt;0,AA809&gt;0),"Buying Opportunity",IF(AND(D809&lt;0,E809&lt;0,F809&lt;0,L809&lt;0,M809&lt;0,S809&lt;0,T809&lt;0,Z809&lt;0,AA809&lt;0),"support Zone",IF(AND(D809&lt;0,E809&lt;0,F809&lt;0,L809&gt;0,M809&gt;0,S809&gt;0,T809&gt;0,Z809&gt;0,AA809&gt;0),"sell delivery")))</f>
        <v/>
      </c>
      <c r="BA809" s="1">
        <f>IF(AND(D809&gt;0,E809&gt;0,F809&gt;0,Z809&gt;0,AA809&gt;0,AB809&gt;0,AC809&gt;0,AI809&gt;0,AJ809&gt;0),"FII ENTERING")</f>
        <v/>
      </c>
      <c r="BB809" s="15" t="e">
        <v>#N/A</v>
      </c>
      <c r="BC809" s="1" t="n">
        <v>486742.331104</v>
      </c>
      <c r="BD809" s="1">
        <f>IF(AND(E809&gt;0,F809&gt;0,AB809&gt;0,AC809&gt;0,AI809&gt;0,AJ809&gt;0,AS809&gt;AR809,AR809&gt;AQ809),"long buildup",IF(AND(E809&lt;0,F809&lt;0,AB809&gt;0,AC809&gt;0,AI809&gt;0,AJ809&gt;0,AS809&lt;AR809,AR809&lt;AQ809),"Short buildup"))</f>
        <v/>
      </c>
      <c r="BE809" s="1">
        <f>+IF(AND(F809&gt;0,M809&gt;0,T809&gt;0,AA809&gt;0),"buy")</f>
        <v/>
      </c>
    </row>
    <row r="810">
      <c r="A810" s="1" t="inlineStr">
        <is>
          <t>ICICIPHARM</t>
        </is>
      </c>
      <c r="B810" s="1" t="n"/>
      <c r="C810" s="1" t="n"/>
      <c r="D810" s="2" t="n">
        <v>0.1712654614652777</v>
      </c>
      <c r="E810" s="2" t="n">
        <v>0.1712654614652777</v>
      </c>
      <c r="F810" s="3" t="n">
        <v>0.1712654614652777</v>
      </c>
      <c r="G810" s="4" t="n">
        <v>456</v>
      </c>
      <c r="H810" s="4" t="n">
        <v>456</v>
      </c>
      <c r="I810" s="3" t="n">
        <v>456</v>
      </c>
      <c r="J810" s="6">
        <f>+H810-G810</f>
        <v/>
      </c>
      <c r="K810" s="6">
        <f>+I810-H810</f>
        <v/>
      </c>
      <c r="L810" s="7">
        <f>J810/G810</f>
        <v/>
      </c>
      <c r="M810" s="7">
        <f>K810/H810</f>
        <v/>
      </c>
      <c r="N810" s="8" t="n">
        <v>0.9809000000000001</v>
      </c>
      <c r="O810" s="8" t="n">
        <v>0.9809000000000001</v>
      </c>
      <c r="P810" s="3" t="n">
        <v>0.9809000000000001</v>
      </c>
      <c r="Q810" s="6">
        <f>+O810-N810</f>
        <v/>
      </c>
      <c r="R810" s="6">
        <f>+P810-O810</f>
        <v/>
      </c>
      <c r="S810" s="7">
        <f>Q810/N810</f>
        <v/>
      </c>
      <c r="T810" s="7">
        <f>R810/O810</f>
        <v/>
      </c>
      <c r="U810" s="10" t="inlineStr">
        <is>
          <t>31486</t>
        </is>
      </c>
      <c r="V810" s="10" t="inlineStr">
        <is>
          <t>31486</t>
        </is>
      </c>
      <c r="W810" s="3" t="inlineStr">
        <is>
          <t>31486</t>
        </is>
      </c>
      <c r="X810" s="6">
        <f>+V810-U810</f>
        <v/>
      </c>
      <c r="Y810" s="6">
        <f>+W810-V810</f>
        <v/>
      </c>
      <c r="Z810" s="7">
        <f>X810/U810</f>
        <v/>
      </c>
      <c r="AA810" s="7">
        <f>Y810/V810</f>
        <v/>
      </c>
      <c r="AB810" s="4" t="n"/>
      <c r="AC810" s="5" t="n"/>
      <c r="AD810" s="4" t="n"/>
      <c r="AE810" s="4" t="n"/>
      <c r="AF810" s="5" t="n"/>
      <c r="AG810" s="6">
        <f>AE810-AD810</f>
        <v/>
      </c>
      <c r="AH810" s="6">
        <f>+AF810-AE810</f>
        <v/>
      </c>
      <c r="AI810" s="7">
        <f>AG810/AD810</f>
        <v/>
      </c>
      <c r="AJ810" s="7">
        <f>AH810/AE810</f>
        <v/>
      </c>
      <c r="AK810" s="4" t="n"/>
      <c r="AL810" s="4" t="n"/>
      <c r="AM810" s="5" t="n"/>
      <c r="AN810" s="4" t="n">
        <v>105.28</v>
      </c>
      <c r="AO810" s="4" t="n">
        <v>105.28</v>
      </c>
      <c r="AP810" s="3" t="n">
        <v>105.28</v>
      </c>
      <c r="AQ810" s="9">
        <f>+AK810-AN810</f>
        <v/>
      </c>
      <c r="AR810" s="9">
        <f>+AL810-AO810</f>
        <v/>
      </c>
      <c r="AS810" s="9">
        <f>+AM810-AP810</f>
        <v/>
      </c>
      <c r="AT810" s="6">
        <f>AR810-AQ810</f>
        <v/>
      </c>
      <c r="AU810" s="6">
        <f>+AS810-AR810</f>
        <v/>
      </c>
      <c r="AV810" s="7">
        <f>AT810/AQ810</f>
        <v/>
      </c>
      <c r="AW810" s="7">
        <f>AU810/AR810</f>
        <v/>
      </c>
      <c r="AX810" s="1" t="inlineStr">
        <is>
          <t>N</t>
        </is>
      </c>
      <c r="AY810" s="1">
        <f>+IF(AND(D810&gt;0,E810&gt;0,F810&gt;0,S810&gt;0,T810&gt;0,AC810&gt;0,AB810&gt;0,AI810&gt;0,AJ810&gt;0,AS810&gt;AR810,AR810&gt;AQ810),"long buildup",IF(AND(D810&gt;0,E810&gt;0,F810&gt;0,S810&lt;0,T810&lt;0,AB810&lt;0,AC810&lt;0,AI810&lt;0,AJ810&lt;0,AS810&gt;AR810,AR810&gt;AQ810),"Short Covering",IF(AND(D810&lt;0,E810&lt;0,F810&lt;0,S810&lt;0,T810&lt;0,AB810&gt;0,AC810&gt;0,AI810&gt;0,AJ810&gt;0,AS810&lt;AR810,AR810&lt;AQ810),"Short Buildup",IF(AND(D810&lt;0,E810&lt;0,F810&lt;0,S810&lt;0,T810&lt;0,AB810&lt;0,AC810&lt;0,AI810&lt;0,AJ810&lt;0,AS810&lt;AR810,AR810&lt;AQ810),"LongUnwinding" ))))</f>
        <v/>
      </c>
      <c r="AZ810" s="1">
        <f>+IF(AND(D810&gt;0,E810&gt;0,F810&gt;0,L810&gt;0,M810&gt;0,S810&gt;0,T810&gt;0,Z810&gt;0,AA810&gt;0),"Buying Opportunity",IF(AND(D810&lt;0,E810&lt;0,F810&lt;0,L810&lt;0,M810&lt;0,S810&lt;0,T810&lt;0,Z810&lt;0,AA810&lt;0),"support Zone",IF(AND(D810&lt;0,E810&lt;0,F810&lt;0,L810&gt;0,M810&gt;0,S810&gt;0,T810&gt;0,Z810&gt;0,AA810&gt;0),"sell delivery")))</f>
        <v/>
      </c>
      <c r="BA810" s="1">
        <f>IF(AND(D810&gt;0,E810&gt;0,F810&gt;0,Z810&gt;0,AA810&gt;0,AB810&gt;0,AC810&gt;0,AI810&gt;0,AJ810&gt;0),"FII ENTERING")</f>
        <v/>
      </c>
      <c r="BB810" s="15" t="e">
        <v>#N/A</v>
      </c>
      <c r="BC810" s="1" t="n">
        <v>733824.245</v>
      </c>
      <c r="BD810" s="1">
        <f>IF(AND(E810&gt;0,F810&gt;0,AB810&gt;0,AC810&gt;0,AI810&gt;0,AJ810&gt;0,AS810&gt;AR810,AR810&gt;AQ810),"long buildup",IF(AND(E810&lt;0,F810&lt;0,AB810&gt;0,AC810&gt;0,AI810&gt;0,AJ810&gt;0,AS810&lt;AR810,AR810&lt;AQ810),"Short buildup"))</f>
        <v/>
      </c>
      <c r="BE810" s="1">
        <f>+IF(AND(F810&gt;0,M810&gt;0,T810&gt;0,AA810&gt;0),"buy")</f>
        <v/>
      </c>
    </row>
    <row r="811">
      <c r="A811" s="1" t="inlineStr">
        <is>
          <t>ICICIPRULI</t>
        </is>
      </c>
      <c r="B811" s="1" t="n"/>
      <c r="C811" s="1" t="n"/>
      <c r="D811" s="2" t="n">
        <v>2.107195301027903</v>
      </c>
      <c r="E811" s="2" t="n">
        <v>-0.4889623930394733</v>
      </c>
      <c r="F811" s="3" t="n">
        <v>-0.8960184984464261</v>
      </c>
      <c r="G811" s="4" t="n">
        <v>28140</v>
      </c>
      <c r="H811" s="4" t="n">
        <v>30945</v>
      </c>
      <c r="I811" s="3" t="n">
        <v>27202</v>
      </c>
      <c r="J811" s="6">
        <f>+H811-G811</f>
        <v/>
      </c>
      <c r="K811" s="6">
        <f>+I811-H811</f>
        <v/>
      </c>
      <c r="L811" s="7">
        <f>J811/G811</f>
        <v/>
      </c>
      <c r="M811" s="7">
        <f>K811/H811</f>
        <v/>
      </c>
      <c r="N811" s="8" t="n">
        <v>53.2803</v>
      </c>
      <c r="O811" s="8" t="n">
        <v>53.2778</v>
      </c>
      <c r="P811" s="3" t="n">
        <v>56.8129</v>
      </c>
      <c r="Q811" s="6">
        <f>+O811-N811</f>
        <v/>
      </c>
      <c r="R811" s="6">
        <f>+P811-O811</f>
        <v/>
      </c>
      <c r="S811" s="7">
        <f>Q811/N811</f>
        <v/>
      </c>
      <c r="T811" s="7">
        <f>R811/O811</f>
        <v/>
      </c>
      <c r="U811" s="10" t="inlineStr">
        <is>
          <t>418941</t>
        </is>
      </c>
      <c r="V811" s="10" t="inlineStr">
        <is>
          <t>274695</t>
        </is>
      </c>
      <c r="W811" s="3" t="inlineStr">
        <is>
          <t>537984</t>
        </is>
      </c>
      <c r="X811" s="6">
        <f>+V811-U811</f>
        <v/>
      </c>
      <c r="Y811" s="6">
        <f>+W811-V811</f>
        <v/>
      </c>
      <c r="Z811" s="7">
        <f>X811/U811</f>
        <v/>
      </c>
      <c r="AA811" s="7">
        <f>Y811/V811</f>
        <v/>
      </c>
      <c r="AB811" s="4" t="n">
        <v>12000</v>
      </c>
      <c r="AC811" s="5" t="n">
        <v>30750</v>
      </c>
      <c r="AD811" s="4" t="n">
        <v>163</v>
      </c>
      <c r="AE811" s="4" t="n">
        <v>166</v>
      </c>
      <c r="AF811" s="5" t="n">
        <v>171</v>
      </c>
      <c r="AG811" s="6">
        <f>AE811-AD811</f>
        <v/>
      </c>
      <c r="AH811" s="6">
        <f>+AF811-AE811</f>
        <v/>
      </c>
      <c r="AI811" s="7">
        <f>AG811/AD811</f>
        <v/>
      </c>
      <c r="AJ811" s="7">
        <f>AH811/AE811</f>
        <v/>
      </c>
      <c r="AK811" s="4" t="n">
        <v>703.6</v>
      </c>
      <c r="AL811" s="4" t="n">
        <v>699.65</v>
      </c>
      <c r="AM811" s="5" t="n">
        <v>692.95</v>
      </c>
      <c r="AN811" s="4" t="n">
        <v>695.35</v>
      </c>
      <c r="AO811" s="4" t="n">
        <v>691.95</v>
      </c>
      <c r="AP811" s="3" t="n">
        <v>685.75</v>
      </c>
      <c r="AQ811" s="9">
        <f>+AK811-AN811</f>
        <v/>
      </c>
      <c r="AR811" s="9">
        <f>+AL811-AO811</f>
        <v/>
      </c>
      <c r="AS811" s="9">
        <f>+AM811-AP811</f>
        <v/>
      </c>
      <c r="AT811" s="6">
        <f>AR811-AQ811</f>
        <v/>
      </c>
      <c r="AU811" s="6">
        <f>+AS811-AR811</f>
        <v/>
      </c>
      <c r="AV811" s="7">
        <f>AT811/AQ811</f>
        <v/>
      </c>
      <c r="AW811" s="7">
        <f>AU811/AR811</f>
        <v/>
      </c>
      <c r="AX811" s="1" t="inlineStr">
        <is>
          <t>Y</t>
        </is>
      </c>
      <c r="AY811" s="1">
        <f>+IF(AND(D811&gt;0,E811&gt;0,F811&gt;0,S811&gt;0,T811&gt;0,AC811&gt;0,AB811&gt;0,AI811&gt;0,AJ811&gt;0,AS811&gt;AR811,AR811&gt;AQ811),"long buildup",IF(AND(D811&gt;0,E811&gt;0,F811&gt;0,S811&lt;0,T811&lt;0,AB811&lt;0,AC811&lt;0,AI811&lt;0,AJ811&lt;0,AS811&gt;AR811,AR811&gt;AQ811),"Short Covering",IF(AND(D811&lt;0,E811&lt;0,F811&lt;0,S811&lt;0,T811&lt;0,AB811&gt;0,AC811&gt;0,AI811&gt;0,AJ811&gt;0,AS811&lt;AR811,AR811&lt;AQ811),"Short Buildup",IF(AND(D811&lt;0,E811&lt;0,F811&lt;0,S811&lt;0,T811&lt;0,AB811&lt;0,AC811&lt;0,AI811&lt;0,AJ811&lt;0,AS811&lt;AR811,AR811&lt;AQ811),"LongUnwinding" ))))</f>
        <v/>
      </c>
      <c r="AZ811" s="1">
        <f>+IF(AND(D811&gt;0,E811&gt;0,F811&gt;0,L811&gt;0,M811&gt;0,S811&gt;0,T811&gt;0,Z811&gt;0,AA811&gt;0),"Buying Opportunity",IF(AND(D811&lt;0,E811&lt;0,F811&lt;0,L811&lt;0,M811&lt;0,S811&lt;0,T811&lt;0,Z811&lt;0,AA811&lt;0),"support Zone",IF(AND(D811&lt;0,E811&lt;0,F811&lt;0,L811&gt;0,M811&gt;0,S811&gt;0,T811&gt;0,Z811&gt;0,AA811&gt;0),"sell delivery")))</f>
        <v/>
      </c>
      <c r="BA811" s="1">
        <f>IF(AND(D811&gt;0,E811&gt;0,F811&gt;0,Z811&gt;0,AA811&gt;0,AB811&gt;0,AC811&gt;0,AI811&gt;0,AJ811&gt;0),"FII ENTERING")</f>
        <v/>
      </c>
      <c r="BB811" s="15" t="e">
        <v>#N/A</v>
      </c>
      <c r="BC811" s="1" t="n">
        <v>422524.85614</v>
      </c>
      <c r="BD811" s="1">
        <f>IF(AND(E811&gt;0,F811&gt;0,AB811&gt;0,AC811&gt;0,AI811&gt;0,AJ811&gt;0,AS811&gt;AR811,AR811&gt;AQ811),"long buildup",IF(AND(E811&lt;0,F811&lt;0,AB811&gt;0,AC811&gt;0,AI811&gt;0,AJ811&gt;0,AS811&lt;AR811,AR811&lt;AQ811),"Short buildup"))</f>
        <v/>
      </c>
      <c r="BE811" s="1">
        <f>+IF(AND(F811&gt;0,M811&gt;0,T811&gt;0,AA811&gt;0),"buy")</f>
        <v/>
      </c>
    </row>
    <row r="812">
      <c r="A812" s="1" t="inlineStr">
        <is>
          <t>ICICIQTY30</t>
        </is>
      </c>
      <c r="B812" s="1" t="n"/>
      <c r="C812" s="1" t="n"/>
      <c r="D812" s="2" t="n">
        <v>0.5326231691078448</v>
      </c>
      <c r="E812" s="2" t="n">
        <v>0.5326231691078448</v>
      </c>
      <c r="F812" s="3" t="n">
        <v>0.5326231691078448</v>
      </c>
      <c r="G812" s="4" t="n">
        <v>23</v>
      </c>
      <c r="H812" s="4" t="n">
        <v>23</v>
      </c>
      <c r="I812" s="3" t="n">
        <v>23</v>
      </c>
      <c r="J812" s="6">
        <f>+H812-G812</f>
        <v/>
      </c>
      <c r="K812" s="6">
        <f>+I812-H812</f>
        <v/>
      </c>
      <c r="L812" s="7">
        <f>J812/G812</f>
        <v/>
      </c>
      <c r="M812" s="7">
        <f>K812/H812</f>
        <v/>
      </c>
      <c r="N812" s="8" t="n">
        <v>0.0034</v>
      </c>
      <c r="O812" s="8" t="n">
        <v>0.0034</v>
      </c>
      <c r="P812" s="3" t="n">
        <v>0.0034</v>
      </c>
      <c r="Q812" s="6">
        <f>+O812-N812</f>
        <v/>
      </c>
      <c r="R812" s="6">
        <f>+P812-O812</f>
        <v/>
      </c>
      <c r="S812" s="7">
        <f>Q812/N812</f>
        <v/>
      </c>
      <c r="T812" s="7">
        <f>R812/O812</f>
        <v/>
      </c>
      <c r="U812" s="10" t="inlineStr">
        <is>
          <t>156</t>
        </is>
      </c>
      <c r="V812" s="10" t="inlineStr">
        <is>
          <t>156</t>
        </is>
      </c>
      <c r="W812" s="3" t="inlineStr">
        <is>
          <t>156</t>
        </is>
      </c>
      <c r="X812" s="6">
        <f>+V812-U812</f>
        <v/>
      </c>
      <c r="Y812" s="6">
        <f>+W812-V812</f>
        <v/>
      </c>
      <c r="Z812" s="7">
        <f>X812/U812</f>
        <v/>
      </c>
      <c r="AA812" s="7">
        <f>Y812/V812</f>
        <v/>
      </c>
      <c r="AB812" s="4" t="n"/>
      <c r="AC812" s="5" t="n"/>
      <c r="AD812" s="4" t="n"/>
      <c r="AE812" s="4" t="n"/>
      <c r="AF812" s="5" t="n"/>
      <c r="AG812" s="6">
        <f>AE812-AD812</f>
        <v/>
      </c>
      <c r="AH812" s="6">
        <f>+AF812-AE812</f>
        <v/>
      </c>
      <c r="AI812" s="7">
        <f>AG812/AD812</f>
        <v/>
      </c>
      <c r="AJ812" s="7">
        <f>AH812/AE812</f>
        <v/>
      </c>
      <c r="AK812" s="4" t="n"/>
      <c r="AL812" s="4" t="n"/>
      <c r="AM812" s="5" t="n"/>
      <c r="AN812" s="4" t="n">
        <v>181.2</v>
      </c>
      <c r="AO812" s="4" t="n">
        <v>181.2</v>
      </c>
      <c r="AP812" s="3" t="n">
        <v>181.2</v>
      </c>
      <c r="AQ812" s="9">
        <f>+AK812-AN812</f>
        <v/>
      </c>
      <c r="AR812" s="9">
        <f>+AL812-AO812</f>
        <v/>
      </c>
      <c r="AS812" s="9">
        <f>+AM812-AP812</f>
        <v/>
      </c>
      <c r="AT812" s="6">
        <f>AR812-AQ812</f>
        <v/>
      </c>
      <c r="AU812" s="6">
        <f>+AS812-AR812</f>
        <v/>
      </c>
      <c r="AV812" s="7">
        <f>AT812/AQ812</f>
        <v/>
      </c>
      <c r="AW812" s="7">
        <f>AU812/AR812</f>
        <v/>
      </c>
      <c r="AX812" s="1" t="inlineStr">
        <is>
          <t>N</t>
        </is>
      </c>
      <c r="AY812" s="1">
        <f>+IF(AND(D812&gt;0,E812&gt;0,F812&gt;0,S812&gt;0,T812&gt;0,AC812&gt;0,AB812&gt;0,AI812&gt;0,AJ812&gt;0,AS812&gt;AR812,AR812&gt;AQ812),"long buildup",IF(AND(D812&gt;0,E812&gt;0,F812&gt;0,S812&lt;0,T812&lt;0,AB812&lt;0,AC812&lt;0,AI812&lt;0,AJ812&lt;0,AS812&gt;AR812,AR812&gt;AQ812),"Short Covering",IF(AND(D812&lt;0,E812&lt;0,F812&lt;0,S812&lt;0,T812&lt;0,AB812&gt;0,AC812&gt;0,AI812&gt;0,AJ812&gt;0,AS812&lt;AR812,AR812&lt;AQ812),"Short Buildup",IF(AND(D812&lt;0,E812&lt;0,F812&lt;0,S812&lt;0,T812&lt;0,AB812&lt;0,AC812&lt;0,AI812&lt;0,AJ812&lt;0,AS812&lt;AR812,AR812&lt;AQ812),"LongUnwinding" ))))</f>
        <v/>
      </c>
      <c r="AZ812" s="1">
        <f>+IF(AND(D812&gt;0,E812&gt;0,F812&gt;0,L812&gt;0,M812&gt;0,S812&gt;0,T812&gt;0,Z812&gt;0,AA812&gt;0),"Buying Opportunity",IF(AND(D812&lt;0,E812&lt;0,F812&lt;0,L812&lt;0,M812&lt;0,S812&lt;0,T812&lt;0,Z812&lt;0,AA812&lt;0),"support Zone",IF(AND(D812&lt;0,E812&lt;0,F812&lt;0,L812&gt;0,M812&gt;0,S812&gt;0,T812&gt;0,Z812&gt;0,AA812&gt;0),"sell delivery")))</f>
        <v/>
      </c>
      <c r="BA812" s="1">
        <f>IF(AND(D812&gt;0,E812&gt;0,F812&gt;0,Z812&gt;0,AA812&gt;0,AB812&gt;0,AC812&gt;0,AI812&gt;0,AJ812&gt;0),"FII ENTERING")</f>
        <v/>
      </c>
      <c r="BB812" s="15" t="e">
        <v>#N/A</v>
      </c>
      <c r="BC812" s="1" t="n">
        <v>16863.893667</v>
      </c>
      <c r="BD812" s="1">
        <f>IF(AND(E812&gt;0,F812&gt;0,AB812&gt;0,AC812&gt;0,AI812&gt;0,AJ812&gt;0,AS812&gt;AR812,AR812&gt;AQ812),"long buildup",IF(AND(E812&lt;0,F812&lt;0,AB812&gt;0,AC812&gt;0,AI812&gt;0,AJ812&gt;0,AS812&lt;AR812,AR812&lt;AQ812),"Short buildup"))</f>
        <v/>
      </c>
      <c r="BE812" s="1">
        <f>+IF(AND(F812&gt;0,M812&gt;0,T812&gt;0,AA812&gt;0),"buy")</f>
        <v/>
      </c>
    </row>
    <row r="813">
      <c r="A813" s="1" t="inlineStr">
        <is>
          <t>ICICISENSX</t>
        </is>
      </c>
      <c r="B813" s="1" t="n"/>
      <c r="C813" s="1" t="n"/>
      <c r="D813" s="2" t="n">
        <v>0.08049706940357962</v>
      </c>
      <c r="E813" s="2" t="n">
        <v>0.08049706940357962</v>
      </c>
      <c r="F813" s="3" t="n">
        <v>0.08049706940357962</v>
      </c>
      <c r="G813" s="4" t="n">
        <v>199</v>
      </c>
      <c r="H813" s="4" t="n">
        <v>199</v>
      </c>
      <c r="I813" s="3" t="n">
        <v>199</v>
      </c>
      <c r="J813" s="6">
        <f>+H813-G813</f>
        <v/>
      </c>
      <c r="K813" s="6">
        <f>+I813-H813</f>
        <v/>
      </c>
      <c r="L813" s="7">
        <f>J813/G813</f>
        <v/>
      </c>
      <c r="M813" s="7">
        <f>K813/H813</f>
        <v/>
      </c>
      <c r="N813" s="8" t="n">
        <v>0.1463</v>
      </c>
      <c r="O813" s="8" t="n">
        <v>0.1463</v>
      </c>
      <c r="P813" s="3" t="n">
        <v>0.1463</v>
      </c>
      <c r="Q813" s="6">
        <f>+O813-N813</f>
        <v/>
      </c>
      <c r="R813" s="6">
        <f>+P813-O813</f>
        <v/>
      </c>
      <c r="S813" s="7">
        <f>Q813/N813</f>
        <v/>
      </c>
      <c r="T813" s="7">
        <f>R813/O813</f>
        <v/>
      </c>
      <c r="U813" s="10" t="inlineStr">
        <is>
          <t>1432</t>
        </is>
      </c>
      <c r="V813" s="10" t="inlineStr">
        <is>
          <t>1432</t>
        </is>
      </c>
      <c r="W813" s="3" t="inlineStr">
        <is>
          <t>1432</t>
        </is>
      </c>
      <c r="X813" s="6">
        <f>+V813-U813</f>
        <v/>
      </c>
      <c r="Y813" s="6">
        <f>+W813-V813</f>
        <v/>
      </c>
      <c r="Z813" s="7">
        <f>X813/U813</f>
        <v/>
      </c>
      <c r="AA813" s="7">
        <f>Y813/V813</f>
        <v/>
      </c>
      <c r="AB813" s="4" t="n"/>
      <c r="AC813" s="5" t="n"/>
      <c r="AD813" s="4" t="n"/>
      <c r="AE813" s="4" t="n"/>
      <c r="AF813" s="5" t="n"/>
      <c r="AG813" s="6">
        <f>AE813-AD813</f>
        <v/>
      </c>
      <c r="AH813" s="6">
        <f>+AF813-AE813</f>
        <v/>
      </c>
      <c r="AI813" s="7">
        <f>AG813/AD813</f>
        <v/>
      </c>
      <c r="AJ813" s="7">
        <f>AH813/AE813</f>
        <v/>
      </c>
      <c r="AK813" s="4" t="n"/>
      <c r="AL813" s="4" t="n"/>
      <c r="AM813" s="5" t="n"/>
      <c r="AN813" s="4" t="n">
        <v>795.7</v>
      </c>
      <c r="AO813" s="4" t="n">
        <v>795.7</v>
      </c>
      <c r="AP813" s="3" t="n">
        <v>795.7</v>
      </c>
      <c r="AQ813" s="9">
        <f>+AK813-AN813</f>
        <v/>
      </c>
      <c r="AR813" s="9">
        <f>+AL813-AO813</f>
        <v/>
      </c>
      <c r="AS813" s="9">
        <f>+AM813-AP813</f>
        <v/>
      </c>
      <c r="AT813" s="6">
        <f>AR813-AQ813</f>
        <v/>
      </c>
      <c r="AU813" s="6">
        <f>+AS813-AR813</f>
        <v/>
      </c>
      <c r="AV813" s="7">
        <f>AT813/AQ813</f>
        <v/>
      </c>
      <c r="AW813" s="7">
        <f>AU813/AR813</f>
        <v/>
      </c>
      <c r="AX813" s="1" t="inlineStr">
        <is>
          <t>Y</t>
        </is>
      </c>
      <c r="AY813" s="1">
        <f>+IF(AND(D813&gt;0,E813&gt;0,F813&gt;0,S813&gt;0,T813&gt;0,AC813&gt;0,AB813&gt;0,AI813&gt;0,AJ813&gt;0,AS813&gt;AR813,AR813&gt;AQ813),"long buildup",IF(AND(D813&gt;0,E813&gt;0,F813&gt;0,S813&lt;0,T813&lt;0,AB813&lt;0,AC813&lt;0,AI813&lt;0,AJ813&lt;0,AS813&gt;AR813,AR813&gt;AQ813),"Short Covering",IF(AND(D813&lt;0,E813&lt;0,F813&lt;0,S813&lt;0,T813&lt;0,AB813&gt;0,AC813&gt;0,AI813&gt;0,AJ813&gt;0,AS813&lt;AR813,AR813&lt;AQ813),"Short Buildup",IF(AND(D813&lt;0,E813&lt;0,F813&lt;0,S813&lt;0,T813&lt;0,AB813&lt;0,AC813&lt;0,AI813&lt;0,AJ813&lt;0,AS813&lt;AR813,AR813&lt;AQ813),"LongUnwinding" ))))</f>
        <v/>
      </c>
      <c r="AZ813" s="1">
        <f>+IF(AND(D813&gt;0,E813&gt;0,F813&gt;0,L813&gt;0,M813&gt;0,S813&gt;0,T813&gt;0,Z813&gt;0,AA813&gt;0),"Buying Opportunity",IF(AND(D813&lt;0,E813&lt;0,F813&lt;0,L813&lt;0,M813&lt;0,S813&lt;0,T813&lt;0,Z813&lt;0,AA813&lt;0),"support Zone",IF(AND(D813&lt;0,E813&lt;0,F813&lt;0,L813&gt;0,M813&gt;0,S813&gt;0,T813&gt;0,Z813&gt;0,AA813&gt;0),"sell delivery")))</f>
        <v/>
      </c>
      <c r="BA813" s="1">
        <f>IF(AND(D813&gt;0,E813&gt;0,F813&gt;0,Z813&gt;0,AA813&gt;0,AB813&gt;0,AC813&gt;0,AI813&gt;0,AJ813&gt;0),"FII ENTERING")</f>
        <v/>
      </c>
      <c r="BB813" s="15" t="e">
        <v>#N/A</v>
      </c>
      <c r="BC813" s="1" t="n">
        <v>311965.30185</v>
      </c>
      <c r="BD813" s="1">
        <f>IF(AND(E813&gt;0,F813&gt;0,AB813&gt;0,AC813&gt;0,AI813&gt;0,AJ813&gt;0,AS813&gt;AR813,AR813&gt;AQ813),"long buildup",IF(AND(E813&lt;0,F813&lt;0,AB813&gt;0,AC813&gt;0,AI813&gt;0,AJ813&gt;0,AS813&lt;AR813,AR813&lt;AQ813),"Short buildup"))</f>
        <v/>
      </c>
      <c r="BE813" s="1">
        <f>+IF(AND(F813&gt;0,M813&gt;0,T813&gt;0,AA813&gt;0),"buy")</f>
        <v/>
      </c>
    </row>
    <row r="814">
      <c r="A814" s="1" t="inlineStr">
        <is>
          <t>ICICISILVE</t>
        </is>
      </c>
      <c r="B814" s="1" t="n"/>
      <c r="C814" s="1" t="n"/>
      <c r="D814" s="2" t="n">
        <v>-0.05313496280553434</v>
      </c>
      <c r="E814" s="2" t="n">
        <v>-0.05313496280553434</v>
      </c>
      <c r="F814" s="3" t="n">
        <v>-0.05313496280553434</v>
      </c>
      <c r="G814" s="4" t="n">
        <v>891</v>
      </c>
      <c r="H814" s="4" t="n">
        <v>891</v>
      </c>
      <c r="I814" s="3" t="n">
        <v>891</v>
      </c>
      <c r="J814" s="6">
        <f>+H814-G814</f>
        <v/>
      </c>
      <c r="K814" s="6">
        <f>+I814-H814</f>
        <v/>
      </c>
      <c r="L814" s="7">
        <f>J814/G814</f>
        <v/>
      </c>
      <c r="M814" s="7">
        <f>K814/H814</f>
        <v/>
      </c>
      <c r="N814" s="8" t="n">
        <v>2.0378</v>
      </c>
      <c r="O814" s="8" t="n">
        <v>2.0378</v>
      </c>
      <c r="P814" s="3" t="n">
        <v>2.0378</v>
      </c>
      <c r="Q814" s="6">
        <f>+O814-N814</f>
        <v/>
      </c>
      <c r="R814" s="6">
        <f>+P814-O814</f>
        <v/>
      </c>
      <c r="S814" s="7">
        <f>Q814/N814</f>
        <v/>
      </c>
      <c r="T814" s="7">
        <f>R814/O814</f>
        <v/>
      </c>
      <c r="U814" s="10" t="inlineStr">
        <is>
          <t>214149</t>
        </is>
      </c>
      <c r="V814" s="10" t="inlineStr">
        <is>
          <t>214149</t>
        </is>
      </c>
      <c r="W814" s="3" t="inlineStr">
        <is>
          <t>214149</t>
        </is>
      </c>
      <c r="X814" s="6">
        <f>+V814-U814</f>
        <v/>
      </c>
      <c r="Y814" s="6">
        <f>+W814-V814</f>
        <v/>
      </c>
      <c r="Z814" s="7">
        <f>X814/U814</f>
        <v/>
      </c>
      <c r="AA814" s="7">
        <f>Y814/V814</f>
        <v/>
      </c>
      <c r="AB814" s="4" t="n"/>
      <c r="AC814" s="5" t="n"/>
      <c r="AD814" s="4" t="n"/>
      <c r="AE814" s="4" t="n"/>
      <c r="AF814" s="5" t="n"/>
      <c r="AG814" s="6">
        <f>AE814-AD814</f>
        <v/>
      </c>
      <c r="AH814" s="6">
        <f>+AF814-AE814</f>
        <v/>
      </c>
      <c r="AI814" s="7">
        <f>AG814/AD814</f>
        <v/>
      </c>
      <c r="AJ814" s="7">
        <f>AH814/AE814</f>
        <v/>
      </c>
      <c r="AK814" s="4" t="n"/>
      <c r="AL814" s="4" t="n"/>
      <c r="AM814" s="5" t="n"/>
      <c r="AN814" s="4" t="n">
        <v>75.23999999999999</v>
      </c>
      <c r="AO814" s="4" t="n">
        <v>75.23999999999999</v>
      </c>
      <c r="AP814" s="3" t="n">
        <v>75.23999999999999</v>
      </c>
      <c r="AQ814" s="9">
        <f>+AK814-AN814</f>
        <v/>
      </c>
      <c r="AR814" s="9">
        <f>+AL814-AO814</f>
        <v/>
      </c>
      <c r="AS814" s="9">
        <f>+AM814-AP814</f>
        <v/>
      </c>
      <c r="AT814" s="6">
        <f>AR814-AQ814</f>
        <v/>
      </c>
      <c r="AU814" s="6">
        <f>+AS814-AR814</f>
        <v/>
      </c>
      <c r="AV814" s="7">
        <f>AT814/AQ814</f>
        <v/>
      </c>
      <c r="AW814" s="7">
        <f>AU814/AR814</f>
        <v/>
      </c>
      <c r="AX814" s="1" t="inlineStr">
        <is>
          <t>Y</t>
        </is>
      </c>
      <c r="AY814" s="1">
        <f>+IF(AND(D814&gt;0,E814&gt;0,F814&gt;0,S814&gt;0,T814&gt;0,AC814&gt;0,AB814&gt;0,AI814&gt;0,AJ814&gt;0,AS814&gt;AR814,AR814&gt;AQ814),"long buildup",IF(AND(D814&gt;0,E814&gt;0,F814&gt;0,S814&lt;0,T814&lt;0,AB814&lt;0,AC814&lt;0,AI814&lt;0,AJ814&lt;0,AS814&gt;AR814,AR814&gt;AQ814),"Short Covering",IF(AND(D814&lt;0,E814&lt;0,F814&lt;0,S814&lt;0,T814&lt;0,AB814&gt;0,AC814&gt;0,AI814&gt;0,AJ814&gt;0,AS814&lt;AR814,AR814&lt;AQ814),"Short Buildup",IF(AND(D814&lt;0,E814&lt;0,F814&lt;0,S814&lt;0,T814&lt;0,AB814&lt;0,AC814&lt;0,AI814&lt;0,AJ814&lt;0,AS814&lt;AR814,AR814&lt;AQ814),"LongUnwinding" ))))</f>
        <v/>
      </c>
      <c r="AZ814" s="1">
        <f>+IF(AND(D814&gt;0,E814&gt;0,F814&gt;0,L814&gt;0,M814&gt;0,S814&gt;0,T814&gt;0,Z814&gt;0,AA814&gt;0),"Buying Opportunity",IF(AND(D814&lt;0,E814&lt;0,F814&lt;0,L814&lt;0,M814&lt;0,S814&lt;0,T814&lt;0,Z814&lt;0,AA814&lt;0),"support Zone",IF(AND(D814&lt;0,E814&lt;0,F814&lt;0,L814&gt;0,M814&gt;0,S814&gt;0,T814&gt;0,Z814&gt;0,AA814&gt;0),"sell delivery")))</f>
        <v/>
      </c>
      <c r="BA814" s="1">
        <f>IF(AND(D814&gt;0,E814&gt;0,F814&gt;0,Z814&gt;0,AA814&gt;0,AB814&gt;0,AC814&gt;0,AI814&gt;0,AJ814&gt;0),"FII ENTERING")</f>
        <v/>
      </c>
      <c r="BB814" s="15" t="e">
        <v>#N/A</v>
      </c>
      <c r="BC814" s="1" t="n">
        <v>323884.0168565</v>
      </c>
      <c r="BD814" s="1">
        <f>IF(AND(E814&gt;0,F814&gt;0,AB814&gt;0,AC814&gt;0,AI814&gt;0,AJ814&gt;0,AS814&gt;AR814,AR814&gt;AQ814),"long buildup",IF(AND(E814&lt;0,F814&lt;0,AB814&gt;0,AC814&gt;0,AI814&gt;0,AJ814&gt;0,AS814&lt;AR814,AR814&lt;AQ814),"Short buildup"))</f>
        <v/>
      </c>
      <c r="BE814" s="1">
        <f>+IF(AND(F814&gt;0,M814&gt;0,T814&gt;0,AA814&gt;0),"buy")</f>
        <v/>
      </c>
    </row>
    <row r="815">
      <c r="A815" s="1" t="inlineStr">
        <is>
          <t>ICICITECH</t>
        </is>
      </c>
      <c r="B815" s="1" t="n"/>
      <c r="C815" s="1" t="n"/>
      <c r="D815" s="2" t="n">
        <v>-0.8771929824561358</v>
      </c>
      <c r="E815" s="2" t="n">
        <v>-0.8771929824561358</v>
      </c>
      <c r="F815" s="3" t="n">
        <v>-0.8771929824561358</v>
      </c>
      <c r="G815" s="4" t="n">
        <v>1567</v>
      </c>
      <c r="H815" s="4" t="n">
        <v>1567</v>
      </c>
      <c r="I815" s="3" t="n">
        <v>1567</v>
      </c>
      <c r="J815" s="6">
        <f>+H815-G815</f>
        <v/>
      </c>
      <c r="K815" s="6">
        <f>+I815-H815</f>
        <v/>
      </c>
      <c r="L815" s="7">
        <f>J815/G815</f>
        <v/>
      </c>
      <c r="M815" s="7">
        <f>K815/H815</f>
        <v/>
      </c>
      <c r="N815" s="8" t="n">
        <v>4.3024</v>
      </c>
      <c r="O815" s="8" t="n">
        <v>4.3024</v>
      </c>
      <c r="P815" s="3" t="n">
        <v>4.3024</v>
      </c>
      <c r="Q815" s="6">
        <f>+O815-N815</f>
        <v/>
      </c>
      <c r="R815" s="6">
        <f>+P815-O815</f>
        <v/>
      </c>
      <c r="S815" s="7">
        <f>Q815/N815</f>
        <v/>
      </c>
      <c r="T815" s="7">
        <f>R815/O815</f>
        <v/>
      </c>
      <c r="U815" s="10" t="inlineStr">
        <is>
          <t>705558</t>
        </is>
      </c>
      <c r="V815" s="10" t="inlineStr">
        <is>
          <t>705558</t>
        </is>
      </c>
      <c r="W815" s="3" t="inlineStr">
        <is>
          <t>705558</t>
        </is>
      </c>
      <c r="X815" s="6">
        <f>+V815-U815</f>
        <v/>
      </c>
      <c r="Y815" s="6">
        <f>+W815-V815</f>
        <v/>
      </c>
      <c r="Z815" s="7">
        <f>X815/U815</f>
        <v/>
      </c>
      <c r="AA815" s="7">
        <f>Y815/V815</f>
        <v/>
      </c>
      <c r="AB815" s="4" t="n"/>
      <c r="AC815" s="5" t="n"/>
      <c r="AD815" s="4" t="n"/>
      <c r="AE815" s="4" t="n"/>
      <c r="AF815" s="5" t="n"/>
      <c r="AG815" s="6">
        <f>AE815-AD815</f>
        <v/>
      </c>
      <c r="AH815" s="6">
        <f>+AF815-AE815</f>
        <v/>
      </c>
      <c r="AI815" s="7">
        <f>AG815/AD815</f>
        <v/>
      </c>
      <c r="AJ815" s="7">
        <f>AH815/AE815</f>
        <v/>
      </c>
      <c r="AK815" s="4" t="n"/>
      <c r="AL815" s="4" t="n"/>
      <c r="AM815" s="5" t="n"/>
      <c r="AN815" s="4" t="n">
        <v>37.29</v>
      </c>
      <c r="AO815" s="4" t="n">
        <v>37.29</v>
      </c>
      <c r="AP815" s="3" t="n">
        <v>37.29</v>
      </c>
      <c r="AQ815" s="9">
        <f>+AK815-AN815</f>
        <v/>
      </c>
      <c r="AR815" s="9">
        <f>+AL815-AO815</f>
        <v/>
      </c>
      <c r="AS815" s="9">
        <f>+AM815-AP815</f>
        <v/>
      </c>
      <c r="AT815" s="6">
        <f>AR815-AQ815</f>
        <v/>
      </c>
      <c r="AU815" s="6">
        <f>+AS815-AR815</f>
        <v/>
      </c>
      <c r="AV815" s="7">
        <f>AT815/AQ815</f>
        <v/>
      </c>
      <c r="AW815" s="7">
        <f>AU815/AR815</f>
        <v/>
      </c>
      <c r="AX815" s="1" t="inlineStr">
        <is>
          <t>N</t>
        </is>
      </c>
      <c r="AY815" s="1">
        <f>+IF(AND(D815&gt;0,E815&gt;0,F815&gt;0,S815&gt;0,T815&gt;0,AC815&gt;0,AB815&gt;0,AI815&gt;0,AJ815&gt;0,AS815&gt;AR815,AR815&gt;AQ815),"long buildup",IF(AND(D815&gt;0,E815&gt;0,F815&gt;0,S815&lt;0,T815&lt;0,AB815&lt;0,AC815&lt;0,AI815&lt;0,AJ815&lt;0,AS815&gt;AR815,AR815&gt;AQ815),"Short Covering",IF(AND(D815&lt;0,E815&lt;0,F815&lt;0,S815&lt;0,T815&lt;0,AB815&gt;0,AC815&gt;0,AI815&gt;0,AJ815&gt;0,AS815&lt;AR815,AR815&lt;AQ815),"Short Buildup",IF(AND(D815&lt;0,E815&lt;0,F815&lt;0,S815&lt;0,T815&lt;0,AB815&lt;0,AC815&lt;0,AI815&lt;0,AJ815&lt;0,AS815&lt;AR815,AR815&lt;AQ815),"LongUnwinding" ))))</f>
        <v/>
      </c>
      <c r="AZ815" s="1">
        <f>+IF(AND(D815&gt;0,E815&gt;0,F815&gt;0,L815&gt;0,M815&gt;0,S815&gt;0,T815&gt;0,Z815&gt;0,AA815&gt;0),"Buying Opportunity",IF(AND(D815&lt;0,E815&lt;0,F815&lt;0,L815&lt;0,M815&lt;0,S815&lt;0,T815&lt;0,Z815&lt;0,AA815&lt;0),"support Zone",IF(AND(D815&lt;0,E815&lt;0,F815&lt;0,L815&gt;0,M815&gt;0,S815&gt;0,T815&gt;0,Z815&gt;0,AA815&gt;0),"sell delivery")))</f>
        <v/>
      </c>
      <c r="BA815" s="1">
        <f>IF(AND(D815&gt;0,E815&gt;0,F815&gt;0,Z815&gt;0,AA815&gt;0,AB815&gt;0,AC815&gt;0,AI815&gt;0,AJ815&gt;0),"FII ENTERING")</f>
        <v/>
      </c>
      <c r="BB815" s="15" t="e">
        <v>#N/A</v>
      </c>
      <c r="BC815" s="1" t="n">
        <v>139100.47569</v>
      </c>
      <c r="BD815" s="1">
        <f>IF(AND(E815&gt;0,F815&gt;0,AB815&gt;0,AC815&gt;0,AI815&gt;0,AJ815&gt;0,AS815&gt;AR815,AR815&gt;AQ815),"long buildup",IF(AND(E815&lt;0,F815&lt;0,AB815&gt;0,AC815&gt;0,AI815&gt;0,AJ815&gt;0,AS815&lt;AR815,AR815&lt;AQ815),"Short buildup"))</f>
        <v/>
      </c>
      <c r="BE815" s="1">
        <f>+IF(AND(F815&gt;0,M815&gt;0,T815&gt;0,AA815&gt;0),"buy")</f>
        <v/>
      </c>
    </row>
    <row r="816">
      <c r="A816" s="1" t="inlineStr">
        <is>
          <t>ICIL</t>
        </is>
      </c>
      <c r="B816" s="1" t="n"/>
      <c r="C816" s="1" t="n"/>
      <c r="D816" s="2" t="n">
        <v>-2.866201648700066</v>
      </c>
      <c r="E816" s="2" t="n">
        <v>0.0261130695913364</v>
      </c>
      <c r="F816" s="3" t="n">
        <v>4.294478527607358</v>
      </c>
      <c r="G816" s="4" t="n">
        <v>22066</v>
      </c>
      <c r="H816" s="4" t="n">
        <v>20287</v>
      </c>
      <c r="I816" s="3" t="n">
        <v>38761</v>
      </c>
      <c r="J816" s="6">
        <f>+H816-G816</f>
        <v/>
      </c>
      <c r="K816" s="6">
        <f>+I816-H816</f>
        <v/>
      </c>
      <c r="L816" s="7">
        <f>J816/G816</f>
        <v/>
      </c>
      <c r="M816" s="7">
        <f>K816/H816</f>
        <v/>
      </c>
      <c r="N816" s="8" t="n">
        <v>17.113</v>
      </c>
      <c r="O816" s="8" t="n">
        <v>15.7778</v>
      </c>
      <c r="P816" s="3" t="n">
        <v>42.5412</v>
      </c>
      <c r="Q816" s="6">
        <f>+O816-N816</f>
        <v/>
      </c>
      <c r="R816" s="6">
        <f>+P816-O816</f>
        <v/>
      </c>
      <c r="S816" s="7">
        <f>Q816/N816</f>
        <v/>
      </c>
      <c r="T816" s="7">
        <f>R816/O816</f>
        <v/>
      </c>
      <c r="U816" s="10" t="inlineStr">
        <is>
          <t>171336</t>
        </is>
      </c>
      <c r="V816" s="10" t="inlineStr">
        <is>
          <t>163443</t>
        </is>
      </c>
      <c r="W816" s="3" t="inlineStr">
        <is>
          <t>330739</t>
        </is>
      </c>
      <c r="X816" s="6">
        <f>+V816-U816</f>
        <v/>
      </c>
      <c r="Y816" s="6">
        <f>+W816-V816</f>
        <v/>
      </c>
      <c r="Z816" s="7">
        <f>X816/U816</f>
        <v/>
      </c>
      <c r="AA816" s="7">
        <f>Y816/V816</f>
        <v/>
      </c>
      <c r="AB816" s="4" t="n"/>
      <c r="AC816" s="5" t="n"/>
      <c r="AD816" s="4" t="n"/>
      <c r="AE816" s="4" t="n"/>
      <c r="AF816" s="5" t="n"/>
      <c r="AG816" s="6">
        <f>AE816-AD816</f>
        <v/>
      </c>
      <c r="AH816" s="6">
        <f>+AF816-AE816</f>
        <v/>
      </c>
      <c r="AI816" s="7">
        <f>AG816/AD816</f>
        <v/>
      </c>
      <c r="AJ816" s="7">
        <f>AH816/AE816</f>
        <v/>
      </c>
      <c r="AK816" s="4" t="n"/>
      <c r="AL816" s="4" t="n"/>
      <c r="AM816" s="5" t="n"/>
      <c r="AN816" s="4" t="n">
        <v>382.95</v>
      </c>
      <c r="AO816" s="4" t="n">
        <v>383.05</v>
      </c>
      <c r="AP816" s="3" t="n">
        <v>399.5</v>
      </c>
      <c r="AQ816" s="9">
        <f>+AK816-AN816</f>
        <v/>
      </c>
      <c r="AR816" s="9">
        <f>+AL816-AO816</f>
        <v/>
      </c>
      <c r="AS816" s="9">
        <f>+AM816-AP816</f>
        <v/>
      </c>
      <c r="AT816" s="6">
        <f>AR816-AQ816</f>
        <v/>
      </c>
      <c r="AU816" s="6">
        <f>+AS816-AR816</f>
        <v/>
      </c>
      <c r="AV816" s="7">
        <f>AT816/AQ816</f>
        <v/>
      </c>
      <c r="AW816" s="7">
        <f>AU816/AR816</f>
        <v/>
      </c>
      <c r="AX816" s="1" t="inlineStr">
        <is>
          <t>Y</t>
        </is>
      </c>
      <c r="AY816" s="1">
        <f>+IF(AND(D816&gt;0,E816&gt;0,F816&gt;0,S816&gt;0,T816&gt;0,AC816&gt;0,AB816&gt;0,AI816&gt;0,AJ816&gt;0,AS816&gt;AR816,AR816&gt;AQ816),"long buildup",IF(AND(D816&gt;0,E816&gt;0,F816&gt;0,S816&lt;0,T816&lt;0,AB816&lt;0,AC816&lt;0,AI816&lt;0,AJ816&lt;0,AS816&gt;AR816,AR816&gt;AQ816),"Short Covering",IF(AND(D816&lt;0,E816&lt;0,F816&lt;0,S816&lt;0,T816&lt;0,AB816&gt;0,AC816&gt;0,AI816&gt;0,AJ816&gt;0,AS816&lt;AR816,AR816&lt;AQ816),"Short Buildup",IF(AND(D816&lt;0,E816&lt;0,F816&lt;0,S816&lt;0,T816&lt;0,AB816&lt;0,AC816&lt;0,AI816&lt;0,AJ816&lt;0,AS816&lt;AR816,AR816&lt;AQ816),"LongUnwinding" ))))</f>
        <v/>
      </c>
      <c r="AZ816" s="1">
        <f>+IF(AND(D816&gt;0,E816&gt;0,F816&gt;0,L816&gt;0,M816&gt;0,S816&gt;0,T816&gt;0,Z816&gt;0,AA816&gt;0),"Buying Opportunity",IF(AND(D816&lt;0,E816&lt;0,F816&lt;0,L816&lt;0,M816&lt;0,S816&lt;0,T816&lt;0,Z816&lt;0,AA816&lt;0),"support Zone",IF(AND(D816&lt;0,E816&lt;0,F816&lt;0,L816&gt;0,M816&gt;0,S816&gt;0,T816&gt;0,Z816&gt;0,AA816&gt;0),"sell delivery")))</f>
        <v/>
      </c>
      <c r="BA816" s="1">
        <f>IF(AND(D816&gt;0,E816&gt;0,F816&gt;0,Z816&gt;0,AA816&gt;0,AB816&gt;0,AC816&gt;0,AI816&gt;0,AJ816&gt;0),"FII ENTERING")</f>
        <v/>
      </c>
      <c r="BB816" s="15" t="e">
        <v>#N/A</v>
      </c>
      <c r="BC816" s="1" t="n">
        <v>189941.379979</v>
      </c>
      <c r="BD816" s="1">
        <f>IF(AND(E816&gt;0,F816&gt;0,AB816&gt;0,AC816&gt;0,AI816&gt;0,AJ816&gt;0,AS816&gt;AR816,AR816&gt;AQ816),"long buildup",IF(AND(E816&lt;0,F816&lt;0,AB816&gt;0,AC816&gt;0,AI816&gt;0,AJ816&gt;0,AS816&lt;AR816,AR816&lt;AQ816),"Short buildup"))</f>
        <v/>
      </c>
      <c r="BE816" s="1">
        <f>+IF(AND(F816&gt;0,M816&gt;0,T816&gt;0,AA816&gt;0),"buy")</f>
        <v/>
      </c>
    </row>
    <row r="817">
      <c r="A817" s="1" t="inlineStr">
        <is>
          <t>ICRA</t>
        </is>
      </c>
      <c r="B817" s="1" t="n"/>
      <c r="C817" s="1" t="n"/>
      <c r="D817" s="2" t="n">
        <v>0.8050015422926745</v>
      </c>
      <c r="E817" s="2" t="n">
        <v>-0.3694333116897656</v>
      </c>
      <c r="F817" s="3" t="n">
        <v>-0.7453518510195215</v>
      </c>
      <c r="G817" s="4" t="n">
        <v>1463</v>
      </c>
      <c r="H817" s="4" t="n">
        <v>1263</v>
      </c>
      <c r="I817" s="3" t="n">
        <v>2074</v>
      </c>
      <c r="J817" s="6">
        <f>+H817-G817</f>
        <v/>
      </c>
      <c r="K817" s="6">
        <f>+I817-H817</f>
        <v/>
      </c>
      <c r="L817" s="7">
        <f>J817/G817</f>
        <v/>
      </c>
      <c r="M817" s="7">
        <f>K817/H817</f>
        <v/>
      </c>
      <c r="N817" s="8" t="n">
        <v>1.8491</v>
      </c>
      <c r="O817" s="8" t="n">
        <v>1.4119</v>
      </c>
      <c r="P817" s="3" t="n">
        <v>2.9896</v>
      </c>
      <c r="Q817" s="6">
        <f>+O817-N817</f>
        <v/>
      </c>
      <c r="R817" s="6">
        <f>+P817-O817</f>
        <v/>
      </c>
      <c r="S817" s="7">
        <f>Q817/N817</f>
        <v/>
      </c>
      <c r="T817" s="7">
        <f>R817/O817</f>
        <v/>
      </c>
      <c r="U817" s="10" t="inlineStr">
        <is>
          <t>1419</t>
        </is>
      </c>
      <c r="V817" s="10" t="inlineStr">
        <is>
          <t>966</t>
        </is>
      </c>
      <c r="W817" s="3" t="inlineStr">
        <is>
          <t>1316</t>
        </is>
      </c>
      <c r="X817" s="6">
        <f>+V817-U817</f>
        <v/>
      </c>
      <c r="Y817" s="6">
        <f>+W817-V817</f>
        <v/>
      </c>
      <c r="Z817" s="7">
        <f>X817/U817</f>
        <v/>
      </c>
      <c r="AA817" s="7">
        <f>Y817/V817</f>
        <v/>
      </c>
      <c r="AB817" s="4" t="n"/>
      <c r="AC817" s="5" t="n"/>
      <c r="AD817" s="4" t="n"/>
      <c r="AE817" s="4" t="n"/>
      <c r="AF817" s="5" t="n"/>
      <c r="AG817" s="6">
        <f>AE817-AD817</f>
        <v/>
      </c>
      <c r="AH817" s="6">
        <f>+AF817-AE817</f>
        <v/>
      </c>
      <c r="AI817" s="7">
        <f>AG817/AD817</f>
        <v/>
      </c>
      <c r="AJ817" s="7">
        <f>AH817/AE817</f>
        <v/>
      </c>
      <c r="AK817" s="4" t="n"/>
      <c r="AL817" s="4" t="n"/>
      <c r="AM817" s="5" t="n"/>
      <c r="AN817" s="4" t="n">
        <v>6699.45</v>
      </c>
      <c r="AO817" s="4" t="n">
        <v>6674.7</v>
      </c>
      <c r="AP817" s="3" t="n">
        <v>6624.95</v>
      </c>
      <c r="AQ817" s="9">
        <f>+AK817-AN817</f>
        <v/>
      </c>
      <c r="AR817" s="9">
        <f>+AL817-AO817</f>
        <v/>
      </c>
      <c r="AS817" s="9">
        <f>+AM817-AP817</f>
        <v/>
      </c>
      <c r="AT817" s="6">
        <f>AR817-AQ817</f>
        <v/>
      </c>
      <c r="AU817" s="6">
        <f>+AS817-AR817</f>
        <v/>
      </c>
      <c r="AV817" s="7">
        <f>AT817/AQ817</f>
        <v/>
      </c>
      <c r="AW817" s="7">
        <f>AU817/AR817</f>
        <v/>
      </c>
      <c r="AX817" s="1" t="inlineStr">
        <is>
          <t>N</t>
        </is>
      </c>
      <c r="AY817" s="1">
        <f>+IF(AND(D817&gt;0,E817&gt;0,F817&gt;0,S817&gt;0,T817&gt;0,AC817&gt;0,AB817&gt;0,AI817&gt;0,AJ817&gt;0,AS817&gt;AR817,AR817&gt;AQ817),"long buildup",IF(AND(D817&gt;0,E817&gt;0,F817&gt;0,S817&lt;0,T817&lt;0,AB817&lt;0,AC817&lt;0,AI817&lt;0,AJ817&lt;0,AS817&gt;AR817,AR817&gt;AQ817),"Short Covering",IF(AND(D817&lt;0,E817&lt;0,F817&lt;0,S817&lt;0,T817&lt;0,AB817&gt;0,AC817&gt;0,AI817&gt;0,AJ817&gt;0,AS817&lt;AR817,AR817&lt;AQ817),"Short Buildup",IF(AND(D817&lt;0,E817&lt;0,F817&lt;0,S817&lt;0,T817&lt;0,AB817&lt;0,AC817&lt;0,AI817&lt;0,AJ817&lt;0,AS817&lt;AR817,AR817&lt;AQ817),"LongUnwinding" ))))</f>
        <v/>
      </c>
      <c r="AZ817" s="1">
        <f>+IF(AND(D817&gt;0,E817&gt;0,F817&gt;0,L817&gt;0,M817&gt;0,S817&gt;0,T817&gt;0,Z817&gt;0,AA817&gt;0),"Buying Opportunity",IF(AND(D817&lt;0,E817&lt;0,F817&lt;0,L817&lt;0,M817&lt;0,S817&lt;0,T817&lt;0,Z817&lt;0,AA817&lt;0),"support Zone",IF(AND(D817&lt;0,E817&lt;0,F817&lt;0,L817&gt;0,M817&gt;0,S817&gt;0,T817&gt;0,Z817&gt;0,AA817&gt;0),"sell delivery")))</f>
        <v/>
      </c>
      <c r="BA817" s="1">
        <f>IF(AND(D817&gt;0,E817&gt;0,F817&gt;0,Z817&gt;0,AA817&gt;0,AB817&gt;0,AC817&gt;0,AI817&gt;0,AJ817&gt;0),"FII ENTERING")</f>
        <v/>
      </c>
      <c r="BB817" s="15" t="e">
        <v>#N/A</v>
      </c>
      <c r="BC817" s="1" t="n">
        <v>58902.95025</v>
      </c>
      <c r="BD817" s="1">
        <f>IF(AND(E817&gt;0,F817&gt;0,AB817&gt;0,AC817&gt;0,AI817&gt;0,AJ817&gt;0,AS817&gt;AR817,AR817&gt;AQ817),"long buildup",IF(AND(E817&lt;0,F817&lt;0,AB817&gt;0,AC817&gt;0,AI817&gt;0,AJ817&gt;0,AS817&lt;AR817,AR817&lt;AQ817),"Short buildup"))</f>
        <v/>
      </c>
      <c r="BE817" s="1">
        <f>+IF(AND(F817&gt;0,M817&gt;0,T817&gt;0,AA817&gt;0),"buy")</f>
        <v/>
      </c>
    </row>
    <row r="818">
      <c r="A818" s="1" t="inlineStr">
        <is>
          <t>IDBI</t>
        </is>
      </c>
      <c r="B818" s="1" t="n"/>
      <c r="C818" s="1" t="n"/>
      <c r="D818" s="2" t="n">
        <v>-0.4613200851667856</v>
      </c>
      <c r="E818" s="2" t="n">
        <v>-1.330956625074277</v>
      </c>
      <c r="F818" s="3" t="n">
        <v>-1.914970492593043</v>
      </c>
      <c r="G818" s="4" t="n">
        <v>15674</v>
      </c>
      <c r="H818" s="4" t="n">
        <v>17477</v>
      </c>
      <c r="I818" s="3" t="n">
        <v>35986</v>
      </c>
      <c r="J818" s="6">
        <f>+H818-G818</f>
        <v/>
      </c>
      <c r="K818" s="6">
        <f>+I818-H818</f>
        <v/>
      </c>
      <c r="L818" s="7">
        <f>J818/G818</f>
        <v/>
      </c>
      <c r="M818" s="7">
        <f>K818/H818</f>
        <v/>
      </c>
      <c r="N818" s="8" t="n">
        <v>27.2951</v>
      </c>
      <c r="O818" s="8" t="n">
        <v>30.0367</v>
      </c>
      <c r="P818" s="3" t="n">
        <v>83.24290000000001</v>
      </c>
      <c r="Q818" s="6">
        <f>+O818-N818</f>
        <v/>
      </c>
      <c r="R818" s="6">
        <f>+P818-O818</f>
        <v/>
      </c>
      <c r="S818" s="7">
        <f>Q818/N818</f>
        <v/>
      </c>
      <c r="T818" s="7">
        <f>R818/O818</f>
        <v/>
      </c>
      <c r="U818" s="10" t="inlineStr">
        <is>
          <t>1112798</t>
        </is>
      </c>
      <c r="V818" s="10" t="inlineStr">
        <is>
          <t>1373186</t>
        </is>
      </c>
      <c r="W818" s="3" t="inlineStr">
        <is>
          <t>3982695</t>
        </is>
      </c>
      <c r="X818" s="6">
        <f>+V818-U818</f>
        <v/>
      </c>
      <c r="Y818" s="6">
        <f>+W818-V818</f>
        <v/>
      </c>
      <c r="Z818" s="7">
        <f>X818/U818</f>
        <v/>
      </c>
      <c r="AA818" s="7">
        <f>Y818/V818</f>
        <v/>
      </c>
      <c r="AB818" s="4" t="n"/>
      <c r="AC818" s="5" t="n"/>
      <c r="AD818" s="4" t="n"/>
      <c r="AE818" s="4" t="n"/>
      <c r="AF818" s="5" t="n"/>
      <c r="AG818" s="6">
        <f>AE818-AD818</f>
        <v/>
      </c>
      <c r="AH818" s="6">
        <f>+AF818-AE818</f>
        <v/>
      </c>
      <c r="AI818" s="7">
        <f>AG818/AD818</f>
        <v/>
      </c>
      <c r="AJ818" s="7">
        <f>AH818/AE818</f>
        <v/>
      </c>
      <c r="AK818" s="4" t="n"/>
      <c r="AL818" s="4" t="n"/>
      <c r="AM818" s="5" t="n"/>
      <c r="AN818" s="4" t="n">
        <v>84.15000000000001</v>
      </c>
      <c r="AO818" s="4" t="n">
        <v>83.03</v>
      </c>
      <c r="AP818" s="3" t="n">
        <v>81.44</v>
      </c>
      <c r="AQ818" s="9">
        <f>+AK818-AN818</f>
        <v/>
      </c>
      <c r="AR818" s="9">
        <f>+AL818-AO818</f>
        <v/>
      </c>
      <c r="AS818" s="9">
        <f>+AM818-AP818</f>
        <v/>
      </c>
      <c r="AT818" s="6">
        <f>AR818-AQ818</f>
        <v/>
      </c>
      <c r="AU818" s="6">
        <f>+AS818-AR818</f>
        <v/>
      </c>
      <c r="AV818" s="7">
        <f>AT818/AQ818</f>
        <v/>
      </c>
      <c r="AW818" s="7">
        <f>AU818/AR818</f>
        <v/>
      </c>
      <c r="AX818" s="1" t="inlineStr">
        <is>
          <t>Y</t>
        </is>
      </c>
      <c r="AY818" s="1">
        <f>+IF(AND(D818&gt;0,E818&gt;0,F818&gt;0,S818&gt;0,T818&gt;0,AC818&gt;0,AB818&gt;0,AI818&gt;0,AJ818&gt;0,AS818&gt;AR818,AR818&gt;AQ818),"long buildup",IF(AND(D818&gt;0,E818&gt;0,F818&gt;0,S818&lt;0,T818&lt;0,AB818&lt;0,AC818&lt;0,AI818&lt;0,AJ818&lt;0,AS818&gt;AR818,AR818&gt;AQ818),"Short Covering",IF(AND(D818&lt;0,E818&lt;0,F818&lt;0,S818&lt;0,T818&lt;0,AB818&gt;0,AC818&gt;0,AI818&gt;0,AJ818&gt;0,AS818&lt;AR818,AR818&lt;AQ818),"Short Buildup",IF(AND(D818&lt;0,E818&lt;0,F818&lt;0,S818&lt;0,T818&lt;0,AB818&lt;0,AC818&lt;0,AI818&lt;0,AJ818&lt;0,AS818&lt;AR818,AR818&lt;AQ818),"LongUnwinding" ))))</f>
        <v/>
      </c>
      <c r="AZ818" s="1">
        <f>+IF(AND(D818&gt;0,E818&gt;0,F818&gt;0,L818&gt;0,M818&gt;0,S818&gt;0,T818&gt;0,Z818&gt;0,AA818&gt;0),"Buying Opportunity",IF(AND(D818&lt;0,E818&lt;0,F818&lt;0,L818&lt;0,M818&lt;0,S818&lt;0,T818&lt;0,Z818&lt;0,AA818&lt;0),"support Zone",IF(AND(D818&lt;0,E818&lt;0,F818&lt;0,L818&gt;0,M818&gt;0,S818&gt;0,T818&gt;0,Z818&gt;0,AA818&gt;0),"sell delivery")))</f>
        <v/>
      </c>
      <c r="BA818" s="1">
        <f>IF(AND(D818&gt;0,E818&gt;0,F818&gt;0,Z818&gt;0,AA818&gt;0,AB818&gt;0,AC818&gt;0,AI818&gt;0,AJ818&gt;0),"FII ENTERING")</f>
        <v/>
      </c>
      <c r="BB818" s="15" t="e">
        <v>#N/A</v>
      </c>
      <c r="BC818" s="1" t="n">
        <v>2366963.707284</v>
      </c>
      <c r="BD818" s="1">
        <f>IF(AND(E818&gt;0,F818&gt;0,AB818&gt;0,AC818&gt;0,AI818&gt;0,AJ818&gt;0,AS818&gt;AR818,AR818&gt;AQ818),"long buildup",IF(AND(E818&lt;0,F818&lt;0,AB818&gt;0,AC818&gt;0,AI818&gt;0,AJ818&gt;0,AS818&lt;AR818,AR818&lt;AQ818),"Short buildup"))</f>
        <v/>
      </c>
      <c r="BE818" s="1">
        <f>+IF(AND(F818&gt;0,M818&gt;0,T818&gt;0,AA818&gt;0),"buy")</f>
        <v/>
      </c>
    </row>
    <row r="819">
      <c r="A819" s="1" t="inlineStr">
        <is>
          <t>IDEA</t>
        </is>
      </c>
      <c r="B819" s="1" t="n"/>
      <c r="C819" s="1" t="n"/>
      <c r="D819" s="2" t="n">
        <v>-0.6188118811881276</v>
      </c>
      <c r="E819" s="2" t="n">
        <v>-2.117061021170599</v>
      </c>
      <c r="F819" s="3" t="n">
        <v>1.653944020356233</v>
      </c>
      <c r="G819" s="4" t="n">
        <v>148904</v>
      </c>
      <c r="H819" s="4" t="n">
        <v>174160</v>
      </c>
      <c r="I819" s="3" t="n">
        <v>179626</v>
      </c>
      <c r="J819" s="6">
        <f>+H819-G819</f>
        <v/>
      </c>
      <c r="K819" s="6">
        <f>+I819-H819</f>
        <v/>
      </c>
      <c r="L819" s="7">
        <f>J819/G819</f>
        <v/>
      </c>
      <c r="M819" s="7">
        <f>K819/H819</f>
        <v/>
      </c>
      <c r="N819" s="8" t="n">
        <v>195.9371</v>
      </c>
      <c r="O819" s="8" t="n">
        <v>231.5974</v>
      </c>
      <c r="P819" s="3" t="n">
        <v>386.6635</v>
      </c>
      <c r="Q819" s="6">
        <f>+O819-N819</f>
        <v/>
      </c>
      <c r="R819" s="6">
        <f>+P819-O819</f>
        <v/>
      </c>
      <c r="S819" s="7">
        <f>Q819/N819</f>
        <v/>
      </c>
      <c r="T819" s="7">
        <f>R819/O819</f>
        <v/>
      </c>
      <c r="U819" s="10" t="inlineStr">
        <is>
          <t>73245022</t>
        </is>
      </c>
      <c r="V819" s="10" t="inlineStr">
        <is>
          <t>77796079</t>
        </is>
      </c>
      <c r="W819" s="3" t="inlineStr">
        <is>
          <t>86709227</t>
        </is>
      </c>
      <c r="X819" s="6">
        <f>+V819-U819</f>
        <v/>
      </c>
      <c r="Y819" s="6">
        <f>+W819-V819</f>
        <v/>
      </c>
      <c r="Z819" s="7">
        <f>X819/U819</f>
        <v/>
      </c>
      <c r="AA819" s="7">
        <f>Y819/V819</f>
        <v/>
      </c>
      <c r="AB819" s="4" t="n">
        <v>12080000</v>
      </c>
      <c r="AC819" s="5" t="n">
        <v>17280000</v>
      </c>
      <c r="AD819" s="4" t="n">
        <v>432</v>
      </c>
      <c r="AE819" s="4" t="n">
        <v>740</v>
      </c>
      <c r="AF819" s="5" t="n">
        <v>1728</v>
      </c>
      <c r="AG819" s="6">
        <f>AE819-AD819</f>
        <v/>
      </c>
      <c r="AH819" s="6">
        <f>+AF819-AE819</f>
        <v/>
      </c>
      <c r="AI819" s="7">
        <f>AG819/AD819</f>
        <v/>
      </c>
      <c r="AJ819" s="7">
        <f>AH819/AE819</f>
        <v/>
      </c>
      <c r="AK819" s="4" t="n">
        <v>8.1</v>
      </c>
      <c r="AL819" s="4" t="n">
        <v>7.94</v>
      </c>
      <c r="AM819" s="5" t="n">
        <v>8.08</v>
      </c>
      <c r="AN819" s="4" t="n">
        <v>8.029999999999999</v>
      </c>
      <c r="AO819" s="4" t="n">
        <v>7.86</v>
      </c>
      <c r="AP819" s="3" t="n">
        <v>7.99</v>
      </c>
      <c r="AQ819" s="9">
        <f>+AK819-AN819</f>
        <v/>
      </c>
      <c r="AR819" s="9">
        <f>+AL819-AO819</f>
        <v/>
      </c>
      <c r="AS819" s="9">
        <f>+AM819-AP819</f>
        <v/>
      </c>
      <c r="AT819" s="6">
        <f>AR819-AQ819</f>
        <v/>
      </c>
      <c r="AU819" s="6">
        <f>+AS819-AR819</f>
        <v/>
      </c>
      <c r="AV819" s="7">
        <f>AT819/AQ819</f>
        <v/>
      </c>
      <c r="AW819" s="7">
        <f>AU819/AR819</f>
        <v/>
      </c>
      <c r="AX819" s="1" t="inlineStr">
        <is>
          <t>Y</t>
        </is>
      </c>
      <c r="AY819" s="1">
        <f>+IF(AND(D819&gt;0,E819&gt;0,F819&gt;0,S819&gt;0,T819&gt;0,AC819&gt;0,AB819&gt;0,AI819&gt;0,AJ819&gt;0,AS819&gt;AR819,AR819&gt;AQ819),"long buildup",IF(AND(D819&gt;0,E819&gt;0,F819&gt;0,S819&lt;0,T819&lt;0,AB819&lt;0,AC819&lt;0,AI819&lt;0,AJ819&lt;0,AS819&gt;AR819,AR819&gt;AQ819),"Short Covering",IF(AND(D819&lt;0,E819&lt;0,F819&lt;0,S819&lt;0,T819&lt;0,AB819&gt;0,AC819&gt;0,AI819&gt;0,AJ819&gt;0,AS819&lt;AR819,AR819&lt;AQ819),"Short Buildup",IF(AND(D819&lt;0,E819&lt;0,F819&lt;0,S819&lt;0,T819&lt;0,AB819&lt;0,AC819&lt;0,AI819&lt;0,AJ819&lt;0,AS819&lt;AR819,AR819&lt;AQ819),"LongUnwinding" ))))</f>
        <v/>
      </c>
      <c r="AZ819" s="1">
        <f>+IF(AND(D819&gt;0,E819&gt;0,F819&gt;0,L819&gt;0,M819&gt;0,S819&gt;0,T819&gt;0,Z819&gt;0,AA819&gt;0),"Buying Opportunity",IF(AND(D819&lt;0,E819&lt;0,F819&lt;0,L819&lt;0,M819&lt;0,S819&lt;0,T819&lt;0,Z819&lt;0,AA819&lt;0),"support Zone",IF(AND(D819&lt;0,E819&lt;0,F819&lt;0,L819&gt;0,M819&gt;0,S819&gt;0,T819&gt;0,Z819&gt;0,AA819&gt;0),"sell delivery")))</f>
        <v/>
      </c>
      <c r="BA819" s="1">
        <f>IF(AND(D819&gt;0,E819&gt;0,F819&gt;0,Z819&gt;0,AA819&gt;0,AB819&gt;0,AC819&gt;0,AI819&gt;0,AJ819&gt;0),"FII ENTERING")</f>
        <v/>
      </c>
      <c r="BB819" s="15" t="e">
        <v>#N/A</v>
      </c>
      <c r="BC819" s="1" t="n">
        <v>2256187.4928285</v>
      </c>
      <c r="BD819" s="1">
        <f>IF(AND(E819&gt;0,F819&gt;0,AB819&gt;0,AC819&gt;0,AI819&gt;0,AJ819&gt;0,AS819&gt;AR819,AR819&gt;AQ819),"long buildup",IF(AND(E819&lt;0,F819&lt;0,AB819&gt;0,AC819&gt;0,AI819&gt;0,AJ819&gt;0,AS819&lt;AR819,AR819&lt;AQ819),"Short buildup"))</f>
        <v/>
      </c>
      <c r="BE819" s="1">
        <f>+IF(AND(F819&gt;0,M819&gt;0,T819&gt;0,AA819&gt;0),"buy")</f>
        <v/>
      </c>
    </row>
    <row r="820">
      <c r="A820" s="1" t="inlineStr">
        <is>
          <t>IDEAFORGE</t>
        </is>
      </c>
      <c r="B820" s="1" t="n"/>
      <c r="C820" s="1" t="n"/>
      <c r="D820" s="2" t="n">
        <v>1.044573797942759</v>
      </c>
      <c r="E820" s="2" t="n">
        <v>2.020202020202013</v>
      </c>
      <c r="F820" s="3" t="n">
        <v>-0.4022277227722808</v>
      </c>
      <c r="G820" s="4" t="n">
        <v>10347</v>
      </c>
      <c r="H820" s="4" t="n">
        <v>15437</v>
      </c>
      <c r="I820" s="3" t="n">
        <v>7876</v>
      </c>
      <c r="J820" s="6">
        <f>+H820-G820</f>
        <v/>
      </c>
      <c r="K820" s="6">
        <f>+I820-H820</f>
        <v/>
      </c>
      <c r="L820" s="7">
        <f>J820/G820</f>
        <v/>
      </c>
      <c r="M820" s="7">
        <f>K820/H820</f>
        <v/>
      </c>
      <c r="N820" s="8" t="n">
        <v>9.932399999999999</v>
      </c>
      <c r="O820" s="8" t="n">
        <v>17.7225</v>
      </c>
      <c r="P820" s="3" t="n">
        <v>8.927899999999999</v>
      </c>
      <c r="Q820" s="6">
        <f>+O820-N820</f>
        <v/>
      </c>
      <c r="R820" s="6">
        <f>+P820-O820</f>
        <v/>
      </c>
      <c r="S820" s="7">
        <f>Q820/N820</f>
        <v/>
      </c>
      <c r="T820" s="7">
        <f>R820/O820</f>
        <v/>
      </c>
      <c r="U820" s="10" t="inlineStr">
        <is>
          <t>66302</t>
        </is>
      </c>
      <c r="V820" s="10" t="inlineStr">
        <is>
          <t>95743</t>
        </is>
      </c>
      <c r="W820" s="3" t="inlineStr">
        <is>
          <t>52908</t>
        </is>
      </c>
      <c r="X820" s="6">
        <f>+V820-U820</f>
        <v/>
      </c>
      <c r="Y820" s="6">
        <f>+W820-V820</f>
        <v/>
      </c>
      <c r="Z820" s="7">
        <f>X820/U820</f>
        <v/>
      </c>
      <c r="AA820" s="7">
        <f>Y820/V820</f>
        <v/>
      </c>
      <c r="AB820" s="4" t="n"/>
      <c r="AC820" s="5" t="n"/>
      <c r="AD820" s="4" t="n"/>
      <c r="AE820" s="4" t="n"/>
      <c r="AF820" s="5" t="n"/>
      <c r="AG820" s="6">
        <f>AE820-AD820</f>
        <v/>
      </c>
      <c r="AH820" s="6">
        <f>+AF820-AE820</f>
        <v/>
      </c>
      <c r="AI820" s="7">
        <f>AG820/AD820</f>
        <v/>
      </c>
      <c r="AJ820" s="7">
        <f>AH820/AE820</f>
        <v/>
      </c>
      <c r="AK820" s="4" t="n"/>
      <c r="AL820" s="4" t="n"/>
      <c r="AM820" s="5" t="n"/>
      <c r="AN820" s="4" t="n">
        <v>633.6</v>
      </c>
      <c r="AO820" s="4" t="n">
        <v>646.4</v>
      </c>
      <c r="AP820" s="3" t="n">
        <v>643.8</v>
      </c>
      <c r="AQ820" s="9">
        <f>+AK820-AN820</f>
        <v/>
      </c>
      <c r="AR820" s="9">
        <f>+AL820-AO820</f>
        <v/>
      </c>
      <c r="AS820" s="9">
        <f>+AM820-AP820</f>
        <v/>
      </c>
      <c r="AT820" s="6">
        <f>AR820-AQ820</f>
        <v/>
      </c>
      <c r="AU820" s="6">
        <f>+AS820-AR820</f>
        <v/>
      </c>
      <c r="AV820" s="7">
        <f>AT820/AQ820</f>
        <v/>
      </c>
      <c r="AW820" s="7">
        <f>AU820/AR820</f>
        <v/>
      </c>
      <c r="AX820" s="1" t="inlineStr">
        <is>
          <t>N</t>
        </is>
      </c>
      <c r="AY820" s="1">
        <f>+IF(AND(D820&gt;0,E820&gt;0,F820&gt;0,S820&gt;0,T820&gt;0,AC820&gt;0,AB820&gt;0,AI820&gt;0,AJ820&gt;0,AS820&gt;AR820,AR820&gt;AQ820),"long buildup",IF(AND(D820&gt;0,E820&gt;0,F820&gt;0,S820&lt;0,T820&lt;0,AB820&lt;0,AC820&lt;0,AI820&lt;0,AJ820&lt;0,AS820&gt;AR820,AR820&gt;AQ820),"Short Covering",IF(AND(D820&lt;0,E820&lt;0,F820&lt;0,S820&lt;0,T820&lt;0,AB820&gt;0,AC820&gt;0,AI820&gt;0,AJ820&gt;0,AS820&lt;AR820,AR820&lt;AQ820),"Short Buildup",IF(AND(D820&lt;0,E820&lt;0,F820&lt;0,S820&lt;0,T820&lt;0,AB820&lt;0,AC820&lt;0,AI820&lt;0,AJ820&lt;0,AS820&lt;AR820,AR820&lt;AQ820),"LongUnwinding" ))))</f>
        <v/>
      </c>
      <c r="AZ820" s="1">
        <f>+IF(AND(D820&gt;0,E820&gt;0,F820&gt;0,L820&gt;0,M820&gt;0,S820&gt;0,T820&gt;0,Z820&gt;0,AA820&gt;0),"Buying Opportunity",IF(AND(D820&lt;0,E820&lt;0,F820&lt;0,L820&lt;0,M820&lt;0,S820&lt;0,T820&lt;0,Z820&lt;0,AA820&lt;0),"support Zone",IF(AND(D820&lt;0,E820&lt;0,F820&lt;0,L820&gt;0,M820&gt;0,S820&gt;0,T820&gt;0,Z820&gt;0,AA820&gt;0),"sell delivery")))</f>
        <v/>
      </c>
      <c r="BA820" s="1">
        <f>IF(AND(D820&gt;0,E820&gt;0,F820&gt;0,Z820&gt;0,AA820&gt;0,AB820&gt;0,AC820&gt;0,AI820&gt;0,AJ820&gt;0),"FII ENTERING")</f>
        <v/>
      </c>
      <c r="BB820" s="15" t="e">
        <v>#N/A</v>
      </c>
      <c r="BC820" s="1" t="n">
        <v>5085.024</v>
      </c>
      <c r="BD820" s="1">
        <f>IF(AND(E820&gt;0,F820&gt;0,AB820&gt;0,AC820&gt;0,AI820&gt;0,AJ820&gt;0,AS820&gt;AR820,AR820&gt;AQ820),"long buildup",IF(AND(E820&lt;0,F820&lt;0,AB820&gt;0,AC820&gt;0,AI820&gt;0,AJ820&gt;0,AS820&lt;AR820,AR820&lt;AQ820),"Short buildup"))</f>
        <v/>
      </c>
      <c r="BE820" s="1">
        <f>+IF(AND(F820&gt;0,M820&gt;0,T820&gt;0,AA820&gt;0),"buy")</f>
        <v/>
      </c>
    </row>
    <row r="821">
      <c r="A821" s="1" t="inlineStr">
        <is>
          <t>IDFC</t>
        </is>
      </c>
      <c r="B821" s="1" t="n"/>
      <c r="C821" s="1" t="n"/>
      <c r="D821" s="2" t="n">
        <v>-1.827605019094385</v>
      </c>
      <c r="E821" s="2" t="n">
        <v>-1.827605019094385</v>
      </c>
      <c r="F821" s="3" t="n">
        <v>-1.827605019094385</v>
      </c>
      <c r="G821" s="4" t="n">
        <v>100152</v>
      </c>
      <c r="H821" s="4" t="n">
        <v>100152</v>
      </c>
      <c r="I821" s="3" t="n">
        <v>100152</v>
      </c>
      <c r="J821" s="6">
        <f>+H821-G821</f>
        <v/>
      </c>
      <c r="K821" s="6">
        <f>+I821-H821</f>
        <v/>
      </c>
      <c r="L821" s="7">
        <f>J821/G821</f>
        <v/>
      </c>
      <c r="M821" s="7">
        <f>K821/H821</f>
        <v/>
      </c>
      <c r="N821" s="8" t="n">
        <v>708.1414</v>
      </c>
      <c r="O821" s="8" t="n">
        <v>708.1414</v>
      </c>
      <c r="P821" s="3" t="n">
        <v>708.1414</v>
      </c>
      <c r="Q821" s="6">
        <f>+O821-N821</f>
        <v/>
      </c>
      <c r="R821" s="6">
        <f>+P821-O821</f>
        <v/>
      </c>
      <c r="S821" s="7">
        <f>Q821/N821</f>
        <v/>
      </c>
      <c r="T821" s="7">
        <f>R821/O821</f>
        <v/>
      </c>
      <c r="U821" s="10" t="inlineStr">
        <is>
          <t>44980792</t>
        </is>
      </c>
      <c r="V821" s="10" t="inlineStr">
        <is>
          <t>44980792</t>
        </is>
      </c>
      <c r="W821" s="3" t="inlineStr">
        <is>
          <t>44980792</t>
        </is>
      </c>
      <c r="X821" s="6">
        <f>+V821-U821</f>
        <v/>
      </c>
      <c r="Y821" s="6">
        <f>+W821-V821</f>
        <v/>
      </c>
      <c r="Z821" s="7">
        <f>X821/U821</f>
        <v/>
      </c>
      <c r="AA821" s="7">
        <f>Y821/V821</f>
        <v/>
      </c>
      <c r="AB821" s="4" t="n">
        <v>-165000</v>
      </c>
      <c r="AC821" s="5" t="n">
        <v>-165000</v>
      </c>
      <c r="AD821" s="4" t="n">
        <v>475</v>
      </c>
      <c r="AE821" s="4" t="n">
        <v>475</v>
      </c>
      <c r="AF821" s="5" t="n">
        <v>475</v>
      </c>
      <c r="AG821" s="6">
        <f>AE821-AD821</f>
        <v/>
      </c>
      <c r="AH821" s="6">
        <f>+AF821-AE821</f>
        <v/>
      </c>
      <c r="AI821" s="7">
        <f>AG821/AD821</f>
        <v/>
      </c>
      <c r="AJ821" s="7">
        <f>AH821/AE821</f>
        <v/>
      </c>
      <c r="AK821" s="4" t="n">
        <v>108.05</v>
      </c>
      <c r="AL821" s="4" t="n">
        <v>108.05</v>
      </c>
      <c r="AM821" s="5" t="n">
        <v>108.05</v>
      </c>
      <c r="AN821" s="4" t="n">
        <v>107.97</v>
      </c>
      <c r="AO821" s="4" t="n">
        <v>107.97</v>
      </c>
      <c r="AP821" s="3" t="n">
        <v>107.97</v>
      </c>
      <c r="AQ821" s="9">
        <f>+AK821-AN821</f>
        <v/>
      </c>
      <c r="AR821" s="9">
        <f>+AL821-AO821</f>
        <v/>
      </c>
      <c r="AS821" s="9">
        <f>+AM821-AP821</f>
        <v/>
      </c>
      <c r="AT821" s="6">
        <f>AR821-AQ821</f>
        <v/>
      </c>
      <c r="AU821" s="6">
        <f>+AS821-AR821</f>
        <v/>
      </c>
      <c r="AV821" s="7">
        <f>AT821/AQ821</f>
        <v/>
      </c>
      <c r="AW821" s="7">
        <f>AU821/AR821</f>
        <v/>
      </c>
      <c r="AX821" s="1" t="inlineStr">
        <is>
          <t>Y</t>
        </is>
      </c>
      <c r="AY821" s="1">
        <f>+IF(AND(D821&gt;0,E821&gt;0,F821&gt;0,S821&gt;0,T821&gt;0,AC821&gt;0,AB821&gt;0,AI821&gt;0,AJ821&gt;0,AS821&gt;AR821,AR821&gt;AQ821),"long buildup",IF(AND(D821&gt;0,E821&gt;0,F821&gt;0,S821&lt;0,T821&lt;0,AB821&lt;0,AC821&lt;0,AI821&lt;0,AJ821&lt;0,AS821&gt;AR821,AR821&gt;AQ821),"Short Covering",IF(AND(D821&lt;0,E821&lt;0,F821&lt;0,S821&lt;0,T821&lt;0,AB821&gt;0,AC821&gt;0,AI821&gt;0,AJ821&gt;0,AS821&lt;AR821,AR821&lt;AQ821),"Short Buildup",IF(AND(D821&lt;0,E821&lt;0,F821&lt;0,S821&lt;0,T821&lt;0,AB821&lt;0,AC821&lt;0,AI821&lt;0,AJ821&lt;0,AS821&lt;AR821,AR821&lt;AQ821),"LongUnwinding" ))))</f>
        <v/>
      </c>
      <c r="AZ821" s="1">
        <f>+IF(AND(D821&gt;0,E821&gt;0,F821&gt;0,L821&gt;0,M821&gt;0,S821&gt;0,T821&gt;0,Z821&gt;0,AA821&gt;0),"Buying Opportunity",IF(AND(D821&lt;0,E821&lt;0,F821&lt;0,L821&lt;0,M821&lt;0,S821&lt;0,T821&lt;0,Z821&lt;0,AA821&lt;0),"support Zone",IF(AND(D821&lt;0,E821&lt;0,F821&lt;0,L821&gt;0,M821&gt;0,S821&gt;0,T821&gt;0,Z821&gt;0,AA821&gt;0),"sell delivery")))</f>
        <v/>
      </c>
      <c r="BA821" s="1">
        <f>IF(AND(D821&gt;0,E821&gt;0,F821&gt;0,Z821&gt;0,AA821&gt;0,AB821&gt;0,AC821&gt;0,AI821&gt;0,AJ821&gt;0),"FII ENTERING")</f>
        <v/>
      </c>
      <c r="BB821" s="15" t="e">
        <v>#N/A</v>
      </c>
      <c r="BC821" s="1" t="n">
        <v>246198</v>
      </c>
      <c r="BD821" s="1">
        <f>IF(AND(E821&gt;0,F821&gt;0,AB821&gt;0,AC821&gt;0,AI821&gt;0,AJ821&gt;0,AS821&gt;AR821,AR821&gt;AQ821),"long buildup",IF(AND(E821&lt;0,F821&lt;0,AB821&gt;0,AC821&gt;0,AI821&gt;0,AJ821&gt;0,AS821&lt;AR821,AR821&lt;AQ821),"Short buildup"))</f>
        <v/>
      </c>
      <c r="BE821" s="1">
        <f>+IF(AND(F821&gt;0,M821&gt;0,T821&gt;0,AA821&gt;0),"buy")</f>
        <v/>
      </c>
    </row>
    <row r="822">
      <c r="A822" s="1" t="inlineStr">
        <is>
          <t>IDFCFIRSTB</t>
        </is>
      </c>
      <c r="B822" s="1" t="n"/>
      <c r="C822" s="1" t="n"/>
      <c r="D822" s="2" t="n">
        <v>-1.017155002277215</v>
      </c>
      <c r="E822" s="2" t="n">
        <v>-1.334355828220866</v>
      </c>
      <c r="F822" s="3" t="n">
        <v>-0.1554484688325732</v>
      </c>
      <c r="G822" s="4" t="n">
        <v>83468</v>
      </c>
      <c r="H822" s="4" t="n">
        <v>116327</v>
      </c>
      <c r="I822" s="3" t="n">
        <v>121165</v>
      </c>
      <c r="J822" s="6">
        <f>+H822-G822</f>
        <v/>
      </c>
      <c r="K822" s="6">
        <f>+I822-H822</f>
        <v/>
      </c>
      <c r="L822" s="7">
        <f>J822/G822</f>
        <v/>
      </c>
      <c r="M822" s="7">
        <f>K822/H822</f>
        <v/>
      </c>
      <c r="N822" s="8" t="n">
        <v>103.5353</v>
      </c>
      <c r="O822" s="8" t="n">
        <v>97.58670000000001</v>
      </c>
      <c r="P822" s="3" t="n">
        <v>111.6597</v>
      </c>
      <c r="Q822" s="6">
        <f>+O822-N822</f>
        <v/>
      </c>
      <c r="R822" s="6">
        <f>+P822-O822</f>
        <v/>
      </c>
      <c r="S822" s="7">
        <f>Q822/N822</f>
        <v/>
      </c>
      <c r="T822" s="7">
        <f>R822/O822</f>
        <v/>
      </c>
      <c r="U822" s="10" t="inlineStr">
        <is>
          <t>8751939</t>
        </is>
      </c>
      <c r="V822" s="10" t="inlineStr">
        <is>
          <t>6638320</t>
        </is>
      </c>
      <c r="W822" s="3" t="inlineStr">
        <is>
          <t>5836470</t>
        </is>
      </c>
      <c r="X822" s="6">
        <f>+V822-U822</f>
        <v/>
      </c>
      <c r="Y822" s="6">
        <f>+W822-V822</f>
        <v/>
      </c>
      <c r="Z822" s="7">
        <f>X822/U822</f>
        <v/>
      </c>
      <c r="AA822" s="7">
        <f>Y822/V822</f>
        <v/>
      </c>
      <c r="AB822" s="4" t="n">
        <v>7162500</v>
      </c>
      <c r="AC822" s="5" t="n">
        <v>7410000</v>
      </c>
      <c r="AD822" s="4" t="n">
        <v>946</v>
      </c>
      <c r="AE822" s="4" t="n">
        <v>1934</v>
      </c>
      <c r="AF822" s="5" t="n">
        <v>2393</v>
      </c>
      <c r="AG822" s="6">
        <f>AE822-AD822</f>
        <v/>
      </c>
      <c r="AH822" s="6">
        <f>+AF822-AE822</f>
        <v/>
      </c>
      <c r="AI822" s="7">
        <f>AG822/AD822</f>
        <v/>
      </c>
      <c r="AJ822" s="7">
        <f>AH822/AE822</f>
        <v/>
      </c>
      <c r="AK822" s="4" t="n">
        <v>65.56</v>
      </c>
      <c r="AL822" s="4" t="n">
        <v>64.62</v>
      </c>
      <c r="AM822" s="5" t="n">
        <v>64.51000000000001</v>
      </c>
      <c r="AN822" s="4" t="n">
        <v>65.2</v>
      </c>
      <c r="AO822" s="4" t="n">
        <v>64.33</v>
      </c>
      <c r="AP822" s="3" t="n">
        <v>64.23</v>
      </c>
      <c r="AQ822" s="9">
        <f>+AK822-AN822</f>
        <v/>
      </c>
      <c r="AR822" s="9">
        <f>+AL822-AO822</f>
        <v/>
      </c>
      <c r="AS822" s="9">
        <f>+AM822-AP822</f>
        <v/>
      </c>
      <c r="AT822" s="6">
        <f>AR822-AQ822</f>
        <v/>
      </c>
      <c r="AU822" s="6">
        <f>+AS822-AR822</f>
        <v/>
      </c>
      <c r="AV822" s="7">
        <f>AT822/AQ822</f>
        <v/>
      </c>
      <c r="AW822" s="7">
        <f>AU822/AR822</f>
        <v/>
      </c>
      <c r="AX822" s="1" t="inlineStr">
        <is>
          <t>N</t>
        </is>
      </c>
      <c r="AY822" s="1">
        <f>+IF(AND(D822&gt;0,E822&gt;0,F822&gt;0,S822&gt;0,T822&gt;0,AC822&gt;0,AB822&gt;0,AI822&gt;0,AJ822&gt;0,AS822&gt;AR822,AR822&gt;AQ822),"long buildup",IF(AND(D822&gt;0,E822&gt;0,F822&gt;0,S822&lt;0,T822&lt;0,AB822&lt;0,AC822&lt;0,AI822&lt;0,AJ822&lt;0,AS822&gt;AR822,AR822&gt;AQ822),"Short Covering",IF(AND(D822&lt;0,E822&lt;0,F822&lt;0,S822&lt;0,T822&lt;0,AB822&gt;0,AC822&gt;0,AI822&gt;0,AJ822&gt;0,AS822&lt;AR822,AR822&lt;AQ822),"Short Buildup",IF(AND(D822&lt;0,E822&lt;0,F822&lt;0,S822&lt;0,T822&lt;0,AB822&lt;0,AC822&lt;0,AI822&lt;0,AJ822&lt;0,AS822&lt;AR822,AR822&lt;AQ822),"LongUnwinding" ))))</f>
        <v/>
      </c>
      <c r="AZ822" s="1">
        <f>+IF(AND(D822&gt;0,E822&gt;0,F822&gt;0,L822&gt;0,M822&gt;0,S822&gt;0,T822&gt;0,Z822&gt;0,AA822&gt;0),"Buying Opportunity",IF(AND(D822&lt;0,E822&lt;0,F822&lt;0,L822&lt;0,M822&lt;0,S822&lt;0,T822&lt;0,Z822&lt;0,AA822&lt;0),"support Zone",IF(AND(D822&lt;0,E822&lt;0,F822&lt;0,L822&gt;0,M822&gt;0,S822&gt;0,T822&gt;0,Z822&gt;0,AA822&gt;0),"sell delivery")))</f>
        <v/>
      </c>
      <c r="BA822" s="1">
        <f>IF(AND(D822&gt;0,E822&gt;0,F822&gt;0,Z822&gt;0,AA822&gt;0,AB822&gt;0,AC822&gt;0,AI822&gt;0,AJ822&gt;0),"FII ENTERING")</f>
        <v/>
      </c>
      <c r="BB822" s="15" t="e">
        <v>#N/A</v>
      </c>
      <c r="BC822" s="1" t="n">
        <v>24322.255464</v>
      </c>
      <c r="BD822" s="1">
        <f>IF(AND(E822&gt;0,F822&gt;0,AB822&gt;0,AC822&gt;0,AI822&gt;0,AJ822&gt;0,AS822&gt;AR822,AR822&gt;AQ822),"long buildup",IF(AND(E822&lt;0,F822&lt;0,AB822&gt;0,AC822&gt;0,AI822&gt;0,AJ822&gt;0,AS822&lt;AR822,AR822&lt;AQ822),"Short buildup"))</f>
        <v/>
      </c>
      <c r="BE822" s="1">
        <f>+IF(AND(F822&gt;0,M822&gt;0,T822&gt;0,AA822&gt;0),"buy")</f>
        <v/>
      </c>
    </row>
    <row r="823">
      <c r="A823" s="1" t="inlineStr">
        <is>
          <t>IDFNIFTYET</t>
        </is>
      </c>
      <c r="B823" s="1" t="n"/>
      <c r="C823" s="1" t="n"/>
      <c r="D823" s="2" t="n">
        <v>-0.09340905694216112</v>
      </c>
      <c r="E823" s="2" t="n">
        <v>-0.5497587793111076</v>
      </c>
      <c r="F823" s="3" t="n">
        <v>0.4399819494584683</v>
      </c>
      <c r="G823" s="4" t="n">
        <v>31</v>
      </c>
      <c r="H823" s="4" t="n">
        <v>16</v>
      </c>
      <c r="I823" s="3" t="n">
        <v>29</v>
      </c>
      <c r="J823" s="6">
        <f>+H823-G823</f>
        <v/>
      </c>
      <c r="K823" s="6">
        <f>+I823-H823</f>
        <v/>
      </c>
      <c r="L823" s="7">
        <f>J823/G823</f>
        <v/>
      </c>
      <c r="M823" s="7">
        <f>K823/H823</f>
        <v/>
      </c>
      <c r="N823" s="8" t="n">
        <v>0.0075</v>
      </c>
      <c r="O823" s="8" t="n">
        <v>0.0132</v>
      </c>
      <c r="P823" s="3" t="n">
        <v>0.0076</v>
      </c>
      <c r="Q823" s="6">
        <f>+O823-N823</f>
        <v/>
      </c>
      <c r="R823" s="6">
        <f>+P823-O823</f>
        <v/>
      </c>
      <c r="S823" s="7">
        <f>Q823/N823</f>
        <v/>
      </c>
      <c r="T823" s="7">
        <f>R823/O823</f>
        <v/>
      </c>
      <c r="U823" s="10" t="inlineStr">
        <is>
          <t>146</t>
        </is>
      </c>
      <c r="V823" s="10" t="inlineStr">
        <is>
          <t>435</t>
        </is>
      </c>
      <c r="W823" s="3" t="inlineStr">
        <is>
          <t>189</t>
        </is>
      </c>
      <c r="X823" s="6">
        <f>+V823-U823</f>
        <v/>
      </c>
      <c r="Y823" s="6">
        <f>+W823-V823</f>
        <v/>
      </c>
      <c r="Z823" s="7">
        <f>X823/U823</f>
        <v/>
      </c>
      <c r="AA823" s="7">
        <f>Y823/V823</f>
        <v/>
      </c>
      <c r="AB823" s="4" t="n"/>
      <c r="AC823" s="5" t="n"/>
      <c r="AD823" s="4" t="n"/>
      <c r="AE823" s="4" t="n"/>
      <c r="AF823" s="5" t="n"/>
      <c r="AG823" s="6">
        <f>AE823-AD823</f>
        <v/>
      </c>
      <c r="AH823" s="6">
        <f>+AF823-AE823</f>
        <v/>
      </c>
      <c r="AI823" s="7">
        <f>AG823/AD823</f>
        <v/>
      </c>
      <c r="AJ823" s="7">
        <f>AH823/AE823</f>
        <v/>
      </c>
      <c r="AK823" s="4" t="n"/>
      <c r="AL823" s="4" t="n"/>
      <c r="AM823" s="5" t="n"/>
      <c r="AN823" s="4" t="n">
        <v>267.39</v>
      </c>
      <c r="AO823" s="4" t="n">
        <v>265.92</v>
      </c>
      <c r="AP823" s="3" t="n">
        <v>267.09</v>
      </c>
      <c r="AQ823" s="9">
        <f>+AK823-AN823</f>
        <v/>
      </c>
      <c r="AR823" s="9">
        <f>+AL823-AO823</f>
        <v/>
      </c>
      <c r="AS823" s="9">
        <f>+AM823-AP823</f>
        <v/>
      </c>
      <c r="AT823" s="6">
        <f>AR823-AQ823</f>
        <v/>
      </c>
      <c r="AU823" s="6">
        <f>+AS823-AR823</f>
        <v/>
      </c>
      <c r="AV823" s="7">
        <f>AT823/AQ823</f>
        <v/>
      </c>
      <c r="AW823" s="7">
        <f>AU823/AR823</f>
        <v/>
      </c>
      <c r="AX823" s="1" t="inlineStr">
        <is>
          <t>N</t>
        </is>
      </c>
      <c r="AY823" s="1">
        <f>+IF(AND(D823&gt;0,E823&gt;0,F823&gt;0,S823&gt;0,T823&gt;0,AC823&gt;0,AB823&gt;0,AI823&gt;0,AJ823&gt;0,AS823&gt;AR823,AR823&gt;AQ823),"long buildup",IF(AND(D823&gt;0,E823&gt;0,F823&gt;0,S823&lt;0,T823&lt;0,AB823&lt;0,AC823&lt;0,AI823&lt;0,AJ823&lt;0,AS823&gt;AR823,AR823&gt;AQ823),"Short Covering",IF(AND(D823&lt;0,E823&lt;0,F823&lt;0,S823&lt;0,T823&lt;0,AB823&gt;0,AC823&gt;0,AI823&gt;0,AJ823&gt;0,AS823&lt;AR823,AR823&lt;AQ823),"Short Buildup",IF(AND(D823&lt;0,E823&lt;0,F823&lt;0,S823&lt;0,T823&lt;0,AB823&lt;0,AC823&lt;0,AI823&lt;0,AJ823&lt;0,AS823&lt;AR823,AR823&lt;AQ823),"LongUnwinding" ))))</f>
        <v/>
      </c>
      <c r="AZ823" s="1">
        <f>+IF(AND(D823&gt;0,E823&gt;0,F823&gt;0,L823&gt;0,M823&gt;0,S823&gt;0,T823&gt;0,Z823&gt;0,AA823&gt;0),"Buying Opportunity",IF(AND(D823&lt;0,E823&lt;0,F823&lt;0,L823&lt;0,M823&lt;0,S823&lt;0,T823&lt;0,Z823&lt;0,AA823&lt;0),"support Zone",IF(AND(D823&lt;0,E823&lt;0,F823&lt;0,L823&gt;0,M823&gt;0,S823&gt;0,T823&gt;0,Z823&gt;0,AA823&gt;0),"sell delivery")))</f>
        <v/>
      </c>
      <c r="BA823" s="1">
        <f>IF(AND(D823&gt;0,E823&gt;0,F823&gt;0,Z823&gt;0,AA823&gt;0,AB823&gt;0,AC823&gt;0,AI823&gt;0,AJ823&gt;0),"FII ENTERING")</f>
        <v/>
      </c>
      <c r="BB823" s="15" t="e">
        <v>#N/A</v>
      </c>
      <c r="BC823" s="1" t="e">
        <v>#N/A</v>
      </c>
      <c r="BD823" s="1">
        <f>IF(AND(E823&gt;0,F823&gt;0,AB823&gt;0,AC823&gt;0,AI823&gt;0,AJ823&gt;0,AS823&gt;AR823,AR823&gt;AQ823),"long buildup",IF(AND(E823&lt;0,F823&lt;0,AB823&gt;0,AC823&gt;0,AI823&gt;0,AJ823&gt;0,AS823&lt;AR823,AR823&lt;AQ823),"Short buildup"))</f>
        <v/>
      </c>
      <c r="BE823" s="1">
        <f>+IF(AND(F823&gt;0,M823&gt;0,T823&gt;0,AA823&gt;0),"buy")</f>
        <v/>
      </c>
    </row>
    <row r="824">
      <c r="A824" s="1" t="inlineStr">
        <is>
          <t>IEL</t>
        </is>
      </c>
      <c r="B824" s="1" t="n"/>
      <c r="C824" s="1" t="n"/>
      <c r="D824" s="2" t="n">
        <v>-2.039983680130559</v>
      </c>
      <c r="E824" s="2" t="n">
        <v>-2.04081632653062</v>
      </c>
      <c r="F824" s="3" t="n">
        <v>-2.040816326530614</v>
      </c>
      <c r="G824" s="4" t="n">
        <v>593</v>
      </c>
      <c r="H824" s="4" t="n">
        <v>261</v>
      </c>
      <c r="I824" s="3" t="n">
        <v>88</v>
      </c>
      <c r="J824" s="6">
        <f>+H824-G824</f>
        <v/>
      </c>
      <c r="K824" s="6">
        <f>+I824-H824</f>
        <v/>
      </c>
      <c r="L824" s="7">
        <f>J824/G824</f>
        <v/>
      </c>
      <c r="M824" s="7">
        <f>K824/H824</f>
        <v/>
      </c>
      <c r="N824" s="8" t="n">
        <v>0.6446</v>
      </c>
      <c r="O824" s="8" t="n">
        <v>0.383</v>
      </c>
      <c r="P824" s="3" t="n">
        <v>0.09080000000000001</v>
      </c>
      <c r="Q824" s="6">
        <f>+O824-N824</f>
        <v/>
      </c>
      <c r="R824" s="6">
        <f>+P824-O824</f>
        <v/>
      </c>
      <c r="S824" s="7">
        <f>Q824/N824</f>
        <v/>
      </c>
      <c r="T824" s="7">
        <f>R824/O824</f>
        <v/>
      </c>
      <c r="U824" s="10" t="inlineStr">
        <is>
          <t>-</t>
        </is>
      </c>
      <c r="V824" s="10" t="inlineStr">
        <is>
          <t>-</t>
        </is>
      </c>
      <c r="W824" s="3" t="inlineStr">
        <is>
          <t>-</t>
        </is>
      </c>
      <c r="X824" s="6">
        <f>+V824-U824</f>
        <v/>
      </c>
      <c r="Y824" s="6">
        <f>+W824-V824</f>
        <v/>
      </c>
      <c r="Z824" s="7">
        <f>X824/U824</f>
        <v/>
      </c>
      <c r="AA824" s="7">
        <f>Y824/V824</f>
        <v/>
      </c>
      <c r="AB824" s="4" t="n"/>
      <c r="AC824" s="5" t="n"/>
      <c r="AD824" s="4" t="n"/>
      <c r="AE824" s="4" t="n"/>
      <c r="AF824" s="5" t="n"/>
      <c r="AG824" s="6">
        <f>AE824-AD824</f>
        <v/>
      </c>
      <c r="AH824" s="6">
        <f>+AF824-AE824</f>
        <v/>
      </c>
      <c r="AI824" s="7">
        <f>AG824/AD824</f>
        <v/>
      </c>
      <c r="AJ824" s="7">
        <f>AH824/AE824</f>
        <v/>
      </c>
      <c r="AK824" s="4" t="n"/>
      <c r="AL824" s="4" t="n"/>
      <c r="AM824" s="5" t="n"/>
      <c r="AN824" s="4" t="n">
        <v>24.01</v>
      </c>
      <c r="AO824" s="4" t="n">
        <v>23.52</v>
      </c>
      <c r="AP824" s="3" t="n">
        <v>23.04</v>
      </c>
      <c r="AQ824" s="9">
        <f>+AK824-AN824</f>
        <v/>
      </c>
      <c r="AR824" s="9">
        <f>+AL824-AO824</f>
        <v/>
      </c>
      <c r="AS824" s="9">
        <f>+AM824-AP824</f>
        <v/>
      </c>
      <c r="AT824" s="6">
        <f>AR824-AQ824</f>
        <v/>
      </c>
      <c r="AU824" s="6">
        <f>+AS824-AR824</f>
        <v/>
      </c>
      <c r="AV824" s="7">
        <f>AT824/AQ824</f>
        <v/>
      </c>
      <c r="AW824" s="7">
        <f>AU824/AR824</f>
        <v/>
      </c>
      <c r="AX824" s="1" t="inlineStr">
        <is>
          <t>Y</t>
        </is>
      </c>
      <c r="AY824" s="1">
        <f>+IF(AND(D824&gt;0,E824&gt;0,F824&gt;0,S824&gt;0,T824&gt;0,AC824&gt;0,AB824&gt;0,AI824&gt;0,AJ824&gt;0,AS824&gt;AR824,AR824&gt;AQ824),"long buildup",IF(AND(D824&gt;0,E824&gt;0,F824&gt;0,S824&lt;0,T824&lt;0,AB824&lt;0,AC824&lt;0,AI824&lt;0,AJ824&lt;0,AS824&gt;AR824,AR824&gt;AQ824),"Short Covering",IF(AND(D824&lt;0,E824&lt;0,F824&lt;0,S824&lt;0,T824&lt;0,AB824&gt;0,AC824&gt;0,AI824&gt;0,AJ824&gt;0,AS824&lt;AR824,AR824&lt;AQ824),"Short Buildup",IF(AND(D824&lt;0,E824&lt;0,F824&lt;0,S824&lt;0,T824&lt;0,AB824&lt;0,AC824&lt;0,AI824&lt;0,AJ824&lt;0,AS824&lt;AR824,AR824&lt;AQ824),"LongUnwinding" ))))</f>
        <v/>
      </c>
      <c r="AZ824" s="1">
        <f>+IF(AND(D824&gt;0,E824&gt;0,F824&gt;0,L824&gt;0,M824&gt;0,S824&gt;0,T824&gt;0,Z824&gt;0,AA824&gt;0),"Buying Opportunity",IF(AND(D824&lt;0,E824&lt;0,F824&lt;0,L824&lt;0,M824&lt;0,S824&lt;0,T824&lt;0,Z824&lt;0,AA824&lt;0),"support Zone",IF(AND(D824&lt;0,E824&lt;0,F824&lt;0,L824&gt;0,M824&gt;0,S824&gt;0,T824&gt;0,Z824&gt;0,AA824&gt;0),"sell delivery")))</f>
        <v/>
      </c>
      <c r="BA824" s="1">
        <f>IF(AND(D824&gt;0,E824&gt;0,F824&gt;0,Z824&gt;0,AA824&gt;0,AB824&gt;0,AC824&gt;0,AI824&gt;0,AJ824&gt;0),"FII ENTERING")</f>
        <v/>
      </c>
      <c r="BB824" s="15" t="e">
        <v>#N/A</v>
      </c>
      <c r="BC824" s="1" t="n">
        <v>1942500.6337</v>
      </c>
      <c r="BD824" s="1">
        <f>IF(AND(E824&gt;0,F824&gt;0,AB824&gt;0,AC824&gt;0,AI824&gt;0,AJ824&gt;0,AS824&gt;AR824,AR824&gt;AQ824),"long buildup",IF(AND(E824&lt;0,F824&lt;0,AB824&gt;0,AC824&gt;0,AI824&gt;0,AJ824&gt;0,AS824&lt;AR824,AR824&lt;AQ824),"Short buildup"))</f>
        <v/>
      </c>
      <c r="BE824" s="1">
        <f>+IF(AND(F824&gt;0,M824&gt;0,T824&gt;0,AA824&gt;0),"buy")</f>
        <v/>
      </c>
    </row>
    <row r="825">
      <c r="A825" s="1" t="inlineStr">
        <is>
          <t>IEX</t>
        </is>
      </c>
      <c r="B825" s="1" t="n"/>
      <c r="C825" s="1" t="n"/>
      <c r="D825" s="2" t="n">
        <v>2.229624456025362</v>
      </c>
      <c r="E825" s="2" t="n">
        <v>-0.8776539836031046</v>
      </c>
      <c r="F825" s="3" t="n">
        <v>0.4347595567573263</v>
      </c>
      <c r="G825" s="4" t="n">
        <v>106614</v>
      </c>
      <c r="H825" s="4" t="n">
        <v>68150</v>
      </c>
      <c r="I825" s="3" t="n">
        <v>51348</v>
      </c>
      <c r="J825" s="6">
        <f>+H825-G825</f>
        <v/>
      </c>
      <c r="K825" s="6">
        <f>+I825-H825</f>
        <v/>
      </c>
      <c r="L825" s="7">
        <f>J825/G825</f>
        <v/>
      </c>
      <c r="M825" s="7">
        <f>K825/H825</f>
        <v/>
      </c>
      <c r="N825" s="8" t="n">
        <v>205.1304</v>
      </c>
      <c r="O825" s="8" t="n">
        <v>102.1914</v>
      </c>
      <c r="P825" s="3" t="n">
        <v>96.6815</v>
      </c>
      <c r="Q825" s="6">
        <f>+O825-N825</f>
        <v/>
      </c>
      <c r="R825" s="6">
        <f>+P825-O825</f>
        <v/>
      </c>
      <c r="S825" s="7">
        <f>Q825/N825</f>
        <v/>
      </c>
      <c r="T825" s="7">
        <f>R825/O825</f>
        <v/>
      </c>
      <c r="U825" s="10" t="inlineStr">
        <is>
          <t>4633968</t>
        </is>
      </c>
      <c r="V825" s="10" t="inlineStr">
        <is>
          <t>2553757</t>
        </is>
      </c>
      <c r="W825" s="3" t="inlineStr">
        <is>
          <t>2306450</t>
        </is>
      </c>
      <c r="X825" s="6">
        <f>+V825-U825</f>
        <v/>
      </c>
      <c r="Y825" s="6">
        <f>+W825-V825</f>
        <v/>
      </c>
      <c r="Z825" s="7">
        <f>X825/U825</f>
        <v/>
      </c>
      <c r="AA825" s="7">
        <f>Y825/V825</f>
        <v/>
      </c>
      <c r="AB825" s="4" t="n">
        <v>187500</v>
      </c>
      <c r="AC825" s="5" t="n">
        <v>435000</v>
      </c>
      <c r="AD825" s="4" t="n">
        <v>539</v>
      </c>
      <c r="AE825" s="4" t="n">
        <v>336</v>
      </c>
      <c r="AF825" s="5" t="n">
        <v>564</v>
      </c>
      <c r="AG825" s="6">
        <f>AE825-AD825</f>
        <v/>
      </c>
      <c r="AH825" s="6">
        <f>+AF825-AE825</f>
        <v/>
      </c>
      <c r="AI825" s="7">
        <f>AG825/AD825</f>
        <v/>
      </c>
      <c r="AJ825" s="7">
        <f>AH825/AE825</f>
        <v/>
      </c>
      <c r="AK825" s="4" t="n">
        <v>191.82</v>
      </c>
      <c r="AL825" s="4" t="n">
        <v>190.11</v>
      </c>
      <c r="AM825" s="5" t="n">
        <v>190.91</v>
      </c>
      <c r="AN825" s="4" t="n">
        <v>190.28</v>
      </c>
      <c r="AO825" s="4" t="n">
        <v>188.61</v>
      </c>
      <c r="AP825" s="3" t="n">
        <v>189.43</v>
      </c>
      <c r="AQ825" s="9">
        <f>+AK825-AN825</f>
        <v/>
      </c>
      <c r="AR825" s="9">
        <f>+AL825-AO825</f>
        <v/>
      </c>
      <c r="AS825" s="9">
        <f>+AM825-AP825</f>
        <v/>
      </c>
      <c r="AT825" s="6">
        <f>AR825-AQ825</f>
        <v/>
      </c>
      <c r="AU825" s="6">
        <f>+AS825-AR825</f>
        <v/>
      </c>
      <c r="AV825" s="7">
        <f>AT825/AQ825</f>
        <v/>
      </c>
      <c r="AW825" s="7">
        <f>AU825/AR825</f>
        <v/>
      </c>
      <c r="AX825" s="1" t="inlineStr">
        <is>
          <t>Y</t>
        </is>
      </c>
      <c r="AY825" s="1">
        <f>+IF(AND(D825&gt;0,E825&gt;0,F825&gt;0,S825&gt;0,T825&gt;0,AC825&gt;0,AB825&gt;0,AI825&gt;0,AJ825&gt;0,AS825&gt;AR825,AR825&gt;AQ825),"long buildup",IF(AND(D825&gt;0,E825&gt;0,F825&gt;0,S825&lt;0,T825&lt;0,AB825&lt;0,AC825&lt;0,AI825&lt;0,AJ825&lt;0,AS825&gt;AR825,AR825&gt;AQ825),"Short Covering",IF(AND(D825&lt;0,E825&lt;0,F825&lt;0,S825&lt;0,T825&lt;0,AB825&gt;0,AC825&gt;0,AI825&gt;0,AJ825&gt;0,AS825&lt;AR825,AR825&lt;AQ825),"Short Buildup",IF(AND(D825&lt;0,E825&lt;0,F825&lt;0,S825&lt;0,T825&lt;0,AB825&lt;0,AC825&lt;0,AI825&lt;0,AJ825&lt;0,AS825&lt;AR825,AR825&lt;AQ825),"LongUnwinding" ))))</f>
        <v/>
      </c>
      <c r="AZ825" s="1">
        <f>+IF(AND(D825&gt;0,E825&gt;0,F825&gt;0,L825&gt;0,M825&gt;0,S825&gt;0,T825&gt;0,Z825&gt;0,AA825&gt;0),"Buying Opportunity",IF(AND(D825&lt;0,E825&lt;0,F825&lt;0,L825&lt;0,M825&lt;0,S825&lt;0,T825&lt;0,Z825&lt;0,AA825&lt;0),"support Zone",IF(AND(D825&lt;0,E825&lt;0,F825&lt;0,L825&gt;0,M825&gt;0,S825&gt;0,T825&gt;0,Z825&gt;0,AA825&gt;0),"sell delivery")))</f>
        <v/>
      </c>
      <c r="BA825" s="1">
        <f>IF(AND(D825&gt;0,E825&gt;0,F825&gt;0,Z825&gt;0,AA825&gt;0,AB825&gt;0,AC825&gt;0,AI825&gt;0,AJ825&gt;0),"FII ENTERING")</f>
        <v/>
      </c>
      <c r="BB825" s="15" t="e">
        <v>#N/A</v>
      </c>
      <c r="BC825" s="1" t="n">
        <v>725514.579</v>
      </c>
      <c r="BD825" s="1">
        <f>IF(AND(E825&gt;0,F825&gt;0,AB825&gt;0,AC825&gt;0,AI825&gt;0,AJ825&gt;0,AS825&gt;AR825,AR825&gt;AQ825),"long buildup",IF(AND(E825&lt;0,F825&lt;0,AB825&gt;0,AC825&gt;0,AI825&gt;0,AJ825&gt;0,AS825&lt;AR825,AR825&lt;AQ825),"Short buildup"))</f>
        <v/>
      </c>
      <c r="BE825" s="1">
        <f>+IF(AND(F825&gt;0,M825&gt;0,T825&gt;0,AA825&gt;0),"buy")</f>
        <v/>
      </c>
    </row>
    <row r="826">
      <c r="A826" s="1" t="inlineStr">
        <is>
          <t>IFBAGRO</t>
        </is>
      </c>
      <c r="B826" s="1" t="n"/>
      <c r="C826" s="1" t="n"/>
      <c r="D826" s="2" t="n">
        <v>1.38670852956568</v>
      </c>
      <c r="E826" s="2" t="n">
        <v>4.972043010752684</v>
      </c>
      <c r="F826" s="3" t="n">
        <v>-1.458657707121196</v>
      </c>
      <c r="G826" s="4" t="n">
        <v>334</v>
      </c>
      <c r="H826" s="4" t="n">
        <v>3314</v>
      </c>
      <c r="I826" s="3" t="n">
        <v>1562</v>
      </c>
      <c r="J826" s="6">
        <f>+H826-G826</f>
        <v/>
      </c>
      <c r="K826" s="6">
        <f>+I826-H826</f>
        <v/>
      </c>
      <c r="L826" s="7">
        <f>J826/G826</f>
        <v/>
      </c>
      <c r="M826" s="7">
        <f>K826/H826</f>
        <v/>
      </c>
      <c r="N826" s="8" t="n">
        <v>0.1772</v>
      </c>
      <c r="O826" s="8" t="n">
        <v>3.7769</v>
      </c>
      <c r="P826" s="3" t="n">
        <v>0.7912</v>
      </c>
      <c r="Q826" s="6">
        <f>+O826-N826</f>
        <v/>
      </c>
      <c r="R826" s="6">
        <f>+P826-O826</f>
        <v/>
      </c>
      <c r="S826" s="7">
        <f>Q826/N826</f>
        <v/>
      </c>
      <c r="T826" s="7">
        <f>R826/O826</f>
        <v/>
      </c>
      <c r="U826" s="10" t="inlineStr">
        <is>
          <t>2109</t>
        </is>
      </c>
      <c r="V826" s="10" t="inlineStr">
        <is>
          <t>32106</t>
        </is>
      </c>
      <c r="W826" s="3" t="inlineStr">
        <is>
          <t>5310</t>
        </is>
      </c>
      <c r="X826" s="6">
        <f>+V826-U826</f>
        <v/>
      </c>
      <c r="Y826" s="6">
        <f>+W826-V826</f>
        <v/>
      </c>
      <c r="Z826" s="7">
        <f>X826/U826</f>
        <v/>
      </c>
      <c r="AA826" s="7">
        <f>Y826/V826</f>
        <v/>
      </c>
      <c r="AB826" s="4" t="n"/>
      <c r="AC826" s="5" t="n"/>
      <c r="AD826" s="4" t="n"/>
      <c r="AE826" s="4" t="n"/>
      <c r="AF826" s="5" t="n"/>
      <c r="AG826" s="6">
        <f>AE826-AD826</f>
        <v/>
      </c>
      <c r="AH826" s="6">
        <f>+AF826-AE826</f>
        <v/>
      </c>
      <c r="AI826" s="7">
        <f>AG826/AD826</f>
        <v/>
      </c>
      <c r="AJ826" s="7">
        <f>AH826/AE826</f>
        <v/>
      </c>
      <c r="AK826" s="4" t="n"/>
      <c r="AL826" s="4" t="n"/>
      <c r="AM826" s="5" t="n"/>
      <c r="AN826" s="4" t="n">
        <v>581.25</v>
      </c>
      <c r="AO826" s="4" t="n">
        <v>610.15</v>
      </c>
      <c r="AP826" s="3" t="n">
        <v>601.25</v>
      </c>
      <c r="AQ826" s="9">
        <f>+AK826-AN826</f>
        <v/>
      </c>
      <c r="AR826" s="9">
        <f>+AL826-AO826</f>
        <v/>
      </c>
      <c r="AS826" s="9">
        <f>+AM826-AP826</f>
        <v/>
      </c>
      <c r="AT826" s="6">
        <f>AR826-AQ826</f>
        <v/>
      </c>
      <c r="AU826" s="6">
        <f>+AS826-AR826</f>
        <v/>
      </c>
      <c r="AV826" s="7">
        <f>AT826/AQ826</f>
        <v/>
      </c>
      <c r="AW826" s="7">
        <f>AU826/AR826</f>
        <v/>
      </c>
      <c r="AX826" s="1" t="inlineStr">
        <is>
          <t>Y</t>
        </is>
      </c>
      <c r="AY826" s="1">
        <f>+IF(AND(D826&gt;0,E826&gt;0,F826&gt;0,S826&gt;0,T826&gt;0,AC826&gt;0,AB826&gt;0,AI826&gt;0,AJ826&gt;0,AS826&gt;AR826,AR826&gt;AQ826),"long buildup",IF(AND(D826&gt;0,E826&gt;0,F826&gt;0,S826&lt;0,T826&lt;0,AB826&lt;0,AC826&lt;0,AI826&lt;0,AJ826&lt;0,AS826&gt;AR826,AR826&gt;AQ826),"Short Covering",IF(AND(D826&lt;0,E826&lt;0,F826&lt;0,S826&lt;0,T826&lt;0,AB826&gt;0,AC826&gt;0,AI826&gt;0,AJ826&gt;0,AS826&lt;AR826,AR826&lt;AQ826),"Short Buildup",IF(AND(D826&lt;0,E826&lt;0,F826&lt;0,S826&lt;0,T826&lt;0,AB826&lt;0,AC826&lt;0,AI826&lt;0,AJ826&lt;0,AS826&lt;AR826,AR826&lt;AQ826),"LongUnwinding" ))))</f>
        <v/>
      </c>
      <c r="AZ826" s="1">
        <f>+IF(AND(D826&gt;0,E826&gt;0,F826&gt;0,L826&gt;0,M826&gt;0,S826&gt;0,T826&gt;0,Z826&gt;0,AA826&gt;0),"Buying Opportunity",IF(AND(D826&lt;0,E826&lt;0,F826&lt;0,L826&lt;0,M826&lt;0,S826&lt;0,T826&lt;0,Z826&lt;0,AA826&lt;0),"support Zone",IF(AND(D826&lt;0,E826&lt;0,F826&lt;0,L826&gt;0,M826&gt;0,S826&gt;0,T826&gt;0,Z826&gt;0,AA826&gt;0),"sell delivery")))</f>
        <v/>
      </c>
      <c r="BA826" s="1">
        <f>IF(AND(D826&gt;0,E826&gt;0,F826&gt;0,Z826&gt;0,AA826&gt;0,AB826&gt;0,AC826&gt;0,AI826&gt;0,AJ826&gt;0),"FII ENTERING")</f>
        <v/>
      </c>
      <c r="BB826" s="15" t="e">
        <v>#N/A</v>
      </c>
      <c r="BC826" s="1" t="n">
        <v>293131.19168</v>
      </c>
      <c r="BD826" s="1">
        <f>IF(AND(E826&gt;0,F826&gt;0,AB826&gt;0,AC826&gt;0,AI826&gt;0,AJ826&gt;0,AS826&gt;AR826,AR826&gt;AQ826),"long buildup",IF(AND(E826&lt;0,F826&lt;0,AB826&gt;0,AC826&gt;0,AI826&gt;0,AJ826&gt;0,AS826&lt;AR826,AR826&lt;AQ826),"Short buildup"))</f>
        <v/>
      </c>
      <c r="BE826" s="1">
        <f>+IF(AND(F826&gt;0,M826&gt;0,T826&gt;0,AA826&gt;0),"buy")</f>
        <v/>
      </c>
    </row>
    <row r="827">
      <c r="A827" s="1" t="inlineStr">
        <is>
          <t>IFBIND</t>
        </is>
      </c>
      <c r="B827" s="1" t="n"/>
      <c r="C827" s="1" t="n"/>
      <c r="D827" s="2" t="n">
        <v>-0.4781290128685008</v>
      </c>
      <c r="E827" s="2" t="n">
        <v>0.08784933838467779</v>
      </c>
      <c r="F827" s="3" t="n">
        <v>-1.38515552142191</v>
      </c>
      <c r="G827" s="4" t="n">
        <v>3317</v>
      </c>
      <c r="H827" s="4" t="n">
        <v>2253</v>
      </c>
      <c r="I827" s="3" t="n">
        <v>4510</v>
      </c>
      <c r="J827" s="6">
        <f>+H827-G827</f>
        <v/>
      </c>
      <c r="K827" s="6">
        <f>+I827-H827</f>
        <v/>
      </c>
      <c r="L827" s="7">
        <f>J827/G827</f>
        <v/>
      </c>
      <c r="M827" s="7">
        <f>K827/H827</f>
        <v/>
      </c>
      <c r="N827" s="8" t="n">
        <v>5.3927</v>
      </c>
      <c r="O827" s="8" t="n">
        <v>3.7018</v>
      </c>
      <c r="P827" s="3" t="n">
        <v>6.6566</v>
      </c>
      <c r="Q827" s="6">
        <f>+O827-N827</f>
        <v/>
      </c>
      <c r="R827" s="6">
        <f>+P827-O827</f>
        <v/>
      </c>
      <c r="S827" s="7">
        <f>Q827/N827</f>
        <v/>
      </c>
      <c r="T827" s="7">
        <f>R827/O827</f>
        <v/>
      </c>
      <c r="U827" s="10" t="inlineStr">
        <is>
          <t>15574</t>
        </is>
      </c>
      <c r="V827" s="10" t="inlineStr">
        <is>
          <t>7948</t>
        </is>
      </c>
      <c r="W827" s="3" t="inlineStr">
        <is>
          <t>15154</t>
        </is>
      </c>
      <c r="X827" s="6">
        <f>+V827-U827</f>
        <v/>
      </c>
      <c r="Y827" s="6">
        <f>+W827-V827</f>
        <v/>
      </c>
      <c r="Z827" s="7">
        <f>X827/U827</f>
        <v/>
      </c>
      <c r="AA827" s="7">
        <f>Y827/V827</f>
        <v/>
      </c>
      <c r="AB827" s="4" t="n"/>
      <c r="AC827" s="5" t="n"/>
      <c r="AD827" s="4" t="n"/>
      <c r="AE827" s="4" t="n"/>
      <c r="AF827" s="5" t="n"/>
      <c r="AG827" s="6">
        <f>AE827-AD827</f>
        <v/>
      </c>
      <c r="AH827" s="6">
        <f>+AF827-AE827</f>
        <v/>
      </c>
      <c r="AI827" s="7">
        <f>AG827/AD827</f>
        <v/>
      </c>
      <c r="AJ827" s="7">
        <f>AH827/AE827</f>
        <v/>
      </c>
      <c r="AK827" s="4" t="n"/>
      <c r="AL827" s="4" t="n"/>
      <c r="AM827" s="5" t="n"/>
      <c r="AN827" s="4" t="n">
        <v>1821.3</v>
      </c>
      <c r="AO827" s="4" t="n">
        <v>1822.9</v>
      </c>
      <c r="AP827" s="3" t="n">
        <v>1797.65</v>
      </c>
      <c r="AQ827" s="9">
        <f>+AK827-AN827</f>
        <v/>
      </c>
      <c r="AR827" s="9">
        <f>+AL827-AO827</f>
        <v/>
      </c>
      <c r="AS827" s="9">
        <f>+AM827-AP827</f>
        <v/>
      </c>
      <c r="AT827" s="6">
        <f>AR827-AQ827</f>
        <v/>
      </c>
      <c r="AU827" s="6">
        <f>+AS827-AR827</f>
        <v/>
      </c>
      <c r="AV827" s="7">
        <f>AT827/AQ827</f>
        <v/>
      </c>
      <c r="AW827" s="7">
        <f>AU827/AR827</f>
        <v/>
      </c>
      <c r="AX827" s="1" t="inlineStr">
        <is>
          <t>N</t>
        </is>
      </c>
      <c r="AY827" s="1">
        <f>+IF(AND(D827&gt;0,E827&gt;0,F827&gt;0,S827&gt;0,T827&gt;0,AC827&gt;0,AB827&gt;0,AI827&gt;0,AJ827&gt;0,AS827&gt;AR827,AR827&gt;AQ827),"long buildup",IF(AND(D827&gt;0,E827&gt;0,F827&gt;0,S827&lt;0,T827&lt;0,AB827&lt;0,AC827&lt;0,AI827&lt;0,AJ827&lt;0,AS827&gt;AR827,AR827&gt;AQ827),"Short Covering",IF(AND(D827&lt;0,E827&lt;0,F827&lt;0,S827&lt;0,T827&lt;0,AB827&gt;0,AC827&gt;0,AI827&gt;0,AJ827&gt;0,AS827&lt;AR827,AR827&lt;AQ827),"Short Buildup",IF(AND(D827&lt;0,E827&lt;0,F827&lt;0,S827&lt;0,T827&lt;0,AB827&lt;0,AC827&lt;0,AI827&lt;0,AJ827&lt;0,AS827&lt;AR827,AR827&lt;AQ827),"LongUnwinding" ))))</f>
        <v/>
      </c>
      <c r="AZ827" s="1">
        <f>+IF(AND(D827&gt;0,E827&gt;0,F827&gt;0,L827&gt;0,M827&gt;0,S827&gt;0,T827&gt;0,Z827&gt;0,AA827&gt;0),"Buying Opportunity",IF(AND(D827&lt;0,E827&lt;0,F827&lt;0,L827&lt;0,M827&lt;0,S827&lt;0,T827&lt;0,Z827&lt;0,AA827&lt;0),"support Zone",IF(AND(D827&lt;0,E827&lt;0,F827&lt;0,L827&gt;0,M827&gt;0,S827&gt;0,T827&gt;0,Z827&gt;0,AA827&gt;0),"sell delivery")))</f>
        <v/>
      </c>
      <c r="BA827" s="1">
        <f>IF(AND(D827&gt;0,E827&gt;0,F827&gt;0,Z827&gt;0,AA827&gt;0,AB827&gt;0,AC827&gt;0,AI827&gt;0,AJ827&gt;0),"FII ENTERING")</f>
        <v/>
      </c>
      <c r="BB827" s="15" t="e">
        <v>#N/A</v>
      </c>
      <c r="BC827" s="1" t="n">
        <v>2523</v>
      </c>
      <c r="BD827" s="1">
        <f>IF(AND(E827&gt;0,F827&gt;0,AB827&gt;0,AC827&gt;0,AI827&gt;0,AJ827&gt;0,AS827&gt;AR827,AR827&gt;AQ827),"long buildup",IF(AND(E827&lt;0,F827&lt;0,AB827&gt;0,AC827&gt;0,AI827&gt;0,AJ827&gt;0,AS827&lt;AR827,AR827&lt;AQ827),"Short buildup"))</f>
        <v/>
      </c>
      <c r="BE827" s="1">
        <f>+IF(AND(F827&gt;0,M827&gt;0,T827&gt;0,AA827&gt;0),"buy")</f>
        <v/>
      </c>
    </row>
    <row r="828">
      <c r="A828" s="1" t="inlineStr">
        <is>
          <t>IFCI</t>
        </is>
      </c>
      <c r="B828" s="1" t="n"/>
      <c r="C828" s="1" t="n"/>
      <c r="D828" s="2" t="n">
        <v>-1.134447340180912</v>
      </c>
      <c r="E828" s="2" t="n">
        <v>-2.418979686773136</v>
      </c>
      <c r="F828" s="3" t="n">
        <v>1.716192594946775</v>
      </c>
      <c r="G828" s="4" t="n">
        <v>28246</v>
      </c>
      <c r="H828" s="4" t="n">
        <v>32302</v>
      </c>
      <c r="I828" s="3" t="n">
        <v>37739</v>
      </c>
      <c r="J828" s="6">
        <f>+H828-G828</f>
        <v/>
      </c>
      <c r="K828" s="6">
        <f>+I828-H828</f>
        <v/>
      </c>
      <c r="L828" s="7">
        <f>J828/G828</f>
        <v/>
      </c>
      <c r="M828" s="7">
        <f>K828/H828</f>
        <v/>
      </c>
      <c r="N828" s="8" t="n">
        <v>41.9568</v>
      </c>
      <c r="O828" s="8" t="n">
        <v>39.125</v>
      </c>
      <c r="P828" s="3" t="n">
        <v>59.0425</v>
      </c>
      <c r="Q828" s="6">
        <f>+O828-N828</f>
        <v/>
      </c>
      <c r="R828" s="6">
        <f>+P828-O828</f>
        <v/>
      </c>
      <c r="S828" s="7">
        <f>Q828/N828</f>
        <v/>
      </c>
      <c r="T828" s="7">
        <f>R828/O828</f>
        <v/>
      </c>
      <c r="U828" s="10" t="inlineStr">
        <is>
          <t>2019991</t>
        </is>
      </c>
      <c r="V828" s="10" t="inlineStr">
        <is>
          <t>2263818</t>
        </is>
      </c>
      <c r="W828" s="3" t="inlineStr">
        <is>
          <t>2494047</t>
        </is>
      </c>
      <c r="X828" s="6">
        <f>+V828-U828</f>
        <v/>
      </c>
      <c r="Y828" s="6">
        <f>+W828-V828</f>
        <v/>
      </c>
      <c r="Z828" s="7">
        <f>X828/U828</f>
        <v/>
      </c>
      <c r="AA828" s="7">
        <f>Y828/V828</f>
        <v/>
      </c>
      <c r="AB828" s="4" t="n"/>
      <c r="AC828" s="5" t="n"/>
      <c r="AD828" s="4" t="n"/>
      <c r="AE828" s="4" t="n"/>
      <c r="AF828" s="5" t="n"/>
      <c r="AG828" s="6">
        <f>AE828-AD828</f>
        <v/>
      </c>
      <c r="AH828" s="6">
        <f>+AF828-AE828</f>
        <v/>
      </c>
      <c r="AI828" s="7">
        <f>AG828/AD828</f>
        <v/>
      </c>
      <c r="AJ828" s="7">
        <f>AH828/AE828</f>
        <v/>
      </c>
      <c r="AK828" s="4" t="n"/>
      <c r="AL828" s="4" t="n"/>
      <c r="AM828" s="5" t="n"/>
      <c r="AN828" s="4" t="n">
        <v>64.48999999999999</v>
      </c>
      <c r="AO828" s="4" t="n">
        <v>62.93</v>
      </c>
      <c r="AP828" s="3" t="n">
        <v>64.01000000000001</v>
      </c>
      <c r="AQ828" s="9">
        <f>+AK828-AN828</f>
        <v/>
      </c>
      <c r="AR828" s="9">
        <f>+AL828-AO828</f>
        <v/>
      </c>
      <c r="AS828" s="9">
        <f>+AM828-AP828</f>
        <v/>
      </c>
      <c r="AT828" s="6">
        <f>AR828-AQ828</f>
        <v/>
      </c>
      <c r="AU828" s="6">
        <f>+AS828-AR828</f>
        <v/>
      </c>
      <c r="AV828" s="7">
        <f>AT828/AQ828</f>
        <v/>
      </c>
      <c r="AW828" s="7">
        <f>AU828/AR828</f>
        <v/>
      </c>
      <c r="AX828" s="1" t="inlineStr">
        <is>
          <t>N</t>
        </is>
      </c>
      <c r="AY828" s="1">
        <f>+IF(AND(D828&gt;0,E828&gt;0,F828&gt;0,S828&gt;0,T828&gt;0,AC828&gt;0,AB828&gt;0,AI828&gt;0,AJ828&gt;0,AS828&gt;AR828,AR828&gt;AQ828),"long buildup",IF(AND(D828&gt;0,E828&gt;0,F828&gt;0,S828&lt;0,T828&lt;0,AB828&lt;0,AC828&lt;0,AI828&lt;0,AJ828&lt;0,AS828&gt;AR828,AR828&gt;AQ828),"Short Covering",IF(AND(D828&lt;0,E828&lt;0,F828&lt;0,S828&lt;0,T828&lt;0,AB828&gt;0,AC828&gt;0,AI828&gt;0,AJ828&gt;0,AS828&lt;AR828,AR828&lt;AQ828),"Short Buildup",IF(AND(D828&lt;0,E828&lt;0,F828&lt;0,S828&lt;0,T828&lt;0,AB828&lt;0,AC828&lt;0,AI828&lt;0,AJ828&lt;0,AS828&lt;AR828,AR828&lt;AQ828),"LongUnwinding" ))))</f>
        <v/>
      </c>
      <c r="AZ828" s="1">
        <f>+IF(AND(D828&gt;0,E828&gt;0,F828&gt;0,L828&gt;0,M828&gt;0,S828&gt;0,T828&gt;0,Z828&gt;0,AA828&gt;0),"Buying Opportunity",IF(AND(D828&lt;0,E828&lt;0,F828&lt;0,L828&lt;0,M828&lt;0,S828&lt;0,T828&lt;0,Z828&lt;0,AA828&lt;0),"support Zone",IF(AND(D828&lt;0,E828&lt;0,F828&lt;0,L828&gt;0,M828&gt;0,S828&gt;0,T828&gt;0,Z828&gt;0,AA828&gt;0),"sell delivery")))</f>
        <v/>
      </c>
      <c r="BA828" s="1">
        <f>IF(AND(D828&gt;0,E828&gt;0,F828&gt;0,Z828&gt;0,AA828&gt;0,AB828&gt;0,AC828&gt;0,AI828&gt;0,AJ828&gt;0),"FII ENTERING")</f>
        <v/>
      </c>
      <c r="BB828" s="15" t="e">
        <v>#N/A</v>
      </c>
      <c r="BC828" s="1" t="n">
        <v>95919.52708799999</v>
      </c>
      <c r="BD828" s="1">
        <f>IF(AND(E828&gt;0,F828&gt;0,AB828&gt;0,AC828&gt;0,AI828&gt;0,AJ828&gt;0,AS828&gt;AR828,AR828&gt;AQ828),"long buildup",IF(AND(E828&lt;0,F828&lt;0,AB828&gt;0,AC828&gt;0,AI828&gt;0,AJ828&gt;0,AS828&lt;AR828,AR828&lt;AQ828),"Short buildup"))</f>
        <v/>
      </c>
      <c r="BE828" s="1">
        <f>+IF(AND(F828&gt;0,M828&gt;0,T828&gt;0,AA828&gt;0),"buy")</f>
        <v/>
      </c>
    </row>
    <row r="829">
      <c r="A829" s="1" t="inlineStr">
        <is>
          <t>IFGLEXPOR</t>
        </is>
      </c>
      <c r="B829" s="1" t="n"/>
      <c r="C829" s="1" t="n"/>
      <c r="D829" s="2" t="n">
        <v>-0.4078719282145405</v>
      </c>
      <c r="E829" s="2" t="n">
        <v>-0.6347906214805001</v>
      </c>
      <c r="F829" s="3" t="n">
        <v>-0.03091190108191185</v>
      </c>
      <c r="G829" s="4" t="n">
        <v>1252</v>
      </c>
      <c r="H829" s="4" t="n">
        <v>557</v>
      </c>
      <c r="I829" s="3" t="n">
        <v>868</v>
      </c>
      <c r="J829" s="6">
        <f>+H829-G829</f>
        <v/>
      </c>
      <c r="K829" s="6">
        <f>+I829-H829</f>
        <v/>
      </c>
      <c r="L829" s="7">
        <f>J829/G829</f>
        <v/>
      </c>
      <c r="M829" s="7">
        <f>K829/H829</f>
        <v/>
      </c>
      <c r="N829" s="8" t="n">
        <v>1.0492</v>
      </c>
      <c r="O829" s="8" t="n">
        <v>0.4788000000000001</v>
      </c>
      <c r="P829" s="3" t="n">
        <v>0.8178000000000001</v>
      </c>
      <c r="Q829" s="6">
        <f>+O829-N829</f>
        <v/>
      </c>
      <c r="R829" s="6">
        <f>+P829-O829</f>
        <v/>
      </c>
      <c r="S829" s="7">
        <f>Q829/N829</f>
        <v/>
      </c>
      <c r="T829" s="7">
        <f>R829/O829</f>
        <v/>
      </c>
      <c r="U829" s="10" t="inlineStr">
        <is>
          <t>16082</t>
        </is>
      </c>
      <c r="V829" s="10" t="inlineStr">
        <is>
          <t>7918</t>
        </is>
      </c>
      <c r="W829" s="3" t="inlineStr">
        <is>
          <t>13339</t>
        </is>
      </c>
      <c r="X829" s="6">
        <f>+V829-U829</f>
        <v/>
      </c>
      <c r="Y829" s="6">
        <f>+W829-V829</f>
        <v/>
      </c>
      <c r="Z829" s="7">
        <f>X829/U829</f>
        <v/>
      </c>
      <c r="AA829" s="7">
        <f>Y829/V829</f>
        <v/>
      </c>
      <c r="AB829" s="4" t="n"/>
      <c r="AC829" s="5" t="n"/>
      <c r="AD829" s="4" t="n"/>
      <c r="AE829" s="4" t="n"/>
      <c r="AF829" s="5" t="n"/>
      <c r="AG829" s="6">
        <f>AE829-AD829</f>
        <v/>
      </c>
      <c r="AH829" s="6">
        <f>+AF829-AE829</f>
        <v/>
      </c>
      <c r="AI829" s="7">
        <f>AG829/AD829</f>
        <v/>
      </c>
      <c r="AJ829" s="7">
        <f>AH829/AE829</f>
        <v/>
      </c>
      <c r="AK829" s="4" t="n"/>
      <c r="AL829" s="4" t="n"/>
      <c r="AM829" s="5" t="n"/>
      <c r="AN829" s="4" t="n">
        <v>488.35</v>
      </c>
      <c r="AO829" s="4" t="n">
        <v>485.25</v>
      </c>
      <c r="AP829" s="3" t="n">
        <v>485.1</v>
      </c>
      <c r="AQ829" s="9">
        <f>+AK829-AN829</f>
        <v/>
      </c>
      <c r="AR829" s="9">
        <f>+AL829-AO829</f>
        <v/>
      </c>
      <c r="AS829" s="9">
        <f>+AM829-AP829</f>
        <v/>
      </c>
      <c r="AT829" s="6">
        <f>AR829-AQ829</f>
        <v/>
      </c>
      <c r="AU829" s="6">
        <f>+AS829-AR829</f>
        <v/>
      </c>
      <c r="AV829" s="7">
        <f>AT829/AQ829</f>
        <v/>
      </c>
      <c r="AW829" s="7">
        <f>AU829/AR829</f>
        <v/>
      </c>
      <c r="AX829" s="1" t="inlineStr">
        <is>
          <t>N</t>
        </is>
      </c>
      <c r="AY829" s="1">
        <f>+IF(AND(D829&gt;0,E829&gt;0,F829&gt;0,S829&gt;0,T829&gt;0,AC829&gt;0,AB829&gt;0,AI829&gt;0,AJ829&gt;0,AS829&gt;AR829,AR829&gt;AQ829),"long buildup",IF(AND(D829&gt;0,E829&gt;0,F829&gt;0,S829&lt;0,T829&lt;0,AB829&lt;0,AC829&lt;0,AI829&lt;0,AJ829&lt;0,AS829&gt;AR829,AR829&gt;AQ829),"Short Covering",IF(AND(D829&lt;0,E829&lt;0,F829&lt;0,S829&lt;0,T829&lt;0,AB829&gt;0,AC829&gt;0,AI829&gt;0,AJ829&gt;0,AS829&lt;AR829,AR829&lt;AQ829),"Short Buildup",IF(AND(D829&lt;0,E829&lt;0,F829&lt;0,S829&lt;0,T829&lt;0,AB829&lt;0,AC829&lt;0,AI829&lt;0,AJ829&lt;0,AS829&lt;AR829,AR829&lt;AQ829),"LongUnwinding" ))))</f>
        <v/>
      </c>
      <c r="AZ829" s="1">
        <f>+IF(AND(D829&gt;0,E829&gt;0,F829&gt;0,L829&gt;0,M829&gt;0,S829&gt;0,T829&gt;0,Z829&gt;0,AA829&gt;0),"Buying Opportunity",IF(AND(D829&lt;0,E829&lt;0,F829&lt;0,L829&lt;0,M829&lt;0,S829&lt;0,T829&lt;0,Z829&lt;0,AA829&lt;0),"support Zone",IF(AND(D829&lt;0,E829&lt;0,F829&lt;0,L829&gt;0,M829&gt;0,S829&gt;0,T829&gt;0,Z829&gt;0,AA829&gt;0),"sell delivery")))</f>
        <v/>
      </c>
      <c r="BA829" s="1">
        <f>IF(AND(D829&gt;0,E829&gt;0,F829&gt;0,Z829&gt;0,AA829&gt;0,AB829&gt;0,AC829&gt;0,AI829&gt;0,AJ829&gt;0),"FII ENTERING")</f>
        <v/>
      </c>
      <c r="BB829" s="15" t="e">
        <v>#N/A</v>
      </c>
      <c r="BC829" s="1" t="n">
        <v>6314.875</v>
      </c>
      <c r="BD829" s="1">
        <f>IF(AND(E829&gt;0,F829&gt;0,AB829&gt;0,AC829&gt;0,AI829&gt;0,AJ829&gt;0,AS829&gt;AR829,AR829&gt;AQ829),"long buildup",IF(AND(E829&lt;0,F829&lt;0,AB829&gt;0,AC829&gt;0,AI829&gt;0,AJ829&gt;0,AS829&lt;AR829,AR829&lt;AQ829),"Short buildup"))</f>
        <v/>
      </c>
      <c r="BE829" s="1">
        <f>+IF(AND(F829&gt;0,M829&gt;0,T829&gt;0,AA829&gt;0),"buy")</f>
        <v/>
      </c>
    </row>
    <row r="830">
      <c r="A830" s="1" t="inlineStr">
        <is>
          <t>IGARASHI</t>
        </is>
      </c>
      <c r="B830" s="1" t="n"/>
      <c r="C830" s="1" t="n"/>
      <c r="D830" s="2" t="n">
        <v>0.6933744221879933</v>
      </c>
      <c r="E830" s="2" t="n">
        <v>-4.571537872991587</v>
      </c>
      <c r="F830" s="3" t="n">
        <v>1.997728335671802</v>
      </c>
      <c r="G830" s="4" t="n">
        <v>3267</v>
      </c>
      <c r="H830" s="4" t="n">
        <v>5461</v>
      </c>
      <c r="I830" s="3" t="n">
        <v>4990</v>
      </c>
      <c r="J830" s="6">
        <f>+H830-G830</f>
        <v/>
      </c>
      <c r="K830" s="6">
        <f>+I830-H830</f>
        <v/>
      </c>
      <c r="L830" s="7">
        <f>J830/G830</f>
        <v/>
      </c>
      <c r="M830" s="7">
        <f>K830/H830</f>
        <v/>
      </c>
      <c r="N830" s="8" t="n">
        <v>4.0754</v>
      </c>
      <c r="O830" s="8" t="n">
        <v>5.731100000000001</v>
      </c>
      <c r="P830" s="3" t="n">
        <v>6.7166</v>
      </c>
      <c r="Q830" s="6">
        <f>+O830-N830</f>
        <v/>
      </c>
      <c r="R830" s="6">
        <f>+P830-O830</f>
        <v/>
      </c>
      <c r="S830" s="7">
        <f>Q830/N830</f>
        <v/>
      </c>
      <c r="T830" s="7">
        <f>R830/O830</f>
        <v/>
      </c>
      <c r="U830" s="10" t="inlineStr">
        <is>
          <t>20443</t>
        </is>
      </c>
      <c r="V830" s="10" t="inlineStr">
        <is>
          <t>40325</t>
        </is>
      </c>
      <c r="W830" s="3" t="inlineStr">
        <is>
          <t>31491</t>
        </is>
      </c>
      <c r="X830" s="6">
        <f>+V830-U830</f>
        <v/>
      </c>
      <c r="Y830" s="6">
        <f>+W830-V830</f>
        <v/>
      </c>
      <c r="Z830" s="7">
        <f>X830/U830</f>
        <v/>
      </c>
      <c r="AA830" s="7">
        <f>Y830/V830</f>
        <v/>
      </c>
      <c r="AB830" s="4" t="n"/>
      <c r="AC830" s="5" t="n"/>
      <c r="AD830" s="4" t="n"/>
      <c r="AE830" s="4" t="n"/>
      <c r="AF830" s="5" t="n"/>
      <c r="AG830" s="6">
        <f>AE830-AD830</f>
        <v/>
      </c>
      <c r="AH830" s="6">
        <f>+AF830-AE830</f>
        <v/>
      </c>
      <c r="AI830" s="7">
        <f>AG830/AD830</f>
        <v/>
      </c>
      <c r="AJ830" s="7">
        <f>AH830/AE830</f>
        <v/>
      </c>
      <c r="AK830" s="4" t="n"/>
      <c r="AL830" s="4" t="n"/>
      <c r="AM830" s="5" t="n"/>
      <c r="AN830" s="4" t="n">
        <v>784.2</v>
      </c>
      <c r="AO830" s="4" t="n">
        <v>748.35</v>
      </c>
      <c r="AP830" s="3" t="n">
        <v>763.3</v>
      </c>
      <c r="AQ830" s="9">
        <f>+AK830-AN830</f>
        <v/>
      </c>
      <c r="AR830" s="9">
        <f>+AL830-AO830</f>
        <v/>
      </c>
      <c r="AS830" s="9">
        <f>+AM830-AP830</f>
        <v/>
      </c>
      <c r="AT830" s="6">
        <f>AR830-AQ830</f>
        <v/>
      </c>
      <c r="AU830" s="6">
        <f>+AS830-AR830</f>
        <v/>
      </c>
      <c r="AV830" s="7">
        <f>AT830/AQ830</f>
        <v/>
      </c>
      <c r="AW830" s="7">
        <f>AU830/AR830</f>
        <v/>
      </c>
      <c r="AX830" s="1" t="inlineStr">
        <is>
          <t>N</t>
        </is>
      </c>
      <c r="AY830" s="1">
        <f>+IF(AND(D830&gt;0,E830&gt;0,F830&gt;0,S830&gt;0,T830&gt;0,AC830&gt;0,AB830&gt;0,AI830&gt;0,AJ830&gt;0,AS830&gt;AR830,AR830&gt;AQ830),"long buildup",IF(AND(D830&gt;0,E830&gt;0,F830&gt;0,S830&lt;0,T830&lt;0,AB830&lt;0,AC830&lt;0,AI830&lt;0,AJ830&lt;0,AS830&gt;AR830,AR830&gt;AQ830),"Short Covering",IF(AND(D830&lt;0,E830&lt;0,F830&lt;0,S830&lt;0,T830&lt;0,AB830&gt;0,AC830&gt;0,AI830&gt;0,AJ830&gt;0,AS830&lt;AR830,AR830&lt;AQ830),"Short Buildup",IF(AND(D830&lt;0,E830&lt;0,F830&lt;0,S830&lt;0,T830&lt;0,AB830&lt;0,AC830&lt;0,AI830&lt;0,AJ830&lt;0,AS830&lt;AR830,AR830&lt;AQ830),"LongUnwinding" ))))</f>
        <v/>
      </c>
      <c r="AZ830" s="1">
        <f>+IF(AND(D830&gt;0,E830&gt;0,F830&gt;0,L830&gt;0,M830&gt;0,S830&gt;0,T830&gt;0,Z830&gt;0,AA830&gt;0),"Buying Opportunity",IF(AND(D830&lt;0,E830&lt;0,F830&lt;0,L830&lt;0,M830&lt;0,S830&lt;0,T830&lt;0,Z830&lt;0,AA830&lt;0),"support Zone",IF(AND(D830&lt;0,E830&lt;0,F830&lt;0,L830&gt;0,M830&gt;0,S830&gt;0,T830&gt;0,Z830&gt;0,AA830&gt;0),"sell delivery")))</f>
        <v/>
      </c>
      <c r="BA830" s="1">
        <f>IF(AND(D830&gt;0,E830&gt;0,F830&gt;0,Z830&gt;0,AA830&gt;0,AB830&gt;0,AC830&gt;0,AI830&gt;0,AJ830&gt;0),"FII ENTERING")</f>
        <v/>
      </c>
      <c r="BB830" s="15" t="e">
        <v>#N/A</v>
      </c>
      <c r="BC830" s="1" t="n">
        <v>21666.36</v>
      </c>
      <c r="BD830" s="1">
        <f>IF(AND(E830&gt;0,F830&gt;0,AB830&gt;0,AC830&gt;0,AI830&gt;0,AJ830&gt;0,AS830&gt;AR830,AR830&gt;AQ830),"long buildup",IF(AND(E830&lt;0,F830&lt;0,AB830&gt;0,AC830&gt;0,AI830&gt;0,AJ830&gt;0,AS830&lt;AR830,AR830&lt;AQ830),"Short buildup"))</f>
        <v/>
      </c>
      <c r="BE830" s="1">
        <f>+IF(AND(F830&gt;0,M830&gt;0,T830&gt;0,AA830&gt;0),"buy")</f>
        <v/>
      </c>
    </row>
    <row r="831">
      <c r="A831" s="1" t="inlineStr">
        <is>
          <t>IGL</t>
        </is>
      </c>
      <c r="B831" s="1" t="n"/>
      <c r="C831" s="1" t="n"/>
      <c r="D831" s="2" t="n">
        <v>1.761658031088086</v>
      </c>
      <c r="E831" s="2" t="n">
        <v>-1.451120162932787</v>
      </c>
      <c r="F831" s="3" t="n">
        <v>1.317489020924817</v>
      </c>
      <c r="G831" s="4" t="n">
        <v>65138</v>
      </c>
      <c r="H831" s="4" t="n">
        <v>53406</v>
      </c>
      <c r="I831" s="3" t="n">
        <v>57029</v>
      </c>
      <c r="J831" s="6">
        <f>+H831-G831</f>
        <v/>
      </c>
      <c r="K831" s="6">
        <f>+I831-H831</f>
        <v/>
      </c>
      <c r="L831" s="7">
        <f>J831/G831</f>
        <v/>
      </c>
      <c r="M831" s="7">
        <f>K831/H831</f>
        <v/>
      </c>
      <c r="N831" s="8" t="n">
        <v>229.5115</v>
      </c>
      <c r="O831" s="8" t="n">
        <v>114.8279</v>
      </c>
      <c r="P831" s="3" t="n">
        <v>165.462</v>
      </c>
      <c r="Q831" s="6">
        <f>+O831-N831</f>
        <v/>
      </c>
      <c r="R831" s="6">
        <f>+P831-O831</f>
        <v/>
      </c>
      <c r="S831" s="7">
        <f>Q831/N831</f>
        <v/>
      </c>
      <c r="T831" s="7">
        <f>R831/O831</f>
        <v/>
      </c>
      <c r="U831" s="10" t="inlineStr">
        <is>
          <t>2696948</t>
        </is>
      </c>
      <c r="V831" s="10" t="inlineStr">
        <is>
          <t>1070553</t>
        </is>
      </c>
      <c r="W831" s="3" t="inlineStr">
        <is>
          <t>1295906</t>
        </is>
      </c>
      <c r="X831" s="6">
        <f>+V831-U831</f>
        <v/>
      </c>
      <c r="Y831" s="6">
        <f>+W831-V831</f>
        <v/>
      </c>
      <c r="Z831" s="7">
        <f>X831/U831</f>
        <v/>
      </c>
      <c r="AA831" s="7">
        <f>Y831/V831</f>
        <v/>
      </c>
      <c r="AB831" s="4" t="n">
        <v>275000</v>
      </c>
      <c r="AC831" s="5" t="n">
        <v>27500</v>
      </c>
      <c r="AD831" s="4" t="n">
        <v>381</v>
      </c>
      <c r="AE831" s="4" t="n">
        <v>494</v>
      </c>
      <c r="AF831" s="5" t="n">
        <v>991</v>
      </c>
      <c r="AG831" s="6">
        <f>AE831-AD831</f>
        <v/>
      </c>
      <c r="AH831" s="6">
        <f>+AF831-AE831</f>
        <v/>
      </c>
      <c r="AI831" s="7">
        <f>AG831/AD831</f>
        <v/>
      </c>
      <c r="AJ831" s="7">
        <f>AH831/AE831</f>
        <v/>
      </c>
      <c r="AK831" s="4" t="n">
        <v>396.85</v>
      </c>
      <c r="AL831" s="4" t="n">
        <v>390.5</v>
      </c>
      <c r="AM831" s="5" t="n">
        <v>396.15</v>
      </c>
      <c r="AN831" s="4" t="n">
        <v>392.8</v>
      </c>
      <c r="AO831" s="4" t="n">
        <v>387.1</v>
      </c>
      <c r="AP831" s="3" t="n">
        <v>392.2</v>
      </c>
      <c r="AQ831" s="9">
        <f>+AK831-AN831</f>
        <v/>
      </c>
      <c r="AR831" s="9">
        <f>+AL831-AO831</f>
        <v/>
      </c>
      <c r="AS831" s="9">
        <f>+AM831-AP831</f>
        <v/>
      </c>
      <c r="AT831" s="6">
        <f>AR831-AQ831</f>
        <v/>
      </c>
      <c r="AU831" s="6">
        <f>+AS831-AR831</f>
        <v/>
      </c>
      <c r="AV831" s="7">
        <f>AT831/AQ831</f>
        <v/>
      </c>
      <c r="AW831" s="7">
        <f>AU831/AR831</f>
        <v/>
      </c>
      <c r="AX831" s="1" t="inlineStr">
        <is>
          <t>Y</t>
        </is>
      </c>
      <c r="AY831" s="1">
        <f>+IF(AND(D831&gt;0,E831&gt;0,F831&gt;0,S831&gt;0,T831&gt;0,AC831&gt;0,AB831&gt;0,AI831&gt;0,AJ831&gt;0,AS831&gt;AR831,AR831&gt;AQ831),"long buildup",IF(AND(D831&gt;0,E831&gt;0,F831&gt;0,S831&lt;0,T831&lt;0,AB831&lt;0,AC831&lt;0,AI831&lt;0,AJ831&lt;0,AS831&gt;AR831,AR831&gt;AQ831),"Short Covering",IF(AND(D831&lt;0,E831&lt;0,F831&lt;0,S831&lt;0,T831&lt;0,AB831&gt;0,AC831&gt;0,AI831&gt;0,AJ831&gt;0,AS831&lt;AR831,AR831&lt;AQ831),"Short Buildup",IF(AND(D831&lt;0,E831&lt;0,F831&lt;0,S831&lt;0,T831&lt;0,AB831&lt;0,AC831&lt;0,AI831&lt;0,AJ831&lt;0,AS831&lt;AR831,AR831&lt;AQ831),"LongUnwinding" ))))</f>
        <v/>
      </c>
      <c r="AZ831" s="1">
        <f>+IF(AND(D831&gt;0,E831&gt;0,F831&gt;0,L831&gt;0,M831&gt;0,S831&gt;0,T831&gt;0,Z831&gt;0,AA831&gt;0),"Buying Opportunity",IF(AND(D831&lt;0,E831&lt;0,F831&lt;0,L831&lt;0,M831&lt;0,S831&lt;0,T831&lt;0,Z831&lt;0,AA831&lt;0),"support Zone",IF(AND(D831&lt;0,E831&lt;0,F831&lt;0,L831&gt;0,M831&gt;0,S831&gt;0,T831&gt;0,Z831&gt;0,AA831&gt;0),"sell delivery")))</f>
        <v/>
      </c>
      <c r="BA831" s="1">
        <f>IF(AND(D831&gt;0,E831&gt;0,F831&gt;0,Z831&gt;0,AA831&gt;0,AB831&gt;0,AC831&gt;0,AI831&gt;0,AJ831&gt;0),"FII ENTERING")</f>
        <v/>
      </c>
      <c r="BB831" s="15" t="e">
        <v>#N/A</v>
      </c>
      <c r="BC831" s="1" t="n">
        <v>2160966.966</v>
      </c>
      <c r="BD831" s="1">
        <f>IF(AND(E831&gt;0,F831&gt;0,AB831&gt;0,AC831&gt;0,AI831&gt;0,AJ831&gt;0,AS831&gt;AR831,AR831&gt;AQ831),"long buildup",IF(AND(E831&lt;0,F831&lt;0,AB831&gt;0,AC831&gt;0,AI831&gt;0,AJ831&gt;0,AS831&lt;AR831,AR831&lt;AQ831),"Short buildup"))</f>
        <v/>
      </c>
      <c r="BE831" s="1">
        <f>+IF(AND(F831&gt;0,M831&gt;0,T831&gt;0,AA831&gt;0),"buy")</f>
        <v/>
      </c>
    </row>
    <row r="832">
      <c r="A832" s="1" t="inlineStr">
        <is>
          <t>IGPL</t>
        </is>
      </c>
      <c r="B832" s="1" t="n"/>
      <c r="C832" s="1" t="n"/>
      <c r="D832" s="2" t="n">
        <v>2.151726484095931</v>
      </c>
      <c r="E832" s="2" t="n">
        <v>-0.1914911331279623</v>
      </c>
      <c r="F832" s="3" t="n">
        <v>-1.509843176509836</v>
      </c>
      <c r="G832" s="4" t="n">
        <v>1982</v>
      </c>
      <c r="H832" s="4" t="n">
        <v>1402</v>
      </c>
      <c r="I832" s="3" t="n">
        <v>951</v>
      </c>
      <c r="J832" s="6">
        <f>+H832-G832</f>
        <v/>
      </c>
      <c r="K832" s="6">
        <f>+I832-H832</f>
        <v/>
      </c>
      <c r="L832" s="7">
        <f>J832/G832</f>
        <v/>
      </c>
      <c r="M832" s="7">
        <f>K832/H832</f>
        <v/>
      </c>
      <c r="N832" s="8" t="n">
        <v>1.5638</v>
      </c>
      <c r="O832" s="8" t="n">
        <v>1.6058</v>
      </c>
      <c r="P832" s="3" t="n">
        <v>0.7856000000000001</v>
      </c>
      <c r="Q832" s="6">
        <f>+O832-N832</f>
        <v/>
      </c>
      <c r="R832" s="6">
        <f>+P832-O832</f>
        <v/>
      </c>
      <c r="S832" s="7">
        <f>Q832/N832</f>
        <v/>
      </c>
      <c r="T832" s="7">
        <f>R832/O832</f>
        <v/>
      </c>
      <c r="U832" s="10" t="inlineStr">
        <is>
          <t>13959</t>
        </is>
      </c>
      <c r="V832" s="10" t="inlineStr">
        <is>
          <t>15340</t>
        </is>
      </c>
      <c r="W832" s="3" t="inlineStr">
        <is>
          <t>6447</t>
        </is>
      </c>
      <c r="X832" s="6">
        <f>+V832-U832</f>
        <v/>
      </c>
      <c r="Y832" s="6">
        <f>+W832-V832</f>
        <v/>
      </c>
      <c r="Z832" s="7">
        <f>X832/U832</f>
        <v/>
      </c>
      <c r="AA832" s="7">
        <f>Y832/V832</f>
        <v/>
      </c>
      <c r="AB832" s="4" t="n"/>
      <c r="AC832" s="5" t="n"/>
      <c r="AD832" s="4" t="n"/>
      <c r="AE832" s="4" t="n"/>
      <c r="AF832" s="5" t="n"/>
      <c r="AG832" s="6">
        <f>AE832-AD832</f>
        <v/>
      </c>
      <c r="AH832" s="6">
        <f>+AF832-AE832</f>
        <v/>
      </c>
      <c r="AI832" s="7">
        <f>AG832/AD832</f>
        <v/>
      </c>
      <c r="AJ832" s="7">
        <f>AH832/AE832</f>
        <v/>
      </c>
      <c r="AK832" s="4" t="n"/>
      <c r="AL832" s="4" t="n"/>
      <c r="AM832" s="5" t="n"/>
      <c r="AN832" s="4" t="n">
        <v>600.55</v>
      </c>
      <c r="AO832" s="4" t="n">
        <v>599.4</v>
      </c>
      <c r="AP832" s="3" t="n">
        <v>590.35</v>
      </c>
      <c r="AQ832" s="9">
        <f>+AK832-AN832</f>
        <v/>
      </c>
      <c r="AR832" s="9">
        <f>+AL832-AO832</f>
        <v/>
      </c>
      <c r="AS832" s="9">
        <f>+AM832-AP832</f>
        <v/>
      </c>
      <c r="AT832" s="6">
        <f>AR832-AQ832</f>
        <v/>
      </c>
      <c r="AU832" s="6">
        <f>+AS832-AR832</f>
        <v/>
      </c>
      <c r="AV832" s="7">
        <f>AT832/AQ832</f>
        <v/>
      </c>
      <c r="AW832" s="7">
        <f>AU832/AR832</f>
        <v/>
      </c>
      <c r="AX832" s="1" t="inlineStr">
        <is>
          <t>N</t>
        </is>
      </c>
      <c r="AY832" s="1">
        <f>+IF(AND(D832&gt;0,E832&gt;0,F832&gt;0,S832&gt;0,T832&gt;0,AC832&gt;0,AB832&gt;0,AI832&gt;0,AJ832&gt;0,AS832&gt;AR832,AR832&gt;AQ832),"long buildup",IF(AND(D832&gt;0,E832&gt;0,F832&gt;0,S832&lt;0,T832&lt;0,AB832&lt;0,AC832&lt;0,AI832&lt;0,AJ832&lt;0,AS832&gt;AR832,AR832&gt;AQ832),"Short Covering",IF(AND(D832&lt;0,E832&lt;0,F832&lt;0,S832&lt;0,T832&lt;0,AB832&gt;0,AC832&gt;0,AI832&gt;0,AJ832&gt;0,AS832&lt;AR832,AR832&lt;AQ832),"Short Buildup",IF(AND(D832&lt;0,E832&lt;0,F832&lt;0,S832&lt;0,T832&lt;0,AB832&lt;0,AC832&lt;0,AI832&lt;0,AJ832&lt;0,AS832&lt;AR832,AR832&lt;AQ832),"LongUnwinding" ))))</f>
        <v/>
      </c>
      <c r="AZ832" s="1">
        <f>+IF(AND(D832&gt;0,E832&gt;0,F832&gt;0,L832&gt;0,M832&gt;0,S832&gt;0,T832&gt;0,Z832&gt;0,AA832&gt;0),"Buying Opportunity",IF(AND(D832&lt;0,E832&lt;0,F832&lt;0,L832&lt;0,M832&lt;0,S832&lt;0,T832&lt;0,Z832&lt;0,AA832&lt;0),"support Zone",IF(AND(D832&lt;0,E832&lt;0,F832&lt;0,L832&gt;0,M832&gt;0,S832&gt;0,T832&gt;0,Z832&gt;0,AA832&gt;0),"sell delivery")))</f>
        <v/>
      </c>
      <c r="BA832" s="1">
        <f>IF(AND(D832&gt;0,E832&gt;0,F832&gt;0,Z832&gt;0,AA832&gt;0,AB832&gt;0,AC832&gt;0,AI832&gt;0,AJ832&gt;0),"FII ENTERING")</f>
        <v/>
      </c>
      <c r="BB832" s="15" t="e">
        <v>#N/A</v>
      </c>
      <c r="BC832" s="1" t="e">
        <v>#N/A</v>
      </c>
      <c r="BD832" s="1">
        <f>IF(AND(E832&gt;0,F832&gt;0,AB832&gt;0,AC832&gt;0,AI832&gt;0,AJ832&gt;0,AS832&gt;AR832,AR832&gt;AQ832),"long buildup",IF(AND(E832&lt;0,F832&lt;0,AB832&gt;0,AC832&gt;0,AI832&gt;0,AJ832&gt;0,AS832&lt;AR832,AR832&lt;AQ832),"Short buildup"))</f>
        <v/>
      </c>
      <c r="BE832" s="1">
        <f>+IF(AND(F832&gt;0,M832&gt;0,T832&gt;0,AA832&gt;0),"buy")</f>
        <v/>
      </c>
    </row>
    <row r="833">
      <c r="A833" s="1" t="inlineStr">
        <is>
          <t>IIFL</t>
        </is>
      </c>
      <c r="B833" s="1" t="n"/>
      <c r="C833" s="1" t="n"/>
      <c r="D833" s="2" t="n">
        <v>0.5307735742518402</v>
      </c>
      <c r="E833" s="2" t="n">
        <v>-2.594922489328243</v>
      </c>
      <c r="F833" s="3" t="n">
        <v>0.5997001499250296</v>
      </c>
      <c r="G833" s="4" t="n">
        <v>64590</v>
      </c>
      <c r="H833" s="4" t="n">
        <v>42965</v>
      </c>
      <c r="I833" s="3" t="n">
        <v>98503</v>
      </c>
      <c r="J833" s="6">
        <f>+H833-G833</f>
        <v/>
      </c>
      <c r="K833" s="6">
        <f>+I833-H833</f>
        <v/>
      </c>
      <c r="L833" s="7">
        <f>J833/G833</f>
        <v/>
      </c>
      <c r="M833" s="7">
        <f>K833/H833</f>
        <v/>
      </c>
      <c r="N833" s="8" t="n">
        <v>124.5415</v>
      </c>
      <c r="O833" s="8" t="n">
        <v>72.8961</v>
      </c>
      <c r="P833" s="3" t="n">
        <v>150.5118</v>
      </c>
      <c r="Q833" s="6">
        <f>+O833-N833</f>
        <v/>
      </c>
      <c r="R833" s="6">
        <f>+P833-O833</f>
        <v/>
      </c>
      <c r="S833" s="7">
        <f>Q833/N833</f>
        <v/>
      </c>
      <c r="T833" s="7">
        <f>R833/O833</f>
        <v/>
      </c>
      <c r="U833" s="10" t="inlineStr">
        <is>
          <t>1383365</t>
        </is>
      </c>
      <c r="V833" s="10" t="inlineStr">
        <is>
          <t>960079</t>
        </is>
      </c>
      <c r="W833" s="3" t="inlineStr">
        <is>
          <t>1530325</t>
        </is>
      </c>
      <c r="X833" s="6">
        <f>+V833-U833</f>
        <v/>
      </c>
      <c r="Y833" s="6">
        <f>+W833-V833</f>
        <v/>
      </c>
      <c r="Z833" s="7">
        <f>X833/U833</f>
        <v/>
      </c>
      <c r="AA833" s="7">
        <f>Y833/V833</f>
        <v/>
      </c>
      <c r="AB833" s="4" t="n"/>
      <c r="AC833" s="5" t="n"/>
      <c r="AD833" s="4" t="n"/>
      <c r="AE833" s="4" t="n"/>
      <c r="AF833" s="5" t="n"/>
      <c r="AG833" s="6">
        <f>AE833-AD833</f>
        <v/>
      </c>
      <c r="AH833" s="6">
        <f>+AF833-AE833</f>
        <v/>
      </c>
      <c r="AI833" s="7">
        <f>AG833/AD833</f>
        <v/>
      </c>
      <c r="AJ833" s="7">
        <f>AH833/AE833</f>
        <v/>
      </c>
      <c r="AK833" s="4" t="n"/>
      <c r="AL833" s="4" t="n"/>
      <c r="AM833" s="5" t="n"/>
      <c r="AN833" s="4" t="n">
        <v>445.1</v>
      </c>
      <c r="AO833" s="4" t="n">
        <v>433.55</v>
      </c>
      <c r="AP833" s="3" t="n">
        <v>436.15</v>
      </c>
      <c r="AQ833" s="9">
        <f>+AK833-AN833</f>
        <v/>
      </c>
      <c r="AR833" s="9">
        <f>+AL833-AO833</f>
        <v/>
      </c>
      <c r="AS833" s="9">
        <f>+AM833-AP833</f>
        <v/>
      </c>
      <c r="AT833" s="6">
        <f>AR833-AQ833</f>
        <v/>
      </c>
      <c r="AU833" s="6">
        <f>+AS833-AR833</f>
        <v/>
      </c>
      <c r="AV833" s="7">
        <f>AT833/AQ833</f>
        <v/>
      </c>
      <c r="AW833" s="7">
        <f>AU833/AR833</f>
        <v/>
      </c>
      <c r="AX833" s="1" t="inlineStr">
        <is>
          <t>N</t>
        </is>
      </c>
      <c r="AY833" s="1">
        <f>+IF(AND(D833&gt;0,E833&gt;0,F833&gt;0,S833&gt;0,T833&gt;0,AC833&gt;0,AB833&gt;0,AI833&gt;0,AJ833&gt;0,AS833&gt;AR833,AR833&gt;AQ833),"long buildup",IF(AND(D833&gt;0,E833&gt;0,F833&gt;0,S833&lt;0,T833&lt;0,AB833&lt;0,AC833&lt;0,AI833&lt;0,AJ833&lt;0,AS833&gt;AR833,AR833&gt;AQ833),"Short Covering",IF(AND(D833&lt;0,E833&lt;0,F833&lt;0,S833&lt;0,T833&lt;0,AB833&gt;0,AC833&gt;0,AI833&gt;0,AJ833&gt;0,AS833&lt;AR833,AR833&lt;AQ833),"Short Buildup",IF(AND(D833&lt;0,E833&lt;0,F833&lt;0,S833&lt;0,T833&lt;0,AB833&lt;0,AC833&lt;0,AI833&lt;0,AJ833&lt;0,AS833&lt;AR833,AR833&lt;AQ833),"LongUnwinding" ))))</f>
        <v/>
      </c>
      <c r="AZ833" s="1">
        <f>+IF(AND(D833&gt;0,E833&gt;0,F833&gt;0,L833&gt;0,M833&gt;0,S833&gt;0,T833&gt;0,Z833&gt;0,AA833&gt;0),"Buying Opportunity",IF(AND(D833&lt;0,E833&lt;0,F833&lt;0,L833&lt;0,M833&lt;0,S833&lt;0,T833&lt;0,Z833&lt;0,AA833&lt;0),"support Zone",IF(AND(D833&lt;0,E833&lt;0,F833&lt;0,L833&gt;0,M833&gt;0,S833&gt;0,T833&gt;0,Z833&gt;0,AA833&gt;0),"sell delivery")))</f>
        <v/>
      </c>
      <c r="BA833" s="1">
        <f>IF(AND(D833&gt;0,E833&gt;0,F833&gt;0,Z833&gt;0,AA833&gt;0,AB833&gt;0,AC833&gt;0,AI833&gt;0,AJ833&gt;0),"FII ENTERING")</f>
        <v/>
      </c>
      <c r="BB833" s="15" t="e">
        <v>#N/A</v>
      </c>
      <c r="BC833" s="1" t="e">
        <v>#N/A</v>
      </c>
      <c r="BD833" s="1">
        <f>IF(AND(E833&gt;0,F833&gt;0,AB833&gt;0,AC833&gt;0,AI833&gt;0,AJ833&gt;0,AS833&gt;AR833,AR833&gt;AQ833),"long buildup",IF(AND(E833&lt;0,F833&lt;0,AB833&gt;0,AC833&gt;0,AI833&gt;0,AJ833&gt;0,AS833&lt;AR833,AR833&lt;AQ833),"Short buildup"))</f>
        <v/>
      </c>
      <c r="BE833" s="1">
        <f>+IF(AND(F833&gt;0,M833&gt;0,T833&gt;0,AA833&gt;0),"buy")</f>
        <v/>
      </c>
    </row>
    <row r="834">
      <c r="A834" s="1" t="inlineStr">
        <is>
          <t>IIFLSEC</t>
        </is>
      </c>
      <c r="B834" s="1" t="n"/>
      <c r="C834" s="1" t="n"/>
      <c r="D834" s="2" t="n">
        <v>1.654665236709048</v>
      </c>
      <c r="E834" s="2" t="n">
        <v>1.654665236709048</v>
      </c>
      <c r="F834" s="3" t="n">
        <v>1.654665236709048</v>
      </c>
      <c r="G834" s="4" t="n">
        <v>9027</v>
      </c>
      <c r="H834" s="4" t="n">
        <v>9027</v>
      </c>
      <c r="I834" s="3" t="n">
        <v>9027</v>
      </c>
      <c r="J834" s="6">
        <f>+H834-G834</f>
        <v/>
      </c>
      <c r="K834" s="6">
        <f>+I834-H834</f>
        <v/>
      </c>
      <c r="L834" s="7">
        <f>J834/G834</f>
        <v/>
      </c>
      <c r="M834" s="7">
        <f>K834/H834</f>
        <v/>
      </c>
      <c r="N834" s="8" t="n">
        <v>12.5338</v>
      </c>
      <c r="O834" s="8" t="n">
        <v>12.5338</v>
      </c>
      <c r="P834" s="3" t="n">
        <v>12.5338</v>
      </c>
      <c r="Q834" s="6">
        <f>+O834-N834</f>
        <v/>
      </c>
      <c r="R834" s="6">
        <f>+P834-O834</f>
        <v/>
      </c>
      <c r="S834" s="7">
        <f>Q834/N834</f>
        <v/>
      </c>
      <c r="T834" s="7">
        <f>R834/O834</f>
        <v/>
      </c>
      <c r="U834" s="10" t="inlineStr">
        <is>
          <t>162022</t>
        </is>
      </c>
      <c r="V834" s="10" t="inlineStr">
        <is>
          <t>162022</t>
        </is>
      </c>
      <c r="W834" s="3" t="inlineStr">
        <is>
          <t>162022</t>
        </is>
      </c>
      <c r="X834" s="6">
        <f>+V834-U834</f>
        <v/>
      </c>
      <c r="Y834" s="6">
        <f>+W834-V834</f>
        <v/>
      </c>
      <c r="Z834" s="7">
        <f>X834/U834</f>
        <v/>
      </c>
      <c r="AA834" s="7">
        <f>Y834/V834</f>
        <v/>
      </c>
      <c r="AB834" s="4" t="n"/>
      <c r="AC834" s="5" t="n"/>
      <c r="AD834" s="4" t="n"/>
      <c r="AE834" s="4" t="n"/>
      <c r="AF834" s="5" t="n"/>
      <c r="AG834" s="6">
        <f>AE834-AD834</f>
        <v/>
      </c>
      <c r="AH834" s="6">
        <f>+AF834-AE834</f>
        <v/>
      </c>
      <c r="AI834" s="7">
        <f>AG834/AD834</f>
        <v/>
      </c>
      <c r="AJ834" s="7">
        <f>AH834/AE834</f>
        <v/>
      </c>
      <c r="AK834" s="4" t="n"/>
      <c r="AL834" s="4" t="n"/>
      <c r="AM834" s="5" t="n"/>
      <c r="AN834" s="4" t="n">
        <v>331.75</v>
      </c>
      <c r="AO834" s="4" t="n">
        <v>331.75</v>
      </c>
      <c r="AP834" s="3" t="n">
        <v>331.75</v>
      </c>
      <c r="AQ834" s="9">
        <f>+AK834-AN834</f>
        <v/>
      </c>
      <c r="AR834" s="9">
        <f>+AL834-AO834</f>
        <v/>
      </c>
      <c r="AS834" s="9">
        <f>+AM834-AP834</f>
        <v/>
      </c>
      <c r="AT834" s="6">
        <f>AR834-AQ834</f>
        <v/>
      </c>
      <c r="AU834" s="6">
        <f>+AS834-AR834</f>
        <v/>
      </c>
      <c r="AV834" s="7">
        <f>AT834/AQ834</f>
        <v/>
      </c>
      <c r="AW834" s="7">
        <f>AU834/AR834</f>
        <v/>
      </c>
      <c r="AX834" s="1" t="inlineStr">
        <is>
          <t>N</t>
        </is>
      </c>
      <c r="AY834" s="1">
        <f>+IF(AND(D834&gt;0,E834&gt;0,F834&gt;0,S834&gt;0,T834&gt;0,AC834&gt;0,AB834&gt;0,AI834&gt;0,AJ834&gt;0,AS834&gt;AR834,AR834&gt;AQ834),"long buildup",IF(AND(D834&gt;0,E834&gt;0,F834&gt;0,S834&lt;0,T834&lt;0,AB834&lt;0,AC834&lt;0,AI834&lt;0,AJ834&lt;0,AS834&gt;AR834,AR834&gt;AQ834),"Short Covering",IF(AND(D834&lt;0,E834&lt;0,F834&lt;0,S834&lt;0,T834&lt;0,AB834&gt;0,AC834&gt;0,AI834&gt;0,AJ834&gt;0,AS834&lt;AR834,AR834&lt;AQ834),"Short Buildup",IF(AND(D834&lt;0,E834&lt;0,F834&lt;0,S834&lt;0,T834&lt;0,AB834&lt;0,AC834&lt;0,AI834&lt;0,AJ834&lt;0,AS834&lt;AR834,AR834&lt;AQ834),"LongUnwinding" ))))</f>
        <v/>
      </c>
      <c r="AZ834" s="1">
        <f>+IF(AND(D834&gt;0,E834&gt;0,F834&gt;0,L834&gt;0,M834&gt;0,S834&gt;0,T834&gt;0,Z834&gt;0,AA834&gt;0),"Buying Opportunity",IF(AND(D834&lt;0,E834&lt;0,F834&lt;0,L834&lt;0,M834&lt;0,S834&lt;0,T834&lt;0,Z834&lt;0,AA834&lt;0),"support Zone",IF(AND(D834&lt;0,E834&lt;0,F834&lt;0,L834&gt;0,M834&gt;0,S834&gt;0,T834&gt;0,Z834&gt;0,AA834&gt;0),"sell delivery")))</f>
        <v/>
      </c>
      <c r="BA834" s="1">
        <f>IF(AND(D834&gt;0,E834&gt;0,F834&gt;0,Z834&gt;0,AA834&gt;0,AB834&gt;0,AC834&gt;0,AI834&gt;0,AJ834&gt;0),"FII ENTERING")</f>
        <v/>
      </c>
      <c r="BB834" s="15" t="e">
        <v>#N/A</v>
      </c>
      <c r="BC834" s="1" t="e">
        <v>#N/A</v>
      </c>
      <c r="BD834" s="1">
        <f>IF(AND(E834&gt;0,F834&gt;0,AB834&gt;0,AC834&gt;0,AI834&gt;0,AJ834&gt;0,AS834&gt;AR834,AR834&gt;AQ834),"long buildup",IF(AND(E834&lt;0,F834&lt;0,AB834&gt;0,AC834&gt;0,AI834&gt;0,AJ834&gt;0,AS834&lt;AR834,AR834&lt;AQ834),"Short buildup"))</f>
        <v/>
      </c>
      <c r="BE834" s="1">
        <f>+IF(AND(F834&gt;0,M834&gt;0,T834&gt;0,AA834&gt;0),"buy")</f>
        <v/>
      </c>
    </row>
    <row r="835">
      <c r="A835" s="1" t="inlineStr">
        <is>
          <t>IITL</t>
        </is>
      </c>
      <c r="B835" s="1" t="n"/>
      <c r="C835" s="1" t="n"/>
      <c r="D835" s="2" t="n">
        <v>-0.5020203257009945</v>
      </c>
      <c r="E835" s="2" t="n">
        <v>-1.993600787595378</v>
      </c>
      <c r="F835" s="3" t="n">
        <v>-1.632345554997489</v>
      </c>
      <c r="G835" s="4" t="n">
        <v>163</v>
      </c>
      <c r="H835" s="4" t="n">
        <v>67</v>
      </c>
      <c r="I835" s="3" t="n">
        <v>41</v>
      </c>
      <c r="J835" s="6">
        <f>+H835-G835</f>
        <v/>
      </c>
      <c r="K835" s="6">
        <f>+I835-H835</f>
        <v/>
      </c>
      <c r="L835" s="7">
        <f>J835/G835</f>
        <v/>
      </c>
      <c r="M835" s="7">
        <f>K835/H835</f>
        <v/>
      </c>
      <c r="N835" s="8" t="n">
        <v>0.07440000000000001</v>
      </c>
      <c r="O835" s="8" t="n">
        <v>0.0498</v>
      </c>
      <c r="P835" s="3" t="n">
        <v>2.0071</v>
      </c>
      <c r="Q835" s="6">
        <f>+O835-N835</f>
        <v/>
      </c>
      <c r="R835" s="6">
        <f>+P835-O835</f>
        <v/>
      </c>
      <c r="S835" s="7">
        <f>Q835/N835</f>
        <v/>
      </c>
      <c r="T835" s="7">
        <f>R835/O835</f>
        <v/>
      </c>
      <c r="U835" s="10" t="inlineStr">
        <is>
          <t>-</t>
        </is>
      </c>
      <c r="V835" s="10" t="inlineStr">
        <is>
          <t>-</t>
        </is>
      </c>
      <c r="W835" s="3" t="inlineStr">
        <is>
          <t>-</t>
        </is>
      </c>
      <c r="X835" s="6">
        <f>+V835-U835</f>
        <v/>
      </c>
      <c r="Y835" s="6">
        <f>+W835-V835</f>
        <v/>
      </c>
      <c r="Z835" s="7">
        <f>X835/U835</f>
        <v/>
      </c>
      <c r="AA835" s="7">
        <f>Y835/V835</f>
        <v/>
      </c>
      <c r="AB835" s="4" t="n"/>
      <c r="AC835" s="5" t="n"/>
      <c r="AD835" s="4" t="n"/>
      <c r="AE835" s="4" t="n"/>
      <c r="AF835" s="5" t="n"/>
      <c r="AG835" s="6">
        <f>AE835-AD835</f>
        <v/>
      </c>
      <c r="AH835" s="6">
        <f>+AF835-AE835</f>
        <v/>
      </c>
      <c r="AI835" s="7">
        <f>AG835/AD835</f>
        <v/>
      </c>
      <c r="AJ835" s="7">
        <f>AH835/AE835</f>
        <v/>
      </c>
      <c r="AK835" s="4" t="n"/>
      <c r="AL835" s="4" t="n"/>
      <c r="AM835" s="5" t="n"/>
      <c r="AN835" s="4" t="n">
        <v>406.3</v>
      </c>
      <c r="AO835" s="4" t="n">
        <v>398.2</v>
      </c>
      <c r="AP835" s="3" t="n">
        <v>391.7</v>
      </c>
      <c r="AQ835" s="9">
        <f>+AK835-AN835</f>
        <v/>
      </c>
      <c r="AR835" s="9">
        <f>+AL835-AO835</f>
        <v/>
      </c>
      <c r="AS835" s="9">
        <f>+AM835-AP835</f>
        <v/>
      </c>
      <c r="AT835" s="6">
        <f>AR835-AQ835</f>
        <v/>
      </c>
      <c r="AU835" s="6">
        <f>+AS835-AR835</f>
        <v/>
      </c>
      <c r="AV835" s="7">
        <f>AT835/AQ835</f>
        <v/>
      </c>
      <c r="AW835" s="7">
        <f>AU835/AR835</f>
        <v/>
      </c>
      <c r="AX835" s="1" t="inlineStr">
        <is>
          <t>N</t>
        </is>
      </c>
      <c r="AY835" s="1">
        <f>+IF(AND(D835&gt;0,E835&gt;0,F835&gt;0,S835&gt;0,T835&gt;0,AC835&gt;0,AB835&gt;0,AI835&gt;0,AJ835&gt;0,AS835&gt;AR835,AR835&gt;AQ835),"long buildup",IF(AND(D835&gt;0,E835&gt;0,F835&gt;0,S835&lt;0,T835&lt;0,AB835&lt;0,AC835&lt;0,AI835&lt;0,AJ835&lt;0,AS835&gt;AR835,AR835&gt;AQ835),"Short Covering",IF(AND(D835&lt;0,E835&lt;0,F835&lt;0,S835&lt;0,T835&lt;0,AB835&gt;0,AC835&gt;0,AI835&gt;0,AJ835&gt;0,AS835&lt;AR835,AR835&lt;AQ835),"Short Buildup",IF(AND(D835&lt;0,E835&lt;0,F835&lt;0,S835&lt;0,T835&lt;0,AB835&lt;0,AC835&lt;0,AI835&lt;0,AJ835&lt;0,AS835&lt;AR835,AR835&lt;AQ835),"LongUnwinding" ))))</f>
        <v/>
      </c>
      <c r="AZ835" s="1">
        <f>+IF(AND(D835&gt;0,E835&gt;0,F835&gt;0,L835&gt;0,M835&gt;0,S835&gt;0,T835&gt;0,Z835&gt;0,AA835&gt;0),"Buying Opportunity",IF(AND(D835&lt;0,E835&lt;0,F835&lt;0,L835&lt;0,M835&lt;0,S835&lt;0,T835&lt;0,Z835&lt;0,AA835&lt;0),"support Zone",IF(AND(D835&lt;0,E835&lt;0,F835&lt;0,L835&gt;0,M835&gt;0,S835&gt;0,T835&gt;0,Z835&gt;0,AA835&gt;0),"sell delivery")))</f>
        <v/>
      </c>
      <c r="BA835" s="1">
        <f>IF(AND(D835&gt;0,E835&gt;0,F835&gt;0,Z835&gt;0,AA835&gt;0,AB835&gt;0,AC835&gt;0,AI835&gt;0,AJ835&gt;0),"FII ENTERING")</f>
        <v/>
      </c>
      <c r="BB835" s="15" t="e">
        <v>#N/A</v>
      </c>
      <c r="BC835" s="1" t="e">
        <v>#N/A</v>
      </c>
      <c r="BD835" s="1">
        <f>IF(AND(E835&gt;0,F835&gt;0,AB835&gt;0,AC835&gt;0,AI835&gt;0,AJ835&gt;0,AS835&gt;AR835,AR835&gt;AQ835),"long buildup",IF(AND(E835&lt;0,F835&lt;0,AB835&gt;0,AC835&gt;0,AI835&gt;0,AJ835&gt;0,AS835&lt;AR835,AR835&lt;AQ835),"Short buildup"))</f>
        <v/>
      </c>
      <c r="BE835" s="1">
        <f>+IF(AND(F835&gt;0,M835&gt;0,T835&gt;0,AA835&gt;0),"buy")</f>
        <v/>
      </c>
    </row>
    <row r="836">
      <c r="A836" s="1" t="inlineStr">
        <is>
          <t>IKIO</t>
        </is>
      </c>
      <c r="B836" s="1" t="n"/>
      <c r="C836" s="1" t="n"/>
      <c r="D836" s="2" t="n">
        <v>0.07447402718301568</v>
      </c>
      <c r="E836" s="2" t="n">
        <v>-1.246511627906985</v>
      </c>
      <c r="F836" s="3" t="n">
        <v>0.4144687264506491</v>
      </c>
      <c r="G836" s="4" t="n">
        <v>1735</v>
      </c>
      <c r="H836" s="4" t="n">
        <v>1838</v>
      </c>
      <c r="I836" s="3" t="n">
        <v>2239</v>
      </c>
      <c r="J836" s="6">
        <f>+H836-G836</f>
        <v/>
      </c>
      <c r="K836" s="6">
        <f>+I836-H836</f>
        <v/>
      </c>
      <c r="L836" s="7">
        <f>J836/G836</f>
        <v/>
      </c>
      <c r="M836" s="7">
        <f>K836/H836</f>
        <v/>
      </c>
      <c r="N836" s="8" t="n">
        <v>1.3458</v>
      </c>
      <c r="O836" s="8" t="n">
        <v>1.61</v>
      </c>
      <c r="P836" s="3" t="n">
        <v>1.4563</v>
      </c>
      <c r="Q836" s="6">
        <f>+O836-N836</f>
        <v/>
      </c>
      <c r="R836" s="6">
        <f>+P836-O836</f>
        <v/>
      </c>
      <c r="S836" s="7">
        <f>Q836/N836</f>
        <v/>
      </c>
      <c r="T836" s="7">
        <f>R836/O836</f>
        <v/>
      </c>
      <c r="U836" s="10" t="inlineStr">
        <is>
          <t>22225</t>
        </is>
      </c>
      <c r="V836" s="10" t="inlineStr">
        <is>
          <t>38035</t>
        </is>
      </c>
      <c r="W836" s="3" t="inlineStr">
        <is>
          <t>22966</t>
        </is>
      </c>
      <c r="X836" s="6">
        <f>+V836-U836</f>
        <v/>
      </c>
      <c r="Y836" s="6">
        <f>+W836-V836</f>
        <v/>
      </c>
      <c r="Z836" s="7">
        <f>X836/U836</f>
        <v/>
      </c>
      <c r="AA836" s="7">
        <f>Y836/V836</f>
        <v/>
      </c>
      <c r="AB836" s="4" t="n"/>
      <c r="AC836" s="5" t="n"/>
      <c r="AD836" s="4" t="n"/>
      <c r="AE836" s="4" t="n"/>
      <c r="AF836" s="5" t="n"/>
      <c r="AG836" s="6">
        <f>AE836-AD836</f>
        <v/>
      </c>
      <c r="AH836" s="6">
        <f>+AF836-AE836</f>
        <v/>
      </c>
      <c r="AI836" s="7">
        <f>AG836/AD836</f>
        <v/>
      </c>
      <c r="AJ836" s="7">
        <f>AH836/AE836</f>
        <v/>
      </c>
      <c r="AK836" s="4" t="n"/>
      <c r="AL836" s="4" t="n"/>
      <c r="AM836" s="5" t="n"/>
      <c r="AN836" s="4" t="n">
        <v>268.75</v>
      </c>
      <c r="AO836" s="4" t="n">
        <v>265.4</v>
      </c>
      <c r="AP836" s="3" t="n">
        <v>266.5</v>
      </c>
      <c r="AQ836" s="9">
        <f>+AK836-AN836</f>
        <v/>
      </c>
      <c r="AR836" s="9">
        <f>+AL836-AO836</f>
        <v/>
      </c>
      <c r="AS836" s="9">
        <f>+AM836-AP836</f>
        <v/>
      </c>
      <c r="AT836" s="6">
        <f>AR836-AQ836</f>
        <v/>
      </c>
      <c r="AU836" s="6">
        <f>+AS836-AR836</f>
        <v/>
      </c>
      <c r="AV836" s="7">
        <f>AT836/AQ836</f>
        <v/>
      </c>
      <c r="AW836" s="7">
        <f>AU836/AR836</f>
        <v/>
      </c>
      <c r="AX836" s="1" t="inlineStr">
        <is>
          <t>N</t>
        </is>
      </c>
      <c r="AY836" s="1">
        <f>+IF(AND(D836&gt;0,E836&gt;0,F836&gt;0,S836&gt;0,T836&gt;0,AC836&gt;0,AB836&gt;0,AI836&gt;0,AJ836&gt;0,AS836&gt;AR836,AR836&gt;AQ836),"long buildup",IF(AND(D836&gt;0,E836&gt;0,F836&gt;0,S836&lt;0,T836&lt;0,AB836&lt;0,AC836&lt;0,AI836&lt;0,AJ836&lt;0,AS836&gt;AR836,AR836&gt;AQ836),"Short Covering",IF(AND(D836&lt;0,E836&lt;0,F836&lt;0,S836&lt;0,T836&lt;0,AB836&gt;0,AC836&gt;0,AI836&gt;0,AJ836&gt;0,AS836&lt;AR836,AR836&lt;AQ836),"Short Buildup",IF(AND(D836&lt;0,E836&lt;0,F836&lt;0,S836&lt;0,T836&lt;0,AB836&lt;0,AC836&lt;0,AI836&lt;0,AJ836&lt;0,AS836&lt;AR836,AR836&lt;AQ836),"LongUnwinding" ))))</f>
        <v/>
      </c>
      <c r="AZ836" s="1">
        <f>+IF(AND(D836&gt;0,E836&gt;0,F836&gt;0,L836&gt;0,M836&gt;0,S836&gt;0,T836&gt;0,Z836&gt;0,AA836&gt;0),"Buying Opportunity",IF(AND(D836&lt;0,E836&lt;0,F836&lt;0,L836&lt;0,M836&lt;0,S836&lt;0,T836&lt;0,Z836&lt;0,AA836&lt;0),"support Zone",IF(AND(D836&lt;0,E836&lt;0,F836&lt;0,L836&gt;0,M836&gt;0,S836&gt;0,T836&gt;0,Z836&gt;0,AA836&gt;0),"sell delivery")))</f>
        <v/>
      </c>
      <c r="BA836" s="1">
        <f>IF(AND(D836&gt;0,E836&gt;0,F836&gt;0,Z836&gt;0,AA836&gt;0,AB836&gt;0,AC836&gt;0,AI836&gt;0,AJ836&gt;0),"FII ENTERING")</f>
        <v/>
      </c>
      <c r="BB836" s="15" t="e">
        <v>#N/A</v>
      </c>
      <c r="BC836" s="1" t="n">
        <v>62903.025</v>
      </c>
      <c r="BD836" s="1">
        <f>IF(AND(E836&gt;0,F836&gt;0,AB836&gt;0,AC836&gt;0,AI836&gt;0,AJ836&gt;0,AS836&gt;AR836,AR836&gt;AQ836),"long buildup",IF(AND(E836&lt;0,F836&lt;0,AB836&gt;0,AC836&gt;0,AI836&gt;0,AJ836&gt;0,AS836&lt;AR836,AR836&lt;AQ836),"Short buildup"))</f>
        <v/>
      </c>
      <c r="BE836" s="1">
        <f>+IF(AND(F836&gt;0,M836&gt;0,T836&gt;0,AA836&gt;0),"buy")</f>
        <v/>
      </c>
    </row>
    <row r="837">
      <c r="A837" s="1" t="inlineStr">
        <is>
          <t>IMAGICAA</t>
        </is>
      </c>
      <c r="B837" s="1" t="n"/>
      <c r="C837" s="1" t="n"/>
      <c r="D837" s="2" t="n">
        <v>0.7485630263333809</v>
      </c>
      <c r="E837" s="2" t="n">
        <v>-1.963646013002526</v>
      </c>
      <c r="F837" s="3" t="n">
        <v>0.06766815536608088</v>
      </c>
      <c r="G837" s="4" t="n">
        <v>5761</v>
      </c>
      <c r="H837" s="4" t="n">
        <v>5987</v>
      </c>
      <c r="I837" s="3" t="n">
        <v>6635</v>
      </c>
      <c r="J837" s="6">
        <f>+H837-G837</f>
        <v/>
      </c>
      <c r="K837" s="6">
        <f>+I837-H837</f>
        <v/>
      </c>
      <c r="L837" s="7">
        <f>J837/G837</f>
        <v/>
      </c>
      <c r="M837" s="7">
        <f>K837/H837</f>
        <v/>
      </c>
      <c r="N837" s="8" t="n">
        <v>5.1107</v>
      </c>
      <c r="O837" s="8" t="n">
        <v>4.5996</v>
      </c>
      <c r="P837" s="3" t="n">
        <v>4.8929</v>
      </c>
      <c r="Q837" s="6">
        <f>+O837-N837</f>
        <v/>
      </c>
      <c r="R837" s="6">
        <f>+P837-O837</f>
        <v/>
      </c>
      <c r="S837" s="7">
        <f>Q837/N837</f>
        <v/>
      </c>
      <c r="T837" s="7">
        <f>R837/O837</f>
        <v/>
      </c>
      <c r="U837" s="10" t="inlineStr">
        <is>
          <t>344774</t>
        </is>
      </c>
      <c r="V837" s="10" t="inlineStr">
        <is>
          <t>315261</t>
        </is>
      </c>
      <c r="W837" s="3" t="inlineStr">
        <is>
          <t>299711</t>
        </is>
      </c>
      <c r="X837" s="6">
        <f>+V837-U837</f>
        <v/>
      </c>
      <c r="Y837" s="6">
        <f>+W837-V837</f>
        <v/>
      </c>
      <c r="Z837" s="7">
        <f>X837/U837</f>
        <v/>
      </c>
      <c r="AA837" s="7">
        <f>Y837/V837</f>
        <v/>
      </c>
      <c r="AB837" s="4" t="n"/>
      <c r="AC837" s="5" t="n"/>
      <c r="AD837" s="4" t="n"/>
      <c r="AE837" s="4" t="n"/>
      <c r="AF837" s="5" t="n"/>
      <c r="AG837" s="6">
        <f>AE837-AD837</f>
        <v/>
      </c>
      <c r="AH837" s="6">
        <f>+AF837-AE837</f>
        <v/>
      </c>
      <c r="AI837" s="7">
        <f>AG837/AD837</f>
        <v/>
      </c>
      <c r="AJ837" s="7">
        <f>AH837/AE837</f>
        <v/>
      </c>
      <c r="AK837" s="4" t="n"/>
      <c r="AL837" s="4" t="n"/>
      <c r="AM837" s="5" t="n"/>
      <c r="AN837" s="4" t="n">
        <v>75.37</v>
      </c>
      <c r="AO837" s="4" t="n">
        <v>73.89</v>
      </c>
      <c r="AP837" s="3" t="n">
        <v>73.94</v>
      </c>
      <c r="AQ837" s="9">
        <f>+AK837-AN837</f>
        <v/>
      </c>
      <c r="AR837" s="9">
        <f>+AL837-AO837</f>
        <v/>
      </c>
      <c r="AS837" s="9">
        <f>+AM837-AP837</f>
        <v/>
      </c>
      <c r="AT837" s="6">
        <f>AR837-AQ837</f>
        <v/>
      </c>
      <c r="AU837" s="6">
        <f>+AS837-AR837</f>
        <v/>
      </c>
      <c r="AV837" s="7">
        <f>AT837/AQ837</f>
        <v/>
      </c>
      <c r="AW837" s="7">
        <f>AU837/AR837</f>
        <v/>
      </c>
      <c r="AX837" s="1" t="inlineStr">
        <is>
          <t>N</t>
        </is>
      </c>
      <c r="AY837" s="1">
        <f>+IF(AND(D837&gt;0,E837&gt;0,F837&gt;0,S837&gt;0,T837&gt;0,AC837&gt;0,AB837&gt;0,AI837&gt;0,AJ837&gt;0,AS837&gt;AR837,AR837&gt;AQ837),"long buildup",IF(AND(D837&gt;0,E837&gt;0,F837&gt;0,S837&lt;0,T837&lt;0,AB837&lt;0,AC837&lt;0,AI837&lt;0,AJ837&lt;0,AS837&gt;AR837,AR837&gt;AQ837),"Short Covering",IF(AND(D837&lt;0,E837&lt;0,F837&lt;0,S837&lt;0,T837&lt;0,AB837&gt;0,AC837&gt;0,AI837&gt;0,AJ837&gt;0,AS837&lt;AR837,AR837&lt;AQ837),"Short Buildup",IF(AND(D837&lt;0,E837&lt;0,F837&lt;0,S837&lt;0,T837&lt;0,AB837&lt;0,AC837&lt;0,AI837&lt;0,AJ837&lt;0,AS837&lt;AR837,AR837&lt;AQ837),"LongUnwinding" ))))</f>
        <v/>
      </c>
      <c r="AZ837" s="1">
        <f>+IF(AND(D837&gt;0,E837&gt;0,F837&gt;0,L837&gt;0,M837&gt;0,S837&gt;0,T837&gt;0,Z837&gt;0,AA837&gt;0),"Buying Opportunity",IF(AND(D837&lt;0,E837&lt;0,F837&lt;0,L837&lt;0,M837&lt;0,S837&lt;0,T837&lt;0,Z837&lt;0,AA837&lt;0),"support Zone",IF(AND(D837&lt;0,E837&lt;0,F837&lt;0,L837&gt;0,M837&gt;0,S837&gt;0,T837&gt;0,Z837&gt;0,AA837&gt;0),"sell delivery")))</f>
        <v/>
      </c>
      <c r="BA837" s="1">
        <f>IF(AND(D837&gt;0,E837&gt;0,F837&gt;0,Z837&gt;0,AA837&gt;0,AB837&gt;0,AC837&gt;0,AI837&gt;0,AJ837&gt;0),"FII ENTERING")</f>
        <v/>
      </c>
      <c r="BB837" s="15" t="e">
        <v>#N/A</v>
      </c>
      <c r="BC837" s="1" t="n">
        <v>44970</v>
      </c>
      <c r="BD837" s="1">
        <f>IF(AND(E837&gt;0,F837&gt;0,AB837&gt;0,AC837&gt;0,AI837&gt;0,AJ837&gt;0,AS837&gt;AR837,AR837&gt;AQ837),"long buildup",IF(AND(E837&lt;0,F837&lt;0,AB837&gt;0,AC837&gt;0,AI837&gt;0,AJ837&gt;0,AS837&lt;AR837,AR837&lt;AQ837),"Short buildup"))</f>
        <v/>
      </c>
      <c r="BE837" s="1">
        <f>+IF(AND(F837&gt;0,M837&gt;0,T837&gt;0,AA837&gt;0),"buy")</f>
        <v/>
      </c>
    </row>
    <row r="838">
      <c r="A838" s="1" t="inlineStr">
        <is>
          <t>IMFA</t>
        </is>
      </c>
      <c r="B838" s="1" t="n"/>
      <c r="C838" s="1" t="n"/>
      <c r="D838" s="2" t="n">
        <v>1.881817711833743</v>
      </c>
      <c r="E838" s="2" t="n">
        <v>-2.501649160196882</v>
      </c>
      <c r="F838" s="3" t="n">
        <v>-0.6245446028937233</v>
      </c>
      <c r="G838" s="4" t="n">
        <v>23889</v>
      </c>
      <c r="H838" s="4" t="n">
        <v>5102</v>
      </c>
      <c r="I838" s="3" t="n">
        <v>9074</v>
      </c>
      <c r="J838" s="6">
        <f>+H838-G838</f>
        <v/>
      </c>
      <c r="K838" s="6">
        <f>+I838-H838</f>
        <v/>
      </c>
      <c r="L838" s="7">
        <f>J838/G838</f>
        <v/>
      </c>
      <c r="M838" s="7">
        <f>K838/H838</f>
        <v/>
      </c>
      <c r="N838" s="8" t="n">
        <v>31.3714</v>
      </c>
      <c r="O838" s="8" t="n">
        <v>6.868099999999999</v>
      </c>
      <c r="P838" s="3" t="n">
        <v>9.725</v>
      </c>
      <c r="Q838" s="6">
        <f>+O838-N838</f>
        <v/>
      </c>
      <c r="R838" s="6">
        <f>+P838-O838</f>
        <v/>
      </c>
      <c r="S838" s="7">
        <f>Q838/N838</f>
        <v/>
      </c>
      <c r="T838" s="7">
        <f>R838/O838</f>
        <v/>
      </c>
      <c r="U838" s="10" t="inlineStr">
        <is>
          <t>110097</t>
        </is>
      </c>
      <c r="V838" s="10" t="inlineStr">
        <is>
          <t>39474</t>
        </is>
      </c>
      <c r="W838" s="3" t="inlineStr">
        <is>
          <t>40233</t>
        </is>
      </c>
      <c r="X838" s="6">
        <f>+V838-U838</f>
        <v/>
      </c>
      <c r="Y838" s="6">
        <f>+W838-V838</f>
        <v/>
      </c>
      <c r="Z838" s="7">
        <f>X838/U838</f>
        <v/>
      </c>
      <c r="AA838" s="7">
        <f>Y838/V838</f>
        <v/>
      </c>
      <c r="AB838" s="4" t="n"/>
      <c r="AC838" s="5" t="n"/>
      <c r="AD838" s="4" t="n"/>
      <c r="AE838" s="4" t="n"/>
      <c r="AF838" s="5" t="n"/>
      <c r="AG838" s="6">
        <f>AE838-AD838</f>
        <v/>
      </c>
      <c r="AH838" s="6">
        <f>+AF838-AE838</f>
        <v/>
      </c>
      <c r="AI838" s="7">
        <f>AG838/AD838</f>
        <v/>
      </c>
      <c r="AJ838" s="7">
        <f>AH838/AE838</f>
        <v/>
      </c>
      <c r="AK838" s="4" t="n"/>
      <c r="AL838" s="4" t="n"/>
      <c r="AM838" s="5" t="n"/>
      <c r="AN838" s="4" t="n">
        <v>985.35</v>
      </c>
      <c r="AO838" s="4" t="n">
        <v>960.7</v>
      </c>
      <c r="AP838" s="3" t="n">
        <v>954.7</v>
      </c>
      <c r="AQ838" s="9">
        <f>+AK838-AN838</f>
        <v/>
      </c>
      <c r="AR838" s="9">
        <f>+AL838-AO838</f>
        <v/>
      </c>
      <c r="AS838" s="9">
        <f>+AM838-AP838</f>
        <v/>
      </c>
      <c r="AT838" s="6">
        <f>AR838-AQ838</f>
        <v/>
      </c>
      <c r="AU838" s="6">
        <f>+AS838-AR838</f>
        <v/>
      </c>
      <c r="AV838" s="7">
        <f>AT838/AQ838</f>
        <v/>
      </c>
      <c r="AW838" s="7">
        <f>AU838/AR838</f>
        <v/>
      </c>
      <c r="AX838" s="1" t="inlineStr">
        <is>
          <t>N</t>
        </is>
      </c>
      <c r="AY838" s="1">
        <f>+IF(AND(D838&gt;0,E838&gt;0,F838&gt;0,S838&gt;0,T838&gt;0,AC838&gt;0,AB838&gt;0,AI838&gt;0,AJ838&gt;0,AS838&gt;AR838,AR838&gt;AQ838),"long buildup",IF(AND(D838&gt;0,E838&gt;0,F838&gt;0,S838&lt;0,T838&lt;0,AB838&lt;0,AC838&lt;0,AI838&lt;0,AJ838&lt;0,AS838&gt;AR838,AR838&gt;AQ838),"Short Covering",IF(AND(D838&lt;0,E838&lt;0,F838&lt;0,S838&lt;0,T838&lt;0,AB838&gt;0,AC838&gt;0,AI838&gt;0,AJ838&gt;0,AS838&lt;AR838,AR838&lt;AQ838),"Short Buildup",IF(AND(D838&lt;0,E838&lt;0,F838&lt;0,S838&lt;0,T838&lt;0,AB838&lt;0,AC838&lt;0,AI838&lt;0,AJ838&lt;0,AS838&lt;AR838,AR838&lt;AQ838),"LongUnwinding" ))))</f>
        <v/>
      </c>
      <c r="AZ838" s="1">
        <f>+IF(AND(D838&gt;0,E838&gt;0,F838&gt;0,L838&gt;0,M838&gt;0,S838&gt;0,T838&gt;0,Z838&gt;0,AA838&gt;0),"Buying Opportunity",IF(AND(D838&lt;0,E838&lt;0,F838&lt;0,L838&lt;0,M838&lt;0,S838&lt;0,T838&lt;0,Z838&lt;0,AA838&lt;0),"support Zone",IF(AND(D838&lt;0,E838&lt;0,F838&lt;0,L838&gt;0,M838&gt;0,S838&gt;0,T838&gt;0,Z838&gt;0,AA838&gt;0),"sell delivery")))</f>
        <v/>
      </c>
      <c r="BA838" s="1">
        <f>IF(AND(D838&gt;0,E838&gt;0,F838&gt;0,Z838&gt;0,AA838&gt;0,AB838&gt;0,AC838&gt;0,AI838&gt;0,AJ838&gt;0),"FII ENTERING")</f>
        <v/>
      </c>
      <c r="BB838" s="15" t="e">
        <v>#N/A</v>
      </c>
      <c r="BC838" s="1" t="n">
        <v>22256.3834815</v>
      </c>
      <c r="BD838" s="1">
        <f>IF(AND(E838&gt;0,F838&gt;0,AB838&gt;0,AC838&gt;0,AI838&gt;0,AJ838&gt;0,AS838&gt;AR838,AR838&gt;AQ838),"long buildup",IF(AND(E838&lt;0,F838&lt;0,AB838&gt;0,AC838&gt;0,AI838&gt;0,AJ838&gt;0,AS838&lt;AR838,AR838&lt;AQ838),"Short buildup"))</f>
        <v/>
      </c>
      <c r="BE838" s="1">
        <f>+IF(AND(F838&gt;0,M838&gt;0,T838&gt;0,AA838&gt;0),"buy")</f>
        <v/>
      </c>
    </row>
    <row r="839">
      <c r="A839" s="1" t="inlineStr">
        <is>
          <t>IMPAL</t>
        </is>
      </c>
      <c r="B839" s="1" t="n"/>
      <c r="C839" s="1" t="n"/>
      <c r="D839" s="2" t="n">
        <v>1.556944955253153</v>
      </c>
      <c r="E839" s="2" t="n">
        <v>-0.1971672300015949</v>
      </c>
      <c r="F839" s="3" t="n">
        <v>0.701528040962772</v>
      </c>
      <c r="G839" s="4" t="n">
        <v>385</v>
      </c>
      <c r="H839" s="4" t="n">
        <v>581</v>
      </c>
      <c r="I839" s="3" t="n">
        <v>262</v>
      </c>
      <c r="J839" s="6">
        <f>+H839-G839</f>
        <v/>
      </c>
      <c r="K839" s="6">
        <f>+I839-H839</f>
        <v/>
      </c>
      <c r="L839" s="7">
        <f>J839/G839</f>
        <v/>
      </c>
      <c r="M839" s="7">
        <f>K839/H839</f>
        <v/>
      </c>
      <c r="N839" s="8" t="n">
        <v>0.4418</v>
      </c>
      <c r="O839" s="8" t="n">
        <v>0.3906000000000001</v>
      </c>
      <c r="P839" s="3" t="n">
        <v>0.2376</v>
      </c>
      <c r="Q839" s="6">
        <f>+O839-N839</f>
        <v/>
      </c>
      <c r="R839" s="6">
        <f>+P839-O839</f>
        <v/>
      </c>
      <c r="S839" s="7">
        <f>Q839/N839</f>
        <v/>
      </c>
      <c r="T839" s="7">
        <f>R839/O839</f>
        <v/>
      </c>
      <c r="U839" s="10" t="inlineStr">
        <is>
          <t>3088</t>
        </is>
      </c>
      <c r="V839" s="10" t="inlineStr">
        <is>
          <t>1783</t>
        </is>
      </c>
      <c r="W839" s="3" t="inlineStr">
        <is>
          <t>1504</t>
        </is>
      </c>
      <c r="X839" s="6">
        <f>+V839-U839</f>
        <v/>
      </c>
      <c r="Y839" s="6">
        <f>+W839-V839</f>
        <v/>
      </c>
      <c r="Z839" s="7">
        <f>X839/U839</f>
        <v/>
      </c>
      <c r="AA839" s="7">
        <f>Y839/V839</f>
        <v/>
      </c>
      <c r="AB839" s="4" t="n"/>
      <c r="AC839" s="5" t="n"/>
      <c r="AD839" s="4" t="n"/>
      <c r="AE839" s="4" t="n"/>
      <c r="AF839" s="5" t="n"/>
      <c r="AG839" s="6">
        <f>AE839-AD839</f>
        <v/>
      </c>
      <c r="AH839" s="6">
        <f>+AF839-AE839</f>
        <v/>
      </c>
      <c r="AI839" s="7">
        <f>AG839/AD839</f>
        <v/>
      </c>
      <c r="AJ839" s="7">
        <f>AH839/AE839</f>
        <v/>
      </c>
      <c r="AK839" s="4" t="n"/>
      <c r="AL839" s="4" t="n"/>
      <c r="AM839" s="5" t="n"/>
      <c r="AN839" s="4" t="n">
        <v>1242.6</v>
      </c>
      <c r="AO839" s="4" t="n">
        <v>1240.15</v>
      </c>
      <c r="AP839" s="3" t="n">
        <v>1248.85</v>
      </c>
      <c r="AQ839" s="9">
        <f>+AK839-AN839</f>
        <v/>
      </c>
      <c r="AR839" s="9">
        <f>+AL839-AO839</f>
        <v/>
      </c>
      <c r="AS839" s="9">
        <f>+AM839-AP839</f>
        <v/>
      </c>
      <c r="AT839" s="6">
        <f>AR839-AQ839</f>
        <v/>
      </c>
      <c r="AU839" s="6">
        <f>+AS839-AR839</f>
        <v/>
      </c>
      <c r="AV839" s="7">
        <f>AT839/AQ839</f>
        <v/>
      </c>
      <c r="AW839" s="7">
        <f>AU839/AR839</f>
        <v/>
      </c>
      <c r="AX839" s="1" t="inlineStr">
        <is>
          <t>Y</t>
        </is>
      </c>
      <c r="AY839" s="1">
        <f>+IF(AND(D839&gt;0,E839&gt;0,F839&gt;0,S839&gt;0,T839&gt;0,AC839&gt;0,AB839&gt;0,AI839&gt;0,AJ839&gt;0,AS839&gt;AR839,AR839&gt;AQ839),"long buildup",IF(AND(D839&gt;0,E839&gt;0,F839&gt;0,S839&lt;0,T839&lt;0,AB839&lt;0,AC839&lt;0,AI839&lt;0,AJ839&lt;0,AS839&gt;AR839,AR839&gt;AQ839),"Short Covering",IF(AND(D839&lt;0,E839&lt;0,F839&lt;0,S839&lt;0,T839&lt;0,AB839&gt;0,AC839&gt;0,AI839&gt;0,AJ839&gt;0,AS839&lt;AR839,AR839&lt;AQ839),"Short Buildup",IF(AND(D839&lt;0,E839&lt;0,F839&lt;0,S839&lt;0,T839&lt;0,AB839&lt;0,AC839&lt;0,AI839&lt;0,AJ839&lt;0,AS839&lt;AR839,AR839&lt;AQ839),"LongUnwinding" ))))</f>
        <v/>
      </c>
      <c r="AZ839" s="1">
        <f>+IF(AND(D839&gt;0,E839&gt;0,F839&gt;0,L839&gt;0,M839&gt;0,S839&gt;0,T839&gt;0,Z839&gt;0,AA839&gt;0),"Buying Opportunity",IF(AND(D839&lt;0,E839&lt;0,F839&lt;0,L839&lt;0,M839&lt;0,S839&lt;0,T839&lt;0,Z839&lt;0,AA839&lt;0),"support Zone",IF(AND(D839&lt;0,E839&lt;0,F839&lt;0,L839&gt;0,M839&gt;0,S839&gt;0,T839&gt;0,Z839&gt;0,AA839&gt;0),"sell delivery")))</f>
        <v/>
      </c>
      <c r="BA839" s="1">
        <f>IF(AND(D839&gt;0,E839&gt;0,F839&gt;0,Z839&gt;0,AA839&gt;0,AB839&gt;0,AC839&gt;0,AI839&gt;0,AJ839&gt;0),"FII ENTERING")</f>
        <v/>
      </c>
      <c r="BB839" s="15" t="e">
        <v>#N/A</v>
      </c>
      <c r="BC839" s="1" t="n">
        <v>1534689.592885</v>
      </c>
      <c r="BD839" s="1">
        <f>IF(AND(E839&gt;0,F839&gt;0,AB839&gt;0,AC839&gt;0,AI839&gt;0,AJ839&gt;0,AS839&gt;AR839,AR839&gt;AQ839),"long buildup",IF(AND(E839&lt;0,F839&lt;0,AB839&gt;0,AC839&gt;0,AI839&gt;0,AJ839&gt;0,AS839&lt;AR839,AR839&lt;AQ839),"Short buildup"))</f>
        <v/>
      </c>
      <c r="BE839" s="1">
        <f>+IF(AND(F839&gt;0,M839&gt;0,T839&gt;0,AA839&gt;0),"buy")</f>
        <v/>
      </c>
    </row>
    <row r="840">
      <c r="A840" s="1" t="inlineStr">
        <is>
          <t>IMPEXFERRO</t>
        </is>
      </c>
      <c r="B840" s="1" t="n"/>
      <c r="C840" s="1" t="n"/>
      <c r="D840" s="2" t="n">
        <v>3.19488817891374</v>
      </c>
      <c r="E840" s="2" t="n">
        <v>3.19488817891374</v>
      </c>
      <c r="F840" s="3" t="n">
        <v>3.19488817891374</v>
      </c>
      <c r="G840" s="4" t="n">
        <v>34</v>
      </c>
      <c r="H840" s="4" t="n">
        <v>34</v>
      </c>
      <c r="I840" s="3" t="n">
        <v>34</v>
      </c>
      <c r="J840" s="6">
        <f>+H840-G840</f>
        <v/>
      </c>
      <c r="K840" s="6">
        <f>+I840-H840</f>
        <v/>
      </c>
      <c r="L840" s="7">
        <f>J840/G840</f>
        <v/>
      </c>
      <c r="M840" s="7">
        <f>K840/H840</f>
        <v/>
      </c>
      <c r="N840" s="8" t="n">
        <v>0.0016</v>
      </c>
      <c r="O840" s="8" t="n">
        <v>0.0016</v>
      </c>
      <c r="P840" s="3" t="n">
        <v>0.0016</v>
      </c>
      <c r="Q840" s="6">
        <f>+O840-N840</f>
        <v/>
      </c>
      <c r="R840" s="6">
        <f>+P840-O840</f>
        <v/>
      </c>
      <c r="S840" s="7">
        <f>Q840/N840</f>
        <v/>
      </c>
      <c r="T840" s="7">
        <f>R840/O840</f>
        <v/>
      </c>
      <c r="U840" s="10" t="inlineStr">
        <is>
          <t>-</t>
        </is>
      </c>
      <c r="V840" s="10" t="inlineStr">
        <is>
          <t>-</t>
        </is>
      </c>
      <c r="W840" s="3" t="inlineStr">
        <is>
          <t>-</t>
        </is>
      </c>
      <c r="X840" s="6">
        <f>+V840-U840</f>
        <v/>
      </c>
      <c r="Y840" s="6">
        <f>+W840-V840</f>
        <v/>
      </c>
      <c r="Z840" s="7">
        <f>X840/U840</f>
        <v/>
      </c>
      <c r="AA840" s="7">
        <f>Y840/V840</f>
        <v/>
      </c>
      <c r="AB840" s="4" t="n"/>
      <c r="AC840" s="5" t="n"/>
      <c r="AD840" s="4" t="n"/>
      <c r="AE840" s="4" t="n"/>
      <c r="AF840" s="5" t="n"/>
      <c r="AG840" s="6">
        <f>AE840-AD840</f>
        <v/>
      </c>
      <c r="AH840" s="6">
        <f>+AF840-AE840</f>
        <v/>
      </c>
      <c r="AI840" s="7">
        <f>AG840/AD840</f>
        <v/>
      </c>
      <c r="AJ840" s="7">
        <f>AH840/AE840</f>
        <v/>
      </c>
      <c r="AK840" s="4" t="n"/>
      <c r="AL840" s="4" t="n"/>
      <c r="AM840" s="5" t="n"/>
      <c r="AN840" s="4" t="n">
        <v>3.23</v>
      </c>
      <c r="AO840" s="4" t="n">
        <v>3.23</v>
      </c>
      <c r="AP840" s="3" t="n">
        <v>3.23</v>
      </c>
      <c r="AQ840" s="9">
        <f>+AK840-AN840</f>
        <v/>
      </c>
      <c r="AR840" s="9">
        <f>+AL840-AO840</f>
        <v/>
      </c>
      <c r="AS840" s="9">
        <f>+AM840-AP840</f>
        <v/>
      </c>
      <c r="AT840" s="6">
        <f>AR840-AQ840</f>
        <v/>
      </c>
      <c r="AU840" s="6">
        <f>+AS840-AR840</f>
        <v/>
      </c>
      <c r="AV840" s="7">
        <f>AT840/AQ840</f>
        <v/>
      </c>
      <c r="AW840" s="7">
        <f>AU840/AR840</f>
        <v/>
      </c>
      <c r="AX840" s="1" t="inlineStr">
        <is>
          <t>N</t>
        </is>
      </c>
      <c r="AY840" s="1">
        <f>+IF(AND(D840&gt;0,E840&gt;0,F840&gt;0,S840&gt;0,T840&gt;0,AC840&gt;0,AB840&gt;0,AI840&gt;0,AJ840&gt;0,AS840&gt;AR840,AR840&gt;AQ840),"long buildup",IF(AND(D840&gt;0,E840&gt;0,F840&gt;0,S840&lt;0,T840&lt;0,AB840&lt;0,AC840&lt;0,AI840&lt;0,AJ840&lt;0,AS840&gt;AR840,AR840&gt;AQ840),"Short Covering",IF(AND(D840&lt;0,E840&lt;0,F840&lt;0,S840&lt;0,T840&lt;0,AB840&gt;0,AC840&gt;0,AI840&gt;0,AJ840&gt;0,AS840&lt;AR840,AR840&lt;AQ840),"Short Buildup",IF(AND(D840&lt;0,E840&lt;0,F840&lt;0,S840&lt;0,T840&lt;0,AB840&lt;0,AC840&lt;0,AI840&lt;0,AJ840&lt;0,AS840&lt;AR840,AR840&lt;AQ840),"LongUnwinding" ))))</f>
        <v/>
      </c>
      <c r="AZ840" s="1">
        <f>+IF(AND(D840&gt;0,E840&gt;0,F840&gt;0,L840&gt;0,M840&gt;0,S840&gt;0,T840&gt;0,Z840&gt;0,AA840&gt;0),"Buying Opportunity",IF(AND(D840&lt;0,E840&lt;0,F840&lt;0,L840&lt;0,M840&lt;0,S840&lt;0,T840&lt;0,Z840&lt;0,AA840&lt;0),"support Zone",IF(AND(D840&lt;0,E840&lt;0,F840&lt;0,L840&gt;0,M840&gt;0,S840&gt;0,T840&gt;0,Z840&gt;0,AA840&gt;0),"sell delivery")))</f>
        <v/>
      </c>
      <c r="BA840" s="1">
        <f>IF(AND(D840&gt;0,E840&gt;0,F840&gt;0,Z840&gt;0,AA840&gt;0,AB840&gt;0,AC840&gt;0,AI840&gt;0,AJ840&gt;0),"FII ENTERING")</f>
        <v/>
      </c>
      <c r="BB840" s="15" t="e">
        <v>#N/A</v>
      </c>
      <c r="BC840" s="1" t="e">
        <v>#N/A</v>
      </c>
      <c r="BD840" s="1">
        <f>IF(AND(E840&gt;0,F840&gt;0,AB840&gt;0,AC840&gt;0,AI840&gt;0,AJ840&gt;0,AS840&gt;AR840,AR840&gt;AQ840),"long buildup",IF(AND(E840&lt;0,F840&lt;0,AB840&gt;0,AC840&gt;0,AI840&gt;0,AJ840&gt;0,AS840&lt;AR840,AR840&lt;AQ840),"Short buildup"))</f>
        <v/>
      </c>
      <c r="BE840" s="1">
        <f>+IF(AND(F840&gt;0,M840&gt;0,T840&gt;0,AA840&gt;0),"buy")</f>
        <v/>
      </c>
    </row>
    <row r="841">
      <c r="A841" s="1" t="inlineStr">
        <is>
          <t>INCREDIBLE</t>
        </is>
      </c>
      <c r="B841" s="1" t="n"/>
      <c r="C841" s="1" t="n"/>
      <c r="D841" s="2" t="n">
        <v>-2.097039473684217</v>
      </c>
      <c r="E841" s="2" t="n">
        <v>-1.028979420411581</v>
      </c>
      <c r="F841" s="3" t="n">
        <v>-1.506471461913857</v>
      </c>
      <c r="G841" s="4" t="n">
        <v>369</v>
      </c>
      <c r="H841" s="4" t="n">
        <v>370</v>
      </c>
      <c r="I841" s="3" t="n">
        <v>197</v>
      </c>
      <c r="J841" s="6">
        <f>+H841-G841</f>
        <v/>
      </c>
      <c r="K841" s="6">
        <f>+I841-H841</f>
        <v/>
      </c>
      <c r="L841" s="7">
        <f>J841/G841</f>
        <v/>
      </c>
      <c r="M841" s="7">
        <f>K841/H841</f>
        <v/>
      </c>
      <c r="N841" s="8" t="n">
        <v>0.1159</v>
      </c>
      <c r="O841" s="8" t="n">
        <v>0.0458</v>
      </c>
      <c r="P841" s="3" t="n">
        <v>0.0154</v>
      </c>
      <c r="Q841" s="6">
        <f>+O841-N841</f>
        <v/>
      </c>
      <c r="R841" s="6">
        <f>+P841-O841</f>
        <v/>
      </c>
      <c r="S841" s="7">
        <f>Q841/N841</f>
        <v/>
      </c>
      <c r="T841" s="7">
        <f>R841/O841</f>
        <v/>
      </c>
      <c r="U841" s="10" t="inlineStr">
        <is>
          <t>16143</t>
        </is>
      </c>
      <c r="V841" s="10" t="inlineStr">
        <is>
          <t>5617</t>
        </is>
      </c>
      <c r="W841" s="3" t="inlineStr">
        <is>
          <t>1719</t>
        </is>
      </c>
      <c r="X841" s="6">
        <f>+V841-U841</f>
        <v/>
      </c>
      <c r="Y841" s="6">
        <f>+W841-V841</f>
        <v/>
      </c>
      <c r="Z841" s="7">
        <f>X841/U841</f>
        <v/>
      </c>
      <c r="AA841" s="7">
        <f>Y841/V841</f>
        <v/>
      </c>
      <c r="AB841" s="4" t="n"/>
      <c r="AC841" s="5" t="n"/>
      <c r="AD841" s="4" t="n"/>
      <c r="AE841" s="4" t="n"/>
      <c r="AF841" s="5" t="n"/>
      <c r="AG841" s="6">
        <f>AE841-AD841</f>
        <v/>
      </c>
      <c r="AH841" s="6">
        <f>+AF841-AE841</f>
        <v/>
      </c>
      <c r="AI841" s="7">
        <f>AG841/AD841</f>
        <v/>
      </c>
      <c r="AJ841" s="7">
        <f>AH841/AE841</f>
        <v/>
      </c>
      <c r="AK841" s="4" t="n"/>
      <c r="AL841" s="4" t="n"/>
      <c r="AM841" s="5" t="n"/>
      <c r="AN841" s="4" t="n">
        <v>47.62</v>
      </c>
      <c r="AO841" s="4" t="n">
        <v>47.13</v>
      </c>
      <c r="AP841" s="3" t="n">
        <v>46.42</v>
      </c>
      <c r="AQ841" s="9">
        <f>+AK841-AN841</f>
        <v/>
      </c>
      <c r="AR841" s="9">
        <f>+AL841-AO841</f>
        <v/>
      </c>
      <c r="AS841" s="9">
        <f>+AM841-AP841</f>
        <v/>
      </c>
      <c r="AT841" s="6">
        <f>AR841-AQ841</f>
        <v/>
      </c>
      <c r="AU841" s="6">
        <f>+AS841-AR841</f>
        <v/>
      </c>
      <c r="AV841" s="7">
        <f>AT841/AQ841</f>
        <v/>
      </c>
      <c r="AW841" s="7">
        <f>AU841/AR841</f>
        <v/>
      </c>
      <c r="AX841" s="1" t="inlineStr">
        <is>
          <t>N</t>
        </is>
      </c>
      <c r="AY841" s="1">
        <f>+IF(AND(D841&gt;0,E841&gt;0,F841&gt;0,S841&gt;0,T841&gt;0,AC841&gt;0,AB841&gt;0,AI841&gt;0,AJ841&gt;0,AS841&gt;AR841,AR841&gt;AQ841),"long buildup",IF(AND(D841&gt;0,E841&gt;0,F841&gt;0,S841&lt;0,T841&lt;0,AB841&lt;0,AC841&lt;0,AI841&lt;0,AJ841&lt;0,AS841&gt;AR841,AR841&gt;AQ841),"Short Covering",IF(AND(D841&lt;0,E841&lt;0,F841&lt;0,S841&lt;0,T841&lt;0,AB841&gt;0,AC841&gt;0,AI841&gt;0,AJ841&gt;0,AS841&lt;AR841,AR841&lt;AQ841),"Short Buildup",IF(AND(D841&lt;0,E841&lt;0,F841&lt;0,S841&lt;0,T841&lt;0,AB841&lt;0,AC841&lt;0,AI841&lt;0,AJ841&lt;0,AS841&lt;AR841,AR841&lt;AQ841),"LongUnwinding" ))))</f>
        <v/>
      </c>
      <c r="AZ841" s="1">
        <f>+IF(AND(D841&gt;0,E841&gt;0,F841&gt;0,L841&gt;0,M841&gt;0,S841&gt;0,T841&gt;0,Z841&gt;0,AA841&gt;0),"Buying Opportunity",IF(AND(D841&lt;0,E841&lt;0,F841&lt;0,L841&lt;0,M841&lt;0,S841&lt;0,T841&lt;0,Z841&lt;0,AA841&lt;0),"support Zone",IF(AND(D841&lt;0,E841&lt;0,F841&lt;0,L841&gt;0,M841&gt;0,S841&gt;0,T841&gt;0,Z841&gt;0,AA841&gt;0),"sell delivery")))</f>
        <v/>
      </c>
      <c r="BA841" s="1">
        <f>IF(AND(D841&gt;0,E841&gt;0,F841&gt;0,Z841&gt;0,AA841&gt;0,AB841&gt;0,AC841&gt;0,AI841&gt;0,AJ841&gt;0),"FII ENTERING")</f>
        <v/>
      </c>
      <c r="BB841" s="15" t="e">
        <v>#N/A</v>
      </c>
      <c r="BC841" s="1" t="e">
        <v>#N/A</v>
      </c>
      <c r="BD841" s="1">
        <f>IF(AND(E841&gt;0,F841&gt;0,AB841&gt;0,AC841&gt;0,AI841&gt;0,AJ841&gt;0,AS841&gt;AR841,AR841&gt;AQ841),"long buildup",IF(AND(E841&lt;0,F841&lt;0,AB841&gt;0,AC841&gt;0,AI841&gt;0,AJ841&gt;0,AS841&lt;AR841,AR841&lt;AQ841),"Short buildup"))</f>
        <v/>
      </c>
      <c r="BE841" s="1">
        <f>+IF(AND(F841&gt;0,M841&gt;0,T841&gt;0,AA841&gt;0),"buy")</f>
        <v/>
      </c>
    </row>
    <row r="842">
      <c r="A842" s="1" t="inlineStr">
        <is>
          <t>INDBANK</t>
        </is>
      </c>
      <c r="B842" s="1" t="n"/>
      <c r="C842" s="1" t="n"/>
      <c r="D842" s="2" t="n">
        <v>-2.239257615493241</v>
      </c>
      <c r="E842" s="2" t="n">
        <v>-2.290548906314485</v>
      </c>
      <c r="F842" s="3" t="n">
        <v>1.499472016895461</v>
      </c>
      <c r="G842" s="4" t="n">
        <v>1586</v>
      </c>
      <c r="H842" s="4" t="n">
        <v>1094</v>
      </c>
      <c r="I842" s="3" t="n">
        <v>1341</v>
      </c>
      <c r="J842" s="6">
        <f>+H842-G842</f>
        <v/>
      </c>
      <c r="K842" s="6">
        <f>+I842-H842</f>
        <v/>
      </c>
      <c r="L842" s="7">
        <f>J842/G842</f>
        <v/>
      </c>
      <c r="M842" s="7">
        <f>K842/H842</f>
        <v/>
      </c>
      <c r="N842" s="8" t="n">
        <v>0.6994</v>
      </c>
      <c r="O842" s="8" t="n">
        <v>0.3832</v>
      </c>
      <c r="P842" s="3" t="n">
        <v>0.4729</v>
      </c>
      <c r="Q842" s="6">
        <f>+O842-N842</f>
        <v/>
      </c>
      <c r="R842" s="6">
        <f>+P842-O842</f>
        <v/>
      </c>
      <c r="S842" s="7">
        <f>Q842/N842</f>
        <v/>
      </c>
      <c r="T842" s="7">
        <f>R842/O842</f>
        <v/>
      </c>
      <c r="U842" s="10" t="inlineStr">
        <is>
          <t>82152</t>
        </is>
      </c>
      <c r="V842" s="10" t="inlineStr">
        <is>
          <t>43954</t>
        </is>
      </c>
      <c r="W842" s="3" t="inlineStr">
        <is>
          <t>40700</t>
        </is>
      </c>
      <c r="X842" s="6">
        <f>+V842-U842</f>
        <v/>
      </c>
      <c r="Y842" s="6">
        <f>+W842-V842</f>
        <v/>
      </c>
      <c r="Z842" s="7">
        <f>X842/U842</f>
        <v/>
      </c>
      <c r="AA842" s="7">
        <f>Y842/V842</f>
        <v/>
      </c>
      <c r="AB842" s="4" t="n"/>
      <c r="AC842" s="5" t="n"/>
      <c r="AD842" s="4" t="n"/>
      <c r="AE842" s="4" t="n"/>
      <c r="AF842" s="5" t="n"/>
      <c r="AG842" s="6">
        <f>AE842-AD842</f>
        <v/>
      </c>
      <c r="AH842" s="6">
        <f>+AF842-AE842</f>
        <v/>
      </c>
      <c r="AI842" s="7">
        <f>AG842/AD842</f>
        <v/>
      </c>
      <c r="AJ842" s="7">
        <f>AH842/AE842</f>
        <v/>
      </c>
      <c r="AK842" s="4" t="n"/>
      <c r="AL842" s="4" t="n"/>
      <c r="AM842" s="5" t="n"/>
      <c r="AN842" s="4" t="n">
        <v>48.46</v>
      </c>
      <c r="AO842" s="4" t="n">
        <v>47.35</v>
      </c>
      <c r="AP842" s="3" t="n">
        <v>48.06</v>
      </c>
      <c r="AQ842" s="9">
        <f>+AK842-AN842</f>
        <v/>
      </c>
      <c r="AR842" s="9">
        <f>+AL842-AO842</f>
        <v/>
      </c>
      <c r="AS842" s="9">
        <f>+AM842-AP842</f>
        <v/>
      </c>
      <c r="AT842" s="6">
        <f>AR842-AQ842</f>
        <v/>
      </c>
      <c r="AU842" s="6">
        <f>+AS842-AR842</f>
        <v/>
      </c>
      <c r="AV842" s="7">
        <f>AT842/AQ842</f>
        <v/>
      </c>
      <c r="AW842" s="7">
        <f>AU842/AR842</f>
        <v/>
      </c>
      <c r="AX842" s="1" t="inlineStr">
        <is>
          <t>N</t>
        </is>
      </c>
      <c r="AY842" s="1">
        <f>+IF(AND(D842&gt;0,E842&gt;0,F842&gt;0,S842&gt;0,T842&gt;0,AC842&gt;0,AB842&gt;0,AI842&gt;0,AJ842&gt;0,AS842&gt;AR842,AR842&gt;AQ842),"long buildup",IF(AND(D842&gt;0,E842&gt;0,F842&gt;0,S842&lt;0,T842&lt;0,AB842&lt;0,AC842&lt;0,AI842&lt;0,AJ842&lt;0,AS842&gt;AR842,AR842&gt;AQ842),"Short Covering",IF(AND(D842&lt;0,E842&lt;0,F842&lt;0,S842&lt;0,T842&lt;0,AB842&gt;0,AC842&gt;0,AI842&gt;0,AJ842&gt;0,AS842&lt;AR842,AR842&lt;AQ842),"Short Buildup",IF(AND(D842&lt;0,E842&lt;0,F842&lt;0,S842&lt;0,T842&lt;0,AB842&lt;0,AC842&lt;0,AI842&lt;0,AJ842&lt;0,AS842&lt;AR842,AR842&lt;AQ842),"LongUnwinding" ))))</f>
        <v/>
      </c>
      <c r="AZ842" s="1">
        <f>+IF(AND(D842&gt;0,E842&gt;0,F842&gt;0,L842&gt;0,M842&gt;0,S842&gt;0,T842&gt;0,Z842&gt;0,AA842&gt;0),"Buying Opportunity",IF(AND(D842&lt;0,E842&lt;0,F842&lt;0,L842&lt;0,M842&lt;0,S842&lt;0,T842&lt;0,Z842&lt;0,AA842&lt;0),"support Zone",IF(AND(D842&lt;0,E842&lt;0,F842&lt;0,L842&gt;0,M842&gt;0,S842&gt;0,T842&gt;0,Z842&gt;0,AA842&gt;0),"sell delivery")))</f>
        <v/>
      </c>
      <c r="BA842" s="1">
        <f>IF(AND(D842&gt;0,E842&gt;0,F842&gt;0,Z842&gt;0,AA842&gt;0,AB842&gt;0,AC842&gt;0,AI842&gt;0,AJ842&gt;0),"FII ENTERING")</f>
        <v/>
      </c>
      <c r="BB842" s="15" t="e">
        <v>#N/A</v>
      </c>
      <c r="BC842" s="1" t="n">
        <v>5610.637395</v>
      </c>
      <c r="BD842" s="1">
        <f>IF(AND(E842&gt;0,F842&gt;0,AB842&gt;0,AC842&gt;0,AI842&gt;0,AJ842&gt;0,AS842&gt;AR842,AR842&gt;AQ842),"long buildup",IF(AND(E842&lt;0,F842&lt;0,AB842&gt;0,AC842&gt;0,AI842&gt;0,AJ842&gt;0,AS842&lt;AR842,AR842&lt;AQ842),"Short buildup"))</f>
        <v/>
      </c>
      <c r="BE842" s="1">
        <f>+IF(AND(F842&gt;0,M842&gt;0,T842&gt;0,AA842&gt;0),"buy")</f>
        <v/>
      </c>
    </row>
    <row r="843">
      <c r="A843" s="1" t="inlineStr">
        <is>
          <t>INDHOTEL</t>
        </is>
      </c>
      <c r="B843" s="1" t="n"/>
      <c r="C843" s="1" t="n"/>
      <c r="D843" s="2" t="n">
        <v>-0.2563949675034258</v>
      </c>
      <c r="E843" s="2" t="n">
        <v>0.03586800573888908</v>
      </c>
      <c r="F843" s="3" t="n">
        <v>2.258874148440298</v>
      </c>
      <c r="G843" s="4" t="n">
        <v>45889</v>
      </c>
      <c r="H843" s="4" t="n">
        <v>60492</v>
      </c>
      <c r="I843" s="3" t="n">
        <v>111718</v>
      </c>
      <c r="J843" s="6">
        <f>+H843-G843</f>
        <v/>
      </c>
      <c r="K843" s="6">
        <f>+I843-H843</f>
        <v/>
      </c>
      <c r="L843" s="7">
        <f>J843/G843</f>
        <v/>
      </c>
      <c r="M843" s="7">
        <f>K843/H843</f>
        <v/>
      </c>
      <c r="N843" s="8" t="n">
        <v>193.1246</v>
      </c>
      <c r="O843" s="8" t="n">
        <v>209.6777</v>
      </c>
      <c r="P843" s="3" t="n">
        <v>226.3666</v>
      </c>
      <c r="Q843" s="6">
        <f>+O843-N843</f>
        <v/>
      </c>
      <c r="R843" s="6">
        <f>+P843-O843</f>
        <v/>
      </c>
      <c r="S843" s="7">
        <f>Q843/N843</f>
        <v/>
      </c>
      <c r="T843" s="7">
        <f>R843/O843</f>
        <v/>
      </c>
      <c r="U843" s="10" t="inlineStr">
        <is>
          <t>1526151</t>
        </is>
      </c>
      <c r="V843" s="10" t="inlineStr">
        <is>
          <t>1480212</t>
        </is>
      </c>
      <c r="W843" s="3" t="inlineStr">
        <is>
          <t>1239649</t>
        </is>
      </c>
      <c r="X843" s="6">
        <f>+V843-U843</f>
        <v/>
      </c>
      <c r="Y843" s="6">
        <f>+W843-V843</f>
        <v/>
      </c>
      <c r="Z843" s="7">
        <f>X843/U843</f>
        <v/>
      </c>
      <c r="AA843" s="7">
        <f>Y843/V843</f>
        <v/>
      </c>
      <c r="AB843" s="4" t="n">
        <v>45000</v>
      </c>
      <c r="AC843" s="5" t="n">
        <v>119000</v>
      </c>
      <c r="AD843" s="4" t="n">
        <v>203</v>
      </c>
      <c r="AE843" s="4" t="n">
        <v>254</v>
      </c>
      <c r="AF843" s="5" t="n">
        <v>622</v>
      </c>
      <c r="AG843" s="6">
        <f>AE843-AD843</f>
        <v/>
      </c>
      <c r="AH843" s="6">
        <f>+AF843-AE843</f>
        <v/>
      </c>
      <c r="AI843" s="7">
        <f>AG843/AD843</f>
        <v/>
      </c>
      <c r="AJ843" s="7">
        <f>AH843/AE843</f>
        <v/>
      </c>
      <c r="AK843" s="4" t="n">
        <v>845.1</v>
      </c>
      <c r="AL843" s="4" t="n">
        <v>845.6</v>
      </c>
      <c r="AM843" s="5" t="n">
        <v>862.9</v>
      </c>
      <c r="AN843" s="4" t="n">
        <v>836.4</v>
      </c>
      <c r="AO843" s="4" t="n">
        <v>836.7</v>
      </c>
      <c r="AP843" s="3" t="n">
        <v>855.6</v>
      </c>
      <c r="AQ843" s="9">
        <f>+AK843-AN843</f>
        <v/>
      </c>
      <c r="AR843" s="9">
        <f>+AL843-AO843</f>
        <v/>
      </c>
      <c r="AS843" s="9">
        <f>+AM843-AP843</f>
        <v/>
      </c>
      <c r="AT843" s="6">
        <f>AR843-AQ843</f>
        <v/>
      </c>
      <c r="AU843" s="6">
        <f>+AS843-AR843</f>
        <v/>
      </c>
      <c r="AV843" s="7">
        <f>AT843/AQ843</f>
        <v/>
      </c>
      <c r="AW843" s="7">
        <f>AU843/AR843</f>
        <v/>
      </c>
      <c r="AX843" s="1" t="inlineStr">
        <is>
          <t>N</t>
        </is>
      </c>
      <c r="AY843" s="1">
        <f>+IF(AND(D843&gt;0,E843&gt;0,F843&gt;0,S843&gt;0,T843&gt;0,AC843&gt;0,AB843&gt;0,AI843&gt;0,AJ843&gt;0,AS843&gt;AR843,AR843&gt;AQ843),"long buildup",IF(AND(D843&gt;0,E843&gt;0,F843&gt;0,S843&lt;0,T843&lt;0,AB843&lt;0,AC843&lt;0,AI843&lt;0,AJ843&lt;0,AS843&gt;AR843,AR843&gt;AQ843),"Short Covering",IF(AND(D843&lt;0,E843&lt;0,F843&lt;0,S843&lt;0,T843&lt;0,AB843&gt;0,AC843&gt;0,AI843&gt;0,AJ843&gt;0,AS843&lt;AR843,AR843&lt;AQ843),"Short Buildup",IF(AND(D843&lt;0,E843&lt;0,F843&lt;0,S843&lt;0,T843&lt;0,AB843&lt;0,AC843&lt;0,AI843&lt;0,AJ843&lt;0,AS843&lt;AR843,AR843&lt;AQ843),"LongUnwinding" ))))</f>
        <v/>
      </c>
      <c r="AZ843" s="1">
        <f>+IF(AND(D843&gt;0,E843&gt;0,F843&gt;0,L843&gt;0,M843&gt;0,S843&gt;0,T843&gt;0,Z843&gt;0,AA843&gt;0),"Buying Opportunity",IF(AND(D843&lt;0,E843&lt;0,F843&lt;0,L843&lt;0,M843&lt;0,S843&lt;0,T843&lt;0,Z843&lt;0,AA843&lt;0),"support Zone",IF(AND(D843&lt;0,E843&lt;0,F843&lt;0,L843&gt;0,M843&gt;0,S843&gt;0,T843&gt;0,Z843&gt;0,AA843&gt;0),"sell delivery")))</f>
        <v/>
      </c>
      <c r="BA843" s="1">
        <f>IF(AND(D843&gt;0,E843&gt;0,F843&gt;0,Z843&gt;0,AA843&gt;0,AB843&gt;0,AC843&gt;0,AI843&gt;0,AJ843&gt;0),"FII ENTERING")</f>
        <v/>
      </c>
      <c r="BB843" s="15" t="e">
        <v>#N/A</v>
      </c>
      <c r="BC843" s="1" t="n">
        <v>8526.4953</v>
      </c>
      <c r="BD843" s="1">
        <f>IF(AND(E843&gt;0,F843&gt;0,AB843&gt;0,AC843&gt;0,AI843&gt;0,AJ843&gt;0,AS843&gt;AR843,AR843&gt;AQ843),"long buildup",IF(AND(E843&lt;0,F843&lt;0,AB843&gt;0,AC843&gt;0,AI843&gt;0,AJ843&gt;0,AS843&lt;AR843,AR843&lt;AQ843),"Short buildup"))</f>
        <v/>
      </c>
      <c r="BE843" s="1">
        <f>+IF(AND(F843&gt;0,M843&gt;0,T843&gt;0,AA843&gt;0),"buy")</f>
        <v/>
      </c>
    </row>
    <row r="844">
      <c r="A844" s="1" t="inlineStr">
        <is>
          <t>INDIACEM</t>
        </is>
      </c>
      <c r="B844" s="1" t="n"/>
      <c r="C844" s="1" t="n"/>
      <c r="D844" s="2" t="n">
        <v>0.1743425831759473</v>
      </c>
      <c r="E844" s="2" t="n">
        <v>-0.7396664249456161</v>
      </c>
      <c r="F844" s="3" t="n">
        <v>0.7159555815312649</v>
      </c>
      <c r="G844" s="4" t="n">
        <v>24717</v>
      </c>
      <c r="H844" s="4" t="n">
        <v>10997</v>
      </c>
      <c r="I844" s="3" t="n">
        <v>9227</v>
      </c>
      <c r="J844" s="6">
        <f>+H844-G844</f>
        <v/>
      </c>
      <c r="K844" s="6">
        <f>+I844-H844</f>
        <v/>
      </c>
      <c r="L844" s="7">
        <f>J844/G844</f>
        <v/>
      </c>
      <c r="M844" s="7">
        <f>K844/H844</f>
        <v/>
      </c>
      <c r="N844" s="8" t="n">
        <v>56.4628</v>
      </c>
      <c r="O844" s="8" t="n">
        <v>15.1255</v>
      </c>
      <c r="P844" s="3" t="n">
        <v>13.0388</v>
      </c>
      <c r="Q844" s="6">
        <f>+O844-N844</f>
        <v/>
      </c>
      <c r="R844" s="6">
        <f>+P844-O844</f>
        <v/>
      </c>
      <c r="S844" s="7">
        <f>Q844/N844</f>
        <v/>
      </c>
      <c r="T844" s="7">
        <f>R844/O844</f>
        <v/>
      </c>
      <c r="U844" s="10" t="inlineStr">
        <is>
          <t>792581</t>
        </is>
      </c>
      <c r="V844" s="10" t="inlineStr">
        <is>
          <t>237194</t>
        </is>
      </c>
      <c r="W844" s="3" t="inlineStr">
        <is>
          <t>153696</t>
        </is>
      </c>
      <c r="X844" s="6">
        <f>+V844-U844</f>
        <v/>
      </c>
      <c r="Y844" s="6">
        <f>+W844-V844</f>
        <v/>
      </c>
      <c r="Z844" s="7">
        <f>X844/U844</f>
        <v/>
      </c>
      <c r="AA844" s="7">
        <f>Y844/V844</f>
        <v/>
      </c>
      <c r="AB844" s="4" t="n">
        <v>5150400</v>
      </c>
      <c r="AC844" s="5" t="n">
        <v>5150400</v>
      </c>
      <c r="AD844" s="4" t="n">
        <v>6380</v>
      </c>
      <c r="AE844" s="4" t="n">
        <v>6380</v>
      </c>
      <c r="AF844" s="5" t="n">
        <v>6380</v>
      </c>
      <c r="AG844" s="6">
        <f>AE844-AD844</f>
        <v/>
      </c>
      <c r="AH844" s="6">
        <f>+AF844-AE844</f>
        <v/>
      </c>
      <c r="AI844" s="7">
        <f>AG844/AD844</f>
        <v/>
      </c>
      <c r="AJ844" s="7">
        <f>AH844/AE844</f>
        <v/>
      </c>
      <c r="AK844" s="4" t="n">
        <v>377.2</v>
      </c>
      <c r="AL844" s="4" t="n">
        <v>377.2</v>
      </c>
      <c r="AM844" s="5" t="n">
        <v>377.2</v>
      </c>
      <c r="AN844" s="4" t="n">
        <v>344.75</v>
      </c>
      <c r="AO844" s="4" t="n">
        <v>342.2</v>
      </c>
      <c r="AP844" s="3" t="n">
        <v>344.65</v>
      </c>
      <c r="AQ844" s="9">
        <f>+AK844-AN844</f>
        <v/>
      </c>
      <c r="AR844" s="9">
        <f>+AL844-AO844</f>
        <v/>
      </c>
      <c r="AS844" s="9">
        <f>+AM844-AP844</f>
        <v/>
      </c>
      <c r="AT844" s="6">
        <f>AR844-AQ844</f>
        <v/>
      </c>
      <c r="AU844" s="6">
        <f>+AS844-AR844</f>
        <v/>
      </c>
      <c r="AV844" s="7">
        <f>AT844/AQ844</f>
        <v/>
      </c>
      <c r="AW844" s="7">
        <f>AU844/AR844</f>
        <v/>
      </c>
      <c r="AX844" s="1" t="inlineStr">
        <is>
          <t>N</t>
        </is>
      </c>
      <c r="AY844" s="1">
        <f>+IF(AND(D844&gt;0,E844&gt;0,F844&gt;0,S844&gt;0,T844&gt;0,AC844&gt;0,AB844&gt;0,AI844&gt;0,AJ844&gt;0,AS844&gt;AR844,AR844&gt;AQ844),"long buildup",IF(AND(D844&gt;0,E844&gt;0,F844&gt;0,S844&lt;0,T844&lt;0,AB844&lt;0,AC844&lt;0,AI844&lt;0,AJ844&lt;0,AS844&gt;AR844,AR844&gt;AQ844),"Short Covering",IF(AND(D844&lt;0,E844&lt;0,F844&lt;0,S844&lt;0,T844&lt;0,AB844&gt;0,AC844&gt;0,AI844&gt;0,AJ844&gt;0,AS844&lt;AR844,AR844&lt;AQ844),"Short Buildup",IF(AND(D844&lt;0,E844&lt;0,F844&lt;0,S844&lt;0,T844&lt;0,AB844&lt;0,AC844&lt;0,AI844&lt;0,AJ844&lt;0,AS844&lt;AR844,AR844&lt;AQ844),"LongUnwinding" ))))</f>
        <v/>
      </c>
      <c r="AZ844" s="1">
        <f>+IF(AND(D844&gt;0,E844&gt;0,F844&gt;0,L844&gt;0,M844&gt;0,S844&gt;0,T844&gt;0,Z844&gt;0,AA844&gt;0),"Buying Opportunity",IF(AND(D844&lt;0,E844&lt;0,F844&lt;0,L844&lt;0,M844&lt;0,S844&lt;0,T844&lt;0,Z844&lt;0,AA844&lt;0),"support Zone",IF(AND(D844&lt;0,E844&lt;0,F844&lt;0,L844&gt;0,M844&gt;0,S844&gt;0,T844&gt;0,Z844&gt;0,AA844&gt;0),"sell delivery")))</f>
        <v/>
      </c>
      <c r="BA844" s="1">
        <f>IF(AND(D844&gt;0,E844&gt;0,F844&gt;0,Z844&gt;0,AA844&gt;0,AB844&gt;0,AC844&gt;0,AI844&gt;0,AJ844&gt;0),"FII ENTERING")</f>
        <v/>
      </c>
      <c r="BB844" s="15" t="e">
        <v>#N/A</v>
      </c>
      <c r="BC844" s="1" t="n">
        <v>12054.6</v>
      </c>
      <c r="BD844" s="1">
        <f>IF(AND(E844&gt;0,F844&gt;0,AB844&gt;0,AC844&gt;0,AI844&gt;0,AJ844&gt;0,AS844&gt;AR844,AR844&gt;AQ844),"long buildup",IF(AND(E844&lt;0,F844&lt;0,AB844&gt;0,AC844&gt;0,AI844&gt;0,AJ844&gt;0,AS844&lt;AR844,AR844&lt;AQ844),"Short buildup"))</f>
        <v/>
      </c>
      <c r="BE844" s="1">
        <f>+IF(AND(F844&gt;0,M844&gt;0,T844&gt;0,AA844&gt;0),"buy")</f>
        <v/>
      </c>
    </row>
    <row r="845">
      <c r="A845" s="1" t="inlineStr">
        <is>
          <t>INDIAGLYCO</t>
        </is>
      </c>
      <c r="B845" s="1" t="n"/>
      <c r="C845" s="1" t="n"/>
      <c r="D845" s="2" t="n">
        <v>-3.424285617321662</v>
      </c>
      <c r="E845" s="2" t="n">
        <v>-1.65512879080718</v>
      </c>
      <c r="F845" s="3" t="n">
        <v>1.725862931465739</v>
      </c>
      <c r="G845" s="4" t="n">
        <v>11283</v>
      </c>
      <c r="H845" s="4" t="n">
        <v>12473</v>
      </c>
      <c r="I845" s="3" t="n">
        <v>20939</v>
      </c>
      <c r="J845" s="6">
        <f>+H845-G845</f>
        <v/>
      </c>
      <c r="K845" s="6">
        <f>+I845-H845</f>
        <v/>
      </c>
      <c r="L845" s="7">
        <f>J845/G845</f>
        <v/>
      </c>
      <c r="M845" s="7">
        <f>K845/H845</f>
        <v/>
      </c>
      <c r="N845" s="8" t="n">
        <v>19.5623</v>
      </c>
      <c r="O845" s="8" t="n">
        <v>17.2779</v>
      </c>
      <c r="P845" s="3" t="n">
        <v>38.4667</v>
      </c>
      <c r="Q845" s="6">
        <f>+O845-N845</f>
        <v/>
      </c>
      <c r="R845" s="6">
        <f>+P845-O845</f>
        <v/>
      </c>
      <c r="S845" s="7">
        <f>Q845/N845</f>
        <v/>
      </c>
      <c r="T845" s="7">
        <f>R845/O845</f>
        <v/>
      </c>
      <c r="U845" s="10" t="inlineStr">
        <is>
          <t>68800</t>
        </is>
      </c>
      <c r="V845" s="10" t="inlineStr">
        <is>
          <t>38140</t>
        </is>
      </c>
      <c r="W845" s="3" t="inlineStr">
        <is>
          <t>63157</t>
        </is>
      </c>
      <c r="X845" s="6">
        <f>+V845-U845</f>
        <v/>
      </c>
      <c r="Y845" s="6">
        <f>+W845-V845</f>
        <v/>
      </c>
      <c r="Z845" s="7">
        <f>X845/U845</f>
        <v/>
      </c>
      <c r="AA845" s="7">
        <f>Y845/V845</f>
        <v/>
      </c>
      <c r="AB845" s="4" t="n"/>
      <c r="AC845" s="5" t="n"/>
      <c r="AD845" s="4" t="n"/>
      <c r="AE845" s="4" t="n"/>
      <c r="AF845" s="5" t="n"/>
      <c r="AG845" s="6">
        <f>AE845-AD845</f>
        <v/>
      </c>
      <c r="AH845" s="6">
        <f>+AF845-AE845</f>
        <v/>
      </c>
      <c r="AI845" s="7">
        <f>AG845/AD845</f>
        <v/>
      </c>
      <c r="AJ845" s="7">
        <f>AH845/AE845</f>
        <v/>
      </c>
      <c r="AK845" s="4" t="n"/>
      <c r="AL845" s="4" t="n"/>
      <c r="AM845" s="5" t="n"/>
      <c r="AN845" s="4" t="n">
        <v>1422.85</v>
      </c>
      <c r="AO845" s="4" t="n">
        <v>1399.3</v>
      </c>
      <c r="AP845" s="3" t="n">
        <v>1423.45</v>
      </c>
      <c r="AQ845" s="9">
        <f>+AK845-AN845</f>
        <v/>
      </c>
      <c r="AR845" s="9">
        <f>+AL845-AO845</f>
        <v/>
      </c>
      <c r="AS845" s="9">
        <f>+AM845-AP845</f>
        <v/>
      </c>
      <c r="AT845" s="6">
        <f>AR845-AQ845</f>
        <v/>
      </c>
      <c r="AU845" s="6">
        <f>+AS845-AR845</f>
        <v/>
      </c>
      <c r="AV845" s="7">
        <f>AT845/AQ845</f>
        <v/>
      </c>
      <c r="AW845" s="7">
        <f>AU845/AR845</f>
        <v/>
      </c>
      <c r="AX845" s="1" t="inlineStr">
        <is>
          <t>N</t>
        </is>
      </c>
      <c r="AY845" s="1">
        <f>+IF(AND(D845&gt;0,E845&gt;0,F845&gt;0,S845&gt;0,T845&gt;0,AC845&gt;0,AB845&gt;0,AI845&gt;0,AJ845&gt;0,AS845&gt;AR845,AR845&gt;AQ845),"long buildup",IF(AND(D845&gt;0,E845&gt;0,F845&gt;0,S845&lt;0,T845&lt;0,AB845&lt;0,AC845&lt;0,AI845&lt;0,AJ845&lt;0,AS845&gt;AR845,AR845&gt;AQ845),"Short Covering",IF(AND(D845&lt;0,E845&lt;0,F845&lt;0,S845&lt;0,T845&lt;0,AB845&gt;0,AC845&gt;0,AI845&gt;0,AJ845&gt;0,AS845&lt;AR845,AR845&lt;AQ845),"Short Buildup",IF(AND(D845&lt;0,E845&lt;0,F845&lt;0,S845&lt;0,T845&lt;0,AB845&lt;0,AC845&lt;0,AI845&lt;0,AJ845&lt;0,AS845&lt;AR845,AR845&lt;AQ845),"LongUnwinding" ))))</f>
        <v/>
      </c>
      <c r="AZ845" s="1">
        <f>+IF(AND(D845&gt;0,E845&gt;0,F845&gt;0,L845&gt;0,M845&gt;0,S845&gt;0,T845&gt;0,Z845&gt;0,AA845&gt;0),"Buying Opportunity",IF(AND(D845&lt;0,E845&lt;0,F845&lt;0,L845&lt;0,M845&lt;0,S845&lt;0,T845&lt;0,Z845&lt;0,AA845&lt;0),"support Zone",IF(AND(D845&lt;0,E845&lt;0,F845&lt;0,L845&gt;0,M845&gt;0,S845&gt;0,T845&gt;0,Z845&gt;0,AA845&gt;0),"sell delivery")))</f>
        <v/>
      </c>
      <c r="BA845" s="1">
        <f>IF(AND(D845&gt;0,E845&gt;0,F845&gt;0,Z845&gt;0,AA845&gt;0,AB845&gt;0,AC845&gt;0,AI845&gt;0,AJ845&gt;0),"FII ENTERING")</f>
        <v/>
      </c>
      <c r="BB845" s="15" t="e">
        <v>#N/A</v>
      </c>
      <c r="BC845" s="1" t="n">
        <v>2615.79162</v>
      </c>
      <c r="BD845" s="1">
        <f>IF(AND(E845&gt;0,F845&gt;0,AB845&gt;0,AC845&gt;0,AI845&gt;0,AJ845&gt;0,AS845&gt;AR845,AR845&gt;AQ845),"long buildup",IF(AND(E845&lt;0,F845&lt;0,AB845&gt;0,AC845&gt;0,AI845&gt;0,AJ845&gt;0,AS845&lt;AR845,AR845&lt;AQ845),"Short buildup"))</f>
        <v/>
      </c>
      <c r="BE845" s="1">
        <f>+IF(AND(F845&gt;0,M845&gt;0,T845&gt;0,AA845&gt;0),"buy")</f>
        <v/>
      </c>
    </row>
    <row r="846">
      <c r="A846" s="1" t="inlineStr">
        <is>
          <t>INDIAMART</t>
        </is>
      </c>
      <c r="B846" s="1" t="n"/>
      <c r="C846" s="1" t="n"/>
      <c r="D846" s="2" t="n">
        <v>0.8980587629082765</v>
      </c>
      <c r="E846" s="2" t="n">
        <v>-2.807770875891104</v>
      </c>
      <c r="F846" s="3" t="n">
        <v>2.324833251120607</v>
      </c>
      <c r="G846" s="4" t="n">
        <v>21472</v>
      </c>
      <c r="H846" s="4" t="n">
        <v>13641</v>
      </c>
      <c r="I846" s="3" t="n">
        <v>20953</v>
      </c>
      <c r="J846" s="6">
        <f>+H846-G846</f>
        <v/>
      </c>
      <c r="K846" s="6">
        <f>+I846-H846</f>
        <v/>
      </c>
      <c r="L846" s="7">
        <f>J846/G846</f>
        <v/>
      </c>
      <c r="M846" s="7">
        <f>K846/H846</f>
        <v/>
      </c>
      <c r="N846" s="8" t="n">
        <v>46.5142</v>
      </c>
      <c r="O846" s="8" t="n">
        <v>59.9721</v>
      </c>
      <c r="P846" s="3" t="n">
        <v>38.6079</v>
      </c>
      <c r="Q846" s="6">
        <f>+O846-N846</f>
        <v/>
      </c>
      <c r="R846" s="6">
        <f>+P846-O846</f>
        <v/>
      </c>
      <c r="S846" s="7">
        <f>Q846/N846</f>
        <v/>
      </c>
      <c r="T846" s="7">
        <f>R846/O846</f>
        <v/>
      </c>
      <c r="U846" s="10" t="inlineStr">
        <is>
          <t>95733</t>
        </is>
      </c>
      <c r="V846" s="10" t="inlineStr">
        <is>
          <t>189669</t>
        </is>
      </c>
      <c r="W846" s="3" t="inlineStr">
        <is>
          <t>67851</t>
        </is>
      </c>
      <c r="X846" s="6">
        <f>+V846-U846</f>
        <v/>
      </c>
      <c r="Y846" s="6">
        <f>+W846-V846</f>
        <v/>
      </c>
      <c r="Z846" s="7">
        <f>X846/U846</f>
        <v/>
      </c>
      <c r="AA846" s="7">
        <f>Y846/V846</f>
        <v/>
      </c>
      <c r="AB846" s="4" t="n">
        <v>15300</v>
      </c>
      <c r="AC846" s="5" t="n">
        <v>7800</v>
      </c>
      <c r="AD846" s="4" t="n">
        <v>71</v>
      </c>
      <c r="AE846" s="4" t="n">
        <v>142</v>
      </c>
      <c r="AF846" s="5" t="n">
        <v>199</v>
      </c>
      <c r="AG846" s="6">
        <f>AE846-AD846</f>
        <v/>
      </c>
      <c r="AH846" s="6">
        <f>+AF846-AE846</f>
        <v/>
      </c>
      <c r="AI846" s="7">
        <f>AG846/AD846</f>
        <v/>
      </c>
      <c r="AJ846" s="7">
        <f>AH846/AE846</f>
        <v/>
      </c>
      <c r="AK846" s="4" t="n">
        <v>2420.4</v>
      </c>
      <c r="AL846" s="4" t="n">
        <v>2364.8</v>
      </c>
      <c r="AM846" s="5" t="n">
        <v>2404.9</v>
      </c>
      <c r="AN846" s="4" t="n">
        <v>2398.7</v>
      </c>
      <c r="AO846" s="4" t="n">
        <v>2331.35</v>
      </c>
      <c r="AP846" s="3" t="n">
        <v>2385.55</v>
      </c>
      <c r="AQ846" s="9">
        <f>+AK846-AN846</f>
        <v/>
      </c>
      <c r="AR846" s="9">
        <f>+AL846-AO846</f>
        <v/>
      </c>
      <c r="AS846" s="9">
        <f>+AM846-AP846</f>
        <v/>
      </c>
      <c r="AT846" s="6">
        <f>AR846-AQ846</f>
        <v/>
      </c>
      <c r="AU846" s="6">
        <f>+AS846-AR846</f>
        <v/>
      </c>
      <c r="AV846" s="7">
        <f>AT846/AQ846</f>
        <v/>
      </c>
      <c r="AW846" s="7">
        <f>AU846/AR846</f>
        <v/>
      </c>
      <c r="AX846" s="1" t="inlineStr">
        <is>
          <t>Y</t>
        </is>
      </c>
      <c r="AY846" s="1">
        <f>+IF(AND(D846&gt;0,E846&gt;0,F846&gt;0,S846&gt;0,T846&gt;0,AC846&gt;0,AB846&gt;0,AI846&gt;0,AJ846&gt;0,AS846&gt;AR846,AR846&gt;AQ846),"long buildup",IF(AND(D846&gt;0,E846&gt;0,F846&gt;0,S846&lt;0,T846&lt;0,AB846&lt;0,AC846&lt;0,AI846&lt;0,AJ846&lt;0,AS846&gt;AR846,AR846&gt;AQ846),"Short Covering",IF(AND(D846&lt;0,E846&lt;0,F846&lt;0,S846&lt;0,T846&lt;0,AB846&gt;0,AC846&gt;0,AI846&gt;0,AJ846&gt;0,AS846&lt;AR846,AR846&lt;AQ846),"Short Buildup",IF(AND(D846&lt;0,E846&lt;0,F846&lt;0,S846&lt;0,T846&lt;0,AB846&lt;0,AC846&lt;0,AI846&lt;0,AJ846&lt;0,AS846&lt;AR846,AR846&lt;AQ846),"LongUnwinding" ))))</f>
        <v/>
      </c>
      <c r="AZ846" s="1">
        <f>+IF(AND(D846&gt;0,E846&gt;0,F846&gt;0,L846&gt;0,M846&gt;0,S846&gt;0,T846&gt;0,Z846&gt;0,AA846&gt;0),"Buying Opportunity",IF(AND(D846&lt;0,E846&lt;0,F846&lt;0,L846&lt;0,M846&lt;0,S846&lt;0,T846&lt;0,Z846&lt;0,AA846&lt;0),"support Zone",IF(AND(D846&lt;0,E846&lt;0,F846&lt;0,L846&gt;0,M846&gt;0,S846&gt;0,T846&gt;0,Z846&gt;0,AA846&gt;0),"sell delivery")))</f>
        <v/>
      </c>
      <c r="BA846" s="1">
        <f>IF(AND(D846&gt;0,E846&gt;0,F846&gt;0,Z846&gt;0,AA846&gt;0,AB846&gt;0,AC846&gt;0,AI846&gt;0,AJ846&gt;0),"FII ENTERING")</f>
        <v/>
      </c>
      <c r="BB846" s="15" t="n">
        <v>0.0263</v>
      </c>
      <c r="BC846" s="1" t="n">
        <v>19927530.244027</v>
      </c>
      <c r="BD846" s="1">
        <f>IF(AND(E846&gt;0,F846&gt;0,AB846&gt;0,AC846&gt;0,AI846&gt;0,AJ846&gt;0,AS846&gt;AR846,AR846&gt;AQ846),"long buildup",IF(AND(E846&lt;0,F846&lt;0,AB846&gt;0,AC846&gt;0,AI846&gt;0,AJ846&gt;0,AS846&lt;AR846,AR846&lt;AQ846),"Short buildup"))</f>
        <v/>
      </c>
      <c r="BE846" s="1">
        <f>+IF(AND(F846&gt;0,M846&gt;0,T846&gt;0,AA846&gt;0),"buy")</f>
        <v/>
      </c>
    </row>
    <row r="847">
      <c r="A847" s="1" t="inlineStr">
        <is>
          <t>INDIANB</t>
        </is>
      </c>
      <c r="B847" s="1" t="n"/>
      <c r="C847" s="1" t="n"/>
      <c r="D847" s="2" t="n">
        <v>-2.295384099857593</v>
      </c>
      <c r="E847" s="2" t="n">
        <v>-0.9431535625482294</v>
      </c>
      <c r="F847" s="3" t="n">
        <v>-0.8309529992209738</v>
      </c>
      <c r="G847" s="4" t="n">
        <v>27232</v>
      </c>
      <c r="H847" s="4" t="n">
        <v>20678</v>
      </c>
      <c r="I847" s="3" t="n">
        <v>26688</v>
      </c>
      <c r="J847" s="6">
        <f>+H847-G847</f>
        <v/>
      </c>
      <c r="K847" s="6">
        <f>+I847-H847</f>
        <v/>
      </c>
      <c r="L847" s="7">
        <f>J847/G847</f>
        <v/>
      </c>
      <c r="M847" s="7">
        <f>K847/H847</f>
        <v/>
      </c>
      <c r="N847" s="8" t="n">
        <v>65.7685</v>
      </c>
      <c r="O847" s="8" t="n">
        <v>48.7423</v>
      </c>
      <c r="P847" s="3" t="n">
        <v>55.7886</v>
      </c>
      <c r="Q847" s="6">
        <f>+O847-N847</f>
        <v/>
      </c>
      <c r="R847" s="6">
        <f>+P847-O847</f>
        <v/>
      </c>
      <c r="S847" s="7">
        <f>Q847/N847</f>
        <v/>
      </c>
      <c r="T847" s="7">
        <f>R847/O847</f>
        <v/>
      </c>
      <c r="U847" s="10" t="inlineStr">
        <is>
          <t>376735</t>
        </is>
      </c>
      <c r="V847" s="10" t="inlineStr">
        <is>
          <t>353988</t>
        </is>
      </c>
      <c r="W847" s="3" t="inlineStr">
        <is>
          <t>292652</t>
        </is>
      </c>
      <c r="X847" s="6">
        <f>+V847-U847</f>
        <v/>
      </c>
      <c r="Y847" s="6">
        <f>+W847-V847</f>
        <v/>
      </c>
      <c r="Z847" s="7">
        <f>X847/U847</f>
        <v/>
      </c>
      <c r="AA847" s="7">
        <f>Y847/V847</f>
        <v/>
      </c>
      <c r="AB847" s="4" t="n">
        <v>21850</v>
      </c>
      <c r="AC847" s="5" t="n">
        <v>13300</v>
      </c>
      <c r="AD847" s="4" t="n">
        <v>39</v>
      </c>
      <c r="AE847" s="4" t="n">
        <v>44</v>
      </c>
      <c r="AF847" s="5" t="n">
        <v>50</v>
      </c>
      <c r="AG847" s="6">
        <f>AE847-AD847</f>
        <v/>
      </c>
      <c r="AH847" s="6">
        <f>+AF847-AE847</f>
        <v/>
      </c>
      <c r="AI847" s="7">
        <f>AG847/AD847</f>
        <v/>
      </c>
      <c r="AJ847" s="7">
        <f>AH847/AE847</f>
        <v/>
      </c>
      <c r="AK847" s="4" t="n">
        <v>589.1</v>
      </c>
      <c r="AL847" s="4" t="n">
        <v>585.4</v>
      </c>
      <c r="AM847" s="5" t="n">
        <v>579</v>
      </c>
      <c r="AN847" s="4" t="n">
        <v>583.15</v>
      </c>
      <c r="AO847" s="4" t="n">
        <v>577.65</v>
      </c>
      <c r="AP847" s="3" t="n">
        <v>572.85</v>
      </c>
      <c r="AQ847" s="9">
        <f>+AK847-AN847</f>
        <v/>
      </c>
      <c r="AR847" s="9">
        <f>+AL847-AO847</f>
        <v/>
      </c>
      <c r="AS847" s="9">
        <f>+AM847-AP847</f>
        <v/>
      </c>
      <c r="AT847" s="6">
        <f>AR847-AQ847</f>
        <v/>
      </c>
      <c r="AU847" s="6">
        <f>+AS847-AR847</f>
        <v/>
      </c>
      <c r="AV847" s="7">
        <f>AT847/AQ847</f>
        <v/>
      </c>
      <c r="AW847" s="7">
        <f>AU847/AR847</f>
        <v/>
      </c>
      <c r="AX847" s="1" t="inlineStr">
        <is>
          <t>N</t>
        </is>
      </c>
      <c r="AY847" s="1">
        <f>+IF(AND(D847&gt;0,E847&gt;0,F847&gt;0,S847&gt;0,T847&gt;0,AC847&gt;0,AB847&gt;0,AI847&gt;0,AJ847&gt;0,AS847&gt;AR847,AR847&gt;AQ847),"long buildup",IF(AND(D847&gt;0,E847&gt;0,F847&gt;0,S847&lt;0,T847&lt;0,AB847&lt;0,AC847&lt;0,AI847&lt;0,AJ847&lt;0,AS847&gt;AR847,AR847&gt;AQ847),"Short Covering",IF(AND(D847&lt;0,E847&lt;0,F847&lt;0,S847&lt;0,T847&lt;0,AB847&gt;0,AC847&gt;0,AI847&gt;0,AJ847&gt;0,AS847&lt;AR847,AR847&lt;AQ847),"Short Buildup",IF(AND(D847&lt;0,E847&lt;0,F847&lt;0,S847&lt;0,T847&lt;0,AB847&lt;0,AC847&lt;0,AI847&lt;0,AJ847&lt;0,AS847&lt;AR847,AR847&lt;AQ847),"LongUnwinding" ))))</f>
        <v/>
      </c>
      <c r="AZ847" s="1">
        <f>+IF(AND(D847&gt;0,E847&gt;0,F847&gt;0,L847&gt;0,M847&gt;0,S847&gt;0,T847&gt;0,Z847&gt;0,AA847&gt;0),"Buying Opportunity",IF(AND(D847&lt;0,E847&lt;0,F847&lt;0,L847&lt;0,M847&lt;0,S847&lt;0,T847&lt;0,Z847&lt;0,AA847&lt;0),"support Zone",IF(AND(D847&lt;0,E847&lt;0,F847&lt;0,L847&gt;0,M847&gt;0,S847&gt;0,T847&gt;0,Z847&gt;0,AA847&gt;0),"sell delivery")))</f>
        <v/>
      </c>
      <c r="BA847" s="1">
        <f>IF(AND(D847&gt;0,E847&gt;0,F847&gt;0,Z847&gt;0,AA847&gt;0,AB847&gt;0,AC847&gt;0,AI847&gt;0,AJ847&gt;0),"FII ENTERING")</f>
        <v/>
      </c>
      <c r="BB847" s="15" t="e">
        <v>#N/A</v>
      </c>
      <c r="BC847" s="1" t="n">
        <v>7082720.523844</v>
      </c>
      <c r="BD847" s="1">
        <f>IF(AND(E847&gt;0,F847&gt;0,AB847&gt;0,AC847&gt;0,AI847&gt;0,AJ847&gt;0,AS847&gt;AR847,AR847&gt;AQ847),"long buildup",IF(AND(E847&lt;0,F847&lt;0,AB847&gt;0,AC847&gt;0,AI847&gt;0,AJ847&gt;0,AS847&lt;AR847,AR847&lt;AQ847),"Short buildup"))</f>
        <v/>
      </c>
      <c r="BE847" s="1">
        <f>+IF(AND(F847&gt;0,M847&gt;0,T847&gt;0,AA847&gt;0),"buy")</f>
        <v/>
      </c>
    </row>
    <row r="848">
      <c r="A848" s="1" t="inlineStr">
        <is>
          <t>INDIANCARD</t>
        </is>
      </c>
      <c r="B848" s="1" t="n"/>
      <c r="C848" s="1" t="n"/>
      <c r="D848" s="2" t="n">
        <v>1.009946442234127</v>
      </c>
      <c r="E848" s="2" t="n">
        <v>-2.757158006362679</v>
      </c>
      <c r="F848" s="3" t="n">
        <v>1.261878797320459</v>
      </c>
      <c r="G848" s="4" t="n">
        <v>752</v>
      </c>
      <c r="H848" s="4" t="n">
        <v>1026</v>
      </c>
      <c r="I848" s="3" t="n">
        <v>1221</v>
      </c>
      <c r="J848" s="6">
        <f>+H848-G848</f>
        <v/>
      </c>
      <c r="K848" s="6">
        <f>+I848-H848</f>
        <v/>
      </c>
      <c r="L848" s="7">
        <f>J848/G848</f>
        <v/>
      </c>
      <c r="M848" s="7">
        <f>K848/H848</f>
        <v/>
      </c>
      <c r="N848" s="8" t="n">
        <v>1.0627</v>
      </c>
      <c r="O848" s="8" t="n">
        <v>0.5267000000000001</v>
      </c>
      <c r="P848" s="3" t="n">
        <v>0.8097</v>
      </c>
      <c r="Q848" s="6">
        <f>+O848-N848</f>
        <v/>
      </c>
      <c r="R848" s="6">
        <f>+P848-O848</f>
        <v/>
      </c>
      <c r="S848" s="7">
        <f>Q848/N848</f>
        <v/>
      </c>
      <c r="T848" s="7">
        <f>R848/O848</f>
        <v/>
      </c>
      <c r="U848" s="10" t="inlineStr">
        <is>
          <t>22692</t>
        </is>
      </c>
      <c r="V848" s="10" t="inlineStr">
        <is>
          <t>6105</t>
        </is>
      </c>
      <c r="W848" s="3" t="inlineStr">
        <is>
          <t>13335</t>
        </is>
      </c>
      <c r="X848" s="6">
        <f>+V848-U848</f>
        <v/>
      </c>
      <c r="Y848" s="6">
        <f>+W848-V848</f>
        <v/>
      </c>
      <c r="Z848" s="7">
        <f>X848/U848</f>
        <v/>
      </c>
      <c r="AA848" s="7">
        <f>Y848/V848</f>
        <v/>
      </c>
      <c r="AB848" s="4" t="n"/>
      <c r="AC848" s="5" t="n"/>
      <c r="AD848" s="4" t="n"/>
      <c r="AE848" s="4" t="n"/>
      <c r="AF848" s="5" t="n"/>
      <c r="AG848" s="6">
        <f>AE848-AD848</f>
        <v/>
      </c>
      <c r="AH848" s="6">
        <f>+AF848-AE848</f>
        <v/>
      </c>
      <c r="AI848" s="7">
        <f>AG848/AD848</f>
        <v/>
      </c>
      <c r="AJ848" s="7">
        <f>AH848/AE848</f>
        <v/>
      </c>
      <c r="AK848" s="4" t="n"/>
      <c r="AL848" s="4" t="n"/>
      <c r="AM848" s="5" t="n"/>
      <c r="AN848" s="4" t="n">
        <v>330.05</v>
      </c>
      <c r="AO848" s="4" t="n">
        <v>320.95</v>
      </c>
      <c r="AP848" s="3" t="n">
        <v>325</v>
      </c>
      <c r="AQ848" s="9">
        <f>+AK848-AN848</f>
        <v/>
      </c>
      <c r="AR848" s="9">
        <f>+AL848-AO848</f>
        <v/>
      </c>
      <c r="AS848" s="9">
        <f>+AM848-AP848</f>
        <v/>
      </c>
      <c r="AT848" s="6">
        <f>AR848-AQ848</f>
        <v/>
      </c>
      <c r="AU848" s="6">
        <f>+AS848-AR848</f>
        <v/>
      </c>
      <c r="AV848" s="7">
        <f>AT848/AQ848</f>
        <v/>
      </c>
      <c r="AW848" s="7">
        <f>AU848/AR848</f>
        <v/>
      </c>
      <c r="AX848" s="1" t="inlineStr">
        <is>
          <t>Y</t>
        </is>
      </c>
      <c r="AY848" s="1">
        <f>+IF(AND(D848&gt;0,E848&gt;0,F848&gt;0,S848&gt;0,T848&gt;0,AC848&gt;0,AB848&gt;0,AI848&gt;0,AJ848&gt;0,AS848&gt;AR848,AR848&gt;AQ848),"long buildup",IF(AND(D848&gt;0,E848&gt;0,F848&gt;0,S848&lt;0,T848&lt;0,AB848&lt;0,AC848&lt;0,AI848&lt;0,AJ848&lt;0,AS848&gt;AR848,AR848&gt;AQ848),"Short Covering",IF(AND(D848&lt;0,E848&lt;0,F848&lt;0,S848&lt;0,T848&lt;0,AB848&gt;0,AC848&gt;0,AI848&gt;0,AJ848&gt;0,AS848&lt;AR848,AR848&lt;AQ848),"Short Buildup",IF(AND(D848&lt;0,E848&lt;0,F848&lt;0,S848&lt;0,T848&lt;0,AB848&lt;0,AC848&lt;0,AI848&lt;0,AJ848&lt;0,AS848&lt;AR848,AR848&lt;AQ848),"LongUnwinding" ))))</f>
        <v/>
      </c>
      <c r="AZ848" s="1">
        <f>+IF(AND(D848&gt;0,E848&gt;0,F848&gt;0,L848&gt;0,M848&gt;0,S848&gt;0,T848&gt;0,Z848&gt;0,AA848&gt;0),"Buying Opportunity",IF(AND(D848&lt;0,E848&lt;0,F848&lt;0,L848&lt;0,M848&lt;0,S848&lt;0,T848&lt;0,Z848&lt;0,AA848&lt;0),"support Zone",IF(AND(D848&lt;0,E848&lt;0,F848&lt;0,L848&gt;0,M848&gt;0,S848&gt;0,T848&gt;0,Z848&gt;0,AA848&gt;0),"sell delivery")))</f>
        <v/>
      </c>
      <c r="BA848" s="1">
        <f>IF(AND(D848&gt;0,E848&gt;0,F848&gt;0,Z848&gt;0,AA848&gt;0,AB848&gt;0,AC848&gt;0,AI848&gt;0,AJ848&gt;0),"FII ENTERING")</f>
        <v/>
      </c>
      <c r="BB848" s="15" t="e">
        <v>#N/A</v>
      </c>
      <c r="BC848" s="1" t="n">
        <v>2787736.123922</v>
      </c>
      <c r="BD848" s="1">
        <f>IF(AND(E848&gt;0,F848&gt;0,AB848&gt;0,AC848&gt;0,AI848&gt;0,AJ848&gt;0,AS848&gt;AR848,AR848&gt;AQ848),"long buildup",IF(AND(E848&lt;0,F848&lt;0,AB848&gt;0,AC848&gt;0,AI848&gt;0,AJ848&gt;0,AS848&lt;AR848,AR848&lt;AQ848),"Short buildup"))</f>
        <v/>
      </c>
      <c r="BE848" s="1">
        <f>+IF(AND(F848&gt;0,M848&gt;0,T848&gt;0,AA848&gt;0),"buy")</f>
        <v/>
      </c>
    </row>
    <row r="849">
      <c r="A849" s="1" t="inlineStr">
        <is>
          <t>INDIANHUME</t>
        </is>
      </c>
      <c r="B849" s="1" t="n"/>
      <c r="C849" s="1" t="n"/>
      <c r="D849" s="2" t="n">
        <v>0.9323479249573673</v>
      </c>
      <c r="E849" s="2" t="n">
        <v>-2.557170215162785</v>
      </c>
      <c r="F849" s="3" t="n">
        <v>-0.3005780346820836</v>
      </c>
      <c r="G849" s="4" t="n">
        <v>4281</v>
      </c>
      <c r="H849" s="4" t="n">
        <v>3415</v>
      </c>
      <c r="I849" s="3" t="n">
        <v>2916</v>
      </c>
      <c r="J849" s="6">
        <f>+H849-G849</f>
        <v/>
      </c>
      <c r="K849" s="6">
        <f>+I849-H849</f>
        <v/>
      </c>
      <c r="L849" s="7">
        <f>J849/G849</f>
        <v/>
      </c>
      <c r="M849" s="7">
        <f>K849/H849</f>
        <v/>
      </c>
      <c r="N849" s="8" t="n">
        <v>5.0139</v>
      </c>
      <c r="O849" s="8" t="n">
        <v>5.072900000000001</v>
      </c>
      <c r="P849" s="3" t="n">
        <v>1.7338</v>
      </c>
      <c r="Q849" s="6">
        <f>+O849-N849</f>
        <v/>
      </c>
      <c r="R849" s="6">
        <f>+P849-O849</f>
        <v/>
      </c>
      <c r="S849" s="7">
        <f>Q849/N849</f>
        <v/>
      </c>
      <c r="T849" s="7">
        <f>R849/O849</f>
        <v/>
      </c>
      <c r="U849" s="10" t="inlineStr">
        <is>
          <t>46781</t>
        </is>
      </c>
      <c r="V849" s="10" t="inlineStr">
        <is>
          <t>62504</t>
        </is>
      </c>
      <c r="W849" s="3" t="inlineStr">
        <is>
          <t>16252</t>
        </is>
      </c>
      <c r="X849" s="6">
        <f>+V849-U849</f>
        <v/>
      </c>
      <c r="Y849" s="6">
        <f>+W849-V849</f>
        <v/>
      </c>
      <c r="Z849" s="7">
        <f>X849/U849</f>
        <v/>
      </c>
      <c r="AA849" s="7">
        <f>Y849/V849</f>
        <v/>
      </c>
      <c r="AB849" s="4" t="n"/>
      <c r="AC849" s="5" t="n"/>
      <c r="AD849" s="4" t="n"/>
      <c r="AE849" s="4" t="n"/>
      <c r="AF849" s="5" t="n"/>
      <c r="AG849" s="6">
        <f>AE849-AD849</f>
        <v/>
      </c>
      <c r="AH849" s="6">
        <f>+AF849-AE849</f>
        <v/>
      </c>
      <c r="AI849" s="7">
        <f>AG849/AD849</f>
        <v/>
      </c>
      <c r="AJ849" s="7">
        <f>AH849/AE849</f>
        <v/>
      </c>
      <c r="AK849" s="4" t="n"/>
      <c r="AL849" s="4" t="n"/>
      <c r="AM849" s="5" t="n"/>
      <c r="AN849" s="4" t="n">
        <v>443.85</v>
      </c>
      <c r="AO849" s="4" t="n">
        <v>432.5</v>
      </c>
      <c r="AP849" s="3" t="n">
        <v>431.2</v>
      </c>
      <c r="AQ849" s="9">
        <f>+AK849-AN849</f>
        <v/>
      </c>
      <c r="AR849" s="9">
        <f>+AL849-AO849</f>
        <v/>
      </c>
      <c r="AS849" s="9">
        <f>+AM849-AP849</f>
        <v/>
      </c>
      <c r="AT849" s="6">
        <f>AR849-AQ849</f>
        <v/>
      </c>
      <c r="AU849" s="6">
        <f>+AS849-AR849</f>
        <v/>
      </c>
      <c r="AV849" s="7">
        <f>AT849/AQ849</f>
        <v/>
      </c>
      <c r="AW849" s="7">
        <f>AU849/AR849</f>
        <v/>
      </c>
      <c r="AX849" s="1" t="inlineStr">
        <is>
          <t>N</t>
        </is>
      </c>
      <c r="AY849" s="1">
        <f>+IF(AND(D849&gt;0,E849&gt;0,F849&gt;0,S849&gt;0,T849&gt;0,AC849&gt;0,AB849&gt;0,AI849&gt;0,AJ849&gt;0,AS849&gt;AR849,AR849&gt;AQ849),"long buildup",IF(AND(D849&gt;0,E849&gt;0,F849&gt;0,S849&lt;0,T849&lt;0,AB849&lt;0,AC849&lt;0,AI849&lt;0,AJ849&lt;0,AS849&gt;AR849,AR849&gt;AQ849),"Short Covering",IF(AND(D849&lt;0,E849&lt;0,F849&lt;0,S849&lt;0,T849&lt;0,AB849&gt;0,AC849&gt;0,AI849&gt;0,AJ849&gt;0,AS849&lt;AR849,AR849&lt;AQ849),"Short Buildup",IF(AND(D849&lt;0,E849&lt;0,F849&lt;0,S849&lt;0,T849&lt;0,AB849&lt;0,AC849&lt;0,AI849&lt;0,AJ849&lt;0,AS849&lt;AR849,AR849&lt;AQ849),"LongUnwinding" ))))</f>
        <v/>
      </c>
      <c r="AZ849" s="1">
        <f>+IF(AND(D849&gt;0,E849&gt;0,F849&gt;0,L849&gt;0,M849&gt;0,S849&gt;0,T849&gt;0,Z849&gt;0,AA849&gt;0),"Buying Opportunity",IF(AND(D849&lt;0,E849&lt;0,F849&lt;0,L849&lt;0,M849&lt;0,S849&lt;0,T849&lt;0,Z849&lt;0,AA849&lt;0),"support Zone",IF(AND(D849&lt;0,E849&lt;0,F849&lt;0,L849&gt;0,M849&gt;0,S849&gt;0,T849&gt;0,Z849&gt;0,AA849&gt;0),"sell delivery")))</f>
        <v/>
      </c>
      <c r="BA849" s="1">
        <f>IF(AND(D849&gt;0,E849&gt;0,F849&gt;0,Z849&gt;0,AA849&gt;0,AB849&gt;0,AC849&gt;0,AI849&gt;0,AJ849&gt;0),"FII ENTERING")</f>
        <v/>
      </c>
      <c r="BB849" s="15" t="e">
        <v>#N/A</v>
      </c>
      <c r="BC849" s="1" t="n">
        <v>150213.379374</v>
      </c>
      <c r="BD849" s="1">
        <f>IF(AND(E849&gt;0,F849&gt;0,AB849&gt;0,AC849&gt;0,AI849&gt;0,AJ849&gt;0,AS849&gt;AR849,AR849&gt;AQ849),"long buildup",IF(AND(E849&lt;0,F849&lt;0,AB849&gt;0,AC849&gt;0,AI849&gt;0,AJ849&gt;0,AS849&lt;AR849,AR849&lt;AQ849),"Short buildup"))</f>
        <v/>
      </c>
      <c r="BE849" s="1">
        <f>+IF(AND(F849&gt;0,M849&gt;0,T849&gt;0,AA849&gt;0),"buy")</f>
        <v/>
      </c>
    </row>
    <row r="850">
      <c r="A850" s="1" t="inlineStr">
        <is>
          <t>INDIGO</t>
        </is>
      </c>
      <c r="B850" s="1" t="n"/>
      <c r="C850" s="1" t="n"/>
      <c r="D850" s="2" t="n">
        <v>-0.255751619387979</v>
      </c>
      <c r="E850" s="2" t="n">
        <v>-0.02687238973922178</v>
      </c>
      <c r="F850" s="3" t="n">
        <v>-0.7044698556340951</v>
      </c>
      <c r="G850" s="4" t="n">
        <v>31462</v>
      </c>
      <c r="H850" s="4" t="n">
        <v>49547</v>
      </c>
      <c r="I850" s="3" t="n">
        <v>44809</v>
      </c>
      <c r="J850" s="6">
        <f>+H850-G850</f>
        <v/>
      </c>
      <c r="K850" s="6">
        <f>+I850-H850</f>
        <v/>
      </c>
      <c r="L850" s="7">
        <f>J850/G850</f>
        <v/>
      </c>
      <c r="M850" s="7">
        <f>K850/H850</f>
        <v/>
      </c>
      <c r="N850" s="8" t="n">
        <v>117.1091</v>
      </c>
      <c r="O850" s="8" t="n">
        <v>413.1416</v>
      </c>
      <c r="P850" s="3" t="n">
        <v>177.523</v>
      </c>
      <c r="Q850" s="6">
        <f>+O850-N850</f>
        <v/>
      </c>
      <c r="R850" s="6">
        <f>+P850-O850</f>
        <v/>
      </c>
      <c r="S850" s="7">
        <f>Q850/N850</f>
        <v/>
      </c>
      <c r="T850" s="7">
        <f>R850/O850</f>
        <v/>
      </c>
      <c r="U850" s="10" t="inlineStr">
        <is>
          <t>163737</t>
        </is>
      </c>
      <c r="V850" s="10" t="inlineStr">
        <is>
          <t>691608</t>
        </is>
      </c>
      <c r="W850" s="3" t="inlineStr">
        <is>
          <t>265970</t>
        </is>
      </c>
      <c r="X850" s="6">
        <f>+V850-U850</f>
        <v/>
      </c>
      <c r="Y850" s="6">
        <f>+W850-V850</f>
        <v/>
      </c>
      <c r="Z850" s="7">
        <f>X850/U850</f>
        <v/>
      </c>
      <c r="AA850" s="7">
        <f>Y850/V850</f>
        <v/>
      </c>
      <c r="AB850" s="4" t="n">
        <v>3300</v>
      </c>
      <c r="AC850" s="5" t="n">
        <v>18150</v>
      </c>
      <c r="AD850" s="4" t="n">
        <v>78</v>
      </c>
      <c r="AE850" s="4" t="n">
        <v>317</v>
      </c>
      <c r="AF850" s="5" t="n">
        <v>517</v>
      </c>
      <c r="AG850" s="6">
        <f>AE850-AD850</f>
        <v/>
      </c>
      <c r="AH850" s="6">
        <f>+AF850-AE850</f>
        <v/>
      </c>
      <c r="AI850" s="7">
        <f>AG850/AD850</f>
        <v/>
      </c>
      <c r="AJ850" s="7">
        <f>AH850/AE850</f>
        <v/>
      </c>
      <c r="AK850" s="4" t="n">
        <v>4512.2</v>
      </c>
      <c r="AL850" s="4" t="n">
        <v>4514.45</v>
      </c>
      <c r="AM850" s="5" t="n">
        <v>4479.4</v>
      </c>
      <c r="AN850" s="4" t="n">
        <v>4465.55</v>
      </c>
      <c r="AO850" s="4" t="n">
        <v>4464.35</v>
      </c>
      <c r="AP850" s="3" t="n">
        <v>4432.9</v>
      </c>
      <c r="AQ850" s="9">
        <f>+AK850-AN850</f>
        <v/>
      </c>
      <c r="AR850" s="9">
        <f>+AL850-AO850</f>
        <v/>
      </c>
      <c r="AS850" s="9">
        <f>+AM850-AP850</f>
        <v/>
      </c>
      <c r="AT850" s="6">
        <f>AR850-AQ850</f>
        <v/>
      </c>
      <c r="AU850" s="6">
        <f>+AS850-AR850</f>
        <v/>
      </c>
      <c r="AV850" s="7">
        <f>AT850/AQ850</f>
        <v/>
      </c>
      <c r="AW850" s="7">
        <f>AU850/AR850</f>
        <v/>
      </c>
      <c r="AX850" s="1" t="inlineStr">
        <is>
          <t>N</t>
        </is>
      </c>
      <c r="AY850" s="1">
        <f>+IF(AND(D850&gt;0,E850&gt;0,F850&gt;0,S850&gt;0,T850&gt;0,AC850&gt;0,AB850&gt;0,AI850&gt;0,AJ850&gt;0,AS850&gt;AR850,AR850&gt;AQ850),"long buildup",IF(AND(D850&gt;0,E850&gt;0,F850&gt;0,S850&lt;0,T850&lt;0,AB850&lt;0,AC850&lt;0,AI850&lt;0,AJ850&lt;0,AS850&gt;AR850,AR850&gt;AQ850),"Short Covering",IF(AND(D850&lt;0,E850&lt;0,F850&lt;0,S850&lt;0,T850&lt;0,AB850&gt;0,AC850&gt;0,AI850&gt;0,AJ850&gt;0,AS850&lt;AR850,AR850&lt;AQ850),"Short Buildup",IF(AND(D850&lt;0,E850&lt;0,F850&lt;0,S850&lt;0,T850&lt;0,AB850&lt;0,AC850&lt;0,AI850&lt;0,AJ850&lt;0,AS850&lt;AR850,AR850&lt;AQ850),"LongUnwinding" ))))</f>
        <v/>
      </c>
      <c r="AZ850" s="1">
        <f>+IF(AND(D850&gt;0,E850&gt;0,F850&gt;0,L850&gt;0,M850&gt;0,S850&gt;0,T850&gt;0,Z850&gt;0,AA850&gt;0),"Buying Opportunity",IF(AND(D850&lt;0,E850&lt;0,F850&lt;0,L850&lt;0,M850&lt;0,S850&lt;0,T850&lt;0,Z850&lt;0,AA850&lt;0),"support Zone",IF(AND(D850&lt;0,E850&lt;0,F850&lt;0,L850&gt;0,M850&gt;0,S850&gt;0,T850&gt;0,Z850&gt;0,AA850&gt;0),"sell delivery")))</f>
        <v/>
      </c>
      <c r="BA850" s="1">
        <f>IF(AND(D850&gt;0,E850&gt;0,F850&gt;0,Z850&gt;0,AA850&gt;0,AB850&gt;0,AC850&gt;0,AI850&gt;0,AJ850&gt;0),"FII ENTERING")</f>
        <v/>
      </c>
      <c r="BB850" s="15" t="e">
        <v>#N/A</v>
      </c>
      <c r="BC850" s="1" t="n">
        <v>110551.79751</v>
      </c>
      <c r="BD850" s="1">
        <f>IF(AND(E850&gt;0,F850&gt;0,AB850&gt;0,AC850&gt;0,AI850&gt;0,AJ850&gt;0,AS850&gt;AR850,AR850&gt;AQ850),"long buildup",IF(AND(E850&lt;0,F850&lt;0,AB850&gt;0,AC850&gt;0,AI850&gt;0,AJ850&gt;0,AS850&lt;AR850,AR850&lt;AQ850),"Short buildup"))</f>
        <v/>
      </c>
      <c r="BE850" s="1">
        <f>+IF(AND(F850&gt;0,M850&gt;0,T850&gt;0,AA850&gt;0),"buy")</f>
        <v/>
      </c>
    </row>
    <row r="851">
      <c r="A851" s="1" t="inlineStr">
        <is>
          <t>INDIGOPNTS</t>
        </is>
      </c>
      <c r="B851" s="1" t="n"/>
      <c r="C851" s="1" t="n"/>
      <c r="D851" s="2" t="n">
        <v>0.9035835301365674</v>
      </c>
      <c r="E851" s="2" t="n">
        <v>-1.187205318679828</v>
      </c>
      <c r="F851" s="3" t="n">
        <v>-1.791905530191199</v>
      </c>
      <c r="G851" s="4" t="n">
        <v>12577</v>
      </c>
      <c r="H851" s="4" t="n">
        <v>5747</v>
      </c>
      <c r="I851" s="3" t="n">
        <v>7833</v>
      </c>
      <c r="J851" s="6">
        <f>+H851-G851</f>
        <v/>
      </c>
      <c r="K851" s="6">
        <f>+I851-H851</f>
        <v/>
      </c>
      <c r="L851" s="7">
        <f>J851/G851</f>
        <v/>
      </c>
      <c r="M851" s="7">
        <f>K851/H851</f>
        <v/>
      </c>
      <c r="N851" s="8" t="n">
        <v>15.0216</v>
      </c>
      <c r="O851" s="8" t="n">
        <v>5.6353</v>
      </c>
      <c r="P851" s="3" t="n">
        <v>7.8047</v>
      </c>
      <c r="Q851" s="6">
        <f>+O851-N851</f>
        <v/>
      </c>
      <c r="R851" s="6">
        <f>+P851-O851</f>
        <v/>
      </c>
      <c r="S851" s="7">
        <f>Q851/N851</f>
        <v/>
      </c>
      <c r="T851" s="7">
        <f>R851/O851</f>
        <v/>
      </c>
      <c r="U851" s="10" t="inlineStr">
        <is>
          <t>45282</t>
        </is>
      </c>
      <c r="V851" s="10" t="inlineStr">
        <is>
          <t>17898</t>
        </is>
      </c>
      <c r="W851" s="3" t="inlineStr">
        <is>
          <t>25535</t>
        </is>
      </c>
      <c r="X851" s="6">
        <f>+V851-U851</f>
        <v/>
      </c>
      <c r="Y851" s="6">
        <f>+W851-V851</f>
        <v/>
      </c>
      <c r="Z851" s="7">
        <f>X851/U851</f>
        <v/>
      </c>
      <c r="AA851" s="7">
        <f>Y851/V851</f>
        <v/>
      </c>
      <c r="AB851" s="4" t="n"/>
      <c r="AC851" s="5" t="n"/>
      <c r="AD851" s="4" t="n"/>
      <c r="AE851" s="4" t="n"/>
      <c r="AF851" s="5" t="n"/>
      <c r="AG851" s="6">
        <f>AE851-AD851</f>
        <v/>
      </c>
      <c r="AH851" s="6">
        <f>+AF851-AE851</f>
        <v/>
      </c>
      <c r="AI851" s="7">
        <f>AG851/AD851</f>
        <v/>
      </c>
      <c r="AJ851" s="7">
        <f>AH851/AE851</f>
        <v/>
      </c>
      <c r="AK851" s="4" t="n"/>
      <c r="AL851" s="4" t="n"/>
      <c r="AM851" s="5" t="n"/>
      <c r="AN851" s="4" t="n">
        <v>1474.05</v>
      </c>
      <c r="AO851" s="4" t="n">
        <v>1456.55</v>
      </c>
      <c r="AP851" s="3" t="n">
        <v>1430.45</v>
      </c>
      <c r="AQ851" s="9">
        <f>+AK851-AN851</f>
        <v/>
      </c>
      <c r="AR851" s="9">
        <f>+AL851-AO851</f>
        <v/>
      </c>
      <c r="AS851" s="9">
        <f>+AM851-AP851</f>
        <v/>
      </c>
      <c r="AT851" s="6">
        <f>AR851-AQ851</f>
        <v/>
      </c>
      <c r="AU851" s="6">
        <f>+AS851-AR851</f>
        <v/>
      </c>
      <c r="AV851" s="7">
        <f>AT851/AQ851</f>
        <v/>
      </c>
      <c r="AW851" s="7">
        <f>AU851/AR851</f>
        <v/>
      </c>
      <c r="AX851" s="1" t="inlineStr">
        <is>
          <t>Y</t>
        </is>
      </c>
      <c r="AY851" s="1">
        <f>+IF(AND(D851&gt;0,E851&gt;0,F851&gt;0,S851&gt;0,T851&gt;0,AC851&gt;0,AB851&gt;0,AI851&gt;0,AJ851&gt;0,AS851&gt;AR851,AR851&gt;AQ851),"long buildup",IF(AND(D851&gt;0,E851&gt;0,F851&gt;0,S851&lt;0,T851&lt;0,AB851&lt;0,AC851&lt;0,AI851&lt;0,AJ851&lt;0,AS851&gt;AR851,AR851&gt;AQ851),"Short Covering",IF(AND(D851&lt;0,E851&lt;0,F851&lt;0,S851&lt;0,T851&lt;0,AB851&gt;0,AC851&gt;0,AI851&gt;0,AJ851&gt;0,AS851&lt;AR851,AR851&lt;AQ851),"Short Buildup",IF(AND(D851&lt;0,E851&lt;0,F851&lt;0,S851&lt;0,T851&lt;0,AB851&lt;0,AC851&lt;0,AI851&lt;0,AJ851&lt;0,AS851&lt;AR851,AR851&lt;AQ851),"LongUnwinding" ))))</f>
        <v/>
      </c>
      <c r="AZ851" s="1">
        <f>+IF(AND(D851&gt;0,E851&gt;0,F851&gt;0,L851&gt;0,M851&gt;0,S851&gt;0,T851&gt;0,Z851&gt;0,AA851&gt;0),"Buying Opportunity",IF(AND(D851&lt;0,E851&lt;0,F851&lt;0,L851&lt;0,M851&lt;0,S851&lt;0,T851&lt;0,Z851&lt;0,AA851&lt;0),"support Zone",IF(AND(D851&lt;0,E851&lt;0,F851&lt;0,L851&gt;0,M851&gt;0,S851&gt;0,T851&gt;0,Z851&gt;0,AA851&gt;0),"sell delivery")))</f>
        <v/>
      </c>
      <c r="BA851" s="1">
        <f>IF(AND(D851&gt;0,E851&gt;0,F851&gt;0,Z851&gt;0,AA851&gt;0,AB851&gt;0,AC851&gt;0,AI851&gt;0,AJ851&gt;0),"FII ENTERING")</f>
        <v/>
      </c>
      <c r="BB851" s="15" t="e">
        <v>#N/A</v>
      </c>
      <c r="BC851" s="1" t="n">
        <v>4629277.6803585</v>
      </c>
      <c r="BD851" s="1">
        <f>IF(AND(E851&gt;0,F851&gt;0,AB851&gt;0,AC851&gt;0,AI851&gt;0,AJ851&gt;0,AS851&gt;AR851,AR851&gt;AQ851),"long buildup",IF(AND(E851&lt;0,F851&lt;0,AB851&gt;0,AC851&gt;0,AI851&gt;0,AJ851&gt;0,AS851&lt;AR851,AR851&lt;AQ851),"Short buildup"))</f>
        <v/>
      </c>
      <c r="BE851" s="1">
        <f>+IF(AND(F851&gt;0,M851&gt;0,T851&gt;0,AA851&gt;0),"buy")</f>
        <v/>
      </c>
    </row>
    <row r="852">
      <c r="A852" s="1" t="inlineStr">
        <is>
          <t>INDNIPPON</t>
        </is>
      </c>
      <c r="B852" s="1" t="n"/>
      <c r="C852" s="1" t="n"/>
      <c r="D852" s="2" t="n">
        <v>-0.1633430885455567</v>
      </c>
      <c r="E852" s="2" t="n">
        <v>-2.051946281273443</v>
      </c>
      <c r="F852" s="3" t="n">
        <v>2.060133630289542</v>
      </c>
      <c r="G852" s="4" t="n">
        <v>883</v>
      </c>
      <c r="H852" s="4" t="n">
        <v>1011</v>
      </c>
      <c r="I852" s="3" t="n">
        <v>1666</v>
      </c>
      <c r="J852" s="6">
        <f>+H852-G852</f>
        <v/>
      </c>
      <c r="K852" s="6">
        <f>+I852-H852</f>
        <v/>
      </c>
      <c r="L852" s="7">
        <f>J852/G852</f>
        <v/>
      </c>
      <c r="M852" s="7">
        <f>K852/H852</f>
        <v/>
      </c>
      <c r="N852" s="8" t="n">
        <v>0.4617</v>
      </c>
      <c r="O852" s="8" t="n">
        <v>0.6231</v>
      </c>
      <c r="P852" s="3" t="n">
        <v>0.9728</v>
      </c>
      <c r="Q852" s="6">
        <f>+O852-N852</f>
        <v/>
      </c>
      <c r="R852" s="6">
        <f>+P852-O852</f>
        <v/>
      </c>
      <c r="S852" s="7">
        <f>Q852/N852</f>
        <v/>
      </c>
      <c r="T852" s="7">
        <f>R852/O852</f>
        <v/>
      </c>
      <c r="U852" s="10" t="inlineStr">
        <is>
          <t>2506</t>
        </is>
      </c>
      <c r="V852" s="10" t="inlineStr">
        <is>
          <t>3538</t>
        </is>
      </c>
      <c r="W852" s="3" t="inlineStr">
        <is>
          <t>7087</t>
        </is>
      </c>
      <c r="X852" s="6">
        <f>+V852-U852</f>
        <v/>
      </c>
      <c r="Y852" s="6">
        <f>+W852-V852</f>
        <v/>
      </c>
      <c r="Z852" s="7">
        <f>X852/U852</f>
        <v/>
      </c>
      <c r="AA852" s="7">
        <f>Y852/V852</f>
        <v/>
      </c>
      <c r="AB852" s="4" t="n"/>
      <c r="AC852" s="5" t="n"/>
      <c r="AD852" s="4" t="n"/>
      <c r="AE852" s="4" t="n"/>
      <c r="AF852" s="5" t="n"/>
      <c r="AG852" s="6">
        <f>AE852-AD852</f>
        <v/>
      </c>
      <c r="AH852" s="6">
        <f>+AF852-AE852</f>
        <v/>
      </c>
      <c r="AI852" s="7">
        <f>AG852/AD852</f>
        <v/>
      </c>
      <c r="AJ852" s="7">
        <f>AH852/AE852</f>
        <v/>
      </c>
      <c r="AK852" s="4" t="n"/>
      <c r="AL852" s="4" t="n"/>
      <c r="AM852" s="5" t="n"/>
      <c r="AN852" s="4" t="n">
        <v>733.45</v>
      </c>
      <c r="AO852" s="4" t="n">
        <v>718.4</v>
      </c>
      <c r="AP852" s="3" t="n">
        <v>733.2</v>
      </c>
      <c r="AQ852" s="9">
        <f>+AK852-AN852</f>
        <v/>
      </c>
      <c r="AR852" s="9">
        <f>+AL852-AO852</f>
        <v/>
      </c>
      <c r="AS852" s="9">
        <f>+AM852-AP852</f>
        <v/>
      </c>
      <c r="AT852" s="6">
        <f>AR852-AQ852</f>
        <v/>
      </c>
      <c r="AU852" s="6">
        <f>+AS852-AR852</f>
        <v/>
      </c>
      <c r="AV852" s="7">
        <f>AT852/AQ852</f>
        <v/>
      </c>
      <c r="AW852" s="7">
        <f>AU852/AR852</f>
        <v/>
      </c>
      <c r="AX852" s="1" t="inlineStr">
        <is>
          <t>Y</t>
        </is>
      </c>
      <c r="AY852" s="1">
        <f>+IF(AND(D852&gt;0,E852&gt;0,F852&gt;0,S852&gt;0,T852&gt;0,AC852&gt;0,AB852&gt;0,AI852&gt;0,AJ852&gt;0,AS852&gt;AR852,AR852&gt;AQ852),"long buildup",IF(AND(D852&gt;0,E852&gt;0,F852&gt;0,S852&lt;0,T852&lt;0,AB852&lt;0,AC852&lt;0,AI852&lt;0,AJ852&lt;0,AS852&gt;AR852,AR852&gt;AQ852),"Short Covering",IF(AND(D852&lt;0,E852&lt;0,F852&lt;0,S852&lt;0,T852&lt;0,AB852&gt;0,AC852&gt;0,AI852&gt;0,AJ852&gt;0,AS852&lt;AR852,AR852&lt;AQ852),"Short Buildup",IF(AND(D852&lt;0,E852&lt;0,F852&lt;0,S852&lt;0,T852&lt;0,AB852&lt;0,AC852&lt;0,AI852&lt;0,AJ852&lt;0,AS852&lt;AR852,AR852&lt;AQ852),"LongUnwinding" ))))</f>
        <v/>
      </c>
      <c r="AZ852" s="1">
        <f>+IF(AND(D852&gt;0,E852&gt;0,F852&gt;0,L852&gt;0,M852&gt;0,S852&gt;0,T852&gt;0,Z852&gt;0,AA852&gt;0),"Buying Opportunity",IF(AND(D852&lt;0,E852&lt;0,F852&lt;0,L852&lt;0,M852&lt;0,S852&lt;0,T852&lt;0,Z852&lt;0,AA852&lt;0),"support Zone",IF(AND(D852&lt;0,E852&lt;0,F852&lt;0,L852&gt;0,M852&gt;0,S852&gt;0,T852&gt;0,Z852&gt;0,AA852&gt;0),"sell delivery")))</f>
        <v/>
      </c>
      <c r="BA852" s="1">
        <f>IF(AND(D852&gt;0,E852&gt;0,F852&gt;0,Z852&gt;0,AA852&gt;0,AB852&gt;0,AC852&gt;0,AI852&gt;0,AJ852&gt;0),"FII ENTERING")</f>
        <v/>
      </c>
      <c r="BB852" s="15" t="e">
        <v>#N/A</v>
      </c>
      <c r="BC852" s="1" t="n">
        <v>441510.8255</v>
      </c>
      <c r="BD852" s="1">
        <f>IF(AND(E852&gt;0,F852&gt;0,AB852&gt;0,AC852&gt;0,AI852&gt;0,AJ852&gt;0,AS852&gt;AR852,AR852&gt;AQ852),"long buildup",IF(AND(E852&lt;0,F852&lt;0,AB852&gt;0,AC852&gt;0,AI852&gt;0,AJ852&gt;0,AS852&lt;AR852,AR852&lt;AQ852),"Short buildup"))</f>
        <v/>
      </c>
      <c r="BE852" s="1">
        <f>+IF(AND(F852&gt;0,M852&gt;0,T852&gt;0,AA852&gt;0),"buy")</f>
        <v/>
      </c>
    </row>
    <row r="853">
      <c r="A853" s="1" t="inlineStr">
        <is>
          <t>INDOAMIN</t>
        </is>
      </c>
      <c r="B853" s="1" t="n"/>
      <c r="C853" s="1" t="n"/>
      <c r="D853" s="2" t="n">
        <v>-1.22856411568979</v>
      </c>
      <c r="E853" s="2" t="n">
        <v>-2.052345167141736</v>
      </c>
      <c r="F853" s="3" t="n">
        <v>5.513519233821889</v>
      </c>
      <c r="G853" s="4" t="n">
        <v>3238</v>
      </c>
      <c r="H853" s="4" t="n">
        <v>2526</v>
      </c>
      <c r="I853" s="3" t="n">
        <v>12638</v>
      </c>
      <c r="J853" s="6">
        <f>+H853-G853</f>
        <v/>
      </c>
      <c r="K853" s="6">
        <f>+I853-H853</f>
        <v/>
      </c>
      <c r="L853" s="7">
        <f>J853/G853</f>
        <v/>
      </c>
      <c r="M853" s="7">
        <f>K853/H853</f>
        <v/>
      </c>
      <c r="N853" s="8" t="n">
        <v>3.9937</v>
      </c>
      <c r="O853" s="8" t="n">
        <v>2.3193</v>
      </c>
      <c r="P853" s="3" t="n">
        <v>12.2812</v>
      </c>
      <c r="Q853" s="6">
        <f>+O853-N853</f>
        <v/>
      </c>
      <c r="R853" s="6">
        <f>+P853-O853</f>
        <v/>
      </c>
      <c r="S853" s="7">
        <f>Q853/N853</f>
        <v/>
      </c>
      <c r="T853" s="7">
        <f>R853/O853</f>
        <v/>
      </c>
      <c r="U853" s="10" t="inlineStr">
        <is>
          <t>80611</t>
        </is>
      </c>
      <c r="V853" s="10" t="inlineStr">
        <is>
          <t>51963</t>
        </is>
      </c>
      <c r="W853" s="3" t="inlineStr">
        <is>
          <t>167174</t>
        </is>
      </c>
      <c r="X853" s="6">
        <f>+V853-U853</f>
        <v/>
      </c>
      <c r="Y853" s="6">
        <f>+W853-V853</f>
        <v/>
      </c>
      <c r="Z853" s="7">
        <f>X853/U853</f>
        <v/>
      </c>
      <c r="AA853" s="7">
        <f>Y853/V853</f>
        <v/>
      </c>
      <c r="AB853" s="4" t="n"/>
      <c r="AC853" s="5" t="n"/>
      <c r="AD853" s="4" t="n"/>
      <c r="AE853" s="4" t="n"/>
      <c r="AF853" s="5" t="n"/>
      <c r="AG853" s="6">
        <f>AE853-AD853</f>
        <v/>
      </c>
      <c r="AH853" s="6">
        <f>+AF853-AE853</f>
        <v/>
      </c>
      <c r="AI853" s="7">
        <f>AG853/AD853</f>
        <v/>
      </c>
      <c r="AJ853" s="7">
        <f>AH853/AE853</f>
        <v/>
      </c>
      <c r="AK853" s="4" t="n"/>
      <c r="AL853" s="4" t="n"/>
      <c r="AM853" s="5" t="n"/>
      <c r="AN853" s="4" t="n">
        <v>192.95</v>
      </c>
      <c r="AO853" s="4" t="n">
        <v>188.99</v>
      </c>
      <c r="AP853" s="3" t="n">
        <v>199.41</v>
      </c>
      <c r="AQ853" s="9">
        <f>+AK853-AN853</f>
        <v/>
      </c>
      <c r="AR853" s="9">
        <f>+AL853-AO853</f>
        <v/>
      </c>
      <c r="AS853" s="9">
        <f>+AM853-AP853</f>
        <v/>
      </c>
      <c r="AT853" s="6">
        <f>AR853-AQ853</f>
        <v/>
      </c>
      <c r="AU853" s="6">
        <f>+AS853-AR853</f>
        <v/>
      </c>
      <c r="AV853" s="7">
        <f>AT853/AQ853</f>
        <v/>
      </c>
      <c r="AW853" s="7">
        <f>AU853/AR853</f>
        <v/>
      </c>
      <c r="AX853" s="1" t="inlineStr">
        <is>
          <t>N</t>
        </is>
      </c>
      <c r="AY853" s="1">
        <f>+IF(AND(D853&gt;0,E853&gt;0,F853&gt;0,S853&gt;0,T853&gt;0,AC853&gt;0,AB853&gt;0,AI853&gt;0,AJ853&gt;0,AS853&gt;AR853,AR853&gt;AQ853),"long buildup",IF(AND(D853&gt;0,E853&gt;0,F853&gt;0,S853&lt;0,T853&lt;0,AB853&lt;0,AC853&lt;0,AI853&lt;0,AJ853&lt;0,AS853&gt;AR853,AR853&gt;AQ853),"Short Covering",IF(AND(D853&lt;0,E853&lt;0,F853&lt;0,S853&lt;0,T853&lt;0,AB853&gt;0,AC853&gt;0,AI853&gt;0,AJ853&gt;0,AS853&lt;AR853,AR853&lt;AQ853),"Short Buildup",IF(AND(D853&lt;0,E853&lt;0,F853&lt;0,S853&lt;0,T853&lt;0,AB853&lt;0,AC853&lt;0,AI853&lt;0,AJ853&lt;0,AS853&lt;AR853,AR853&lt;AQ853),"LongUnwinding" ))))</f>
        <v/>
      </c>
      <c r="AZ853" s="1">
        <f>+IF(AND(D853&gt;0,E853&gt;0,F853&gt;0,L853&gt;0,M853&gt;0,S853&gt;0,T853&gt;0,Z853&gt;0,AA853&gt;0),"Buying Opportunity",IF(AND(D853&lt;0,E853&lt;0,F853&lt;0,L853&lt;0,M853&lt;0,S853&lt;0,T853&lt;0,Z853&lt;0,AA853&lt;0),"support Zone",IF(AND(D853&lt;0,E853&lt;0,F853&lt;0,L853&gt;0,M853&gt;0,S853&gt;0,T853&gt;0,Z853&gt;0,AA853&gt;0),"sell delivery")))</f>
        <v/>
      </c>
      <c r="BA853" s="1">
        <f>IF(AND(D853&gt;0,E853&gt;0,F853&gt;0,Z853&gt;0,AA853&gt;0,AB853&gt;0,AC853&gt;0,AI853&gt;0,AJ853&gt;0),"FII ENTERING")</f>
        <v/>
      </c>
      <c r="BB853" s="15" t="e">
        <v>#N/A</v>
      </c>
      <c r="BC853" s="1" t="e">
        <v>#N/A</v>
      </c>
      <c r="BD853" s="1">
        <f>IF(AND(E853&gt;0,F853&gt;0,AB853&gt;0,AC853&gt;0,AI853&gt;0,AJ853&gt;0,AS853&gt;AR853,AR853&gt;AQ853),"long buildup",IF(AND(E853&lt;0,F853&lt;0,AB853&gt;0,AC853&gt;0,AI853&gt;0,AJ853&gt;0,AS853&lt;AR853,AR853&lt;AQ853),"Short buildup"))</f>
        <v/>
      </c>
      <c r="BE853" s="1">
        <f>+IF(AND(F853&gt;0,M853&gt;0,T853&gt;0,AA853&gt;0),"buy")</f>
        <v/>
      </c>
    </row>
    <row r="854">
      <c r="A854" s="1" t="inlineStr">
        <is>
          <t>INDOBORAX</t>
        </is>
      </c>
      <c r="B854" s="1" t="n"/>
      <c r="C854" s="1" t="n"/>
      <c r="D854" s="2" t="n">
        <v>-0.9645194626248746</v>
      </c>
      <c r="E854" s="2" t="n">
        <v>-2.877018633540369</v>
      </c>
      <c r="F854" s="3" t="n">
        <v>0.8697431699580418</v>
      </c>
      <c r="G854" s="4" t="n">
        <v>2304</v>
      </c>
      <c r="H854" s="4" t="n">
        <v>2078</v>
      </c>
      <c r="I854" s="3" t="n">
        <v>1892</v>
      </c>
      <c r="J854" s="6">
        <f>+H854-G854</f>
        <v/>
      </c>
      <c r="K854" s="6">
        <f>+I854-H854</f>
        <v/>
      </c>
      <c r="L854" s="7">
        <f>J854/G854</f>
        <v/>
      </c>
      <c r="M854" s="7">
        <f>K854/H854</f>
        <v/>
      </c>
      <c r="N854" s="8" t="n">
        <v>2.0179</v>
      </c>
      <c r="O854" s="8" t="n">
        <v>1.2951</v>
      </c>
      <c r="P854" s="3" t="n">
        <v>1.6539</v>
      </c>
      <c r="Q854" s="6">
        <f>+O854-N854</f>
        <v/>
      </c>
      <c r="R854" s="6">
        <f>+P854-O854</f>
        <v/>
      </c>
      <c r="S854" s="7">
        <f>Q854/N854</f>
        <v/>
      </c>
      <c r="T854" s="7">
        <f>R854/O854</f>
        <v/>
      </c>
      <c r="U854" s="10" t="inlineStr">
        <is>
          <t>50499</t>
        </is>
      </c>
      <c r="V854" s="10" t="inlineStr">
        <is>
          <t>37520</t>
        </is>
      </c>
      <c r="W854" s="3" t="inlineStr">
        <is>
          <t>36092</t>
        </is>
      </c>
      <c r="X854" s="6">
        <f>+V854-U854</f>
        <v/>
      </c>
      <c r="Y854" s="6">
        <f>+W854-V854</f>
        <v/>
      </c>
      <c r="Z854" s="7">
        <f>X854/U854</f>
        <v/>
      </c>
      <c r="AA854" s="7">
        <f>Y854/V854</f>
        <v/>
      </c>
      <c r="AB854" s="4" t="n"/>
      <c r="AC854" s="5" t="n"/>
      <c r="AD854" s="4" t="n"/>
      <c r="AE854" s="4" t="n"/>
      <c r="AF854" s="5" t="n"/>
      <c r="AG854" s="6">
        <f>AE854-AD854</f>
        <v/>
      </c>
      <c r="AH854" s="6">
        <f>+AF854-AE854</f>
        <v/>
      </c>
      <c r="AI854" s="7">
        <f>AG854/AD854</f>
        <v/>
      </c>
      <c r="AJ854" s="7">
        <f>AH854/AE854</f>
        <v/>
      </c>
      <c r="AK854" s="4" t="n"/>
      <c r="AL854" s="4" t="n"/>
      <c r="AM854" s="5" t="n"/>
      <c r="AN854" s="4" t="n">
        <v>201.25</v>
      </c>
      <c r="AO854" s="4" t="n">
        <v>195.46</v>
      </c>
      <c r="AP854" s="3" t="n">
        <v>197.16</v>
      </c>
      <c r="AQ854" s="9">
        <f>+AK854-AN854</f>
        <v/>
      </c>
      <c r="AR854" s="9">
        <f>+AL854-AO854</f>
        <v/>
      </c>
      <c r="AS854" s="9">
        <f>+AM854-AP854</f>
        <v/>
      </c>
      <c r="AT854" s="6">
        <f>AR854-AQ854</f>
        <v/>
      </c>
      <c r="AU854" s="6">
        <f>+AS854-AR854</f>
        <v/>
      </c>
      <c r="AV854" s="7">
        <f>AT854/AQ854</f>
        <v/>
      </c>
      <c r="AW854" s="7">
        <f>AU854/AR854</f>
        <v/>
      </c>
      <c r="AX854" s="1" t="inlineStr">
        <is>
          <t>N</t>
        </is>
      </c>
      <c r="AY854" s="1">
        <f>+IF(AND(D854&gt;0,E854&gt;0,F854&gt;0,S854&gt;0,T854&gt;0,AC854&gt;0,AB854&gt;0,AI854&gt;0,AJ854&gt;0,AS854&gt;AR854,AR854&gt;AQ854),"long buildup",IF(AND(D854&gt;0,E854&gt;0,F854&gt;0,S854&lt;0,T854&lt;0,AB854&lt;0,AC854&lt;0,AI854&lt;0,AJ854&lt;0,AS854&gt;AR854,AR854&gt;AQ854),"Short Covering",IF(AND(D854&lt;0,E854&lt;0,F854&lt;0,S854&lt;0,T854&lt;0,AB854&gt;0,AC854&gt;0,AI854&gt;0,AJ854&gt;0,AS854&lt;AR854,AR854&lt;AQ854),"Short Buildup",IF(AND(D854&lt;0,E854&lt;0,F854&lt;0,S854&lt;0,T854&lt;0,AB854&lt;0,AC854&lt;0,AI854&lt;0,AJ854&lt;0,AS854&lt;AR854,AR854&lt;AQ854),"LongUnwinding" ))))</f>
        <v/>
      </c>
      <c r="AZ854" s="1">
        <f>+IF(AND(D854&gt;0,E854&gt;0,F854&gt;0,L854&gt;0,M854&gt;0,S854&gt;0,T854&gt;0,Z854&gt;0,AA854&gt;0),"Buying Opportunity",IF(AND(D854&lt;0,E854&lt;0,F854&lt;0,L854&lt;0,M854&lt;0,S854&lt;0,T854&lt;0,Z854&lt;0,AA854&lt;0),"support Zone",IF(AND(D854&lt;0,E854&lt;0,F854&lt;0,L854&gt;0,M854&gt;0,S854&gt;0,T854&gt;0,Z854&gt;0,AA854&gt;0),"sell delivery")))</f>
        <v/>
      </c>
      <c r="BA854" s="1">
        <f>IF(AND(D854&gt;0,E854&gt;0,F854&gt;0,Z854&gt;0,AA854&gt;0,AB854&gt;0,AC854&gt;0,AI854&gt;0,AJ854&gt;0),"FII ENTERING")</f>
        <v/>
      </c>
      <c r="BB854" s="15" t="e">
        <v>#N/A</v>
      </c>
      <c r="BC854" s="1" t="n">
        <v>7488.09</v>
      </c>
      <c r="BD854" s="1">
        <f>IF(AND(E854&gt;0,F854&gt;0,AB854&gt;0,AC854&gt;0,AI854&gt;0,AJ854&gt;0,AS854&gt;AR854,AR854&gt;AQ854),"long buildup",IF(AND(E854&lt;0,F854&lt;0,AB854&gt;0,AC854&gt;0,AI854&gt;0,AJ854&gt;0,AS854&lt;AR854,AR854&lt;AQ854),"Short buildup"))</f>
        <v/>
      </c>
      <c r="BE854" s="1">
        <f>+IF(AND(F854&gt;0,M854&gt;0,T854&gt;0,AA854&gt;0),"buy")</f>
        <v/>
      </c>
    </row>
    <row r="855">
      <c r="A855" s="1" t="inlineStr">
        <is>
          <t>INDOCO</t>
        </is>
      </c>
      <c r="B855" s="1" t="n"/>
      <c r="C855" s="1" t="n"/>
      <c r="D855" s="2" t="n">
        <v>0.8412042502951492</v>
      </c>
      <c r="E855" s="2" t="n">
        <v>-1.902531830821016</v>
      </c>
      <c r="F855" s="3" t="n">
        <v>0.0447560793674576</v>
      </c>
      <c r="G855" s="4" t="n">
        <v>7401</v>
      </c>
      <c r="H855" s="4" t="n">
        <v>2013</v>
      </c>
      <c r="I855" s="3" t="n">
        <v>2645</v>
      </c>
      <c r="J855" s="6">
        <f>+H855-G855</f>
        <v/>
      </c>
      <c r="K855" s="6">
        <f>+I855-H855</f>
        <v/>
      </c>
      <c r="L855" s="7">
        <f>J855/G855</f>
        <v/>
      </c>
      <c r="M855" s="7">
        <f>K855/H855</f>
        <v/>
      </c>
      <c r="N855" s="8" t="n">
        <v>11.8047</v>
      </c>
      <c r="O855" s="8" t="n">
        <v>1.8897</v>
      </c>
      <c r="P855" s="3" t="n">
        <v>2.8047</v>
      </c>
      <c r="Q855" s="6">
        <f>+O855-N855</f>
        <v/>
      </c>
      <c r="R855" s="6">
        <f>+P855-O855</f>
        <v/>
      </c>
      <c r="S855" s="7">
        <f>Q855/N855</f>
        <v/>
      </c>
      <c r="T855" s="7">
        <f>R855/O855</f>
        <v/>
      </c>
      <c r="U855" s="10" t="inlineStr">
        <is>
          <t>263232</t>
        </is>
      </c>
      <c r="V855" s="10" t="inlineStr">
        <is>
          <t>27326</t>
        </is>
      </c>
      <c r="W855" s="3" t="inlineStr">
        <is>
          <t>49522</t>
        </is>
      </c>
      <c r="X855" s="6">
        <f>+V855-U855</f>
        <v/>
      </c>
      <c r="Y855" s="6">
        <f>+W855-V855</f>
        <v/>
      </c>
      <c r="Z855" s="7">
        <f>X855/U855</f>
        <v/>
      </c>
      <c r="AA855" s="7">
        <f>Y855/V855</f>
        <v/>
      </c>
      <c r="AB855" s="4" t="n"/>
      <c r="AC855" s="5" t="n"/>
      <c r="AD855" s="4" t="n"/>
      <c r="AE855" s="4" t="n"/>
      <c r="AF855" s="5" t="n"/>
      <c r="AG855" s="6">
        <f>AE855-AD855</f>
        <v/>
      </c>
      <c r="AH855" s="6">
        <f>+AF855-AE855</f>
        <v/>
      </c>
      <c r="AI855" s="7">
        <f>AG855/AD855</f>
        <v/>
      </c>
      <c r="AJ855" s="7">
        <f>AH855/AE855</f>
        <v/>
      </c>
      <c r="AK855" s="4" t="n"/>
      <c r="AL855" s="4" t="n"/>
      <c r="AM855" s="5" t="n"/>
      <c r="AN855" s="4" t="n">
        <v>341.65</v>
      </c>
      <c r="AO855" s="4" t="n">
        <v>335.15</v>
      </c>
      <c r="AP855" s="3" t="n">
        <v>335.3</v>
      </c>
      <c r="AQ855" s="9">
        <f>+AK855-AN855</f>
        <v/>
      </c>
      <c r="AR855" s="9">
        <f>+AL855-AO855</f>
        <v/>
      </c>
      <c r="AS855" s="9">
        <f>+AM855-AP855</f>
        <v/>
      </c>
      <c r="AT855" s="6">
        <f>AR855-AQ855</f>
        <v/>
      </c>
      <c r="AU855" s="6">
        <f>+AS855-AR855</f>
        <v/>
      </c>
      <c r="AV855" s="7">
        <f>AT855/AQ855</f>
        <v/>
      </c>
      <c r="AW855" s="7">
        <f>AU855/AR855</f>
        <v/>
      </c>
      <c r="AX855" s="1" t="inlineStr">
        <is>
          <t>N</t>
        </is>
      </c>
      <c r="AY855" s="1">
        <f>+IF(AND(D855&gt;0,E855&gt;0,F855&gt;0,S855&gt;0,T855&gt;0,AC855&gt;0,AB855&gt;0,AI855&gt;0,AJ855&gt;0,AS855&gt;AR855,AR855&gt;AQ855),"long buildup",IF(AND(D855&gt;0,E855&gt;0,F855&gt;0,S855&lt;0,T855&lt;0,AB855&lt;0,AC855&lt;0,AI855&lt;0,AJ855&lt;0,AS855&gt;AR855,AR855&gt;AQ855),"Short Covering",IF(AND(D855&lt;0,E855&lt;0,F855&lt;0,S855&lt;0,T855&lt;0,AB855&gt;0,AC855&gt;0,AI855&gt;0,AJ855&gt;0,AS855&lt;AR855,AR855&lt;AQ855),"Short Buildup",IF(AND(D855&lt;0,E855&lt;0,F855&lt;0,S855&lt;0,T855&lt;0,AB855&lt;0,AC855&lt;0,AI855&lt;0,AJ855&lt;0,AS855&lt;AR855,AR855&lt;AQ855),"LongUnwinding" ))))</f>
        <v/>
      </c>
      <c r="AZ855" s="1">
        <f>+IF(AND(D855&gt;0,E855&gt;0,F855&gt;0,L855&gt;0,M855&gt;0,S855&gt;0,T855&gt;0,Z855&gt;0,AA855&gt;0),"Buying Opportunity",IF(AND(D855&lt;0,E855&lt;0,F855&lt;0,L855&lt;0,M855&lt;0,S855&lt;0,T855&lt;0,Z855&lt;0,AA855&lt;0),"support Zone",IF(AND(D855&lt;0,E855&lt;0,F855&lt;0,L855&gt;0,M855&gt;0,S855&gt;0,T855&gt;0,Z855&gt;0,AA855&gt;0),"sell delivery")))</f>
        <v/>
      </c>
      <c r="BA855" s="1">
        <f>IF(AND(D855&gt;0,E855&gt;0,F855&gt;0,Z855&gt;0,AA855&gt;0,AB855&gt;0,AC855&gt;0,AI855&gt;0,AJ855&gt;0),"FII ENTERING")</f>
        <v/>
      </c>
      <c r="BB855" s="15" t="e">
        <v>#N/A</v>
      </c>
      <c r="BC855" s="1" t="n">
        <v>1297.296</v>
      </c>
      <c r="BD855" s="1">
        <f>IF(AND(E855&gt;0,F855&gt;0,AB855&gt;0,AC855&gt;0,AI855&gt;0,AJ855&gt;0,AS855&gt;AR855,AR855&gt;AQ855),"long buildup",IF(AND(E855&lt;0,F855&lt;0,AB855&gt;0,AC855&gt;0,AI855&gt;0,AJ855&gt;0,AS855&lt;AR855,AR855&lt;AQ855),"Short buildup"))</f>
        <v/>
      </c>
      <c r="BE855" s="1">
        <f>+IF(AND(F855&gt;0,M855&gt;0,T855&gt;0,AA855&gt;0),"buy")</f>
        <v/>
      </c>
    </row>
    <row r="856">
      <c r="A856" s="1" t="inlineStr">
        <is>
          <t>INDORAMA</t>
        </is>
      </c>
      <c r="B856" s="1" t="n"/>
      <c r="C856" s="1" t="n"/>
      <c r="D856" s="2" t="n">
        <v>-1.650380021715522</v>
      </c>
      <c r="E856" s="2" t="n">
        <v>-2.539191874585998</v>
      </c>
      <c r="F856" s="3" t="n">
        <v>-1.019483461712739</v>
      </c>
      <c r="G856" s="4" t="n">
        <v>969</v>
      </c>
      <c r="H856" s="4" t="n">
        <v>678</v>
      </c>
      <c r="I856" s="3" t="n">
        <v>1526</v>
      </c>
      <c r="J856" s="6">
        <f>+H856-G856</f>
        <v/>
      </c>
      <c r="K856" s="6">
        <f>+I856-H856</f>
        <v/>
      </c>
      <c r="L856" s="7">
        <f>J856/G856</f>
        <v/>
      </c>
      <c r="M856" s="7">
        <f>K856/H856</f>
        <v/>
      </c>
      <c r="N856" s="8" t="n">
        <v>0.5719</v>
      </c>
      <c r="O856" s="8" t="n">
        <v>0.3653</v>
      </c>
      <c r="P856" s="3" t="n">
        <v>0.3716</v>
      </c>
      <c r="Q856" s="6">
        <f>+O856-N856</f>
        <v/>
      </c>
      <c r="R856" s="6">
        <f>+P856-O856</f>
        <v/>
      </c>
      <c r="S856" s="7">
        <f>Q856/N856</f>
        <v/>
      </c>
      <c r="T856" s="7">
        <f>R856/O856</f>
        <v/>
      </c>
      <c r="U856" s="10" t="inlineStr">
        <is>
          <t>72873</t>
        </is>
      </c>
      <c r="V856" s="10" t="inlineStr">
        <is>
          <t>53186</t>
        </is>
      </c>
      <c r="W856" s="3" t="inlineStr">
        <is>
          <t>42472</t>
        </is>
      </c>
      <c r="X856" s="6">
        <f>+V856-U856</f>
        <v/>
      </c>
      <c r="Y856" s="6">
        <f>+W856-V856</f>
        <v/>
      </c>
      <c r="Z856" s="7">
        <f>X856/U856</f>
        <v/>
      </c>
      <c r="AA856" s="7">
        <f>Y856/V856</f>
        <v/>
      </c>
      <c r="AB856" s="4" t="n"/>
      <c r="AC856" s="5" t="n"/>
      <c r="AD856" s="4" t="n"/>
      <c r="AE856" s="4" t="n"/>
      <c r="AF856" s="5" t="n"/>
      <c r="AG856" s="6">
        <f>AE856-AD856</f>
        <v/>
      </c>
      <c r="AH856" s="6">
        <f>+AF856-AE856</f>
        <v/>
      </c>
      <c r="AI856" s="7">
        <f>AG856/AD856</f>
        <v/>
      </c>
      <c r="AJ856" s="7">
        <f>AH856/AE856</f>
        <v/>
      </c>
      <c r="AK856" s="4" t="n"/>
      <c r="AL856" s="4" t="n"/>
      <c r="AM856" s="5" t="n"/>
      <c r="AN856" s="4" t="n">
        <v>45.29</v>
      </c>
      <c r="AO856" s="4" t="n">
        <v>44.14</v>
      </c>
      <c r="AP856" s="3" t="n">
        <v>43.69</v>
      </c>
      <c r="AQ856" s="9">
        <f>+AK856-AN856</f>
        <v/>
      </c>
      <c r="AR856" s="9">
        <f>+AL856-AO856</f>
        <v/>
      </c>
      <c r="AS856" s="9">
        <f>+AM856-AP856</f>
        <v/>
      </c>
      <c r="AT856" s="6">
        <f>AR856-AQ856</f>
        <v/>
      </c>
      <c r="AU856" s="6">
        <f>+AS856-AR856</f>
        <v/>
      </c>
      <c r="AV856" s="7">
        <f>AT856/AQ856</f>
        <v/>
      </c>
      <c r="AW856" s="7">
        <f>AU856/AR856</f>
        <v/>
      </c>
      <c r="AX856" s="1" t="inlineStr">
        <is>
          <t>Y</t>
        </is>
      </c>
      <c r="AY856" s="1">
        <f>+IF(AND(D856&gt;0,E856&gt;0,F856&gt;0,S856&gt;0,T856&gt;0,AC856&gt;0,AB856&gt;0,AI856&gt;0,AJ856&gt;0,AS856&gt;AR856,AR856&gt;AQ856),"long buildup",IF(AND(D856&gt;0,E856&gt;0,F856&gt;0,S856&lt;0,T856&lt;0,AB856&lt;0,AC856&lt;0,AI856&lt;0,AJ856&lt;0,AS856&gt;AR856,AR856&gt;AQ856),"Short Covering",IF(AND(D856&lt;0,E856&lt;0,F856&lt;0,S856&lt;0,T856&lt;0,AB856&gt;0,AC856&gt;0,AI856&gt;0,AJ856&gt;0,AS856&lt;AR856,AR856&lt;AQ856),"Short Buildup",IF(AND(D856&lt;0,E856&lt;0,F856&lt;0,S856&lt;0,T856&lt;0,AB856&lt;0,AC856&lt;0,AI856&lt;0,AJ856&lt;0,AS856&lt;AR856,AR856&lt;AQ856),"LongUnwinding" ))))</f>
        <v/>
      </c>
      <c r="AZ856" s="1">
        <f>+IF(AND(D856&gt;0,E856&gt;0,F856&gt;0,L856&gt;0,M856&gt;0,S856&gt;0,T856&gt;0,Z856&gt;0,AA856&gt;0),"Buying Opportunity",IF(AND(D856&lt;0,E856&lt;0,F856&lt;0,L856&lt;0,M856&lt;0,S856&lt;0,T856&lt;0,Z856&lt;0,AA856&lt;0),"support Zone",IF(AND(D856&lt;0,E856&lt;0,F856&lt;0,L856&gt;0,M856&gt;0,S856&gt;0,T856&gt;0,Z856&gt;0,AA856&gt;0),"sell delivery")))</f>
        <v/>
      </c>
      <c r="BA856" s="1">
        <f>IF(AND(D856&gt;0,E856&gt;0,F856&gt;0,Z856&gt;0,AA856&gt;0,AB856&gt;0,AC856&gt;0,AI856&gt;0,AJ856&gt;0),"FII ENTERING")</f>
        <v/>
      </c>
      <c r="BB856" s="15" t="n">
        <v>0.0115</v>
      </c>
      <c r="BC856" s="1" t="n">
        <v>9886488.70616</v>
      </c>
      <c r="BD856" s="1">
        <f>IF(AND(E856&gt;0,F856&gt;0,AB856&gt;0,AC856&gt;0,AI856&gt;0,AJ856&gt;0,AS856&gt;AR856,AR856&gt;AQ856),"long buildup",IF(AND(E856&lt;0,F856&lt;0,AB856&gt;0,AC856&gt;0,AI856&gt;0,AJ856&gt;0,AS856&lt;AR856,AR856&lt;AQ856),"Short buildup"))</f>
        <v/>
      </c>
      <c r="BE856" s="1">
        <f>+IF(AND(F856&gt;0,M856&gt;0,T856&gt;0,AA856&gt;0),"buy")</f>
        <v/>
      </c>
    </row>
    <row r="857">
      <c r="A857" s="1" t="inlineStr">
        <is>
          <t>INDOSTAR</t>
        </is>
      </c>
      <c r="B857" s="1" t="n"/>
      <c r="C857" s="1" t="n"/>
      <c r="D857" s="2" t="n">
        <v>2.504848093083387</v>
      </c>
      <c r="E857" s="2" t="n">
        <v>0.4887277313574054</v>
      </c>
      <c r="F857" s="3" t="n">
        <v>-1.615939755255719</v>
      </c>
      <c r="G857" s="4" t="n">
        <v>8186</v>
      </c>
      <c r="H857" s="4" t="n">
        <v>8399</v>
      </c>
      <c r="I857" s="3" t="n">
        <v>3252</v>
      </c>
      <c r="J857" s="6">
        <f>+H857-G857</f>
        <v/>
      </c>
      <c r="K857" s="6">
        <f>+I857-H857</f>
        <v/>
      </c>
      <c r="L857" s="7">
        <f>J857/G857</f>
        <v/>
      </c>
      <c r="M857" s="7">
        <f>K857/H857</f>
        <v/>
      </c>
      <c r="N857" s="8" t="n">
        <v>12.377</v>
      </c>
      <c r="O857" s="8" t="n">
        <v>13.9939</v>
      </c>
      <c r="P857" s="3" t="n">
        <v>5.3959</v>
      </c>
      <c r="Q857" s="6">
        <f>+O857-N857</f>
        <v/>
      </c>
      <c r="R857" s="6">
        <f>+P857-O857</f>
        <v/>
      </c>
      <c r="S857" s="7">
        <f>Q857/N857</f>
        <v/>
      </c>
      <c r="T857" s="7">
        <f>R857/O857</f>
        <v/>
      </c>
      <c r="U857" s="10" t="inlineStr">
        <is>
          <t>213284</t>
        </is>
      </c>
      <c r="V857" s="10" t="inlineStr">
        <is>
          <t>224684</t>
        </is>
      </c>
      <c r="W857" s="3" t="inlineStr">
        <is>
          <t>89934</t>
        </is>
      </c>
      <c r="X857" s="6">
        <f>+V857-U857</f>
        <v/>
      </c>
      <c r="Y857" s="6">
        <f>+W857-V857</f>
        <v/>
      </c>
      <c r="Z857" s="7">
        <f>X857/U857</f>
        <v/>
      </c>
      <c r="AA857" s="7">
        <f>Y857/V857</f>
        <v/>
      </c>
      <c r="AB857" s="4" t="n"/>
      <c r="AC857" s="5" t="n"/>
      <c r="AD857" s="4" t="n"/>
      <c r="AE857" s="4" t="n"/>
      <c r="AF857" s="5" t="n"/>
      <c r="AG857" s="6">
        <f>AE857-AD857</f>
        <v/>
      </c>
      <c r="AH857" s="6">
        <f>+AF857-AE857</f>
        <v/>
      </c>
      <c r="AI857" s="7">
        <f>AG857/AD857</f>
        <v/>
      </c>
      <c r="AJ857" s="7">
        <f>AH857/AE857</f>
        <v/>
      </c>
      <c r="AK857" s="4" t="n"/>
      <c r="AL857" s="4" t="n"/>
      <c r="AM857" s="5" t="n"/>
      <c r="AN857" s="4" t="n">
        <v>317.15</v>
      </c>
      <c r="AO857" s="4" t="n">
        <v>318.7</v>
      </c>
      <c r="AP857" s="3" t="n">
        <v>313.55</v>
      </c>
      <c r="AQ857" s="9">
        <f>+AK857-AN857</f>
        <v/>
      </c>
      <c r="AR857" s="9">
        <f>+AL857-AO857</f>
        <v/>
      </c>
      <c r="AS857" s="9">
        <f>+AM857-AP857</f>
        <v/>
      </c>
      <c r="AT857" s="6">
        <f>AR857-AQ857</f>
        <v/>
      </c>
      <c r="AU857" s="6">
        <f>+AS857-AR857</f>
        <v/>
      </c>
      <c r="AV857" s="7">
        <f>AT857/AQ857</f>
        <v/>
      </c>
      <c r="AW857" s="7">
        <f>AU857/AR857</f>
        <v/>
      </c>
      <c r="AX857" s="1" t="inlineStr">
        <is>
          <t>Y</t>
        </is>
      </c>
      <c r="AY857" s="1">
        <f>+IF(AND(D857&gt;0,E857&gt;0,F857&gt;0,S857&gt;0,T857&gt;0,AC857&gt;0,AB857&gt;0,AI857&gt;0,AJ857&gt;0,AS857&gt;AR857,AR857&gt;AQ857),"long buildup",IF(AND(D857&gt;0,E857&gt;0,F857&gt;0,S857&lt;0,T857&lt;0,AB857&lt;0,AC857&lt;0,AI857&lt;0,AJ857&lt;0,AS857&gt;AR857,AR857&gt;AQ857),"Short Covering",IF(AND(D857&lt;0,E857&lt;0,F857&lt;0,S857&lt;0,T857&lt;0,AB857&gt;0,AC857&gt;0,AI857&gt;0,AJ857&gt;0,AS857&lt;AR857,AR857&lt;AQ857),"Short Buildup",IF(AND(D857&lt;0,E857&lt;0,F857&lt;0,S857&lt;0,T857&lt;0,AB857&lt;0,AC857&lt;0,AI857&lt;0,AJ857&lt;0,AS857&lt;AR857,AR857&lt;AQ857),"LongUnwinding" ))))</f>
        <v/>
      </c>
      <c r="AZ857" s="1">
        <f>+IF(AND(D857&gt;0,E857&gt;0,F857&gt;0,L857&gt;0,M857&gt;0,S857&gt;0,T857&gt;0,Z857&gt;0,AA857&gt;0),"Buying Opportunity",IF(AND(D857&lt;0,E857&lt;0,F857&lt;0,L857&lt;0,M857&lt;0,S857&lt;0,T857&lt;0,Z857&lt;0,AA857&lt;0),"support Zone",IF(AND(D857&lt;0,E857&lt;0,F857&lt;0,L857&gt;0,M857&gt;0,S857&gt;0,T857&gt;0,Z857&gt;0,AA857&gt;0),"sell delivery")))</f>
        <v/>
      </c>
      <c r="BA857" s="1">
        <f>IF(AND(D857&gt;0,E857&gt;0,F857&gt;0,Z857&gt;0,AA857&gt;0,AB857&gt;0,AC857&gt;0,AI857&gt;0,AJ857&gt;0),"FII ENTERING")</f>
        <v/>
      </c>
      <c r="BB857" s="15" t="e">
        <v>#N/A</v>
      </c>
      <c r="BC857" s="1" t="n">
        <v>2458086.77584</v>
      </c>
      <c r="BD857" s="1">
        <f>IF(AND(E857&gt;0,F857&gt;0,AB857&gt;0,AC857&gt;0,AI857&gt;0,AJ857&gt;0,AS857&gt;AR857,AR857&gt;AQ857),"long buildup",IF(AND(E857&lt;0,F857&lt;0,AB857&gt;0,AC857&gt;0,AI857&gt;0,AJ857&gt;0,AS857&lt;AR857,AR857&lt;AQ857),"Short buildup"))</f>
        <v/>
      </c>
      <c r="BE857" s="1">
        <f>+IF(AND(F857&gt;0,M857&gt;0,T857&gt;0,AA857&gt;0),"buy")</f>
        <v/>
      </c>
    </row>
    <row r="858">
      <c r="A858" s="1" t="inlineStr">
        <is>
          <t>INDOTECH</t>
        </is>
      </c>
      <c r="B858" s="1" t="n"/>
      <c r="C858" s="1" t="n"/>
      <c r="D858" s="2" t="n">
        <v>-3.243072550722344</v>
      </c>
      <c r="E858" s="2" t="n">
        <v>3.570437819226176</v>
      </c>
      <c r="F858" s="3" t="n">
        <v>-1.378625785816698</v>
      </c>
      <c r="G858" s="4" t="n">
        <v>1330</v>
      </c>
      <c r="H858" s="4" t="n">
        <v>1163</v>
      </c>
      <c r="I858" s="3" t="n">
        <v>894</v>
      </c>
      <c r="J858" s="6">
        <f>+H858-G858</f>
        <v/>
      </c>
      <c r="K858" s="6">
        <f>+I858-H858</f>
        <v/>
      </c>
      <c r="L858" s="7">
        <f>J858/G858</f>
        <v/>
      </c>
      <c r="M858" s="7">
        <f>K858/H858</f>
        <v/>
      </c>
      <c r="N858" s="8" t="n">
        <v>4.2723</v>
      </c>
      <c r="O858" s="8" t="n">
        <v>3.5063</v>
      </c>
      <c r="P858" s="3" t="n">
        <v>2.4201</v>
      </c>
      <c r="Q858" s="6">
        <f>+O858-N858</f>
        <v/>
      </c>
      <c r="R858" s="6">
        <f>+P858-O858</f>
        <v/>
      </c>
      <c r="S858" s="7">
        <f>Q858/N858</f>
        <v/>
      </c>
      <c r="T858" s="7">
        <f>R858/O858</f>
        <v/>
      </c>
      <c r="U858" s="10" t="inlineStr">
        <is>
          <t>-</t>
        </is>
      </c>
      <c r="V858" s="10" t="inlineStr">
        <is>
          <t>-</t>
        </is>
      </c>
      <c r="W858" s="3" t="inlineStr">
        <is>
          <t>-</t>
        </is>
      </c>
      <c r="X858" s="6">
        <f>+V858-U858</f>
        <v/>
      </c>
      <c r="Y858" s="6">
        <f>+W858-V858</f>
        <v/>
      </c>
      <c r="Z858" s="7">
        <f>X858/U858</f>
        <v/>
      </c>
      <c r="AA858" s="7">
        <f>Y858/V858</f>
        <v/>
      </c>
      <c r="AB858" s="4" t="n"/>
      <c r="AC858" s="5" t="n"/>
      <c r="AD858" s="4" t="n"/>
      <c r="AE858" s="4" t="n"/>
      <c r="AF858" s="5" t="n"/>
      <c r="AG858" s="6">
        <f>AE858-AD858</f>
        <v/>
      </c>
      <c r="AH858" s="6">
        <f>+AF858-AE858</f>
        <v/>
      </c>
      <c r="AI858" s="7">
        <f>AG858/AD858</f>
        <v/>
      </c>
      <c r="AJ858" s="7">
        <f>AH858/AE858</f>
        <v/>
      </c>
      <c r="AK858" s="4" t="n"/>
      <c r="AL858" s="4" t="n"/>
      <c r="AM858" s="5" t="n"/>
      <c r="AN858" s="4" t="n">
        <v>3064.05</v>
      </c>
      <c r="AO858" s="4" t="n">
        <v>3173.45</v>
      </c>
      <c r="AP858" s="3" t="n">
        <v>3129.7</v>
      </c>
      <c r="AQ858" s="9">
        <f>+AK858-AN858</f>
        <v/>
      </c>
      <c r="AR858" s="9">
        <f>+AL858-AO858</f>
        <v/>
      </c>
      <c r="AS858" s="9">
        <f>+AM858-AP858</f>
        <v/>
      </c>
      <c r="AT858" s="6">
        <f>AR858-AQ858</f>
        <v/>
      </c>
      <c r="AU858" s="6">
        <f>+AS858-AR858</f>
        <v/>
      </c>
      <c r="AV858" s="7">
        <f>AT858/AQ858</f>
        <v/>
      </c>
      <c r="AW858" s="7">
        <f>AU858/AR858</f>
        <v/>
      </c>
      <c r="AX858" s="1" t="inlineStr">
        <is>
          <t>N</t>
        </is>
      </c>
      <c r="AY858" s="1">
        <f>+IF(AND(D858&gt;0,E858&gt;0,F858&gt;0,S858&gt;0,T858&gt;0,AC858&gt;0,AB858&gt;0,AI858&gt;0,AJ858&gt;0,AS858&gt;AR858,AR858&gt;AQ858),"long buildup",IF(AND(D858&gt;0,E858&gt;0,F858&gt;0,S858&lt;0,T858&lt;0,AB858&lt;0,AC858&lt;0,AI858&lt;0,AJ858&lt;0,AS858&gt;AR858,AR858&gt;AQ858),"Short Covering",IF(AND(D858&lt;0,E858&lt;0,F858&lt;0,S858&lt;0,T858&lt;0,AB858&gt;0,AC858&gt;0,AI858&gt;0,AJ858&gt;0,AS858&lt;AR858,AR858&lt;AQ858),"Short Buildup",IF(AND(D858&lt;0,E858&lt;0,F858&lt;0,S858&lt;0,T858&lt;0,AB858&lt;0,AC858&lt;0,AI858&lt;0,AJ858&lt;0,AS858&lt;AR858,AR858&lt;AQ858),"LongUnwinding" ))))</f>
        <v/>
      </c>
      <c r="AZ858" s="1">
        <f>+IF(AND(D858&gt;0,E858&gt;0,F858&gt;0,L858&gt;0,M858&gt;0,S858&gt;0,T858&gt;0,Z858&gt;0,AA858&gt;0),"Buying Opportunity",IF(AND(D858&lt;0,E858&lt;0,F858&lt;0,L858&lt;0,M858&lt;0,S858&lt;0,T858&lt;0,Z858&lt;0,AA858&lt;0),"support Zone",IF(AND(D858&lt;0,E858&lt;0,F858&lt;0,L858&gt;0,M858&gt;0,S858&gt;0,T858&gt;0,Z858&gt;0,AA858&gt;0),"sell delivery")))</f>
        <v/>
      </c>
      <c r="BA858" s="1">
        <f>IF(AND(D858&gt;0,E858&gt;0,F858&gt;0,Z858&gt;0,AA858&gt;0,AB858&gt;0,AC858&gt;0,AI858&gt;0,AJ858&gt;0),"FII ENTERING")</f>
        <v/>
      </c>
      <c r="BB858" s="15" t="e">
        <v>#N/A</v>
      </c>
      <c r="BC858" s="1" t="e">
        <v>#N/A</v>
      </c>
      <c r="BD858" s="1">
        <f>IF(AND(E858&gt;0,F858&gt;0,AB858&gt;0,AC858&gt;0,AI858&gt;0,AJ858&gt;0,AS858&gt;AR858,AR858&gt;AQ858),"long buildup",IF(AND(E858&lt;0,F858&lt;0,AB858&gt;0,AC858&gt;0,AI858&gt;0,AJ858&gt;0,AS858&lt;AR858,AR858&lt;AQ858),"Short buildup"))</f>
        <v/>
      </c>
      <c r="BE858" s="1">
        <f>+IF(AND(F858&gt;0,M858&gt;0,T858&gt;0,AA858&gt;0),"buy")</f>
        <v/>
      </c>
    </row>
    <row r="859">
      <c r="A859" s="1" t="inlineStr">
        <is>
          <t>INDOTHAI</t>
        </is>
      </c>
      <c r="B859" s="1" t="n"/>
      <c r="C859" s="1" t="n"/>
      <c r="D859" s="2" t="n">
        <v>-0.1448511983144468</v>
      </c>
      <c r="E859" s="2" t="n">
        <v>0.1538529166117192</v>
      </c>
      <c r="F859" s="3" t="n">
        <v>-1.623946629213483</v>
      </c>
      <c r="G859" s="4" t="n">
        <v>170</v>
      </c>
      <c r="H859" s="4" t="n">
        <v>101</v>
      </c>
      <c r="I859" s="3" t="n">
        <v>146</v>
      </c>
      <c r="J859" s="6">
        <f>+H859-G859</f>
        <v/>
      </c>
      <c r="K859" s="6">
        <f>+I859-H859</f>
        <v/>
      </c>
      <c r="L859" s="7">
        <f>J859/G859</f>
        <v/>
      </c>
      <c r="M859" s="7">
        <f>K859/H859</f>
        <v/>
      </c>
      <c r="N859" s="8" t="n">
        <v>0.7258</v>
      </c>
      <c r="O859" s="8" t="n">
        <v>1.1168</v>
      </c>
      <c r="P859" s="3" t="n">
        <v>0.9572000000000001</v>
      </c>
      <c r="Q859" s="6">
        <f>+O859-N859</f>
        <v/>
      </c>
      <c r="R859" s="6">
        <f>+P859-O859</f>
        <v/>
      </c>
      <c r="S859" s="7">
        <f>Q859/N859</f>
        <v/>
      </c>
      <c r="T859" s="7">
        <f>R859/O859</f>
        <v/>
      </c>
      <c r="U859" s="10" t="inlineStr">
        <is>
          <t>5550</t>
        </is>
      </c>
      <c r="V859" s="10" t="inlineStr">
        <is>
          <t>-</t>
        </is>
      </c>
      <c r="W859" s="3" t="inlineStr">
        <is>
          <t>-</t>
        </is>
      </c>
      <c r="X859" s="6">
        <f>+V859-U859</f>
        <v/>
      </c>
      <c r="Y859" s="6">
        <f>+W859-V859</f>
        <v/>
      </c>
      <c r="Z859" s="7">
        <f>X859/U859</f>
        <v/>
      </c>
      <c r="AA859" s="7">
        <f>Y859/V859</f>
        <v/>
      </c>
      <c r="AB859" s="4" t="n"/>
      <c r="AC859" s="5" t="n"/>
      <c r="AD859" s="4" t="n"/>
      <c r="AE859" s="4" t="n"/>
      <c r="AF859" s="5" t="n"/>
      <c r="AG859" s="6">
        <f>AE859-AD859</f>
        <v/>
      </c>
      <c r="AH859" s="6">
        <f>+AF859-AE859</f>
        <v/>
      </c>
      <c r="AI859" s="7">
        <f>AG859/AD859</f>
        <v/>
      </c>
      <c r="AJ859" s="7">
        <f>AH859/AE859</f>
        <v/>
      </c>
      <c r="AK859" s="4" t="n"/>
      <c r="AL859" s="4" t="n"/>
      <c r="AM859" s="5" t="n"/>
      <c r="AN859" s="4" t="n">
        <v>1137.45</v>
      </c>
      <c r="AO859" s="4" t="n">
        <v>1139.2</v>
      </c>
      <c r="AP859" s="3" t="n">
        <v>1120.7</v>
      </c>
      <c r="AQ859" s="9">
        <f>+AK859-AN859</f>
        <v/>
      </c>
      <c r="AR859" s="9">
        <f>+AL859-AO859</f>
        <v/>
      </c>
      <c r="AS859" s="9">
        <f>+AM859-AP859</f>
        <v/>
      </c>
      <c r="AT859" s="6">
        <f>AR859-AQ859</f>
        <v/>
      </c>
      <c r="AU859" s="6">
        <f>+AS859-AR859</f>
        <v/>
      </c>
      <c r="AV859" s="7">
        <f>AT859/AQ859</f>
        <v/>
      </c>
      <c r="AW859" s="7">
        <f>AU859/AR859</f>
        <v/>
      </c>
      <c r="AX859" s="1" t="inlineStr">
        <is>
          <t>N</t>
        </is>
      </c>
      <c r="AY859" s="1">
        <f>+IF(AND(D859&gt;0,E859&gt;0,F859&gt;0,S859&gt;0,T859&gt;0,AC859&gt;0,AB859&gt;0,AI859&gt;0,AJ859&gt;0,AS859&gt;AR859,AR859&gt;AQ859),"long buildup",IF(AND(D859&gt;0,E859&gt;0,F859&gt;0,S859&lt;0,T859&lt;0,AB859&lt;0,AC859&lt;0,AI859&lt;0,AJ859&lt;0,AS859&gt;AR859,AR859&gt;AQ859),"Short Covering",IF(AND(D859&lt;0,E859&lt;0,F859&lt;0,S859&lt;0,T859&lt;0,AB859&gt;0,AC859&gt;0,AI859&gt;0,AJ859&gt;0,AS859&lt;AR859,AR859&lt;AQ859),"Short Buildup",IF(AND(D859&lt;0,E859&lt;0,F859&lt;0,S859&lt;0,T859&lt;0,AB859&lt;0,AC859&lt;0,AI859&lt;0,AJ859&lt;0,AS859&lt;AR859,AR859&lt;AQ859),"LongUnwinding" ))))</f>
        <v/>
      </c>
      <c r="AZ859" s="1">
        <f>+IF(AND(D859&gt;0,E859&gt;0,F859&gt;0,L859&gt;0,M859&gt;0,S859&gt;0,T859&gt;0,Z859&gt;0,AA859&gt;0),"Buying Opportunity",IF(AND(D859&lt;0,E859&lt;0,F859&lt;0,L859&lt;0,M859&lt;0,S859&lt;0,T859&lt;0,Z859&lt;0,AA859&lt;0),"support Zone",IF(AND(D859&lt;0,E859&lt;0,F859&lt;0,L859&gt;0,M859&gt;0,S859&gt;0,T859&gt;0,Z859&gt;0,AA859&gt;0),"sell delivery")))</f>
        <v/>
      </c>
      <c r="BA859" s="1">
        <f>IF(AND(D859&gt;0,E859&gt;0,F859&gt;0,Z859&gt;0,AA859&gt;0,AB859&gt;0,AC859&gt;0,AI859&gt;0,AJ859&gt;0),"FII ENTERING")</f>
        <v/>
      </c>
      <c r="BB859" s="15" t="e">
        <v>#N/A</v>
      </c>
      <c r="BC859" s="1" t="n">
        <v>10397.815104</v>
      </c>
      <c r="BD859" s="1">
        <f>IF(AND(E859&gt;0,F859&gt;0,AB859&gt;0,AC859&gt;0,AI859&gt;0,AJ859&gt;0,AS859&gt;AR859,AR859&gt;AQ859),"long buildup",IF(AND(E859&lt;0,F859&lt;0,AB859&gt;0,AC859&gt;0,AI859&gt;0,AJ859&gt;0,AS859&lt;AR859,AR859&lt;AQ859),"Short buildup"))</f>
        <v/>
      </c>
      <c r="BE859" s="1">
        <f>+IF(AND(F859&gt;0,M859&gt;0,T859&gt;0,AA859&gt;0),"buy")</f>
        <v/>
      </c>
    </row>
    <row r="860">
      <c r="A860" s="1" t="inlineStr">
        <is>
          <t>INDOWIND</t>
        </is>
      </c>
      <c r="B860" s="1" t="n"/>
      <c r="C860" s="1" t="n"/>
      <c r="D860" s="2" t="n">
        <v>-1.504387797743416</v>
      </c>
      <c r="E860" s="2" t="n">
        <v>-0.0848536274925735</v>
      </c>
      <c r="F860" s="3" t="n">
        <v>1.231422505307852</v>
      </c>
      <c r="G860" s="4" t="n">
        <v>1905</v>
      </c>
      <c r="H860" s="4" t="n">
        <v>2037</v>
      </c>
      <c r="I860" s="3" t="n">
        <v>2534</v>
      </c>
      <c r="J860" s="6">
        <f>+H860-G860</f>
        <v/>
      </c>
      <c r="K860" s="6">
        <f>+I860-H860</f>
        <v/>
      </c>
      <c r="L860" s="7">
        <f>J860/G860</f>
        <v/>
      </c>
      <c r="M860" s="7">
        <f>K860/H860</f>
        <v/>
      </c>
      <c r="N860" s="8" t="n">
        <v>0.7069</v>
      </c>
      <c r="O860" s="8" t="n">
        <v>0.6415000000000001</v>
      </c>
      <c r="P860" s="3" t="n">
        <v>1.0907</v>
      </c>
      <c r="Q860" s="6">
        <f>+O860-N860</f>
        <v/>
      </c>
      <c r="R860" s="6">
        <f>+P860-O860</f>
        <v/>
      </c>
      <c r="S860" s="7">
        <f>Q860/N860</f>
        <v/>
      </c>
      <c r="T860" s="7">
        <f>R860/O860</f>
        <v/>
      </c>
      <c r="U860" s="10" t="inlineStr">
        <is>
          <t>156496</t>
        </is>
      </c>
      <c r="V860" s="10" t="inlineStr">
        <is>
          <t>129617</t>
        </is>
      </c>
      <c r="W860" s="3" t="inlineStr">
        <is>
          <t>175071</t>
        </is>
      </c>
      <c r="X860" s="6">
        <f>+V860-U860</f>
        <v/>
      </c>
      <c r="Y860" s="6">
        <f>+W860-V860</f>
        <v/>
      </c>
      <c r="Z860" s="7">
        <f>X860/U860</f>
        <v/>
      </c>
      <c r="AA860" s="7">
        <f>Y860/V860</f>
        <v/>
      </c>
      <c r="AB860" s="4" t="n"/>
      <c r="AC860" s="5" t="n"/>
      <c r="AD860" s="4" t="n"/>
      <c r="AE860" s="4" t="n"/>
      <c r="AF860" s="5" t="n"/>
      <c r="AG860" s="6">
        <f>AE860-AD860</f>
        <v/>
      </c>
      <c r="AH860" s="6">
        <f>+AF860-AE860</f>
        <v/>
      </c>
      <c r="AI860" s="7">
        <f>AG860/AD860</f>
        <v/>
      </c>
      <c r="AJ860" s="7">
        <f>AH860/AE860</f>
        <v/>
      </c>
      <c r="AK860" s="4" t="n"/>
      <c r="AL860" s="4" t="n"/>
      <c r="AM860" s="5" t="n"/>
      <c r="AN860" s="4" t="n">
        <v>23.57</v>
      </c>
      <c r="AO860" s="4" t="n">
        <v>23.55</v>
      </c>
      <c r="AP860" s="3" t="n">
        <v>23.84</v>
      </c>
      <c r="AQ860" s="9">
        <f>+AK860-AN860</f>
        <v/>
      </c>
      <c r="AR860" s="9">
        <f>+AL860-AO860</f>
        <v/>
      </c>
      <c r="AS860" s="9">
        <f>+AM860-AP860</f>
        <v/>
      </c>
      <c r="AT860" s="6">
        <f>AR860-AQ860</f>
        <v/>
      </c>
      <c r="AU860" s="6">
        <f>+AS860-AR860</f>
        <v/>
      </c>
      <c r="AV860" s="7">
        <f>AT860/AQ860</f>
        <v/>
      </c>
      <c r="AW860" s="7">
        <f>AU860/AR860</f>
        <v/>
      </c>
      <c r="AX860" s="1" t="inlineStr">
        <is>
          <t>N</t>
        </is>
      </c>
      <c r="AY860" s="1">
        <f>+IF(AND(D860&gt;0,E860&gt;0,F860&gt;0,S860&gt;0,T860&gt;0,AC860&gt;0,AB860&gt;0,AI860&gt;0,AJ860&gt;0,AS860&gt;AR860,AR860&gt;AQ860),"long buildup",IF(AND(D860&gt;0,E860&gt;0,F860&gt;0,S860&lt;0,T860&lt;0,AB860&lt;0,AC860&lt;0,AI860&lt;0,AJ860&lt;0,AS860&gt;AR860,AR860&gt;AQ860),"Short Covering",IF(AND(D860&lt;0,E860&lt;0,F860&lt;0,S860&lt;0,T860&lt;0,AB860&gt;0,AC860&gt;0,AI860&gt;0,AJ860&gt;0,AS860&lt;AR860,AR860&lt;AQ860),"Short Buildup",IF(AND(D860&lt;0,E860&lt;0,F860&lt;0,S860&lt;0,T860&lt;0,AB860&lt;0,AC860&lt;0,AI860&lt;0,AJ860&lt;0,AS860&lt;AR860,AR860&lt;AQ860),"LongUnwinding" ))))</f>
        <v/>
      </c>
      <c r="AZ860" s="1">
        <f>+IF(AND(D860&gt;0,E860&gt;0,F860&gt;0,L860&gt;0,M860&gt;0,S860&gt;0,T860&gt;0,Z860&gt;0,AA860&gt;0),"Buying Opportunity",IF(AND(D860&lt;0,E860&lt;0,F860&lt;0,L860&lt;0,M860&lt;0,S860&lt;0,T860&lt;0,Z860&lt;0,AA860&lt;0),"support Zone",IF(AND(D860&lt;0,E860&lt;0,F860&lt;0,L860&gt;0,M860&gt;0,S860&gt;0,T860&gt;0,Z860&gt;0,AA860&gt;0),"sell delivery")))</f>
        <v/>
      </c>
      <c r="BA860" s="1">
        <f>IF(AND(D860&gt;0,E860&gt;0,F860&gt;0,Z860&gt;0,AA860&gt;0,AB860&gt;0,AC860&gt;0,AI860&gt;0,AJ860&gt;0),"FII ENTERING")</f>
        <v/>
      </c>
      <c r="BB860" s="15" t="e">
        <v>#N/A</v>
      </c>
      <c r="BC860" s="1" t="n">
        <v>9153.806399999999</v>
      </c>
      <c r="BD860" s="1">
        <f>IF(AND(E860&gt;0,F860&gt;0,AB860&gt;0,AC860&gt;0,AI860&gt;0,AJ860&gt;0,AS860&gt;AR860,AR860&gt;AQ860),"long buildup",IF(AND(E860&lt;0,F860&lt;0,AB860&gt;0,AC860&gt;0,AI860&gt;0,AJ860&gt;0,AS860&lt;AR860,AR860&lt;AQ860),"Short buildup"))</f>
        <v/>
      </c>
      <c r="BE860" s="1">
        <f>+IF(AND(F860&gt;0,M860&gt;0,T860&gt;0,AA860&gt;0),"buy")</f>
        <v/>
      </c>
    </row>
    <row r="861">
      <c r="A861" s="1" t="inlineStr">
        <is>
          <t>INDRAMEDCO</t>
        </is>
      </c>
      <c r="B861" s="1" t="n"/>
      <c r="C861" s="1" t="n"/>
      <c r="D861" s="2" t="n">
        <v>-3.164494954443036</v>
      </c>
      <c r="E861" s="2" t="n">
        <v>-2.225819506272764</v>
      </c>
      <c r="F861" s="3" t="n">
        <v>-0.682947019867552</v>
      </c>
      <c r="G861" s="4" t="n">
        <v>7447</v>
      </c>
      <c r="H861" s="4" t="n">
        <v>5678</v>
      </c>
      <c r="I861" s="3" t="n">
        <v>12289</v>
      </c>
      <c r="J861" s="6">
        <f>+H861-G861</f>
        <v/>
      </c>
      <c r="K861" s="6">
        <f>+I861-H861</f>
        <v/>
      </c>
      <c r="L861" s="7">
        <f>J861/G861</f>
        <v/>
      </c>
      <c r="M861" s="7">
        <f>K861/H861</f>
        <v/>
      </c>
      <c r="N861" s="8" t="n">
        <v>11.6381</v>
      </c>
      <c r="O861" s="8" t="n">
        <v>9.9674</v>
      </c>
      <c r="P861" s="3" t="n">
        <v>12.6414</v>
      </c>
      <c r="Q861" s="6">
        <f>+O861-N861</f>
        <v/>
      </c>
      <c r="R861" s="6">
        <f>+P861-O861</f>
        <v/>
      </c>
      <c r="S861" s="7">
        <f>Q861/N861</f>
        <v/>
      </c>
      <c r="T861" s="7">
        <f>R861/O861</f>
        <v/>
      </c>
      <c r="U861" s="10" t="inlineStr">
        <is>
          <t>127268</t>
        </is>
      </c>
      <c r="V861" s="10" t="inlineStr">
        <is>
          <t>114574</t>
        </is>
      </c>
      <c r="W861" s="3" t="inlineStr">
        <is>
          <t>127460</t>
        </is>
      </c>
      <c r="X861" s="6">
        <f>+V861-U861</f>
        <v/>
      </c>
      <c r="Y861" s="6">
        <f>+W861-V861</f>
        <v/>
      </c>
      <c r="Z861" s="7">
        <f>X861/U861</f>
        <v/>
      </c>
      <c r="AA861" s="7">
        <f>Y861/V861</f>
        <v/>
      </c>
      <c r="AB861" s="4" t="n"/>
      <c r="AC861" s="5" t="n"/>
      <c r="AD861" s="4" t="n"/>
      <c r="AE861" s="4" t="n"/>
      <c r="AF861" s="5" t="n"/>
      <c r="AG861" s="6">
        <f>AE861-AD861</f>
        <v/>
      </c>
      <c r="AH861" s="6">
        <f>+AF861-AE861</f>
        <v/>
      </c>
      <c r="AI861" s="7">
        <f>AG861/AD861</f>
        <v/>
      </c>
      <c r="AJ861" s="7">
        <f>AH861/AE861</f>
        <v/>
      </c>
      <c r="AK861" s="4" t="n"/>
      <c r="AL861" s="4" t="n"/>
      <c r="AM861" s="5" t="n"/>
      <c r="AN861" s="4" t="n">
        <v>494.2</v>
      </c>
      <c r="AO861" s="4" t="n">
        <v>483.2</v>
      </c>
      <c r="AP861" s="3" t="n">
        <v>479.9</v>
      </c>
      <c r="AQ861" s="9">
        <f>+AK861-AN861</f>
        <v/>
      </c>
      <c r="AR861" s="9">
        <f>+AL861-AO861</f>
        <v/>
      </c>
      <c r="AS861" s="9">
        <f>+AM861-AP861</f>
        <v/>
      </c>
      <c r="AT861" s="6">
        <f>AR861-AQ861</f>
        <v/>
      </c>
      <c r="AU861" s="6">
        <f>+AS861-AR861</f>
        <v/>
      </c>
      <c r="AV861" s="7">
        <f>AT861/AQ861</f>
        <v/>
      </c>
      <c r="AW861" s="7">
        <f>AU861/AR861</f>
        <v/>
      </c>
      <c r="AX861" s="1" t="inlineStr">
        <is>
          <t>N</t>
        </is>
      </c>
      <c r="AY861" s="1">
        <f>+IF(AND(D861&gt;0,E861&gt;0,F861&gt;0,S861&gt;0,T861&gt;0,AC861&gt;0,AB861&gt;0,AI861&gt;0,AJ861&gt;0,AS861&gt;AR861,AR861&gt;AQ861),"long buildup",IF(AND(D861&gt;0,E861&gt;0,F861&gt;0,S861&lt;0,T861&lt;0,AB861&lt;0,AC861&lt;0,AI861&lt;0,AJ861&lt;0,AS861&gt;AR861,AR861&gt;AQ861),"Short Covering",IF(AND(D861&lt;0,E861&lt;0,F861&lt;0,S861&lt;0,T861&lt;0,AB861&gt;0,AC861&gt;0,AI861&gt;0,AJ861&gt;0,AS861&lt;AR861,AR861&lt;AQ861),"Short Buildup",IF(AND(D861&lt;0,E861&lt;0,F861&lt;0,S861&lt;0,T861&lt;0,AB861&lt;0,AC861&lt;0,AI861&lt;0,AJ861&lt;0,AS861&lt;AR861,AR861&lt;AQ861),"LongUnwinding" ))))</f>
        <v/>
      </c>
      <c r="AZ861" s="1">
        <f>+IF(AND(D861&gt;0,E861&gt;0,F861&gt;0,L861&gt;0,M861&gt;0,S861&gt;0,T861&gt;0,Z861&gt;0,AA861&gt;0),"Buying Opportunity",IF(AND(D861&lt;0,E861&lt;0,F861&lt;0,L861&lt;0,M861&lt;0,S861&lt;0,T861&lt;0,Z861&lt;0,AA861&lt;0),"support Zone",IF(AND(D861&lt;0,E861&lt;0,F861&lt;0,L861&gt;0,M861&gt;0,S861&gt;0,T861&gt;0,Z861&gt;0,AA861&gt;0),"sell delivery")))</f>
        <v/>
      </c>
      <c r="BA861" s="1">
        <f>IF(AND(D861&gt;0,E861&gt;0,F861&gt;0,Z861&gt;0,AA861&gt;0,AB861&gt;0,AC861&gt;0,AI861&gt;0,AJ861&gt;0),"FII ENTERING")</f>
        <v/>
      </c>
      <c r="BB861" s="15" t="e">
        <v>#N/A</v>
      </c>
      <c r="BC861" s="1" t="n">
        <v>4272.1925</v>
      </c>
      <c r="BD861" s="1">
        <f>IF(AND(E861&gt;0,F861&gt;0,AB861&gt;0,AC861&gt;0,AI861&gt;0,AJ861&gt;0,AS861&gt;AR861,AR861&gt;AQ861),"long buildup",IF(AND(E861&lt;0,F861&lt;0,AB861&gt;0,AC861&gt;0,AI861&gt;0,AJ861&gt;0,AS861&lt;AR861,AR861&lt;AQ861),"Short buildup"))</f>
        <v/>
      </c>
      <c r="BE861" s="1">
        <f>+IF(AND(F861&gt;0,M861&gt;0,T861&gt;0,AA861&gt;0),"buy")</f>
        <v/>
      </c>
    </row>
    <row r="862">
      <c r="A862" s="1" t="inlineStr">
        <is>
          <t>INDSWFTLAB</t>
        </is>
      </c>
      <c r="B862" s="1" t="n"/>
      <c r="C862" s="1" t="n"/>
      <c r="D862" s="2" t="n">
        <v>-2.000332005312094</v>
      </c>
      <c r="E862" s="2" t="n">
        <v>-2.007283814686195</v>
      </c>
      <c r="F862" s="3" t="n">
        <v>-2.005185825410551</v>
      </c>
      <c r="G862" s="4" t="n">
        <v>280</v>
      </c>
      <c r="H862" s="4" t="n">
        <v>134</v>
      </c>
      <c r="I862" s="3" t="n">
        <v>88</v>
      </c>
      <c r="J862" s="6">
        <f>+H862-G862</f>
        <v/>
      </c>
      <c r="K862" s="6">
        <f>+I862-H862</f>
        <v/>
      </c>
      <c r="L862" s="7">
        <f>J862/G862</f>
        <v/>
      </c>
      <c r="M862" s="7">
        <f>K862/H862</f>
        <v/>
      </c>
      <c r="N862" s="8" t="n">
        <v>0.5887</v>
      </c>
      <c r="O862" s="8" t="n">
        <v>0.4576</v>
      </c>
      <c r="P862" s="3" t="n">
        <v>0.2429</v>
      </c>
      <c r="Q862" s="6">
        <f>+O862-N862</f>
        <v/>
      </c>
      <c r="R862" s="6">
        <f>+P862-O862</f>
        <v/>
      </c>
      <c r="S862" s="7">
        <f>Q862/N862</f>
        <v/>
      </c>
      <c r="T862" s="7">
        <f>R862/O862</f>
        <v/>
      </c>
      <c r="U862" s="10" t="inlineStr">
        <is>
          <t>-</t>
        </is>
      </c>
      <c r="V862" s="10" t="inlineStr">
        <is>
          <t>-</t>
        </is>
      </c>
      <c r="W862" s="3" t="inlineStr">
        <is>
          <t>-</t>
        </is>
      </c>
      <c r="X862" s="6">
        <f>+V862-U862</f>
        <v/>
      </c>
      <c r="Y862" s="6">
        <f>+W862-V862</f>
        <v/>
      </c>
      <c r="Z862" s="7">
        <f>X862/U862</f>
        <v/>
      </c>
      <c r="AA862" s="7">
        <f>Y862/V862</f>
        <v/>
      </c>
      <c r="AB862" s="4" t="n"/>
      <c r="AC862" s="5" t="n"/>
      <c r="AD862" s="4" t="n"/>
      <c r="AE862" s="4" t="n"/>
      <c r="AF862" s="5" t="n"/>
      <c r="AG862" s="6">
        <f>AE862-AD862</f>
        <v/>
      </c>
      <c r="AH862" s="6">
        <f>+AF862-AE862</f>
        <v/>
      </c>
      <c r="AI862" s="7">
        <f>AG862/AD862</f>
        <v/>
      </c>
      <c r="AJ862" s="7">
        <f>AH862/AE862</f>
        <v/>
      </c>
      <c r="AK862" s="4" t="n"/>
      <c r="AL862" s="4" t="n"/>
      <c r="AM862" s="5" t="n"/>
      <c r="AN862" s="4" t="n">
        <v>118.07</v>
      </c>
      <c r="AO862" s="4" t="n">
        <v>115.7</v>
      </c>
      <c r="AP862" s="3" t="n">
        <v>113.38</v>
      </c>
      <c r="AQ862" s="9">
        <f>+AK862-AN862</f>
        <v/>
      </c>
      <c r="AR862" s="9">
        <f>+AL862-AO862</f>
        <v/>
      </c>
      <c r="AS862" s="9">
        <f>+AM862-AP862</f>
        <v/>
      </c>
      <c r="AT862" s="6">
        <f>AR862-AQ862</f>
        <v/>
      </c>
      <c r="AU862" s="6">
        <f>+AS862-AR862</f>
        <v/>
      </c>
      <c r="AV862" s="7">
        <f>AT862/AQ862</f>
        <v/>
      </c>
      <c r="AW862" s="7">
        <f>AU862/AR862</f>
        <v/>
      </c>
      <c r="AX862" s="1" t="inlineStr">
        <is>
          <t>N</t>
        </is>
      </c>
      <c r="AY862" s="1">
        <f>+IF(AND(D862&gt;0,E862&gt;0,F862&gt;0,S862&gt;0,T862&gt;0,AC862&gt;0,AB862&gt;0,AI862&gt;0,AJ862&gt;0,AS862&gt;AR862,AR862&gt;AQ862),"long buildup",IF(AND(D862&gt;0,E862&gt;0,F862&gt;0,S862&lt;0,T862&lt;0,AB862&lt;0,AC862&lt;0,AI862&lt;0,AJ862&lt;0,AS862&gt;AR862,AR862&gt;AQ862),"Short Covering",IF(AND(D862&lt;0,E862&lt;0,F862&lt;0,S862&lt;0,T862&lt;0,AB862&gt;0,AC862&gt;0,AI862&gt;0,AJ862&gt;0,AS862&lt;AR862,AR862&lt;AQ862),"Short Buildup",IF(AND(D862&lt;0,E862&lt;0,F862&lt;0,S862&lt;0,T862&lt;0,AB862&lt;0,AC862&lt;0,AI862&lt;0,AJ862&lt;0,AS862&lt;AR862,AR862&lt;AQ862),"LongUnwinding" ))))</f>
        <v/>
      </c>
      <c r="AZ862" s="1">
        <f>+IF(AND(D862&gt;0,E862&gt;0,F862&gt;0,L862&gt;0,M862&gt;0,S862&gt;0,T862&gt;0,Z862&gt;0,AA862&gt;0),"Buying Opportunity",IF(AND(D862&lt;0,E862&lt;0,F862&lt;0,L862&lt;0,M862&lt;0,S862&lt;0,T862&lt;0,Z862&lt;0,AA862&lt;0),"support Zone",IF(AND(D862&lt;0,E862&lt;0,F862&lt;0,L862&gt;0,M862&gt;0,S862&gt;0,T862&gt;0,Z862&gt;0,AA862&gt;0),"sell delivery")))</f>
        <v/>
      </c>
      <c r="BA862" s="1">
        <f>IF(AND(D862&gt;0,E862&gt;0,F862&gt;0,Z862&gt;0,AA862&gt;0,AB862&gt;0,AC862&gt;0,AI862&gt;0,AJ862&gt;0),"FII ENTERING")</f>
        <v/>
      </c>
      <c r="BB862" s="15" t="e">
        <v>#N/A</v>
      </c>
      <c r="BC862" s="1" t="n">
        <v>40839.17955</v>
      </c>
      <c r="BD862" s="1">
        <f>IF(AND(E862&gt;0,F862&gt;0,AB862&gt;0,AC862&gt;0,AI862&gt;0,AJ862&gt;0,AS862&gt;AR862,AR862&gt;AQ862),"long buildup",IF(AND(E862&lt;0,F862&lt;0,AB862&gt;0,AC862&gt;0,AI862&gt;0,AJ862&gt;0,AS862&lt;AR862,AR862&lt;AQ862),"Short buildup"))</f>
        <v/>
      </c>
      <c r="BE862" s="1">
        <f>+IF(AND(F862&gt;0,M862&gt;0,T862&gt;0,AA862&gt;0),"buy")</f>
        <v/>
      </c>
    </row>
    <row r="863">
      <c r="A863" s="1" t="inlineStr">
        <is>
          <t>INDSWFTLTD</t>
        </is>
      </c>
      <c r="B863" s="1" t="n"/>
      <c r="C863" s="1" t="n"/>
      <c r="D863" s="2" t="n">
        <v>1.990710019907093</v>
      </c>
      <c r="E863" s="2" t="n">
        <v>-4.066363044892649</v>
      </c>
      <c r="F863" s="3" t="n">
        <v>-6.375042387249912</v>
      </c>
      <c r="G863" s="4" t="n">
        <v>2526</v>
      </c>
      <c r="H863" s="4" t="n">
        <v>1403</v>
      </c>
      <c r="I863" s="3" t="n">
        <v>1459</v>
      </c>
      <c r="J863" s="6">
        <f>+H863-G863</f>
        <v/>
      </c>
      <c r="K863" s="6">
        <f>+I863-H863</f>
        <v/>
      </c>
      <c r="L863" s="7">
        <f>J863/G863</f>
        <v/>
      </c>
      <c r="M863" s="7">
        <f>K863/H863</f>
        <v/>
      </c>
      <c r="N863" s="8" t="n">
        <v>1.7432</v>
      </c>
      <c r="O863" s="8" t="n">
        <v>0.6244</v>
      </c>
      <c r="P863" s="3" t="n">
        <v>0.7927</v>
      </c>
      <c r="Q863" s="6">
        <f>+O863-N863</f>
        <v/>
      </c>
      <c r="R863" s="6">
        <f>+P863-O863</f>
        <v/>
      </c>
      <c r="S863" s="7">
        <f>Q863/N863</f>
        <v/>
      </c>
      <c r="T863" s="7">
        <f>R863/O863</f>
        <v/>
      </c>
      <c r="U863" s="10" t="inlineStr">
        <is>
          <t>365933</t>
        </is>
      </c>
      <c r="V863" s="10" t="inlineStr">
        <is>
          <t>133903</t>
        </is>
      </c>
      <c r="W863" s="3" t="inlineStr">
        <is>
          <t>149142</t>
        </is>
      </c>
      <c r="X863" s="6">
        <f>+V863-U863</f>
        <v/>
      </c>
      <c r="Y863" s="6">
        <f>+W863-V863</f>
        <v/>
      </c>
      <c r="Z863" s="7">
        <f>X863/U863</f>
        <v/>
      </c>
      <c r="AA863" s="7">
        <f>Y863/V863</f>
        <v/>
      </c>
      <c r="AB863" s="4" t="n"/>
      <c r="AC863" s="5" t="n"/>
      <c r="AD863" s="4" t="n"/>
      <c r="AE863" s="4" t="n"/>
      <c r="AF863" s="5" t="n"/>
      <c r="AG863" s="6">
        <f>AE863-AD863</f>
        <v/>
      </c>
      <c r="AH863" s="6">
        <f>+AF863-AE863</f>
        <v/>
      </c>
      <c r="AI863" s="7">
        <f>AG863/AD863</f>
        <v/>
      </c>
      <c r="AJ863" s="7">
        <f>AH863/AE863</f>
        <v/>
      </c>
      <c r="AK863" s="4" t="n"/>
      <c r="AL863" s="4" t="n"/>
      <c r="AM863" s="5" t="n"/>
      <c r="AN863" s="4" t="n">
        <v>30.74</v>
      </c>
      <c r="AO863" s="4" t="n">
        <v>29.49</v>
      </c>
      <c r="AP863" s="3" t="n">
        <v>27.61</v>
      </c>
      <c r="AQ863" s="9">
        <f>+AK863-AN863</f>
        <v/>
      </c>
      <c r="AR863" s="9">
        <f>+AL863-AO863</f>
        <v/>
      </c>
      <c r="AS863" s="9">
        <f>+AM863-AP863</f>
        <v/>
      </c>
      <c r="AT863" s="6">
        <f>AR863-AQ863</f>
        <v/>
      </c>
      <c r="AU863" s="6">
        <f>+AS863-AR863</f>
        <v/>
      </c>
      <c r="AV863" s="7">
        <f>AT863/AQ863</f>
        <v/>
      </c>
      <c r="AW863" s="7">
        <f>AU863/AR863</f>
        <v/>
      </c>
      <c r="AX863" s="1" t="inlineStr">
        <is>
          <t>N</t>
        </is>
      </c>
      <c r="AY863" s="1">
        <f>+IF(AND(D863&gt;0,E863&gt;0,F863&gt;0,S863&gt;0,T863&gt;0,AC863&gt;0,AB863&gt;0,AI863&gt;0,AJ863&gt;0,AS863&gt;AR863,AR863&gt;AQ863),"long buildup",IF(AND(D863&gt;0,E863&gt;0,F863&gt;0,S863&lt;0,T863&lt;0,AB863&lt;0,AC863&lt;0,AI863&lt;0,AJ863&lt;0,AS863&gt;AR863,AR863&gt;AQ863),"Short Covering",IF(AND(D863&lt;0,E863&lt;0,F863&lt;0,S863&lt;0,T863&lt;0,AB863&gt;0,AC863&gt;0,AI863&gt;0,AJ863&gt;0,AS863&lt;AR863,AR863&lt;AQ863),"Short Buildup",IF(AND(D863&lt;0,E863&lt;0,F863&lt;0,S863&lt;0,T863&lt;0,AB863&lt;0,AC863&lt;0,AI863&lt;0,AJ863&lt;0,AS863&lt;AR863,AR863&lt;AQ863),"LongUnwinding" ))))</f>
        <v/>
      </c>
      <c r="AZ863" s="1">
        <f>+IF(AND(D863&gt;0,E863&gt;0,F863&gt;0,L863&gt;0,M863&gt;0,S863&gt;0,T863&gt;0,Z863&gt;0,AA863&gt;0),"Buying Opportunity",IF(AND(D863&lt;0,E863&lt;0,F863&lt;0,L863&lt;0,M863&lt;0,S863&lt;0,T863&lt;0,Z863&lt;0,AA863&lt;0),"support Zone",IF(AND(D863&lt;0,E863&lt;0,F863&lt;0,L863&gt;0,M863&gt;0,S863&gt;0,T863&gt;0,Z863&gt;0,AA863&gt;0),"sell delivery")))</f>
        <v/>
      </c>
      <c r="BA863" s="1">
        <f>IF(AND(D863&gt;0,E863&gt;0,F863&gt;0,Z863&gt;0,AA863&gt;0,AB863&gt;0,AC863&gt;0,AI863&gt;0,AJ863&gt;0),"FII ENTERING")</f>
        <v/>
      </c>
      <c r="BB863" s="15" t="e">
        <v>#N/A</v>
      </c>
      <c r="BC863" s="1" t="e">
        <v>#N/A</v>
      </c>
      <c r="BD863" s="1">
        <f>IF(AND(E863&gt;0,F863&gt;0,AB863&gt;0,AC863&gt;0,AI863&gt;0,AJ863&gt;0,AS863&gt;AR863,AR863&gt;AQ863),"long buildup",IF(AND(E863&lt;0,F863&lt;0,AB863&gt;0,AC863&gt;0,AI863&gt;0,AJ863&gt;0,AS863&lt;AR863,AR863&lt;AQ863),"Short buildup"))</f>
        <v/>
      </c>
      <c r="BE863" s="1">
        <f>+IF(AND(F863&gt;0,M863&gt;0,T863&gt;0,AA863&gt;0),"buy")</f>
        <v/>
      </c>
    </row>
    <row r="864">
      <c r="A864" s="1" t="inlineStr">
        <is>
          <t>INDTERRAIN</t>
        </is>
      </c>
      <c r="B864" s="1" t="n"/>
      <c r="C864" s="1" t="n"/>
      <c r="D864" s="2" t="n">
        <v>-0.2514819471887921</v>
      </c>
      <c r="E864" s="2" t="n">
        <v>-1.872861516297495</v>
      </c>
      <c r="F864" s="3" t="n">
        <v>-0.8625435859790765</v>
      </c>
      <c r="G864" s="4" t="n">
        <v>1365</v>
      </c>
      <c r="H864" s="4" t="n">
        <v>610</v>
      </c>
      <c r="I864" s="3" t="n">
        <v>1652</v>
      </c>
      <c r="J864" s="6">
        <f>+H864-G864</f>
        <v/>
      </c>
      <c r="K864" s="6">
        <f>+I864-H864</f>
        <v/>
      </c>
      <c r="L864" s="7">
        <f>J864/G864</f>
        <v/>
      </c>
      <c r="M864" s="7">
        <f>K864/H864</f>
        <v/>
      </c>
      <c r="N864" s="8" t="n">
        <v>0.6519</v>
      </c>
      <c r="O864" s="8" t="n">
        <v>0.5654</v>
      </c>
      <c r="P864" s="3" t="n">
        <v>0.3714</v>
      </c>
      <c r="Q864" s="6">
        <f>+O864-N864</f>
        <v/>
      </c>
      <c r="R864" s="6">
        <f>+P864-O864</f>
        <v/>
      </c>
      <c r="S864" s="7">
        <f>Q864/N864</f>
        <v/>
      </c>
      <c r="T864" s="7">
        <f>R864/O864</f>
        <v/>
      </c>
      <c r="U864" s="10" t="inlineStr">
        <is>
          <t>69221</t>
        </is>
      </c>
      <c r="V864" s="10" t="inlineStr">
        <is>
          <t>81250</t>
        </is>
      </c>
      <c r="W864" s="3" t="inlineStr">
        <is>
          <t>24801</t>
        </is>
      </c>
      <c r="X864" s="6">
        <f>+V864-U864</f>
        <v/>
      </c>
      <c r="Y864" s="6">
        <f>+W864-V864</f>
        <v/>
      </c>
      <c r="Z864" s="7">
        <f>X864/U864</f>
        <v/>
      </c>
      <c r="AA864" s="7">
        <f>Y864/V864</f>
        <v/>
      </c>
      <c r="AB864" s="4" t="n"/>
      <c r="AC864" s="5" t="n"/>
      <c r="AD864" s="4" t="n"/>
      <c r="AE864" s="4" t="n"/>
      <c r="AF864" s="5" t="n"/>
      <c r="AG864" s="6">
        <f>AE864-AD864</f>
        <v/>
      </c>
      <c r="AH864" s="6">
        <f>+AF864-AE864</f>
        <v/>
      </c>
      <c r="AI864" s="7">
        <f>AG864/AD864</f>
        <v/>
      </c>
      <c r="AJ864" s="7">
        <f>AH864/AE864</f>
        <v/>
      </c>
      <c r="AK864" s="4" t="n"/>
      <c r="AL864" s="4" t="n"/>
      <c r="AM864" s="5" t="n"/>
      <c r="AN864" s="4" t="n">
        <v>55.53</v>
      </c>
      <c r="AO864" s="4" t="n">
        <v>54.49</v>
      </c>
      <c r="AP864" s="3" t="n">
        <v>54.02</v>
      </c>
      <c r="AQ864" s="9">
        <f>+AK864-AN864</f>
        <v/>
      </c>
      <c r="AR864" s="9">
        <f>+AL864-AO864</f>
        <v/>
      </c>
      <c r="AS864" s="9">
        <f>+AM864-AP864</f>
        <v/>
      </c>
      <c r="AT864" s="6">
        <f>AR864-AQ864</f>
        <v/>
      </c>
      <c r="AU864" s="6">
        <f>+AS864-AR864</f>
        <v/>
      </c>
      <c r="AV864" s="7">
        <f>AT864/AQ864</f>
        <v/>
      </c>
      <c r="AW864" s="7">
        <f>AU864/AR864</f>
        <v/>
      </c>
      <c r="AX864" s="1" t="inlineStr">
        <is>
          <t>N</t>
        </is>
      </c>
      <c r="AY864" s="1">
        <f>+IF(AND(D864&gt;0,E864&gt;0,F864&gt;0,S864&gt;0,T864&gt;0,AC864&gt;0,AB864&gt;0,AI864&gt;0,AJ864&gt;0,AS864&gt;AR864,AR864&gt;AQ864),"long buildup",IF(AND(D864&gt;0,E864&gt;0,F864&gt;0,S864&lt;0,T864&lt;0,AB864&lt;0,AC864&lt;0,AI864&lt;0,AJ864&lt;0,AS864&gt;AR864,AR864&gt;AQ864),"Short Covering",IF(AND(D864&lt;0,E864&lt;0,F864&lt;0,S864&lt;0,T864&lt;0,AB864&gt;0,AC864&gt;0,AI864&gt;0,AJ864&gt;0,AS864&lt;AR864,AR864&lt;AQ864),"Short Buildup",IF(AND(D864&lt;0,E864&lt;0,F864&lt;0,S864&lt;0,T864&lt;0,AB864&lt;0,AC864&lt;0,AI864&lt;0,AJ864&lt;0,AS864&lt;AR864,AR864&lt;AQ864),"LongUnwinding" ))))</f>
        <v/>
      </c>
      <c r="AZ864" s="1">
        <f>+IF(AND(D864&gt;0,E864&gt;0,F864&gt;0,L864&gt;0,M864&gt;0,S864&gt;0,T864&gt;0,Z864&gt;0,AA864&gt;0),"Buying Opportunity",IF(AND(D864&lt;0,E864&lt;0,F864&lt;0,L864&lt;0,M864&lt;0,S864&lt;0,T864&lt;0,Z864&lt;0,AA864&lt;0),"support Zone",IF(AND(D864&lt;0,E864&lt;0,F864&lt;0,L864&gt;0,M864&gt;0,S864&gt;0,T864&gt;0,Z864&gt;0,AA864&gt;0),"sell delivery")))</f>
        <v/>
      </c>
      <c r="BA864" s="1">
        <f>IF(AND(D864&gt;0,E864&gt;0,F864&gt;0,Z864&gt;0,AA864&gt;0,AB864&gt;0,AC864&gt;0,AI864&gt;0,AJ864&gt;0),"FII ENTERING")</f>
        <v/>
      </c>
      <c r="BB864" s="15" t="e">
        <v>#N/A</v>
      </c>
      <c r="BC864" s="1" t="n">
        <v>14380.508415</v>
      </c>
      <c r="BD864" s="1">
        <f>IF(AND(E864&gt;0,F864&gt;0,AB864&gt;0,AC864&gt;0,AI864&gt;0,AJ864&gt;0,AS864&gt;AR864,AR864&gt;AQ864),"long buildup",IF(AND(E864&lt;0,F864&lt;0,AB864&gt;0,AC864&gt;0,AI864&gt;0,AJ864&gt;0,AS864&lt;AR864,AR864&lt;AQ864),"Short buildup"))</f>
        <v/>
      </c>
      <c r="BE864" s="1">
        <f>+IF(AND(F864&gt;0,M864&gt;0,T864&gt;0,AA864&gt;0),"buy")</f>
        <v/>
      </c>
    </row>
    <row r="865">
      <c r="A865" s="1" t="inlineStr">
        <is>
          <t>INDUSINDBK</t>
        </is>
      </c>
      <c r="B865" s="1" t="n"/>
      <c r="C865" s="1" t="n">
        <v>0.0108</v>
      </c>
      <c r="D865" s="2" t="n">
        <v>0.05587727318907531</v>
      </c>
      <c r="E865" s="2" t="n">
        <v>1.330151799766464</v>
      </c>
      <c r="F865" s="3" t="n">
        <v>-1.132321258580096</v>
      </c>
      <c r="G865" s="4" t="n">
        <v>113427</v>
      </c>
      <c r="H865" s="4" t="n">
        <v>101466</v>
      </c>
      <c r="I865" s="3" t="n">
        <v>162476</v>
      </c>
      <c r="J865" s="6">
        <f>+H865-G865</f>
        <v/>
      </c>
      <c r="K865" s="6">
        <f>+I865-H865</f>
        <v/>
      </c>
      <c r="L865" s="7">
        <f>J865/G865</f>
        <v/>
      </c>
      <c r="M865" s="7">
        <f>K865/H865</f>
        <v/>
      </c>
      <c r="N865" s="8" t="n">
        <v>462.6867</v>
      </c>
      <c r="O865" s="8" t="n">
        <v>576.3364</v>
      </c>
      <c r="P865" s="3" t="n">
        <v>556.0371</v>
      </c>
      <c r="Q865" s="6">
        <f>+O865-N865</f>
        <v/>
      </c>
      <c r="R865" s="6">
        <f>+P865-O865</f>
        <v/>
      </c>
      <c r="S865" s="7">
        <f>Q865/N865</f>
        <v/>
      </c>
      <c r="T865" s="7">
        <f>R865/O865</f>
        <v/>
      </c>
      <c r="U865" s="10" t="inlineStr">
        <is>
          <t>2751583</t>
        </is>
      </c>
      <c r="V865" s="10" t="inlineStr">
        <is>
          <t>3276707</t>
        </is>
      </c>
      <c r="W865" s="3" t="inlineStr">
        <is>
          <t>2408754</t>
        </is>
      </c>
      <c r="X865" s="6">
        <f>+V865-U865</f>
        <v/>
      </c>
      <c r="Y865" s="6">
        <f>+W865-V865</f>
        <v/>
      </c>
      <c r="Z865" s="7">
        <f>X865/U865</f>
        <v/>
      </c>
      <c r="AA865" s="7">
        <f>Y865/V865</f>
        <v/>
      </c>
      <c r="AB865" s="4" t="n">
        <v>34000</v>
      </c>
      <c r="AC865" s="5" t="n">
        <v>618000</v>
      </c>
      <c r="AD865" s="4" t="n">
        <v>1652</v>
      </c>
      <c r="AE865" s="4" t="n">
        <v>1730</v>
      </c>
      <c r="AF865" s="5" t="n">
        <v>3494</v>
      </c>
      <c r="AG865" s="6">
        <f>AE865-AD865</f>
        <v/>
      </c>
      <c r="AH865" s="6">
        <f>+AF865-AE865</f>
        <v/>
      </c>
      <c r="AI865" s="7">
        <f>AG865/AD865</f>
        <v/>
      </c>
      <c r="AJ865" s="7">
        <f>AH865/AE865</f>
        <v/>
      </c>
      <c r="AK865" s="4" t="n">
        <v>996.45</v>
      </c>
      <c r="AL865" s="4" t="n">
        <v>1009.65</v>
      </c>
      <c r="AM865" s="5" t="n">
        <v>996.65</v>
      </c>
      <c r="AN865" s="4" t="n">
        <v>984.85</v>
      </c>
      <c r="AO865" s="4" t="n">
        <v>997.95</v>
      </c>
      <c r="AP865" s="3" t="n">
        <v>986.65</v>
      </c>
      <c r="AQ865" s="9">
        <f>+AK865-AN865</f>
        <v/>
      </c>
      <c r="AR865" s="9">
        <f>+AL865-AO865</f>
        <v/>
      </c>
      <c r="AS865" s="9">
        <f>+AM865-AP865</f>
        <v/>
      </c>
      <c r="AT865" s="6">
        <f>AR865-AQ865</f>
        <v/>
      </c>
      <c r="AU865" s="6">
        <f>+AS865-AR865</f>
        <v/>
      </c>
      <c r="AV865" s="7">
        <f>AT865/AQ865</f>
        <v/>
      </c>
      <c r="AW865" s="7">
        <f>AU865/AR865</f>
        <v/>
      </c>
      <c r="AX865" s="1" t="inlineStr">
        <is>
          <t>N</t>
        </is>
      </c>
      <c r="AY865" s="1">
        <f>+IF(AND(D865&gt;0,E865&gt;0,F865&gt;0,S865&gt;0,T865&gt;0,AC865&gt;0,AB865&gt;0,AI865&gt;0,AJ865&gt;0,AS865&gt;AR865,AR865&gt;AQ865),"long buildup",IF(AND(D865&gt;0,E865&gt;0,F865&gt;0,S865&lt;0,T865&lt;0,AB865&lt;0,AC865&lt;0,AI865&lt;0,AJ865&lt;0,AS865&gt;AR865,AR865&gt;AQ865),"Short Covering",IF(AND(D865&lt;0,E865&lt;0,F865&lt;0,S865&lt;0,T865&lt;0,AB865&gt;0,AC865&gt;0,AI865&gt;0,AJ865&gt;0,AS865&lt;AR865,AR865&lt;AQ865),"Short Buildup",IF(AND(D865&lt;0,E865&lt;0,F865&lt;0,S865&lt;0,T865&lt;0,AB865&lt;0,AC865&lt;0,AI865&lt;0,AJ865&lt;0,AS865&lt;AR865,AR865&lt;AQ865),"LongUnwinding" ))))</f>
        <v/>
      </c>
      <c r="AZ865" s="1">
        <f>+IF(AND(D865&gt;0,E865&gt;0,F865&gt;0,L865&gt;0,M865&gt;0,S865&gt;0,T865&gt;0,Z865&gt;0,AA865&gt;0),"Buying Opportunity",IF(AND(D865&lt;0,E865&lt;0,F865&lt;0,L865&lt;0,M865&lt;0,S865&lt;0,T865&lt;0,Z865&lt;0,AA865&lt;0),"support Zone",IF(AND(D865&lt;0,E865&lt;0,F865&lt;0,L865&gt;0,M865&gt;0,S865&gt;0,T865&gt;0,Z865&gt;0,AA865&gt;0),"sell delivery")))</f>
        <v/>
      </c>
      <c r="BA865" s="1">
        <f>IF(AND(D865&gt;0,E865&gt;0,F865&gt;0,Z865&gt;0,AA865&gt;0,AB865&gt;0,AC865&gt;0,AI865&gt;0,AJ865&gt;0),"FII ENTERING")</f>
        <v/>
      </c>
      <c r="BB865" s="15" t="e">
        <v>#N/A</v>
      </c>
      <c r="BC865" s="1" t="n">
        <v>296847.999912</v>
      </c>
      <c r="BD865" s="1">
        <f>IF(AND(E865&gt;0,F865&gt;0,AB865&gt;0,AC865&gt;0,AI865&gt;0,AJ865&gt;0,AS865&gt;AR865,AR865&gt;AQ865),"long buildup",IF(AND(E865&lt;0,F865&lt;0,AB865&gt;0,AC865&gt;0,AI865&gt;0,AJ865&gt;0,AS865&lt;AR865,AR865&lt;AQ865),"Short buildup"))</f>
        <v/>
      </c>
      <c r="BE865" s="1">
        <f>+IF(AND(F865&gt;0,M865&gt;0,T865&gt;0,AA865&gt;0),"buy")</f>
        <v/>
      </c>
    </row>
    <row r="866">
      <c r="A866" s="1" t="inlineStr">
        <is>
          <t>INDUSTOWER</t>
        </is>
      </c>
      <c r="B866" s="1" t="n"/>
      <c r="C866" s="1" t="n"/>
      <c r="D866" s="2" t="n">
        <v>-0.1249826412998163</v>
      </c>
      <c r="E866" s="2" t="n">
        <v>-4.379866518353726</v>
      </c>
      <c r="F866" s="3" t="n">
        <v>1.788570597644315</v>
      </c>
      <c r="G866" s="4" t="n">
        <v>67629</v>
      </c>
      <c r="H866" s="4" t="n">
        <v>118397</v>
      </c>
      <c r="I866" s="3" t="n">
        <v>102345</v>
      </c>
      <c r="J866" s="6">
        <f>+H866-G866</f>
        <v/>
      </c>
      <c r="K866" s="6">
        <f>+I866-H866</f>
        <v/>
      </c>
      <c r="L866" s="7">
        <f>J866/G866</f>
        <v/>
      </c>
      <c r="M866" s="7">
        <f>K866/H866</f>
        <v/>
      </c>
      <c r="N866" s="8" t="n">
        <v>210.9244</v>
      </c>
      <c r="O866" s="8" t="n">
        <v>500.6322</v>
      </c>
      <c r="P866" s="3" t="n">
        <v>460.4017</v>
      </c>
      <c r="Q866" s="6">
        <f>+O866-N866</f>
        <v/>
      </c>
      <c r="R866" s="6">
        <f>+P866-O866</f>
        <v/>
      </c>
      <c r="S866" s="7">
        <f>Q866/N866</f>
        <v/>
      </c>
      <c r="T866" s="7">
        <f>R866/O866</f>
        <v/>
      </c>
      <c r="U866" s="10" t="inlineStr">
        <is>
          <t>4137878</t>
        </is>
      </c>
      <c r="V866" s="10" t="inlineStr">
        <is>
          <t>10253624</t>
        </is>
      </c>
      <c r="W866" s="3" t="inlineStr">
        <is>
          <t>7580800</t>
        </is>
      </c>
      <c r="X866" s="6">
        <f>+V866-U866</f>
        <v/>
      </c>
      <c r="Y866" s="6">
        <f>+W866-V866</f>
        <v/>
      </c>
      <c r="Z866" s="7">
        <f>X866/U866</f>
        <v/>
      </c>
      <c r="AA866" s="7">
        <f>Y866/V866</f>
        <v/>
      </c>
      <c r="AB866" s="4" t="n">
        <v>1016600</v>
      </c>
      <c r="AC866" s="5" t="n">
        <v>343400</v>
      </c>
      <c r="AD866" s="4" t="n">
        <v>227</v>
      </c>
      <c r="AE866" s="4" t="n">
        <v>1332</v>
      </c>
      <c r="AF866" s="5" t="n">
        <v>1365</v>
      </c>
      <c r="AG866" s="6">
        <f>AE866-AD866</f>
        <v/>
      </c>
      <c r="AH866" s="6">
        <f>+AF866-AE866</f>
        <v/>
      </c>
      <c r="AI866" s="7">
        <f>AG866/AD866</f>
        <v/>
      </c>
      <c r="AJ866" s="7">
        <f>AH866/AE866</f>
        <v/>
      </c>
      <c r="AK866" s="4" t="n">
        <v>363.7</v>
      </c>
      <c r="AL866" s="4" t="n">
        <v>347.8</v>
      </c>
      <c r="AM866" s="5" t="n">
        <v>353.8</v>
      </c>
      <c r="AN866" s="4" t="n">
        <v>359.6</v>
      </c>
      <c r="AO866" s="4" t="n">
        <v>343.85</v>
      </c>
      <c r="AP866" s="3" t="n">
        <v>350</v>
      </c>
      <c r="AQ866" s="9">
        <f>+AK866-AN866</f>
        <v/>
      </c>
      <c r="AR866" s="9">
        <f>+AL866-AO866</f>
        <v/>
      </c>
      <c r="AS866" s="9">
        <f>+AM866-AP866</f>
        <v/>
      </c>
      <c r="AT866" s="6">
        <f>AR866-AQ866</f>
        <v/>
      </c>
      <c r="AU866" s="6">
        <f>+AS866-AR866</f>
        <v/>
      </c>
      <c r="AV866" s="7">
        <f>AT866/AQ866</f>
        <v/>
      </c>
      <c r="AW866" s="7">
        <f>AU866/AR866</f>
        <v/>
      </c>
      <c r="AX866" s="1" t="inlineStr">
        <is>
          <t>N</t>
        </is>
      </c>
      <c r="AY866" s="1">
        <f>+IF(AND(D866&gt;0,E866&gt;0,F866&gt;0,S866&gt;0,T866&gt;0,AC866&gt;0,AB866&gt;0,AI866&gt;0,AJ866&gt;0,AS866&gt;AR866,AR866&gt;AQ866),"long buildup",IF(AND(D866&gt;0,E866&gt;0,F866&gt;0,S866&lt;0,T866&lt;0,AB866&lt;0,AC866&lt;0,AI866&lt;0,AJ866&lt;0,AS866&gt;AR866,AR866&gt;AQ866),"Short Covering",IF(AND(D866&lt;0,E866&lt;0,F866&lt;0,S866&lt;0,T866&lt;0,AB866&gt;0,AC866&gt;0,AI866&gt;0,AJ866&gt;0,AS866&lt;AR866,AR866&lt;AQ866),"Short Buildup",IF(AND(D866&lt;0,E866&lt;0,F866&lt;0,S866&lt;0,T866&lt;0,AB866&lt;0,AC866&lt;0,AI866&lt;0,AJ866&lt;0,AS866&lt;AR866,AR866&lt;AQ866),"LongUnwinding" ))))</f>
        <v/>
      </c>
      <c r="AZ866" s="1">
        <f>+IF(AND(D866&gt;0,E866&gt;0,F866&gt;0,L866&gt;0,M866&gt;0,S866&gt;0,T866&gt;0,Z866&gt;0,AA866&gt;0),"Buying Opportunity",IF(AND(D866&lt;0,E866&lt;0,F866&lt;0,L866&lt;0,M866&lt;0,S866&lt;0,T866&lt;0,Z866&lt;0,AA866&lt;0),"support Zone",IF(AND(D866&lt;0,E866&lt;0,F866&lt;0,L866&gt;0,M866&gt;0,S866&gt;0,T866&gt;0,Z866&gt;0,AA866&gt;0),"sell delivery")))</f>
        <v/>
      </c>
      <c r="BA866" s="1">
        <f>IF(AND(D866&gt;0,E866&gt;0,F866&gt;0,Z866&gt;0,AA866&gt;0,AB866&gt;0,AC866&gt;0,AI866&gt;0,AJ866&gt;0),"FII ENTERING")</f>
        <v/>
      </c>
      <c r="BB866" s="15" t="e">
        <v>#N/A</v>
      </c>
      <c r="BC866" s="1" t="n">
        <v>1842.492316</v>
      </c>
      <c r="BD866" s="1">
        <f>IF(AND(E866&gt;0,F866&gt;0,AB866&gt;0,AC866&gt;0,AI866&gt;0,AJ866&gt;0,AS866&gt;AR866,AR866&gt;AQ866),"long buildup",IF(AND(E866&lt;0,F866&lt;0,AB866&gt;0,AC866&gt;0,AI866&gt;0,AJ866&gt;0,AS866&lt;AR866,AR866&lt;AQ866),"Short buildup"))</f>
        <v/>
      </c>
      <c r="BE866" s="1">
        <f>+IF(AND(F866&gt;0,M866&gt;0,T866&gt;0,AA866&gt;0),"buy")</f>
        <v/>
      </c>
    </row>
    <row r="867">
      <c r="A867" s="1" t="inlineStr">
        <is>
          <t>INFIBEAM</t>
        </is>
      </c>
      <c r="B867" s="1" t="n"/>
      <c r="C867" s="1" t="n"/>
      <c r="D867" s="2" t="n">
        <v>-0.7047216349541906</v>
      </c>
      <c r="E867" s="2" t="n">
        <v>-1.951738821859477</v>
      </c>
      <c r="F867" s="3" t="n">
        <v>-0.9771986970684025</v>
      </c>
      <c r="G867" s="4" t="n">
        <v>9976</v>
      </c>
      <c r="H867" s="4" t="n">
        <v>12087</v>
      </c>
      <c r="I867" s="3" t="n">
        <v>11729</v>
      </c>
      <c r="J867" s="6">
        <f>+H867-G867</f>
        <v/>
      </c>
      <c r="K867" s="6">
        <f>+I867-H867</f>
        <v/>
      </c>
      <c r="L867" s="7">
        <f>J867/G867</f>
        <v/>
      </c>
      <c r="M867" s="7">
        <f>K867/H867</f>
        <v/>
      </c>
      <c r="N867" s="8" t="n">
        <v>16.6608</v>
      </c>
      <c r="O867" s="8" t="n">
        <v>12.5181</v>
      </c>
      <c r="P867" s="3" t="n">
        <v>11.8783</v>
      </c>
      <c r="Q867" s="6">
        <f>+O867-N867</f>
        <v/>
      </c>
      <c r="R867" s="6">
        <f>+P867-O867</f>
        <v/>
      </c>
      <c r="S867" s="7">
        <f>Q867/N867</f>
        <v/>
      </c>
      <c r="T867" s="7">
        <f>R867/O867</f>
        <v/>
      </c>
      <c r="U867" s="10" t="inlineStr">
        <is>
          <t>3171868</t>
        </is>
      </c>
      <c r="V867" s="10" t="inlineStr">
        <is>
          <t>2192786</t>
        </is>
      </c>
      <c r="W867" s="3" t="inlineStr">
        <is>
          <t>1697716</t>
        </is>
      </c>
      <c r="X867" s="6">
        <f>+V867-U867</f>
        <v/>
      </c>
      <c r="Y867" s="6">
        <f>+W867-V867</f>
        <v/>
      </c>
      <c r="Z867" s="7">
        <f>X867/U867</f>
        <v/>
      </c>
      <c r="AA867" s="7">
        <f>Y867/V867</f>
        <v/>
      </c>
      <c r="AB867" s="4" t="n"/>
      <c r="AC867" s="5" t="n"/>
      <c r="AD867" s="4" t="n"/>
      <c r="AE867" s="4" t="n"/>
      <c r="AF867" s="5" t="n"/>
      <c r="AG867" s="6">
        <f>AE867-AD867</f>
        <v/>
      </c>
      <c r="AH867" s="6">
        <f>+AF867-AE867</f>
        <v/>
      </c>
      <c r="AI867" s="7">
        <f>AG867/AD867</f>
        <v/>
      </c>
      <c r="AJ867" s="7">
        <f>AH867/AE867</f>
        <v/>
      </c>
      <c r="AK867" s="4" t="n"/>
      <c r="AL867" s="4" t="n"/>
      <c r="AM867" s="5" t="n"/>
      <c r="AN867" s="4" t="n">
        <v>28.18</v>
      </c>
      <c r="AO867" s="4" t="n">
        <v>27.63</v>
      </c>
      <c r="AP867" s="3" t="n">
        <v>27.36</v>
      </c>
      <c r="AQ867" s="9">
        <f>+AK867-AN867</f>
        <v/>
      </c>
      <c r="AR867" s="9">
        <f>+AL867-AO867</f>
        <v/>
      </c>
      <c r="AS867" s="9">
        <f>+AM867-AP867</f>
        <v/>
      </c>
      <c r="AT867" s="6">
        <f>AR867-AQ867</f>
        <v/>
      </c>
      <c r="AU867" s="6">
        <f>+AS867-AR867</f>
        <v/>
      </c>
      <c r="AV867" s="7">
        <f>AT867/AQ867</f>
        <v/>
      </c>
      <c r="AW867" s="7">
        <f>AU867/AR867</f>
        <v/>
      </c>
      <c r="AX867" s="1" t="inlineStr">
        <is>
          <t>Y</t>
        </is>
      </c>
      <c r="AY867" s="1">
        <f>+IF(AND(D867&gt;0,E867&gt;0,F867&gt;0,S867&gt;0,T867&gt;0,AC867&gt;0,AB867&gt;0,AI867&gt;0,AJ867&gt;0,AS867&gt;AR867,AR867&gt;AQ867),"long buildup",IF(AND(D867&gt;0,E867&gt;0,F867&gt;0,S867&lt;0,T867&lt;0,AB867&lt;0,AC867&lt;0,AI867&lt;0,AJ867&lt;0,AS867&gt;AR867,AR867&gt;AQ867),"Short Covering",IF(AND(D867&lt;0,E867&lt;0,F867&lt;0,S867&lt;0,T867&lt;0,AB867&gt;0,AC867&gt;0,AI867&gt;0,AJ867&gt;0,AS867&lt;AR867,AR867&lt;AQ867),"Short Buildup",IF(AND(D867&lt;0,E867&lt;0,F867&lt;0,S867&lt;0,T867&lt;0,AB867&lt;0,AC867&lt;0,AI867&lt;0,AJ867&lt;0,AS867&lt;AR867,AR867&lt;AQ867),"LongUnwinding" ))))</f>
        <v/>
      </c>
      <c r="AZ867" s="1">
        <f>+IF(AND(D867&gt;0,E867&gt;0,F867&gt;0,L867&gt;0,M867&gt;0,S867&gt;0,T867&gt;0,Z867&gt;0,AA867&gt;0),"Buying Opportunity",IF(AND(D867&lt;0,E867&lt;0,F867&lt;0,L867&lt;0,M867&lt;0,S867&lt;0,T867&lt;0,Z867&lt;0,AA867&lt;0),"support Zone",IF(AND(D867&lt;0,E867&lt;0,F867&lt;0,L867&gt;0,M867&gt;0,S867&gt;0,T867&gt;0,Z867&gt;0,AA867&gt;0),"sell delivery")))</f>
        <v/>
      </c>
      <c r="BA867" s="1">
        <f>IF(AND(D867&gt;0,E867&gt;0,F867&gt;0,Z867&gt;0,AA867&gt;0,AB867&gt;0,AC867&gt;0,AI867&gt;0,AJ867&gt;0),"FII ENTERING")</f>
        <v/>
      </c>
      <c r="BB867" s="15" t="e">
        <v>#N/A</v>
      </c>
      <c r="BC867" s="1" t="n">
        <v>1364513.051408</v>
      </c>
      <c r="BD867" s="1">
        <f>IF(AND(E867&gt;0,F867&gt;0,AB867&gt;0,AC867&gt;0,AI867&gt;0,AJ867&gt;0,AS867&gt;AR867,AR867&gt;AQ867),"long buildup",IF(AND(E867&lt;0,F867&lt;0,AB867&gt;0,AC867&gt;0,AI867&gt;0,AJ867&gt;0,AS867&lt;AR867,AR867&lt;AQ867),"Short buildup"))</f>
        <v/>
      </c>
      <c r="BE867" s="1">
        <f>+IF(AND(F867&gt;0,M867&gt;0,T867&gt;0,AA867&gt;0),"buy")</f>
        <v/>
      </c>
    </row>
    <row r="868">
      <c r="A868" s="1" t="inlineStr">
        <is>
          <t>INFOBEAN</t>
        </is>
      </c>
      <c r="B868" s="1" t="n"/>
      <c r="C868" s="1" t="n"/>
      <c r="D868" s="2" t="n">
        <v>2.270742358078598</v>
      </c>
      <c r="E868" s="2" t="n">
        <v>-0.8539709649871904</v>
      </c>
      <c r="F868" s="3" t="n">
        <v>-1.335055986218775</v>
      </c>
      <c r="G868" s="4" t="n">
        <v>2432</v>
      </c>
      <c r="H868" s="4" t="n">
        <v>1652</v>
      </c>
      <c r="I868" s="3" t="n">
        <v>1922</v>
      </c>
      <c r="J868" s="6">
        <f>+H868-G868</f>
        <v/>
      </c>
      <c r="K868" s="6">
        <f>+I868-H868</f>
        <v/>
      </c>
      <c r="L868" s="7">
        <f>J868/G868</f>
        <v/>
      </c>
      <c r="M868" s="7">
        <f>K868/H868</f>
        <v/>
      </c>
      <c r="N868" s="8" t="n">
        <v>1.9635</v>
      </c>
      <c r="O868" s="8" t="n">
        <v>1.6615</v>
      </c>
      <c r="P868" s="3" t="n">
        <v>0.5860000000000001</v>
      </c>
      <c r="Q868" s="6">
        <f>+O868-N868</f>
        <v/>
      </c>
      <c r="R868" s="6">
        <f>+P868-O868</f>
        <v/>
      </c>
      <c r="S868" s="7">
        <f>Q868/N868</f>
        <v/>
      </c>
      <c r="T868" s="7">
        <f>R868/O868</f>
        <v/>
      </c>
      <c r="U868" s="10" t="inlineStr">
        <is>
          <t>29799</t>
        </is>
      </c>
      <c r="V868" s="10" t="inlineStr">
        <is>
          <t>23378</t>
        </is>
      </c>
      <c r="W868" s="3" t="inlineStr">
        <is>
          <t>5685</t>
        </is>
      </c>
      <c r="X868" s="6">
        <f>+V868-U868</f>
        <v/>
      </c>
      <c r="Y868" s="6">
        <f>+W868-V868</f>
        <v/>
      </c>
      <c r="Z868" s="7">
        <f>X868/U868</f>
        <v/>
      </c>
      <c r="AA868" s="7">
        <f>Y868/V868</f>
        <v/>
      </c>
      <c r="AB868" s="4" t="n"/>
      <c r="AC868" s="5" t="n"/>
      <c r="AD868" s="4" t="n"/>
      <c r="AE868" s="4" t="n"/>
      <c r="AF868" s="5" t="n"/>
      <c r="AG868" s="6">
        <f>AE868-AD868</f>
        <v/>
      </c>
      <c r="AH868" s="6">
        <f>+AF868-AE868</f>
        <v/>
      </c>
      <c r="AI868" s="7">
        <f>AG868/AD868</f>
        <v/>
      </c>
      <c r="AJ868" s="7">
        <f>AH868/AE868</f>
        <v/>
      </c>
      <c r="AK868" s="4" t="n"/>
      <c r="AL868" s="4" t="n"/>
      <c r="AM868" s="5" t="n"/>
      <c r="AN868" s="4" t="n">
        <v>468.4</v>
      </c>
      <c r="AO868" s="4" t="n">
        <v>464.4</v>
      </c>
      <c r="AP868" s="3" t="n">
        <v>458.2</v>
      </c>
      <c r="AQ868" s="9">
        <f>+AK868-AN868</f>
        <v/>
      </c>
      <c r="AR868" s="9">
        <f>+AL868-AO868</f>
        <v/>
      </c>
      <c r="AS868" s="9">
        <f>+AM868-AP868</f>
        <v/>
      </c>
      <c r="AT868" s="6">
        <f>AR868-AQ868</f>
        <v/>
      </c>
      <c r="AU868" s="6">
        <f>+AS868-AR868</f>
        <v/>
      </c>
      <c r="AV868" s="7">
        <f>AT868/AQ868</f>
        <v/>
      </c>
      <c r="AW868" s="7">
        <f>AU868/AR868</f>
        <v/>
      </c>
      <c r="AX868" s="1" t="inlineStr">
        <is>
          <t>N</t>
        </is>
      </c>
      <c r="AY868" s="1">
        <f>+IF(AND(D868&gt;0,E868&gt;0,F868&gt;0,S868&gt;0,T868&gt;0,AC868&gt;0,AB868&gt;0,AI868&gt;0,AJ868&gt;0,AS868&gt;AR868,AR868&gt;AQ868),"long buildup",IF(AND(D868&gt;0,E868&gt;0,F868&gt;0,S868&lt;0,T868&lt;0,AB868&lt;0,AC868&lt;0,AI868&lt;0,AJ868&lt;0,AS868&gt;AR868,AR868&gt;AQ868),"Short Covering",IF(AND(D868&lt;0,E868&lt;0,F868&lt;0,S868&lt;0,T868&lt;0,AB868&gt;0,AC868&gt;0,AI868&gt;0,AJ868&gt;0,AS868&lt;AR868,AR868&lt;AQ868),"Short Buildup",IF(AND(D868&lt;0,E868&lt;0,F868&lt;0,S868&lt;0,T868&lt;0,AB868&lt;0,AC868&lt;0,AI868&lt;0,AJ868&lt;0,AS868&lt;AR868,AR868&lt;AQ868),"LongUnwinding" ))))</f>
        <v/>
      </c>
      <c r="AZ868" s="1">
        <f>+IF(AND(D868&gt;0,E868&gt;0,F868&gt;0,L868&gt;0,M868&gt;0,S868&gt;0,T868&gt;0,Z868&gt;0,AA868&gt;0),"Buying Opportunity",IF(AND(D868&lt;0,E868&lt;0,F868&lt;0,L868&lt;0,M868&lt;0,S868&lt;0,T868&lt;0,Z868&lt;0,AA868&lt;0),"support Zone",IF(AND(D868&lt;0,E868&lt;0,F868&lt;0,L868&gt;0,M868&gt;0,S868&gt;0,T868&gt;0,Z868&gt;0,AA868&gt;0),"sell delivery")))</f>
        <v/>
      </c>
      <c r="BA868" s="1">
        <f>IF(AND(D868&gt;0,E868&gt;0,F868&gt;0,Z868&gt;0,AA868&gt;0,AB868&gt;0,AC868&gt;0,AI868&gt;0,AJ868&gt;0),"FII ENTERING")</f>
        <v/>
      </c>
      <c r="BB868" s="15" t="e">
        <v>#N/A</v>
      </c>
      <c r="BC868" s="1" t="n">
        <v>12222.506</v>
      </c>
      <c r="BD868" s="1">
        <f>IF(AND(E868&gt;0,F868&gt;0,AB868&gt;0,AC868&gt;0,AI868&gt;0,AJ868&gt;0,AS868&gt;AR868,AR868&gt;AQ868),"long buildup",IF(AND(E868&lt;0,F868&lt;0,AB868&gt;0,AC868&gt;0,AI868&gt;0,AJ868&gt;0,AS868&lt;AR868,AR868&lt;AQ868),"Short buildup"))</f>
        <v/>
      </c>
      <c r="BE868" s="1">
        <f>+IF(AND(F868&gt;0,M868&gt;0,T868&gt;0,AA868&gt;0),"buy")</f>
        <v/>
      </c>
    </row>
    <row r="869">
      <c r="A869" s="1" t="inlineStr">
        <is>
          <t>INFOMEDIA</t>
        </is>
      </c>
      <c r="B869" s="1" t="n"/>
      <c r="C869" s="1" t="n"/>
      <c r="D869" s="2" t="n">
        <v>4.956268221574342</v>
      </c>
      <c r="E869" s="2" t="n">
        <v>4.999999999999992</v>
      </c>
      <c r="F869" s="3" t="n">
        <v>3.968253968253978</v>
      </c>
      <c r="G869" s="4" t="n">
        <v>6</v>
      </c>
      <c r="H869" s="4" t="n">
        <v>15</v>
      </c>
      <c r="I869" s="3" t="n">
        <v>193</v>
      </c>
      <c r="J869" s="6">
        <f>+H869-G869</f>
        <v/>
      </c>
      <c r="K869" s="6">
        <f>+I869-H869</f>
        <v/>
      </c>
      <c r="L869" s="7">
        <f>J869/G869</f>
        <v/>
      </c>
      <c r="M869" s="7">
        <f>K869/H869</f>
        <v/>
      </c>
      <c r="N869" s="8" t="n">
        <v>0.0005</v>
      </c>
      <c r="O869" s="8" t="n">
        <v>0.0211</v>
      </c>
      <c r="P869" s="3" t="n">
        <v>0.0375</v>
      </c>
      <c r="Q869" s="6">
        <f>+O869-N869</f>
        <v/>
      </c>
      <c r="R869" s="6">
        <f>+P869-O869</f>
        <v/>
      </c>
      <c r="S869" s="7">
        <f>Q869/N869</f>
        <v/>
      </c>
      <c r="T869" s="7">
        <f>R869/O869</f>
        <v/>
      </c>
      <c r="U869" s="10" t="inlineStr">
        <is>
          <t>625</t>
        </is>
      </c>
      <c r="V869" s="10" t="inlineStr">
        <is>
          <t>27948</t>
        </is>
      </c>
      <c r="W869" s="3" t="inlineStr">
        <is>
          <t>39391</t>
        </is>
      </c>
      <c r="X869" s="6">
        <f>+V869-U869</f>
        <v/>
      </c>
      <c r="Y869" s="6">
        <f>+W869-V869</f>
        <v/>
      </c>
      <c r="Z869" s="7">
        <f>X869/U869</f>
        <v/>
      </c>
      <c r="AA869" s="7">
        <f>Y869/V869</f>
        <v/>
      </c>
      <c r="AB869" s="4" t="n"/>
      <c r="AC869" s="5" t="n"/>
      <c r="AD869" s="4" t="n"/>
      <c r="AE869" s="4" t="n"/>
      <c r="AF869" s="5" t="n"/>
      <c r="AG869" s="6">
        <f>AE869-AD869</f>
        <v/>
      </c>
      <c r="AH869" s="6">
        <f>+AF869-AE869</f>
        <v/>
      </c>
      <c r="AI869" s="7">
        <f>AG869/AD869</f>
        <v/>
      </c>
      <c r="AJ869" s="7">
        <f>AH869/AE869</f>
        <v/>
      </c>
      <c r="AK869" s="4" t="n"/>
      <c r="AL869" s="4" t="n"/>
      <c r="AM869" s="5" t="n"/>
      <c r="AN869" s="4" t="n">
        <v>7.2</v>
      </c>
      <c r="AO869" s="4" t="n">
        <v>7.56</v>
      </c>
      <c r="AP869" s="3" t="n">
        <v>7.86</v>
      </c>
      <c r="AQ869" s="9">
        <f>+AK869-AN869</f>
        <v/>
      </c>
      <c r="AR869" s="9">
        <f>+AL869-AO869</f>
        <v/>
      </c>
      <c r="AS869" s="9">
        <f>+AM869-AP869</f>
        <v/>
      </c>
      <c r="AT869" s="6">
        <f>AR869-AQ869</f>
        <v/>
      </c>
      <c r="AU869" s="6">
        <f>+AS869-AR869</f>
        <v/>
      </c>
      <c r="AV869" s="7">
        <f>AT869/AQ869</f>
        <v/>
      </c>
      <c r="AW869" s="7">
        <f>AU869/AR869</f>
        <v/>
      </c>
      <c r="AX869" s="1" t="inlineStr">
        <is>
          <t>N</t>
        </is>
      </c>
      <c r="AY869" s="1">
        <f>+IF(AND(D869&gt;0,E869&gt;0,F869&gt;0,S869&gt;0,T869&gt;0,AC869&gt;0,AB869&gt;0,AI869&gt;0,AJ869&gt;0,AS869&gt;AR869,AR869&gt;AQ869),"long buildup",IF(AND(D869&gt;0,E869&gt;0,F869&gt;0,S869&lt;0,T869&lt;0,AB869&lt;0,AC869&lt;0,AI869&lt;0,AJ869&lt;0,AS869&gt;AR869,AR869&gt;AQ869),"Short Covering",IF(AND(D869&lt;0,E869&lt;0,F869&lt;0,S869&lt;0,T869&lt;0,AB869&gt;0,AC869&gt;0,AI869&gt;0,AJ869&gt;0,AS869&lt;AR869,AR869&lt;AQ869),"Short Buildup",IF(AND(D869&lt;0,E869&lt;0,F869&lt;0,S869&lt;0,T869&lt;0,AB869&lt;0,AC869&lt;0,AI869&lt;0,AJ869&lt;0,AS869&lt;AR869,AR869&lt;AQ869),"LongUnwinding" ))))</f>
        <v/>
      </c>
      <c r="AZ869" s="1">
        <f>+IF(AND(D869&gt;0,E869&gt;0,F869&gt;0,L869&gt;0,M869&gt;0,S869&gt;0,T869&gt;0,Z869&gt;0,AA869&gt;0),"Buying Opportunity",IF(AND(D869&lt;0,E869&lt;0,F869&lt;0,L869&lt;0,M869&lt;0,S869&lt;0,T869&lt;0,Z869&lt;0,AA869&lt;0),"support Zone",IF(AND(D869&lt;0,E869&lt;0,F869&lt;0,L869&gt;0,M869&gt;0,S869&gt;0,T869&gt;0,Z869&gt;0,AA869&gt;0),"sell delivery")))</f>
        <v/>
      </c>
      <c r="BA869" s="1">
        <f>IF(AND(D869&gt;0,E869&gt;0,F869&gt;0,Z869&gt;0,AA869&gt;0,AB869&gt;0,AC869&gt;0,AI869&gt;0,AJ869&gt;0),"FII ENTERING")</f>
        <v/>
      </c>
      <c r="BB869" s="15" t="e">
        <v>#N/A</v>
      </c>
      <c r="BC869" s="1" t="n">
        <v>39662.3835695</v>
      </c>
      <c r="BD869" s="1">
        <f>IF(AND(E869&gt;0,F869&gt;0,AB869&gt;0,AC869&gt;0,AI869&gt;0,AJ869&gt;0,AS869&gt;AR869,AR869&gt;AQ869),"long buildup",IF(AND(E869&lt;0,F869&lt;0,AB869&gt;0,AC869&gt;0,AI869&gt;0,AJ869&gt;0,AS869&lt;AR869,AR869&lt;AQ869),"Short buildup"))</f>
        <v/>
      </c>
      <c r="BE869" s="1">
        <f>+IF(AND(F869&gt;0,M869&gt;0,T869&gt;0,AA869&gt;0),"buy")</f>
        <v/>
      </c>
    </row>
    <row r="870">
      <c r="A870" s="1" t="inlineStr">
        <is>
          <t>INFRABEES</t>
        </is>
      </c>
      <c r="B870" s="1" t="n"/>
      <c r="C870" s="1" t="n"/>
      <c r="D870" s="2" t="n">
        <v>-0.1779649061886196</v>
      </c>
      <c r="E870" s="2" t="n">
        <v>-0.5772429312200312</v>
      </c>
      <c r="F870" s="3" t="n">
        <v>0.9731242756237811</v>
      </c>
      <c r="G870" s="4" t="n">
        <v>518</v>
      </c>
      <c r="H870" s="4" t="n">
        <v>837</v>
      </c>
      <c r="I870" s="3" t="n">
        <v>895</v>
      </c>
      <c r="J870" s="6">
        <f>+H870-G870</f>
        <v/>
      </c>
      <c r="K870" s="6">
        <f>+I870-H870</f>
        <v/>
      </c>
      <c r="L870" s="7">
        <f>J870/G870</f>
        <v/>
      </c>
      <c r="M870" s="7">
        <f>K870/H870</f>
        <v/>
      </c>
      <c r="N870" s="8" t="n">
        <v>0.9041</v>
      </c>
      <c r="O870" s="8" t="n">
        <v>0.7931999999999999</v>
      </c>
      <c r="P870" s="3" t="n">
        <v>1.0654</v>
      </c>
      <c r="Q870" s="6">
        <f>+O870-N870</f>
        <v/>
      </c>
      <c r="R870" s="6">
        <f>+P870-O870</f>
        <v/>
      </c>
      <c r="S870" s="7">
        <f>Q870/N870</f>
        <v/>
      </c>
      <c r="T870" s="7">
        <f>R870/O870</f>
        <v/>
      </c>
      <c r="U870" s="10" t="inlineStr">
        <is>
          <t>5458</t>
        </is>
      </c>
      <c r="V870" s="10" t="inlineStr">
        <is>
          <t>5324</t>
        </is>
      </c>
      <c r="W870" s="3" t="inlineStr">
        <is>
          <t>6594</t>
        </is>
      </c>
      <c r="X870" s="6">
        <f>+V870-U870</f>
        <v/>
      </c>
      <c r="Y870" s="6">
        <f>+W870-V870</f>
        <v/>
      </c>
      <c r="Z870" s="7">
        <f>X870/U870</f>
        <v/>
      </c>
      <c r="AA870" s="7">
        <f>Y870/V870</f>
        <v/>
      </c>
      <c r="AB870" s="4" t="n"/>
      <c r="AC870" s="5" t="n"/>
      <c r="AD870" s="4" t="n"/>
      <c r="AE870" s="4" t="n"/>
      <c r="AF870" s="5" t="n"/>
      <c r="AG870" s="6">
        <f>AE870-AD870</f>
        <v/>
      </c>
      <c r="AH870" s="6">
        <f>+AF870-AE870</f>
        <v/>
      </c>
      <c r="AI870" s="7">
        <f>AG870/AD870</f>
        <v/>
      </c>
      <c r="AJ870" s="7">
        <f>AH870/AE870</f>
        <v/>
      </c>
      <c r="AK870" s="4" t="n"/>
      <c r="AL870" s="4" t="n"/>
      <c r="AM870" s="5" t="n"/>
      <c r="AN870" s="4" t="n">
        <v>919.89</v>
      </c>
      <c r="AO870" s="4" t="n">
        <v>914.58</v>
      </c>
      <c r="AP870" s="3" t="n">
        <v>923.48</v>
      </c>
      <c r="AQ870" s="9">
        <f>+AK870-AN870</f>
        <v/>
      </c>
      <c r="AR870" s="9">
        <f>+AL870-AO870</f>
        <v/>
      </c>
      <c r="AS870" s="9">
        <f>+AM870-AP870</f>
        <v/>
      </c>
      <c r="AT870" s="6">
        <f>AR870-AQ870</f>
        <v/>
      </c>
      <c r="AU870" s="6">
        <f>+AS870-AR870</f>
        <v/>
      </c>
      <c r="AV870" s="7">
        <f>AT870/AQ870</f>
        <v/>
      </c>
      <c r="AW870" s="7">
        <f>AU870/AR870</f>
        <v/>
      </c>
      <c r="AX870" s="1" t="inlineStr">
        <is>
          <t>N</t>
        </is>
      </c>
      <c r="AY870" s="1">
        <f>+IF(AND(D870&gt;0,E870&gt;0,F870&gt;0,S870&gt;0,T870&gt;0,AC870&gt;0,AB870&gt;0,AI870&gt;0,AJ870&gt;0,AS870&gt;AR870,AR870&gt;AQ870),"long buildup",IF(AND(D870&gt;0,E870&gt;0,F870&gt;0,S870&lt;0,T870&lt;0,AB870&lt;0,AC870&lt;0,AI870&lt;0,AJ870&lt;0,AS870&gt;AR870,AR870&gt;AQ870),"Short Covering",IF(AND(D870&lt;0,E870&lt;0,F870&lt;0,S870&lt;0,T870&lt;0,AB870&gt;0,AC870&gt;0,AI870&gt;0,AJ870&gt;0,AS870&lt;AR870,AR870&lt;AQ870),"Short Buildup",IF(AND(D870&lt;0,E870&lt;0,F870&lt;0,S870&lt;0,T870&lt;0,AB870&lt;0,AC870&lt;0,AI870&lt;0,AJ870&lt;0,AS870&lt;AR870,AR870&lt;AQ870),"LongUnwinding" ))))</f>
        <v/>
      </c>
      <c r="AZ870" s="1">
        <f>+IF(AND(D870&gt;0,E870&gt;0,F870&gt;0,L870&gt;0,M870&gt;0,S870&gt;0,T870&gt;0,Z870&gt;0,AA870&gt;0),"Buying Opportunity",IF(AND(D870&lt;0,E870&lt;0,F870&lt;0,L870&lt;0,M870&lt;0,S870&lt;0,T870&lt;0,Z870&lt;0,AA870&lt;0),"support Zone",IF(AND(D870&lt;0,E870&lt;0,F870&lt;0,L870&gt;0,M870&gt;0,S870&gt;0,T870&gt;0,Z870&gt;0,AA870&gt;0),"sell delivery")))</f>
        <v/>
      </c>
      <c r="BA870" s="1">
        <f>IF(AND(D870&gt;0,E870&gt;0,F870&gt;0,Z870&gt;0,AA870&gt;0,AB870&gt;0,AC870&gt;0,AI870&gt;0,AJ870&gt;0),"FII ENTERING")</f>
        <v/>
      </c>
      <c r="BB870" s="15" t="e">
        <v>#N/A</v>
      </c>
      <c r="BC870" s="1" t="n">
        <v>22079.5112</v>
      </c>
      <c r="BD870" s="1">
        <f>IF(AND(E870&gt;0,F870&gt;0,AB870&gt;0,AC870&gt;0,AI870&gt;0,AJ870&gt;0,AS870&gt;AR870,AR870&gt;AQ870),"long buildup",IF(AND(E870&lt;0,F870&lt;0,AB870&gt;0,AC870&gt;0,AI870&gt;0,AJ870&gt;0,AS870&lt;AR870,AR870&lt;AQ870),"Short buildup"))</f>
        <v/>
      </c>
      <c r="BE870" s="1">
        <f>+IF(AND(F870&gt;0,M870&gt;0,T870&gt;0,AA870&gt;0),"buy")</f>
        <v/>
      </c>
    </row>
    <row r="871">
      <c r="A871" s="1" t="inlineStr">
        <is>
          <t>INFY</t>
        </is>
      </c>
      <c r="B871" s="1" t="n"/>
      <c r="C871" s="1" t="n">
        <v>0.0589</v>
      </c>
      <c r="D871" s="2" t="n">
        <v>1.313797439121405</v>
      </c>
      <c r="E871" s="2" t="n">
        <v>0.6509130511865819</v>
      </c>
      <c r="F871" s="3" t="n">
        <v>0.639154504277808</v>
      </c>
      <c r="G871" s="4" t="n">
        <v>201273</v>
      </c>
      <c r="H871" s="4" t="n">
        <v>286504</v>
      </c>
      <c r="I871" s="3" t="n">
        <v>243211</v>
      </c>
      <c r="J871" s="6">
        <f>+H871-G871</f>
        <v/>
      </c>
      <c r="K871" s="6">
        <f>+I871-H871</f>
        <v/>
      </c>
      <c r="L871" s="7">
        <f>J871/G871</f>
        <v/>
      </c>
      <c r="M871" s="7">
        <f>K871/H871</f>
        <v/>
      </c>
      <c r="N871" s="8" t="n">
        <v>989.1578999999999</v>
      </c>
      <c r="O871" s="8" t="n">
        <v>1285.4635</v>
      </c>
      <c r="P871" s="3" t="n">
        <v>1064.7067</v>
      </c>
      <c r="Q871" s="6">
        <f>+O871-N871</f>
        <v/>
      </c>
      <c r="R871" s="6">
        <f>+P871-O871</f>
        <v/>
      </c>
      <c r="S871" s="7">
        <f>Q871/N871</f>
        <v/>
      </c>
      <c r="T871" s="7">
        <f>R871/O871</f>
        <v/>
      </c>
      <c r="U871" s="10" t="inlineStr">
        <is>
          <t>2925094</t>
        </is>
      </c>
      <c r="V871" s="10" t="inlineStr">
        <is>
          <t>3297440</t>
        </is>
      </c>
      <c r="W871" s="3" t="inlineStr">
        <is>
          <t>2730177</t>
        </is>
      </c>
      <c r="X871" s="6">
        <f>+V871-U871</f>
        <v/>
      </c>
      <c r="Y871" s="6">
        <f>+W871-V871</f>
        <v/>
      </c>
      <c r="Z871" s="7">
        <f>X871/U871</f>
        <v/>
      </c>
      <c r="AA871" s="7">
        <f>Y871/V871</f>
        <v/>
      </c>
      <c r="AB871" s="4" t="n">
        <v>634400</v>
      </c>
      <c r="AC871" s="5" t="n">
        <v>252400</v>
      </c>
      <c r="AD871" s="4" t="n">
        <v>1129</v>
      </c>
      <c r="AE871" s="4" t="n">
        <v>2781</v>
      </c>
      <c r="AF871" s="5" t="n">
        <v>1971</v>
      </c>
      <c r="AG871" s="6">
        <f>AE871-AD871</f>
        <v/>
      </c>
      <c r="AH871" s="6">
        <f>+AF871-AE871</f>
        <v/>
      </c>
      <c r="AI871" s="7">
        <f>AG871/AD871</f>
        <v/>
      </c>
      <c r="AJ871" s="7">
        <f>AH871/AE871</f>
        <v/>
      </c>
      <c r="AK871" s="4" t="n">
        <v>1992</v>
      </c>
      <c r="AL871" s="4" t="n">
        <v>2005.9</v>
      </c>
      <c r="AM871" s="5" t="n">
        <v>2016.65</v>
      </c>
      <c r="AN871" s="4" t="n">
        <v>1974.15</v>
      </c>
      <c r="AO871" s="4" t="n">
        <v>1987</v>
      </c>
      <c r="AP871" s="3" t="n">
        <v>1999.7</v>
      </c>
      <c r="AQ871" s="9">
        <f>+AK871-AN871</f>
        <v/>
      </c>
      <c r="AR871" s="9">
        <f>+AL871-AO871</f>
        <v/>
      </c>
      <c r="AS871" s="9">
        <f>+AM871-AP871</f>
        <v/>
      </c>
      <c r="AT871" s="6">
        <f>AR871-AQ871</f>
        <v/>
      </c>
      <c r="AU871" s="6">
        <f>+AS871-AR871</f>
        <v/>
      </c>
      <c r="AV871" s="7">
        <f>AT871/AQ871</f>
        <v/>
      </c>
      <c r="AW871" s="7">
        <f>AU871/AR871</f>
        <v/>
      </c>
      <c r="AX871" s="1" t="inlineStr">
        <is>
          <t>Y</t>
        </is>
      </c>
      <c r="AY871" s="1">
        <f>+IF(AND(D871&gt;0,E871&gt;0,F871&gt;0,S871&gt;0,T871&gt;0,AC871&gt;0,AB871&gt;0,AI871&gt;0,AJ871&gt;0,AS871&gt;AR871,AR871&gt;AQ871),"long buildup",IF(AND(D871&gt;0,E871&gt;0,F871&gt;0,S871&lt;0,T871&lt;0,AB871&lt;0,AC871&lt;0,AI871&lt;0,AJ871&lt;0,AS871&gt;AR871,AR871&gt;AQ871),"Short Covering",IF(AND(D871&lt;0,E871&lt;0,F871&lt;0,S871&lt;0,T871&lt;0,AB871&gt;0,AC871&gt;0,AI871&gt;0,AJ871&gt;0,AS871&lt;AR871,AR871&lt;AQ871),"Short Buildup",IF(AND(D871&lt;0,E871&lt;0,F871&lt;0,S871&lt;0,T871&lt;0,AB871&lt;0,AC871&lt;0,AI871&lt;0,AJ871&lt;0,AS871&lt;AR871,AR871&lt;AQ871),"LongUnwinding" ))))</f>
        <v/>
      </c>
      <c r="AZ871" s="1">
        <f>+IF(AND(D871&gt;0,E871&gt;0,F871&gt;0,L871&gt;0,M871&gt;0,S871&gt;0,T871&gt;0,Z871&gt;0,AA871&gt;0),"Buying Opportunity",IF(AND(D871&lt;0,E871&lt;0,F871&lt;0,L871&lt;0,M871&lt;0,S871&lt;0,T871&lt;0,Z871&lt;0,AA871&lt;0),"support Zone",IF(AND(D871&lt;0,E871&lt;0,F871&lt;0,L871&gt;0,M871&gt;0,S871&gt;0,T871&gt;0,Z871&gt;0,AA871&gt;0),"sell delivery")))</f>
        <v/>
      </c>
      <c r="BA871" s="1">
        <f>IF(AND(D871&gt;0,E871&gt;0,F871&gt;0,Z871&gt;0,AA871&gt;0,AB871&gt;0,AC871&gt;0,AI871&gt;0,AJ871&gt;0),"FII ENTERING")</f>
        <v/>
      </c>
      <c r="BB871" s="15" t="e">
        <v>#N/A</v>
      </c>
      <c r="BC871" s="1" t="n">
        <v>611188.6726875</v>
      </c>
      <c r="BD871" s="1">
        <f>IF(AND(E871&gt;0,F871&gt;0,AB871&gt;0,AC871&gt;0,AI871&gt;0,AJ871&gt;0,AS871&gt;AR871,AR871&gt;AQ871),"long buildup",IF(AND(E871&lt;0,F871&lt;0,AB871&gt;0,AC871&gt;0,AI871&gt;0,AJ871&gt;0,AS871&lt;AR871,AR871&lt;AQ871),"Short buildup"))</f>
        <v/>
      </c>
      <c r="BE871" s="1">
        <f>+IF(AND(F871&gt;0,M871&gt;0,T871&gt;0,AA871&gt;0),"buy")</f>
        <v/>
      </c>
    </row>
    <row r="872">
      <c r="A872" s="1" t="inlineStr">
        <is>
          <t>INGERRAND</t>
        </is>
      </c>
      <c r="B872" s="1" t="n"/>
      <c r="C872" s="1" t="n"/>
      <c r="D872" s="2" t="n">
        <v>1.145860064489483</v>
      </c>
      <c r="E872" s="2" t="n">
        <v>-0.2713614402012086</v>
      </c>
      <c r="F872" s="3" t="n">
        <v>-1.920184054508435</v>
      </c>
      <c r="G872" s="4" t="n">
        <v>4341</v>
      </c>
      <c r="H872" s="4" t="n">
        <v>3330</v>
      </c>
      <c r="I872" s="3" t="n">
        <v>3421</v>
      </c>
      <c r="J872" s="6">
        <f>+H872-G872</f>
        <v/>
      </c>
      <c r="K872" s="6">
        <f>+I872-H872</f>
        <v/>
      </c>
      <c r="L872" s="7">
        <f>J872/G872</f>
        <v/>
      </c>
      <c r="M872" s="7">
        <f>K872/H872</f>
        <v/>
      </c>
      <c r="N872" s="8" t="n">
        <v>9.6838</v>
      </c>
      <c r="O872" s="8" t="n">
        <v>4.5445</v>
      </c>
      <c r="P872" s="3" t="n">
        <v>4.6143</v>
      </c>
      <c r="Q872" s="6">
        <f>+O872-N872</f>
        <v/>
      </c>
      <c r="R872" s="6">
        <f>+P872-O872</f>
        <v/>
      </c>
      <c r="S872" s="7">
        <f>Q872/N872</f>
        <v/>
      </c>
      <c r="T872" s="7">
        <f>R872/O872</f>
        <v/>
      </c>
      <c r="U872" s="10" t="inlineStr">
        <is>
          <t>11938</t>
        </is>
      </c>
      <c r="V872" s="10" t="inlineStr">
        <is>
          <t>3956</t>
        </is>
      </c>
      <c r="W872" s="3" t="inlineStr">
        <is>
          <t>5057</t>
        </is>
      </c>
      <c r="X872" s="6">
        <f>+V872-U872</f>
        <v/>
      </c>
      <c r="Y872" s="6">
        <f>+W872-V872</f>
        <v/>
      </c>
      <c r="Z872" s="7">
        <f>X872/U872</f>
        <v/>
      </c>
      <c r="AA872" s="7">
        <f>Y872/V872</f>
        <v/>
      </c>
      <c r="AB872" s="4" t="n"/>
      <c r="AC872" s="5" t="n"/>
      <c r="AD872" s="4" t="n"/>
      <c r="AE872" s="4" t="n"/>
      <c r="AF872" s="5" t="n"/>
      <c r="AG872" s="6">
        <f>AE872-AD872</f>
        <v/>
      </c>
      <c r="AH872" s="6">
        <f>+AF872-AE872</f>
        <v/>
      </c>
      <c r="AI872" s="7">
        <f>AG872/AD872</f>
        <v/>
      </c>
      <c r="AJ872" s="7">
        <f>AH872/AE872</f>
        <v/>
      </c>
      <c r="AK872" s="4" t="n"/>
      <c r="AL872" s="4" t="n"/>
      <c r="AM872" s="5" t="n"/>
      <c r="AN872" s="4" t="n">
        <v>4532.7</v>
      </c>
      <c r="AO872" s="4" t="n">
        <v>4520.4</v>
      </c>
      <c r="AP872" s="3" t="n">
        <v>4433.6</v>
      </c>
      <c r="AQ872" s="9">
        <f>+AK872-AN872</f>
        <v/>
      </c>
      <c r="AR872" s="9">
        <f>+AL872-AO872</f>
        <v/>
      </c>
      <c r="AS872" s="9">
        <f>+AM872-AP872</f>
        <v/>
      </c>
      <c r="AT872" s="6">
        <f>AR872-AQ872</f>
        <v/>
      </c>
      <c r="AU872" s="6">
        <f>+AS872-AR872</f>
        <v/>
      </c>
      <c r="AV872" s="7">
        <f>AT872/AQ872</f>
        <v/>
      </c>
      <c r="AW872" s="7">
        <f>AU872/AR872</f>
        <v/>
      </c>
      <c r="AX872" s="1" t="inlineStr">
        <is>
          <t>N</t>
        </is>
      </c>
      <c r="AY872" s="1">
        <f>+IF(AND(D872&gt;0,E872&gt;0,F872&gt;0,S872&gt;0,T872&gt;0,AC872&gt;0,AB872&gt;0,AI872&gt;0,AJ872&gt;0,AS872&gt;AR872,AR872&gt;AQ872),"long buildup",IF(AND(D872&gt;0,E872&gt;0,F872&gt;0,S872&lt;0,T872&lt;0,AB872&lt;0,AC872&lt;0,AI872&lt;0,AJ872&lt;0,AS872&gt;AR872,AR872&gt;AQ872),"Short Covering",IF(AND(D872&lt;0,E872&lt;0,F872&lt;0,S872&lt;0,T872&lt;0,AB872&gt;0,AC872&gt;0,AI872&gt;0,AJ872&gt;0,AS872&lt;AR872,AR872&lt;AQ872),"Short Buildup",IF(AND(D872&lt;0,E872&lt;0,F872&lt;0,S872&lt;0,T872&lt;0,AB872&lt;0,AC872&lt;0,AI872&lt;0,AJ872&lt;0,AS872&lt;AR872,AR872&lt;AQ872),"LongUnwinding" ))))</f>
        <v/>
      </c>
      <c r="AZ872" s="1">
        <f>+IF(AND(D872&gt;0,E872&gt;0,F872&gt;0,L872&gt;0,M872&gt;0,S872&gt;0,T872&gt;0,Z872&gt;0,AA872&gt;0),"Buying Opportunity",IF(AND(D872&lt;0,E872&lt;0,F872&lt;0,L872&lt;0,M872&lt;0,S872&lt;0,T872&lt;0,Z872&lt;0,AA872&lt;0),"support Zone",IF(AND(D872&lt;0,E872&lt;0,F872&lt;0,L872&gt;0,M872&gt;0,S872&gt;0,T872&gt;0,Z872&gt;0,AA872&gt;0),"sell delivery")))</f>
        <v/>
      </c>
      <c r="BA872" s="1">
        <f>IF(AND(D872&gt;0,E872&gt;0,F872&gt;0,Z872&gt;0,AA872&gt;0,AB872&gt;0,AC872&gt;0,AI872&gt;0,AJ872&gt;0),"FII ENTERING")</f>
        <v/>
      </c>
      <c r="BB872" s="15" t="e">
        <v>#N/A</v>
      </c>
      <c r="BC872" s="1" t="n">
        <v>292550.465553</v>
      </c>
      <c r="BD872" s="1">
        <f>IF(AND(E872&gt;0,F872&gt;0,AB872&gt;0,AC872&gt;0,AI872&gt;0,AJ872&gt;0,AS872&gt;AR872,AR872&gt;AQ872),"long buildup",IF(AND(E872&lt;0,F872&lt;0,AB872&gt;0,AC872&gt;0,AI872&gt;0,AJ872&gt;0,AS872&lt;AR872,AR872&lt;AQ872),"Short buildup"))</f>
        <v/>
      </c>
      <c r="BE872" s="1">
        <f>+IF(AND(F872&gt;0,M872&gt;0,T872&gt;0,AA872&gt;0),"buy")</f>
        <v/>
      </c>
    </row>
    <row r="873">
      <c r="A873" s="1" t="inlineStr">
        <is>
          <t>INOXGREEN</t>
        </is>
      </c>
      <c r="B873" s="1" t="n"/>
      <c r="C873" s="1" t="n"/>
      <c r="D873" s="2" t="n">
        <v>0.2289770450512369</v>
      </c>
      <c r="E873" s="2" t="n">
        <v>-1.730538580158776</v>
      </c>
      <c r="F873" s="3" t="n">
        <v>-0.3312797861211166</v>
      </c>
      <c r="G873" s="4" t="n">
        <v>19225</v>
      </c>
      <c r="H873" s="4" t="n">
        <v>7764</v>
      </c>
      <c r="I873" s="3" t="n">
        <v>10957</v>
      </c>
      <c r="J873" s="6">
        <f>+H873-G873</f>
        <v/>
      </c>
      <c r="K873" s="6">
        <f>+I873-H873</f>
        <v/>
      </c>
      <c r="L873" s="7">
        <f>J873/G873</f>
        <v/>
      </c>
      <c r="M873" s="7">
        <f>K873/H873</f>
        <v/>
      </c>
      <c r="N873" s="8" t="n">
        <v>47.2187</v>
      </c>
      <c r="O873" s="8" t="n">
        <v>15.5595</v>
      </c>
      <c r="P873" s="3" t="n">
        <v>18.0621</v>
      </c>
      <c r="Q873" s="6">
        <f>+O873-N873</f>
        <v/>
      </c>
      <c r="R873" s="6">
        <f>+P873-O873</f>
        <v/>
      </c>
      <c r="S873" s="7">
        <f>Q873/N873</f>
        <v/>
      </c>
      <c r="T873" s="7">
        <f>R873/O873</f>
        <v/>
      </c>
      <c r="U873" s="10" t="inlineStr">
        <is>
          <t>747540</t>
        </is>
      </c>
      <c r="V873" s="10" t="inlineStr">
        <is>
          <t>381506</t>
        </is>
      </c>
      <c r="W873" s="3" t="inlineStr">
        <is>
          <t>327443</t>
        </is>
      </c>
      <c r="X873" s="6">
        <f>+V873-U873</f>
        <v/>
      </c>
      <c r="Y873" s="6">
        <f>+W873-V873</f>
        <v/>
      </c>
      <c r="Z873" s="7">
        <f>X873/U873</f>
        <v/>
      </c>
      <c r="AA873" s="7">
        <f>Y873/V873</f>
        <v/>
      </c>
      <c r="AB873" s="4" t="n"/>
      <c r="AC873" s="5" t="n"/>
      <c r="AD873" s="4" t="n"/>
      <c r="AE873" s="4" t="n"/>
      <c r="AF873" s="5" t="n"/>
      <c r="AG873" s="6">
        <f>AE873-AD873</f>
        <v/>
      </c>
      <c r="AH873" s="6">
        <f>+AF873-AE873</f>
        <v/>
      </c>
      <c r="AI873" s="7">
        <f>AG873/AD873</f>
        <v/>
      </c>
      <c r="AJ873" s="7">
        <f>AH873/AE873</f>
        <v/>
      </c>
      <c r="AK873" s="4" t="n"/>
      <c r="AL873" s="4" t="n"/>
      <c r="AM873" s="5" t="n"/>
      <c r="AN873" s="4" t="n">
        <v>175.09</v>
      </c>
      <c r="AO873" s="4" t="n">
        <v>172.06</v>
      </c>
      <c r="AP873" s="3" t="n">
        <v>171.49</v>
      </c>
      <c r="AQ873" s="9">
        <f>+AK873-AN873</f>
        <v/>
      </c>
      <c r="AR873" s="9">
        <f>+AL873-AO873</f>
        <v/>
      </c>
      <c r="AS873" s="9">
        <f>+AM873-AP873</f>
        <v/>
      </c>
      <c r="AT873" s="6">
        <f>AR873-AQ873</f>
        <v/>
      </c>
      <c r="AU873" s="6">
        <f>+AS873-AR873</f>
        <v/>
      </c>
      <c r="AV873" s="7">
        <f>AT873/AQ873</f>
        <v/>
      </c>
      <c r="AW873" s="7">
        <f>AU873/AR873</f>
        <v/>
      </c>
      <c r="AX873" s="1" t="inlineStr">
        <is>
          <t>Y</t>
        </is>
      </c>
      <c r="AY873" s="1">
        <f>+IF(AND(D873&gt;0,E873&gt;0,F873&gt;0,S873&gt;0,T873&gt;0,AC873&gt;0,AB873&gt;0,AI873&gt;0,AJ873&gt;0,AS873&gt;AR873,AR873&gt;AQ873),"long buildup",IF(AND(D873&gt;0,E873&gt;0,F873&gt;0,S873&lt;0,T873&lt;0,AB873&lt;0,AC873&lt;0,AI873&lt;0,AJ873&lt;0,AS873&gt;AR873,AR873&gt;AQ873),"Short Covering",IF(AND(D873&lt;0,E873&lt;0,F873&lt;0,S873&lt;0,T873&lt;0,AB873&gt;0,AC873&gt;0,AI873&gt;0,AJ873&gt;0,AS873&lt;AR873,AR873&lt;AQ873),"Short Buildup",IF(AND(D873&lt;0,E873&lt;0,F873&lt;0,S873&lt;0,T873&lt;0,AB873&lt;0,AC873&lt;0,AI873&lt;0,AJ873&lt;0,AS873&lt;AR873,AR873&lt;AQ873),"LongUnwinding" ))))</f>
        <v/>
      </c>
      <c r="AZ873" s="1">
        <f>+IF(AND(D873&gt;0,E873&gt;0,F873&gt;0,L873&gt;0,M873&gt;0,S873&gt;0,T873&gt;0,Z873&gt;0,AA873&gt;0),"Buying Opportunity",IF(AND(D873&lt;0,E873&lt;0,F873&lt;0,L873&lt;0,M873&lt;0,S873&lt;0,T873&lt;0,Z873&lt;0,AA873&lt;0),"support Zone",IF(AND(D873&lt;0,E873&lt;0,F873&lt;0,L873&gt;0,M873&gt;0,S873&gt;0,T873&gt;0,Z873&gt;0,AA873&gt;0),"sell delivery")))</f>
        <v/>
      </c>
      <c r="BA873" s="1">
        <f>IF(AND(D873&gt;0,E873&gt;0,F873&gt;0,Z873&gt;0,AA873&gt;0,AB873&gt;0,AC873&gt;0,AI873&gt;0,AJ873&gt;0),"FII ENTERING")</f>
        <v/>
      </c>
      <c r="BB873" s="15" t="e">
        <v>#N/A</v>
      </c>
      <c r="BC873" s="1" t="n">
        <v>415508.79615</v>
      </c>
      <c r="BD873" s="1">
        <f>IF(AND(E873&gt;0,F873&gt;0,AB873&gt;0,AC873&gt;0,AI873&gt;0,AJ873&gt;0,AS873&gt;AR873,AR873&gt;AQ873),"long buildup",IF(AND(E873&lt;0,F873&lt;0,AB873&gt;0,AC873&gt;0,AI873&gt;0,AJ873&gt;0,AS873&lt;AR873,AR873&lt;AQ873),"Short buildup"))</f>
        <v/>
      </c>
      <c r="BE873" s="1">
        <f>+IF(AND(F873&gt;0,M873&gt;0,T873&gt;0,AA873&gt;0),"buy")</f>
        <v/>
      </c>
    </row>
    <row r="874">
      <c r="A874" s="1" t="inlineStr">
        <is>
          <t>INOXWIND</t>
        </is>
      </c>
      <c r="B874" s="1" t="n"/>
      <c r="C874" s="1" t="n"/>
      <c r="D874" s="2" t="n">
        <v>-2.142273884432493</v>
      </c>
      <c r="E874" s="2" t="n">
        <v>-0.7853531635007089</v>
      </c>
      <c r="F874" s="3" t="n">
        <v>-2.63691683569979</v>
      </c>
      <c r="G874" s="4" t="n">
        <v>65898</v>
      </c>
      <c r="H874" s="4" t="n">
        <v>36844</v>
      </c>
      <c r="I874" s="3" t="n">
        <v>54330</v>
      </c>
      <c r="J874" s="6">
        <f>+H874-G874</f>
        <v/>
      </c>
      <c r="K874" s="6">
        <f>+I874-H874</f>
        <v/>
      </c>
      <c r="L874" s="7">
        <f>J874/G874</f>
        <v/>
      </c>
      <c r="M874" s="7">
        <f>K874/H874</f>
        <v/>
      </c>
      <c r="N874" s="8" t="n">
        <v>172.6526</v>
      </c>
      <c r="O874" s="8" t="n">
        <v>82.44040000000001</v>
      </c>
      <c r="P874" s="3" t="n">
        <v>122.3886</v>
      </c>
      <c r="Q874" s="6">
        <f>+O874-N874</f>
        <v/>
      </c>
      <c r="R874" s="6">
        <f>+P874-O874</f>
        <v/>
      </c>
      <c r="S874" s="7">
        <f>Q874/N874</f>
        <v/>
      </c>
      <c r="T874" s="7">
        <f>R874/O874</f>
        <v/>
      </c>
      <c r="U874" s="10" t="inlineStr">
        <is>
          <t>2978686</t>
        </is>
      </c>
      <c r="V874" s="10" t="inlineStr">
        <is>
          <t>1444027</t>
        </is>
      </c>
      <c r="W874" s="3" t="inlineStr">
        <is>
          <t>2460793</t>
        </is>
      </c>
      <c r="X874" s="6">
        <f>+V874-U874</f>
        <v/>
      </c>
      <c r="Y874" s="6">
        <f>+W874-V874</f>
        <v/>
      </c>
      <c r="Z874" s="7">
        <f>X874/U874</f>
        <v/>
      </c>
      <c r="AA874" s="7">
        <f>Y874/V874</f>
        <v/>
      </c>
      <c r="AB874" s="4" t="n"/>
      <c r="AC874" s="5" t="n"/>
      <c r="AD874" s="4" t="n"/>
      <c r="AE874" s="4" t="n"/>
      <c r="AF874" s="5" t="n"/>
      <c r="AG874" s="6">
        <f>AE874-AD874</f>
        <v/>
      </c>
      <c r="AH874" s="6">
        <f>+AF874-AE874</f>
        <v/>
      </c>
      <c r="AI874" s="7">
        <f>AG874/AD874</f>
        <v/>
      </c>
      <c r="AJ874" s="7">
        <f>AH874/AE874</f>
        <v/>
      </c>
      <c r="AK874" s="4" t="n"/>
      <c r="AL874" s="4" t="n"/>
      <c r="AM874" s="5" t="n"/>
      <c r="AN874" s="4" t="n">
        <v>203.73</v>
      </c>
      <c r="AO874" s="4" t="n">
        <v>202.13</v>
      </c>
      <c r="AP874" s="3" t="n">
        <v>196.8</v>
      </c>
      <c r="AQ874" s="9">
        <f>+AK874-AN874</f>
        <v/>
      </c>
      <c r="AR874" s="9">
        <f>+AL874-AO874</f>
        <v/>
      </c>
      <c r="AS874" s="9">
        <f>+AM874-AP874</f>
        <v/>
      </c>
      <c r="AT874" s="6">
        <f>AR874-AQ874</f>
        <v/>
      </c>
      <c r="AU874" s="6">
        <f>+AS874-AR874</f>
        <v/>
      </c>
      <c r="AV874" s="7">
        <f>AT874/AQ874</f>
        <v/>
      </c>
      <c r="AW874" s="7">
        <f>AU874/AR874</f>
        <v/>
      </c>
      <c r="AX874" s="1" t="inlineStr">
        <is>
          <t>Y</t>
        </is>
      </c>
      <c r="AY874" s="1">
        <f>+IF(AND(D874&gt;0,E874&gt;0,F874&gt;0,S874&gt;0,T874&gt;0,AC874&gt;0,AB874&gt;0,AI874&gt;0,AJ874&gt;0,AS874&gt;AR874,AR874&gt;AQ874),"long buildup",IF(AND(D874&gt;0,E874&gt;0,F874&gt;0,S874&lt;0,T874&lt;0,AB874&lt;0,AC874&lt;0,AI874&lt;0,AJ874&lt;0,AS874&gt;AR874,AR874&gt;AQ874),"Short Covering",IF(AND(D874&lt;0,E874&lt;0,F874&lt;0,S874&lt;0,T874&lt;0,AB874&gt;0,AC874&gt;0,AI874&gt;0,AJ874&gt;0,AS874&lt;AR874,AR874&lt;AQ874),"Short Buildup",IF(AND(D874&lt;0,E874&lt;0,F874&lt;0,S874&lt;0,T874&lt;0,AB874&lt;0,AC874&lt;0,AI874&lt;0,AJ874&lt;0,AS874&lt;AR874,AR874&lt;AQ874),"LongUnwinding" ))))</f>
        <v/>
      </c>
      <c r="AZ874" s="1">
        <f>+IF(AND(D874&gt;0,E874&gt;0,F874&gt;0,L874&gt;0,M874&gt;0,S874&gt;0,T874&gt;0,Z874&gt;0,AA874&gt;0),"Buying Opportunity",IF(AND(D874&lt;0,E874&lt;0,F874&lt;0,L874&lt;0,M874&lt;0,S874&lt;0,T874&lt;0,Z874&lt;0,AA874&lt;0),"support Zone",IF(AND(D874&lt;0,E874&lt;0,F874&lt;0,L874&gt;0,M874&gt;0,S874&gt;0,T874&gt;0,Z874&gt;0,AA874&gt;0),"sell delivery")))</f>
        <v/>
      </c>
      <c r="BA874" s="1">
        <f>IF(AND(D874&gt;0,E874&gt;0,F874&gt;0,Z874&gt;0,AA874&gt;0,AB874&gt;0,AC874&gt;0,AI874&gt;0,AJ874&gt;0),"FII ENTERING")</f>
        <v/>
      </c>
      <c r="BB874" s="15" t="e">
        <v>#N/A</v>
      </c>
      <c r="BC874" s="1" t="n">
        <v>407719.877684</v>
      </c>
      <c r="BD874" s="1">
        <f>IF(AND(E874&gt;0,F874&gt;0,AB874&gt;0,AC874&gt;0,AI874&gt;0,AJ874&gt;0,AS874&gt;AR874,AR874&gt;AQ874),"long buildup",IF(AND(E874&lt;0,F874&lt;0,AB874&gt;0,AC874&gt;0,AI874&gt;0,AJ874&gt;0,AS874&lt;AR874,AR874&lt;AQ874),"Short buildup"))</f>
        <v/>
      </c>
      <c r="BE874" s="1">
        <f>+IF(AND(F874&gt;0,M874&gt;0,T874&gt;0,AA874&gt;0),"buy")</f>
        <v/>
      </c>
    </row>
    <row r="875">
      <c r="A875" s="1" t="inlineStr">
        <is>
          <t>INSECTICID</t>
        </is>
      </c>
      <c r="B875" s="1" t="n"/>
      <c r="C875" s="1" t="n"/>
      <c r="D875" s="2" t="n">
        <v>-2.04839329151197</v>
      </c>
      <c r="E875" s="2" t="n">
        <v>-0.8364919618350511</v>
      </c>
      <c r="F875" s="3" t="n">
        <v>-1.568472386977737</v>
      </c>
      <c r="G875" s="4" t="n">
        <v>2060</v>
      </c>
      <c r="H875" s="4" t="n">
        <v>1550</v>
      </c>
      <c r="I875" s="3" t="n">
        <v>3252</v>
      </c>
      <c r="J875" s="6">
        <f>+H875-G875</f>
        <v/>
      </c>
      <c r="K875" s="6">
        <f>+I875-H875</f>
        <v/>
      </c>
      <c r="L875" s="7">
        <f>J875/G875</f>
        <v/>
      </c>
      <c r="M875" s="7">
        <f>K875/H875</f>
        <v/>
      </c>
      <c r="N875" s="8" t="n">
        <v>2.3377</v>
      </c>
      <c r="O875" s="8" t="n">
        <v>2.4138</v>
      </c>
      <c r="P875" s="3" t="n">
        <v>2.1629</v>
      </c>
      <c r="Q875" s="6">
        <f>+O875-N875</f>
        <v/>
      </c>
      <c r="R875" s="6">
        <f>+P875-O875</f>
        <v/>
      </c>
      <c r="S875" s="7">
        <f>Q875/N875</f>
        <v/>
      </c>
      <c r="T875" s="7">
        <f>R875/O875</f>
        <v/>
      </c>
      <c r="U875" s="10" t="inlineStr">
        <is>
          <t>18640</t>
        </is>
      </c>
      <c r="V875" s="10" t="inlineStr">
        <is>
          <t>17061</t>
        </is>
      </c>
      <c r="W875" s="3" t="inlineStr">
        <is>
          <t>15588</t>
        </is>
      </c>
      <c r="X875" s="6">
        <f>+V875-U875</f>
        <v/>
      </c>
      <c r="Y875" s="6">
        <f>+W875-V875</f>
        <v/>
      </c>
      <c r="Z875" s="7">
        <f>X875/U875</f>
        <v/>
      </c>
      <c r="AA875" s="7">
        <f>Y875/V875</f>
        <v/>
      </c>
      <c r="AB875" s="4" t="n"/>
      <c r="AC875" s="5" t="n"/>
      <c r="AD875" s="4" t="n"/>
      <c r="AE875" s="4" t="n"/>
      <c r="AF875" s="5" t="n"/>
      <c r="AG875" s="6">
        <f>AE875-AD875</f>
        <v/>
      </c>
      <c r="AH875" s="6">
        <f>+AF875-AE875</f>
        <v/>
      </c>
      <c r="AI875" s="7">
        <f>AG875/AD875</f>
        <v/>
      </c>
      <c r="AJ875" s="7">
        <f>AH875/AE875</f>
        <v/>
      </c>
      <c r="AK875" s="4" t="n"/>
      <c r="AL875" s="4" t="n"/>
      <c r="AM875" s="5" t="n"/>
      <c r="AN875" s="4" t="n">
        <v>765.1</v>
      </c>
      <c r="AO875" s="4" t="n">
        <v>758.7</v>
      </c>
      <c r="AP875" s="3" t="n">
        <v>746.8</v>
      </c>
      <c r="AQ875" s="9">
        <f>+AK875-AN875</f>
        <v/>
      </c>
      <c r="AR875" s="9">
        <f>+AL875-AO875</f>
        <v/>
      </c>
      <c r="AS875" s="9">
        <f>+AM875-AP875</f>
        <v/>
      </c>
      <c r="AT875" s="6">
        <f>AR875-AQ875</f>
        <v/>
      </c>
      <c r="AU875" s="6">
        <f>+AS875-AR875</f>
        <v/>
      </c>
      <c r="AV875" s="7">
        <f>AT875/AQ875</f>
        <v/>
      </c>
      <c r="AW875" s="7">
        <f>AU875/AR875</f>
        <v/>
      </c>
      <c r="AX875" s="1" t="inlineStr">
        <is>
          <t>Y</t>
        </is>
      </c>
      <c r="AY875" s="1">
        <f>+IF(AND(D875&gt;0,E875&gt;0,F875&gt;0,S875&gt;0,T875&gt;0,AC875&gt;0,AB875&gt;0,AI875&gt;0,AJ875&gt;0,AS875&gt;AR875,AR875&gt;AQ875),"long buildup",IF(AND(D875&gt;0,E875&gt;0,F875&gt;0,S875&lt;0,T875&lt;0,AB875&lt;0,AC875&lt;0,AI875&lt;0,AJ875&lt;0,AS875&gt;AR875,AR875&gt;AQ875),"Short Covering",IF(AND(D875&lt;0,E875&lt;0,F875&lt;0,S875&lt;0,T875&lt;0,AB875&gt;0,AC875&gt;0,AI875&gt;0,AJ875&gt;0,AS875&lt;AR875,AR875&lt;AQ875),"Short Buildup",IF(AND(D875&lt;0,E875&lt;0,F875&lt;0,S875&lt;0,T875&lt;0,AB875&lt;0,AC875&lt;0,AI875&lt;0,AJ875&lt;0,AS875&lt;AR875,AR875&lt;AQ875),"LongUnwinding" ))))</f>
        <v/>
      </c>
      <c r="AZ875" s="1">
        <f>+IF(AND(D875&gt;0,E875&gt;0,F875&gt;0,L875&gt;0,M875&gt;0,S875&gt;0,T875&gt;0,Z875&gt;0,AA875&gt;0),"Buying Opportunity",IF(AND(D875&lt;0,E875&lt;0,F875&lt;0,L875&lt;0,M875&lt;0,S875&lt;0,T875&lt;0,Z875&lt;0,AA875&lt;0),"support Zone",IF(AND(D875&lt;0,E875&lt;0,F875&lt;0,L875&gt;0,M875&gt;0,S875&gt;0,T875&gt;0,Z875&gt;0,AA875&gt;0),"sell delivery")))</f>
        <v/>
      </c>
      <c r="BA875" s="1">
        <f>IF(AND(D875&gt;0,E875&gt;0,F875&gt;0,Z875&gt;0,AA875&gt;0,AB875&gt;0,AC875&gt;0,AI875&gt;0,AJ875&gt;0),"FII ENTERING")</f>
        <v/>
      </c>
      <c r="BB875" s="15" t="e">
        <v>#N/A</v>
      </c>
      <c r="BC875" s="1" t="n">
        <v>184449.970378</v>
      </c>
      <c r="BD875" s="1">
        <f>IF(AND(E875&gt;0,F875&gt;0,AB875&gt;0,AC875&gt;0,AI875&gt;0,AJ875&gt;0,AS875&gt;AR875,AR875&gt;AQ875),"long buildup",IF(AND(E875&lt;0,F875&lt;0,AB875&gt;0,AC875&gt;0,AI875&gt;0,AJ875&gt;0,AS875&lt;AR875,AR875&lt;AQ875),"Short buildup"))</f>
        <v/>
      </c>
      <c r="BE875" s="1">
        <f>+IF(AND(F875&gt;0,M875&gt;0,T875&gt;0,AA875&gt;0),"buy")</f>
        <v/>
      </c>
    </row>
    <row r="876">
      <c r="A876" s="1" t="inlineStr">
        <is>
          <t>INSPIRISYS</t>
        </is>
      </c>
      <c r="B876" s="1" t="n"/>
      <c r="C876" s="1" t="n"/>
      <c r="D876" s="2" t="n">
        <v>1.041028781383954</v>
      </c>
      <c r="E876" s="2" t="n">
        <v>-2.432900432900435</v>
      </c>
      <c r="F876" s="3" t="n">
        <v>-1.74815866536516</v>
      </c>
      <c r="G876" s="4" t="n">
        <v>146</v>
      </c>
      <c r="H876" s="4" t="n">
        <v>549</v>
      </c>
      <c r="I876" s="3" t="n">
        <v>578</v>
      </c>
      <c r="J876" s="6">
        <f>+H876-G876</f>
        <v/>
      </c>
      <c r="K876" s="6">
        <f>+I876-H876</f>
        <v/>
      </c>
      <c r="L876" s="7">
        <f>J876/G876</f>
        <v/>
      </c>
      <c r="M876" s="7">
        <f>K876/H876</f>
        <v/>
      </c>
      <c r="N876" s="8" t="n">
        <v>0.0806</v>
      </c>
      <c r="O876" s="8" t="n">
        <v>0.2142</v>
      </c>
      <c r="P876" s="3" t="n">
        <v>0.1959</v>
      </c>
      <c r="Q876" s="6">
        <f>+O876-N876</f>
        <v/>
      </c>
      <c r="R876" s="6">
        <f>+P876-O876</f>
        <v/>
      </c>
      <c r="S876" s="7">
        <f>Q876/N876</f>
        <v/>
      </c>
      <c r="T876" s="7">
        <f>R876/O876</f>
        <v/>
      </c>
      <c r="U876" s="10" t="inlineStr">
        <is>
          <t>6071</t>
        </is>
      </c>
      <c r="V876" s="10" t="inlineStr">
        <is>
          <t>12283</t>
        </is>
      </c>
      <c r="W876" s="3" t="inlineStr">
        <is>
          <t>10297</t>
        </is>
      </c>
      <c r="X876" s="6">
        <f>+V876-U876</f>
        <v/>
      </c>
      <c r="Y876" s="6">
        <f>+W876-V876</f>
        <v/>
      </c>
      <c r="Z876" s="7">
        <f>X876/U876</f>
        <v/>
      </c>
      <c r="AA876" s="7">
        <f>Y876/V876</f>
        <v/>
      </c>
      <c r="AB876" s="4" t="n"/>
      <c r="AC876" s="5" t="n"/>
      <c r="AD876" s="4" t="n"/>
      <c r="AE876" s="4" t="n"/>
      <c r="AF876" s="5" t="n"/>
      <c r="AG876" s="6">
        <f>AE876-AD876</f>
        <v/>
      </c>
      <c r="AH876" s="6">
        <f>+AF876-AE876</f>
        <v/>
      </c>
      <c r="AI876" s="7">
        <f>AG876/AD876</f>
        <v/>
      </c>
      <c r="AJ876" s="7">
        <f>AH876/AE876</f>
        <v/>
      </c>
      <c r="AK876" s="4" t="n"/>
      <c r="AL876" s="4" t="n"/>
      <c r="AM876" s="5" t="n"/>
      <c r="AN876" s="4" t="n">
        <v>115.5</v>
      </c>
      <c r="AO876" s="4" t="n">
        <v>112.69</v>
      </c>
      <c r="AP876" s="3" t="n">
        <v>110.72</v>
      </c>
      <c r="AQ876" s="9">
        <f>+AK876-AN876</f>
        <v/>
      </c>
      <c r="AR876" s="9">
        <f>+AL876-AO876</f>
        <v/>
      </c>
      <c r="AS876" s="9">
        <f>+AM876-AP876</f>
        <v/>
      </c>
      <c r="AT876" s="6">
        <f>AR876-AQ876</f>
        <v/>
      </c>
      <c r="AU876" s="6">
        <f>+AS876-AR876</f>
        <v/>
      </c>
      <c r="AV876" s="7">
        <f>AT876/AQ876</f>
        <v/>
      </c>
      <c r="AW876" s="7">
        <f>AU876/AR876</f>
        <v/>
      </c>
      <c r="AX876" s="1" t="inlineStr">
        <is>
          <t>N</t>
        </is>
      </c>
      <c r="AY876" s="1">
        <f>+IF(AND(D876&gt;0,E876&gt;0,F876&gt;0,S876&gt;0,T876&gt;0,AC876&gt;0,AB876&gt;0,AI876&gt;0,AJ876&gt;0,AS876&gt;AR876,AR876&gt;AQ876),"long buildup",IF(AND(D876&gt;0,E876&gt;0,F876&gt;0,S876&lt;0,T876&lt;0,AB876&lt;0,AC876&lt;0,AI876&lt;0,AJ876&lt;0,AS876&gt;AR876,AR876&gt;AQ876),"Short Covering",IF(AND(D876&lt;0,E876&lt;0,F876&lt;0,S876&lt;0,T876&lt;0,AB876&gt;0,AC876&gt;0,AI876&gt;0,AJ876&gt;0,AS876&lt;AR876,AR876&lt;AQ876),"Short Buildup",IF(AND(D876&lt;0,E876&lt;0,F876&lt;0,S876&lt;0,T876&lt;0,AB876&lt;0,AC876&lt;0,AI876&lt;0,AJ876&lt;0,AS876&lt;AR876,AR876&lt;AQ876),"LongUnwinding" ))))</f>
        <v/>
      </c>
      <c r="AZ876" s="1">
        <f>+IF(AND(D876&gt;0,E876&gt;0,F876&gt;0,L876&gt;0,M876&gt;0,S876&gt;0,T876&gt;0,Z876&gt;0,AA876&gt;0),"Buying Opportunity",IF(AND(D876&lt;0,E876&lt;0,F876&lt;0,L876&lt;0,M876&lt;0,S876&lt;0,T876&lt;0,Z876&lt;0,AA876&lt;0),"support Zone",IF(AND(D876&lt;0,E876&lt;0,F876&lt;0,L876&gt;0,M876&gt;0,S876&gt;0,T876&gt;0,Z876&gt;0,AA876&gt;0),"sell delivery")))</f>
        <v/>
      </c>
      <c r="BA876" s="1">
        <f>IF(AND(D876&gt;0,E876&gt;0,F876&gt;0,Z876&gt;0,AA876&gt;0,AB876&gt;0,AC876&gt;0,AI876&gt;0,AJ876&gt;0),"FII ENTERING")</f>
        <v/>
      </c>
      <c r="BB876" s="15" t="e">
        <v>#N/A</v>
      </c>
      <c r="BC876" s="1" t="n">
        <v>156474.58125</v>
      </c>
      <c r="BD876" s="1">
        <f>IF(AND(E876&gt;0,F876&gt;0,AB876&gt;0,AC876&gt;0,AI876&gt;0,AJ876&gt;0,AS876&gt;AR876,AR876&gt;AQ876),"long buildup",IF(AND(E876&lt;0,F876&lt;0,AB876&gt;0,AC876&gt;0,AI876&gt;0,AJ876&gt;0,AS876&lt;AR876,AR876&lt;AQ876),"Short buildup"))</f>
        <v/>
      </c>
      <c r="BE876" s="1">
        <f>+IF(AND(F876&gt;0,M876&gt;0,T876&gt;0,AA876&gt;0),"buy")</f>
        <v/>
      </c>
    </row>
    <row r="877">
      <c r="A877" s="1" t="inlineStr">
        <is>
          <t>INTELLECT</t>
        </is>
      </c>
      <c r="B877" s="1" t="n"/>
      <c r="C877" s="1" t="n"/>
      <c r="D877" s="2" t="n">
        <v>-0.164184355576415</v>
      </c>
      <c r="E877" s="2" t="n">
        <v>-0.04111359097849278</v>
      </c>
      <c r="F877" s="3" t="n">
        <v>-2.432575356953998</v>
      </c>
      <c r="G877" s="4" t="n">
        <v>22195</v>
      </c>
      <c r="H877" s="4" t="n">
        <v>21161</v>
      </c>
      <c r="I877" s="3" t="n">
        <v>14018</v>
      </c>
      <c r="J877" s="6">
        <f>+H877-G877</f>
        <v/>
      </c>
      <c r="K877" s="6">
        <f>+I877-H877</f>
        <v/>
      </c>
      <c r="L877" s="7">
        <f>J877/G877</f>
        <v/>
      </c>
      <c r="M877" s="7">
        <f>K877/H877</f>
        <v/>
      </c>
      <c r="N877" s="8" t="n">
        <v>25.9884</v>
      </c>
      <c r="O877" s="8" t="n">
        <v>27.1608</v>
      </c>
      <c r="P877" s="3" t="n">
        <v>20.5815</v>
      </c>
      <c r="Q877" s="6">
        <f>+O877-N877</f>
        <v/>
      </c>
      <c r="R877" s="6">
        <f>+P877-O877</f>
        <v/>
      </c>
      <c r="S877" s="7">
        <f>Q877/N877</f>
        <v/>
      </c>
      <c r="T877" s="7">
        <f>R877/O877</f>
        <v/>
      </c>
      <c r="U877" s="10" t="inlineStr">
        <is>
          <t>103078</t>
        </is>
      </c>
      <c r="V877" s="10" t="inlineStr">
        <is>
          <t>81804</t>
        </is>
      </c>
      <c r="W877" s="3" t="inlineStr">
        <is>
          <t>119113</t>
        </is>
      </c>
      <c r="X877" s="6">
        <f>+V877-U877</f>
        <v/>
      </c>
      <c r="Y877" s="6">
        <f>+W877-V877</f>
        <v/>
      </c>
      <c r="Z877" s="7">
        <f>X877/U877</f>
        <v/>
      </c>
      <c r="AA877" s="7">
        <f>Y877/V877</f>
        <v/>
      </c>
      <c r="AB877" s="4" t="n"/>
      <c r="AC877" s="5" t="n"/>
      <c r="AD877" s="4" t="n"/>
      <c r="AE877" s="4" t="n"/>
      <c r="AF877" s="5" t="n"/>
      <c r="AG877" s="6">
        <f>AE877-AD877</f>
        <v/>
      </c>
      <c r="AH877" s="6">
        <f>+AF877-AE877</f>
        <v/>
      </c>
      <c r="AI877" s="7">
        <f>AG877/AD877</f>
        <v/>
      </c>
      <c r="AJ877" s="7">
        <f>AH877/AE877</f>
        <v/>
      </c>
      <c r="AK877" s="4" t="n"/>
      <c r="AL877" s="4" t="n"/>
      <c r="AM877" s="5" t="n"/>
      <c r="AN877" s="4" t="n">
        <v>851.3</v>
      </c>
      <c r="AO877" s="4" t="n">
        <v>850.95</v>
      </c>
      <c r="AP877" s="3" t="n">
        <v>830.25</v>
      </c>
      <c r="AQ877" s="9">
        <f>+AK877-AN877</f>
        <v/>
      </c>
      <c r="AR877" s="9">
        <f>+AL877-AO877</f>
        <v/>
      </c>
      <c r="AS877" s="9">
        <f>+AM877-AP877</f>
        <v/>
      </c>
      <c r="AT877" s="6">
        <f>AR877-AQ877</f>
        <v/>
      </c>
      <c r="AU877" s="6">
        <f>+AS877-AR877</f>
        <v/>
      </c>
      <c r="AV877" s="7">
        <f>AT877/AQ877</f>
        <v/>
      </c>
      <c r="AW877" s="7">
        <f>AU877/AR877</f>
        <v/>
      </c>
      <c r="AX877" s="1" t="inlineStr">
        <is>
          <t>N</t>
        </is>
      </c>
      <c r="AY877" s="1">
        <f>+IF(AND(D877&gt;0,E877&gt;0,F877&gt;0,S877&gt;0,T877&gt;0,AC877&gt;0,AB877&gt;0,AI877&gt;0,AJ877&gt;0,AS877&gt;AR877,AR877&gt;AQ877),"long buildup",IF(AND(D877&gt;0,E877&gt;0,F877&gt;0,S877&lt;0,T877&lt;0,AB877&lt;0,AC877&lt;0,AI877&lt;0,AJ877&lt;0,AS877&gt;AR877,AR877&gt;AQ877),"Short Covering",IF(AND(D877&lt;0,E877&lt;0,F877&lt;0,S877&lt;0,T877&lt;0,AB877&gt;0,AC877&gt;0,AI877&gt;0,AJ877&gt;0,AS877&lt;AR877,AR877&lt;AQ877),"Short Buildup",IF(AND(D877&lt;0,E877&lt;0,F877&lt;0,S877&lt;0,T877&lt;0,AB877&lt;0,AC877&lt;0,AI877&lt;0,AJ877&lt;0,AS877&lt;AR877,AR877&lt;AQ877),"LongUnwinding" ))))</f>
        <v/>
      </c>
      <c r="AZ877" s="1">
        <f>+IF(AND(D877&gt;0,E877&gt;0,F877&gt;0,L877&gt;0,M877&gt;0,S877&gt;0,T877&gt;0,Z877&gt;0,AA877&gt;0),"Buying Opportunity",IF(AND(D877&lt;0,E877&lt;0,F877&lt;0,L877&lt;0,M877&lt;0,S877&lt;0,T877&lt;0,Z877&lt;0,AA877&lt;0),"support Zone",IF(AND(D877&lt;0,E877&lt;0,F877&lt;0,L877&gt;0,M877&gt;0,S877&gt;0,T877&gt;0,Z877&gt;0,AA877&gt;0),"sell delivery")))</f>
        <v/>
      </c>
      <c r="BA877" s="1">
        <f>IF(AND(D877&gt;0,E877&gt;0,F877&gt;0,Z877&gt;0,AA877&gt;0,AB877&gt;0,AC877&gt;0,AI877&gt;0,AJ877&gt;0),"FII ENTERING")</f>
        <v/>
      </c>
      <c r="BB877" s="15" t="e">
        <v>#N/A</v>
      </c>
      <c r="BC877" s="1" t="n">
        <v>18881.2798955</v>
      </c>
      <c r="BD877" s="1">
        <f>IF(AND(E877&gt;0,F877&gt;0,AB877&gt;0,AC877&gt;0,AI877&gt;0,AJ877&gt;0,AS877&gt;AR877,AR877&gt;AQ877),"long buildup",IF(AND(E877&lt;0,F877&lt;0,AB877&gt;0,AC877&gt;0,AI877&gt;0,AJ877&gt;0,AS877&lt;AR877,AR877&lt;AQ877),"Short buildup"))</f>
        <v/>
      </c>
      <c r="BE877" s="1">
        <f>+IF(AND(F877&gt;0,M877&gt;0,T877&gt;0,AA877&gt;0),"buy")</f>
        <v/>
      </c>
    </row>
    <row r="878">
      <c r="A878" s="1" t="inlineStr">
        <is>
          <t>INTENTECH</t>
        </is>
      </c>
      <c r="B878" s="1" t="n"/>
      <c r="C878" s="1" t="n"/>
      <c r="D878" s="2" t="n">
        <v>-0.133352049410442</v>
      </c>
      <c r="E878" s="2" t="n">
        <v>-3.612340993745159</v>
      </c>
      <c r="F878" s="3" t="n">
        <v>1.669704702880052</v>
      </c>
      <c r="G878" s="4" t="n">
        <v>635</v>
      </c>
      <c r="H878" s="4" t="n">
        <v>494</v>
      </c>
      <c r="I878" s="3" t="n">
        <v>926</v>
      </c>
      <c r="J878" s="6">
        <f>+H878-G878</f>
        <v/>
      </c>
      <c r="K878" s="6">
        <f>+I878-H878</f>
        <v/>
      </c>
      <c r="L878" s="7">
        <f>J878/G878</f>
        <v/>
      </c>
      <c r="M878" s="7">
        <f>K878/H878</f>
        <v/>
      </c>
      <c r="N878" s="8" t="n">
        <v>0.4442</v>
      </c>
      <c r="O878" s="8" t="n">
        <v>0.4254</v>
      </c>
      <c r="P878" s="3" t="n">
        <v>0.5162</v>
      </c>
      <c r="Q878" s="6">
        <f>+O878-N878</f>
        <v/>
      </c>
      <c r="R878" s="6">
        <f>+P878-O878</f>
        <v/>
      </c>
      <c r="S878" s="7">
        <f>Q878/N878</f>
        <v/>
      </c>
      <c r="T878" s="7">
        <f>R878/O878</f>
        <v/>
      </c>
      <c r="U878" s="10" t="inlineStr">
        <is>
          <t>20782</t>
        </is>
      </c>
      <c r="V878" s="10" t="inlineStr">
        <is>
          <t>23107</t>
        </is>
      </c>
      <c r="W878" s="3" t="inlineStr">
        <is>
          <t>15691</t>
        </is>
      </c>
      <c r="X878" s="6">
        <f>+V878-U878</f>
        <v/>
      </c>
      <c r="Y878" s="6">
        <f>+W878-V878</f>
        <v/>
      </c>
      <c r="Z878" s="7">
        <f>X878/U878</f>
        <v/>
      </c>
      <c r="AA878" s="7">
        <f>Y878/V878</f>
        <v/>
      </c>
      <c r="AB878" s="4" t="n"/>
      <c r="AC878" s="5" t="n"/>
      <c r="AD878" s="4" t="n"/>
      <c r="AE878" s="4" t="n"/>
      <c r="AF878" s="5" t="n"/>
      <c r="AG878" s="6">
        <f>AE878-AD878</f>
        <v/>
      </c>
      <c r="AH878" s="6">
        <f>+AF878-AE878</f>
        <v/>
      </c>
      <c r="AI878" s="7">
        <f>AG878/AD878</f>
        <v/>
      </c>
      <c r="AJ878" s="7">
        <f>AH878/AE878</f>
        <v/>
      </c>
      <c r="AK878" s="4" t="n"/>
      <c r="AL878" s="4" t="n"/>
      <c r="AM878" s="5" t="n"/>
      <c r="AN878" s="4" t="n">
        <v>142.29</v>
      </c>
      <c r="AO878" s="4" t="n">
        <v>137.15</v>
      </c>
      <c r="AP878" s="3" t="n">
        <v>139.44</v>
      </c>
      <c r="AQ878" s="9">
        <f>+AK878-AN878</f>
        <v/>
      </c>
      <c r="AR878" s="9">
        <f>+AL878-AO878</f>
        <v/>
      </c>
      <c r="AS878" s="9">
        <f>+AM878-AP878</f>
        <v/>
      </c>
      <c r="AT878" s="6">
        <f>AR878-AQ878</f>
        <v/>
      </c>
      <c r="AU878" s="6">
        <f>+AS878-AR878</f>
        <v/>
      </c>
      <c r="AV878" s="7">
        <f>AT878/AQ878</f>
        <v/>
      </c>
      <c r="AW878" s="7">
        <f>AU878/AR878</f>
        <v/>
      </c>
      <c r="AX878" s="1" t="inlineStr">
        <is>
          <t>N</t>
        </is>
      </c>
      <c r="AY878" s="1">
        <f>+IF(AND(D878&gt;0,E878&gt;0,F878&gt;0,S878&gt;0,T878&gt;0,AC878&gt;0,AB878&gt;0,AI878&gt;0,AJ878&gt;0,AS878&gt;AR878,AR878&gt;AQ878),"long buildup",IF(AND(D878&gt;0,E878&gt;0,F878&gt;0,S878&lt;0,T878&lt;0,AB878&lt;0,AC878&lt;0,AI878&lt;0,AJ878&lt;0,AS878&gt;AR878,AR878&gt;AQ878),"Short Covering",IF(AND(D878&lt;0,E878&lt;0,F878&lt;0,S878&lt;0,T878&lt;0,AB878&gt;0,AC878&gt;0,AI878&gt;0,AJ878&gt;0,AS878&lt;AR878,AR878&lt;AQ878),"Short Buildup",IF(AND(D878&lt;0,E878&lt;0,F878&lt;0,S878&lt;0,T878&lt;0,AB878&lt;0,AC878&lt;0,AI878&lt;0,AJ878&lt;0,AS878&lt;AR878,AR878&lt;AQ878),"LongUnwinding" ))))</f>
        <v/>
      </c>
      <c r="AZ878" s="1">
        <f>+IF(AND(D878&gt;0,E878&gt;0,F878&gt;0,L878&gt;0,M878&gt;0,S878&gt;0,T878&gt;0,Z878&gt;0,AA878&gt;0),"Buying Opportunity",IF(AND(D878&lt;0,E878&lt;0,F878&lt;0,L878&lt;0,M878&lt;0,S878&lt;0,T878&lt;0,Z878&lt;0,AA878&lt;0),"support Zone",IF(AND(D878&lt;0,E878&lt;0,F878&lt;0,L878&gt;0,M878&gt;0,S878&gt;0,T878&gt;0,Z878&gt;0,AA878&gt;0),"sell delivery")))</f>
        <v/>
      </c>
      <c r="BA878" s="1">
        <f>IF(AND(D878&gt;0,E878&gt;0,F878&gt;0,Z878&gt;0,AA878&gt;0,AB878&gt;0,AC878&gt;0,AI878&gt;0,AJ878&gt;0),"FII ENTERING")</f>
        <v/>
      </c>
      <c r="BB878" s="15" t="e">
        <v>#N/A</v>
      </c>
      <c r="BC878" s="1" t="n">
        <v>4478.053125</v>
      </c>
      <c r="BD878" s="1">
        <f>IF(AND(E878&gt;0,F878&gt;0,AB878&gt;0,AC878&gt;0,AI878&gt;0,AJ878&gt;0,AS878&gt;AR878,AR878&gt;AQ878),"long buildup",IF(AND(E878&lt;0,F878&lt;0,AB878&gt;0,AC878&gt;0,AI878&gt;0,AJ878&gt;0,AS878&lt;AR878,AR878&lt;AQ878),"Short buildup"))</f>
        <v/>
      </c>
      <c r="BE878" s="1">
        <f>+IF(AND(F878&gt;0,M878&gt;0,T878&gt;0,AA878&gt;0),"buy")</f>
        <v/>
      </c>
    </row>
    <row r="879">
      <c r="A879" s="1" t="inlineStr">
        <is>
          <t>INTLCONV</t>
        </is>
      </c>
      <c r="B879" s="1" t="n"/>
      <c r="C879" s="1" t="n"/>
      <c r="D879" s="2" t="n">
        <v>9.03642773207992</v>
      </c>
      <c r="E879" s="2" t="n">
        <v>-2.758917986852034</v>
      </c>
      <c r="F879" s="3" t="n">
        <v>-1.440762495843951</v>
      </c>
      <c r="G879" s="4" t="n">
        <v>15485</v>
      </c>
      <c r="H879" s="4" t="n">
        <v>3847</v>
      </c>
      <c r="I879" s="3" t="n">
        <v>2894</v>
      </c>
      <c r="J879" s="6">
        <f>+H879-G879</f>
        <v/>
      </c>
      <c r="K879" s="6">
        <f>+I879-H879</f>
        <v/>
      </c>
      <c r="L879" s="7">
        <f>J879/G879</f>
        <v/>
      </c>
      <c r="M879" s="7">
        <f>K879/H879</f>
        <v/>
      </c>
      <c r="N879" s="8" t="n">
        <v>17.4622</v>
      </c>
      <c r="O879" s="8" t="n">
        <v>2.8702</v>
      </c>
      <c r="P879" s="3" t="n">
        <v>1.9077</v>
      </c>
      <c r="Q879" s="6">
        <f>+O879-N879</f>
        <v/>
      </c>
      <c r="R879" s="6">
        <f>+P879-O879</f>
        <v/>
      </c>
      <c r="S879" s="7">
        <f>Q879/N879</f>
        <v/>
      </c>
      <c r="T879" s="7">
        <f>R879/O879</f>
        <v/>
      </c>
      <c r="U879" s="10" t="inlineStr">
        <is>
          <t>531339</t>
        </is>
      </c>
      <c r="V879" s="10" t="inlineStr">
        <is>
          <t>148038</t>
        </is>
      </c>
      <c r="W879" s="3" t="inlineStr">
        <is>
          <t>104165</t>
        </is>
      </c>
      <c r="X879" s="6">
        <f>+V879-U879</f>
        <v/>
      </c>
      <c r="Y879" s="6">
        <f>+W879-V879</f>
        <v/>
      </c>
      <c r="Z879" s="7">
        <f>X879/U879</f>
        <v/>
      </c>
      <c r="AA879" s="7">
        <f>Y879/V879</f>
        <v/>
      </c>
      <c r="AB879" s="4" t="n"/>
      <c r="AC879" s="5" t="n"/>
      <c r="AD879" s="4" t="n"/>
      <c r="AE879" s="4" t="n"/>
      <c r="AF879" s="5" t="n"/>
      <c r="AG879" s="6">
        <f>AE879-AD879</f>
        <v/>
      </c>
      <c r="AH879" s="6">
        <f>+AF879-AE879</f>
        <v/>
      </c>
      <c r="AI879" s="7">
        <f>AG879/AD879</f>
        <v/>
      </c>
      <c r="AJ879" s="7">
        <f>AH879/AE879</f>
        <v/>
      </c>
      <c r="AK879" s="4" t="n"/>
      <c r="AL879" s="4" t="n"/>
      <c r="AM879" s="5" t="n"/>
      <c r="AN879" s="4" t="n">
        <v>92.79000000000001</v>
      </c>
      <c r="AO879" s="4" t="n">
        <v>90.23</v>
      </c>
      <c r="AP879" s="3" t="n">
        <v>88.93000000000001</v>
      </c>
      <c r="AQ879" s="9">
        <f>+AK879-AN879</f>
        <v/>
      </c>
      <c r="AR879" s="9">
        <f>+AL879-AO879</f>
        <v/>
      </c>
      <c r="AS879" s="9">
        <f>+AM879-AP879</f>
        <v/>
      </c>
      <c r="AT879" s="6">
        <f>AR879-AQ879</f>
        <v/>
      </c>
      <c r="AU879" s="6">
        <f>+AS879-AR879</f>
        <v/>
      </c>
      <c r="AV879" s="7">
        <f>AT879/AQ879</f>
        <v/>
      </c>
      <c r="AW879" s="7">
        <f>AU879/AR879</f>
        <v/>
      </c>
      <c r="AX879" s="1" t="inlineStr">
        <is>
          <t>N</t>
        </is>
      </c>
      <c r="AY879" s="1">
        <f>+IF(AND(D879&gt;0,E879&gt;0,F879&gt;0,S879&gt;0,T879&gt;0,AC879&gt;0,AB879&gt;0,AI879&gt;0,AJ879&gt;0,AS879&gt;AR879,AR879&gt;AQ879),"long buildup",IF(AND(D879&gt;0,E879&gt;0,F879&gt;0,S879&lt;0,T879&lt;0,AB879&lt;0,AC879&lt;0,AI879&lt;0,AJ879&lt;0,AS879&gt;AR879,AR879&gt;AQ879),"Short Covering",IF(AND(D879&lt;0,E879&lt;0,F879&lt;0,S879&lt;0,T879&lt;0,AB879&gt;0,AC879&gt;0,AI879&gt;0,AJ879&gt;0,AS879&lt;AR879,AR879&lt;AQ879),"Short Buildup",IF(AND(D879&lt;0,E879&lt;0,F879&lt;0,S879&lt;0,T879&lt;0,AB879&lt;0,AC879&lt;0,AI879&lt;0,AJ879&lt;0,AS879&lt;AR879,AR879&lt;AQ879),"LongUnwinding" ))))</f>
        <v/>
      </c>
      <c r="AZ879" s="1">
        <f>+IF(AND(D879&gt;0,E879&gt;0,F879&gt;0,L879&gt;0,M879&gt;0,S879&gt;0,T879&gt;0,Z879&gt;0,AA879&gt;0),"Buying Opportunity",IF(AND(D879&lt;0,E879&lt;0,F879&lt;0,L879&lt;0,M879&lt;0,S879&lt;0,T879&lt;0,Z879&lt;0,AA879&lt;0),"support Zone",IF(AND(D879&lt;0,E879&lt;0,F879&lt;0,L879&gt;0,M879&gt;0,S879&gt;0,T879&gt;0,Z879&gt;0,AA879&gt;0),"sell delivery")))</f>
        <v/>
      </c>
      <c r="BA879" s="1">
        <f>IF(AND(D879&gt;0,E879&gt;0,F879&gt;0,Z879&gt;0,AA879&gt;0,AB879&gt;0,AC879&gt;0,AI879&gt;0,AJ879&gt;0),"FII ENTERING")</f>
        <v/>
      </c>
      <c r="BB879" s="15" t="e">
        <v>#N/A</v>
      </c>
      <c r="BC879" s="1" t="e">
        <v>#N/A</v>
      </c>
      <c r="BD879" s="1">
        <f>IF(AND(E879&gt;0,F879&gt;0,AB879&gt;0,AC879&gt;0,AI879&gt;0,AJ879&gt;0,AS879&gt;AR879,AR879&gt;AQ879),"long buildup",IF(AND(E879&lt;0,F879&lt;0,AB879&gt;0,AC879&gt;0,AI879&gt;0,AJ879&gt;0,AS879&lt;AR879,AR879&lt;AQ879),"Short buildup"))</f>
        <v/>
      </c>
      <c r="BE879" s="1">
        <f>+IF(AND(F879&gt;0,M879&gt;0,T879&gt;0,AA879&gt;0),"buy")</f>
        <v/>
      </c>
    </row>
    <row r="880">
      <c r="A880" s="1" t="inlineStr">
        <is>
          <t>INVENTURE</t>
        </is>
      </c>
      <c r="B880" s="1" t="n"/>
      <c r="C880" s="1" t="n"/>
      <c r="D880" s="2" t="n">
        <v>0.4464285714285618</v>
      </c>
      <c r="E880" s="2" t="n">
        <v>-1.333333333333325</v>
      </c>
      <c r="F880" s="3" t="n">
        <v>-1.351351351351362</v>
      </c>
      <c r="G880" s="4" t="n">
        <v>2185</v>
      </c>
      <c r="H880" s="4" t="n">
        <v>1807</v>
      </c>
      <c r="I880" s="3" t="n">
        <v>1931</v>
      </c>
      <c r="J880" s="6">
        <f>+H880-G880</f>
        <v/>
      </c>
      <c r="K880" s="6">
        <f>+I880-H880</f>
        <v/>
      </c>
      <c r="L880" s="7">
        <f>J880/G880</f>
        <v/>
      </c>
      <c r="M880" s="7">
        <f>K880/H880</f>
        <v/>
      </c>
      <c r="N880" s="8" t="n">
        <v>0.5222</v>
      </c>
      <c r="O880" s="8" t="n">
        <v>0.3011</v>
      </c>
      <c r="P880" s="3" t="n">
        <v>0.547</v>
      </c>
      <c r="Q880" s="6">
        <f>+O880-N880</f>
        <v/>
      </c>
      <c r="R880" s="6">
        <f>+P880-O880</f>
        <v/>
      </c>
      <c r="S880" s="7">
        <f>Q880/N880</f>
        <v/>
      </c>
      <c r="T880" s="7">
        <f>R880/O880</f>
        <v/>
      </c>
      <c r="U880" s="10" t="inlineStr">
        <is>
          <t>1120676</t>
        </is>
      </c>
      <c r="V880" s="10" t="inlineStr">
        <is>
          <t>777533</t>
        </is>
      </c>
      <c r="W880" s="3" t="inlineStr">
        <is>
          <t>1495649</t>
        </is>
      </c>
      <c r="X880" s="6">
        <f>+V880-U880</f>
        <v/>
      </c>
      <c r="Y880" s="6">
        <f>+W880-V880</f>
        <v/>
      </c>
      <c r="Z880" s="7">
        <f>X880/U880</f>
        <v/>
      </c>
      <c r="AA880" s="7">
        <f>Y880/V880</f>
        <v/>
      </c>
      <c r="AB880" s="4" t="n"/>
      <c r="AC880" s="5" t="n"/>
      <c r="AD880" s="4" t="n"/>
      <c r="AE880" s="4" t="n"/>
      <c r="AF880" s="5" t="n"/>
      <c r="AG880" s="6">
        <f>AE880-AD880</f>
        <v/>
      </c>
      <c r="AH880" s="6">
        <f>+AF880-AE880</f>
        <v/>
      </c>
      <c r="AI880" s="7">
        <f>AG880/AD880</f>
        <v/>
      </c>
      <c r="AJ880" s="7">
        <f>AH880/AE880</f>
        <v/>
      </c>
      <c r="AK880" s="4" t="n"/>
      <c r="AL880" s="4" t="n"/>
      <c r="AM880" s="5" t="n"/>
      <c r="AN880" s="4" t="n">
        <v>2.25</v>
      </c>
      <c r="AO880" s="4" t="n">
        <v>2.22</v>
      </c>
      <c r="AP880" s="3" t="n">
        <v>2.19</v>
      </c>
      <c r="AQ880" s="9">
        <f>+AK880-AN880</f>
        <v/>
      </c>
      <c r="AR880" s="9">
        <f>+AL880-AO880</f>
        <v/>
      </c>
      <c r="AS880" s="9">
        <f>+AM880-AP880</f>
        <v/>
      </c>
      <c r="AT880" s="6">
        <f>AR880-AQ880</f>
        <v/>
      </c>
      <c r="AU880" s="6">
        <f>+AS880-AR880</f>
        <v/>
      </c>
      <c r="AV880" s="7">
        <f>AT880/AQ880</f>
        <v/>
      </c>
      <c r="AW880" s="7">
        <f>AU880/AR880</f>
        <v/>
      </c>
      <c r="AX880" s="1" t="inlineStr">
        <is>
          <t>N</t>
        </is>
      </c>
      <c r="AY880" s="1">
        <f>+IF(AND(D880&gt;0,E880&gt;0,F880&gt;0,S880&gt;0,T880&gt;0,AC880&gt;0,AB880&gt;0,AI880&gt;0,AJ880&gt;0,AS880&gt;AR880,AR880&gt;AQ880),"long buildup",IF(AND(D880&gt;0,E880&gt;0,F880&gt;0,S880&lt;0,T880&lt;0,AB880&lt;0,AC880&lt;0,AI880&lt;0,AJ880&lt;0,AS880&gt;AR880,AR880&gt;AQ880),"Short Covering",IF(AND(D880&lt;0,E880&lt;0,F880&lt;0,S880&lt;0,T880&lt;0,AB880&gt;0,AC880&gt;0,AI880&gt;0,AJ880&gt;0,AS880&lt;AR880,AR880&lt;AQ880),"Short Buildup",IF(AND(D880&lt;0,E880&lt;0,F880&lt;0,S880&lt;0,T880&lt;0,AB880&lt;0,AC880&lt;0,AI880&lt;0,AJ880&lt;0,AS880&lt;AR880,AR880&lt;AQ880),"LongUnwinding" ))))</f>
        <v/>
      </c>
      <c r="AZ880" s="1">
        <f>+IF(AND(D880&gt;0,E880&gt;0,F880&gt;0,L880&gt;0,M880&gt;0,S880&gt;0,T880&gt;0,Z880&gt;0,AA880&gt;0),"Buying Opportunity",IF(AND(D880&lt;0,E880&lt;0,F880&lt;0,L880&lt;0,M880&lt;0,S880&lt;0,T880&lt;0,Z880&lt;0,AA880&lt;0),"support Zone",IF(AND(D880&lt;0,E880&lt;0,F880&lt;0,L880&gt;0,M880&gt;0,S880&gt;0,T880&gt;0,Z880&gt;0,AA880&gt;0),"sell delivery")))</f>
        <v/>
      </c>
      <c r="BA880" s="1">
        <f>IF(AND(D880&gt;0,E880&gt;0,F880&gt;0,Z880&gt;0,AA880&gt;0,AB880&gt;0,AC880&gt;0,AI880&gt;0,AJ880&gt;0),"FII ENTERING")</f>
        <v/>
      </c>
      <c r="BB880" s="15" t="e">
        <v>#N/A</v>
      </c>
      <c r="BC880" s="1" t="n">
        <v>5668.695325</v>
      </c>
      <c r="BD880" s="1">
        <f>IF(AND(E880&gt;0,F880&gt;0,AB880&gt;0,AC880&gt;0,AI880&gt;0,AJ880&gt;0,AS880&gt;AR880,AR880&gt;AQ880),"long buildup",IF(AND(E880&lt;0,F880&lt;0,AB880&gt;0,AC880&gt;0,AI880&gt;0,AJ880&gt;0,AS880&lt;AR880,AR880&lt;AQ880),"Short buildup"))</f>
        <v/>
      </c>
      <c r="BE880" s="1">
        <f>+IF(AND(F880&gt;0,M880&gt;0,T880&gt;0,AA880&gt;0),"buy")</f>
        <v/>
      </c>
    </row>
    <row r="881">
      <c r="A881" s="1" t="inlineStr">
        <is>
          <t>IOB</t>
        </is>
      </c>
      <c r="B881" s="1" t="n"/>
      <c r="C881" s="1" t="n"/>
      <c r="D881" s="2" t="n">
        <v>1.371549147177776</v>
      </c>
      <c r="E881" s="2" t="n">
        <v>0.05203816131830206</v>
      </c>
      <c r="F881" s="3" t="n">
        <v>-3.467406380027739</v>
      </c>
      <c r="G881" s="4" t="n">
        <v>64623</v>
      </c>
      <c r="H881" s="4" t="n">
        <v>26900</v>
      </c>
      <c r="I881" s="3" t="n">
        <v>49085</v>
      </c>
      <c r="J881" s="6">
        <f>+H881-G881</f>
        <v/>
      </c>
      <c r="K881" s="6">
        <f>+I881-H881</f>
        <v/>
      </c>
      <c r="L881" s="7">
        <f>J881/G881</f>
        <v/>
      </c>
      <c r="M881" s="7">
        <f>K881/H881</f>
        <v/>
      </c>
      <c r="N881" s="8" t="n">
        <v>128.5401</v>
      </c>
      <c r="O881" s="8" t="n">
        <v>48.1983</v>
      </c>
      <c r="P881" s="3" t="n">
        <v>84.3197</v>
      </c>
      <c r="Q881" s="6">
        <f>+O881-N881</f>
        <v/>
      </c>
      <c r="R881" s="6">
        <f>+P881-O881</f>
        <v/>
      </c>
      <c r="S881" s="7">
        <f>Q881/N881</f>
        <v/>
      </c>
      <c r="T881" s="7">
        <f>R881/O881</f>
        <v/>
      </c>
      <c r="U881" s="10" t="inlineStr">
        <is>
          <t>3869678</t>
        </is>
      </c>
      <c r="V881" s="10" t="inlineStr">
        <is>
          <t>1545577</t>
        </is>
      </c>
      <c r="W881" s="3" t="inlineStr">
        <is>
          <t>3706214</t>
        </is>
      </c>
      <c r="X881" s="6">
        <f>+V881-U881</f>
        <v/>
      </c>
      <c r="Y881" s="6">
        <f>+W881-V881</f>
        <v/>
      </c>
      <c r="Z881" s="7">
        <f>X881/U881</f>
        <v/>
      </c>
      <c r="AA881" s="7">
        <f>Y881/V881</f>
        <v/>
      </c>
      <c r="AB881" s="4" t="n"/>
      <c r="AC881" s="5" t="n"/>
      <c r="AD881" s="4" t="n"/>
      <c r="AE881" s="4" t="n"/>
      <c r="AF881" s="5" t="n"/>
      <c r="AG881" s="6">
        <f>AE881-AD881</f>
        <v/>
      </c>
      <c r="AH881" s="6">
        <f>+AF881-AE881</f>
        <v/>
      </c>
      <c r="AI881" s="7">
        <f>AG881/AD881</f>
        <v/>
      </c>
      <c r="AJ881" s="7">
        <f>AH881/AE881</f>
        <v/>
      </c>
      <c r="AK881" s="4" t="n"/>
      <c r="AL881" s="4" t="n"/>
      <c r="AM881" s="5" t="n"/>
      <c r="AN881" s="4" t="n">
        <v>57.65</v>
      </c>
      <c r="AO881" s="4" t="n">
        <v>57.68</v>
      </c>
      <c r="AP881" s="3" t="n">
        <v>55.68</v>
      </c>
      <c r="AQ881" s="9">
        <f>+AK881-AN881</f>
        <v/>
      </c>
      <c r="AR881" s="9">
        <f>+AL881-AO881</f>
        <v/>
      </c>
      <c r="AS881" s="9">
        <f>+AM881-AP881</f>
        <v/>
      </c>
      <c r="AT881" s="6">
        <f>AR881-AQ881</f>
        <v/>
      </c>
      <c r="AU881" s="6">
        <f>+AS881-AR881</f>
        <v/>
      </c>
      <c r="AV881" s="7">
        <f>AT881/AQ881</f>
        <v/>
      </c>
      <c r="AW881" s="7">
        <f>AU881/AR881</f>
        <v/>
      </c>
      <c r="AX881" s="1" t="inlineStr">
        <is>
          <t>N</t>
        </is>
      </c>
      <c r="AY881" s="1">
        <f>+IF(AND(D881&gt;0,E881&gt;0,F881&gt;0,S881&gt;0,T881&gt;0,AC881&gt;0,AB881&gt;0,AI881&gt;0,AJ881&gt;0,AS881&gt;AR881,AR881&gt;AQ881),"long buildup",IF(AND(D881&gt;0,E881&gt;0,F881&gt;0,S881&lt;0,T881&lt;0,AB881&lt;0,AC881&lt;0,AI881&lt;0,AJ881&lt;0,AS881&gt;AR881,AR881&gt;AQ881),"Short Covering",IF(AND(D881&lt;0,E881&lt;0,F881&lt;0,S881&lt;0,T881&lt;0,AB881&gt;0,AC881&gt;0,AI881&gt;0,AJ881&gt;0,AS881&lt;AR881,AR881&lt;AQ881),"Short Buildup",IF(AND(D881&lt;0,E881&lt;0,F881&lt;0,S881&lt;0,T881&lt;0,AB881&lt;0,AC881&lt;0,AI881&lt;0,AJ881&lt;0,AS881&lt;AR881,AR881&lt;AQ881),"LongUnwinding" ))))</f>
        <v/>
      </c>
      <c r="AZ881" s="1">
        <f>+IF(AND(D881&gt;0,E881&gt;0,F881&gt;0,L881&gt;0,M881&gt;0,S881&gt;0,T881&gt;0,Z881&gt;0,AA881&gt;0),"Buying Opportunity",IF(AND(D881&lt;0,E881&lt;0,F881&lt;0,L881&lt;0,M881&lt;0,S881&lt;0,T881&lt;0,Z881&lt;0,AA881&lt;0),"support Zone",IF(AND(D881&lt;0,E881&lt;0,F881&lt;0,L881&gt;0,M881&gt;0,S881&gt;0,T881&gt;0,Z881&gt;0,AA881&gt;0),"sell delivery")))</f>
        <v/>
      </c>
      <c r="BA881" s="1">
        <f>IF(AND(D881&gt;0,E881&gt;0,F881&gt;0,Z881&gt;0,AA881&gt;0,AB881&gt;0,AC881&gt;0,AI881&gt;0,AJ881&gt;0),"FII ENTERING")</f>
        <v/>
      </c>
      <c r="BB881" s="15" t="e">
        <v>#N/A</v>
      </c>
      <c r="BC881" s="1" t="n">
        <v>7733.0179</v>
      </c>
      <c r="BD881" s="1">
        <f>IF(AND(E881&gt;0,F881&gt;0,AB881&gt;0,AC881&gt;0,AI881&gt;0,AJ881&gt;0,AS881&gt;AR881,AR881&gt;AQ881),"long buildup",IF(AND(E881&lt;0,F881&lt;0,AB881&gt;0,AC881&gt;0,AI881&gt;0,AJ881&gt;0,AS881&lt;AR881,AR881&lt;AQ881),"Short buildup"))</f>
        <v/>
      </c>
      <c r="BE881" s="1">
        <f>+IF(AND(F881&gt;0,M881&gt;0,T881&gt;0,AA881&gt;0),"buy")</f>
        <v/>
      </c>
    </row>
    <row r="882">
      <c r="A882" s="1" t="inlineStr">
        <is>
          <t>IOC</t>
        </is>
      </c>
      <c r="B882" s="1" t="n"/>
      <c r="C882" s="1" t="n"/>
      <c r="D882" s="2" t="n">
        <v>-0.2438344712275285</v>
      </c>
      <c r="E882" s="2" t="n">
        <v>-1.194217473287246</v>
      </c>
      <c r="F882" s="3" t="n">
        <v>1.950805767599675</v>
      </c>
      <c r="G882" s="4" t="n">
        <v>79293</v>
      </c>
      <c r="H882" s="4" t="n">
        <v>82065</v>
      </c>
      <c r="I882" s="3" t="n">
        <v>158485</v>
      </c>
      <c r="J882" s="6">
        <f>+H882-G882</f>
        <v/>
      </c>
      <c r="K882" s="6">
        <f>+I882-H882</f>
        <v/>
      </c>
      <c r="L882" s="7">
        <f>J882/G882</f>
        <v/>
      </c>
      <c r="M882" s="7">
        <f>K882/H882</f>
        <v/>
      </c>
      <c r="N882" s="8" t="n">
        <v>139.5197</v>
      </c>
      <c r="O882" s="8" t="n">
        <v>212.157</v>
      </c>
      <c r="P882" s="3" t="n">
        <v>527.9036</v>
      </c>
      <c r="Q882" s="6">
        <f>+O882-N882</f>
        <v/>
      </c>
      <c r="R882" s="6">
        <f>+P882-O882</f>
        <v/>
      </c>
      <c r="S882" s="7">
        <f>Q882/N882</f>
        <v/>
      </c>
      <c r="T882" s="7">
        <f>R882/O882</f>
        <v/>
      </c>
      <c r="U882" s="10" t="inlineStr">
        <is>
          <t>4999666</t>
        </is>
      </c>
      <c r="V882" s="10" t="inlineStr">
        <is>
          <t>7865680</t>
        </is>
      </c>
      <c r="W882" s="3" t="inlineStr">
        <is>
          <t>8588029</t>
        </is>
      </c>
      <c r="X882" s="6">
        <f>+V882-U882</f>
        <v/>
      </c>
      <c r="Y882" s="6">
        <f>+W882-V882</f>
        <v/>
      </c>
      <c r="Z882" s="7">
        <f>X882/U882</f>
        <v/>
      </c>
      <c r="AA882" s="7">
        <f>Y882/V882</f>
        <v/>
      </c>
      <c r="AB882" s="4" t="n">
        <v>2359500</v>
      </c>
      <c r="AC882" s="5" t="n">
        <v>780000</v>
      </c>
      <c r="AD882" s="4" t="n">
        <v>331</v>
      </c>
      <c r="AE882" s="4" t="n">
        <v>1184</v>
      </c>
      <c r="AF882" s="5" t="n">
        <v>1409</v>
      </c>
      <c r="AG882" s="6">
        <f>AE882-AD882</f>
        <v/>
      </c>
      <c r="AH882" s="6">
        <f>+AF882-AE882</f>
        <v/>
      </c>
      <c r="AI882" s="7">
        <f>AG882/AD882</f>
        <v/>
      </c>
      <c r="AJ882" s="7">
        <f>AH882/AE882</f>
        <v/>
      </c>
      <c r="AK882" s="4" t="n">
        <v>144.74</v>
      </c>
      <c r="AL882" s="4" t="n">
        <v>142.71</v>
      </c>
      <c r="AM882" s="5" t="n">
        <v>145.78</v>
      </c>
      <c r="AN882" s="4" t="n">
        <v>143.19</v>
      </c>
      <c r="AO882" s="4" t="n">
        <v>141.48</v>
      </c>
      <c r="AP882" s="3" t="n">
        <v>144.24</v>
      </c>
      <c r="AQ882" s="9">
        <f>+AK882-AN882</f>
        <v/>
      </c>
      <c r="AR882" s="9">
        <f>+AL882-AO882</f>
        <v/>
      </c>
      <c r="AS882" s="9">
        <f>+AM882-AP882</f>
        <v/>
      </c>
      <c r="AT882" s="6">
        <f>AR882-AQ882</f>
        <v/>
      </c>
      <c r="AU882" s="6">
        <f>+AS882-AR882</f>
        <v/>
      </c>
      <c r="AV882" s="7">
        <f>AT882/AQ882</f>
        <v/>
      </c>
      <c r="AW882" s="7">
        <f>AU882/AR882</f>
        <v/>
      </c>
      <c r="AX882" s="1" t="inlineStr">
        <is>
          <t>N</t>
        </is>
      </c>
      <c r="AY882" s="1">
        <f>+IF(AND(D882&gt;0,E882&gt;0,F882&gt;0,S882&gt;0,T882&gt;0,AC882&gt;0,AB882&gt;0,AI882&gt;0,AJ882&gt;0,AS882&gt;AR882,AR882&gt;AQ882),"long buildup",IF(AND(D882&gt;0,E882&gt;0,F882&gt;0,S882&lt;0,T882&lt;0,AB882&lt;0,AC882&lt;0,AI882&lt;0,AJ882&lt;0,AS882&gt;AR882,AR882&gt;AQ882),"Short Covering",IF(AND(D882&lt;0,E882&lt;0,F882&lt;0,S882&lt;0,T882&lt;0,AB882&gt;0,AC882&gt;0,AI882&gt;0,AJ882&gt;0,AS882&lt;AR882,AR882&lt;AQ882),"Short Buildup",IF(AND(D882&lt;0,E882&lt;0,F882&lt;0,S882&lt;0,T882&lt;0,AB882&lt;0,AC882&lt;0,AI882&lt;0,AJ882&lt;0,AS882&lt;AR882,AR882&lt;AQ882),"LongUnwinding" ))))</f>
        <v/>
      </c>
      <c r="AZ882" s="1">
        <f>+IF(AND(D882&gt;0,E882&gt;0,F882&gt;0,L882&gt;0,M882&gt;0,S882&gt;0,T882&gt;0,Z882&gt;0,AA882&gt;0),"Buying Opportunity",IF(AND(D882&lt;0,E882&lt;0,F882&lt;0,L882&lt;0,M882&lt;0,S882&lt;0,T882&lt;0,Z882&lt;0,AA882&lt;0),"support Zone",IF(AND(D882&lt;0,E882&lt;0,F882&lt;0,L882&gt;0,M882&gt;0,S882&gt;0,T882&gt;0,Z882&gt;0,AA882&gt;0),"sell delivery")))</f>
        <v/>
      </c>
      <c r="BA882" s="1">
        <f>IF(AND(D882&gt;0,E882&gt;0,F882&gt;0,Z882&gt;0,AA882&gt;0,AB882&gt;0,AC882&gt;0,AI882&gt;0,AJ882&gt;0),"FII ENTERING")</f>
        <v/>
      </c>
      <c r="BB882" s="15" t="e">
        <v>#N/A</v>
      </c>
      <c r="BC882" s="1" t="n">
        <v>33061.928225</v>
      </c>
      <c r="BD882" s="1">
        <f>IF(AND(E882&gt;0,F882&gt;0,AB882&gt;0,AC882&gt;0,AI882&gt;0,AJ882&gt;0,AS882&gt;AR882,AR882&gt;AQ882),"long buildup",IF(AND(E882&lt;0,F882&lt;0,AB882&gt;0,AC882&gt;0,AI882&gt;0,AJ882&gt;0,AS882&lt;AR882,AR882&lt;AQ882),"Short buildup"))</f>
        <v/>
      </c>
      <c r="BE882" s="1">
        <f>+IF(AND(F882&gt;0,M882&gt;0,T882&gt;0,AA882&gt;0),"buy")</f>
        <v/>
      </c>
    </row>
    <row r="883">
      <c r="A883" s="1" t="inlineStr">
        <is>
          <t>IOLCP</t>
        </is>
      </c>
      <c r="B883" s="1" t="n"/>
      <c r="C883" s="1" t="n"/>
      <c r="D883" s="2" t="n">
        <v>6.57320460256579</v>
      </c>
      <c r="E883" s="2" t="n">
        <v>3.685778108711845</v>
      </c>
      <c r="F883" s="3" t="n">
        <v>-0.7181328545780969</v>
      </c>
      <c r="G883" s="4" t="n">
        <v>53319</v>
      </c>
      <c r="H883" s="4" t="n">
        <v>58376</v>
      </c>
      <c r="I883" s="3" t="n">
        <v>21254</v>
      </c>
      <c r="J883" s="6">
        <f>+H883-G883</f>
        <v/>
      </c>
      <c r="K883" s="6">
        <f>+I883-H883</f>
        <v/>
      </c>
      <c r="L883" s="7">
        <f>J883/G883</f>
        <v/>
      </c>
      <c r="M883" s="7">
        <f>K883/H883</f>
        <v/>
      </c>
      <c r="N883" s="8" t="n">
        <v>44.2162</v>
      </c>
      <c r="O883" s="8" t="n">
        <v>68.80560000000001</v>
      </c>
      <c r="P883" s="3" t="n">
        <v>16.2787</v>
      </c>
      <c r="Q883" s="6">
        <f>+O883-N883</f>
        <v/>
      </c>
      <c r="R883" s="6">
        <f>+P883-O883</f>
        <v/>
      </c>
      <c r="S883" s="7">
        <f>Q883/N883</f>
        <v/>
      </c>
      <c r="T883" s="7">
        <f>R883/O883</f>
        <v/>
      </c>
      <c r="U883" s="10" t="inlineStr">
        <is>
          <t>280296</t>
        </is>
      </c>
      <c r="V883" s="10" t="inlineStr">
        <is>
          <t>407535</t>
        </is>
      </c>
      <c r="W883" s="3" t="inlineStr">
        <is>
          <t>140886</t>
        </is>
      </c>
      <c r="X883" s="6">
        <f>+V883-U883</f>
        <v/>
      </c>
      <c r="Y883" s="6">
        <f>+W883-V883</f>
        <v/>
      </c>
      <c r="Z883" s="7">
        <f>X883/U883</f>
        <v/>
      </c>
      <c r="AA883" s="7">
        <f>Y883/V883</f>
        <v/>
      </c>
      <c r="AB883" s="4" t="n"/>
      <c r="AC883" s="5" t="n"/>
      <c r="AD883" s="4" t="n"/>
      <c r="AE883" s="4" t="n"/>
      <c r="AF883" s="5" t="n"/>
      <c r="AG883" s="6">
        <f>AE883-AD883</f>
        <v/>
      </c>
      <c r="AH883" s="6">
        <f>+AF883-AE883</f>
        <v/>
      </c>
      <c r="AI883" s="7">
        <f>AG883/AD883</f>
        <v/>
      </c>
      <c r="AJ883" s="7">
        <f>AH883/AE883</f>
        <v/>
      </c>
      <c r="AK883" s="4" t="n"/>
      <c r="AL883" s="4" t="n"/>
      <c r="AM883" s="5" t="n"/>
      <c r="AN883" s="4" t="n">
        <v>402.9</v>
      </c>
      <c r="AO883" s="4" t="n">
        <v>417.75</v>
      </c>
      <c r="AP883" s="3" t="n">
        <v>414.75</v>
      </c>
      <c r="AQ883" s="9">
        <f>+AK883-AN883</f>
        <v/>
      </c>
      <c r="AR883" s="9">
        <f>+AL883-AO883</f>
        <v/>
      </c>
      <c r="AS883" s="9">
        <f>+AM883-AP883</f>
        <v/>
      </c>
      <c r="AT883" s="6">
        <f>AR883-AQ883</f>
        <v/>
      </c>
      <c r="AU883" s="6">
        <f>+AS883-AR883</f>
        <v/>
      </c>
      <c r="AV883" s="7">
        <f>AT883/AQ883</f>
        <v/>
      </c>
      <c r="AW883" s="7">
        <f>AU883/AR883</f>
        <v/>
      </c>
      <c r="AX883" s="1" t="inlineStr">
        <is>
          <t>N</t>
        </is>
      </c>
      <c r="AY883" s="1">
        <f>+IF(AND(D883&gt;0,E883&gt;0,F883&gt;0,S883&gt;0,T883&gt;0,AC883&gt;0,AB883&gt;0,AI883&gt;0,AJ883&gt;0,AS883&gt;AR883,AR883&gt;AQ883),"long buildup",IF(AND(D883&gt;0,E883&gt;0,F883&gt;0,S883&lt;0,T883&lt;0,AB883&lt;0,AC883&lt;0,AI883&lt;0,AJ883&lt;0,AS883&gt;AR883,AR883&gt;AQ883),"Short Covering",IF(AND(D883&lt;0,E883&lt;0,F883&lt;0,S883&lt;0,T883&lt;0,AB883&gt;0,AC883&gt;0,AI883&gt;0,AJ883&gt;0,AS883&lt;AR883,AR883&lt;AQ883),"Short Buildup",IF(AND(D883&lt;0,E883&lt;0,F883&lt;0,S883&lt;0,T883&lt;0,AB883&lt;0,AC883&lt;0,AI883&lt;0,AJ883&lt;0,AS883&lt;AR883,AR883&lt;AQ883),"LongUnwinding" ))))</f>
        <v/>
      </c>
      <c r="AZ883" s="1">
        <f>+IF(AND(D883&gt;0,E883&gt;0,F883&gt;0,L883&gt;0,M883&gt;0,S883&gt;0,T883&gt;0,Z883&gt;0,AA883&gt;0),"Buying Opportunity",IF(AND(D883&lt;0,E883&lt;0,F883&lt;0,L883&lt;0,M883&lt;0,S883&lt;0,T883&lt;0,Z883&lt;0,AA883&lt;0),"support Zone",IF(AND(D883&lt;0,E883&lt;0,F883&lt;0,L883&gt;0,M883&gt;0,S883&gt;0,T883&gt;0,Z883&gt;0,AA883&gt;0),"sell delivery")))</f>
        <v/>
      </c>
      <c r="BA883" s="1">
        <f>IF(AND(D883&gt;0,E883&gt;0,F883&gt;0,Z883&gt;0,AA883&gt;0,AB883&gt;0,AC883&gt;0,AI883&gt;0,AJ883&gt;0),"FII ENTERING")</f>
        <v/>
      </c>
      <c r="BB883" s="15" t="e">
        <v>#N/A</v>
      </c>
      <c r="BC883" s="1" t="n">
        <v>15498.802825</v>
      </c>
      <c r="BD883" s="1">
        <f>IF(AND(E883&gt;0,F883&gt;0,AB883&gt;0,AC883&gt;0,AI883&gt;0,AJ883&gt;0,AS883&gt;AR883,AR883&gt;AQ883),"long buildup",IF(AND(E883&lt;0,F883&lt;0,AB883&gt;0,AC883&gt;0,AI883&gt;0,AJ883&gt;0,AS883&lt;AR883,AR883&lt;AQ883),"Short buildup"))</f>
        <v/>
      </c>
      <c r="BE883" s="1">
        <f>+IF(AND(F883&gt;0,M883&gt;0,T883&gt;0,AA883&gt;0),"buy")</f>
        <v/>
      </c>
    </row>
    <row r="884">
      <c r="A884" s="1" t="inlineStr">
        <is>
          <t>IONEXCHANG</t>
        </is>
      </c>
      <c r="B884" s="1" t="n"/>
      <c r="C884" s="1" t="n"/>
      <c r="D884" s="2" t="n">
        <v>-0.4388671741068274</v>
      </c>
      <c r="E884" s="2" t="n">
        <v>-3.161374750327164</v>
      </c>
      <c r="F884" s="3" t="n">
        <v>-0.8961593172119423</v>
      </c>
      <c r="G884" s="4" t="n">
        <v>27441</v>
      </c>
      <c r="H884" s="4" t="n">
        <v>25376</v>
      </c>
      <c r="I884" s="3" t="n">
        <v>21200</v>
      </c>
      <c r="J884" s="6">
        <f>+H884-G884</f>
        <v/>
      </c>
      <c r="K884" s="6">
        <f>+I884-H884</f>
        <v/>
      </c>
      <c r="L884" s="7">
        <f>J884/G884</f>
        <v/>
      </c>
      <c r="M884" s="7">
        <f>K884/H884</f>
        <v/>
      </c>
      <c r="N884" s="8" t="n">
        <v>36.36510000000001</v>
      </c>
      <c r="O884" s="8" t="n">
        <v>29.1999</v>
      </c>
      <c r="P884" s="3" t="n">
        <v>23.5697</v>
      </c>
      <c r="Q884" s="6">
        <f>+O884-N884</f>
        <v/>
      </c>
      <c r="R884" s="6">
        <f>+P884-O884</f>
        <v/>
      </c>
      <c r="S884" s="7">
        <f>Q884/N884</f>
        <v/>
      </c>
      <c r="T884" s="7">
        <f>R884/O884</f>
        <v/>
      </c>
      <c r="U884" s="10" t="inlineStr">
        <is>
          <t>207748</t>
        </is>
      </c>
      <c r="V884" s="10" t="inlineStr">
        <is>
          <t>220772</t>
        </is>
      </c>
      <c r="W884" s="3" t="inlineStr">
        <is>
          <t>158099</t>
        </is>
      </c>
      <c r="X884" s="6">
        <f>+V884-U884</f>
        <v/>
      </c>
      <c r="Y884" s="6">
        <f>+W884-V884</f>
        <v/>
      </c>
      <c r="Z884" s="7">
        <f>X884/U884</f>
        <v/>
      </c>
      <c r="AA884" s="7">
        <f>Y884/V884</f>
        <v/>
      </c>
      <c r="AB884" s="4" t="n"/>
      <c r="AC884" s="5" t="n"/>
      <c r="AD884" s="4" t="n"/>
      <c r="AE884" s="4" t="n"/>
      <c r="AF884" s="5" t="n"/>
      <c r="AG884" s="6">
        <f>AE884-AD884</f>
        <v/>
      </c>
      <c r="AH884" s="6">
        <f>+AF884-AE884</f>
        <v/>
      </c>
      <c r="AI884" s="7">
        <f>AG884/AD884</f>
        <v/>
      </c>
      <c r="AJ884" s="7">
        <f>AH884/AE884</f>
        <v/>
      </c>
      <c r="AK884" s="4" t="n"/>
      <c r="AL884" s="4" t="n"/>
      <c r="AM884" s="5" t="n"/>
      <c r="AN884" s="4" t="n">
        <v>725.95</v>
      </c>
      <c r="AO884" s="4" t="n">
        <v>703</v>
      </c>
      <c r="AP884" s="3" t="n">
        <v>696.7</v>
      </c>
      <c r="AQ884" s="9">
        <f>+AK884-AN884</f>
        <v/>
      </c>
      <c r="AR884" s="9">
        <f>+AL884-AO884</f>
        <v/>
      </c>
      <c r="AS884" s="9">
        <f>+AM884-AP884</f>
        <v/>
      </c>
      <c r="AT884" s="6">
        <f>AR884-AQ884</f>
        <v/>
      </c>
      <c r="AU884" s="6">
        <f>+AS884-AR884</f>
        <v/>
      </c>
      <c r="AV884" s="7">
        <f>AT884/AQ884</f>
        <v/>
      </c>
      <c r="AW884" s="7">
        <f>AU884/AR884</f>
        <v/>
      </c>
      <c r="AX884" s="1" t="inlineStr">
        <is>
          <t>N</t>
        </is>
      </c>
      <c r="AY884" s="1">
        <f>+IF(AND(D884&gt;0,E884&gt;0,F884&gt;0,S884&gt;0,T884&gt;0,AC884&gt;0,AB884&gt;0,AI884&gt;0,AJ884&gt;0,AS884&gt;AR884,AR884&gt;AQ884),"long buildup",IF(AND(D884&gt;0,E884&gt;0,F884&gt;0,S884&lt;0,T884&lt;0,AB884&lt;0,AC884&lt;0,AI884&lt;0,AJ884&lt;0,AS884&gt;AR884,AR884&gt;AQ884),"Short Covering",IF(AND(D884&lt;0,E884&lt;0,F884&lt;0,S884&lt;0,T884&lt;0,AB884&gt;0,AC884&gt;0,AI884&gt;0,AJ884&gt;0,AS884&lt;AR884,AR884&lt;AQ884),"Short Buildup",IF(AND(D884&lt;0,E884&lt;0,F884&lt;0,S884&lt;0,T884&lt;0,AB884&lt;0,AC884&lt;0,AI884&lt;0,AJ884&lt;0,AS884&lt;AR884,AR884&lt;AQ884),"LongUnwinding" ))))</f>
        <v/>
      </c>
      <c r="AZ884" s="1">
        <f>+IF(AND(D884&gt;0,E884&gt;0,F884&gt;0,L884&gt;0,M884&gt;0,S884&gt;0,T884&gt;0,Z884&gt;0,AA884&gt;0),"Buying Opportunity",IF(AND(D884&lt;0,E884&lt;0,F884&lt;0,L884&lt;0,M884&lt;0,S884&lt;0,T884&lt;0,Z884&lt;0,AA884&lt;0),"support Zone",IF(AND(D884&lt;0,E884&lt;0,F884&lt;0,L884&gt;0,M884&gt;0,S884&gt;0,T884&gt;0,Z884&gt;0,AA884&gt;0),"sell delivery")))</f>
        <v/>
      </c>
      <c r="BA884" s="1">
        <f>IF(AND(D884&gt;0,E884&gt;0,F884&gt;0,Z884&gt;0,AA884&gt;0,AB884&gt;0,AC884&gt;0,AI884&gt;0,AJ884&gt;0),"FII ENTERING")</f>
        <v/>
      </c>
      <c r="BB884" s="15" t="e">
        <v>#N/A</v>
      </c>
      <c r="BC884" s="1" t="n">
        <v>101909.5431825</v>
      </c>
      <c r="BD884" s="1">
        <f>IF(AND(E884&gt;0,F884&gt;0,AB884&gt;0,AC884&gt;0,AI884&gt;0,AJ884&gt;0,AS884&gt;AR884,AR884&gt;AQ884),"long buildup",IF(AND(E884&lt;0,F884&lt;0,AB884&gt;0,AC884&gt;0,AI884&gt;0,AJ884&gt;0,AS884&lt;AR884,AR884&lt;AQ884),"Short buildup"))</f>
        <v/>
      </c>
      <c r="BE884" s="1">
        <f>+IF(AND(F884&gt;0,M884&gt;0,T884&gt;0,AA884&gt;0),"buy")</f>
        <v/>
      </c>
    </row>
    <row r="885">
      <c r="A885" s="1" t="inlineStr">
        <is>
          <t>IPCALAB</t>
        </is>
      </c>
      <c r="B885" s="1" t="n"/>
      <c r="C885" s="1" t="n"/>
      <c r="D885" s="2" t="n">
        <v>1.163359077133649</v>
      </c>
      <c r="E885" s="2" t="n">
        <v>0.5347249065842001</v>
      </c>
      <c r="F885" s="3" t="n">
        <v>-1.694969561038131</v>
      </c>
      <c r="G885" s="4" t="n">
        <v>25122</v>
      </c>
      <c r="H885" s="4" t="n">
        <v>34530</v>
      </c>
      <c r="I885" s="3" t="n">
        <v>12860</v>
      </c>
      <c r="J885" s="6">
        <f>+H885-G885</f>
        <v/>
      </c>
      <c r="K885" s="6">
        <f>+I885-H885</f>
        <v/>
      </c>
      <c r="L885" s="7">
        <f>J885/G885</f>
        <v/>
      </c>
      <c r="M885" s="7">
        <f>K885/H885</f>
        <v/>
      </c>
      <c r="N885" s="8" t="n">
        <v>53.8467</v>
      </c>
      <c r="O885" s="8" t="n">
        <v>89.2024</v>
      </c>
      <c r="P885" s="3" t="n">
        <v>17.2123</v>
      </c>
      <c r="Q885" s="6">
        <f>+O885-N885</f>
        <v/>
      </c>
      <c r="R885" s="6">
        <f>+P885-O885</f>
        <v/>
      </c>
      <c r="S885" s="7">
        <f>Q885/N885</f>
        <v/>
      </c>
      <c r="T885" s="7">
        <f>R885/O885</f>
        <v/>
      </c>
      <c r="U885" s="10" t="inlineStr">
        <is>
          <t>154521</t>
        </is>
      </c>
      <c r="V885" s="10" t="inlineStr">
        <is>
          <t>364470</t>
        </is>
      </c>
      <c r="W885" s="3" t="inlineStr">
        <is>
          <t>33536</t>
        </is>
      </c>
      <c r="X885" s="6">
        <f>+V885-U885</f>
        <v/>
      </c>
      <c r="Y885" s="6">
        <f>+W885-V885</f>
        <v/>
      </c>
      <c r="Z885" s="7">
        <f>X885/U885</f>
        <v/>
      </c>
      <c r="AA885" s="7">
        <f>Y885/V885</f>
        <v/>
      </c>
      <c r="AB885" s="4" t="n">
        <v>9100</v>
      </c>
      <c r="AC885" s="5" t="n">
        <v>3900</v>
      </c>
      <c r="AD885" s="4" t="n">
        <v>32</v>
      </c>
      <c r="AE885" s="4" t="n">
        <v>43</v>
      </c>
      <c r="AF885" s="5" t="n">
        <v>66</v>
      </c>
      <c r="AG885" s="6">
        <f>AE885-AD885</f>
        <v/>
      </c>
      <c r="AH885" s="6">
        <f>+AF885-AE885</f>
        <v/>
      </c>
      <c r="AI885" s="7">
        <f>AG885/AD885</f>
        <v/>
      </c>
      <c r="AJ885" s="7">
        <f>AH885/AE885</f>
        <v/>
      </c>
      <c r="AK885" s="4" t="n">
        <v>1562.7</v>
      </c>
      <c r="AL885" s="4" t="n">
        <v>1570.85</v>
      </c>
      <c r="AM885" s="5" t="n">
        <v>1548.15</v>
      </c>
      <c r="AN885" s="4" t="n">
        <v>1552.2</v>
      </c>
      <c r="AO885" s="4" t="n">
        <v>1560.5</v>
      </c>
      <c r="AP885" s="3" t="n">
        <v>1534.05</v>
      </c>
      <c r="AQ885" s="9">
        <f>+AK885-AN885</f>
        <v/>
      </c>
      <c r="AR885" s="9">
        <f>+AL885-AO885</f>
        <v/>
      </c>
      <c r="AS885" s="9">
        <f>+AM885-AP885</f>
        <v/>
      </c>
      <c r="AT885" s="6">
        <f>AR885-AQ885</f>
        <v/>
      </c>
      <c r="AU885" s="6">
        <f>+AS885-AR885</f>
        <v/>
      </c>
      <c r="AV885" s="7">
        <f>AT885/AQ885</f>
        <v/>
      </c>
      <c r="AW885" s="7">
        <f>AU885/AR885</f>
        <v/>
      </c>
      <c r="AX885" s="1" t="inlineStr">
        <is>
          <t>Y</t>
        </is>
      </c>
      <c r="AY885" s="1">
        <f>+IF(AND(D885&gt;0,E885&gt;0,F885&gt;0,S885&gt;0,T885&gt;0,AC885&gt;0,AB885&gt;0,AI885&gt;0,AJ885&gt;0,AS885&gt;AR885,AR885&gt;AQ885),"long buildup",IF(AND(D885&gt;0,E885&gt;0,F885&gt;0,S885&lt;0,T885&lt;0,AB885&lt;0,AC885&lt;0,AI885&lt;0,AJ885&lt;0,AS885&gt;AR885,AR885&gt;AQ885),"Short Covering",IF(AND(D885&lt;0,E885&lt;0,F885&lt;0,S885&lt;0,T885&lt;0,AB885&gt;0,AC885&gt;0,AI885&gt;0,AJ885&gt;0,AS885&lt;AR885,AR885&lt;AQ885),"Short Buildup",IF(AND(D885&lt;0,E885&lt;0,F885&lt;0,S885&lt;0,T885&lt;0,AB885&lt;0,AC885&lt;0,AI885&lt;0,AJ885&lt;0,AS885&lt;AR885,AR885&lt;AQ885),"LongUnwinding" ))))</f>
        <v/>
      </c>
      <c r="AZ885" s="1">
        <f>+IF(AND(D885&gt;0,E885&gt;0,F885&gt;0,L885&gt;0,M885&gt;0,S885&gt;0,T885&gt;0,Z885&gt;0,AA885&gt;0),"Buying Opportunity",IF(AND(D885&lt;0,E885&lt;0,F885&lt;0,L885&lt;0,M885&lt;0,S885&lt;0,T885&lt;0,Z885&lt;0,AA885&lt;0),"support Zone",IF(AND(D885&lt;0,E885&lt;0,F885&lt;0,L885&gt;0,M885&gt;0,S885&gt;0,T885&gt;0,Z885&gt;0,AA885&gt;0),"sell delivery")))</f>
        <v/>
      </c>
      <c r="BA885" s="1">
        <f>IF(AND(D885&gt;0,E885&gt;0,F885&gt;0,Z885&gt;0,AA885&gt;0,AB885&gt;0,AC885&gt;0,AI885&gt;0,AJ885&gt;0),"FII ENTERING")</f>
        <v/>
      </c>
      <c r="BB885" s="15" t="e">
        <v>#N/A</v>
      </c>
      <c r="BC885" s="1" t="n">
        <v>1262776.175668</v>
      </c>
      <c r="BD885" s="1">
        <f>IF(AND(E885&gt;0,F885&gt;0,AB885&gt;0,AC885&gt;0,AI885&gt;0,AJ885&gt;0,AS885&gt;AR885,AR885&gt;AQ885),"long buildup",IF(AND(E885&lt;0,F885&lt;0,AB885&gt;0,AC885&gt;0,AI885&gt;0,AJ885&gt;0,AS885&lt;AR885,AR885&lt;AQ885),"Short buildup"))</f>
        <v/>
      </c>
      <c r="BE885" s="1">
        <f>+IF(AND(F885&gt;0,M885&gt;0,T885&gt;0,AA885&gt;0),"buy")</f>
        <v/>
      </c>
    </row>
    <row r="886">
      <c r="A886" s="1" t="inlineStr">
        <is>
          <t>IPL</t>
        </is>
      </c>
      <c r="B886" s="1" t="n"/>
      <c r="C886" s="1" t="n"/>
      <c r="D886" s="2" t="n">
        <v>4.276610312318958</v>
      </c>
      <c r="E886" s="2" t="n">
        <v>-3.439567654932068</v>
      </c>
      <c r="F886" s="3" t="n">
        <v>-0.2719949785542474</v>
      </c>
      <c r="G886" s="4" t="n">
        <v>14247</v>
      </c>
      <c r="H886" s="4" t="n">
        <v>6212</v>
      </c>
      <c r="I886" s="3" t="n">
        <v>4898</v>
      </c>
      <c r="J886" s="6">
        <f>+H886-G886</f>
        <v/>
      </c>
      <c r="K886" s="6">
        <f>+I886-H886</f>
        <v/>
      </c>
      <c r="L886" s="7">
        <f>J886/G886</f>
        <v/>
      </c>
      <c r="M886" s="7">
        <f>K886/H886</f>
        <v/>
      </c>
      <c r="N886" s="8" t="n">
        <v>24.367</v>
      </c>
      <c r="O886" s="8" t="n">
        <v>9.200200000000001</v>
      </c>
      <c r="P886" s="3" t="n">
        <v>5.880599999999999</v>
      </c>
      <c r="Q886" s="6">
        <f>+O886-N886</f>
        <v/>
      </c>
      <c r="R886" s="6">
        <f>+P886-O886</f>
        <v/>
      </c>
      <c r="S886" s="7">
        <f>Q886/N886</f>
        <v/>
      </c>
      <c r="T886" s="7">
        <f>R886/O886</f>
        <v/>
      </c>
      <c r="U886" s="10" t="inlineStr">
        <is>
          <t>272538</t>
        </is>
      </c>
      <c r="V886" s="10" t="inlineStr">
        <is>
          <t>169270</t>
        </is>
      </c>
      <c r="W886" s="3" t="inlineStr">
        <is>
          <t>92361</t>
        </is>
      </c>
      <c r="X886" s="6">
        <f>+V886-U886</f>
        <v/>
      </c>
      <c r="Y886" s="6">
        <f>+W886-V886</f>
        <v/>
      </c>
      <c r="Z886" s="7">
        <f>X886/U886</f>
        <v/>
      </c>
      <c r="AA886" s="7">
        <f>Y886/V886</f>
        <v/>
      </c>
      <c r="AB886" s="4" t="n"/>
      <c r="AC886" s="5" t="n"/>
      <c r="AD886" s="4" t="n"/>
      <c r="AE886" s="4" t="n"/>
      <c r="AF886" s="5" t="n"/>
      <c r="AG886" s="6">
        <f>AE886-AD886</f>
        <v/>
      </c>
      <c r="AH886" s="6">
        <f>+AF886-AE886</f>
        <v/>
      </c>
      <c r="AI886" s="7">
        <f>AG886/AD886</f>
        <v/>
      </c>
      <c r="AJ886" s="7">
        <f>AH886/AE886</f>
        <v/>
      </c>
      <c r="AK886" s="4" t="n"/>
      <c r="AL886" s="4" t="n"/>
      <c r="AM886" s="5" t="n"/>
      <c r="AN886" s="4" t="n">
        <v>197.99</v>
      </c>
      <c r="AO886" s="4" t="n">
        <v>191.18</v>
      </c>
      <c r="AP886" s="3" t="n">
        <v>190.66</v>
      </c>
      <c r="AQ886" s="9">
        <f>+AK886-AN886</f>
        <v/>
      </c>
      <c r="AR886" s="9">
        <f>+AL886-AO886</f>
        <v/>
      </c>
      <c r="AS886" s="9">
        <f>+AM886-AP886</f>
        <v/>
      </c>
      <c r="AT886" s="6">
        <f>AR886-AQ886</f>
        <v/>
      </c>
      <c r="AU886" s="6">
        <f>+AS886-AR886</f>
        <v/>
      </c>
      <c r="AV886" s="7">
        <f>AT886/AQ886</f>
        <v/>
      </c>
      <c r="AW886" s="7">
        <f>AU886/AR886</f>
        <v/>
      </c>
      <c r="AX886" s="1" t="inlineStr">
        <is>
          <t>N</t>
        </is>
      </c>
      <c r="AY886" s="1">
        <f>+IF(AND(D886&gt;0,E886&gt;0,F886&gt;0,S886&gt;0,T886&gt;0,AC886&gt;0,AB886&gt;0,AI886&gt;0,AJ886&gt;0,AS886&gt;AR886,AR886&gt;AQ886),"long buildup",IF(AND(D886&gt;0,E886&gt;0,F886&gt;0,S886&lt;0,T886&lt;0,AB886&lt;0,AC886&lt;0,AI886&lt;0,AJ886&lt;0,AS886&gt;AR886,AR886&gt;AQ886),"Short Covering",IF(AND(D886&lt;0,E886&lt;0,F886&lt;0,S886&lt;0,T886&lt;0,AB886&gt;0,AC886&gt;0,AI886&gt;0,AJ886&gt;0,AS886&lt;AR886,AR886&lt;AQ886),"Short Buildup",IF(AND(D886&lt;0,E886&lt;0,F886&lt;0,S886&lt;0,T886&lt;0,AB886&lt;0,AC886&lt;0,AI886&lt;0,AJ886&lt;0,AS886&lt;AR886,AR886&lt;AQ886),"LongUnwinding" ))))</f>
        <v/>
      </c>
      <c r="AZ886" s="1">
        <f>+IF(AND(D886&gt;0,E886&gt;0,F886&gt;0,L886&gt;0,M886&gt;0,S886&gt;0,T886&gt;0,Z886&gt;0,AA886&gt;0),"Buying Opportunity",IF(AND(D886&lt;0,E886&lt;0,F886&lt;0,L886&lt;0,M886&lt;0,S886&lt;0,T886&lt;0,Z886&lt;0,AA886&lt;0),"support Zone",IF(AND(D886&lt;0,E886&lt;0,F886&lt;0,L886&gt;0,M886&gt;0,S886&gt;0,T886&gt;0,Z886&gt;0,AA886&gt;0),"sell delivery")))</f>
        <v/>
      </c>
      <c r="BA886" s="1">
        <f>IF(AND(D886&gt;0,E886&gt;0,F886&gt;0,Z886&gt;0,AA886&gt;0,AB886&gt;0,AC886&gt;0,AI886&gt;0,AJ886&gt;0),"FII ENTERING")</f>
        <v/>
      </c>
      <c r="BB886" s="15" t="e">
        <v>#N/A</v>
      </c>
      <c r="BC886" s="1" t="n">
        <v>15851.990372</v>
      </c>
      <c r="BD886" s="1">
        <f>IF(AND(E886&gt;0,F886&gt;0,AB886&gt;0,AC886&gt;0,AI886&gt;0,AJ886&gt;0,AS886&gt;AR886,AR886&gt;AQ886),"long buildup",IF(AND(E886&lt;0,F886&lt;0,AB886&gt;0,AC886&gt;0,AI886&gt;0,AJ886&gt;0,AS886&lt;AR886,AR886&lt;AQ886),"Short buildup"))</f>
        <v/>
      </c>
      <c r="BE886" s="1">
        <f>+IF(AND(F886&gt;0,M886&gt;0,T886&gt;0,AA886&gt;0),"buy")</f>
        <v/>
      </c>
    </row>
    <row r="887">
      <c r="A887" s="1" t="inlineStr">
        <is>
          <t>IRB</t>
        </is>
      </c>
      <c r="B887" s="1" t="n"/>
      <c r="C887" s="1" t="n"/>
      <c r="D887" s="2" t="n">
        <v>0.2553191489361678</v>
      </c>
      <c r="E887" s="2" t="n">
        <v>-1.290322580645158</v>
      </c>
      <c r="F887" s="3" t="n">
        <v>1.668386652906775</v>
      </c>
      <c r="G887" s="4" t="n">
        <v>69101</v>
      </c>
      <c r="H887" s="4" t="n">
        <v>34189</v>
      </c>
      <c r="I887" s="3" t="n">
        <v>79083</v>
      </c>
      <c r="J887" s="6">
        <f>+H887-G887</f>
        <v/>
      </c>
      <c r="K887" s="6">
        <f>+I887-H887</f>
        <v/>
      </c>
      <c r="L887" s="7">
        <f>J887/G887</f>
        <v/>
      </c>
      <c r="M887" s="7">
        <f>K887/H887</f>
        <v/>
      </c>
      <c r="N887" s="8" t="n">
        <v>320.8839</v>
      </c>
      <c r="O887" s="8" t="n">
        <v>52.1651</v>
      </c>
      <c r="P887" s="3" t="n">
        <v>330.345</v>
      </c>
      <c r="Q887" s="6">
        <f>+O887-N887</f>
        <v/>
      </c>
      <c r="R887" s="6">
        <f>+P887-O887</f>
        <v/>
      </c>
      <c r="S887" s="7">
        <f>Q887/N887</f>
        <v/>
      </c>
      <c r="T887" s="7">
        <f>R887/O887</f>
        <v/>
      </c>
      <c r="U887" s="10" t="inlineStr">
        <is>
          <t>5867820</t>
        </is>
      </c>
      <c r="V887" s="10" t="inlineStr">
        <is>
          <t>3530830</t>
        </is>
      </c>
      <c r="W887" s="3" t="inlineStr">
        <is>
          <t>8998413</t>
        </is>
      </c>
      <c r="X887" s="6">
        <f>+V887-U887</f>
        <v/>
      </c>
      <c r="Y887" s="6">
        <f>+W887-V887</f>
        <v/>
      </c>
      <c r="Z887" s="7">
        <f>X887/U887</f>
        <v/>
      </c>
      <c r="AA887" s="7">
        <f>Y887/V887</f>
        <v/>
      </c>
      <c r="AB887" s="4" t="n">
        <v>194750</v>
      </c>
      <c r="AC887" s="5" t="n">
        <v>512500</v>
      </c>
      <c r="AD887" s="4" t="n">
        <v>239</v>
      </c>
      <c r="AE887" s="4" t="n">
        <v>67</v>
      </c>
      <c r="AF887" s="5" t="n">
        <v>272</v>
      </c>
      <c r="AG887" s="6">
        <f>AE887-AD887</f>
        <v/>
      </c>
      <c r="AH887" s="6">
        <f>+AF887-AE887</f>
        <v/>
      </c>
      <c r="AI887" s="7">
        <f>AG887/AD887</f>
        <v/>
      </c>
      <c r="AJ887" s="7">
        <f>AH887/AE887</f>
        <v/>
      </c>
      <c r="AK887" s="4" t="n">
        <v>59.48</v>
      </c>
      <c r="AL887" s="4" t="n">
        <v>58.78</v>
      </c>
      <c r="AM887" s="5" t="n">
        <v>59.72</v>
      </c>
      <c r="AN887" s="4" t="n">
        <v>58.9</v>
      </c>
      <c r="AO887" s="4" t="n">
        <v>58.14</v>
      </c>
      <c r="AP887" s="3" t="n">
        <v>59.11</v>
      </c>
      <c r="AQ887" s="9">
        <f>+AK887-AN887</f>
        <v/>
      </c>
      <c r="AR887" s="9">
        <f>+AL887-AO887</f>
        <v/>
      </c>
      <c r="AS887" s="9">
        <f>+AM887-AP887</f>
        <v/>
      </c>
      <c r="AT887" s="6">
        <f>AR887-AQ887</f>
        <v/>
      </c>
      <c r="AU887" s="6">
        <f>+AS887-AR887</f>
        <v/>
      </c>
      <c r="AV887" s="7">
        <f>AT887/AQ887</f>
        <v/>
      </c>
      <c r="AW887" s="7">
        <f>AU887/AR887</f>
        <v/>
      </c>
      <c r="AX887" s="1" t="inlineStr">
        <is>
          <t>N</t>
        </is>
      </c>
      <c r="AY887" s="1">
        <f>+IF(AND(D887&gt;0,E887&gt;0,F887&gt;0,S887&gt;0,T887&gt;0,AC887&gt;0,AB887&gt;0,AI887&gt;0,AJ887&gt;0,AS887&gt;AR887,AR887&gt;AQ887),"long buildup",IF(AND(D887&gt;0,E887&gt;0,F887&gt;0,S887&lt;0,T887&lt;0,AB887&lt;0,AC887&lt;0,AI887&lt;0,AJ887&lt;0,AS887&gt;AR887,AR887&gt;AQ887),"Short Covering",IF(AND(D887&lt;0,E887&lt;0,F887&lt;0,S887&lt;0,T887&lt;0,AB887&gt;0,AC887&gt;0,AI887&gt;0,AJ887&gt;0,AS887&lt;AR887,AR887&lt;AQ887),"Short Buildup",IF(AND(D887&lt;0,E887&lt;0,F887&lt;0,S887&lt;0,T887&lt;0,AB887&lt;0,AC887&lt;0,AI887&lt;0,AJ887&lt;0,AS887&lt;AR887,AR887&lt;AQ887),"LongUnwinding" ))))</f>
        <v/>
      </c>
      <c r="AZ887" s="1">
        <f>+IF(AND(D887&gt;0,E887&gt;0,F887&gt;0,L887&gt;0,M887&gt;0,S887&gt;0,T887&gt;0,Z887&gt;0,AA887&gt;0),"Buying Opportunity",IF(AND(D887&lt;0,E887&lt;0,F887&lt;0,L887&lt;0,M887&lt;0,S887&lt;0,T887&lt;0,Z887&lt;0,AA887&lt;0),"support Zone",IF(AND(D887&lt;0,E887&lt;0,F887&lt;0,L887&gt;0,M887&gt;0,S887&gt;0,T887&gt;0,Z887&gt;0,AA887&gt;0),"sell delivery")))</f>
        <v/>
      </c>
      <c r="BA887" s="1">
        <f>IF(AND(D887&gt;0,E887&gt;0,F887&gt;0,Z887&gt;0,AA887&gt;0,AB887&gt;0,AC887&gt;0,AI887&gt;0,AJ887&gt;0),"FII ENTERING")</f>
        <v/>
      </c>
      <c r="BB887" s="15" t="e">
        <v>#N/A</v>
      </c>
      <c r="BC887" s="1" t="n">
        <v>85567.93829999999</v>
      </c>
      <c r="BD887" s="1">
        <f>IF(AND(E887&gt;0,F887&gt;0,AB887&gt;0,AC887&gt;0,AI887&gt;0,AJ887&gt;0,AS887&gt;AR887,AR887&gt;AQ887),"long buildup",IF(AND(E887&lt;0,F887&lt;0,AB887&gt;0,AC887&gt;0,AI887&gt;0,AJ887&gt;0,AS887&lt;AR887,AR887&lt;AQ887),"Short buildup"))</f>
        <v/>
      </c>
      <c r="BE887" s="1">
        <f>+IF(AND(F887&gt;0,M887&gt;0,T887&gt;0,AA887&gt;0),"buy")</f>
        <v/>
      </c>
    </row>
    <row r="888">
      <c r="A888" s="1" t="inlineStr">
        <is>
          <t>IRCON</t>
        </is>
      </c>
      <c r="B888" s="1" t="n"/>
      <c r="C888" s="1" t="n"/>
      <c r="D888" s="2" t="n">
        <v>6.068091987064328</v>
      </c>
      <c r="E888" s="2" t="n">
        <v>-1.490578022443367</v>
      </c>
      <c r="F888" s="3" t="n">
        <v>-2.824227313760046</v>
      </c>
      <c r="G888" s="4" t="n">
        <v>155193</v>
      </c>
      <c r="H888" s="4" t="n">
        <v>52263</v>
      </c>
      <c r="I888" s="3" t="n">
        <v>59623</v>
      </c>
      <c r="J888" s="6">
        <f>+H888-G888</f>
        <v/>
      </c>
      <c r="K888" s="6">
        <f>+I888-H888</f>
        <v/>
      </c>
      <c r="L888" s="7">
        <f>J888/G888</f>
        <v/>
      </c>
      <c r="M888" s="7">
        <f>K888/H888</f>
        <v/>
      </c>
      <c r="N888" s="8" t="n">
        <v>505.8142</v>
      </c>
      <c r="O888" s="8" t="n">
        <v>125.6069</v>
      </c>
      <c r="P888" s="3" t="n">
        <v>130.1865</v>
      </c>
      <c r="Q888" s="6">
        <f>+O888-N888</f>
        <v/>
      </c>
      <c r="R888" s="6">
        <f>+P888-O888</f>
        <v/>
      </c>
      <c r="S888" s="7">
        <f>Q888/N888</f>
        <v/>
      </c>
      <c r="T888" s="7">
        <f>R888/O888</f>
        <v/>
      </c>
      <c r="U888" s="10" t="inlineStr">
        <is>
          <t>5743778</t>
        </is>
      </c>
      <c r="V888" s="10" t="inlineStr">
        <is>
          <t>1837659</t>
        </is>
      </c>
      <c r="W888" s="3" t="inlineStr">
        <is>
          <t>1505233</t>
        </is>
      </c>
      <c r="X888" s="6">
        <f>+V888-U888</f>
        <v/>
      </c>
      <c r="Y888" s="6">
        <f>+W888-V888</f>
        <v/>
      </c>
      <c r="Z888" s="7">
        <f>X888/U888</f>
        <v/>
      </c>
      <c r="AA888" s="7">
        <f>Y888/V888</f>
        <v/>
      </c>
      <c r="AB888" s="4" t="n"/>
      <c r="AC888" s="5" t="n"/>
      <c r="AD888" s="4" t="n"/>
      <c r="AE888" s="4" t="n"/>
      <c r="AF888" s="5" t="n"/>
      <c r="AG888" s="6">
        <f>AE888-AD888</f>
        <v/>
      </c>
      <c r="AH888" s="6">
        <f>+AF888-AE888</f>
        <v/>
      </c>
      <c r="AI888" s="7">
        <f>AG888/AD888</f>
        <v/>
      </c>
      <c r="AJ888" s="7">
        <f>AH888/AE888</f>
        <v/>
      </c>
      <c r="AK888" s="4" t="n"/>
      <c r="AL888" s="4" t="n"/>
      <c r="AM888" s="5" t="n"/>
      <c r="AN888" s="4" t="n">
        <v>236.15</v>
      </c>
      <c r="AO888" s="4" t="n">
        <v>232.63</v>
      </c>
      <c r="AP888" s="3" t="n">
        <v>226.06</v>
      </c>
      <c r="AQ888" s="9">
        <f>+AK888-AN888</f>
        <v/>
      </c>
      <c r="AR888" s="9">
        <f>+AL888-AO888</f>
        <v/>
      </c>
      <c r="AS888" s="9">
        <f>+AM888-AP888</f>
        <v/>
      </c>
      <c r="AT888" s="6">
        <f>AR888-AQ888</f>
        <v/>
      </c>
      <c r="AU888" s="6">
        <f>+AS888-AR888</f>
        <v/>
      </c>
      <c r="AV888" s="7">
        <f>AT888/AQ888</f>
        <v/>
      </c>
      <c r="AW888" s="7">
        <f>AU888/AR888</f>
        <v/>
      </c>
      <c r="AX888" s="1" t="inlineStr">
        <is>
          <t>N</t>
        </is>
      </c>
      <c r="AY888" s="1">
        <f>+IF(AND(D888&gt;0,E888&gt;0,F888&gt;0,S888&gt;0,T888&gt;0,AC888&gt;0,AB888&gt;0,AI888&gt;0,AJ888&gt;0,AS888&gt;AR888,AR888&gt;AQ888),"long buildup",IF(AND(D888&gt;0,E888&gt;0,F888&gt;0,S888&lt;0,T888&lt;0,AB888&lt;0,AC888&lt;0,AI888&lt;0,AJ888&lt;0,AS888&gt;AR888,AR888&gt;AQ888),"Short Covering",IF(AND(D888&lt;0,E888&lt;0,F888&lt;0,S888&lt;0,T888&lt;0,AB888&gt;0,AC888&gt;0,AI888&gt;0,AJ888&gt;0,AS888&lt;AR888,AR888&lt;AQ888),"Short Buildup",IF(AND(D888&lt;0,E888&lt;0,F888&lt;0,S888&lt;0,T888&lt;0,AB888&lt;0,AC888&lt;0,AI888&lt;0,AJ888&lt;0,AS888&lt;AR888,AR888&lt;AQ888),"LongUnwinding" ))))</f>
        <v/>
      </c>
      <c r="AZ888" s="1">
        <f>+IF(AND(D888&gt;0,E888&gt;0,F888&gt;0,L888&gt;0,M888&gt;0,S888&gt;0,T888&gt;0,Z888&gt;0,AA888&gt;0),"Buying Opportunity",IF(AND(D888&lt;0,E888&lt;0,F888&lt;0,L888&lt;0,M888&lt;0,S888&lt;0,T888&lt;0,Z888&lt;0,AA888&lt;0),"support Zone",IF(AND(D888&lt;0,E888&lt;0,F888&lt;0,L888&gt;0,M888&gt;0,S888&gt;0,T888&gt;0,Z888&gt;0,AA888&gt;0),"sell delivery")))</f>
        <v/>
      </c>
      <c r="BA888" s="1">
        <f>IF(AND(D888&gt;0,E888&gt;0,F888&gt;0,Z888&gt;0,AA888&gt;0,AB888&gt;0,AC888&gt;0,AI888&gt;0,AJ888&gt;0),"FII ENTERING")</f>
        <v/>
      </c>
      <c r="BB888" s="15" t="e">
        <v>#N/A</v>
      </c>
      <c r="BC888" s="1" t="n">
        <v>74956.13424</v>
      </c>
      <c r="BD888" s="1">
        <f>IF(AND(E888&gt;0,F888&gt;0,AB888&gt;0,AC888&gt;0,AI888&gt;0,AJ888&gt;0,AS888&gt;AR888,AR888&gt;AQ888),"long buildup",IF(AND(E888&lt;0,F888&lt;0,AB888&gt;0,AC888&gt;0,AI888&gt;0,AJ888&gt;0,AS888&lt;AR888,AR888&lt;AQ888),"Short buildup"))</f>
        <v/>
      </c>
      <c r="BE888" s="1">
        <f>+IF(AND(F888&gt;0,M888&gt;0,T888&gt;0,AA888&gt;0),"buy")</f>
        <v/>
      </c>
    </row>
    <row r="889">
      <c r="A889" s="1" t="inlineStr">
        <is>
          <t>IRCTC</t>
        </is>
      </c>
      <c r="B889" s="1" t="n"/>
      <c r="C889" s="1" t="n"/>
      <c r="D889" s="2" t="n">
        <v>2.449101796407191</v>
      </c>
      <c r="E889" s="2" t="n">
        <v>-1.81775673622071</v>
      </c>
      <c r="F889" s="3" t="n">
        <v>-0.5298249791641781</v>
      </c>
      <c r="G889" s="4" t="n">
        <v>64856</v>
      </c>
      <c r="H889" s="4" t="n">
        <v>38556</v>
      </c>
      <c r="I889" s="3" t="n">
        <v>41477</v>
      </c>
      <c r="J889" s="6">
        <f>+H889-G889</f>
        <v/>
      </c>
      <c r="K889" s="6">
        <f>+I889-H889</f>
        <v/>
      </c>
      <c r="L889" s="7">
        <f>J889/G889</f>
        <v/>
      </c>
      <c r="M889" s="7">
        <f>K889/H889</f>
        <v/>
      </c>
      <c r="N889" s="8" t="n">
        <v>195.5663</v>
      </c>
      <c r="O889" s="8" t="n">
        <v>108.2484</v>
      </c>
      <c r="P889" s="3" t="n">
        <v>85.8807</v>
      </c>
      <c r="Q889" s="6">
        <f>+O889-N889</f>
        <v/>
      </c>
      <c r="R889" s="6">
        <f>+P889-O889</f>
        <v/>
      </c>
      <c r="S889" s="7">
        <f>Q889/N889</f>
        <v/>
      </c>
      <c r="T889" s="7">
        <f>R889/O889</f>
        <v/>
      </c>
      <c r="U889" s="10" t="inlineStr">
        <is>
          <t>777091</t>
        </is>
      </c>
      <c r="V889" s="10" t="inlineStr">
        <is>
          <t>530725</t>
        </is>
      </c>
      <c r="W889" s="3" t="inlineStr">
        <is>
          <t>280438</t>
        </is>
      </c>
      <c r="X889" s="6">
        <f>+V889-U889</f>
        <v/>
      </c>
      <c r="Y889" s="6">
        <f>+W889-V889</f>
        <v/>
      </c>
      <c r="Z889" s="7">
        <f>X889/U889</f>
        <v/>
      </c>
      <c r="AA889" s="7">
        <f>Y889/V889</f>
        <v/>
      </c>
      <c r="AB889" s="4" t="n">
        <v>279125</v>
      </c>
      <c r="AC889" s="5" t="n">
        <v>273000</v>
      </c>
      <c r="AD889" s="4" t="n">
        <v>611</v>
      </c>
      <c r="AE889" s="4" t="n">
        <v>707</v>
      </c>
      <c r="AF889" s="5" t="n">
        <v>804</v>
      </c>
      <c r="AG889" s="6">
        <f>AE889-AD889</f>
        <v/>
      </c>
      <c r="AH889" s="6">
        <f>+AF889-AE889</f>
        <v/>
      </c>
      <c r="AI889" s="7">
        <f>AG889/AD889</f>
        <v/>
      </c>
      <c r="AJ889" s="7">
        <f>AH889/AE889</f>
        <v/>
      </c>
      <c r="AK889" s="4" t="n">
        <v>863.1</v>
      </c>
      <c r="AL889" s="4" t="n">
        <v>849.05</v>
      </c>
      <c r="AM889" s="5" t="n">
        <v>844</v>
      </c>
      <c r="AN889" s="4" t="n">
        <v>855.45</v>
      </c>
      <c r="AO889" s="4" t="n">
        <v>839.9</v>
      </c>
      <c r="AP889" s="3" t="n">
        <v>835.45</v>
      </c>
      <c r="AQ889" s="9">
        <f>+AK889-AN889</f>
        <v/>
      </c>
      <c r="AR889" s="9">
        <f>+AL889-AO889</f>
        <v/>
      </c>
      <c r="AS889" s="9">
        <f>+AM889-AP889</f>
        <v/>
      </c>
      <c r="AT889" s="6">
        <f>AR889-AQ889</f>
        <v/>
      </c>
      <c r="AU889" s="6">
        <f>+AS889-AR889</f>
        <v/>
      </c>
      <c r="AV889" s="7">
        <f>AT889/AQ889</f>
        <v/>
      </c>
      <c r="AW889" s="7">
        <f>AU889/AR889</f>
        <v/>
      </c>
      <c r="AX889" s="1" t="inlineStr">
        <is>
          <t>N</t>
        </is>
      </c>
      <c r="AY889" s="1">
        <f>+IF(AND(D889&gt;0,E889&gt;0,F889&gt;0,S889&gt;0,T889&gt;0,AC889&gt;0,AB889&gt;0,AI889&gt;0,AJ889&gt;0,AS889&gt;AR889,AR889&gt;AQ889),"long buildup",IF(AND(D889&gt;0,E889&gt;0,F889&gt;0,S889&lt;0,T889&lt;0,AB889&lt;0,AC889&lt;0,AI889&lt;0,AJ889&lt;0,AS889&gt;AR889,AR889&gt;AQ889),"Short Covering",IF(AND(D889&lt;0,E889&lt;0,F889&lt;0,S889&lt;0,T889&lt;0,AB889&gt;0,AC889&gt;0,AI889&gt;0,AJ889&gt;0,AS889&lt;AR889,AR889&lt;AQ889),"Short Buildup",IF(AND(D889&lt;0,E889&lt;0,F889&lt;0,S889&lt;0,T889&lt;0,AB889&lt;0,AC889&lt;0,AI889&lt;0,AJ889&lt;0,AS889&lt;AR889,AR889&lt;AQ889),"LongUnwinding" ))))</f>
        <v/>
      </c>
      <c r="AZ889" s="1">
        <f>+IF(AND(D889&gt;0,E889&gt;0,F889&gt;0,L889&gt;0,M889&gt;0,S889&gt;0,T889&gt;0,Z889&gt;0,AA889&gt;0),"Buying Opportunity",IF(AND(D889&lt;0,E889&lt;0,F889&lt;0,L889&lt;0,M889&lt;0,S889&lt;0,T889&lt;0,Z889&lt;0,AA889&lt;0),"support Zone",IF(AND(D889&lt;0,E889&lt;0,F889&lt;0,L889&gt;0,M889&gt;0,S889&gt;0,T889&gt;0,Z889&gt;0,AA889&gt;0),"sell delivery")))</f>
        <v/>
      </c>
      <c r="BA889" s="1">
        <f>IF(AND(D889&gt;0,E889&gt;0,F889&gt;0,Z889&gt;0,AA889&gt;0,AB889&gt;0,AC889&gt;0,AI889&gt;0,AJ889&gt;0),"FII ENTERING")</f>
        <v/>
      </c>
      <c r="BB889" s="15" t="e">
        <v>#N/A</v>
      </c>
      <c r="BC889" s="1" t="n">
        <v>2144.3058</v>
      </c>
      <c r="BD889" s="1">
        <f>IF(AND(E889&gt;0,F889&gt;0,AB889&gt;0,AC889&gt;0,AI889&gt;0,AJ889&gt;0,AS889&gt;AR889,AR889&gt;AQ889),"long buildup",IF(AND(E889&lt;0,F889&lt;0,AB889&gt;0,AC889&gt;0,AI889&gt;0,AJ889&gt;0,AS889&lt;AR889,AR889&lt;AQ889),"Short buildup"))</f>
        <v/>
      </c>
      <c r="BE889" s="1">
        <f>+IF(AND(F889&gt;0,M889&gt;0,T889&gt;0,AA889&gt;0),"buy")</f>
        <v/>
      </c>
    </row>
    <row r="890">
      <c r="A890" s="1" t="inlineStr">
        <is>
          <t>IRFC</t>
        </is>
      </c>
      <c r="B890" s="1" t="n"/>
      <c r="C890" s="1" t="n"/>
      <c r="D890" s="2" t="n">
        <v>5.138667516735737</v>
      </c>
      <c r="E890" s="2" t="n">
        <v>-1.321933175671583</v>
      </c>
      <c r="F890" s="3" t="n">
        <v>-2.095495606218888</v>
      </c>
      <c r="G890" s="4" t="n">
        <v>389049</v>
      </c>
      <c r="H890" s="4" t="n">
        <v>215573</v>
      </c>
      <c r="I890" s="3" t="n">
        <v>165864</v>
      </c>
      <c r="J890" s="6">
        <f>+H890-G890</f>
        <v/>
      </c>
      <c r="K890" s="6">
        <f>+I890-H890</f>
        <v/>
      </c>
      <c r="L890" s="7">
        <f>J890/G890</f>
        <v/>
      </c>
      <c r="M890" s="7">
        <f>K890/H890</f>
        <v/>
      </c>
      <c r="N890" s="8" t="n">
        <v>1419.2203</v>
      </c>
      <c r="O890" s="8" t="n">
        <v>647.1968000000001</v>
      </c>
      <c r="P890" s="3" t="n">
        <v>433.386</v>
      </c>
      <c r="Q890" s="6">
        <f>+O890-N890</f>
        <v/>
      </c>
      <c r="R890" s="6">
        <f>+P890-O890</f>
        <v/>
      </c>
      <c r="S890" s="7">
        <f>Q890/N890</f>
        <v/>
      </c>
      <c r="T890" s="7">
        <f>R890/O890</f>
        <v/>
      </c>
      <c r="U890" s="10" t="inlineStr">
        <is>
          <t>19939151</t>
        </is>
      </c>
      <c r="V890" s="10" t="inlineStr">
        <is>
          <t>10890548</t>
        </is>
      </c>
      <c r="W890" s="3" t="inlineStr">
        <is>
          <t>6513692</t>
        </is>
      </c>
      <c r="X890" s="6">
        <f>+V890-U890</f>
        <v/>
      </c>
      <c r="Y890" s="6">
        <f>+W890-V890</f>
        <v/>
      </c>
      <c r="Z890" s="7">
        <f>X890/U890</f>
        <v/>
      </c>
      <c r="AA890" s="7">
        <f>Y890/V890</f>
        <v/>
      </c>
      <c r="AB890" s="4" t="n">
        <v>1216125</v>
      </c>
      <c r="AC890" s="5" t="n">
        <v>905925</v>
      </c>
      <c r="AD890" s="4" t="n">
        <v>2070</v>
      </c>
      <c r="AE890" s="4" t="n">
        <v>1121</v>
      </c>
      <c r="AF890" s="5" t="n">
        <v>1315</v>
      </c>
      <c r="AG890" s="6">
        <f>AE890-AD890</f>
        <v/>
      </c>
      <c r="AH890" s="6">
        <f>+AF890-AE890</f>
        <v/>
      </c>
      <c r="AI890" s="7">
        <f>AG890/AD890</f>
        <v/>
      </c>
      <c r="AJ890" s="7">
        <f>AH890/AE890</f>
        <v/>
      </c>
      <c r="AK890" s="4" t="n">
        <v>164.78</v>
      </c>
      <c r="AL890" s="4" t="n">
        <v>161.75</v>
      </c>
      <c r="AM890" s="5" t="n">
        <v>158.67</v>
      </c>
      <c r="AN890" s="4" t="n">
        <v>164.91</v>
      </c>
      <c r="AO890" s="4" t="n">
        <v>162.73</v>
      </c>
      <c r="AP890" s="3" t="n">
        <v>159.32</v>
      </c>
      <c r="AQ890" s="9">
        <f>+AK890-AN890</f>
        <v/>
      </c>
      <c r="AR890" s="9">
        <f>+AL890-AO890</f>
        <v/>
      </c>
      <c r="AS890" s="9">
        <f>+AM890-AP890</f>
        <v/>
      </c>
      <c r="AT890" s="6">
        <f>AR890-AQ890</f>
        <v/>
      </c>
      <c r="AU890" s="6">
        <f>+AS890-AR890</f>
        <v/>
      </c>
      <c r="AV890" s="7">
        <f>AT890/AQ890</f>
        <v/>
      </c>
      <c r="AW890" s="7">
        <f>AU890/AR890</f>
        <v/>
      </c>
      <c r="AX890" s="1" t="inlineStr">
        <is>
          <t>N</t>
        </is>
      </c>
      <c r="AY890" s="1">
        <f>+IF(AND(D890&gt;0,E890&gt;0,F890&gt;0,S890&gt;0,T890&gt;0,AC890&gt;0,AB890&gt;0,AI890&gt;0,AJ890&gt;0,AS890&gt;AR890,AR890&gt;AQ890),"long buildup",IF(AND(D890&gt;0,E890&gt;0,F890&gt;0,S890&lt;0,T890&lt;0,AB890&lt;0,AC890&lt;0,AI890&lt;0,AJ890&lt;0,AS890&gt;AR890,AR890&gt;AQ890),"Short Covering",IF(AND(D890&lt;0,E890&lt;0,F890&lt;0,S890&lt;0,T890&lt;0,AB890&gt;0,AC890&gt;0,AI890&gt;0,AJ890&gt;0,AS890&lt;AR890,AR890&lt;AQ890),"Short Buildup",IF(AND(D890&lt;0,E890&lt;0,F890&lt;0,S890&lt;0,T890&lt;0,AB890&lt;0,AC890&lt;0,AI890&lt;0,AJ890&lt;0,AS890&lt;AR890,AR890&lt;AQ890),"LongUnwinding" ))))</f>
        <v/>
      </c>
      <c r="AZ890" s="1">
        <f>+IF(AND(D890&gt;0,E890&gt;0,F890&gt;0,L890&gt;0,M890&gt;0,S890&gt;0,T890&gt;0,Z890&gt;0,AA890&gt;0),"Buying Opportunity",IF(AND(D890&lt;0,E890&lt;0,F890&lt;0,L890&lt;0,M890&lt;0,S890&lt;0,T890&lt;0,Z890&lt;0,AA890&lt;0),"support Zone",IF(AND(D890&lt;0,E890&lt;0,F890&lt;0,L890&gt;0,M890&gt;0,S890&gt;0,T890&gt;0,Z890&gt;0,AA890&gt;0),"sell delivery")))</f>
        <v/>
      </c>
      <c r="BA890" s="1">
        <f>IF(AND(D890&gt;0,E890&gt;0,F890&gt;0,Z890&gt;0,AA890&gt;0,AB890&gt;0,AC890&gt;0,AI890&gt;0,AJ890&gt;0),"FII ENTERING")</f>
        <v/>
      </c>
      <c r="BB890" s="15" t="e">
        <v>#N/A</v>
      </c>
      <c r="BC890" s="1" t="n">
        <v>45482.5833075</v>
      </c>
      <c r="BD890" s="1">
        <f>IF(AND(E890&gt;0,F890&gt;0,AB890&gt;0,AC890&gt;0,AI890&gt;0,AJ890&gt;0,AS890&gt;AR890,AR890&gt;AQ890),"long buildup",IF(AND(E890&lt;0,F890&lt;0,AB890&gt;0,AC890&gt;0,AI890&gt;0,AJ890&gt;0,AS890&lt;AR890,AR890&lt;AQ890),"Short buildup"))</f>
        <v/>
      </c>
      <c r="BE890" s="1">
        <f>+IF(AND(F890&gt;0,M890&gt;0,T890&gt;0,AA890&gt;0),"buy")</f>
        <v/>
      </c>
    </row>
    <row r="891">
      <c r="A891" s="1" t="inlineStr">
        <is>
          <t>IRIS</t>
        </is>
      </c>
      <c r="B891" s="1" t="n"/>
      <c r="C891" s="1" t="n"/>
      <c r="D891" s="2" t="n">
        <v>1.993815971852015</v>
      </c>
      <c r="E891" s="2" t="n">
        <v>-1.996654819151163</v>
      </c>
      <c r="F891" s="3" t="n">
        <v>-1.994666666666672</v>
      </c>
      <c r="G891" s="4" t="n">
        <v>89</v>
      </c>
      <c r="H891" s="4" t="n">
        <v>68</v>
      </c>
      <c r="I891" s="3" t="n">
        <v>48</v>
      </c>
      <c r="J891" s="6">
        <f>+H891-G891</f>
        <v/>
      </c>
      <c r="K891" s="6">
        <f>+I891-H891</f>
        <v/>
      </c>
      <c r="L891" s="7">
        <f>J891/G891</f>
        <v/>
      </c>
      <c r="M891" s="7">
        <f>K891/H891</f>
        <v/>
      </c>
      <c r="N891" s="8" t="n">
        <v>0.6895</v>
      </c>
      <c r="O891" s="8" t="n">
        <v>0.2276</v>
      </c>
      <c r="P891" s="3" t="n">
        <v>0.095</v>
      </c>
      <c r="Q891" s="6">
        <f>+O891-N891</f>
        <v/>
      </c>
      <c r="R891" s="6">
        <f>+P891-O891</f>
        <v/>
      </c>
      <c r="S891" s="7">
        <f>Q891/N891</f>
        <v/>
      </c>
      <c r="T891" s="7">
        <f>R891/O891</f>
        <v/>
      </c>
      <c r="U891" s="10" t="inlineStr">
        <is>
          <t>-</t>
        </is>
      </c>
      <c r="V891" s="10" t="inlineStr">
        <is>
          <t>-</t>
        </is>
      </c>
      <c r="W891" s="3" t="inlineStr">
        <is>
          <t>-</t>
        </is>
      </c>
      <c r="X891" s="6">
        <f>+V891-U891</f>
        <v/>
      </c>
      <c r="Y891" s="6">
        <f>+W891-V891</f>
        <v/>
      </c>
      <c r="Z891" s="7">
        <f>X891/U891</f>
        <v/>
      </c>
      <c r="AA891" s="7">
        <f>Y891/V891</f>
        <v/>
      </c>
      <c r="AB891" s="4" t="n"/>
      <c r="AC891" s="5" t="n"/>
      <c r="AD891" s="4" t="n"/>
      <c r="AE891" s="4" t="n"/>
      <c r="AF891" s="5" t="n"/>
      <c r="AG891" s="6">
        <f>AE891-AD891</f>
        <v/>
      </c>
      <c r="AH891" s="6">
        <f>+AF891-AE891</f>
        <v/>
      </c>
      <c r="AI891" s="7">
        <f>AG891/AD891</f>
        <v/>
      </c>
      <c r="AJ891" s="7">
        <f>AH891/AE891</f>
        <v/>
      </c>
      <c r="AK891" s="4" t="n"/>
      <c r="AL891" s="4" t="n"/>
      <c r="AM891" s="5" t="n"/>
      <c r="AN891" s="4" t="n">
        <v>478.3</v>
      </c>
      <c r="AO891" s="4" t="n">
        <v>468.75</v>
      </c>
      <c r="AP891" s="3" t="n">
        <v>459.4</v>
      </c>
      <c r="AQ891" s="9">
        <f>+AK891-AN891</f>
        <v/>
      </c>
      <c r="AR891" s="9">
        <f>+AL891-AO891</f>
        <v/>
      </c>
      <c r="AS891" s="9">
        <f>+AM891-AP891</f>
        <v/>
      </c>
      <c r="AT891" s="6">
        <f>AR891-AQ891</f>
        <v/>
      </c>
      <c r="AU891" s="6">
        <f>+AS891-AR891</f>
        <v/>
      </c>
      <c r="AV891" s="7">
        <f>AT891/AQ891</f>
        <v/>
      </c>
      <c r="AW891" s="7">
        <f>AU891/AR891</f>
        <v/>
      </c>
      <c r="AX891" s="1" t="inlineStr">
        <is>
          <t>N</t>
        </is>
      </c>
      <c r="AY891" s="1">
        <f>+IF(AND(D891&gt;0,E891&gt;0,F891&gt;0,S891&gt;0,T891&gt;0,AC891&gt;0,AB891&gt;0,AI891&gt;0,AJ891&gt;0,AS891&gt;AR891,AR891&gt;AQ891),"long buildup",IF(AND(D891&gt;0,E891&gt;0,F891&gt;0,S891&lt;0,T891&lt;0,AB891&lt;0,AC891&lt;0,AI891&lt;0,AJ891&lt;0,AS891&gt;AR891,AR891&gt;AQ891),"Short Covering",IF(AND(D891&lt;0,E891&lt;0,F891&lt;0,S891&lt;0,T891&lt;0,AB891&gt;0,AC891&gt;0,AI891&gt;0,AJ891&gt;0,AS891&lt;AR891,AR891&lt;AQ891),"Short Buildup",IF(AND(D891&lt;0,E891&lt;0,F891&lt;0,S891&lt;0,T891&lt;0,AB891&lt;0,AC891&lt;0,AI891&lt;0,AJ891&lt;0,AS891&lt;AR891,AR891&lt;AQ891),"LongUnwinding" ))))</f>
        <v/>
      </c>
      <c r="AZ891" s="1">
        <f>+IF(AND(D891&gt;0,E891&gt;0,F891&gt;0,L891&gt;0,M891&gt;0,S891&gt;0,T891&gt;0,Z891&gt;0,AA891&gt;0),"Buying Opportunity",IF(AND(D891&lt;0,E891&lt;0,F891&lt;0,L891&lt;0,M891&lt;0,S891&lt;0,T891&lt;0,Z891&lt;0,AA891&lt;0),"support Zone",IF(AND(D891&lt;0,E891&lt;0,F891&lt;0,L891&gt;0,M891&gt;0,S891&gt;0,T891&gt;0,Z891&gt;0,AA891&gt;0),"sell delivery")))</f>
        <v/>
      </c>
      <c r="BA891" s="1">
        <f>IF(AND(D891&gt;0,E891&gt;0,F891&gt;0,Z891&gt;0,AA891&gt;0,AB891&gt;0,AC891&gt;0,AI891&gt;0,AJ891&gt;0),"FII ENTERING")</f>
        <v/>
      </c>
      <c r="BB891" s="15" t="e">
        <v>#N/A</v>
      </c>
      <c r="BC891" s="1" t="n">
        <v>103207.61259</v>
      </c>
      <c r="BD891" s="1">
        <f>IF(AND(E891&gt;0,F891&gt;0,AB891&gt;0,AC891&gt;0,AI891&gt;0,AJ891&gt;0,AS891&gt;AR891,AR891&gt;AQ891),"long buildup",IF(AND(E891&lt;0,F891&lt;0,AB891&gt;0,AC891&gt;0,AI891&gt;0,AJ891&gt;0,AS891&lt;AR891,AR891&lt;AQ891),"Short buildup"))</f>
        <v/>
      </c>
      <c r="BE891" s="1">
        <f>+IF(AND(F891&gt;0,M891&gt;0,T891&gt;0,AA891&gt;0),"buy")</f>
        <v/>
      </c>
    </row>
    <row r="892">
      <c r="A892" s="1" t="inlineStr">
        <is>
          <t>IRISDOREME</t>
        </is>
      </c>
      <c r="B892" s="1" t="n"/>
      <c r="C892" s="1" t="n"/>
      <c r="D892" s="2" t="n">
        <v>0.5877034358047025</v>
      </c>
      <c r="E892" s="2" t="n">
        <v>0.2696629213483248</v>
      </c>
      <c r="F892" s="3" t="n">
        <v>-1.180337666218446</v>
      </c>
      <c r="G892" s="4" t="n">
        <v>582</v>
      </c>
      <c r="H892" s="4" t="n">
        <v>560</v>
      </c>
      <c r="I892" s="3" t="n">
        <v>1405</v>
      </c>
      <c r="J892" s="6">
        <f>+H892-G892</f>
        <v/>
      </c>
      <c r="K892" s="6">
        <f>+I892-H892</f>
        <v/>
      </c>
      <c r="L892" s="7">
        <f>J892/G892</f>
        <v/>
      </c>
      <c r="M892" s="7">
        <f>K892/H892</f>
        <v/>
      </c>
      <c r="N892" s="8" t="n">
        <v>0.4838000000000001</v>
      </c>
      <c r="O892" s="8" t="n">
        <v>0.5112</v>
      </c>
      <c r="P892" s="3" t="n">
        <v>0.7462000000000001</v>
      </c>
      <c r="Q892" s="6">
        <f>+O892-N892</f>
        <v/>
      </c>
      <c r="R892" s="6">
        <f>+P892-O892</f>
        <v/>
      </c>
      <c r="S892" s="7">
        <f>Q892/N892</f>
        <v/>
      </c>
      <c r="T892" s="7">
        <f>R892/O892</f>
        <v/>
      </c>
      <c r="U892" s="10" t="inlineStr">
        <is>
          <t>11853</t>
        </is>
      </c>
      <c r="V892" s="10" t="inlineStr">
        <is>
          <t>26155</t>
        </is>
      </c>
      <c r="W892" s="3" t="inlineStr">
        <is>
          <t>33238</t>
        </is>
      </c>
      <c r="X892" s="6">
        <f>+V892-U892</f>
        <v/>
      </c>
      <c r="Y892" s="6">
        <f>+W892-V892</f>
        <v/>
      </c>
      <c r="Z892" s="7">
        <f>X892/U892</f>
        <v/>
      </c>
      <c r="AA892" s="7">
        <f>Y892/V892</f>
        <v/>
      </c>
      <c r="AB892" s="4" t="n"/>
      <c r="AC892" s="5" t="n"/>
      <c r="AD892" s="4" t="n"/>
      <c r="AE892" s="4" t="n"/>
      <c r="AF892" s="5" t="n"/>
      <c r="AG892" s="6">
        <f>AE892-AD892</f>
        <v/>
      </c>
      <c r="AH892" s="6">
        <f>+AF892-AE892</f>
        <v/>
      </c>
      <c r="AI892" s="7">
        <f>AG892/AD892</f>
        <v/>
      </c>
      <c r="AJ892" s="7">
        <f>AH892/AE892</f>
        <v/>
      </c>
      <c r="AK892" s="4" t="n"/>
      <c r="AL892" s="4" t="n"/>
      <c r="AM892" s="5" t="n"/>
      <c r="AN892" s="4" t="n">
        <v>66.75</v>
      </c>
      <c r="AO892" s="4" t="n">
        <v>66.93000000000001</v>
      </c>
      <c r="AP892" s="3" t="n">
        <v>66.14</v>
      </c>
      <c r="AQ892" s="9">
        <f>+AK892-AN892</f>
        <v/>
      </c>
      <c r="AR892" s="9">
        <f>+AL892-AO892</f>
        <v/>
      </c>
      <c r="AS892" s="9">
        <f>+AM892-AP892</f>
        <v/>
      </c>
      <c r="AT892" s="6">
        <f>AR892-AQ892</f>
        <v/>
      </c>
      <c r="AU892" s="6">
        <f>+AS892-AR892</f>
        <v/>
      </c>
      <c r="AV892" s="7">
        <f>AT892/AQ892</f>
        <v/>
      </c>
      <c r="AW892" s="7">
        <f>AU892/AR892</f>
        <v/>
      </c>
      <c r="AX892" s="1" t="inlineStr">
        <is>
          <t>N</t>
        </is>
      </c>
      <c r="AY892" s="1">
        <f>+IF(AND(D892&gt;0,E892&gt;0,F892&gt;0,S892&gt;0,T892&gt;0,AC892&gt;0,AB892&gt;0,AI892&gt;0,AJ892&gt;0,AS892&gt;AR892,AR892&gt;AQ892),"long buildup",IF(AND(D892&gt;0,E892&gt;0,F892&gt;0,S892&lt;0,T892&lt;0,AB892&lt;0,AC892&lt;0,AI892&lt;0,AJ892&lt;0,AS892&gt;AR892,AR892&gt;AQ892),"Short Covering",IF(AND(D892&lt;0,E892&lt;0,F892&lt;0,S892&lt;0,T892&lt;0,AB892&gt;0,AC892&gt;0,AI892&gt;0,AJ892&gt;0,AS892&lt;AR892,AR892&lt;AQ892),"Short Buildup",IF(AND(D892&lt;0,E892&lt;0,F892&lt;0,S892&lt;0,T892&lt;0,AB892&lt;0,AC892&lt;0,AI892&lt;0,AJ892&lt;0,AS892&lt;AR892,AR892&lt;AQ892),"LongUnwinding" ))))</f>
        <v/>
      </c>
      <c r="AZ892" s="1">
        <f>+IF(AND(D892&gt;0,E892&gt;0,F892&gt;0,L892&gt;0,M892&gt;0,S892&gt;0,T892&gt;0,Z892&gt;0,AA892&gt;0),"Buying Opportunity",IF(AND(D892&lt;0,E892&lt;0,F892&lt;0,L892&lt;0,M892&lt;0,S892&lt;0,T892&lt;0,Z892&lt;0,AA892&lt;0),"support Zone",IF(AND(D892&lt;0,E892&lt;0,F892&lt;0,L892&gt;0,M892&gt;0,S892&gt;0,T892&gt;0,Z892&gt;0,AA892&gt;0),"sell delivery")))</f>
        <v/>
      </c>
      <c r="BA892" s="1">
        <f>IF(AND(D892&gt;0,E892&gt;0,F892&gt;0,Z892&gt;0,AA892&gt;0,AB892&gt;0,AC892&gt;0,AI892&gt;0,AJ892&gt;0),"FII ENTERING")</f>
        <v/>
      </c>
      <c r="BB892" s="15" t="e">
        <v>#N/A</v>
      </c>
      <c r="BC892" s="1" t="n">
        <v>3588.977198</v>
      </c>
      <c r="BD892" s="1">
        <f>IF(AND(E892&gt;0,F892&gt;0,AB892&gt;0,AC892&gt;0,AI892&gt;0,AJ892&gt;0,AS892&gt;AR892,AR892&gt;AQ892),"long buildup",IF(AND(E892&lt;0,F892&lt;0,AB892&gt;0,AC892&gt;0,AI892&gt;0,AJ892&gt;0,AS892&lt;AR892,AR892&lt;AQ892),"Short buildup"))</f>
        <v/>
      </c>
      <c r="BE892" s="1">
        <f>+IF(AND(F892&gt;0,M892&gt;0,T892&gt;0,AA892&gt;0),"buy")</f>
        <v/>
      </c>
    </row>
    <row r="893">
      <c r="A893" s="1" t="inlineStr">
        <is>
          <t>IRMENERGY</t>
        </is>
      </c>
      <c r="B893" s="1" t="n"/>
      <c r="C893" s="1" t="n"/>
      <c r="D893" s="2" t="n">
        <v>0.1038152089281021</v>
      </c>
      <c r="E893" s="2" t="n">
        <v>-1.827845475758364</v>
      </c>
      <c r="F893" s="3" t="n">
        <v>-0.528192261983362</v>
      </c>
      <c r="G893" s="4" t="n">
        <v>1504</v>
      </c>
      <c r="H893" s="4" t="n">
        <v>1505</v>
      </c>
      <c r="I893" s="3" t="n">
        <v>1301</v>
      </c>
      <c r="J893" s="6">
        <f>+H893-G893</f>
        <v/>
      </c>
      <c r="K893" s="6">
        <f>+I893-H893</f>
        <v/>
      </c>
      <c r="L893" s="7">
        <f>J893/G893</f>
        <v/>
      </c>
      <c r="M893" s="7">
        <f>K893/H893</f>
        <v/>
      </c>
      <c r="N893" s="8" t="n">
        <v>1.1693</v>
      </c>
      <c r="O893" s="8" t="n">
        <v>1.9419</v>
      </c>
      <c r="P893" s="3" t="n">
        <v>0.8948</v>
      </c>
      <c r="Q893" s="6">
        <f>+O893-N893</f>
        <v/>
      </c>
      <c r="R893" s="6">
        <f>+P893-O893</f>
        <v/>
      </c>
      <c r="S893" s="7">
        <f>Q893/N893</f>
        <v/>
      </c>
      <c r="T893" s="7">
        <f>R893/O893</f>
        <v/>
      </c>
      <c r="U893" s="10" t="inlineStr">
        <is>
          <t>16155</t>
        </is>
      </c>
      <c r="V893" s="10" t="inlineStr">
        <is>
          <t>39862</t>
        </is>
      </c>
      <c r="W893" s="3" t="inlineStr">
        <is>
          <t>12999</t>
        </is>
      </c>
      <c r="X893" s="6">
        <f>+V893-U893</f>
        <v/>
      </c>
      <c r="Y893" s="6">
        <f>+W893-V893</f>
        <v/>
      </c>
      <c r="Z893" s="7">
        <f>X893/U893</f>
        <v/>
      </c>
      <c r="AA893" s="7">
        <f>Y893/V893</f>
        <v/>
      </c>
      <c r="AB893" s="4" t="n"/>
      <c r="AC893" s="5" t="n"/>
      <c r="AD893" s="4" t="n"/>
      <c r="AE893" s="4" t="n"/>
      <c r="AF893" s="5" t="n"/>
      <c r="AG893" s="6">
        <f>AE893-AD893</f>
        <v/>
      </c>
      <c r="AH893" s="6">
        <f>+AF893-AE893</f>
        <v/>
      </c>
      <c r="AI893" s="7">
        <f>AG893/AD893</f>
        <v/>
      </c>
      <c r="AJ893" s="7">
        <f>AH893/AE893</f>
        <v/>
      </c>
      <c r="AK893" s="4" t="n"/>
      <c r="AL893" s="4" t="n"/>
      <c r="AM893" s="5" t="n"/>
      <c r="AN893" s="4" t="n">
        <v>385.7</v>
      </c>
      <c r="AO893" s="4" t="n">
        <v>378.65</v>
      </c>
      <c r="AP893" s="3" t="n">
        <v>376.65</v>
      </c>
      <c r="AQ893" s="9">
        <f>+AK893-AN893</f>
        <v/>
      </c>
      <c r="AR893" s="9">
        <f>+AL893-AO893</f>
        <v/>
      </c>
      <c r="AS893" s="9">
        <f>+AM893-AP893</f>
        <v/>
      </c>
      <c r="AT893" s="6">
        <f>AR893-AQ893</f>
        <v/>
      </c>
      <c r="AU893" s="6">
        <f>+AS893-AR893</f>
        <v/>
      </c>
      <c r="AV893" s="7">
        <f>AT893/AQ893</f>
        <v/>
      </c>
      <c r="AW893" s="7">
        <f>AU893/AR893</f>
        <v/>
      </c>
      <c r="AX893" s="1" t="inlineStr">
        <is>
          <t>N</t>
        </is>
      </c>
      <c r="AY893" s="1">
        <f>+IF(AND(D893&gt;0,E893&gt;0,F893&gt;0,S893&gt;0,T893&gt;0,AC893&gt;0,AB893&gt;0,AI893&gt;0,AJ893&gt;0,AS893&gt;AR893,AR893&gt;AQ893),"long buildup",IF(AND(D893&gt;0,E893&gt;0,F893&gt;0,S893&lt;0,T893&lt;0,AB893&lt;0,AC893&lt;0,AI893&lt;0,AJ893&lt;0,AS893&gt;AR893,AR893&gt;AQ893),"Short Covering",IF(AND(D893&lt;0,E893&lt;0,F893&lt;0,S893&lt;0,T893&lt;0,AB893&gt;0,AC893&gt;0,AI893&gt;0,AJ893&gt;0,AS893&lt;AR893,AR893&lt;AQ893),"Short Buildup",IF(AND(D893&lt;0,E893&lt;0,F893&lt;0,S893&lt;0,T893&lt;0,AB893&lt;0,AC893&lt;0,AI893&lt;0,AJ893&lt;0,AS893&lt;AR893,AR893&lt;AQ893),"LongUnwinding" ))))</f>
        <v/>
      </c>
      <c r="AZ893" s="1">
        <f>+IF(AND(D893&gt;0,E893&gt;0,F893&gt;0,L893&gt;0,M893&gt;0,S893&gt;0,T893&gt;0,Z893&gt;0,AA893&gt;0),"Buying Opportunity",IF(AND(D893&lt;0,E893&lt;0,F893&lt;0,L893&lt;0,M893&lt;0,S893&lt;0,T893&lt;0,Z893&lt;0,AA893&lt;0),"support Zone",IF(AND(D893&lt;0,E893&lt;0,F893&lt;0,L893&gt;0,M893&gt;0,S893&gt;0,T893&gt;0,Z893&gt;0,AA893&gt;0),"sell delivery")))</f>
        <v/>
      </c>
      <c r="BA893" s="1">
        <f>IF(AND(D893&gt;0,E893&gt;0,F893&gt;0,Z893&gt;0,AA893&gt;0,AB893&gt;0,AC893&gt;0,AI893&gt;0,AJ893&gt;0),"FII ENTERING")</f>
        <v/>
      </c>
      <c r="BB893" s="15" t="e">
        <v>#N/A</v>
      </c>
      <c r="BC893" s="1" t="e">
        <v>#N/A</v>
      </c>
      <c r="BD893" s="1">
        <f>IF(AND(E893&gt;0,F893&gt;0,AB893&gt;0,AC893&gt;0,AI893&gt;0,AJ893&gt;0,AS893&gt;AR893,AR893&gt;AQ893),"long buildup",IF(AND(E893&lt;0,F893&lt;0,AB893&gt;0,AC893&gt;0,AI893&gt;0,AJ893&gt;0,AS893&lt;AR893,AR893&lt;AQ893),"Short buildup"))</f>
        <v/>
      </c>
      <c r="BE893" s="1">
        <f>+IF(AND(F893&gt;0,M893&gt;0,T893&gt;0,AA893&gt;0),"buy")</f>
        <v/>
      </c>
    </row>
    <row r="894">
      <c r="A894" s="1" t="inlineStr">
        <is>
          <t>ISEC</t>
        </is>
      </c>
      <c r="B894" s="1" t="n"/>
      <c r="C894" s="1" t="n"/>
      <c r="D894" s="2" t="n">
        <v>-0.2210007366691274</v>
      </c>
      <c r="E894" s="2" t="n">
        <v>-0.1930940481599196</v>
      </c>
      <c r="F894" s="3" t="n">
        <v>0.6202344372368193</v>
      </c>
      <c r="G894" s="4" t="n">
        <v>6427</v>
      </c>
      <c r="H894" s="4" t="n">
        <v>6294</v>
      </c>
      <c r="I894" s="3" t="n">
        <v>9519</v>
      </c>
      <c r="J894" s="6">
        <f>+H894-G894</f>
        <v/>
      </c>
      <c r="K894" s="6">
        <f>+I894-H894</f>
        <v/>
      </c>
      <c r="L894" s="7">
        <f>J894/G894</f>
        <v/>
      </c>
      <c r="M894" s="7">
        <f>K894/H894</f>
        <v/>
      </c>
      <c r="N894" s="8" t="n">
        <v>9.3681</v>
      </c>
      <c r="O894" s="8" t="n">
        <v>10.8842</v>
      </c>
      <c r="P894" s="3" t="n">
        <v>18.3508</v>
      </c>
      <c r="Q894" s="6">
        <f>+O894-N894</f>
        <v/>
      </c>
      <c r="R894" s="6">
        <f>+P894-O894</f>
        <v/>
      </c>
      <c r="S894" s="7">
        <f>Q894/N894</f>
        <v/>
      </c>
      <c r="T894" s="7">
        <f>R894/O894</f>
        <v/>
      </c>
      <c r="U894" s="10" t="inlineStr">
        <is>
          <t>45775</t>
        </is>
      </c>
      <c r="V894" s="10" t="inlineStr">
        <is>
          <t>57174</t>
        </is>
      </c>
      <c r="W894" s="3" t="inlineStr">
        <is>
          <t>85678</t>
        </is>
      </c>
      <c r="X894" s="6">
        <f>+V894-U894</f>
        <v/>
      </c>
      <c r="Y894" s="6">
        <f>+W894-V894</f>
        <v/>
      </c>
      <c r="Z894" s="7">
        <f>X894/U894</f>
        <v/>
      </c>
      <c r="AA894" s="7">
        <f>Y894/V894</f>
        <v/>
      </c>
      <c r="AB894" s="4" t="n"/>
      <c r="AC894" s="5" t="n"/>
      <c r="AD894" s="4" t="n"/>
      <c r="AE894" s="4" t="n"/>
      <c r="AF894" s="5" t="n"/>
      <c r="AG894" s="6">
        <f>AE894-AD894</f>
        <v/>
      </c>
      <c r="AH894" s="6">
        <f>+AF894-AE894</f>
        <v/>
      </c>
      <c r="AI894" s="7">
        <f>AG894/AD894</f>
        <v/>
      </c>
      <c r="AJ894" s="7">
        <f>AH894/AE894</f>
        <v/>
      </c>
      <c r="AK894" s="4" t="n"/>
      <c r="AL894" s="4" t="n"/>
      <c r="AM894" s="5" t="n"/>
      <c r="AN894" s="4" t="n">
        <v>880.4</v>
      </c>
      <c r="AO894" s="4" t="n">
        <v>878.7</v>
      </c>
      <c r="AP894" s="3" t="n">
        <v>884.15</v>
      </c>
      <c r="AQ894" s="9">
        <f>+AK894-AN894</f>
        <v/>
      </c>
      <c r="AR894" s="9">
        <f>+AL894-AO894</f>
        <v/>
      </c>
      <c r="AS894" s="9">
        <f>+AM894-AP894</f>
        <v/>
      </c>
      <c r="AT894" s="6">
        <f>AR894-AQ894</f>
        <v/>
      </c>
      <c r="AU894" s="6">
        <f>+AS894-AR894</f>
        <v/>
      </c>
      <c r="AV894" s="7">
        <f>AT894/AQ894</f>
        <v/>
      </c>
      <c r="AW894" s="7">
        <f>AU894/AR894</f>
        <v/>
      </c>
      <c r="AX894" s="1" t="inlineStr">
        <is>
          <t>N</t>
        </is>
      </c>
      <c r="AY894" s="1">
        <f>+IF(AND(D894&gt;0,E894&gt;0,F894&gt;0,S894&gt;0,T894&gt;0,AC894&gt;0,AB894&gt;0,AI894&gt;0,AJ894&gt;0,AS894&gt;AR894,AR894&gt;AQ894),"long buildup",IF(AND(D894&gt;0,E894&gt;0,F894&gt;0,S894&lt;0,T894&lt;0,AB894&lt;0,AC894&lt;0,AI894&lt;0,AJ894&lt;0,AS894&gt;AR894,AR894&gt;AQ894),"Short Covering",IF(AND(D894&lt;0,E894&lt;0,F894&lt;0,S894&lt;0,T894&lt;0,AB894&gt;0,AC894&gt;0,AI894&gt;0,AJ894&gt;0,AS894&lt;AR894,AR894&lt;AQ894),"Short Buildup",IF(AND(D894&lt;0,E894&lt;0,F894&lt;0,S894&lt;0,T894&lt;0,AB894&lt;0,AC894&lt;0,AI894&lt;0,AJ894&lt;0,AS894&lt;AR894,AR894&lt;AQ894),"LongUnwinding" ))))</f>
        <v/>
      </c>
      <c r="AZ894" s="1">
        <f>+IF(AND(D894&gt;0,E894&gt;0,F894&gt;0,L894&gt;0,M894&gt;0,S894&gt;0,T894&gt;0,Z894&gt;0,AA894&gt;0),"Buying Opportunity",IF(AND(D894&lt;0,E894&lt;0,F894&lt;0,L894&lt;0,M894&lt;0,S894&lt;0,T894&lt;0,Z894&lt;0,AA894&lt;0),"support Zone",IF(AND(D894&lt;0,E894&lt;0,F894&lt;0,L894&gt;0,M894&gt;0,S894&gt;0,T894&gt;0,Z894&gt;0,AA894&gt;0),"sell delivery")))</f>
        <v/>
      </c>
      <c r="BA894" s="1">
        <f>IF(AND(D894&gt;0,E894&gt;0,F894&gt;0,Z894&gt;0,AA894&gt;0,AB894&gt;0,AC894&gt;0,AI894&gt;0,AJ894&gt;0),"FII ENTERING")</f>
        <v/>
      </c>
      <c r="BB894" s="15" t="e">
        <v>#N/A</v>
      </c>
      <c r="BC894" s="1" t="n">
        <v>13427.838</v>
      </c>
      <c r="BD894" s="1">
        <f>IF(AND(E894&gt;0,F894&gt;0,AB894&gt;0,AC894&gt;0,AI894&gt;0,AJ894&gt;0,AS894&gt;AR894,AR894&gt;AQ894),"long buildup",IF(AND(E894&lt;0,F894&lt;0,AB894&gt;0,AC894&gt;0,AI894&gt;0,AJ894&gt;0,AS894&lt;AR894,AR894&lt;AQ894),"Short buildup"))</f>
        <v/>
      </c>
      <c r="BE894" s="1">
        <f>+IF(AND(F894&gt;0,M894&gt;0,T894&gt;0,AA894&gt;0),"buy")</f>
        <v/>
      </c>
    </row>
    <row r="895">
      <c r="A895" s="1" t="inlineStr">
        <is>
          <t>ISFT</t>
        </is>
      </c>
      <c r="B895" s="1" t="n"/>
      <c r="C895" s="1" t="n"/>
      <c r="D895" s="2" t="n">
        <v>0.4932822742909193</v>
      </c>
      <c r="E895" s="2" t="n">
        <v>2.183039462636437</v>
      </c>
      <c r="F895" s="3" t="n">
        <v>2.439795208899554</v>
      </c>
      <c r="G895" s="4" t="n">
        <v>212</v>
      </c>
      <c r="H895" s="4" t="n">
        <v>236</v>
      </c>
      <c r="I895" s="3" t="n">
        <v>468</v>
      </c>
      <c r="J895" s="6">
        <f>+H895-G895</f>
        <v/>
      </c>
      <c r="K895" s="6">
        <f>+I895-H895</f>
        <v/>
      </c>
      <c r="L895" s="7">
        <f>J895/G895</f>
        <v/>
      </c>
      <c r="M895" s="7">
        <f>K895/H895</f>
        <v/>
      </c>
      <c r="N895" s="8" t="n">
        <v>0.389</v>
      </c>
      <c r="O895" s="8" t="n">
        <v>0.6492</v>
      </c>
      <c r="P895" s="3" t="n">
        <v>1.6252</v>
      </c>
      <c r="Q895" s="6">
        <f>+O895-N895</f>
        <v/>
      </c>
      <c r="R895" s="6">
        <f>+P895-O895</f>
        <v/>
      </c>
      <c r="S895" s="7">
        <f>Q895/N895</f>
        <v/>
      </c>
      <c r="T895" s="7">
        <f>R895/O895</f>
        <v/>
      </c>
      <c r="U895" s="10" t="inlineStr">
        <is>
          <t>-</t>
        </is>
      </c>
      <c r="V895" s="10" t="inlineStr">
        <is>
          <t>-</t>
        </is>
      </c>
      <c r="W895" s="3" t="inlineStr">
        <is>
          <t>-</t>
        </is>
      </c>
      <c r="X895" s="6">
        <f>+V895-U895</f>
        <v/>
      </c>
      <c r="Y895" s="6">
        <f>+W895-V895</f>
        <v/>
      </c>
      <c r="Z895" s="7">
        <f>X895/U895</f>
        <v/>
      </c>
      <c r="AA895" s="7">
        <f>Y895/V895</f>
        <v/>
      </c>
      <c r="AB895" s="4" t="n"/>
      <c r="AC895" s="5" t="n"/>
      <c r="AD895" s="4" t="n"/>
      <c r="AE895" s="4" t="n"/>
      <c r="AF895" s="5" t="n"/>
      <c r="AG895" s="6">
        <f>AE895-AD895</f>
        <v/>
      </c>
      <c r="AH895" s="6">
        <f>+AF895-AE895</f>
        <v/>
      </c>
      <c r="AI895" s="7">
        <f>AG895/AD895</f>
        <v/>
      </c>
      <c r="AJ895" s="7">
        <f>AH895/AE895</f>
        <v/>
      </c>
      <c r="AK895" s="4" t="n"/>
      <c r="AL895" s="4" t="n"/>
      <c r="AM895" s="5" t="n"/>
      <c r="AN895" s="4" t="n">
        <v>154.83</v>
      </c>
      <c r="AO895" s="4" t="n">
        <v>158.21</v>
      </c>
      <c r="AP895" s="3" t="n">
        <v>162.07</v>
      </c>
      <c r="AQ895" s="9">
        <f>+AK895-AN895</f>
        <v/>
      </c>
      <c r="AR895" s="9">
        <f>+AL895-AO895</f>
        <v/>
      </c>
      <c r="AS895" s="9">
        <f>+AM895-AP895</f>
        <v/>
      </c>
      <c r="AT895" s="6">
        <f>AR895-AQ895</f>
        <v/>
      </c>
      <c r="AU895" s="6">
        <f>+AS895-AR895</f>
        <v/>
      </c>
      <c r="AV895" s="7">
        <f>AT895/AQ895</f>
        <v/>
      </c>
      <c r="AW895" s="7">
        <f>AU895/AR895</f>
        <v/>
      </c>
      <c r="AX895" s="1" t="inlineStr">
        <is>
          <t>N</t>
        </is>
      </c>
      <c r="AY895" s="1">
        <f>+IF(AND(D895&gt;0,E895&gt;0,F895&gt;0,S895&gt;0,T895&gt;0,AC895&gt;0,AB895&gt;0,AI895&gt;0,AJ895&gt;0,AS895&gt;AR895,AR895&gt;AQ895),"long buildup",IF(AND(D895&gt;0,E895&gt;0,F895&gt;0,S895&lt;0,T895&lt;0,AB895&lt;0,AC895&lt;0,AI895&lt;0,AJ895&lt;0,AS895&gt;AR895,AR895&gt;AQ895),"Short Covering",IF(AND(D895&lt;0,E895&lt;0,F895&lt;0,S895&lt;0,T895&lt;0,AB895&gt;0,AC895&gt;0,AI895&gt;0,AJ895&gt;0,AS895&lt;AR895,AR895&lt;AQ895),"Short Buildup",IF(AND(D895&lt;0,E895&lt;0,F895&lt;0,S895&lt;0,T895&lt;0,AB895&lt;0,AC895&lt;0,AI895&lt;0,AJ895&lt;0,AS895&lt;AR895,AR895&lt;AQ895),"LongUnwinding" ))))</f>
        <v/>
      </c>
      <c r="AZ895" s="1">
        <f>+IF(AND(D895&gt;0,E895&gt;0,F895&gt;0,L895&gt;0,M895&gt;0,S895&gt;0,T895&gt;0,Z895&gt;0,AA895&gt;0),"Buying Opportunity",IF(AND(D895&lt;0,E895&lt;0,F895&lt;0,L895&lt;0,M895&lt;0,S895&lt;0,T895&lt;0,Z895&lt;0,AA895&lt;0),"support Zone",IF(AND(D895&lt;0,E895&lt;0,F895&lt;0,L895&gt;0,M895&gt;0,S895&gt;0,T895&gt;0,Z895&gt;0,AA895&gt;0),"sell delivery")))</f>
        <v/>
      </c>
      <c r="BA895" s="1">
        <f>IF(AND(D895&gt;0,E895&gt;0,F895&gt;0,Z895&gt;0,AA895&gt;0,AB895&gt;0,AC895&gt;0,AI895&gt;0,AJ895&gt;0),"FII ENTERING")</f>
        <v/>
      </c>
      <c r="BB895" s="15" t="e">
        <v>#N/A</v>
      </c>
      <c r="BC895" s="1" t="n">
        <v>28704</v>
      </c>
      <c r="BD895" s="1">
        <f>IF(AND(E895&gt;0,F895&gt;0,AB895&gt;0,AC895&gt;0,AI895&gt;0,AJ895&gt;0,AS895&gt;AR895,AR895&gt;AQ895),"long buildup",IF(AND(E895&lt;0,F895&lt;0,AB895&gt;0,AC895&gt;0,AI895&gt;0,AJ895&gt;0,AS895&lt;AR895,AR895&lt;AQ895),"Short buildup"))</f>
        <v/>
      </c>
      <c r="BE895" s="1">
        <f>+IF(AND(F895&gt;0,M895&gt;0,T895&gt;0,AA895&gt;0),"buy")</f>
        <v/>
      </c>
    </row>
    <row r="896">
      <c r="A896" s="1" t="inlineStr">
        <is>
          <t>ISGEC</t>
        </is>
      </c>
      <c r="B896" s="1" t="n"/>
      <c r="C896" s="1" t="n"/>
      <c r="D896" s="2" t="n">
        <v>2.573330360839508</v>
      </c>
      <c r="E896" s="2" t="n">
        <v>-2.74164001614555</v>
      </c>
      <c r="F896" s="3" t="n">
        <v>1.468522538628528</v>
      </c>
      <c r="G896" s="4" t="n">
        <v>22027</v>
      </c>
      <c r="H896" s="4" t="n">
        <v>8940</v>
      </c>
      <c r="I896" s="3" t="n">
        <v>41117</v>
      </c>
      <c r="J896" s="6">
        <f>+H896-G896</f>
        <v/>
      </c>
      <c r="K896" s="6">
        <f>+I896-H896</f>
        <v/>
      </c>
      <c r="L896" s="7">
        <f>J896/G896</f>
        <v/>
      </c>
      <c r="M896" s="7">
        <f>K896/H896</f>
        <v/>
      </c>
      <c r="N896" s="8" t="n">
        <v>40.4204</v>
      </c>
      <c r="O896" s="8" t="n">
        <v>9.770200000000001</v>
      </c>
      <c r="P896" s="3" t="n">
        <v>51.6175</v>
      </c>
      <c r="Q896" s="6">
        <f>+O896-N896</f>
        <v/>
      </c>
      <c r="R896" s="6">
        <f>+P896-O896</f>
        <v/>
      </c>
      <c r="S896" s="7">
        <f>Q896/N896</f>
        <v/>
      </c>
      <c r="T896" s="7">
        <f>R896/O896</f>
        <v/>
      </c>
      <c r="U896" s="10" t="inlineStr">
        <is>
          <t>132368</t>
        </is>
      </c>
      <c r="V896" s="10" t="inlineStr">
        <is>
          <t>22164</t>
        </is>
      </c>
      <c r="W896" s="3" t="inlineStr">
        <is>
          <t>74635</t>
        </is>
      </c>
      <c r="X896" s="6">
        <f>+V896-U896</f>
        <v/>
      </c>
      <c r="Y896" s="6">
        <f>+W896-V896</f>
        <v/>
      </c>
      <c r="Z896" s="7">
        <f>X896/U896</f>
        <v/>
      </c>
      <c r="AA896" s="7">
        <f>Y896/V896</f>
        <v/>
      </c>
      <c r="AB896" s="4" t="n"/>
      <c r="AC896" s="5" t="n"/>
      <c r="AD896" s="4" t="n"/>
      <c r="AE896" s="4" t="n"/>
      <c r="AF896" s="5" t="n"/>
      <c r="AG896" s="6">
        <f>AE896-AD896</f>
        <v/>
      </c>
      <c r="AH896" s="6">
        <f>+AF896-AE896</f>
        <v/>
      </c>
      <c r="AI896" s="7">
        <f>AG896/AD896</f>
        <v/>
      </c>
      <c r="AJ896" s="7">
        <f>AH896/AE896</f>
        <v/>
      </c>
      <c r="AK896" s="4" t="n"/>
      <c r="AL896" s="4" t="n"/>
      <c r="AM896" s="5" t="n"/>
      <c r="AN896" s="4" t="n">
        <v>1610.35</v>
      </c>
      <c r="AO896" s="4" t="n">
        <v>1566.2</v>
      </c>
      <c r="AP896" s="3" t="n">
        <v>1589.2</v>
      </c>
      <c r="AQ896" s="9">
        <f>+AK896-AN896</f>
        <v/>
      </c>
      <c r="AR896" s="9">
        <f>+AL896-AO896</f>
        <v/>
      </c>
      <c r="AS896" s="9">
        <f>+AM896-AP896</f>
        <v/>
      </c>
      <c r="AT896" s="6">
        <f>AR896-AQ896</f>
        <v/>
      </c>
      <c r="AU896" s="6">
        <f>+AS896-AR896</f>
        <v/>
      </c>
      <c r="AV896" s="7">
        <f>AT896/AQ896</f>
        <v/>
      </c>
      <c r="AW896" s="7">
        <f>AU896/AR896</f>
        <v/>
      </c>
      <c r="AX896" s="1" t="inlineStr">
        <is>
          <t>Y</t>
        </is>
      </c>
      <c r="AY896" s="1">
        <f>+IF(AND(D896&gt;0,E896&gt;0,F896&gt;0,S896&gt;0,T896&gt;0,AC896&gt;0,AB896&gt;0,AI896&gt;0,AJ896&gt;0,AS896&gt;AR896,AR896&gt;AQ896),"long buildup",IF(AND(D896&gt;0,E896&gt;0,F896&gt;0,S896&lt;0,T896&lt;0,AB896&lt;0,AC896&lt;0,AI896&lt;0,AJ896&lt;0,AS896&gt;AR896,AR896&gt;AQ896),"Short Covering",IF(AND(D896&lt;0,E896&lt;0,F896&lt;0,S896&lt;0,T896&lt;0,AB896&gt;0,AC896&gt;0,AI896&gt;0,AJ896&gt;0,AS896&lt;AR896,AR896&lt;AQ896),"Short Buildup",IF(AND(D896&lt;0,E896&lt;0,F896&lt;0,S896&lt;0,T896&lt;0,AB896&lt;0,AC896&lt;0,AI896&lt;0,AJ896&lt;0,AS896&lt;AR896,AR896&lt;AQ896),"LongUnwinding" ))))</f>
        <v/>
      </c>
      <c r="AZ896" s="1">
        <f>+IF(AND(D896&gt;0,E896&gt;0,F896&gt;0,L896&gt;0,M896&gt;0,S896&gt;0,T896&gt;0,Z896&gt;0,AA896&gt;0),"Buying Opportunity",IF(AND(D896&lt;0,E896&lt;0,F896&lt;0,L896&lt;0,M896&lt;0,S896&lt;0,T896&lt;0,Z896&lt;0,AA896&lt;0),"support Zone",IF(AND(D896&lt;0,E896&lt;0,F896&lt;0,L896&gt;0,M896&gt;0,S896&gt;0,T896&gt;0,Z896&gt;0,AA896&gt;0),"sell delivery")))</f>
        <v/>
      </c>
      <c r="BA896" s="1">
        <f>IF(AND(D896&gt;0,E896&gt;0,F896&gt;0,Z896&gt;0,AA896&gt;0,AB896&gt;0,AC896&gt;0,AI896&gt;0,AJ896&gt;0),"FII ENTERING")</f>
        <v/>
      </c>
      <c r="BB896" s="15" t="e">
        <v>#N/A</v>
      </c>
      <c r="BC896" s="1" t="n">
        <v>5311291.036194</v>
      </c>
      <c r="BD896" s="1">
        <f>IF(AND(E896&gt;0,F896&gt;0,AB896&gt;0,AC896&gt;0,AI896&gt;0,AJ896&gt;0,AS896&gt;AR896,AR896&gt;AQ896),"long buildup",IF(AND(E896&lt;0,F896&lt;0,AB896&gt;0,AC896&gt;0,AI896&gt;0,AJ896&gt;0,AS896&lt;AR896,AR896&lt;AQ896),"Short buildup"))</f>
        <v/>
      </c>
      <c r="BE896" s="1">
        <f>+IF(AND(F896&gt;0,M896&gt;0,T896&gt;0,AA896&gt;0),"buy")</f>
        <v/>
      </c>
    </row>
    <row r="897">
      <c r="A897" s="1" t="inlineStr">
        <is>
          <t>ISMTLTD</t>
        </is>
      </c>
      <c r="B897" s="1" t="n"/>
      <c r="C897" s="1" t="n"/>
      <c r="D897" s="2" t="n">
        <v>-5.585231736056559</v>
      </c>
      <c r="E897" s="2" t="n">
        <v>-5.585231736056559</v>
      </c>
      <c r="F897" s="3" t="n">
        <v>-5.585231736056559</v>
      </c>
      <c r="G897" s="4" t="n">
        <v>18216</v>
      </c>
      <c r="H897" s="4" t="n">
        <v>18216</v>
      </c>
      <c r="I897" s="3" t="n">
        <v>18216</v>
      </c>
      <c r="J897" s="6">
        <f>+H897-G897</f>
        <v/>
      </c>
      <c r="K897" s="6">
        <f>+I897-H897</f>
        <v/>
      </c>
      <c r="L897" s="7">
        <f>J897/G897</f>
        <v/>
      </c>
      <c r="M897" s="7">
        <f>K897/H897</f>
        <v/>
      </c>
      <c r="N897" s="8" t="n">
        <v>12.3457</v>
      </c>
      <c r="O897" s="8" t="n">
        <v>12.3457</v>
      </c>
      <c r="P897" s="3" t="n">
        <v>12.3457</v>
      </c>
      <c r="Q897" s="6">
        <f>+O897-N897</f>
        <v/>
      </c>
      <c r="R897" s="6">
        <f>+P897-O897</f>
        <v/>
      </c>
      <c r="S897" s="7">
        <f>Q897/N897</f>
        <v/>
      </c>
      <c r="T897" s="7">
        <f>R897/O897</f>
        <v/>
      </c>
      <c r="U897" s="10" t="inlineStr">
        <is>
          <t>431104</t>
        </is>
      </c>
      <c r="V897" s="10" t="inlineStr">
        <is>
          <t>431104</t>
        </is>
      </c>
      <c r="W897" s="3" t="inlineStr">
        <is>
          <t>431104</t>
        </is>
      </c>
      <c r="X897" s="6">
        <f>+V897-U897</f>
        <v/>
      </c>
      <c r="Y897" s="6">
        <f>+W897-V897</f>
        <v/>
      </c>
      <c r="Z897" s="7">
        <f>X897/U897</f>
        <v/>
      </c>
      <c r="AA897" s="7">
        <f>Y897/V897</f>
        <v/>
      </c>
      <c r="AB897" s="4" t="n"/>
      <c r="AC897" s="5" t="n"/>
      <c r="AD897" s="4" t="n"/>
      <c r="AE897" s="4" t="n"/>
      <c r="AF897" s="5" t="n"/>
      <c r="AG897" s="6">
        <f>AE897-AD897</f>
        <v/>
      </c>
      <c r="AH897" s="6">
        <f>+AF897-AE897</f>
        <v/>
      </c>
      <c r="AI897" s="7">
        <f>AG897/AD897</f>
        <v/>
      </c>
      <c r="AJ897" s="7">
        <f>AH897/AE897</f>
        <v/>
      </c>
      <c r="AK897" s="4" t="n"/>
      <c r="AL897" s="4" t="n"/>
      <c r="AM897" s="5" t="n"/>
      <c r="AN897" s="4" t="n">
        <v>120.19</v>
      </c>
      <c r="AO897" s="4" t="n">
        <v>120.19</v>
      </c>
      <c r="AP897" s="3" t="n">
        <v>120.19</v>
      </c>
      <c r="AQ897" s="9">
        <f>+AK897-AN897</f>
        <v/>
      </c>
      <c r="AR897" s="9">
        <f>+AL897-AO897</f>
        <v/>
      </c>
      <c r="AS897" s="9">
        <f>+AM897-AP897</f>
        <v/>
      </c>
      <c r="AT897" s="6">
        <f>AR897-AQ897</f>
        <v/>
      </c>
      <c r="AU897" s="6">
        <f>+AS897-AR897</f>
        <v/>
      </c>
      <c r="AV897" s="7">
        <f>AT897/AQ897</f>
        <v/>
      </c>
      <c r="AW897" s="7">
        <f>AU897/AR897</f>
        <v/>
      </c>
      <c r="AX897" s="1" t="inlineStr">
        <is>
          <t>N</t>
        </is>
      </c>
      <c r="AY897" s="1">
        <f>+IF(AND(D897&gt;0,E897&gt;0,F897&gt;0,S897&gt;0,T897&gt;0,AC897&gt;0,AB897&gt;0,AI897&gt;0,AJ897&gt;0,AS897&gt;AR897,AR897&gt;AQ897),"long buildup",IF(AND(D897&gt;0,E897&gt;0,F897&gt;0,S897&lt;0,T897&lt;0,AB897&lt;0,AC897&lt;0,AI897&lt;0,AJ897&lt;0,AS897&gt;AR897,AR897&gt;AQ897),"Short Covering",IF(AND(D897&lt;0,E897&lt;0,F897&lt;0,S897&lt;0,T897&lt;0,AB897&gt;0,AC897&gt;0,AI897&gt;0,AJ897&gt;0,AS897&lt;AR897,AR897&lt;AQ897),"Short Buildup",IF(AND(D897&lt;0,E897&lt;0,F897&lt;0,S897&lt;0,T897&lt;0,AB897&lt;0,AC897&lt;0,AI897&lt;0,AJ897&lt;0,AS897&lt;AR897,AR897&lt;AQ897),"LongUnwinding" ))))</f>
        <v/>
      </c>
      <c r="AZ897" s="1">
        <f>+IF(AND(D897&gt;0,E897&gt;0,F897&gt;0,L897&gt;0,M897&gt;0,S897&gt;0,T897&gt;0,Z897&gt;0,AA897&gt;0),"Buying Opportunity",IF(AND(D897&lt;0,E897&lt;0,F897&lt;0,L897&lt;0,M897&lt;0,S897&lt;0,T897&lt;0,Z897&lt;0,AA897&lt;0),"support Zone",IF(AND(D897&lt;0,E897&lt;0,F897&lt;0,L897&gt;0,M897&gt;0,S897&gt;0,T897&gt;0,Z897&gt;0,AA897&gt;0),"sell delivery")))</f>
        <v/>
      </c>
      <c r="BA897" s="1">
        <f>IF(AND(D897&gt;0,E897&gt;0,F897&gt;0,Z897&gt;0,AA897&gt;0,AB897&gt;0,AC897&gt;0,AI897&gt;0,AJ897&gt;0),"FII ENTERING")</f>
        <v/>
      </c>
      <c r="BB897" s="15" t="e">
        <v>#N/A</v>
      </c>
      <c r="BC897" s="1" t="n">
        <v>80713.73450000001</v>
      </c>
      <c r="BD897" s="1">
        <f>IF(AND(E897&gt;0,F897&gt;0,AB897&gt;0,AC897&gt;0,AI897&gt;0,AJ897&gt;0,AS897&gt;AR897,AR897&gt;AQ897),"long buildup",IF(AND(E897&lt;0,F897&lt;0,AB897&gt;0,AC897&gt;0,AI897&gt;0,AJ897&gt;0,AS897&lt;AR897,AR897&lt;AQ897),"Short buildup"))</f>
        <v/>
      </c>
      <c r="BE897" s="1">
        <f>+IF(AND(F897&gt;0,M897&gt;0,T897&gt;0,AA897&gt;0),"buy")</f>
        <v/>
      </c>
    </row>
    <row r="898">
      <c r="A898" s="1" t="inlineStr">
        <is>
          <t>ITBEES</t>
        </is>
      </c>
      <c r="B898" s="1" t="n"/>
      <c r="C898" s="1" t="n"/>
      <c r="D898" s="2" t="n">
        <v>0.3506600660066042</v>
      </c>
      <c r="E898" s="2" t="n">
        <v>0.7810894141829446</v>
      </c>
      <c r="F898" s="3" t="n">
        <v>0.938201101366512</v>
      </c>
      <c r="G898" s="4" t="n">
        <v>11515</v>
      </c>
      <c r="H898" s="4" t="n">
        <v>14638</v>
      </c>
      <c r="I898" s="3" t="n">
        <v>17440</v>
      </c>
      <c r="J898" s="6">
        <f>+H898-G898</f>
        <v/>
      </c>
      <c r="K898" s="6">
        <f>+I898-H898</f>
        <v/>
      </c>
      <c r="L898" s="7">
        <f>J898/G898</f>
        <v/>
      </c>
      <c r="M898" s="7">
        <f>K898/H898</f>
        <v/>
      </c>
      <c r="N898" s="8" t="n">
        <v>15.2772</v>
      </c>
      <c r="O898" s="8" t="n">
        <v>23.4738</v>
      </c>
      <c r="P898" s="3" t="n">
        <v>28.401</v>
      </c>
      <c r="Q898" s="6">
        <f>+O898-N898</f>
        <v/>
      </c>
      <c r="R898" s="6">
        <f>+P898-O898</f>
        <v/>
      </c>
      <c r="S898" s="7">
        <f>Q898/N898</f>
        <v/>
      </c>
      <c r="T898" s="7">
        <f>R898/O898</f>
        <v/>
      </c>
      <c r="U898" s="10" t="inlineStr">
        <is>
          <t>1914347</t>
        </is>
      </c>
      <c r="V898" s="10" t="inlineStr">
        <is>
          <t>2456967</t>
        </is>
      </c>
      <c r="W898" s="3" t="inlineStr">
        <is>
          <t>3142188</t>
        </is>
      </c>
      <c r="X898" s="6">
        <f>+V898-U898</f>
        <v/>
      </c>
      <c r="Y898" s="6">
        <f>+W898-V898</f>
        <v/>
      </c>
      <c r="Z898" s="7">
        <f>X898/U898</f>
        <v/>
      </c>
      <c r="AA898" s="7">
        <f>Y898/V898</f>
        <v/>
      </c>
      <c r="AB898" s="4" t="n"/>
      <c r="AC898" s="5" t="n"/>
      <c r="AD898" s="4" t="n"/>
      <c r="AE898" s="4" t="n"/>
      <c r="AF898" s="5" t="n"/>
      <c r="AG898" s="6">
        <f>AE898-AD898</f>
        <v/>
      </c>
      <c r="AH898" s="6">
        <f>+AF898-AE898</f>
        <v/>
      </c>
      <c r="AI898" s="7">
        <f>AG898/AD898</f>
        <v/>
      </c>
      <c r="AJ898" s="7">
        <f>AH898/AE898</f>
        <v/>
      </c>
      <c r="AK898" s="4" t="n"/>
      <c r="AL898" s="4" t="n"/>
      <c r="AM898" s="5" t="n"/>
      <c r="AN898" s="4" t="n">
        <v>48.65</v>
      </c>
      <c r="AO898" s="4" t="n">
        <v>49.03</v>
      </c>
      <c r="AP898" s="3" t="n">
        <v>49.49</v>
      </c>
      <c r="AQ898" s="9">
        <f>+AK898-AN898</f>
        <v/>
      </c>
      <c r="AR898" s="9">
        <f>+AL898-AO898</f>
        <v/>
      </c>
      <c r="AS898" s="9">
        <f>+AM898-AP898</f>
        <v/>
      </c>
      <c r="AT898" s="6">
        <f>AR898-AQ898</f>
        <v/>
      </c>
      <c r="AU898" s="6">
        <f>+AS898-AR898</f>
        <v/>
      </c>
      <c r="AV898" s="7">
        <f>AT898/AQ898</f>
        <v/>
      </c>
      <c r="AW898" s="7">
        <f>AU898/AR898</f>
        <v/>
      </c>
      <c r="AX898" s="1" t="inlineStr">
        <is>
          <t>N</t>
        </is>
      </c>
      <c r="AY898" s="1">
        <f>+IF(AND(D898&gt;0,E898&gt;0,F898&gt;0,S898&gt;0,T898&gt;0,AC898&gt;0,AB898&gt;0,AI898&gt;0,AJ898&gt;0,AS898&gt;AR898,AR898&gt;AQ898),"long buildup",IF(AND(D898&gt;0,E898&gt;0,F898&gt;0,S898&lt;0,T898&lt;0,AB898&lt;0,AC898&lt;0,AI898&lt;0,AJ898&lt;0,AS898&gt;AR898,AR898&gt;AQ898),"Short Covering",IF(AND(D898&lt;0,E898&lt;0,F898&lt;0,S898&lt;0,T898&lt;0,AB898&gt;0,AC898&gt;0,AI898&gt;0,AJ898&gt;0,AS898&lt;AR898,AR898&lt;AQ898),"Short Buildup",IF(AND(D898&lt;0,E898&lt;0,F898&lt;0,S898&lt;0,T898&lt;0,AB898&lt;0,AC898&lt;0,AI898&lt;0,AJ898&lt;0,AS898&lt;AR898,AR898&lt;AQ898),"LongUnwinding" ))))</f>
        <v/>
      </c>
      <c r="AZ898" s="1">
        <f>+IF(AND(D898&gt;0,E898&gt;0,F898&gt;0,L898&gt;0,M898&gt;0,S898&gt;0,T898&gt;0,Z898&gt;0,AA898&gt;0),"Buying Opportunity",IF(AND(D898&lt;0,E898&lt;0,F898&lt;0,L898&lt;0,M898&lt;0,S898&lt;0,T898&lt;0,Z898&lt;0,AA898&lt;0),"support Zone",IF(AND(D898&lt;0,E898&lt;0,F898&lt;0,L898&gt;0,M898&gt;0,S898&gt;0,T898&gt;0,Z898&gt;0,AA898&gt;0),"sell delivery")))</f>
        <v/>
      </c>
      <c r="BA898" s="1">
        <f>IF(AND(D898&gt;0,E898&gt;0,F898&gt;0,Z898&gt;0,AA898&gt;0,AB898&gt;0,AC898&gt;0,AI898&gt;0,AJ898&gt;0),"FII ENTERING")</f>
        <v/>
      </c>
      <c r="BB898" s="15" t="e">
        <v>#N/A</v>
      </c>
      <c r="BC898" s="1" t="n">
        <v>204452.192151</v>
      </c>
      <c r="BD898" s="1">
        <f>IF(AND(E898&gt;0,F898&gt;0,AB898&gt;0,AC898&gt;0,AI898&gt;0,AJ898&gt;0,AS898&gt;AR898,AR898&gt;AQ898),"long buildup",IF(AND(E898&lt;0,F898&lt;0,AB898&gt;0,AC898&gt;0,AI898&gt;0,AJ898&gt;0,AS898&lt;AR898,AR898&lt;AQ898),"Short buildup"))</f>
        <v/>
      </c>
      <c r="BE898" s="1">
        <f>+IF(AND(F898&gt;0,M898&gt;0,T898&gt;0,AA898&gt;0),"buy")</f>
        <v/>
      </c>
    </row>
    <row r="899">
      <c r="A899" s="1" t="inlineStr">
        <is>
          <t>ITC</t>
        </is>
      </c>
      <c r="B899" s="1" t="n"/>
      <c r="C899" s="1" t="n">
        <v>0.0437</v>
      </c>
      <c r="D899" s="2" t="n">
        <v>-0.04296916962079464</v>
      </c>
      <c r="E899" s="2" t="n">
        <v>-0.9994626544868301</v>
      </c>
      <c r="F899" s="3" t="n">
        <v>2.040816326530607</v>
      </c>
      <c r="G899" s="4" t="n">
        <v>108407</v>
      </c>
      <c r="H899" s="4" t="n">
        <v>165742</v>
      </c>
      <c r="I899" s="3" t="n">
        <v>249426</v>
      </c>
      <c r="J899" s="6">
        <f>+H899-G899</f>
        <v/>
      </c>
      <c r="K899" s="6">
        <f>+I899-H899</f>
        <v/>
      </c>
      <c r="L899" s="7">
        <f>J899/G899</f>
        <v/>
      </c>
      <c r="M899" s="7">
        <f>K899/H899</f>
        <v/>
      </c>
      <c r="N899" s="8" t="n">
        <v>314.4432</v>
      </c>
      <c r="O899" s="8" t="n">
        <v>595.6725</v>
      </c>
      <c r="P899" s="3" t="n">
        <v>1474.8433</v>
      </c>
      <c r="Q899" s="6">
        <f>+O899-N899</f>
        <v/>
      </c>
      <c r="R899" s="6">
        <f>+P899-O899</f>
        <v/>
      </c>
      <c r="S899" s="7">
        <f>Q899/N899</f>
        <v/>
      </c>
      <c r="T899" s="7">
        <f>R899/O899</f>
        <v/>
      </c>
      <c r="U899" s="10" t="inlineStr">
        <is>
          <t>3633100</t>
        </is>
      </c>
      <c r="V899" s="10" t="inlineStr">
        <is>
          <t>6964126</t>
        </is>
      </c>
      <c r="W899" s="3" t="inlineStr">
        <is>
          <t>17512410</t>
        </is>
      </c>
      <c r="X899" s="6">
        <f>+V899-U899</f>
        <v/>
      </c>
      <c r="Y899" s="6">
        <f>+W899-V899</f>
        <v/>
      </c>
      <c r="Z899" s="7">
        <f>X899/U899</f>
        <v/>
      </c>
      <c r="AA899" s="7">
        <f>Y899/V899</f>
        <v/>
      </c>
      <c r="AB899" s="4" t="n">
        <v>1116800</v>
      </c>
      <c r="AC899" s="5" t="n">
        <v>92800</v>
      </c>
      <c r="AD899" s="4" t="n">
        <v>793</v>
      </c>
      <c r="AE899" s="4" t="n">
        <v>1222</v>
      </c>
      <c r="AF899" s="5" t="n">
        <v>3527</v>
      </c>
      <c r="AG899" s="6">
        <f>AE899-AD899</f>
        <v/>
      </c>
      <c r="AH899" s="6">
        <f>+AF899-AE899</f>
        <v/>
      </c>
      <c r="AI899" s="7">
        <f>AG899/AD899</f>
        <v/>
      </c>
      <c r="AJ899" s="7">
        <f>AH899/AE899</f>
        <v/>
      </c>
      <c r="AK899" s="4" t="n">
        <v>468.4</v>
      </c>
      <c r="AL899" s="4" t="n">
        <v>464</v>
      </c>
      <c r="AM899" s="5" t="n">
        <v>473.25</v>
      </c>
      <c r="AN899" s="4" t="n">
        <v>465.25</v>
      </c>
      <c r="AO899" s="4" t="n">
        <v>460.6</v>
      </c>
      <c r="AP899" s="3" t="n">
        <v>470</v>
      </c>
      <c r="AQ899" s="9">
        <f>+AK899-AN899</f>
        <v/>
      </c>
      <c r="AR899" s="9">
        <f>+AL899-AO899</f>
        <v/>
      </c>
      <c r="AS899" s="9">
        <f>+AM899-AP899</f>
        <v/>
      </c>
      <c r="AT899" s="6">
        <f>AR899-AQ899</f>
        <v/>
      </c>
      <c r="AU899" s="6">
        <f>+AS899-AR899</f>
        <v/>
      </c>
      <c r="AV899" s="7">
        <f>AT899/AQ899</f>
        <v/>
      </c>
      <c r="AW899" s="7">
        <f>AU899/AR899</f>
        <v/>
      </c>
      <c r="AX899" s="1" t="inlineStr">
        <is>
          <t>Y</t>
        </is>
      </c>
      <c r="AY899" s="1">
        <f>+IF(AND(D899&gt;0,E899&gt;0,F899&gt;0,S899&gt;0,T899&gt;0,AC899&gt;0,AB899&gt;0,AI899&gt;0,AJ899&gt;0,AS899&gt;AR899,AR899&gt;AQ899),"long buildup",IF(AND(D899&gt;0,E899&gt;0,F899&gt;0,S899&lt;0,T899&lt;0,AB899&lt;0,AC899&lt;0,AI899&lt;0,AJ899&lt;0,AS899&gt;AR899,AR899&gt;AQ899),"Short Covering",IF(AND(D899&lt;0,E899&lt;0,F899&lt;0,S899&lt;0,T899&lt;0,AB899&gt;0,AC899&gt;0,AI899&gt;0,AJ899&gt;0,AS899&lt;AR899,AR899&lt;AQ899),"Short Buildup",IF(AND(D899&lt;0,E899&lt;0,F899&lt;0,S899&lt;0,T899&lt;0,AB899&lt;0,AC899&lt;0,AI899&lt;0,AJ899&lt;0,AS899&lt;AR899,AR899&lt;AQ899),"LongUnwinding" ))))</f>
        <v/>
      </c>
      <c r="AZ899" s="1">
        <f>+IF(AND(D899&gt;0,E899&gt;0,F899&gt;0,L899&gt;0,M899&gt;0,S899&gt;0,T899&gt;0,Z899&gt;0,AA899&gt;0),"Buying Opportunity",IF(AND(D899&lt;0,E899&lt;0,F899&lt;0,L899&lt;0,M899&lt;0,S899&lt;0,T899&lt;0,Z899&lt;0,AA899&lt;0),"support Zone",IF(AND(D899&lt;0,E899&lt;0,F899&lt;0,L899&gt;0,M899&gt;0,S899&gt;0,T899&gt;0,Z899&gt;0,AA899&gt;0),"sell delivery")))</f>
        <v/>
      </c>
      <c r="BA899" s="1">
        <f>IF(AND(D899&gt;0,E899&gt;0,F899&gt;0,Z899&gt;0,AA899&gt;0,AB899&gt;0,AC899&gt;0,AI899&gt;0,AJ899&gt;0),"FII ENTERING")</f>
        <v/>
      </c>
      <c r="BB899" s="15" t="n">
        <v>0.014</v>
      </c>
      <c r="BC899" s="1" t="n">
        <v>20720275.47552</v>
      </c>
      <c r="BD899" s="1">
        <f>IF(AND(E899&gt;0,F899&gt;0,AB899&gt;0,AC899&gt;0,AI899&gt;0,AJ899&gt;0,AS899&gt;AR899,AR899&gt;AQ899),"long buildup",IF(AND(E899&lt;0,F899&lt;0,AB899&gt;0,AC899&gt;0,AI899&gt;0,AJ899&gt;0,AS899&lt;AR899,AR899&lt;AQ899),"Short buildup"))</f>
        <v/>
      </c>
      <c r="BE899" s="1">
        <f>+IF(AND(F899&gt;0,M899&gt;0,T899&gt;0,AA899&gt;0),"buy")</f>
        <v/>
      </c>
    </row>
    <row r="900">
      <c r="A900" s="1" t="inlineStr">
        <is>
          <t>ITDC</t>
        </is>
      </c>
      <c r="B900" s="1" t="n"/>
      <c r="C900" s="1" t="n"/>
      <c r="D900" s="2" t="n">
        <v>0.9739024575819794</v>
      </c>
      <c r="E900" s="2" t="n">
        <v>-1.446763619923127</v>
      </c>
      <c r="F900" s="3" t="n">
        <v>-1.146876672528481</v>
      </c>
      <c r="G900" s="4" t="n">
        <v>2686</v>
      </c>
      <c r="H900" s="4" t="n">
        <v>1910</v>
      </c>
      <c r="I900" s="3" t="n">
        <v>1808</v>
      </c>
      <c r="J900" s="6">
        <f>+H900-G900</f>
        <v/>
      </c>
      <c r="K900" s="6">
        <f>+I900-H900</f>
        <v/>
      </c>
      <c r="L900" s="7">
        <f>J900/G900</f>
        <v/>
      </c>
      <c r="M900" s="7">
        <f>K900/H900</f>
        <v/>
      </c>
      <c r="N900" s="8" t="n">
        <v>3.5859</v>
      </c>
      <c r="O900" s="8" t="n">
        <v>2.4217</v>
      </c>
      <c r="P900" s="3" t="n">
        <v>1.6885</v>
      </c>
      <c r="Q900" s="6">
        <f>+O900-N900</f>
        <v/>
      </c>
      <c r="R900" s="6">
        <f>+P900-O900</f>
        <v/>
      </c>
      <c r="S900" s="7">
        <f>Q900/N900</f>
        <v/>
      </c>
      <c r="T900" s="7">
        <f>R900/O900</f>
        <v/>
      </c>
      <c r="U900" s="10" t="inlineStr">
        <is>
          <t>17303</t>
        </is>
      </c>
      <c r="V900" s="10" t="inlineStr">
        <is>
          <t>17886</t>
        </is>
      </c>
      <c r="W900" s="3" t="inlineStr">
        <is>
          <t>10776</t>
        </is>
      </c>
      <c r="X900" s="6">
        <f>+V900-U900</f>
        <v/>
      </c>
      <c r="Y900" s="6">
        <f>+W900-V900</f>
        <v/>
      </c>
      <c r="Z900" s="7">
        <f>X900/U900</f>
        <v/>
      </c>
      <c r="AA900" s="7">
        <f>Y900/V900</f>
        <v/>
      </c>
      <c r="AB900" s="4" t="n"/>
      <c r="AC900" s="5" t="n"/>
      <c r="AD900" s="4" t="n"/>
      <c r="AE900" s="4" t="n"/>
      <c r="AF900" s="5" t="n"/>
      <c r="AG900" s="6">
        <f>AE900-AD900</f>
        <v/>
      </c>
      <c r="AH900" s="6">
        <f>+AF900-AE900</f>
        <v/>
      </c>
      <c r="AI900" s="7">
        <f>AG900/AD900</f>
        <v/>
      </c>
      <c r="AJ900" s="7">
        <f>AH900/AE900</f>
        <v/>
      </c>
      <c r="AK900" s="4" t="n"/>
      <c r="AL900" s="4" t="n"/>
      <c r="AM900" s="5" t="n"/>
      <c r="AN900" s="4" t="n">
        <v>663.55</v>
      </c>
      <c r="AO900" s="4" t="n">
        <v>653.95</v>
      </c>
      <c r="AP900" s="3" t="n">
        <v>646.45</v>
      </c>
      <c r="AQ900" s="9">
        <f>+AK900-AN900</f>
        <v/>
      </c>
      <c r="AR900" s="9">
        <f>+AL900-AO900</f>
        <v/>
      </c>
      <c r="AS900" s="9">
        <f>+AM900-AP900</f>
        <v/>
      </c>
      <c r="AT900" s="6">
        <f>AR900-AQ900</f>
        <v/>
      </c>
      <c r="AU900" s="6">
        <f>+AS900-AR900</f>
        <v/>
      </c>
      <c r="AV900" s="7">
        <f>AT900/AQ900</f>
        <v/>
      </c>
      <c r="AW900" s="7">
        <f>AU900/AR900</f>
        <v/>
      </c>
      <c r="AX900" s="1" t="inlineStr">
        <is>
          <t>Y</t>
        </is>
      </c>
      <c r="AY900" s="1">
        <f>+IF(AND(D900&gt;0,E900&gt;0,F900&gt;0,S900&gt;0,T900&gt;0,AC900&gt;0,AB900&gt;0,AI900&gt;0,AJ900&gt;0,AS900&gt;AR900,AR900&gt;AQ900),"long buildup",IF(AND(D900&gt;0,E900&gt;0,F900&gt;0,S900&lt;0,T900&lt;0,AB900&lt;0,AC900&lt;0,AI900&lt;0,AJ900&lt;0,AS900&gt;AR900,AR900&gt;AQ900),"Short Covering",IF(AND(D900&lt;0,E900&lt;0,F900&lt;0,S900&lt;0,T900&lt;0,AB900&gt;0,AC900&gt;0,AI900&gt;0,AJ900&gt;0,AS900&lt;AR900,AR900&lt;AQ900),"Short Buildup",IF(AND(D900&lt;0,E900&lt;0,F900&lt;0,S900&lt;0,T900&lt;0,AB900&lt;0,AC900&lt;0,AI900&lt;0,AJ900&lt;0,AS900&lt;AR900,AR900&lt;AQ900),"LongUnwinding" ))))</f>
        <v/>
      </c>
      <c r="AZ900" s="1">
        <f>+IF(AND(D900&gt;0,E900&gt;0,F900&gt;0,L900&gt;0,M900&gt;0,S900&gt;0,T900&gt;0,Z900&gt;0,AA900&gt;0),"Buying Opportunity",IF(AND(D900&lt;0,E900&lt;0,F900&lt;0,L900&lt;0,M900&lt;0,S900&lt;0,T900&lt;0,Z900&lt;0,AA900&lt;0),"support Zone",IF(AND(D900&lt;0,E900&lt;0,F900&lt;0,L900&gt;0,M900&gt;0,S900&gt;0,T900&gt;0,Z900&gt;0,AA900&gt;0),"sell delivery")))</f>
        <v/>
      </c>
      <c r="BA900" s="1">
        <f>IF(AND(D900&gt;0,E900&gt;0,F900&gt;0,Z900&gt;0,AA900&gt;0,AB900&gt;0,AC900&gt;0,AI900&gt;0,AJ900&gt;0),"FII ENTERING")</f>
        <v/>
      </c>
      <c r="BB900" s="15" t="e">
        <v>#N/A</v>
      </c>
      <c r="BC900" s="1" t="n">
        <v>466321.888833</v>
      </c>
      <c r="BD900" s="1">
        <f>IF(AND(E900&gt;0,F900&gt;0,AB900&gt;0,AC900&gt;0,AI900&gt;0,AJ900&gt;0,AS900&gt;AR900,AR900&gt;AQ900),"long buildup",IF(AND(E900&lt;0,F900&lt;0,AB900&gt;0,AC900&gt;0,AI900&gt;0,AJ900&gt;0,AS900&lt;AR900,AR900&lt;AQ900),"Short buildup"))</f>
        <v/>
      </c>
      <c r="BE900" s="1">
        <f>+IF(AND(F900&gt;0,M900&gt;0,T900&gt;0,AA900&gt;0),"buy")</f>
        <v/>
      </c>
    </row>
    <row r="901">
      <c r="A901" s="1" t="inlineStr">
        <is>
          <t>ITDCEM</t>
        </is>
      </c>
      <c r="B901" s="1" t="n"/>
      <c r="C901" s="1" t="n"/>
      <c r="D901" s="2" t="n">
        <v>-0.1357904946653822</v>
      </c>
      <c r="E901" s="2" t="n">
        <v>-0.1748251748251704</v>
      </c>
      <c r="F901" s="3" t="n">
        <v>-0.2335084646818315</v>
      </c>
      <c r="G901" s="4" t="n">
        <v>9576</v>
      </c>
      <c r="H901" s="4" t="n">
        <v>14394</v>
      </c>
      <c r="I901" s="3" t="n">
        <v>11376</v>
      </c>
      <c r="J901" s="6">
        <f>+H901-G901</f>
        <v/>
      </c>
      <c r="K901" s="6">
        <f>+I901-H901</f>
        <v/>
      </c>
      <c r="L901" s="7">
        <f>J901/G901</f>
        <v/>
      </c>
      <c r="M901" s="7">
        <f>K901/H901</f>
        <v/>
      </c>
      <c r="N901" s="8" t="n">
        <v>18.8702</v>
      </c>
      <c r="O901" s="8" t="n">
        <v>20.2283</v>
      </c>
      <c r="P901" s="3" t="n">
        <v>22.2719</v>
      </c>
      <c r="Q901" s="6">
        <f>+O901-N901</f>
        <v/>
      </c>
      <c r="R901" s="6">
        <f>+P901-O901</f>
        <v/>
      </c>
      <c r="S901" s="7">
        <f>Q901/N901</f>
        <v/>
      </c>
      <c r="T901" s="7">
        <f>R901/O901</f>
        <v/>
      </c>
      <c r="U901" s="10" t="inlineStr">
        <is>
          <t>188923</t>
        </is>
      </c>
      <c r="V901" s="10" t="inlineStr">
        <is>
          <t>213061</t>
        </is>
      </c>
      <c r="W901" s="3" t="inlineStr">
        <is>
          <t>249006</t>
        </is>
      </c>
      <c r="X901" s="6">
        <f>+V901-U901</f>
        <v/>
      </c>
      <c r="Y901" s="6">
        <f>+W901-V901</f>
        <v/>
      </c>
      <c r="Z901" s="7">
        <f>X901/U901</f>
        <v/>
      </c>
      <c r="AA901" s="7">
        <f>Y901/V901</f>
        <v/>
      </c>
      <c r="AB901" s="4" t="n"/>
      <c r="AC901" s="5" t="n"/>
      <c r="AD901" s="4" t="n"/>
      <c r="AE901" s="4" t="n"/>
      <c r="AF901" s="5" t="n"/>
      <c r="AG901" s="6">
        <f>AE901-AD901</f>
        <v/>
      </c>
      <c r="AH901" s="6">
        <f>+AF901-AE901</f>
        <v/>
      </c>
      <c r="AI901" s="7">
        <f>AG901/AD901</f>
        <v/>
      </c>
      <c r="AJ901" s="7">
        <f>AH901/AE901</f>
        <v/>
      </c>
      <c r="AK901" s="4" t="n"/>
      <c r="AL901" s="4" t="n"/>
      <c r="AM901" s="5" t="n"/>
      <c r="AN901" s="4" t="n">
        <v>514.8</v>
      </c>
      <c r="AO901" s="4" t="n">
        <v>513.9</v>
      </c>
      <c r="AP901" s="3" t="n">
        <v>512.7</v>
      </c>
      <c r="AQ901" s="9">
        <f>+AK901-AN901</f>
        <v/>
      </c>
      <c r="AR901" s="9">
        <f>+AL901-AO901</f>
        <v/>
      </c>
      <c r="AS901" s="9">
        <f>+AM901-AP901</f>
        <v/>
      </c>
      <c r="AT901" s="6">
        <f>AR901-AQ901</f>
        <v/>
      </c>
      <c r="AU901" s="6">
        <f>+AS901-AR901</f>
        <v/>
      </c>
      <c r="AV901" s="7">
        <f>AT901/AQ901</f>
        <v/>
      </c>
      <c r="AW901" s="7">
        <f>AU901/AR901</f>
        <v/>
      </c>
      <c r="AX901" s="1" t="inlineStr">
        <is>
          <t>N</t>
        </is>
      </c>
      <c r="AY901" s="1">
        <f>+IF(AND(D901&gt;0,E901&gt;0,F901&gt;0,S901&gt;0,T901&gt;0,AC901&gt;0,AB901&gt;0,AI901&gt;0,AJ901&gt;0,AS901&gt;AR901,AR901&gt;AQ901),"long buildup",IF(AND(D901&gt;0,E901&gt;0,F901&gt;0,S901&lt;0,T901&lt;0,AB901&lt;0,AC901&lt;0,AI901&lt;0,AJ901&lt;0,AS901&gt;AR901,AR901&gt;AQ901),"Short Covering",IF(AND(D901&lt;0,E901&lt;0,F901&lt;0,S901&lt;0,T901&lt;0,AB901&gt;0,AC901&gt;0,AI901&gt;0,AJ901&gt;0,AS901&lt;AR901,AR901&lt;AQ901),"Short Buildup",IF(AND(D901&lt;0,E901&lt;0,F901&lt;0,S901&lt;0,T901&lt;0,AB901&lt;0,AC901&lt;0,AI901&lt;0,AJ901&lt;0,AS901&lt;AR901,AR901&lt;AQ901),"LongUnwinding" ))))</f>
        <v/>
      </c>
      <c r="AZ901" s="1">
        <f>+IF(AND(D901&gt;0,E901&gt;0,F901&gt;0,L901&gt;0,M901&gt;0,S901&gt;0,T901&gt;0,Z901&gt;0,AA901&gt;0),"Buying Opportunity",IF(AND(D901&lt;0,E901&lt;0,F901&lt;0,L901&lt;0,M901&lt;0,S901&lt;0,T901&lt;0,Z901&lt;0,AA901&lt;0),"support Zone",IF(AND(D901&lt;0,E901&lt;0,F901&lt;0,L901&gt;0,M901&gt;0,S901&gt;0,T901&gt;0,Z901&gt;0,AA901&gt;0),"sell delivery")))</f>
        <v/>
      </c>
      <c r="BA901" s="1">
        <f>IF(AND(D901&gt;0,E901&gt;0,F901&gt;0,Z901&gt;0,AA901&gt;0,AB901&gt;0,AC901&gt;0,AI901&gt;0,AJ901&gt;0),"FII ENTERING")</f>
        <v/>
      </c>
      <c r="BB901" s="15" t="e">
        <v>#N/A</v>
      </c>
      <c r="BC901" s="1" t="n">
        <v>307752.9306885</v>
      </c>
      <c r="BD901" s="1">
        <f>IF(AND(E901&gt;0,F901&gt;0,AB901&gt;0,AC901&gt;0,AI901&gt;0,AJ901&gt;0,AS901&gt;AR901,AR901&gt;AQ901),"long buildup",IF(AND(E901&lt;0,F901&lt;0,AB901&gt;0,AC901&gt;0,AI901&gt;0,AJ901&gt;0,AS901&lt;AR901,AR901&lt;AQ901),"Short buildup"))</f>
        <v/>
      </c>
      <c r="BE901" s="1">
        <f>+IF(AND(F901&gt;0,M901&gt;0,T901&gt;0,AA901&gt;0),"buy")</f>
        <v/>
      </c>
    </row>
    <row r="902">
      <c r="A902" s="1" t="inlineStr">
        <is>
          <t>ITETF</t>
        </is>
      </c>
      <c r="B902" s="1" t="n"/>
      <c r="C902" s="1" t="n"/>
      <c r="D902" s="2" t="n">
        <v>0.5415944540727903</v>
      </c>
      <c r="E902" s="2" t="n">
        <v>0.6679594914889082</v>
      </c>
      <c r="F902" s="3" t="n">
        <v>0.5993150684931532</v>
      </c>
      <c r="G902" s="4" t="n">
        <v>4526</v>
      </c>
      <c r="H902" s="4" t="n">
        <v>2165</v>
      </c>
      <c r="I902" s="3" t="n">
        <v>2133</v>
      </c>
      <c r="J902" s="6">
        <f>+H902-G902</f>
        <v/>
      </c>
      <c r="K902" s="6">
        <f>+I902-H902</f>
        <v/>
      </c>
      <c r="L902" s="7">
        <f>J902/G902</f>
        <v/>
      </c>
      <c r="M902" s="7">
        <f>K902/H902</f>
        <v/>
      </c>
      <c r="N902" s="8" t="n">
        <v>1.6695</v>
      </c>
      <c r="O902" s="8" t="n">
        <v>0.4236</v>
      </c>
      <c r="P902" s="3" t="n">
        <v>0.6182</v>
      </c>
      <c r="Q902" s="6">
        <f>+O902-N902</f>
        <v/>
      </c>
      <c r="R902" s="6">
        <f>+P902-O902</f>
        <v/>
      </c>
      <c r="S902" s="7">
        <f>Q902/N902</f>
        <v/>
      </c>
      <c r="T902" s="7">
        <f>R902/O902</f>
        <v/>
      </c>
      <c r="U902" s="10" t="inlineStr">
        <is>
          <t>334482</t>
        </is>
      </c>
      <c r="V902" s="10" t="inlineStr">
        <is>
          <t>66879</t>
        </is>
      </c>
      <c r="W902" s="3" t="inlineStr">
        <is>
          <t>81660</t>
        </is>
      </c>
      <c r="X902" s="6">
        <f>+V902-U902</f>
        <v/>
      </c>
      <c r="Y902" s="6">
        <f>+W902-V902</f>
        <v/>
      </c>
      <c r="Z902" s="7">
        <f>X902/U902</f>
        <v/>
      </c>
      <c r="AA902" s="7">
        <f>Y902/V902</f>
        <v/>
      </c>
      <c r="AB902" s="4" t="n"/>
      <c r="AC902" s="5" t="n"/>
      <c r="AD902" s="4" t="n"/>
      <c r="AE902" s="4" t="n"/>
      <c r="AF902" s="5" t="n"/>
      <c r="AG902" s="6">
        <f>AE902-AD902</f>
        <v/>
      </c>
      <c r="AH902" s="6">
        <f>+AF902-AE902</f>
        <v/>
      </c>
      <c r="AI902" s="7">
        <f>AG902/AD902</f>
        <v/>
      </c>
      <c r="AJ902" s="7">
        <f>AH902/AE902</f>
        <v/>
      </c>
      <c r="AK902" s="4" t="n"/>
      <c r="AL902" s="4" t="n"/>
      <c r="AM902" s="5" t="n"/>
      <c r="AN902" s="4" t="n">
        <v>46.41</v>
      </c>
      <c r="AO902" s="4" t="n">
        <v>46.72</v>
      </c>
      <c r="AP902" s="3" t="n">
        <v>47</v>
      </c>
      <c r="AQ902" s="9">
        <f>+AK902-AN902</f>
        <v/>
      </c>
      <c r="AR902" s="9">
        <f>+AL902-AO902</f>
        <v/>
      </c>
      <c r="AS902" s="9">
        <f>+AM902-AP902</f>
        <v/>
      </c>
      <c r="AT902" s="6">
        <f>AR902-AQ902</f>
        <v/>
      </c>
      <c r="AU902" s="6">
        <f>+AS902-AR902</f>
        <v/>
      </c>
      <c r="AV902" s="7">
        <f>AT902/AQ902</f>
        <v/>
      </c>
      <c r="AW902" s="7">
        <f>AU902/AR902</f>
        <v/>
      </c>
      <c r="AX902" s="1" t="inlineStr">
        <is>
          <t>N</t>
        </is>
      </c>
      <c r="AY902" s="1">
        <f>+IF(AND(D902&gt;0,E902&gt;0,F902&gt;0,S902&gt;0,T902&gt;0,AC902&gt;0,AB902&gt;0,AI902&gt;0,AJ902&gt;0,AS902&gt;AR902,AR902&gt;AQ902),"long buildup",IF(AND(D902&gt;0,E902&gt;0,F902&gt;0,S902&lt;0,T902&lt;0,AB902&lt;0,AC902&lt;0,AI902&lt;0,AJ902&lt;0,AS902&gt;AR902,AR902&gt;AQ902),"Short Covering",IF(AND(D902&lt;0,E902&lt;0,F902&lt;0,S902&lt;0,T902&lt;0,AB902&gt;0,AC902&gt;0,AI902&gt;0,AJ902&gt;0,AS902&lt;AR902,AR902&lt;AQ902),"Short Buildup",IF(AND(D902&lt;0,E902&lt;0,F902&lt;0,S902&lt;0,T902&lt;0,AB902&lt;0,AC902&lt;0,AI902&lt;0,AJ902&lt;0,AS902&lt;AR902,AR902&lt;AQ902),"LongUnwinding" ))))</f>
        <v/>
      </c>
      <c r="AZ902" s="1">
        <f>+IF(AND(D902&gt;0,E902&gt;0,F902&gt;0,L902&gt;0,M902&gt;0,S902&gt;0,T902&gt;0,Z902&gt;0,AA902&gt;0),"Buying Opportunity",IF(AND(D902&lt;0,E902&lt;0,F902&lt;0,L902&lt;0,M902&lt;0,S902&lt;0,T902&lt;0,Z902&lt;0,AA902&lt;0),"support Zone",IF(AND(D902&lt;0,E902&lt;0,F902&lt;0,L902&gt;0,M902&gt;0,S902&gt;0,T902&gt;0,Z902&gt;0,AA902&gt;0),"sell delivery")))</f>
        <v/>
      </c>
      <c r="BA902" s="1">
        <f>IF(AND(D902&gt;0,E902&gt;0,F902&gt;0,Z902&gt;0,AA902&gt;0,AB902&gt;0,AC902&gt;0,AI902&gt;0,AJ902&gt;0),"FII ENTERING")</f>
        <v/>
      </c>
      <c r="BB902" s="15" t="e">
        <v>#N/A</v>
      </c>
      <c r="BC902" s="1" t="n">
        <v>219413.959945</v>
      </c>
      <c r="BD902" s="1">
        <f>IF(AND(E902&gt;0,F902&gt;0,AB902&gt;0,AC902&gt;0,AI902&gt;0,AJ902&gt;0,AS902&gt;AR902,AR902&gt;AQ902),"long buildup",IF(AND(E902&lt;0,F902&lt;0,AB902&gt;0,AC902&gt;0,AI902&gt;0,AJ902&gt;0,AS902&lt;AR902,AR902&lt;AQ902),"Short buildup"))</f>
        <v/>
      </c>
      <c r="BE902" s="1">
        <f>+IF(AND(F902&gt;0,M902&gt;0,T902&gt;0,AA902&gt;0),"buy")</f>
        <v/>
      </c>
    </row>
    <row r="903">
      <c r="A903" s="1" t="inlineStr">
        <is>
          <t>ITI</t>
        </is>
      </c>
      <c r="B903" s="1" t="n"/>
      <c r="C903" s="1" t="n"/>
      <c r="D903" s="2" t="n">
        <v>-7.34803795845088</v>
      </c>
      <c r="E903" s="2" t="n">
        <v>1.162629757785464</v>
      </c>
      <c r="F903" s="3" t="n">
        <v>-1.847037898481324</v>
      </c>
      <c r="G903" s="4" t="n">
        <v>163484</v>
      </c>
      <c r="H903" s="4" t="n">
        <v>182936</v>
      </c>
      <c r="I903" s="3" t="n">
        <v>56275</v>
      </c>
      <c r="J903" s="6">
        <f>+H903-G903</f>
        <v/>
      </c>
      <c r="K903" s="6">
        <f>+I903-H903</f>
        <v/>
      </c>
      <c r="L903" s="7">
        <f>J903/G903</f>
        <v/>
      </c>
      <c r="M903" s="7">
        <f>K903/H903</f>
        <v/>
      </c>
      <c r="N903" s="8" t="n">
        <v>611.5571</v>
      </c>
      <c r="O903" s="8" t="n">
        <v>714.8561999999999</v>
      </c>
      <c r="P903" s="3" t="n">
        <v>213.0998</v>
      </c>
      <c r="Q903" s="6">
        <f>+O903-N903</f>
        <v/>
      </c>
      <c r="R903" s="6">
        <f>+P903-O903</f>
        <v/>
      </c>
      <c r="S903" s="7">
        <f>Q903/N903</f>
        <v/>
      </c>
      <c r="T903" s="7">
        <f>R903/O903</f>
        <v/>
      </c>
      <c r="U903" s="10" t="inlineStr">
        <is>
          <t>2251794</t>
        </is>
      </c>
      <c r="V903" s="10" t="inlineStr">
        <is>
          <t>1781167</t>
        </is>
      </c>
      <c r="W903" s="3" t="inlineStr">
        <is>
          <t>532831</t>
        </is>
      </c>
      <c r="X903" s="6">
        <f>+V903-U903</f>
        <v/>
      </c>
      <c r="Y903" s="6">
        <f>+W903-V903</f>
        <v/>
      </c>
      <c r="Z903" s="7">
        <f>X903/U903</f>
        <v/>
      </c>
      <c r="AA903" s="7">
        <f>Y903/V903</f>
        <v/>
      </c>
      <c r="AB903" s="4" t="n"/>
      <c r="AC903" s="5" t="n"/>
      <c r="AD903" s="4" t="n"/>
      <c r="AE903" s="4" t="n"/>
      <c r="AF903" s="5" t="n"/>
      <c r="AG903" s="6">
        <f>AE903-AD903</f>
        <v/>
      </c>
      <c r="AH903" s="6">
        <f>+AF903-AE903</f>
        <v/>
      </c>
      <c r="AI903" s="7">
        <f>AG903/AD903</f>
        <v/>
      </c>
      <c r="AJ903" s="7">
        <f>AH903/AE903</f>
        <v/>
      </c>
      <c r="AK903" s="4" t="n"/>
      <c r="AL903" s="4" t="n"/>
      <c r="AM903" s="5" t="n"/>
      <c r="AN903" s="4" t="n">
        <v>361.25</v>
      </c>
      <c r="AO903" s="4" t="n">
        <v>365.45</v>
      </c>
      <c r="AP903" s="3" t="n">
        <v>358.7</v>
      </c>
      <c r="AQ903" s="9">
        <f>+AK903-AN903</f>
        <v/>
      </c>
      <c r="AR903" s="9">
        <f>+AL903-AO903</f>
        <v/>
      </c>
      <c r="AS903" s="9">
        <f>+AM903-AP903</f>
        <v/>
      </c>
      <c r="AT903" s="6">
        <f>AR903-AQ903</f>
        <v/>
      </c>
      <c r="AU903" s="6">
        <f>+AS903-AR903</f>
        <v/>
      </c>
      <c r="AV903" s="7">
        <f>AT903/AQ903</f>
        <v/>
      </c>
      <c r="AW903" s="7">
        <f>AU903/AR903</f>
        <v/>
      </c>
      <c r="AX903" s="1" t="inlineStr">
        <is>
          <t>N</t>
        </is>
      </c>
      <c r="AY903" s="1">
        <f>+IF(AND(D903&gt;0,E903&gt;0,F903&gt;0,S903&gt;0,T903&gt;0,AC903&gt;0,AB903&gt;0,AI903&gt;0,AJ903&gt;0,AS903&gt;AR903,AR903&gt;AQ903),"long buildup",IF(AND(D903&gt;0,E903&gt;0,F903&gt;0,S903&lt;0,T903&lt;0,AB903&lt;0,AC903&lt;0,AI903&lt;0,AJ903&lt;0,AS903&gt;AR903,AR903&gt;AQ903),"Short Covering",IF(AND(D903&lt;0,E903&lt;0,F903&lt;0,S903&lt;0,T903&lt;0,AB903&gt;0,AC903&gt;0,AI903&gt;0,AJ903&gt;0,AS903&lt;AR903,AR903&lt;AQ903),"Short Buildup",IF(AND(D903&lt;0,E903&lt;0,F903&lt;0,S903&lt;0,T903&lt;0,AB903&lt;0,AC903&lt;0,AI903&lt;0,AJ903&lt;0,AS903&lt;AR903,AR903&lt;AQ903),"LongUnwinding" ))))</f>
        <v/>
      </c>
      <c r="AZ903" s="1">
        <f>+IF(AND(D903&gt;0,E903&gt;0,F903&gt;0,L903&gt;0,M903&gt;0,S903&gt;0,T903&gt;0,Z903&gt;0,AA903&gt;0),"Buying Opportunity",IF(AND(D903&lt;0,E903&lt;0,F903&lt;0,L903&lt;0,M903&lt;0,S903&lt;0,T903&lt;0,Z903&lt;0,AA903&lt;0),"support Zone",IF(AND(D903&lt;0,E903&lt;0,F903&lt;0,L903&gt;0,M903&gt;0,S903&gt;0,T903&gt;0,Z903&gt;0,AA903&gt;0),"sell delivery")))</f>
        <v/>
      </c>
      <c r="BA903" s="1">
        <f>IF(AND(D903&gt;0,E903&gt;0,F903&gt;0,Z903&gt;0,AA903&gt;0,AB903&gt;0,AC903&gt;0,AI903&gt;0,AJ903&gt;0),"FII ENTERING")</f>
        <v/>
      </c>
      <c r="BB903" s="15" t="e">
        <v>#N/A</v>
      </c>
      <c r="BC903" s="1" t="n">
        <v>1987431.849845</v>
      </c>
      <c r="BD903" s="1">
        <f>IF(AND(E903&gt;0,F903&gt;0,AB903&gt;0,AC903&gt;0,AI903&gt;0,AJ903&gt;0,AS903&gt;AR903,AR903&gt;AQ903),"long buildup",IF(AND(E903&lt;0,F903&lt;0,AB903&gt;0,AC903&gt;0,AI903&gt;0,AJ903&gt;0,AS903&lt;AR903,AR903&lt;AQ903),"Short buildup"))</f>
        <v/>
      </c>
      <c r="BE903" s="1">
        <f>+IF(AND(F903&gt;0,M903&gt;0,T903&gt;0,AA903&gt;0),"buy")</f>
        <v/>
      </c>
    </row>
    <row r="904">
      <c r="A904" s="1" t="inlineStr">
        <is>
          <t>IVC</t>
        </is>
      </c>
      <c r="B904" s="1" t="n"/>
      <c r="C904" s="1" t="n"/>
      <c r="D904" s="2" t="n">
        <v>2.948609941027813</v>
      </c>
      <c r="E904" s="2" t="n">
        <v>-2.45499181669395</v>
      </c>
      <c r="F904" s="3" t="n">
        <v>-2.181208053691273</v>
      </c>
      <c r="G904" s="4" t="n">
        <v>2772</v>
      </c>
      <c r="H904" s="4" t="n">
        <v>1371</v>
      </c>
      <c r="I904" s="3" t="n">
        <v>1651</v>
      </c>
      <c r="J904" s="6">
        <f>+H904-G904</f>
        <v/>
      </c>
      <c r="K904" s="6">
        <f>+I904-H904</f>
        <v/>
      </c>
      <c r="L904" s="7">
        <f>J904/G904</f>
        <v/>
      </c>
      <c r="M904" s="7">
        <f>K904/H904</f>
        <v/>
      </c>
      <c r="N904" s="8" t="n">
        <v>1.3237</v>
      </c>
      <c r="O904" s="8" t="n">
        <v>0.3713</v>
      </c>
      <c r="P904" s="3" t="n">
        <v>0.3868</v>
      </c>
      <c r="Q904" s="6">
        <f>+O904-N904</f>
        <v/>
      </c>
      <c r="R904" s="6">
        <f>+P904-O904</f>
        <v/>
      </c>
      <c r="S904" s="7">
        <f>Q904/N904</f>
        <v/>
      </c>
      <c r="T904" s="7">
        <f>R904/O904</f>
        <v/>
      </c>
      <c r="U904" s="10" t="inlineStr">
        <is>
          <t>528535</t>
        </is>
      </c>
      <c r="V904" s="10" t="inlineStr">
        <is>
          <t>170194</t>
        </is>
      </c>
      <c r="W904" s="3" t="inlineStr">
        <is>
          <t>185253</t>
        </is>
      </c>
      <c r="X904" s="6">
        <f>+V904-U904</f>
        <v/>
      </c>
      <c r="Y904" s="6">
        <f>+W904-V904</f>
        <v/>
      </c>
      <c r="Z904" s="7">
        <f>X904/U904</f>
        <v/>
      </c>
      <c r="AA904" s="7">
        <f>Y904/V904</f>
        <v/>
      </c>
      <c r="AB904" s="4" t="n"/>
      <c r="AC904" s="5" t="n"/>
      <c r="AD904" s="4" t="n"/>
      <c r="AE904" s="4" t="n"/>
      <c r="AF904" s="5" t="n"/>
      <c r="AG904" s="6">
        <f>AE904-AD904</f>
        <v/>
      </c>
      <c r="AH904" s="6">
        <f>+AF904-AE904</f>
        <v/>
      </c>
      <c r="AI904" s="7">
        <f>AG904/AD904</f>
        <v/>
      </c>
      <c r="AJ904" s="7">
        <f>AH904/AE904</f>
        <v/>
      </c>
      <c r="AK904" s="4" t="n"/>
      <c r="AL904" s="4" t="n"/>
      <c r="AM904" s="5" t="n"/>
      <c r="AN904" s="4" t="n">
        <v>12.22</v>
      </c>
      <c r="AO904" s="4" t="n">
        <v>11.92</v>
      </c>
      <c r="AP904" s="3" t="n">
        <v>11.66</v>
      </c>
      <c r="AQ904" s="9">
        <f>+AK904-AN904</f>
        <v/>
      </c>
      <c r="AR904" s="9">
        <f>+AL904-AO904</f>
        <v/>
      </c>
      <c r="AS904" s="9">
        <f>+AM904-AP904</f>
        <v/>
      </c>
      <c r="AT904" s="6">
        <f>AR904-AQ904</f>
        <v/>
      </c>
      <c r="AU904" s="6">
        <f>+AS904-AR904</f>
        <v/>
      </c>
      <c r="AV904" s="7">
        <f>AT904/AQ904</f>
        <v/>
      </c>
      <c r="AW904" s="7">
        <f>AU904/AR904</f>
        <v/>
      </c>
      <c r="AX904" s="1" t="inlineStr">
        <is>
          <t>N</t>
        </is>
      </c>
      <c r="AY904" s="1">
        <f>+IF(AND(D904&gt;0,E904&gt;0,F904&gt;0,S904&gt;0,T904&gt;0,AC904&gt;0,AB904&gt;0,AI904&gt;0,AJ904&gt;0,AS904&gt;AR904,AR904&gt;AQ904),"long buildup",IF(AND(D904&gt;0,E904&gt;0,F904&gt;0,S904&lt;0,T904&lt;0,AB904&lt;0,AC904&lt;0,AI904&lt;0,AJ904&lt;0,AS904&gt;AR904,AR904&gt;AQ904),"Short Covering",IF(AND(D904&lt;0,E904&lt;0,F904&lt;0,S904&lt;0,T904&lt;0,AB904&gt;0,AC904&gt;0,AI904&gt;0,AJ904&gt;0,AS904&lt;AR904,AR904&lt;AQ904),"Short Buildup",IF(AND(D904&lt;0,E904&lt;0,F904&lt;0,S904&lt;0,T904&lt;0,AB904&lt;0,AC904&lt;0,AI904&lt;0,AJ904&lt;0,AS904&lt;AR904,AR904&lt;AQ904),"LongUnwinding" ))))</f>
        <v/>
      </c>
      <c r="AZ904" s="1">
        <f>+IF(AND(D904&gt;0,E904&gt;0,F904&gt;0,L904&gt;0,M904&gt;0,S904&gt;0,T904&gt;0,Z904&gt;0,AA904&gt;0),"Buying Opportunity",IF(AND(D904&lt;0,E904&lt;0,F904&lt;0,L904&lt;0,M904&lt;0,S904&lt;0,T904&lt;0,Z904&lt;0,AA904&lt;0),"support Zone",IF(AND(D904&lt;0,E904&lt;0,F904&lt;0,L904&gt;0,M904&gt;0,S904&gt;0,T904&gt;0,Z904&gt;0,AA904&gt;0),"sell delivery")))</f>
        <v/>
      </c>
      <c r="BA904" s="1">
        <f>IF(AND(D904&gt;0,E904&gt;0,F904&gt;0,Z904&gt;0,AA904&gt;0,AB904&gt;0,AC904&gt;0,AI904&gt;0,AJ904&gt;0),"FII ENTERING")</f>
        <v/>
      </c>
      <c r="BB904" s="15" t="e">
        <v>#N/A</v>
      </c>
      <c r="BC904" s="1" t="n">
        <v>34503.8864315</v>
      </c>
      <c r="BD904" s="1">
        <f>IF(AND(E904&gt;0,F904&gt;0,AB904&gt;0,AC904&gt;0,AI904&gt;0,AJ904&gt;0,AS904&gt;AR904,AR904&gt;AQ904),"long buildup",IF(AND(E904&lt;0,F904&lt;0,AB904&gt;0,AC904&gt;0,AI904&gt;0,AJ904&gt;0,AS904&lt;AR904,AR904&lt;AQ904),"Short buildup"))</f>
        <v/>
      </c>
      <c r="BE904" s="1">
        <f>+IF(AND(F904&gt;0,M904&gt;0,T904&gt;0,AA904&gt;0),"buy")</f>
        <v/>
      </c>
    </row>
    <row r="905">
      <c r="A905" s="1" t="inlineStr">
        <is>
          <t>IVP</t>
        </is>
      </c>
      <c r="B905" s="1" t="n"/>
      <c r="C905" s="1" t="n"/>
      <c r="D905" s="2" t="n">
        <v>2.731643356643356</v>
      </c>
      <c r="E905" s="2" t="n">
        <v>-2.105934907466504</v>
      </c>
      <c r="F905" s="3" t="n">
        <v>-0.7083876575401979</v>
      </c>
      <c r="G905" s="4" t="n">
        <v>859</v>
      </c>
      <c r="H905" s="4" t="n">
        <v>707</v>
      </c>
      <c r="I905" s="3" t="n">
        <v>737</v>
      </c>
      <c r="J905" s="6">
        <f>+H905-G905</f>
        <v/>
      </c>
      <c r="K905" s="6">
        <f>+I905-H905</f>
        <v/>
      </c>
      <c r="L905" s="7">
        <f>J905/G905</f>
        <v/>
      </c>
      <c r="M905" s="7">
        <f>K905/H905</f>
        <v/>
      </c>
      <c r="N905" s="8" t="n">
        <v>0.6596</v>
      </c>
      <c r="O905" s="8" t="n">
        <v>0.3116</v>
      </c>
      <c r="P905" s="3" t="n">
        <v>0.2322</v>
      </c>
      <c r="Q905" s="6">
        <f>+O905-N905</f>
        <v/>
      </c>
      <c r="R905" s="6">
        <f>+P905-O905</f>
        <v/>
      </c>
      <c r="S905" s="7">
        <f>Q905/N905</f>
        <v/>
      </c>
      <c r="T905" s="7">
        <f>R905/O905</f>
        <v/>
      </c>
      <c r="U905" s="10" t="inlineStr">
        <is>
          <t>17649</t>
        </is>
      </c>
      <c r="V905" s="10" t="inlineStr">
        <is>
          <t>7664</t>
        </is>
      </c>
      <c r="W905" s="3" t="inlineStr">
        <is>
          <t>4691</t>
        </is>
      </c>
      <c r="X905" s="6">
        <f>+V905-U905</f>
        <v/>
      </c>
      <c r="Y905" s="6">
        <f>+W905-V905</f>
        <v/>
      </c>
      <c r="Z905" s="7">
        <f>X905/U905</f>
        <v/>
      </c>
      <c r="AA905" s="7">
        <f>Y905/V905</f>
        <v/>
      </c>
      <c r="AB905" s="4" t="n"/>
      <c r="AC905" s="5" t="n"/>
      <c r="AD905" s="4" t="n"/>
      <c r="AE905" s="4" t="n"/>
      <c r="AF905" s="5" t="n"/>
      <c r="AG905" s="6">
        <f>AE905-AD905</f>
        <v/>
      </c>
      <c r="AH905" s="6">
        <f>+AF905-AE905</f>
        <v/>
      </c>
      <c r="AI905" s="7">
        <f>AG905/AD905</f>
        <v/>
      </c>
      <c r="AJ905" s="7">
        <f>AH905/AE905</f>
        <v/>
      </c>
      <c r="AK905" s="4" t="n"/>
      <c r="AL905" s="4" t="n"/>
      <c r="AM905" s="5" t="n"/>
      <c r="AN905" s="4" t="n">
        <v>235.05</v>
      </c>
      <c r="AO905" s="4" t="n">
        <v>230.1</v>
      </c>
      <c r="AP905" s="3" t="n">
        <v>228.47</v>
      </c>
      <c r="AQ905" s="9">
        <f>+AK905-AN905</f>
        <v/>
      </c>
      <c r="AR905" s="9">
        <f>+AL905-AO905</f>
        <v/>
      </c>
      <c r="AS905" s="9">
        <f>+AM905-AP905</f>
        <v/>
      </c>
      <c r="AT905" s="6">
        <f>AR905-AQ905</f>
        <v/>
      </c>
      <c r="AU905" s="6">
        <f>+AS905-AR905</f>
        <v/>
      </c>
      <c r="AV905" s="7">
        <f>AT905/AQ905</f>
        <v/>
      </c>
      <c r="AW905" s="7">
        <f>AU905/AR905</f>
        <v/>
      </c>
      <c r="AX905" s="1" t="inlineStr">
        <is>
          <t>N</t>
        </is>
      </c>
      <c r="AY905" s="1">
        <f>+IF(AND(D905&gt;0,E905&gt;0,F905&gt;0,S905&gt;0,T905&gt;0,AC905&gt;0,AB905&gt;0,AI905&gt;0,AJ905&gt;0,AS905&gt;AR905,AR905&gt;AQ905),"long buildup",IF(AND(D905&gt;0,E905&gt;0,F905&gt;0,S905&lt;0,T905&lt;0,AB905&lt;0,AC905&lt;0,AI905&lt;0,AJ905&lt;0,AS905&gt;AR905,AR905&gt;AQ905),"Short Covering",IF(AND(D905&lt;0,E905&lt;0,F905&lt;0,S905&lt;0,T905&lt;0,AB905&gt;0,AC905&gt;0,AI905&gt;0,AJ905&gt;0,AS905&lt;AR905,AR905&lt;AQ905),"Short Buildup",IF(AND(D905&lt;0,E905&lt;0,F905&lt;0,S905&lt;0,T905&lt;0,AB905&lt;0,AC905&lt;0,AI905&lt;0,AJ905&lt;0,AS905&lt;AR905,AR905&lt;AQ905),"LongUnwinding" ))))</f>
        <v/>
      </c>
      <c r="AZ905" s="1">
        <f>+IF(AND(D905&gt;0,E905&gt;0,F905&gt;0,L905&gt;0,M905&gt;0,S905&gt;0,T905&gt;0,Z905&gt;0,AA905&gt;0),"Buying Opportunity",IF(AND(D905&lt;0,E905&lt;0,F905&lt;0,L905&lt;0,M905&lt;0,S905&lt;0,T905&lt;0,Z905&lt;0,AA905&lt;0),"support Zone",IF(AND(D905&lt;0,E905&lt;0,F905&lt;0,L905&gt;0,M905&gt;0,S905&gt;0,T905&gt;0,Z905&gt;0,AA905&gt;0),"sell delivery")))</f>
        <v/>
      </c>
      <c r="BA905" s="1">
        <f>IF(AND(D905&gt;0,E905&gt;0,F905&gt;0,Z905&gt;0,AA905&gt;0,AB905&gt;0,AC905&gt;0,AI905&gt;0,AJ905&gt;0),"FII ENTERING")</f>
        <v/>
      </c>
      <c r="BB905" s="15" t="e">
        <v>#N/A</v>
      </c>
      <c r="BC905" s="1" t="n">
        <v>82622.658937</v>
      </c>
      <c r="BD905" s="1">
        <f>IF(AND(E905&gt;0,F905&gt;0,AB905&gt;0,AC905&gt;0,AI905&gt;0,AJ905&gt;0,AS905&gt;AR905,AR905&gt;AQ905),"long buildup",IF(AND(E905&lt;0,F905&lt;0,AB905&gt;0,AC905&gt;0,AI905&gt;0,AJ905&gt;0,AS905&lt;AR905,AR905&lt;AQ905),"Short buildup"))</f>
        <v/>
      </c>
      <c r="BE905" s="1">
        <f>+IF(AND(F905&gt;0,M905&gt;0,T905&gt;0,AA905&gt;0),"buy")</f>
        <v/>
      </c>
    </row>
    <row r="906">
      <c r="A906" s="1" t="inlineStr">
        <is>
          <t>IVZINGOLD</t>
        </is>
      </c>
      <c r="B906" s="1" t="n"/>
      <c r="C906" s="1" t="n"/>
      <c r="D906" s="2" t="n">
        <v>0.8851317020007564</v>
      </c>
      <c r="E906" s="2" t="n">
        <v>0.3664206830606996</v>
      </c>
      <c r="F906" s="3" t="n">
        <v>-1.69450848345127</v>
      </c>
      <c r="G906" s="4" t="n">
        <v>67</v>
      </c>
      <c r="H906" s="4" t="n">
        <v>29</v>
      </c>
      <c r="I906" s="3" t="n">
        <v>73</v>
      </c>
      <c r="J906" s="6">
        <f>+H906-G906</f>
        <v/>
      </c>
      <c r="K906" s="6">
        <f>+I906-H906</f>
        <v/>
      </c>
      <c r="L906" s="7">
        <f>J906/G906</f>
        <v/>
      </c>
      <c r="M906" s="7">
        <f>K906/H906</f>
        <v/>
      </c>
      <c r="N906" s="8" t="n">
        <v>0.7907</v>
      </c>
      <c r="O906" s="8" t="n">
        <v>0.0689</v>
      </c>
      <c r="P906" s="3" t="n">
        <v>0.2953</v>
      </c>
      <c r="Q906" s="6">
        <f>+O906-N906</f>
        <v/>
      </c>
      <c r="R906" s="6">
        <f>+P906-O906</f>
        <v/>
      </c>
      <c r="S906" s="7">
        <f>Q906/N906</f>
        <v/>
      </c>
      <c r="T906" s="7">
        <f>R906/O906</f>
        <v/>
      </c>
      <c r="U906" s="10" t="inlineStr">
        <is>
          <t>1060</t>
        </is>
      </c>
      <c r="V906" s="10" t="inlineStr">
        <is>
          <t>73</t>
        </is>
      </c>
      <c r="W906" s="3" t="inlineStr">
        <is>
          <t>334</t>
        </is>
      </c>
      <c r="X906" s="6">
        <f>+V906-U906</f>
        <v/>
      </c>
      <c r="Y906" s="6">
        <f>+W906-V906</f>
        <v/>
      </c>
      <c r="Z906" s="7">
        <f>X906/U906</f>
        <v/>
      </c>
      <c r="AA906" s="7">
        <f>Y906/V906</f>
        <v/>
      </c>
      <c r="AB906" s="4" t="n"/>
      <c r="AC906" s="5" t="n"/>
      <c r="AD906" s="4" t="n"/>
      <c r="AE906" s="4" t="n"/>
      <c r="AF906" s="5" t="n"/>
      <c r="AG906" s="6">
        <f>AE906-AD906</f>
        <v/>
      </c>
      <c r="AH906" s="6">
        <f>+AF906-AE906</f>
        <v/>
      </c>
      <c r="AI906" s="7">
        <f>AG906/AD906</f>
        <v/>
      </c>
      <c r="AJ906" s="7">
        <f>AH906/AE906</f>
        <v/>
      </c>
      <c r="AK906" s="4" t="n"/>
      <c r="AL906" s="4" t="n"/>
      <c r="AM906" s="5" t="n"/>
      <c r="AN906" s="4" t="n">
        <v>6850.05</v>
      </c>
      <c r="AO906" s="4" t="n">
        <v>6875.15</v>
      </c>
      <c r="AP906" s="3" t="n">
        <v>6758.65</v>
      </c>
      <c r="AQ906" s="9">
        <f>+AK906-AN906</f>
        <v/>
      </c>
      <c r="AR906" s="9">
        <f>+AL906-AO906</f>
        <v/>
      </c>
      <c r="AS906" s="9">
        <f>+AM906-AP906</f>
        <v/>
      </c>
      <c r="AT906" s="6">
        <f>AR906-AQ906</f>
        <v/>
      </c>
      <c r="AU906" s="6">
        <f>+AS906-AR906</f>
        <v/>
      </c>
      <c r="AV906" s="7">
        <f>AT906/AQ906</f>
        <v/>
      </c>
      <c r="AW906" s="7">
        <f>AU906/AR906</f>
        <v/>
      </c>
      <c r="AX906" s="1" t="inlineStr">
        <is>
          <t>N</t>
        </is>
      </c>
      <c r="AY906" s="1">
        <f>+IF(AND(D906&gt;0,E906&gt;0,F906&gt;0,S906&gt;0,T906&gt;0,AC906&gt;0,AB906&gt;0,AI906&gt;0,AJ906&gt;0,AS906&gt;AR906,AR906&gt;AQ906),"long buildup",IF(AND(D906&gt;0,E906&gt;0,F906&gt;0,S906&lt;0,T906&lt;0,AB906&lt;0,AC906&lt;0,AI906&lt;0,AJ906&lt;0,AS906&gt;AR906,AR906&gt;AQ906),"Short Covering",IF(AND(D906&lt;0,E906&lt;0,F906&lt;0,S906&lt;0,T906&lt;0,AB906&gt;0,AC906&gt;0,AI906&gt;0,AJ906&gt;0,AS906&lt;AR906,AR906&lt;AQ906),"Short Buildup",IF(AND(D906&lt;0,E906&lt;0,F906&lt;0,S906&lt;0,T906&lt;0,AB906&lt;0,AC906&lt;0,AI906&lt;0,AJ906&lt;0,AS906&lt;AR906,AR906&lt;AQ906),"LongUnwinding" ))))</f>
        <v/>
      </c>
      <c r="AZ906" s="1">
        <f>+IF(AND(D906&gt;0,E906&gt;0,F906&gt;0,L906&gt;0,M906&gt;0,S906&gt;0,T906&gt;0,Z906&gt;0,AA906&gt;0),"Buying Opportunity",IF(AND(D906&lt;0,E906&lt;0,F906&lt;0,L906&lt;0,M906&lt;0,S906&lt;0,T906&lt;0,Z906&lt;0,AA906&lt;0),"support Zone",IF(AND(D906&lt;0,E906&lt;0,F906&lt;0,L906&gt;0,M906&gt;0,S906&gt;0,T906&gt;0,Z906&gt;0,AA906&gt;0),"sell delivery")))</f>
        <v/>
      </c>
      <c r="BA906" s="1">
        <f>IF(AND(D906&gt;0,E906&gt;0,F906&gt;0,Z906&gt;0,AA906&gt;0,AB906&gt;0,AC906&gt;0,AI906&gt;0,AJ906&gt;0),"FII ENTERING")</f>
        <v/>
      </c>
      <c r="BB906" s="15" t="e">
        <v>#N/A</v>
      </c>
      <c r="BC906" s="1" t="n">
        <v>185799.4368</v>
      </c>
      <c r="BD906" s="1">
        <f>IF(AND(E906&gt;0,F906&gt;0,AB906&gt;0,AC906&gt;0,AI906&gt;0,AJ906&gt;0,AS906&gt;AR906,AR906&gt;AQ906),"long buildup",IF(AND(E906&lt;0,F906&lt;0,AB906&gt;0,AC906&gt;0,AI906&gt;0,AJ906&gt;0,AS906&lt;AR906,AR906&lt;AQ906),"Short buildup"))</f>
        <v/>
      </c>
      <c r="BE906" s="1">
        <f>+IF(AND(F906&gt;0,M906&gt;0,T906&gt;0,AA906&gt;0),"buy")</f>
        <v/>
      </c>
    </row>
    <row r="907">
      <c r="A907" s="1" t="inlineStr">
        <is>
          <t>IWEL</t>
        </is>
      </c>
      <c r="B907" s="1" t="n"/>
      <c r="C907" s="1" t="n"/>
      <c r="D907" s="2" t="n">
        <v>-1.743645448620462</v>
      </c>
      <c r="E907" s="2" t="n">
        <v>0.1618487907772657</v>
      </c>
      <c r="F907" s="3" t="n">
        <v>-3.203489578504473</v>
      </c>
      <c r="G907" s="4" t="n">
        <v>1963</v>
      </c>
      <c r="H907" s="4" t="n">
        <v>1379</v>
      </c>
      <c r="I907" s="3" t="n">
        <v>2916</v>
      </c>
      <c r="J907" s="6">
        <f>+H907-G907</f>
        <v/>
      </c>
      <c r="K907" s="6">
        <f>+I907-H907</f>
        <v/>
      </c>
      <c r="L907" s="7">
        <f>J907/G907</f>
        <v/>
      </c>
      <c r="M907" s="7">
        <f>K907/H907</f>
        <v/>
      </c>
      <c r="N907" s="8" t="n">
        <v>8.255599999999999</v>
      </c>
      <c r="O907" s="8" t="n">
        <v>5.0693</v>
      </c>
      <c r="P907" s="3" t="n">
        <v>15.5465</v>
      </c>
      <c r="Q907" s="6">
        <f>+O907-N907</f>
        <v/>
      </c>
      <c r="R907" s="6">
        <f>+P907-O907</f>
        <v/>
      </c>
      <c r="S907" s="7">
        <f>Q907/N907</f>
        <v/>
      </c>
      <c r="T907" s="7">
        <f>R907/O907</f>
        <v/>
      </c>
      <c r="U907" s="10" t="inlineStr">
        <is>
          <t>4429</t>
        </is>
      </c>
      <c r="V907" s="10" t="inlineStr">
        <is>
          <t>2910</t>
        </is>
      </c>
      <c r="W907" s="3" t="inlineStr">
        <is>
          <t>10820</t>
        </is>
      </c>
      <c r="X907" s="6">
        <f>+V907-U907</f>
        <v/>
      </c>
      <c r="Y907" s="6">
        <f>+W907-V907</f>
        <v/>
      </c>
      <c r="Z907" s="7">
        <f>X907/U907</f>
        <v/>
      </c>
      <c r="AA907" s="7">
        <f>Y907/V907</f>
        <v/>
      </c>
      <c r="AB907" s="4" t="n"/>
      <c r="AC907" s="5" t="n"/>
      <c r="AD907" s="4" t="n"/>
      <c r="AE907" s="4" t="n"/>
      <c r="AF907" s="5" t="n"/>
      <c r="AG907" s="6">
        <f>AE907-AD907</f>
        <v/>
      </c>
      <c r="AH907" s="6">
        <f>+AF907-AE907</f>
        <v/>
      </c>
      <c r="AI907" s="7">
        <f>AG907/AD907</f>
        <v/>
      </c>
      <c r="AJ907" s="7">
        <f>AH907/AE907</f>
        <v/>
      </c>
      <c r="AK907" s="4" t="n"/>
      <c r="AL907" s="4" t="n"/>
      <c r="AM907" s="5" t="n"/>
      <c r="AN907" s="4" t="n">
        <v>11306.85</v>
      </c>
      <c r="AO907" s="4" t="n">
        <v>11325.15</v>
      </c>
      <c r="AP907" s="3" t="n">
        <v>10962.35</v>
      </c>
      <c r="AQ907" s="9">
        <f>+AK907-AN907</f>
        <v/>
      </c>
      <c r="AR907" s="9">
        <f>+AL907-AO907</f>
        <v/>
      </c>
      <c r="AS907" s="9">
        <f>+AM907-AP907</f>
        <v/>
      </c>
      <c r="AT907" s="6">
        <f>AR907-AQ907</f>
        <v/>
      </c>
      <c r="AU907" s="6">
        <f>+AS907-AR907</f>
        <v/>
      </c>
      <c r="AV907" s="7">
        <f>AT907/AQ907</f>
        <v/>
      </c>
      <c r="AW907" s="7">
        <f>AU907/AR907</f>
        <v/>
      </c>
      <c r="AX907" s="1" t="inlineStr">
        <is>
          <t>N</t>
        </is>
      </c>
      <c r="AY907" s="1">
        <f>+IF(AND(D907&gt;0,E907&gt;0,F907&gt;0,S907&gt;0,T907&gt;0,AC907&gt;0,AB907&gt;0,AI907&gt;0,AJ907&gt;0,AS907&gt;AR907,AR907&gt;AQ907),"long buildup",IF(AND(D907&gt;0,E907&gt;0,F907&gt;0,S907&lt;0,T907&lt;0,AB907&lt;0,AC907&lt;0,AI907&lt;0,AJ907&lt;0,AS907&gt;AR907,AR907&gt;AQ907),"Short Covering",IF(AND(D907&lt;0,E907&lt;0,F907&lt;0,S907&lt;0,T907&lt;0,AB907&gt;0,AC907&gt;0,AI907&gt;0,AJ907&gt;0,AS907&lt;AR907,AR907&lt;AQ907),"Short Buildup",IF(AND(D907&lt;0,E907&lt;0,F907&lt;0,S907&lt;0,T907&lt;0,AB907&lt;0,AC907&lt;0,AI907&lt;0,AJ907&lt;0,AS907&lt;AR907,AR907&lt;AQ907),"LongUnwinding" ))))</f>
        <v/>
      </c>
      <c r="AZ907" s="1">
        <f>+IF(AND(D907&gt;0,E907&gt;0,F907&gt;0,L907&gt;0,M907&gt;0,S907&gt;0,T907&gt;0,Z907&gt;0,AA907&gt;0),"Buying Opportunity",IF(AND(D907&lt;0,E907&lt;0,F907&lt;0,L907&lt;0,M907&lt;0,S907&lt;0,T907&lt;0,Z907&lt;0,AA907&lt;0),"support Zone",IF(AND(D907&lt;0,E907&lt;0,F907&lt;0,L907&gt;0,M907&gt;0,S907&gt;0,T907&gt;0,Z907&gt;0,AA907&gt;0),"sell delivery")))</f>
        <v/>
      </c>
      <c r="BA907" s="1">
        <f>IF(AND(D907&gt;0,E907&gt;0,F907&gt;0,Z907&gt;0,AA907&gt;0,AB907&gt;0,AC907&gt;0,AI907&gt;0,AJ907&gt;0),"FII ENTERING")</f>
        <v/>
      </c>
      <c r="BB907" s="15" t="e">
        <v>#N/A</v>
      </c>
      <c r="BC907" s="1" t="n">
        <v>18082.575</v>
      </c>
      <c r="BD907" s="1">
        <f>IF(AND(E907&gt;0,F907&gt;0,AB907&gt;0,AC907&gt;0,AI907&gt;0,AJ907&gt;0,AS907&gt;AR907,AR907&gt;AQ907),"long buildup",IF(AND(E907&lt;0,F907&lt;0,AB907&gt;0,AC907&gt;0,AI907&gt;0,AJ907&gt;0,AS907&lt;AR907,AR907&lt;AQ907),"Short buildup"))</f>
        <v/>
      </c>
      <c r="BE907" s="1">
        <f>+IF(AND(F907&gt;0,M907&gt;0,T907&gt;0,AA907&gt;0),"buy")</f>
        <v/>
      </c>
    </row>
    <row r="908">
      <c r="A908" s="1" t="inlineStr">
        <is>
          <t>IZMO</t>
        </is>
      </c>
      <c r="B908" s="1" t="n"/>
      <c r="C908" s="1" t="n"/>
      <c r="D908" s="2" t="n">
        <v>1.984262743756418</v>
      </c>
      <c r="E908" s="2" t="n">
        <v>-0.6038242200603862</v>
      </c>
      <c r="F908" s="3" t="n">
        <v>6.960850489368883</v>
      </c>
      <c r="G908" s="4" t="n">
        <v>15992</v>
      </c>
      <c r="H908" s="4" t="n">
        <v>5446</v>
      </c>
      <c r="I908" s="3" t="n">
        <v>25000</v>
      </c>
      <c r="J908" s="6">
        <f>+H908-G908</f>
        <v/>
      </c>
      <c r="K908" s="6">
        <f>+I908-H908</f>
        <v/>
      </c>
      <c r="L908" s="7">
        <f>J908/G908</f>
        <v/>
      </c>
      <c r="M908" s="7">
        <f>K908/H908</f>
        <v/>
      </c>
      <c r="N908" s="8" t="n">
        <v>26.6631</v>
      </c>
      <c r="O908" s="8" t="n">
        <v>6.7674</v>
      </c>
      <c r="P908" s="3" t="n">
        <v>46.42270000000001</v>
      </c>
      <c r="Q908" s="6">
        <f>+O908-N908</f>
        <v/>
      </c>
      <c r="R908" s="6">
        <f>+P908-O908</f>
        <v/>
      </c>
      <c r="S908" s="7">
        <f>Q908/N908</f>
        <v/>
      </c>
      <c r="T908" s="7">
        <f>R908/O908</f>
        <v/>
      </c>
      <c r="U908" s="10" t="inlineStr">
        <is>
          <t>143327</t>
        </is>
      </c>
      <c r="V908" s="10" t="inlineStr">
        <is>
          <t>54859</t>
        </is>
      </c>
      <c r="W908" s="3" t="inlineStr">
        <is>
          <t>165127</t>
        </is>
      </c>
      <c r="X908" s="6">
        <f>+V908-U908</f>
        <v/>
      </c>
      <c r="Y908" s="6">
        <f>+W908-V908</f>
        <v/>
      </c>
      <c r="Z908" s="7">
        <f>X908/U908</f>
        <v/>
      </c>
      <c r="AA908" s="7">
        <f>Y908/V908</f>
        <v/>
      </c>
      <c r="AB908" s="4" t="n"/>
      <c r="AC908" s="5" t="n"/>
      <c r="AD908" s="4" t="n"/>
      <c r="AE908" s="4" t="n"/>
      <c r="AF908" s="5" t="n"/>
      <c r="AG908" s="6">
        <f>AE908-AD908</f>
        <v/>
      </c>
      <c r="AH908" s="6">
        <f>+AF908-AE908</f>
        <v/>
      </c>
      <c r="AI908" s="7">
        <f>AG908/AD908</f>
        <v/>
      </c>
      <c r="AJ908" s="7">
        <f>AH908/AE908</f>
        <v/>
      </c>
      <c r="AK908" s="4" t="n"/>
      <c r="AL908" s="4" t="n"/>
      <c r="AM908" s="5" t="n"/>
      <c r="AN908" s="4" t="n">
        <v>596.2</v>
      </c>
      <c r="AO908" s="4" t="n">
        <v>592.6</v>
      </c>
      <c r="AP908" s="3" t="n">
        <v>633.85</v>
      </c>
      <c r="AQ908" s="9">
        <f>+AK908-AN908</f>
        <v/>
      </c>
      <c r="AR908" s="9">
        <f>+AL908-AO908</f>
        <v/>
      </c>
      <c r="AS908" s="9">
        <f>+AM908-AP908</f>
        <v/>
      </c>
      <c r="AT908" s="6">
        <f>AR908-AQ908</f>
        <v/>
      </c>
      <c r="AU908" s="6">
        <f>+AS908-AR908</f>
        <v/>
      </c>
      <c r="AV908" s="7">
        <f>AT908/AQ908</f>
        <v/>
      </c>
      <c r="AW908" s="7">
        <f>AU908/AR908</f>
        <v/>
      </c>
      <c r="AX908" s="1" t="inlineStr">
        <is>
          <t>N</t>
        </is>
      </c>
      <c r="AY908" s="1">
        <f>+IF(AND(D908&gt;0,E908&gt;0,F908&gt;0,S908&gt;0,T908&gt;0,AC908&gt;0,AB908&gt;0,AI908&gt;0,AJ908&gt;0,AS908&gt;AR908,AR908&gt;AQ908),"long buildup",IF(AND(D908&gt;0,E908&gt;0,F908&gt;0,S908&lt;0,T908&lt;0,AB908&lt;0,AC908&lt;0,AI908&lt;0,AJ908&lt;0,AS908&gt;AR908,AR908&gt;AQ908),"Short Covering",IF(AND(D908&lt;0,E908&lt;0,F908&lt;0,S908&lt;0,T908&lt;0,AB908&gt;0,AC908&gt;0,AI908&gt;0,AJ908&gt;0,AS908&lt;AR908,AR908&lt;AQ908),"Short Buildup",IF(AND(D908&lt;0,E908&lt;0,F908&lt;0,S908&lt;0,T908&lt;0,AB908&lt;0,AC908&lt;0,AI908&lt;0,AJ908&lt;0,AS908&lt;AR908,AR908&lt;AQ908),"LongUnwinding" ))))</f>
        <v/>
      </c>
      <c r="AZ908" s="1">
        <f>+IF(AND(D908&gt;0,E908&gt;0,F908&gt;0,L908&gt;0,M908&gt;0,S908&gt;0,T908&gt;0,Z908&gt;0,AA908&gt;0),"Buying Opportunity",IF(AND(D908&lt;0,E908&lt;0,F908&lt;0,L908&lt;0,M908&lt;0,S908&lt;0,T908&lt;0,Z908&lt;0,AA908&lt;0),"support Zone",IF(AND(D908&lt;0,E908&lt;0,F908&lt;0,L908&gt;0,M908&gt;0,S908&gt;0,T908&gt;0,Z908&gt;0,AA908&gt;0),"sell delivery")))</f>
        <v/>
      </c>
      <c r="BA908" s="1">
        <f>IF(AND(D908&gt;0,E908&gt;0,F908&gt;0,Z908&gt;0,AA908&gt;0,AB908&gt;0,AC908&gt;0,AI908&gt;0,AJ908&gt;0),"FII ENTERING")</f>
        <v/>
      </c>
      <c r="BB908" s="15" t="e">
        <v>#N/A</v>
      </c>
      <c r="BC908" s="1" t="n">
        <v>428187.87</v>
      </c>
      <c r="BD908" s="1">
        <f>IF(AND(E908&gt;0,F908&gt;0,AB908&gt;0,AC908&gt;0,AI908&gt;0,AJ908&gt;0,AS908&gt;AR908,AR908&gt;AQ908),"long buildup",IF(AND(E908&lt;0,F908&lt;0,AB908&gt;0,AC908&gt;0,AI908&gt;0,AJ908&gt;0,AS908&lt;AR908,AR908&lt;AQ908),"Short buildup"))</f>
        <v/>
      </c>
      <c r="BE908" s="1">
        <f>+IF(AND(F908&gt;0,M908&gt;0,T908&gt;0,AA908&gt;0),"buy")</f>
        <v/>
      </c>
    </row>
    <row r="909">
      <c r="A909" s="1" t="inlineStr">
        <is>
          <t>J&amp;KBANK</t>
        </is>
      </c>
      <c r="B909" s="1" t="n"/>
      <c r="C909" s="1" t="n"/>
      <c r="D909" s="2" t="n">
        <v>0.1053337163650287</v>
      </c>
      <c r="E909" s="2" t="n">
        <v>-0.07652573177732208</v>
      </c>
      <c r="F909" s="3" t="n">
        <v>-2.240091901206193</v>
      </c>
      <c r="G909" s="4" t="n">
        <v>7504</v>
      </c>
      <c r="H909" s="4" t="n">
        <v>11183</v>
      </c>
      <c r="I909" s="3" t="n">
        <v>15223</v>
      </c>
      <c r="J909" s="6">
        <f>+H909-G909</f>
        <v/>
      </c>
      <c r="K909" s="6">
        <f>+I909-H909</f>
        <v/>
      </c>
      <c r="L909" s="7">
        <f>J909/G909</f>
        <v/>
      </c>
      <c r="M909" s="7">
        <f>K909/H909</f>
        <v/>
      </c>
      <c r="N909" s="8" t="n">
        <v>10.8714</v>
      </c>
      <c r="O909" s="8" t="n">
        <v>16.8342</v>
      </c>
      <c r="P909" s="3" t="n">
        <v>18.8456</v>
      </c>
      <c r="Q909" s="6">
        <f>+O909-N909</f>
        <v/>
      </c>
      <c r="R909" s="6">
        <f>+P909-O909</f>
        <v/>
      </c>
      <c r="S909" s="7">
        <f>Q909/N909</f>
        <v/>
      </c>
      <c r="T909" s="7">
        <f>R909/O909</f>
        <v/>
      </c>
      <c r="U909" s="10" t="inlineStr">
        <is>
          <t>426894</t>
        </is>
      </c>
      <c r="V909" s="10" t="inlineStr">
        <is>
          <t>848802</t>
        </is>
      </c>
      <c r="W909" s="3" t="inlineStr">
        <is>
          <t>712440</t>
        </is>
      </c>
      <c r="X909" s="6">
        <f>+V909-U909</f>
        <v/>
      </c>
      <c r="Y909" s="6">
        <f>+W909-V909</f>
        <v/>
      </c>
      <c r="Z909" s="7">
        <f>X909/U909</f>
        <v/>
      </c>
      <c r="AA909" s="7">
        <f>Y909/V909</f>
        <v/>
      </c>
      <c r="AB909" s="4" t="n"/>
      <c r="AC909" s="5" t="n"/>
      <c r="AD909" s="4" t="n"/>
      <c r="AE909" s="4" t="n"/>
      <c r="AF909" s="5" t="n"/>
      <c r="AG909" s="6">
        <f>AE909-AD909</f>
        <v/>
      </c>
      <c r="AH909" s="6">
        <f>+AF909-AE909</f>
        <v/>
      </c>
      <c r="AI909" s="7">
        <f>AG909/AD909</f>
        <v/>
      </c>
      <c r="AJ909" s="7">
        <f>AH909/AE909</f>
        <v/>
      </c>
      <c r="AK909" s="4" t="n"/>
      <c r="AL909" s="4" t="n"/>
      <c r="AM909" s="5" t="n"/>
      <c r="AN909" s="4" t="n">
        <v>104.54</v>
      </c>
      <c r="AO909" s="4" t="n">
        <v>104.46</v>
      </c>
      <c r="AP909" s="3" t="n">
        <v>102.12</v>
      </c>
      <c r="AQ909" s="9">
        <f>+AK909-AN909</f>
        <v/>
      </c>
      <c r="AR909" s="9">
        <f>+AL909-AO909</f>
        <v/>
      </c>
      <c r="AS909" s="9">
        <f>+AM909-AP909</f>
        <v/>
      </c>
      <c r="AT909" s="6">
        <f>AR909-AQ909</f>
        <v/>
      </c>
      <c r="AU909" s="6">
        <f>+AS909-AR909</f>
        <v/>
      </c>
      <c r="AV909" s="7">
        <f>AT909/AQ909</f>
        <v/>
      </c>
      <c r="AW909" s="7">
        <f>AU909/AR909</f>
        <v/>
      </c>
      <c r="AX909" s="1" t="inlineStr">
        <is>
          <t>N</t>
        </is>
      </c>
      <c r="AY909" s="1">
        <f>+IF(AND(D909&gt;0,E909&gt;0,F909&gt;0,S909&gt;0,T909&gt;0,AC909&gt;0,AB909&gt;0,AI909&gt;0,AJ909&gt;0,AS909&gt;AR909,AR909&gt;AQ909),"long buildup",IF(AND(D909&gt;0,E909&gt;0,F909&gt;0,S909&lt;0,T909&lt;0,AB909&lt;0,AC909&lt;0,AI909&lt;0,AJ909&lt;0,AS909&gt;AR909,AR909&gt;AQ909),"Short Covering",IF(AND(D909&lt;0,E909&lt;0,F909&lt;0,S909&lt;0,T909&lt;0,AB909&gt;0,AC909&gt;0,AI909&gt;0,AJ909&gt;0,AS909&lt;AR909,AR909&lt;AQ909),"Short Buildup",IF(AND(D909&lt;0,E909&lt;0,F909&lt;0,S909&lt;0,T909&lt;0,AB909&lt;0,AC909&lt;0,AI909&lt;0,AJ909&lt;0,AS909&lt;AR909,AR909&lt;AQ909),"LongUnwinding" ))))</f>
        <v/>
      </c>
      <c r="AZ909" s="1">
        <f>+IF(AND(D909&gt;0,E909&gt;0,F909&gt;0,L909&gt;0,M909&gt;0,S909&gt;0,T909&gt;0,Z909&gt;0,AA909&gt;0),"Buying Opportunity",IF(AND(D909&lt;0,E909&lt;0,F909&lt;0,L909&lt;0,M909&lt;0,S909&lt;0,T909&lt;0,Z909&lt;0,AA909&lt;0),"support Zone",IF(AND(D909&lt;0,E909&lt;0,F909&lt;0,L909&gt;0,M909&gt;0,S909&gt;0,T909&gt;0,Z909&gt;0,AA909&gt;0),"sell delivery")))</f>
        <v/>
      </c>
      <c r="BA909" s="1">
        <f>IF(AND(D909&gt;0,E909&gt;0,F909&gt;0,Z909&gt;0,AA909&gt;0,AB909&gt;0,AC909&gt;0,AI909&gt;0,AJ909&gt;0),"FII ENTERING")</f>
        <v/>
      </c>
      <c r="BB909" s="15" t="e">
        <v>#N/A</v>
      </c>
      <c r="BC909" s="1" t="n">
        <v>20741.415552</v>
      </c>
      <c r="BD909" s="1">
        <f>IF(AND(E909&gt;0,F909&gt;0,AB909&gt;0,AC909&gt;0,AI909&gt;0,AJ909&gt;0,AS909&gt;AR909,AR909&gt;AQ909),"long buildup",IF(AND(E909&lt;0,F909&lt;0,AB909&gt;0,AC909&gt;0,AI909&gt;0,AJ909&gt;0,AS909&lt;AR909,AR909&lt;AQ909),"Short buildup"))</f>
        <v/>
      </c>
      <c r="BE909" s="1">
        <f>+IF(AND(F909&gt;0,M909&gt;0,T909&gt;0,AA909&gt;0),"buy")</f>
        <v/>
      </c>
    </row>
    <row r="910">
      <c r="A910" s="1" t="inlineStr">
        <is>
          <t>JAGRAN</t>
        </is>
      </c>
      <c r="B910" s="1" t="n"/>
      <c r="C910" s="1" t="n"/>
      <c r="D910" s="2" t="n">
        <v>0.6429054816151674</v>
      </c>
      <c r="E910" s="2" t="n">
        <v>-1.546565056595326</v>
      </c>
      <c r="F910" s="3" t="n">
        <v>-1.548093340922026</v>
      </c>
      <c r="G910" s="4" t="n">
        <v>1807</v>
      </c>
      <c r="H910" s="4" t="n">
        <v>1189</v>
      </c>
      <c r="I910" s="3" t="n">
        <v>1202</v>
      </c>
      <c r="J910" s="6">
        <f>+H910-G910</f>
        <v/>
      </c>
      <c r="K910" s="6">
        <f>+I910-H910</f>
        <v/>
      </c>
      <c r="L910" s="7">
        <f>J910/G910</f>
        <v/>
      </c>
      <c r="M910" s="7">
        <f>K910/H910</f>
        <v/>
      </c>
      <c r="N910" s="8" t="n">
        <v>0.9118000000000001</v>
      </c>
      <c r="O910" s="8" t="n">
        <v>0.4511</v>
      </c>
      <c r="P910" s="3" t="n">
        <v>0.7823000000000001</v>
      </c>
      <c r="Q910" s="6">
        <f>+O910-N910</f>
        <v/>
      </c>
      <c r="R910" s="6">
        <f>+P910-O910</f>
        <v/>
      </c>
      <c r="S910" s="7">
        <f>Q910/N910</f>
        <v/>
      </c>
      <c r="T910" s="7">
        <f>R910/O910</f>
        <v/>
      </c>
      <c r="U910" s="10" t="inlineStr">
        <is>
          <t>40746</t>
        </is>
      </c>
      <c r="V910" s="10" t="inlineStr">
        <is>
          <t>30311</t>
        </is>
      </c>
      <c r="W910" s="3" t="inlineStr">
        <is>
          <t>55609</t>
        </is>
      </c>
      <c r="X910" s="6">
        <f>+V910-U910</f>
        <v/>
      </c>
      <c r="Y910" s="6">
        <f>+W910-V910</f>
        <v/>
      </c>
      <c r="Z910" s="7">
        <f>X910/U910</f>
        <v/>
      </c>
      <c r="AA910" s="7">
        <f>Y910/V910</f>
        <v/>
      </c>
      <c r="AB910" s="4" t="n"/>
      <c r="AC910" s="5" t="n"/>
      <c r="AD910" s="4" t="n"/>
      <c r="AE910" s="4" t="n"/>
      <c r="AF910" s="5" t="n"/>
      <c r="AG910" s="6">
        <f>AE910-AD910</f>
        <v/>
      </c>
      <c r="AH910" s="6">
        <f>+AF910-AE910</f>
        <v/>
      </c>
      <c r="AI910" s="7">
        <f>AG910/AD910</f>
        <v/>
      </c>
      <c r="AJ910" s="7">
        <f>AH910/AE910</f>
        <v/>
      </c>
      <c r="AK910" s="4" t="n"/>
      <c r="AL910" s="4" t="n"/>
      <c r="AM910" s="5" t="n"/>
      <c r="AN910" s="4" t="n">
        <v>89.23</v>
      </c>
      <c r="AO910" s="4" t="n">
        <v>87.84999999999999</v>
      </c>
      <c r="AP910" s="3" t="n">
        <v>86.48999999999999</v>
      </c>
      <c r="AQ910" s="9">
        <f>+AK910-AN910</f>
        <v/>
      </c>
      <c r="AR910" s="9">
        <f>+AL910-AO910</f>
        <v/>
      </c>
      <c r="AS910" s="9">
        <f>+AM910-AP910</f>
        <v/>
      </c>
      <c r="AT910" s="6">
        <f>AR910-AQ910</f>
        <v/>
      </c>
      <c r="AU910" s="6">
        <f>+AS910-AR910</f>
        <v/>
      </c>
      <c r="AV910" s="7">
        <f>AT910/AQ910</f>
        <v/>
      </c>
      <c r="AW910" s="7">
        <f>AU910/AR910</f>
        <v/>
      </c>
      <c r="AX910" s="1" t="inlineStr">
        <is>
          <t>N</t>
        </is>
      </c>
      <c r="AY910" s="1">
        <f>+IF(AND(D910&gt;0,E910&gt;0,F910&gt;0,S910&gt;0,T910&gt;0,AC910&gt;0,AB910&gt;0,AI910&gt;0,AJ910&gt;0,AS910&gt;AR910,AR910&gt;AQ910),"long buildup",IF(AND(D910&gt;0,E910&gt;0,F910&gt;0,S910&lt;0,T910&lt;0,AB910&lt;0,AC910&lt;0,AI910&lt;0,AJ910&lt;0,AS910&gt;AR910,AR910&gt;AQ910),"Short Covering",IF(AND(D910&lt;0,E910&lt;0,F910&lt;0,S910&lt;0,T910&lt;0,AB910&gt;0,AC910&gt;0,AI910&gt;0,AJ910&gt;0,AS910&lt;AR910,AR910&lt;AQ910),"Short Buildup",IF(AND(D910&lt;0,E910&lt;0,F910&lt;0,S910&lt;0,T910&lt;0,AB910&lt;0,AC910&lt;0,AI910&lt;0,AJ910&lt;0,AS910&lt;AR910,AR910&lt;AQ910),"LongUnwinding" ))))</f>
        <v/>
      </c>
      <c r="AZ910" s="1">
        <f>+IF(AND(D910&gt;0,E910&gt;0,F910&gt;0,L910&gt;0,M910&gt;0,S910&gt;0,T910&gt;0,Z910&gt;0,AA910&gt;0),"Buying Opportunity",IF(AND(D910&lt;0,E910&lt;0,F910&lt;0,L910&lt;0,M910&lt;0,S910&lt;0,T910&lt;0,Z910&lt;0,AA910&lt;0),"support Zone",IF(AND(D910&lt;0,E910&lt;0,F910&lt;0,L910&gt;0,M910&gt;0,S910&gt;0,T910&gt;0,Z910&gt;0,AA910&gt;0),"sell delivery")))</f>
        <v/>
      </c>
      <c r="BA910" s="1">
        <f>IF(AND(D910&gt;0,E910&gt;0,F910&gt;0,Z910&gt;0,AA910&gt;0,AB910&gt;0,AC910&gt;0,AI910&gt;0,AJ910&gt;0),"FII ENTERING")</f>
        <v/>
      </c>
      <c r="BB910" s="15" t="e">
        <v>#N/A</v>
      </c>
      <c r="BC910" s="1" t="n">
        <v>5764.810296000001</v>
      </c>
      <c r="BD910" s="1">
        <f>IF(AND(E910&gt;0,F910&gt;0,AB910&gt;0,AC910&gt;0,AI910&gt;0,AJ910&gt;0,AS910&gt;AR910,AR910&gt;AQ910),"long buildup",IF(AND(E910&lt;0,F910&lt;0,AB910&gt;0,AC910&gt;0,AI910&gt;0,AJ910&gt;0,AS910&lt;AR910,AR910&lt;AQ910),"Short buildup"))</f>
        <v/>
      </c>
      <c r="BE910" s="1">
        <f>+IF(AND(F910&gt;0,M910&gt;0,T910&gt;0,AA910&gt;0),"buy")</f>
        <v/>
      </c>
    </row>
    <row r="911">
      <c r="A911" s="1" t="inlineStr">
        <is>
          <t>JAGSNPHARM</t>
        </is>
      </c>
      <c r="B911" s="1" t="n"/>
      <c r="C911" s="1" t="n"/>
      <c r="D911" s="2" t="n">
        <v>2.292090778858485</v>
      </c>
      <c r="E911" s="2" t="n">
        <v>-2.277585317314077</v>
      </c>
      <c r="F911" s="3" t="n">
        <v>1.440639613818082</v>
      </c>
      <c r="G911" s="4" t="n">
        <v>8053</v>
      </c>
      <c r="H911" s="4" t="n">
        <v>2750</v>
      </c>
      <c r="I911" s="3" t="n">
        <v>4398</v>
      </c>
      <c r="J911" s="6">
        <f>+H911-G911</f>
        <v/>
      </c>
      <c r="K911" s="6">
        <f>+I911-H911</f>
        <v/>
      </c>
      <c r="L911" s="7">
        <f>J911/G911</f>
        <v/>
      </c>
      <c r="M911" s="7">
        <f>K911/H911</f>
        <v/>
      </c>
      <c r="N911" s="8" t="n">
        <v>11.632</v>
      </c>
      <c r="O911" s="8" t="n">
        <v>2.7285</v>
      </c>
      <c r="P911" s="3" t="n">
        <v>6.329</v>
      </c>
      <c r="Q911" s="6">
        <f>+O911-N911</f>
        <v/>
      </c>
      <c r="R911" s="6">
        <f>+P911-O911</f>
        <v/>
      </c>
      <c r="S911" s="7">
        <f>Q911/N911</f>
        <v/>
      </c>
      <c r="T911" s="7">
        <f>R911/O911</f>
        <v/>
      </c>
      <c r="U911" s="10" t="inlineStr">
        <is>
          <t>54037</t>
        </is>
      </c>
      <c r="V911" s="10" t="inlineStr">
        <is>
          <t>18289</t>
        </is>
      </c>
      <c r="W911" s="3" t="inlineStr">
        <is>
          <t>18018</t>
        </is>
      </c>
      <c r="X911" s="6">
        <f>+V911-U911</f>
        <v/>
      </c>
      <c r="Y911" s="6">
        <f>+W911-V911</f>
        <v/>
      </c>
      <c r="Z911" s="7">
        <f>X911/U911</f>
        <v/>
      </c>
      <c r="AA911" s="7">
        <f>Y911/V911</f>
        <v/>
      </c>
      <c r="AB911" s="4" t="n"/>
      <c r="AC911" s="5" t="n"/>
      <c r="AD911" s="4" t="n"/>
      <c r="AE911" s="4" t="n"/>
      <c r="AF911" s="5" t="n"/>
      <c r="AG911" s="6">
        <f>AE911-AD911</f>
        <v/>
      </c>
      <c r="AH911" s="6">
        <f>+AF911-AE911</f>
        <v/>
      </c>
      <c r="AI911" s="7">
        <f>AG911/AD911</f>
        <v/>
      </c>
      <c r="AJ911" s="7">
        <f>AH911/AE911</f>
        <v/>
      </c>
      <c r="AK911" s="4" t="n"/>
      <c r="AL911" s="4" t="n"/>
      <c r="AM911" s="5" t="n"/>
      <c r="AN911" s="4" t="n">
        <v>678.35</v>
      </c>
      <c r="AO911" s="4" t="n">
        <v>662.9</v>
      </c>
      <c r="AP911" s="3" t="n">
        <v>672.45</v>
      </c>
      <c r="AQ911" s="9">
        <f>+AK911-AN911</f>
        <v/>
      </c>
      <c r="AR911" s="9">
        <f>+AL911-AO911</f>
        <v/>
      </c>
      <c r="AS911" s="9">
        <f>+AM911-AP911</f>
        <v/>
      </c>
      <c r="AT911" s="6">
        <f>AR911-AQ911</f>
        <v/>
      </c>
      <c r="AU911" s="6">
        <f>+AS911-AR911</f>
        <v/>
      </c>
      <c r="AV911" s="7">
        <f>AT911/AQ911</f>
        <v/>
      </c>
      <c r="AW911" s="7">
        <f>AU911/AR911</f>
        <v/>
      </c>
      <c r="AX911" s="1" t="inlineStr">
        <is>
          <t>Y</t>
        </is>
      </c>
      <c r="AY911" s="1">
        <f>+IF(AND(D911&gt;0,E911&gt;0,F911&gt;0,S911&gt;0,T911&gt;0,AC911&gt;0,AB911&gt;0,AI911&gt;0,AJ911&gt;0,AS911&gt;AR911,AR911&gt;AQ911),"long buildup",IF(AND(D911&gt;0,E911&gt;0,F911&gt;0,S911&lt;0,T911&lt;0,AB911&lt;0,AC911&lt;0,AI911&lt;0,AJ911&lt;0,AS911&gt;AR911,AR911&gt;AQ911),"Short Covering",IF(AND(D911&lt;0,E911&lt;0,F911&lt;0,S911&lt;0,T911&lt;0,AB911&gt;0,AC911&gt;0,AI911&gt;0,AJ911&gt;0,AS911&lt;AR911,AR911&lt;AQ911),"Short Buildup",IF(AND(D911&lt;0,E911&lt;0,F911&lt;0,S911&lt;0,T911&lt;0,AB911&lt;0,AC911&lt;0,AI911&lt;0,AJ911&lt;0,AS911&lt;AR911,AR911&lt;AQ911),"LongUnwinding" ))))</f>
        <v/>
      </c>
      <c r="AZ911" s="1">
        <f>+IF(AND(D911&gt;0,E911&gt;0,F911&gt;0,L911&gt;0,M911&gt;0,S911&gt;0,T911&gt;0,Z911&gt;0,AA911&gt;0),"Buying Opportunity",IF(AND(D911&lt;0,E911&lt;0,F911&lt;0,L911&lt;0,M911&lt;0,S911&lt;0,T911&lt;0,Z911&lt;0,AA911&lt;0),"support Zone",IF(AND(D911&lt;0,E911&lt;0,F911&lt;0,L911&gt;0,M911&gt;0,S911&gt;0,T911&gt;0,Z911&gt;0,AA911&gt;0),"sell delivery")))</f>
        <v/>
      </c>
      <c r="BA911" s="1">
        <f>IF(AND(D911&gt;0,E911&gt;0,F911&gt;0,Z911&gt;0,AA911&gt;0,AB911&gt;0,AC911&gt;0,AI911&gt;0,AJ911&gt;0),"FII ENTERING")</f>
        <v/>
      </c>
      <c r="BB911" s="15" t="e">
        <v>#N/A</v>
      </c>
      <c r="BC911" s="1" t="n">
        <v>4042654.4909025</v>
      </c>
      <c r="BD911" s="1">
        <f>IF(AND(E911&gt;0,F911&gt;0,AB911&gt;0,AC911&gt;0,AI911&gt;0,AJ911&gt;0,AS911&gt;AR911,AR911&gt;AQ911),"long buildup",IF(AND(E911&lt;0,F911&lt;0,AB911&gt;0,AC911&gt;0,AI911&gt;0,AJ911&gt;0,AS911&lt;AR911,AR911&lt;AQ911),"Short buildup"))</f>
        <v/>
      </c>
      <c r="BE911" s="1">
        <f>+IF(AND(F911&gt;0,M911&gt;0,T911&gt;0,AA911&gt;0),"buy")</f>
        <v/>
      </c>
    </row>
    <row r="912">
      <c r="A912" s="1" t="inlineStr">
        <is>
          <t>JAIBALAJI</t>
        </is>
      </c>
      <c r="B912" s="1" t="n"/>
      <c r="C912" s="1" t="n"/>
      <c r="D912" s="2" t="n">
        <v>-0.5694643956495042</v>
      </c>
      <c r="E912" s="2" t="n">
        <v>-1.656261286827301</v>
      </c>
      <c r="F912" s="3" t="n">
        <v>-1.02308499475341</v>
      </c>
      <c r="G912" s="4" t="n">
        <v>2825</v>
      </c>
      <c r="H912" s="4" t="n">
        <v>2602</v>
      </c>
      <c r="I912" s="3" t="n">
        <v>4247</v>
      </c>
      <c r="J912" s="6">
        <f>+H912-G912</f>
        <v/>
      </c>
      <c r="K912" s="6">
        <f>+I912-H912</f>
        <v/>
      </c>
      <c r="L912" s="7">
        <f>J912/G912</f>
        <v/>
      </c>
      <c r="M912" s="7">
        <f>K912/H912</f>
        <v/>
      </c>
      <c r="N912" s="8" t="n">
        <v>3.2113</v>
      </c>
      <c r="O912" s="8" t="n">
        <v>3.9823</v>
      </c>
      <c r="P912" s="3" t="n">
        <v>6.744400000000001</v>
      </c>
      <c r="Q912" s="6">
        <f>+O912-N912</f>
        <v/>
      </c>
      <c r="R912" s="6">
        <f>+P912-O912</f>
        <v/>
      </c>
      <c r="S912" s="7">
        <f>Q912/N912</f>
        <v/>
      </c>
      <c r="T912" s="7">
        <f>R912/O912</f>
        <v/>
      </c>
      <c r="U912" s="10" t="inlineStr">
        <is>
          <t>16987</t>
        </is>
      </c>
      <c r="V912" s="10" t="inlineStr">
        <is>
          <t>24633</t>
        </is>
      </c>
      <c r="W912" s="3" t="inlineStr">
        <is>
          <t>36431</t>
        </is>
      </c>
      <c r="X912" s="6">
        <f>+V912-U912</f>
        <v/>
      </c>
      <c r="Y912" s="6">
        <f>+W912-V912</f>
        <v/>
      </c>
      <c r="Z912" s="7">
        <f>X912/U912</f>
        <v/>
      </c>
      <c r="AA912" s="7">
        <f>Y912/V912</f>
        <v/>
      </c>
      <c r="AB912" s="4" t="n"/>
      <c r="AC912" s="5" t="n"/>
      <c r="AD912" s="4" t="n"/>
      <c r="AE912" s="4" t="n"/>
      <c r="AF912" s="5" t="n"/>
      <c r="AG912" s="6">
        <f>AE912-AD912</f>
        <v/>
      </c>
      <c r="AH912" s="6">
        <f>+AF912-AE912</f>
        <v/>
      </c>
      <c r="AI912" s="7">
        <f>AG912/AD912</f>
        <v/>
      </c>
      <c r="AJ912" s="7">
        <f>AH912/AE912</f>
        <v/>
      </c>
      <c r="AK912" s="4" t="n"/>
      <c r="AL912" s="4" t="n"/>
      <c r="AM912" s="5" t="n"/>
      <c r="AN912" s="4" t="n">
        <v>969.05</v>
      </c>
      <c r="AO912" s="4" t="n">
        <v>953</v>
      </c>
      <c r="AP912" s="3" t="n">
        <v>943.25</v>
      </c>
      <c r="AQ912" s="9">
        <f>+AK912-AN912</f>
        <v/>
      </c>
      <c r="AR912" s="9">
        <f>+AL912-AO912</f>
        <v/>
      </c>
      <c r="AS912" s="9">
        <f>+AM912-AP912</f>
        <v/>
      </c>
      <c r="AT912" s="6">
        <f>AR912-AQ912</f>
        <v/>
      </c>
      <c r="AU912" s="6">
        <f>+AS912-AR912</f>
        <v/>
      </c>
      <c r="AV912" s="7">
        <f>AT912/AQ912</f>
        <v/>
      </c>
      <c r="AW912" s="7">
        <f>AU912/AR912</f>
        <v/>
      </c>
      <c r="AX912" s="1" t="inlineStr">
        <is>
          <t>N</t>
        </is>
      </c>
      <c r="AY912" s="1">
        <f>+IF(AND(D912&gt;0,E912&gt;0,F912&gt;0,S912&gt;0,T912&gt;0,AC912&gt;0,AB912&gt;0,AI912&gt;0,AJ912&gt;0,AS912&gt;AR912,AR912&gt;AQ912),"long buildup",IF(AND(D912&gt;0,E912&gt;0,F912&gt;0,S912&lt;0,T912&lt;0,AB912&lt;0,AC912&lt;0,AI912&lt;0,AJ912&lt;0,AS912&gt;AR912,AR912&gt;AQ912),"Short Covering",IF(AND(D912&lt;0,E912&lt;0,F912&lt;0,S912&lt;0,T912&lt;0,AB912&gt;0,AC912&gt;0,AI912&gt;0,AJ912&gt;0,AS912&lt;AR912,AR912&lt;AQ912),"Short Buildup",IF(AND(D912&lt;0,E912&lt;0,F912&lt;0,S912&lt;0,T912&lt;0,AB912&lt;0,AC912&lt;0,AI912&lt;0,AJ912&lt;0,AS912&lt;AR912,AR912&lt;AQ912),"LongUnwinding" ))))</f>
        <v/>
      </c>
      <c r="AZ912" s="1">
        <f>+IF(AND(D912&gt;0,E912&gt;0,F912&gt;0,L912&gt;0,M912&gt;0,S912&gt;0,T912&gt;0,Z912&gt;0,AA912&gt;0),"Buying Opportunity",IF(AND(D912&lt;0,E912&lt;0,F912&lt;0,L912&lt;0,M912&lt;0,S912&lt;0,T912&lt;0,Z912&lt;0,AA912&lt;0),"support Zone",IF(AND(D912&lt;0,E912&lt;0,F912&lt;0,L912&gt;0,M912&gt;0,S912&gt;0,T912&gt;0,Z912&gt;0,AA912&gt;0),"sell delivery")))</f>
        <v/>
      </c>
      <c r="BA912" s="1">
        <f>IF(AND(D912&gt;0,E912&gt;0,F912&gt;0,Z912&gt;0,AA912&gt;0,AB912&gt;0,AC912&gt;0,AI912&gt;0,AJ912&gt;0),"FII ENTERING")</f>
        <v/>
      </c>
      <c r="BB912" s="15" t="e">
        <v>#N/A</v>
      </c>
      <c r="BC912" s="1" t="n">
        <v>19951.045385</v>
      </c>
      <c r="BD912" s="1">
        <f>IF(AND(E912&gt;0,F912&gt;0,AB912&gt;0,AC912&gt;0,AI912&gt;0,AJ912&gt;0,AS912&gt;AR912,AR912&gt;AQ912),"long buildup",IF(AND(E912&lt;0,F912&lt;0,AB912&gt;0,AC912&gt;0,AI912&gt;0,AJ912&gt;0,AS912&lt;AR912,AR912&lt;AQ912),"Short buildup"))</f>
        <v/>
      </c>
      <c r="BE912" s="1">
        <f>+IF(AND(F912&gt;0,M912&gt;0,T912&gt;0,AA912&gt;0),"buy")</f>
        <v/>
      </c>
    </row>
    <row r="913">
      <c r="A913" s="1" t="inlineStr">
        <is>
          <t>JAICORPLTD</t>
        </is>
      </c>
      <c r="B913" s="1" t="n"/>
      <c r="C913" s="1" t="n"/>
      <c r="D913" s="2" t="n">
        <v>1.775304716481199</v>
      </c>
      <c r="E913" s="2" t="n">
        <v>-2.421244467586569</v>
      </c>
      <c r="F913" s="3" t="n">
        <v>-0.320170757737457</v>
      </c>
      <c r="G913" s="4" t="n">
        <v>38742</v>
      </c>
      <c r="H913" s="4" t="n">
        <v>13601</v>
      </c>
      <c r="I913" s="3" t="n">
        <v>27171</v>
      </c>
      <c r="J913" s="6">
        <f>+H913-G913</f>
        <v/>
      </c>
      <c r="K913" s="6">
        <f>+I913-H913</f>
        <v/>
      </c>
      <c r="L913" s="7">
        <f>J913/G913</f>
        <v/>
      </c>
      <c r="M913" s="7">
        <f>K913/H913</f>
        <v/>
      </c>
      <c r="N913" s="8" t="n">
        <v>57.83390000000001</v>
      </c>
      <c r="O913" s="8" t="n">
        <v>15.5707</v>
      </c>
      <c r="P913" s="3" t="n">
        <v>34.709</v>
      </c>
      <c r="Q913" s="6">
        <f>+O913-N913</f>
        <v/>
      </c>
      <c r="R913" s="6">
        <f>+P913-O913</f>
        <v/>
      </c>
      <c r="S913" s="7">
        <f>Q913/N913</f>
        <v/>
      </c>
      <c r="T913" s="7">
        <f>R913/O913</f>
        <v/>
      </c>
      <c r="U913" s="10" t="inlineStr">
        <is>
          <t>493162</t>
        </is>
      </c>
      <c r="V913" s="10" t="inlineStr">
        <is>
          <t>148969</t>
        </is>
      </c>
      <c r="W913" s="3" t="inlineStr">
        <is>
          <t>265367</t>
        </is>
      </c>
      <c r="X913" s="6">
        <f>+V913-U913</f>
        <v/>
      </c>
      <c r="Y913" s="6">
        <f>+W913-V913</f>
        <v/>
      </c>
      <c r="Z913" s="7">
        <f>X913/U913</f>
        <v/>
      </c>
      <c r="AA913" s="7">
        <f>Y913/V913</f>
        <v/>
      </c>
      <c r="AB913" s="4" t="n"/>
      <c r="AC913" s="5" t="n"/>
      <c r="AD913" s="4" t="n"/>
      <c r="AE913" s="4" t="n"/>
      <c r="AF913" s="5" t="n"/>
      <c r="AG913" s="6">
        <f>AE913-AD913</f>
        <v/>
      </c>
      <c r="AH913" s="6">
        <f>+AF913-AE913</f>
        <v/>
      </c>
      <c r="AI913" s="7">
        <f>AG913/AD913</f>
        <v/>
      </c>
      <c r="AJ913" s="7">
        <f>AH913/AE913</f>
        <v/>
      </c>
      <c r="AK913" s="4" t="n"/>
      <c r="AL913" s="4" t="n"/>
      <c r="AM913" s="5" t="n"/>
      <c r="AN913" s="4" t="n">
        <v>384.1</v>
      </c>
      <c r="AO913" s="4" t="n">
        <v>374.8</v>
      </c>
      <c r="AP913" s="3" t="n">
        <v>373.6</v>
      </c>
      <c r="AQ913" s="9">
        <f>+AK913-AN913</f>
        <v/>
      </c>
      <c r="AR913" s="9">
        <f>+AL913-AO913</f>
        <v/>
      </c>
      <c r="AS913" s="9">
        <f>+AM913-AP913</f>
        <v/>
      </c>
      <c r="AT913" s="6">
        <f>AR913-AQ913</f>
        <v/>
      </c>
      <c r="AU913" s="6">
        <f>+AS913-AR913</f>
        <v/>
      </c>
      <c r="AV913" s="7">
        <f>AT913/AQ913</f>
        <v/>
      </c>
      <c r="AW913" s="7">
        <f>AU913/AR913</f>
        <v/>
      </c>
      <c r="AX913" s="1" t="inlineStr">
        <is>
          <t>Y</t>
        </is>
      </c>
      <c r="AY913" s="1">
        <f>+IF(AND(D913&gt;0,E913&gt;0,F913&gt;0,S913&gt;0,T913&gt;0,AC913&gt;0,AB913&gt;0,AI913&gt;0,AJ913&gt;0,AS913&gt;AR913,AR913&gt;AQ913),"long buildup",IF(AND(D913&gt;0,E913&gt;0,F913&gt;0,S913&lt;0,T913&lt;0,AB913&lt;0,AC913&lt;0,AI913&lt;0,AJ913&lt;0,AS913&gt;AR913,AR913&gt;AQ913),"Short Covering",IF(AND(D913&lt;0,E913&lt;0,F913&lt;0,S913&lt;0,T913&lt;0,AB913&gt;0,AC913&gt;0,AI913&gt;0,AJ913&gt;0,AS913&lt;AR913,AR913&lt;AQ913),"Short Buildup",IF(AND(D913&lt;0,E913&lt;0,F913&lt;0,S913&lt;0,T913&lt;0,AB913&lt;0,AC913&lt;0,AI913&lt;0,AJ913&lt;0,AS913&lt;AR913,AR913&lt;AQ913),"LongUnwinding" ))))</f>
        <v/>
      </c>
      <c r="AZ913" s="1">
        <f>+IF(AND(D913&gt;0,E913&gt;0,F913&gt;0,L913&gt;0,M913&gt;0,S913&gt;0,T913&gt;0,Z913&gt;0,AA913&gt;0),"Buying Opportunity",IF(AND(D913&lt;0,E913&lt;0,F913&lt;0,L913&lt;0,M913&lt;0,S913&lt;0,T913&lt;0,Z913&lt;0,AA913&lt;0),"support Zone",IF(AND(D913&lt;0,E913&lt;0,F913&lt;0,L913&gt;0,M913&gt;0,S913&gt;0,T913&gt;0,Z913&gt;0,AA913&gt;0),"sell delivery")))</f>
        <v/>
      </c>
      <c r="BA913" s="1">
        <f>IF(AND(D913&gt;0,E913&gt;0,F913&gt;0,Z913&gt;0,AA913&gt;0,AB913&gt;0,AC913&gt;0,AI913&gt;0,AJ913&gt;0),"FII ENTERING")</f>
        <v/>
      </c>
      <c r="BB913" s="15" t="e">
        <v>#N/A</v>
      </c>
      <c r="BC913" s="1" t="e">
        <v>#N/A</v>
      </c>
      <c r="BD913" s="1">
        <f>IF(AND(E913&gt;0,F913&gt;0,AB913&gt;0,AC913&gt;0,AI913&gt;0,AJ913&gt;0,AS913&gt;AR913,AR913&gt;AQ913),"long buildup",IF(AND(E913&lt;0,F913&lt;0,AB913&gt;0,AC913&gt;0,AI913&gt;0,AJ913&gt;0,AS913&lt;AR913,AR913&lt;AQ913),"Short buildup"))</f>
        <v/>
      </c>
      <c r="BE913" s="1">
        <f>+IF(AND(F913&gt;0,M913&gt;0,T913&gt;0,AA913&gt;0),"buy")</f>
        <v/>
      </c>
    </row>
    <row r="914">
      <c r="A914" s="1" t="inlineStr">
        <is>
          <t>JAIPURKURT</t>
        </is>
      </c>
      <c r="B914" s="1" t="n"/>
      <c r="C914" s="1" t="n"/>
      <c r="D914" s="2" t="n">
        <v>-2.893416002361963</v>
      </c>
      <c r="E914" s="2" t="n">
        <v>5.381574946792326</v>
      </c>
      <c r="F914" s="3" t="n">
        <v>-0.5481823427582163</v>
      </c>
      <c r="G914" s="4" t="n">
        <v>1695</v>
      </c>
      <c r="H914" s="4" t="n">
        <v>1496</v>
      </c>
      <c r="I914" s="3" t="n">
        <v>751</v>
      </c>
      <c r="J914" s="6">
        <f>+H914-G914</f>
        <v/>
      </c>
      <c r="K914" s="6">
        <f>+I914-H914</f>
        <v/>
      </c>
      <c r="L914" s="7">
        <f>J914/G914</f>
        <v/>
      </c>
      <c r="M914" s="7">
        <f>K914/H914</f>
        <v/>
      </c>
      <c r="N914" s="8" t="n">
        <v>0.5078</v>
      </c>
      <c r="O914" s="8" t="n">
        <v>0.4925</v>
      </c>
      <c r="P914" s="3" t="n">
        <v>0.1976</v>
      </c>
      <c r="Q914" s="6">
        <f>+O914-N914</f>
        <v/>
      </c>
      <c r="R914" s="6">
        <f>+P914-O914</f>
        <v/>
      </c>
      <c r="S914" s="7">
        <f>Q914/N914</f>
        <v/>
      </c>
      <c r="T914" s="7">
        <f>R914/O914</f>
        <v/>
      </c>
      <c r="U914" s="10" t="inlineStr">
        <is>
          <t>79041</t>
        </is>
      </c>
      <c r="V914" s="10" t="inlineStr">
        <is>
          <t>73795</t>
        </is>
      </c>
      <c r="W914" s="3" t="inlineStr">
        <is>
          <t>25601</t>
        </is>
      </c>
      <c r="X914" s="6">
        <f>+V914-U914</f>
        <v/>
      </c>
      <c r="Y914" s="6">
        <f>+W914-V914</f>
        <v/>
      </c>
      <c r="Z914" s="7">
        <f>X914/U914</f>
        <v/>
      </c>
      <c r="AA914" s="7">
        <f>Y914/V914</f>
        <v/>
      </c>
      <c r="AB914" s="4" t="n"/>
      <c r="AC914" s="5" t="n"/>
      <c r="AD914" s="4" t="n"/>
      <c r="AE914" s="4" t="n"/>
      <c r="AF914" s="5" t="n"/>
      <c r="AG914" s="6">
        <f>AE914-AD914</f>
        <v/>
      </c>
      <c r="AH914" s="6">
        <f>+AF914-AE914</f>
        <v/>
      </c>
      <c r="AI914" s="7">
        <f>AG914/AD914</f>
        <v/>
      </c>
      <c r="AJ914" s="7">
        <f>AH914/AE914</f>
        <v/>
      </c>
      <c r="AK914" s="4" t="n"/>
      <c r="AL914" s="4" t="n"/>
      <c r="AM914" s="5" t="n"/>
      <c r="AN914" s="4" t="n">
        <v>32.89</v>
      </c>
      <c r="AO914" s="4" t="n">
        <v>34.66</v>
      </c>
      <c r="AP914" s="3" t="n">
        <v>34.47</v>
      </c>
      <c r="AQ914" s="9">
        <f>+AK914-AN914</f>
        <v/>
      </c>
      <c r="AR914" s="9">
        <f>+AL914-AO914</f>
        <v/>
      </c>
      <c r="AS914" s="9">
        <f>+AM914-AP914</f>
        <v/>
      </c>
      <c r="AT914" s="6">
        <f>AR914-AQ914</f>
        <v/>
      </c>
      <c r="AU914" s="6">
        <f>+AS914-AR914</f>
        <v/>
      </c>
      <c r="AV914" s="7">
        <f>AT914/AQ914</f>
        <v/>
      </c>
      <c r="AW914" s="7">
        <f>AU914/AR914</f>
        <v/>
      </c>
      <c r="AX914" s="1" t="inlineStr">
        <is>
          <t>N</t>
        </is>
      </c>
      <c r="AY914" s="1">
        <f>+IF(AND(D914&gt;0,E914&gt;0,F914&gt;0,S914&gt;0,T914&gt;0,AC914&gt;0,AB914&gt;0,AI914&gt;0,AJ914&gt;0,AS914&gt;AR914,AR914&gt;AQ914),"long buildup",IF(AND(D914&gt;0,E914&gt;0,F914&gt;0,S914&lt;0,T914&lt;0,AB914&lt;0,AC914&lt;0,AI914&lt;0,AJ914&lt;0,AS914&gt;AR914,AR914&gt;AQ914),"Short Covering",IF(AND(D914&lt;0,E914&lt;0,F914&lt;0,S914&lt;0,T914&lt;0,AB914&gt;0,AC914&gt;0,AI914&gt;0,AJ914&gt;0,AS914&lt;AR914,AR914&lt;AQ914),"Short Buildup",IF(AND(D914&lt;0,E914&lt;0,F914&lt;0,S914&lt;0,T914&lt;0,AB914&lt;0,AC914&lt;0,AI914&lt;0,AJ914&lt;0,AS914&lt;AR914,AR914&lt;AQ914),"LongUnwinding" ))))</f>
        <v/>
      </c>
      <c r="AZ914" s="1">
        <f>+IF(AND(D914&gt;0,E914&gt;0,F914&gt;0,L914&gt;0,M914&gt;0,S914&gt;0,T914&gt;0,Z914&gt;0,AA914&gt;0),"Buying Opportunity",IF(AND(D914&lt;0,E914&lt;0,F914&lt;0,L914&lt;0,M914&lt;0,S914&lt;0,T914&lt;0,Z914&lt;0,AA914&lt;0),"support Zone",IF(AND(D914&lt;0,E914&lt;0,F914&lt;0,L914&gt;0,M914&gt;0,S914&gt;0,T914&gt;0,Z914&gt;0,AA914&gt;0),"sell delivery")))</f>
        <v/>
      </c>
      <c r="BA914" s="1">
        <f>IF(AND(D914&gt;0,E914&gt;0,F914&gt;0,Z914&gt;0,AA914&gt;0,AB914&gt;0,AC914&gt;0,AI914&gt;0,AJ914&gt;0),"FII ENTERING")</f>
        <v/>
      </c>
      <c r="BB914" s="15" t="e">
        <v>#N/A</v>
      </c>
      <c r="BC914" s="1" t="n">
        <v>4227.5264815</v>
      </c>
      <c r="BD914" s="1">
        <f>IF(AND(E914&gt;0,F914&gt;0,AB914&gt;0,AC914&gt;0,AI914&gt;0,AJ914&gt;0,AS914&gt;AR914,AR914&gt;AQ914),"long buildup",IF(AND(E914&lt;0,F914&lt;0,AB914&gt;0,AC914&gt;0,AI914&gt;0,AJ914&gt;0,AS914&lt;AR914,AR914&lt;AQ914),"Short buildup"))</f>
        <v/>
      </c>
      <c r="BE914" s="1">
        <f>+IF(AND(F914&gt;0,M914&gt;0,T914&gt;0,AA914&gt;0),"buy")</f>
        <v/>
      </c>
    </row>
    <row r="915">
      <c r="A915" s="1" t="inlineStr">
        <is>
          <t>JAMNAAUTO</t>
        </is>
      </c>
      <c r="B915" s="1" t="n"/>
      <c r="C915" s="1" t="n"/>
      <c r="D915" s="2" t="n">
        <v>-0.6871854432829982</v>
      </c>
      <c r="E915" s="2" t="n">
        <v>-0.5749926907708833</v>
      </c>
      <c r="F915" s="3" t="n">
        <v>-0.2450499901980004</v>
      </c>
      <c r="G915" s="4" t="n">
        <v>11689</v>
      </c>
      <c r="H915" s="4" t="n">
        <v>7258</v>
      </c>
      <c r="I915" s="3" t="n">
        <v>8644</v>
      </c>
      <c r="J915" s="6">
        <f>+H915-G915</f>
        <v/>
      </c>
      <c r="K915" s="6">
        <f>+I915-H915</f>
        <v/>
      </c>
      <c r="L915" s="7">
        <f>J915/G915</f>
        <v/>
      </c>
      <c r="M915" s="7">
        <f>K915/H915</f>
        <v/>
      </c>
      <c r="N915" s="8" t="n">
        <v>14.9857</v>
      </c>
      <c r="O915" s="8" t="n">
        <v>7.2123</v>
      </c>
      <c r="P915" s="3" t="n">
        <v>5.9888</v>
      </c>
      <c r="Q915" s="6">
        <f>+O915-N915</f>
        <v/>
      </c>
      <c r="R915" s="6">
        <f>+P915-O915</f>
        <v/>
      </c>
      <c r="S915" s="7">
        <f>Q915/N915</f>
        <v/>
      </c>
      <c r="T915" s="7">
        <f>R915/O915</f>
        <v/>
      </c>
      <c r="U915" s="10" t="inlineStr">
        <is>
          <t>835742</t>
        </is>
      </c>
      <c r="V915" s="10" t="inlineStr">
        <is>
          <t>403633</t>
        </is>
      </c>
      <c r="W915" s="3" t="inlineStr">
        <is>
          <t>313990</t>
        </is>
      </c>
      <c r="X915" s="6">
        <f>+V915-U915</f>
        <v/>
      </c>
      <c r="Y915" s="6">
        <f>+W915-V915</f>
        <v/>
      </c>
      <c r="Z915" s="7">
        <f>X915/U915</f>
        <v/>
      </c>
      <c r="AA915" s="7">
        <f>Y915/V915</f>
        <v/>
      </c>
      <c r="AB915" s="4" t="n"/>
      <c r="AC915" s="5" t="n"/>
      <c r="AD915" s="4" t="n"/>
      <c r="AE915" s="4" t="n"/>
      <c r="AF915" s="5" t="n"/>
      <c r="AG915" s="6">
        <f>AE915-AD915</f>
        <v/>
      </c>
      <c r="AH915" s="6">
        <f>+AF915-AE915</f>
        <v/>
      </c>
      <c r="AI915" s="7">
        <f>AG915/AD915</f>
        <v/>
      </c>
      <c r="AJ915" s="7">
        <f>AH915/AE915</f>
        <v/>
      </c>
      <c r="AK915" s="4" t="n"/>
      <c r="AL915" s="4" t="n"/>
      <c r="AM915" s="5" t="n"/>
      <c r="AN915" s="4" t="n">
        <v>102.61</v>
      </c>
      <c r="AO915" s="4" t="n">
        <v>102.02</v>
      </c>
      <c r="AP915" s="3" t="n">
        <v>101.77</v>
      </c>
      <c r="AQ915" s="9">
        <f>+AK915-AN915</f>
        <v/>
      </c>
      <c r="AR915" s="9">
        <f>+AL915-AO915</f>
        <v/>
      </c>
      <c r="AS915" s="9">
        <f>+AM915-AP915</f>
        <v/>
      </c>
      <c r="AT915" s="6">
        <f>AR915-AQ915</f>
        <v/>
      </c>
      <c r="AU915" s="6">
        <f>+AS915-AR915</f>
        <v/>
      </c>
      <c r="AV915" s="7">
        <f>AT915/AQ915</f>
        <v/>
      </c>
      <c r="AW915" s="7">
        <f>AU915/AR915</f>
        <v/>
      </c>
      <c r="AX915" s="1" t="inlineStr">
        <is>
          <t>N</t>
        </is>
      </c>
      <c r="AY915" s="1">
        <f>+IF(AND(D915&gt;0,E915&gt;0,F915&gt;0,S915&gt;0,T915&gt;0,AC915&gt;0,AB915&gt;0,AI915&gt;0,AJ915&gt;0,AS915&gt;AR915,AR915&gt;AQ915),"long buildup",IF(AND(D915&gt;0,E915&gt;0,F915&gt;0,S915&lt;0,T915&lt;0,AB915&lt;0,AC915&lt;0,AI915&lt;0,AJ915&lt;0,AS915&gt;AR915,AR915&gt;AQ915),"Short Covering",IF(AND(D915&lt;0,E915&lt;0,F915&lt;0,S915&lt;0,T915&lt;0,AB915&gt;0,AC915&gt;0,AI915&gt;0,AJ915&gt;0,AS915&lt;AR915,AR915&lt;AQ915),"Short Buildup",IF(AND(D915&lt;0,E915&lt;0,F915&lt;0,S915&lt;0,T915&lt;0,AB915&lt;0,AC915&lt;0,AI915&lt;0,AJ915&lt;0,AS915&lt;AR915,AR915&lt;AQ915),"LongUnwinding" ))))</f>
        <v/>
      </c>
      <c r="AZ915" s="1">
        <f>+IF(AND(D915&gt;0,E915&gt;0,F915&gt;0,L915&gt;0,M915&gt;0,S915&gt;0,T915&gt;0,Z915&gt;0,AA915&gt;0),"Buying Opportunity",IF(AND(D915&lt;0,E915&lt;0,F915&lt;0,L915&lt;0,M915&lt;0,S915&lt;0,T915&lt;0,Z915&lt;0,AA915&lt;0),"support Zone",IF(AND(D915&lt;0,E915&lt;0,F915&lt;0,L915&gt;0,M915&gt;0,S915&gt;0,T915&gt;0,Z915&gt;0,AA915&gt;0),"sell delivery")))</f>
        <v/>
      </c>
      <c r="BA915" s="1">
        <f>IF(AND(D915&gt;0,E915&gt;0,F915&gt;0,Z915&gt;0,AA915&gt;0,AB915&gt;0,AC915&gt;0,AI915&gt;0,AJ915&gt;0),"FII ENTERING")</f>
        <v/>
      </c>
      <c r="BB915" s="15" t="e">
        <v>#N/A</v>
      </c>
      <c r="BC915" s="1" t="n">
        <v>30037.44</v>
      </c>
      <c r="BD915" s="1">
        <f>IF(AND(E915&gt;0,F915&gt;0,AB915&gt;0,AC915&gt;0,AI915&gt;0,AJ915&gt;0,AS915&gt;AR915,AR915&gt;AQ915),"long buildup",IF(AND(E915&lt;0,F915&lt;0,AB915&gt;0,AC915&gt;0,AI915&gt;0,AJ915&gt;0,AS915&lt;AR915,AR915&lt;AQ915),"Short buildup"))</f>
        <v/>
      </c>
      <c r="BE915" s="1">
        <f>+IF(AND(F915&gt;0,M915&gt;0,T915&gt;0,AA915&gt;0),"buy")</f>
        <v/>
      </c>
    </row>
    <row r="916">
      <c r="A916" s="1" t="inlineStr">
        <is>
          <t>JASH</t>
        </is>
      </c>
      <c r="B916" s="1" t="n"/>
      <c r="C916" s="1" t="n"/>
      <c r="D916" s="2" t="n">
        <v>-1.922465840483003</v>
      </c>
      <c r="E916" s="2" t="n">
        <v>-2.20314271828931</v>
      </c>
      <c r="F916" s="3" t="n">
        <v>-0.9524598310419081</v>
      </c>
      <c r="G916" s="4" t="n">
        <v>4013</v>
      </c>
      <c r="H916" s="4" t="n">
        <v>6761</v>
      </c>
      <c r="I916" s="3" t="n">
        <v>5631</v>
      </c>
      <c r="J916" s="6">
        <f>+H916-G916</f>
        <v/>
      </c>
      <c r="K916" s="6">
        <f>+I916-H916</f>
        <v/>
      </c>
      <c r="L916" s="7">
        <f>J916/G916</f>
        <v/>
      </c>
      <c r="M916" s="7">
        <f>K916/H916</f>
        <v/>
      </c>
      <c r="N916" s="8" t="n">
        <v>7.4006</v>
      </c>
      <c r="O916" s="8" t="n">
        <v>6.728400000000001</v>
      </c>
      <c r="P916" s="3" t="n">
        <v>9.1326</v>
      </c>
      <c r="Q916" s="6">
        <f>+O916-N916</f>
        <v/>
      </c>
      <c r="R916" s="6">
        <f>+P916-O916</f>
        <v/>
      </c>
      <c r="S916" s="7">
        <f>Q916/N916</f>
        <v/>
      </c>
      <c r="T916" s="7">
        <f>R916/O916</f>
        <v/>
      </c>
      <c r="U916" s="10" t="inlineStr">
        <is>
          <t>69183</t>
        </is>
      </c>
      <c r="V916" s="10" t="inlineStr">
        <is>
          <t>60871</t>
        </is>
      </c>
      <c r="W916" s="3" t="inlineStr">
        <is>
          <t>84902</t>
        </is>
      </c>
      <c r="X916" s="6">
        <f>+V916-U916</f>
        <v/>
      </c>
      <c r="Y916" s="6">
        <f>+W916-V916</f>
        <v/>
      </c>
      <c r="Z916" s="7">
        <f>X916/U916</f>
        <v/>
      </c>
      <c r="AA916" s="7">
        <f>Y916/V916</f>
        <v/>
      </c>
      <c r="AB916" s="4" t="n"/>
      <c r="AC916" s="5" t="n"/>
      <c r="AD916" s="4" t="n"/>
      <c r="AE916" s="4" t="n"/>
      <c r="AF916" s="5" t="n"/>
      <c r="AG916" s="6">
        <f>AE916-AD916</f>
        <v/>
      </c>
      <c r="AH916" s="6">
        <f>+AF916-AE916</f>
        <v/>
      </c>
      <c r="AI916" s="7">
        <f>AG916/AD916</f>
        <v/>
      </c>
      <c r="AJ916" s="7">
        <f>AH916/AE916</f>
        <v/>
      </c>
      <c r="AK916" s="4" t="n"/>
      <c r="AL916" s="4" t="n"/>
      <c r="AM916" s="5" t="n"/>
      <c r="AN916" s="4" t="n">
        <v>617.3</v>
      </c>
      <c r="AO916" s="4" t="n">
        <v>603.7</v>
      </c>
      <c r="AP916" s="3" t="n">
        <v>597.95</v>
      </c>
      <c r="AQ916" s="9">
        <f>+AK916-AN916</f>
        <v/>
      </c>
      <c r="AR916" s="9">
        <f>+AL916-AO916</f>
        <v/>
      </c>
      <c r="AS916" s="9">
        <f>+AM916-AP916</f>
        <v/>
      </c>
      <c r="AT916" s="6">
        <f>AR916-AQ916</f>
        <v/>
      </c>
      <c r="AU916" s="6">
        <f>+AS916-AR916</f>
        <v/>
      </c>
      <c r="AV916" s="7">
        <f>AT916/AQ916</f>
        <v/>
      </c>
      <c r="AW916" s="7">
        <f>AU916/AR916</f>
        <v/>
      </c>
      <c r="AX916" s="1" t="inlineStr">
        <is>
          <t>N</t>
        </is>
      </c>
      <c r="AY916" s="1">
        <f>+IF(AND(D916&gt;0,E916&gt;0,F916&gt;0,S916&gt;0,T916&gt;0,AC916&gt;0,AB916&gt;0,AI916&gt;0,AJ916&gt;0,AS916&gt;AR916,AR916&gt;AQ916),"long buildup",IF(AND(D916&gt;0,E916&gt;0,F916&gt;0,S916&lt;0,T916&lt;0,AB916&lt;0,AC916&lt;0,AI916&lt;0,AJ916&lt;0,AS916&gt;AR916,AR916&gt;AQ916),"Short Covering",IF(AND(D916&lt;0,E916&lt;0,F916&lt;0,S916&lt;0,T916&lt;0,AB916&gt;0,AC916&gt;0,AI916&gt;0,AJ916&gt;0,AS916&lt;AR916,AR916&lt;AQ916),"Short Buildup",IF(AND(D916&lt;0,E916&lt;0,F916&lt;0,S916&lt;0,T916&lt;0,AB916&lt;0,AC916&lt;0,AI916&lt;0,AJ916&lt;0,AS916&lt;AR916,AR916&lt;AQ916),"LongUnwinding" ))))</f>
        <v/>
      </c>
      <c r="AZ916" s="1">
        <f>+IF(AND(D916&gt;0,E916&gt;0,F916&gt;0,L916&gt;0,M916&gt;0,S916&gt;0,T916&gt;0,Z916&gt;0,AA916&gt;0),"Buying Opportunity",IF(AND(D916&lt;0,E916&lt;0,F916&lt;0,L916&lt;0,M916&lt;0,S916&lt;0,T916&lt;0,Z916&lt;0,AA916&lt;0),"support Zone",IF(AND(D916&lt;0,E916&lt;0,F916&lt;0,L916&gt;0,M916&gt;0,S916&gt;0,T916&gt;0,Z916&gt;0,AA916&gt;0),"sell delivery")))</f>
        <v/>
      </c>
      <c r="BA916" s="1">
        <f>IF(AND(D916&gt;0,E916&gt;0,F916&gt;0,Z916&gt;0,AA916&gt;0,AB916&gt;0,AC916&gt;0,AI916&gt;0,AJ916&gt;0),"FII ENTERING")</f>
        <v/>
      </c>
      <c r="BB916" s="15" t="e">
        <v>#N/A</v>
      </c>
      <c r="BC916" s="1" t="n">
        <v>29076.1990835</v>
      </c>
      <c r="BD916" s="1">
        <f>IF(AND(E916&gt;0,F916&gt;0,AB916&gt;0,AC916&gt;0,AI916&gt;0,AJ916&gt;0,AS916&gt;AR916,AR916&gt;AQ916),"long buildup",IF(AND(E916&lt;0,F916&lt;0,AB916&gt;0,AC916&gt;0,AI916&gt;0,AJ916&gt;0,AS916&lt;AR916,AR916&lt;AQ916),"Short buildup"))</f>
        <v/>
      </c>
      <c r="BE916" s="1">
        <f>+IF(AND(F916&gt;0,M916&gt;0,T916&gt;0,AA916&gt;0),"buy")</f>
        <v/>
      </c>
    </row>
    <row r="917">
      <c r="A917" s="1" t="inlineStr">
        <is>
          <t>JAYAGROGN</t>
        </is>
      </c>
      <c r="B917" s="1" t="n"/>
      <c r="C917" s="1" t="n"/>
      <c r="D917" s="2" t="n">
        <v>-0.1317089232795447</v>
      </c>
      <c r="E917" s="2" t="n">
        <v>-2.027695351137499</v>
      </c>
      <c r="F917" s="3" t="n">
        <v>-0.9591115598182622</v>
      </c>
      <c r="G917" s="4" t="n">
        <v>713</v>
      </c>
      <c r="H917" s="4" t="n">
        <v>569</v>
      </c>
      <c r="I917" s="3" t="n">
        <v>804</v>
      </c>
      <c r="J917" s="6">
        <f>+H917-G917</f>
        <v/>
      </c>
      <c r="K917" s="6">
        <f>+I917-H917</f>
        <v/>
      </c>
      <c r="L917" s="7">
        <f>J917/G917</f>
        <v/>
      </c>
      <c r="M917" s="7">
        <f>K917/H917</f>
        <v/>
      </c>
      <c r="N917" s="8" t="n">
        <v>0.3346</v>
      </c>
      <c r="O917" s="8" t="n">
        <v>0.3586</v>
      </c>
      <c r="P917" s="3" t="n">
        <v>0.3775</v>
      </c>
      <c r="Q917" s="6">
        <f>+O917-N917</f>
        <v/>
      </c>
      <c r="R917" s="6">
        <f>+P917-O917</f>
        <v/>
      </c>
      <c r="S917" s="7">
        <f>Q917/N917</f>
        <v/>
      </c>
      <c r="T917" s="7">
        <f>R917/O917</f>
        <v/>
      </c>
      <c r="U917" s="10" t="inlineStr">
        <is>
          <t>5083</t>
        </is>
      </c>
      <c r="V917" s="10" t="inlineStr">
        <is>
          <t>8405</t>
        </is>
      </c>
      <c r="W917" s="3" t="inlineStr">
        <is>
          <t>7484</t>
        </is>
      </c>
      <c r="X917" s="6">
        <f>+V917-U917</f>
        <v/>
      </c>
      <c r="Y917" s="6">
        <f>+W917-V917</f>
        <v/>
      </c>
      <c r="Z917" s="7">
        <f>X917/U917</f>
        <v/>
      </c>
      <c r="AA917" s="7">
        <f>Y917/V917</f>
        <v/>
      </c>
      <c r="AB917" s="4" t="n"/>
      <c r="AC917" s="5" t="n"/>
      <c r="AD917" s="4" t="n"/>
      <c r="AE917" s="4" t="n"/>
      <c r="AF917" s="5" t="n"/>
      <c r="AG917" s="6">
        <f>AE917-AD917</f>
        <v/>
      </c>
      <c r="AH917" s="6">
        <f>+AF917-AE917</f>
        <v/>
      </c>
      <c r="AI917" s="7">
        <f>AG917/AD917</f>
        <v/>
      </c>
      <c r="AJ917" s="7">
        <f>AH917/AE917</f>
        <v/>
      </c>
      <c r="AK917" s="4" t="n"/>
      <c r="AL917" s="4" t="n"/>
      <c r="AM917" s="5" t="n"/>
      <c r="AN917" s="4" t="n">
        <v>303.3</v>
      </c>
      <c r="AO917" s="4" t="n">
        <v>297.15</v>
      </c>
      <c r="AP917" s="3" t="n">
        <v>294.3</v>
      </c>
      <c r="AQ917" s="9">
        <f>+AK917-AN917</f>
        <v/>
      </c>
      <c r="AR917" s="9">
        <f>+AL917-AO917</f>
        <v/>
      </c>
      <c r="AS917" s="9">
        <f>+AM917-AP917</f>
        <v/>
      </c>
      <c r="AT917" s="6">
        <f>AR917-AQ917</f>
        <v/>
      </c>
      <c r="AU917" s="6">
        <f>+AS917-AR917</f>
        <v/>
      </c>
      <c r="AV917" s="7">
        <f>AT917/AQ917</f>
        <v/>
      </c>
      <c r="AW917" s="7">
        <f>AU917/AR917</f>
        <v/>
      </c>
      <c r="AX917" s="1" t="inlineStr">
        <is>
          <t>N</t>
        </is>
      </c>
      <c r="AY917" s="1">
        <f>+IF(AND(D917&gt;0,E917&gt;0,F917&gt;0,S917&gt;0,T917&gt;0,AC917&gt;0,AB917&gt;0,AI917&gt;0,AJ917&gt;0,AS917&gt;AR917,AR917&gt;AQ917),"long buildup",IF(AND(D917&gt;0,E917&gt;0,F917&gt;0,S917&lt;0,T917&lt;0,AB917&lt;0,AC917&lt;0,AI917&lt;0,AJ917&lt;0,AS917&gt;AR917,AR917&gt;AQ917),"Short Covering",IF(AND(D917&lt;0,E917&lt;0,F917&lt;0,S917&lt;0,T917&lt;0,AB917&gt;0,AC917&gt;0,AI917&gt;0,AJ917&gt;0,AS917&lt;AR917,AR917&lt;AQ917),"Short Buildup",IF(AND(D917&lt;0,E917&lt;0,F917&lt;0,S917&lt;0,T917&lt;0,AB917&lt;0,AC917&lt;0,AI917&lt;0,AJ917&lt;0,AS917&lt;AR917,AR917&lt;AQ917),"LongUnwinding" ))))</f>
        <v/>
      </c>
      <c r="AZ917" s="1">
        <f>+IF(AND(D917&gt;0,E917&gt;0,F917&gt;0,L917&gt;0,M917&gt;0,S917&gt;0,T917&gt;0,Z917&gt;0,AA917&gt;0),"Buying Opportunity",IF(AND(D917&lt;0,E917&lt;0,F917&lt;0,L917&lt;0,M917&lt;0,S917&lt;0,T917&lt;0,Z917&lt;0,AA917&lt;0),"support Zone",IF(AND(D917&lt;0,E917&lt;0,F917&lt;0,L917&gt;0,M917&gt;0,S917&gt;0,T917&gt;0,Z917&gt;0,AA917&gt;0),"sell delivery")))</f>
        <v/>
      </c>
      <c r="BA917" s="1">
        <f>IF(AND(D917&gt;0,E917&gt;0,F917&gt;0,Z917&gt;0,AA917&gt;0,AB917&gt;0,AC917&gt;0,AI917&gt;0,AJ917&gt;0),"FII ENTERING")</f>
        <v/>
      </c>
      <c r="BB917" s="15" t="e">
        <v>#N/A</v>
      </c>
      <c r="BC917" s="1" t="n">
        <v>2177.5</v>
      </c>
      <c r="BD917" s="1">
        <f>IF(AND(E917&gt;0,F917&gt;0,AB917&gt;0,AC917&gt;0,AI917&gt;0,AJ917&gt;0,AS917&gt;AR917,AR917&gt;AQ917),"long buildup",IF(AND(E917&lt;0,F917&lt;0,AB917&gt;0,AC917&gt;0,AI917&gt;0,AJ917&gt;0,AS917&lt;AR917,AR917&lt;AQ917),"Short buildup"))</f>
        <v/>
      </c>
      <c r="BE917" s="1">
        <f>+IF(AND(F917&gt;0,M917&gt;0,T917&gt;0,AA917&gt;0),"buy")</f>
        <v/>
      </c>
    </row>
    <row r="918">
      <c r="A918" s="1" t="inlineStr">
        <is>
          <t>JAYBARMARU</t>
        </is>
      </c>
      <c r="B918" s="1" t="n"/>
      <c r="C918" s="1" t="n"/>
      <c r="D918" s="2" t="n">
        <v>0.3618817852834722</v>
      </c>
      <c r="E918" s="2" t="n">
        <v>-1.442307692307685</v>
      </c>
      <c r="F918" s="3" t="n">
        <v>-0.5764966740576453</v>
      </c>
      <c r="G918" s="4" t="n">
        <v>1859</v>
      </c>
      <c r="H918" s="4" t="n">
        <v>1396</v>
      </c>
      <c r="I918" s="3" t="n">
        <v>1793</v>
      </c>
      <c r="J918" s="6">
        <f>+H918-G918</f>
        <v/>
      </c>
      <c r="K918" s="6">
        <f>+I918-H918</f>
        <v/>
      </c>
      <c r="L918" s="7">
        <f>J918/G918</f>
        <v/>
      </c>
      <c r="M918" s="7">
        <f>K918/H918</f>
        <v/>
      </c>
      <c r="N918" s="8" t="n">
        <v>1.2264</v>
      </c>
      <c r="O918" s="8" t="n">
        <v>0.8406</v>
      </c>
      <c r="P918" s="3" t="n">
        <v>0.9309000000000001</v>
      </c>
      <c r="Q918" s="6">
        <f>+O918-N918</f>
        <v/>
      </c>
      <c r="R918" s="6">
        <f>+P918-O918</f>
        <v/>
      </c>
      <c r="S918" s="7">
        <f>Q918/N918</f>
        <v/>
      </c>
      <c r="T918" s="7">
        <f>R918/O918</f>
        <v/>
      </c>
      <c r="U918" s="10" t="inlineStr">
        <is>
          <t>75122</t>
        </is>
      </c>
      <c r="V918" s="10" t="inlineStr">
        <is>
          <t>58980</t>
        </is>
      </c>
      <c r="W918" s="3" t="inlineStr">
        <is>
          <t>56159</t>
        </is>
      </c>
      <c r="X918" s="6">
        <f>+V918-U918</f>
        <v/>
      </c>
      <c r="Y918" s="6">
        <f>+W918-V918</f>
        <v/>
      </c>
      <c r="Z918" s="7">
        <f>X918/U918</f>
        <v/>
      </c>
      <c r="AA918" s="7">
        <f>Y918/V918</f>
        <v/>
      </c>
      <c r="AB918" s="4" t="n"/>
      <c r="AC918" s="5" t="n"/>
      <c r="AD918" s="4" t="n"/>
      <c r="AE918" s="4" t="n"/>
      <c r="AF918" s="5" t="n"/>
      <c r="AG918" s="6">
        <f>AE918-AD918</f>
        <v/>
      </c>
      <c r="AH918" s="6">
        <f>+AF918-AE918</f>
        <v/>
      </c>
      <c r="AI918" s="7">
        <f>AG918/AD918</f>
        <v/>
      </c>
      <c r="AJ918" s="7">
        <f>AH918/AE918</f>
        <v/>
      </c>
      <c r="AK918" s="4" t="n"/>
      <c r="AL918" s="4" t="n"/>
      <c r="AM918" s="5" t="n"/>
      <c r="AN918" s="4" t="n">
        <v>91.52</v>
      </c>
      <c r="AO918" s="4" t="n">
        <v>90.2</v>
      </c>
      <c r="AP918" s="3" t="n">
        <v>89.68000000000001</v>
      </c>
      <c r="AQ918" s="9">
        <f>+AK918-AN918</f>
        <v/>
      </c>
      <c r="AR918" s="9">
        <f>+AL918-AO918</f>
        <v/>
      </c>
      <c r="AS918" s="9">
        <f>+AM918-AP918</f>
        <v/>
      </c>
      <c r="AT918" s="6">
        <f>AR918-AQ918</f>
        <v/>
      </c>
      <c r="AU918" s="6">
        <f>+AS918-AR918</f>
        <v/>
      </c>
      <c r="AV918" s="7">
        <f>AT918/AQ918</f>
        <v/>
      </c>
      <c r="AW918" s="7">
        <f>AU918/AR918</f>
        <v/>
      </c>
      <c r="AX918" s="1" t="inlineStr">
        <is>
          <t>Y</t>
        </is>
      </c>
      <c r="AY918" s="1">
        <f>+IF(AND(D918&gt;0,E918&gt;0,F918&gt;0,S918&gt;0,T918&gt;0,AC918&gt;0,AB918&gt;0,AI918&gt;0,AJ918&gt;0,AS918&gt;AR918,AR918&gt;AQ918),"long buildup",IF(AND(D918&gt;0,E918&gt;0,F918&gt;0,S918&lt;0,T918&lt;0,AB918&lt;0,AC918&lt;0,AI918&lt;0,AJ918&lt;0,AS918&gt;AR918,AR918&gt;AQ918),"Short Covering",IF(AND(D918&lt;0,E918&lt;0,F918&lt;0,S918&lt;0,T918&lt;0,AB918&gt;0,AC918&gt;0,AI918&gt;0,AJ918&gt;0,AS918&lt;AR918,AR918&lt;AQ918),"Short Buildup",IF(AND(D918&lt;0,E918&lt;0,F918&lt;0,S918&lt;0,T918&lt;0,AB918&lt;0,AC918&lt;0,AI918&lt;0,AJ918&lt;0,AS918&lt;AR918,AR918&lt;AQ918),"LongUnwinding" ))))</f>
        <v/>
      </c>
      <c r="AZ918" s="1">
        <f>+IF(AND(D918&gt;0,E918&gt;0,F918&gt;0,L918&gt;0,M918&gt;0,S918&gt;0,T918&gt;0,Z918&gt;0,AA918&gt;0),"Buying Opportunity",IF(AND(D918&lt;0,E918&lt;0,F918&lt;0,L918&lt;0,M918&lt;0,S918&lt;0,T918&lt;0,Z918&lt;0,AA918&lt;0),"support Zone",IF(AND(D918&lt;0,E918&lt;0,F918&lt;0,L918&gt;0,M918&gt;0,S918&gt;0,T918&gt;0,Z918&gt;0,AA918&gt;0),"sell delivery")))</f>
        <v/>
      </c>
      <c r="BA918" s="1">
        <f>IF(AND(D918&gt;0,E918&gt;0,F918&gt;0,Z918&gt;0,AA918&gt;0,AB918&gt;0,AC918&gt;0,AI918&gt;0,AJ918&gt;0),"FII ENTERING")</f>
        <v/>
      </c>
      <c r="BB918" s="15" t="e">
        <v>#N/A</v>
      </c>
      <c r="BC918" s="1" t="n">
        <v>1145630.012956</v>
      </c>
      <c r="BD918" s="1">
        <f>IF(AND(E918&gt;0,F918&gt;0,AB918&gt;0,AC918&gt;0,AI918&gt;0,AJ918&gt;0,AS918&gt;AR918,AR918&gt;AQ918),"long buildup",IF(AND(E918&lt;0,F918&lt;0,AB918&gt;0,AC918&gt;0,AI918&gt;0,AJ918&gt;0,AS918&lt;AR918,AR918&lt;AQ918),"Short buildup"))</f>
        <v/>
      </c>
      <c r="BE918" s="1">
        <f>+IF(AND(F918&gt;0,M918&gt;0,T918&gt;0,AA918&gt;0),"buy")</f>
        <v/>
      </c>
    </row>
    <row r="919">
      <c r="A919" s="1" t="inlineStr">
        <is>
          <t>JAYNECOIND</t>
        </is>
      </c>
      <c r="B919" s="1" t="n"/>
      <c r="C919" s="1" t="n"/>
      <c r="D919" s="2" t="n">
        <v>-3.608953860210137</v>
      </c>
      <c r="E919" s="2" t="n">
        <v>-1.398104265402852</v>
      </c>
      <c r="F919" s="3" t="n">
        <v>-0.4325883201153562</v>
      </c>
      <c r="G919" s="4" t="n">
        <v>2159</v>
      </c>
      <c r="H919" s="4" t="n">
        <v>796</v>
      </c>
      <c r="I919" s="3" t="n">
        <v>1212</v>
      </c>
      <c r="J919" s="6">
        <f>+H919-G919</f>
        <v/>
      </c>
      <c r="K919" s="6">
        <f>+I919-H919</f>
        <v/>
      </c>
      <c r="L919" s="7">
        <f>J919/G919</f>
        <v/>
      </c>
      <c r="M919" s="7">
        <f>K919/H919</f>
        <v/>
      </c>
      <c r="N919" s="8" t="n">
        <v>1.1527</v>
      </c>
      <c r="O919" s="8" t="n">
        <v>0.3402000000000001</v>
      </c>
      <c r="P919" s="3" t="n">
        <v>0.6137</v>
      </c>
      <c r="Q919" s="6">
        <f>+O919-N919</f>
        <v/>
      </c>
      <c r="R919" s="6">
        <f>+P919-O919</f>
        <v/>
      </c>
      <c r="S919" s="7">
        <f>Q919/N919</f>
        <v/>
      </c>
      <c r="T919" s="7">
        <f>R919/O919</f>
        <v/>
      </c>
      <c r="U919" s="10" t="inlineStr">
        <is>
          <t>176216</t>
        </is>
      </c>
      <c r="V919" s="10" t="inlineStr">
        <is>
          <t>54233</t>
        </is>
      </c>
      <c r="W919" s="3" t="inlineStr">
        <is>
          <t>77157</t>
        </is>
      </c>
      <c r="X919" s="6">
        <f>+V919-U919</f>
        <v/>
      </c>
      <c r="Y919" s="6">
        <f>+W919-V919</f>
        <v/>
      </c>
      <c r="Z919" s="7">
        <f>X919/U919</f>
        <v/>
      </c>
      <c r="AA919" s="7">
        <f>Y919/V919</f>
        <v/>
      </c>
      <c r="AB919" s="4" t="n"/>
      <c r="AC919" s="5" t="n"/>
      <c r="AD919" s="4" t="n"/>
      <c r="AE919" s="4" t="n"/>
      <c r="AF919" s="5" t="n"/>
      <c r="AG919" s="6">
        <f>AE919-AD919</f>
        <v/>
      </c>
      <c r="AH919" s="6">
        <f>+AF919-AE919</f>
        <v/>
      </c>
      <c r="AI919" s="7">
        <f>AG919/AD919</f>
        <v/>
      </c>
      <c r="AJ919" s="7">
        <f>AH919/AE919</f>
        <v/>
      </c>
      <c r="AK919" s="4" t="n"/>
      <c r="AL919" s="4" t="n"/>
      <c r="AM919" s="5" t="n"/>
      <c r="AN919" s="4" t="n">
        <v>42.2</v>
      </c>
      <c r="AO919" s="4" t="n">
        <v>41.61</v>
      </c>
      <c r="AP919" s="3" t="n">
        <v>41.43</v>
      </c>
      <c r="AQ919" s="9">
        <f>+AK919-AN919</f>
        <v/>
      </c>
      <c r="AR919" s="9">
        <f>+AL919-AO919</f>
        <v/>
      </c>
      <c r="AS919" s="9">
        <f>+AM919-AP919</f>
        <v/>
      </c>
      <c r="AT919" s="6">
        <f>AR919-AQ919</f>
        <v/>
      </c>
      <c r="AU919" s="6">
        <f>+AS919-AR919</f>
        <v/>
      </c>
      <c r="AV919" s="7">
        <f>AT919/AQ919</f>
        <v/>
      </c>
      <c r="AW919" s="7">
        <f>AU919/AR919</f>
        <v/>
      </c>
      <c r="AX919" s="1" t="inlineStr">
        <is>
          <t>Y</t>
        </is>
      </c>
      <c r="AY919" s="1">
        <f>+IF(AND(D919&gt;0,E919&gt;0,F919&gt;0,S919&gt;0,T919&gt;0,AC919&gt;0,AB919&gt;0,AI919&gt;0,AJ919&gt;0,AS919&gt;AR919,AR919&gt;AQ919),"long buildup",IF(AND(D919&gt;0,E919&gt;0,F919&gt;0,S919&lt;0,T919&lt;0,AB919&lt;0,AC919&lt;0,AI919&lt;0,AJ919&lt;0,AS919&gt;AR919,AR919&gt;AQ919),"Short Covering",IF(AND(D919&lt;0,E919&lt;0,F919&lt;0,S919&lt;0,T919&lt;0,AB919&gt;0,AC919&gt;0,AI919&gt;0,AJ919&gt;0,AS919&lt;AR919,AR919&lt;AQ919),"Short Buildup",IF(AND(D919&lt;0,E919&lt;0,F919&lt;0,S919&lt;0,T919&lt;0,AB919&lt;0,AC919&lt;0,AI919&lt;0,AJ919&lt;0,AS919&lt;AR919,AR919&lt;AQ919),"LongUnwinding" ))))</f>
        <v/>
      </c>
      <c r="AZ919" s="1">
        <f>+IF(AND(D919&gt;0,E919&gt;0,F919&gt;0,L919&gt;0,M919&gt;0,S919&gt;0,T919&gt;0,Z919&gt;0,AA919&gt;0),"Buying Opportunity",IF(AND(D919&lt;0,E919&lt;0,F919&lt;0,L919&lt;0,M919&lt;0,S919&lt;0,T919&lt;0,Z919&lt;0,AA919&lt;0),"support Zone",IF(AND(D919&lt;0,E919&lt;0,F919&lt;0,L919&gt;0,M919&gt;0,S919&gt;0,T919&gt;0,Z919&gt;0,AA919&gt;0),"sell delivery")))</f>
        <v/>
      </c>
      <c r="BA919" s="1">
        <f>IF(AND(D919&gt;0,E919&gt;0,F919&gt;0,Z919&gt;0,AA919&gt;0,AB919&gt;0,AC919&gt;0,AI919&gt;0,AJ919&gt;0),"FII ENTERING")</f>
        <v/>
      </c>
      <c r="BB919" s="15" t="e">
        <v>#N/A</v>
      </c>
      <c r="BC919" s="1" t="n">
        <v>2965878.600539</v>
      </c>
      <c r="BD919" s="1">
        <f>IF(AND(E919&gt;0,F919&gt;0,AB919&gt;0,AC919&gt;0,AI919&gt;0,AJ919&gt;0,AS919&gt;AR919,AR919&gt;AQ919),"long buildup",IF(AND(E919&lt;0,F919&lt;0,AB919&gt;0,AC919&gt;0,AI919&gt;0,AJ919&gt;0,AS919&lt;AR919,AR919&lt;AQ919),"Short buildup"))</f>
        <v/>
      </c>
      <c r="BE919" s="1">
        <f>+IF(AND(F919&gt;0,M919&gt;0,T919&gt;0,AA919&gt;0),"buy")</f>
        <v/>
      </c>
    </row>
    <row r="920">
      <c r="A920" s="1" t="inlineStr">
        <is>
          <t>JAYSREETEA</t>
        </is>
      </c>
      <c r="B920" s="1" t="n"/>
      <c r="C920" s="1" t="n"/>
      <c r="D920" s="2" t="n">
        <v>-2.04241948153968</v>
      </c>
      <c r="E920" s="2" t="n">
        <v>-1.829846176277605</v>
      </c>
      <c r="F920" s="3" t="n">
        <v>8.116738452398639</v>
      </c>
      <c r="G920" s="4" t="n">
        <v>3727</v>
      </c>
      <c r="H920" s="4" t="n">
        <v>2150</v>
      </c>
      <c r="I920" s="3" t="n">
        <v>17490</v>
      </c>
      <c r="J920" s="6">
        <f>+H920-G920</f>
        <v/>
      </c>
      <c r="K920" s="6">
        <f>+I920-H920</f>
        <v/>
      </c>
      <c r="L920" s="7">
        <f>J920/G920</f>
        <v/>
      </c>
      <c r="M920" s="7">
        <f>K920/H920</f>
        <v/>
      </c>
      <c r="N920" s="8" t="n">
        <v>2.9256</v>
      </c>
      <c r="O920" s="8" t="n">
        <v>2.0087</v>
      </c>
      <c r="P920" s="3" t="n">
        <v>23.0899</v>
      </c>
      <c r="Q920" s="6">
        <f>+O920-N920</f>
        <v/>
      </c>
      <c r="R920" s="6">
        <f>+P920-O920</f>
        <v/>
      </c>
      <c r="S920" s="7">
        <f>Q920/N920</f>
        <v/>
      </c>
      <c r="T920" s="7">
        <f>R920/O920</f>
        <v/>
      </c>
      <c r="U920" s="10" t="inlineStr">
        <is>
          <t>120209</t>
        </is>
      </c>
      <c r="V920" s="10" t="inlineStr">
        <is>
          <t>100584</t>
        </is>
      </c>
      <c r="W920" s="3" t="inlineStr">
        <is>
          <t>392363</t>
        </is>
      </c>
      <c r="X920" s="6">
        <f>+V920-U920</f>
        <v/>
      </c>
      <c r="Y920" s="6">
        <f>+W920-V920</f>
        <v/>
      </c>
      <c r="Z920" s="7">
        <f>X920/U920</f>
        <v/>
      </c>
      <c r="AA920" s="7">
        <f>Y920/V920</f>
        <v/>
      </c>
      <c r="AB920" s="4" t="n"/>
      <c r="AC920" s="5" t="n"/>
      <c r="AD920" s="4" t="n"/>
      <c r="AE920" s="4" t="n"/>
      <c r="AF920" s="5" t="n"/>
      <c r="AG920" s="6">
        <f>AE920-AD920</f>
        <v/>
      </c>
      <c r="AH920" s="6">
        <f>+AF920-AE920</f>
        <v/>
      </c>
      <c r="AI920" s="7">
        <f>AG920/AD920</f>
        <v/>
      </c>
      <c r="AJ920" s="7">
        <f>AH920/AE920</f>
        <v/>
      </c>
      <c r="AK920" s="4" t="n"/>
      <c r="AL920" s="4" t="n"/>
      <c r="AM920" s="5" t="n"/>
      <c r="AN920" s="4" t="n">
        <v>137.17</v>
      </c>
      <c r="AO920" s="4" t="n">
        <v>134.66</v>
      </c>
      <c r="AP920" s="3" t="n">
        <v>145.59</v>
      </c>
      <c r="AQ920" s="9">
        <f>+AK920-AN920</f>
        <v/>
      </c>
      <c r="AR920" s="9">
        <f>+AL920-AO920</f>
        <v/>
      </c>
      <c r="AS920" s="9">
        <f>+AM920-AP920</f>
        <v/>
      </c>
      <c r="AT920" s="6">
        <f>AR920-AQ920</f>
        <v/>
      </c>
      <c r="AU920" s="6">
        <f>+AS920-AR920</f>
        <v/>
      </c>
      <c r="AV920" s="7">
        <f>AT920/AQ920</f>
        <v/>
      </c>
      <c r="AW920" s="7">
        <f>AU920/AR920</f>
        <v/>
      </c>
      <c r="AX920" s="1" t="inlineStr">
        <is>
          <t>N</t>
        </is>
      </c>
      <c r="AY920" s="1">
        <f>+IF(AND(D920&gt;0,E920&gt;0,F920&gt;0,S920&gt;0,T920&gt;0,AC920&gt;0,AB920&gt;0,AI920&gt;0,AJ920&gt;0,AS920&gt;AR920,AR920&gt;AQ920),"long buildup",IF(AND(D920&gt;0,E920&gt;0,F920&gt;0,S920&lt;0,T920&lt;0,AB920&lt;0,AC920&lt;0,AI920&lt;0,AJ920&lt;0,AS920&gt;AR920,AR920&gt;AQ920),"Short Covering",IF(AND(D920&lt;0,E920&lt;0,F920&lt;0,S920&lt;0,T920&lt;0,AB920&gt;0,AC920&gt;0,AI920&gt;0,AJ920&gt;0,AS920&lt;AR920,AR920&lt;AQ920),"Short Buildup",IF(AND(D920&lt;0,E920&lt;0,F920&lt;0,S920&lt;0,T920&lt;0,AB920&lt;0,AC920&lt;0,AI920&lt;0,AJ920&lt;0,AS920&lt;AR920,AR920&lt;AQ920),"LongUnwinding" ))))</f>
        <v/>
      </c>
      <c r="AZ920" s="1">
        <f>+IF(AND(D920&gt;0,E920&gt;0,F920&gt;0,L920&gt;0,M920&gt;0,S920&gt;0,T920&gt;0,Z920&gt;0,AA920&gt;0),"Buying Opportunity",IF(AND(D920&lt;0,E920&lt;0,F920&lt;0,L920&lt;0,M920&lt;0,S920&lt;0,T920&lt;0,Z920&lt;0,AA920&lt;0),"support Zone",IF(AND(D920&lt;0,E920&lt;0,F920&lt;0,L920&gt;0,M920&gt;0,S920&gt;0,T920&gt;0,Z920&gt;0,AA920&gt;0),"sell delivery")))</f>
        <v/>
      </c>
      <c r="BA920" s="1">
        <f>IF(AND(D920&gt;0,E920&gt;0,F920&gt;0,Z920&gt;0,AA920&gt;0,AB920&gt;0,AC920&gt;0,AI920&gt;0,AJ920&gt;0),"FII ENTERING")</f>
        <v/>
      </c>
      <c r="BB920" s="15" t="e">
        <v>#N/A</v>
      </c>
      <c r="BC920" s="1" t="n">
        <v>11489.44067</v>
      </c>
      <c r="BD920" s="1">
        <f>IF(AND(E920&gt;0,F920&gt;0,AB920&gt;0,AC920&gt;0,AI920&gt;0,AJ920&gt;0,AS920&gt;AR920,AR920&gt;AQ920),"long buildup",IF(AND(E920&lt;0,F920&lt;0,AB920&gt;0,AC920&gt;0,AI920&gt;0,AJ920&gt;0,AS920&lt;AR920,AR920&lt;AQ920),"Short buildup"))</f>
        <v/>
      </c>
      <c r="BE920" s="1">
        <f>+IF(AND(F920&gt;0,M920&gt;0,T920&gt;0,AA920&gt;0),"buy")</f>
        <v/>
      </c>
    </row>
    <row r="921">
      <c r="A921" s="1" t="inlineStr">
        <is>
          <t>JBCHEPHARM</t>
        </is>
      </c>
      <c r="B921" s="1" t="n"/>
      <c r="C921" s="1" t="n"/>
      <c r="D921" s="2" t="n">
        <v>1.114392377556138</v>
      </c>
      <c r="E921" s="2" t="n">
        <v>1.435498980547746</v>
      </c>
      <c r="F921" s="3" t="n">
        <v>0.03259540947982665</v>
      </c>
      <c r="G921" s="4" t="n">
        <v>6974</v>
      </c>
      <c r="H921" s="4" t="n">
        <v>16359</v>
      </c>
      <c r="I921" s="3" t="n">
        <v>17760</v>
      </c>
      <c r="J921" s="6">
        <f>+H921-G921</f>
        <v/>
      </c>
      <c r="K921" s="6">
        <f>+I921-H921</f>
        <v/>
      </c>
      <c r="L921" s="7">
        <f>J921/G921</f>
        <v/>
      </c>
      <c r="M921" s="7">
        <f>K921/H921</f>
        <v/>
      </c>
      <c r="N921" s="8" t="n">
        <v>30.1818</v>
      </c>
      <c r="O921" s="8" t="n">
        <v>142.2354</v>
      </c>
      <c r="P921" s="3" t="n">
        <v>74.6148</v>
      </c>
      <c r="Q921" s="6">
        <f>+O921-N921</f>
        <v/>
      </c>
      <c r="R921" s="6">
        <f>+P921-O921</f>
        <v/>
      </c>
      <c r="S921" s="7">
        <f>Q921/N921</f>
        <v/>
      </c>
      <c r="T921" s="7">
        <f>R921/O921</f>
        <v/>
      </c>
      <c r="U921" s="10" t="inlineStr">
        <is>
          <t>144588</t>
        </is>
      </c>
      <c r="V921" s="10" t="inlineStr">
        <is>
          <t>707099</t>
        </is>
      </c>
      <c r="W921" s="3" t="inlineStr">
        <is>
          <t>319670</t>
        </is>
      </c>
      <c r="X921" s="6">
        <f>+V921-U921</f>
        <v/>
      </c>
      <c r="Y921" s="6">
        <f>+W921-V921</f>
        <v/>
      </c>
      <c r="Z921" s="7">
        <f>X921/U921</f>
        <v/>
      </c>
      <c r="AA921" s="7">
        <f>Y921/V921</f>
        <v/>
      </c>
      <c r="AB921" s="4" t="n"/>
      <c r="AC921" s="5" t="n"/>
      <c r="AD921" s="4" t="n"/>
      <c r="AE921" s="4" t="n"/>
      <c r="AF921" s="5" t="n"/>
      <c r="AG921" s="6">
        <f>AE921-AD921</f>
        <v/>
      </c>
      <c r="AH921" s="6">
        <f>+AF921-AE921</f>
        <v/>
      </c>
      <c r="AI921" s="7">
        <f>AG921/AD921</f>
        <v/>
      </c>
      <c r="AJ921" s="7">
        <f>AH921/AE921</f>
        <v/>
      </c>
      <c r="AK921" s="4" t="n"/>
      <c r="AL921" s="4" t="n"/>
      <c r="AM921" s="5" t="n"/>
      <c r="AN921" s="4" t="n">
        <v>1814.7</v>
      </c>
      <c r="AO921" s="4" t="n">
        <v>1840.75</v>
      </c>
      <c r="AP921" s="3" t="n">
        <v>1841.35</v>
      </c>
      <c r="AQ921" s="9">
        <f>+AK921-AN921</f>
        <v/>
      </c>
      <c r="AR921" s="9">
        <f>+AL921-AO921</f>
        <v/>
      </c>
      <c r="AS921" s="9">
        <f>+AM921-AP921</f>
        <v/>
      </c>
      <c r="AT921" s="6">
        <f>AR921-AQ921</f>
        <v/>
      </c>
      <c r="AU921" s="6">
        <f>+AS921-AR921</f>
        <v/>
      </c>
      <c r="AV921" s="7">
        <f>AT921/AQ921</f>
        <v/>
      </c>
      <c r="AW921" s="7">
        <f>AU921/AR921</f>
        <v/>
      </c>
      <c r="AX921" s="1" t="inlineStr">
        <is>
          <t>Y</t>
        </is>
      </c>
      <c r="AY921" s="1">
        <f>+IF(AND(D921&gt;0,E921&gt;0,F921&gt;0,S921&gt;0,T921&gt;0,AC921&gt;0,AB921&gt;0,AI921&gt;0,AJ921&gt;0,AS921&gt;AR921,AR921&gt;AQ921),"long buildup",IF(AND(D921&gt;0,E921&gt;0,F921&gt;0,S921&lt;0,T921&lt;0,AB921&lt;0,AC921&lt;0,AI921&lt;0,AJ921&lt;0,AS921&gt;AR921,AR921&gt;AQ921),"Short Covering",IF(AND(D921&lt;0,E921&lt;0,F921&lt;0,S921&lt;0,T921&lt;0,AB921&gt;0,AC921&gt;0,AI921&gt;0,AJ921&gt;0,AS921&lt;AR921,AR921&lt;AQ921),"Short Buildup",IF(AND(D921&lt;0,E921&lt;0,F921&lt;0,S921&lt;0,T921&lt;0,AB921&lt;0,AC921&lt;0,AI921&lt;0,AJ921&lt;0,AS921&lt;AR921,AR921&lt;AQ921),"LongUnwinding" ))))</f>
        <v/>
      </c>
      <c r="AZ921" s="1">
        <f>+IF(AND(D921&gt;0,E921&gt;0,F921&gt;0,L921&gt;0,M921&gt;0,S921&gt;0,T921&gt;0,Z921&gt;0,AA921&gt;0),"Buying Opportunity",IF(AND(D921&lt;0,E921&lt;0,F921&lt;0,L921&lt;0,M921&lt;0,S921&lt;0,T921&lt;0,Z921&lt;0,AA921&lt;0),"support Zone",IF(AND(D921&lt;0,E921&lt;0,F921&lt;0,L921&gt;0,M921&gt;0,S921&gt;0,T921&gt;0,Z921&gt;0,AA921&gt;0),"sell delivery")))</f>
        <v/>
      </c>
      <c r="BA921" s="1">
        <f>IF(AND(D921&gt;0,E921&gt;0,F921&gt;0,Z921&gt;0,AA921&gt;0,AB921&gt;0,AC921&gt;0,AI921&gt;0,AJ921&gt;0),"FII ENTERING")</f>
        <v/>
      </c>
      <c r="BB921" s="15" t="e">
        <v>#N/A</v>
      </c>
      <c r="BC921" s="1" t="n">
        <v>1154662.835931</v>
      </c>
      <c r="BD921" s="1">
        <f>IF(AND(E921&gt;0,F921&gt;0,AB921&gt;0,AC921&gt;0,AI921&gt;0,AJ921&gt;0,AS921&gt;AR921,AR921&gt;AQ921),"long buildup",IF(AND(E921&lt;0,F921&lt;0,AB921&gt;0,AC921&gt;0,AI921&gt;0,AJ921&gt;0,AS921&lt;AR921,AR921&lt;AQ921),"Short buildup"))</f>
        <v/>
      </c>
      <c r="BE921" s="1">
        <f>+IF(AND(F921&gt;0,M921&gt;0,T921&gt;0,AA921&gt;0),"buy")</f>
        <v/>
      </c>
    </row>
    <row r="922">
      <c r="A922" s="1" t="inlineStr">
        <is>
          <t>JBMA</t>
        </is>
      </c>
      <c r="B922" s="1" t="n"/>
      <c r="C922" s="1" t="n"/>
      <c r="D922" s="2" t="n">
        <v>1.879353019052558</v>
      </c>
      <c r="E922" s="2" t="n">
        <v>-3.548122828328481</v>
      </c>
      <c r="F922" s="3" t="n">
        <v>3.286178718917489</v>
      </c>
      <c r="G922" s="4" t="n">
        <v>31222</v>
      </c>
      <c r="H922" s="4" t="n">
        <v>14812</v>
      </c>
      <c r="I922" s="3" t="n">
        <v>93207</v>
      </c>
      <c r="J922" s="6">
        <f>+H922-G922</f>
        <v/>
      </c>
      <c r="K922" s="6">
        <f>+I922-H922</f>
        <v/>
      </c>
      <c r="L922" s="7">
        <f>J922/G922</f>
        <v/>
      </c>
      <c r="M922" s="7">
        <f>K922/H922</f>
        <v/>
      </c>
      <c r="N922" s="8" t="n">
        <v>76.64870000000001</v>
      </c>
      <c r="O922" s="8" t="n">
        <v>26.5269</v>
      </c>
      <c r="P922" s="3" t="n">
        <v>303.6249</v>
      </c>
      <c r="Q922" s="6">
        <f>+O922-N922</f>
        <v/>
      </c>
      <c r="R922" s="6">
        <f>+P922-O922</f>
        <v/>
      </c>
      <c r="S922" s="7">
        <f>Q922/N922</f>
        <v/>
      </c>
      <c r="T922" s="7">
        <f>R922/O922</f>
        <v/>
      </c>
      <c r="U922" s="10" t="inlineStr">
        <is>
          <t>96056</t>
        </is>
      </c>
      <c r="V922" s="10" t="inlineStr">
        <is>
          <t>56462</t>
        </is>
      </c>
      <c r="W922" s="3" t="inlineStr">
        <is>
          <t>98956</t>
        </is>
      </c>
      <c r="X922" s="6">
        <f>+V922-U922</f>
        <v/>
      </c>
      <c r="Y922" s="6">
        <f>+W922-V922</f>
        <v/>
      </c>
      <c r="Z922" s="7">
        <f>X922/U922</f>
        <v/>
      </c>
      <c r="AA922" s="7">
        <f>Y922/V922</f>
        <v/>
      </c>
      <c r="AB922" s="4" t="n"/>
      <c r="AC922" s="5" t="n"/>
      <c r="AD922" s="4" t="n"/>
      <c r="AE922" s="4" t="n"/>
      <c r="AF922" s="5" t="n"/>
      <c r="AG922" s="6">
        <f>AE922-AD922</f>
        <v/>
      </c>
      <c r="AH922" s="6">
        <f>+AF922-AE922</f>
        <v/>
      </c>
      <c r="AI922" s="7">
        <f>AG922/AD922</f>
        <v/>
      </c>
      <c r="AJ922" s="7">
        <f>AH922/AE922</f>
        <v/>
      </c>
      <c r="AK922" s="4" t="n"/>
      <c r="AL922" s="4" t="n"/>
      <c r="AM922" s="5" t="n"/>
      <c r="AN922" s="4" t="n">
        <v>1769.95</v>
      </c>
      <c r="AO922" s="4" t="n">
        <v>1707.15</v>
      </c>
      <c r="AP922" s="3" t="n">
        <v>1763.25</v>
      </c>
      <c r="AQ922" s="9">
        <f>+AK922-AN922</f>
        <v/>
      </c>
      <c r="AR922" s="9">
        <f>+AL922-AO922</f>
        <v/>
      </c>
      <c r="AS922" s="9">
        <f>+AM922-AP922</f>
        <v/>
      </c>
      <c r="AT922" s="6">
        <f>AR922-AQ922</f>
        <v/>
      </c>
      <c r="AU922" s="6">
        <f>+AS922-AR922</f>
        <v/>
      </c>
      <c r="AV922" s="7">
        <f>AT922/AQ922</f>
        <v/>
      </c>
      <c r="AW922" s="7">
        <f>AU922/AR922</f>
        <v/>
      </c>
      <c r="AX922" s="1" t="inlineStr">
        <is>
          <t>Y</t>
        </is>
      </c>
      <c r="AY922" s="1">
        <f>+IF(AND(D922&gt;0,E922&gt;0,F922&gt;0,S922&gt;0,T922&gt;0,AC922&gt;0,AB922&gt;0,AI922&gt;0,AJ922&gt;0,AS922&gt;AR922,AR922&gt;AQ922),"long buildup",IF(AND(D922&gt;0,E922&gt;0,F922&gt;0,S922&lt;0,T922&lt;0,AB922&lt;0,AC922&lt;0,AI922&lt;0,AJ922&lt;0,AS922&gt;AR922,AR922&gt;AQ922),"Short Covering",IF(AND(D922&lt;0,E922&lt;0,F922&lt;0,S922&lt;0,T922&lt;0,AB922&gt;0,AC922&gt;0,AI922&gt;0,AJ922&gt;0,AS922&lt;AR922,AR922&lt;AQ922),"Short Buildup",IF(AND(D922&lt;0,E922&lt;0,F922&lt;0,S922&lt;0,T922&lt;0,AB922&lt;0,AC922&lt;0,AI922&lt;0,AJ922&lt;0,AS922&lt;AR922,AR922&lt;AQ922),"LongUnwinding" ))))</f>
        <v/>
      </c>
      <c r="AZ922" s="1">
        <f>+IF(AND(D922&gt;0,E922&gt;0,F922&gt;0,L922&gt;0,M922&gt;0,S922&gt;0,T922&gt;0,Z922&gt;0,AA922&gt;0),"Buying Opportunity",IF(AND(D922&lt;0,E922&lt;0,F922&lt;0,L922&lt;0,M922&lt;0,S922&lt;0,T922&lt;0,Z922&lt;0,AA922&lt;0),"support Zone",IF(AND(D922&lt;0,E922&lt;0,F922&lt;0,L922&gt;0,M922&gt;0,S922&gt;0,T922&gt;0,Z922&gt;0,AA922&gt;0),"sell delivery")))</f>
        <v/>
      </c>
      <c r="BA922" s="1">
        <f>IF(AND(D922&gt;0,E922&gt;0,F922&gt;0,Z922&gt;0,AA922&gt;0,AB922&gt;0,AC922&gt;0,AI922&gt;0,AJ922&gt;0),"FII ENTERING")</f>
        <v/>
      </c>
      <c r="BB922" s="15" t="e">
        <v>#N/A</v>
      </c>
      <c r="BC922" s="1" t="n">
        <v>280997.161536</v>
      </c>
      <c r="BD922" s="1">
        <f>IF(AND(E922&gt;0,F922&gt;0,AB922&gt;0,AC922&gt;0,AI922&gt;0,AJ922&gt;0,AS922&gt;AR922,AR922&gt;AQ922),"long buildup",IF(AND(E922&lt;0,F922&lt;0,AB922&gt;0,AC922&gt;0,AI922&gt;0,AJ922&gt;0,AS922&lt;AR922,AR922&lt;AQ922),"Short buildup"))</f>
        <v/>
      </c>
      <c r="BE922" s="1">
        <f>+IF(AND(F922&gt;0,M922&gt;0,T922&gt;0,AA922&gt;0),"buy")</f>
        <v/>
      </c>
    </row>
    <row r="923">
      <c r="A923" s="1" t="inlineStr">
        <is>
          <t>JCHAC</t>
        </is>
      </c>
      <c r="B923" s="1" t="n"/>
      <c r="C923" s="1" t="n"/>
      <c r="D923" s="2" t="n">
        <v>-3.425046458806532</v>
      </c>
      <c r="E923" s="2" t="n">
        <v>-1.852099313146423</v>
      </c>
      <c r="F923" s="3" t="n">
        <v>-0.174272955015796</v>
      </c>
      <c r="G923" s="4" t="n">
        <v>4641</v>
      </c>
      <c r="H923" s="4" t="n">
        <v>4428</v>
      </c>
      <c r="I923" s="3" t="n">
        <v>6888</v>
      </c>
      <c r="J923" s="6">
        <f>+H923-G923</f>
        <v/>
      </c>
      <c r="K923" s="6">
        <f>+I923-H923</f>
        <v/>
      </c>
      <c r="L923" s="7">
        <f>J923/G923</f>
        <v/>
      </c>
      <c r="M923" s="7">
        <f>K923/H923</f>
        <v/>
      </c>
      <c r="N923" s="8" t="n">
        <v>10.5999</v>
      </c>
      <c r="O923" s="8" t="n">
        <v>6.5876</v>
      </c>
      <c r="P923" s="3" t="n">
        <v>14.0677</v>
      </c>
      <c r="Q923" s="6">
        <f>+O923-N923</f>
        <v/>
      </c>
      <c r="R923" s="6">
        <f>+P923-O923</f>
        <v/>
      </c>
      <c r="S923" s="7">
        <f>Q923/N923</f>
        <v/>
      </c>
      <c r="T923" s="7">
        <f>R923/O923</f>
        <v/>
      </c>
      <c r="U923" s="10" t="inlineStr">
        <is>
          <t>42674</t>
        </is>
      </c>
      <c r="V923" s="10" t="inlineStr">
        <is>
          <t>28136</t>
        </is>
      </c>
      <c r="W923" s="3" t="inlineStr">
        <is>
          <t>49842</t>
        </is>
      </c>
      <c r="X923" s="6">
        <f>+V923-U923</f>
        <v/>
      </c>
      <c r="Y923" s="6">
        <f>+W923-V923</f>
        <v/>
      </c>
      <c r="Z923" s="7">
        <f>X923/U923</f>
        <v/>
      </c>
      <c r="AA923" s="7">
        <f>Y923/V923</f>
        <v/>
      </c>
      <c r="AB923" s="4" t="n"/>
      <c r="AC923" s="5" t="n"/>
      <c r="AD923" s="4" t="n"/>
      <c r="AE923" s="4" t="n"/>
      <c r="AF923" s="5" t="n"/>
      <c r="AG923" s="6">
        <f>AE923-AD923</f>
        <v/>
      </c>
      <c r="AH923" s="6">
        <f>+AF923-AE923</f>
        <v/>
      </c>
      <c r="AI923" s="7">
        <f>AG923/AD923</f>
        <v/>
      </c>
      <c r="AJ923" s="7">
        <f>AH923/AE923</f>
        <v/>
      </c>
      <c r="AK923" s="4" t="n"/>
      <c r="AL923" s="4" t="n"/>
      <c r="AM923" s="5" t="n"/>
      <c r="AN923" s="4" t="n">
        <v>1870.85</v>
      </c>
      <c r="AO923" s="4" t="n">
        <v>1836.2</v>
      </c>
      <c r="AP923" s="3" t="n">
        <v>1833</v>
      </c>
      <c r="AQ923" s="9">
        <f>+AK923-AN923</f>
        <v/>
      </c>
      <c r="AR923" s="9">
        <f>+AL923-AO923</f>
        <v/>
      </c>
      <c r="AS923" s="9">
        <f>+AM923-AP923</f>
        <v/>
      </c>
      <c r="AT923" s="6">
        <f>AR923-AQ923</f>
        <v/>
      </c>
      <c r="AU923" s="6">
        <f>+AS923-AR923</f>
        <v/>
      </c>
      <c r="AV923" s="7">
        <f>AT923/AQ923</f>
        <v/>
      </c>
      <c r="AW923" s="7">
        <f>AU923/AR923</f>
        <v/>
      </c>
      <c r="AX923" s="1" t="inlineStr">
        <is>
          <t>Y</t>
        </is>
      </c>
      <c r="AY923" s="1">
        <f>+IF(AND(D923&gt;0,E923&gt;0,F923&gt;0,S923&gt;0,T923&gt;0,AC923&gt;0,AB923&gt;0,AI923&gt;0,AJ923&gt;0,AS923&gt;AR923,AR923&gt;AQ923),"long buildup",IF(AND(D923&gt;0,E923&gt;0,F923&gt;0,S923&lt;0,T923&lt;0,AB923&lt;0,AC923&lt;0,AI923&lt;0,AJ923&lt;0,AS923&gt;AR923,AR923&gt;AQ923),"Short Covering",IF(AND(D923&lt;0,E923&lt;0,F923&lt;0,S923&lt;0,T923&lt;0,AB923&gt;0,AC923&gt;0,AI923&gt;0,AJ923&gt;0,AS923&lt;AR923,AR923&lt;AQ923),"Short Buildup",IF(AND(D923&lt;0,E923&lt;0,F923&lt;0,S923&lt;0,T923&lt;0,AB923&lt;0,AC923&lt;0,AI923&lt;0,AJ923&lt;0,AS923&lt;AR923,AR923&lt;AQ923),"LongUnwinding" ))))</f>
        <v/>
      </c>
      <c r="AZ923" s="1">
        <f>+IF(AND(D923&gt;0,E923&gt;0,F923&gt;0,L923&gt;0,M923&gt;0,S923&gt;0,T923&gt;0,Z923&gt;0,AA923&gt;0),"Buying Opportunity",IF(AND(D923&lt;0,E923&lt;0,F923&lt;0,L923&lt;0,M923&lt;0,S923&lt;0,T923&lt;0,Z923&lt;0,AA923&lt;0),"support Zone",IF(AND(D923&lt;0,E923&lt;0,F923&lt;0,L923&gt;0,M923&gt;0,S923&gt;0,T923&gt;0,Z923&gt;0,AA923&gt;0),"sell delivery")))</f>
        <v/>
      </c>
      <c r="BA923" s="1">
        <f>IF(AND(D923&gt;0,E923&gt;0,F923&gt;0,Z923&gt;0,AA923&gt;0,AB923&gt;0,AC923&gt;0,AI923&gt;0,AJ923&gt;0),"FII ENTERING")</f>
        <v/>
      </c>
      <c r="BB923" s="15" t="e">
        <v>#N/A</v>
      </c>
      <c r="BC923" s="1" t="n">
        <v>331310.79</v>
      </c>
      <c r="BD923" s="1">
        <f>IF(AND(E923&gt;0,F923&gt;0,AB923&gt;0,AC923&gt;0,AI923&gt;0,AJ923&gt;0,AS923&gt;AR923,AR923&gt;AQ923),"long buildup",IF(AND(E923&lt;0,F923&lt;0,AB923&gt;0,AC923&gt;0,AI923&gt;0,AJ923&gt;0,AS923&lt;AR923,AR923&lt;AQ923),"Short buildup"))</f>
        <v/>
      </c>
      <c r="BE923" s="1">
        <f>+IF(AND(F923&gt;0,M923&gt;0,T923&gt;0,AA923&gt;0),"buy")</f>
        <v/>
      </c>
    </row>
    <row r="924">
      <c r="A924" s="1" t="inlineStr">
        <is>
          <t>JETFREIGHT</t>
        </is>
      </c>
      <c r="B924" s="1" t="n"/>
      <c r="C924" s="1" t="n"/>
      <c r="D924" s="2" t="n">
        <v>-5.561797752808999</v>
      </c>
      <c r="E924" s="2" t="n">
        <v>5.413444378346224</v>
      </c>
      <c r="F924" s="3" t="n">
        <v>1.580135440180594</v>
      </c>
      <c r="G924" s="4" t="n">
        <v>709</v>
      </c>
      <c r="H924" s="4" t="n">
        <v>2107</v>
      </c>
      <c r="I924" s="3" t="n">
        <v>979</v>
      </c>
      <c r="J924" s="6">
        <f>+H924-G924</f>
        <v/>
      </c>
      <c r="K924" s="6">
        <f>+I924-H924</f>
        <v/>
      </c>
      <c r="L924" s="7">
        <f>J924/G924</f>
        <v/>
      </c>
      <c r="M924" s="7">
        <f>K924/H924</f>
        <v/>
      </c>
      <c r="N924" s="8" t="n">
        <v>0.2758</v>
      </c>
      <c r="O924" s="8" t="n">
        <v>0.3224</v>
      </c>
      <c r="P924" s="3" t="n">
        <v>0.2258</v>
      </c>
      <c r="Q924" s="6">
        <f>+O924-N924</f>
        <v/>
      </c>
      <c r="R924" s="6">
        <f>+P924-O924</f>
        <v/>
      </c>
      <c r="S924" s="7">
        <f>Q924/N924</f>
        <v/>
      </c>
      <c r="T924" s="7">
        <f>R924/O924</f>
        <v/>
      </c>
      <c r="U924" s="10" t="inlineStr">
        <is>
          <t>139470</t>
        </is>
      </c>
      <c r="V924" s="10" t="inlineStr">
        <is>
          <t>110670</t>
        </is>
      </c>
      <c r="W924" s="3" t="inlineStr">
        <is>
          <t>86973</t>
        </is>
      </c>
      <c r="X924" s="6">
        <f>+V924-U924</f>
        <v/>
      </c>
      <c r="Y924" s="6">
        <f>+W924-V924</f>
        <v/>
      </c>
      <c r="Z924" s="7">
        <f>X924/U924</f>
        <v/>
      </c>
      <c r="AA924" s="7">
        <f>Y924/V924</f>
        <v/>
      </c>
      <c r="AB924" s="4" t="n"/>
      <c r="AC924" s="5" t="n"/>
      <c r="AD924" s="4" t="n"/>
      <c r="AE924" s="4" t="n"/>
      <c r="AF924" s="5" t="n"/>
      <c r="AG924" s="6">
        <f>AE924-AD924</f>
        <v/>
      </c>
      <c r="AH924" s="6">
        <f>+AF924-AE924</f>
        <v/>
      </c>
      <c r="AI924" s="7">
        <f>AG924/AD924</f>
        <v/>
      </c>
      <c r="AJ924" s="7">
        <f>AH924/AE924</f>
        <v/>
      </c>
      <c r="AK924" s="4" t="n"/>
      <c r="AL924" s="4" t="n"/>
      <c r="AM924" s="5" t="n"/>
      <c r="AN924" s="4" t="n">
        <v>16.81</v>
      </c>
      <c r="AO924" s="4" t="n">
        <v>17.72</v>
      </c>
      <c r="AP924" s="3" t="n">
        <v>18</v>
      </c>
      <c r="AQ924" s="9">
        <f>+AK924-AN924</f>
        <v/>
      </c>
      <c r="AR924" s="9">
        <f>+AL924-AO924</f>
        <v/>
      </c>
      <c r="AS924" s="9">
        <f>+AM924-AP924</f>
        <v/>
      </c>
      <c r="AT924" s="6">
        <f>AR924-AQ924</f>
        <v/>
      </c>
      <c r="AU924" s="6">
        <f>+AS924-AR924</f>
        <v/>
      </c>
      <c r="AV924" s="7">
        <f>AT924/AQ924</f>
        <v/>
      </c>
      <c r="AW924" s="7">
        <f>AU924/AR924</f>
        <v/>
      </c>
      <c r="AX924" s="1" t="inlineStr">
        <is>
          <t>Y</t>
        </is>
      </c>
      <c r="AY924" s="1">
        <f>+IF(AND(D924&gt;0,E924&gt;0,F924&gt;0,S924&gt;0,T924&gt;0,AC924&gt;0,AB924&gt;0,AI924&gt;0,AJ924&gt;0,AS924&gt;AR924,AR924&gt;AQ924),"long buildup",IF(AND(D924&gt;0,E924&gt;0,F924&gt;0,S924&lt;0,T924&lt;0,AB924&lt;0,AC924&lt;0,AI924&lt;0,AJ924&lt;0,AS924&gt;AR924,AR924&gt;AQ924),"Short Covering",IF(AND(D924&lt;0,E924&lt;0,F924&lt;0,S924&lt;0,T924&lt;0,AB924&gt;0,AC924&gt;0,AI924&gt;0,AJ924&gt;0,AS924&lt;AR924,AR924&lt;AQ924),"Short Buildup",IF(AND(D924&lt;0,E924&lt;0,F924&lt;0,S924&lt;0,T924&lt;0,AB924&lt;0,AC924&lt;0,AI924&lt;0,AJ924&lt;0,AS924&lt;AR924,AR924&lt;AQ924),"LongUnwinding" ))))</f>
        <v/>
      </c>
      <c r="AZ924" s="1">
        <f>+IF(AND(D924&gt;0,E924&gt;0,F924&gt;0,L924&gt;0,M924&gt;0,S924&gt;0,T924&gt;0,Z924&gt;0,AA924&gt;0),"Buying Opportunity",IF(AND(D924&lt;0,E924&lt;0,F924&lt;0,L924&lt;0,M924&lt;0,S924&lt;0,T924&lt;0,Z924&lt;0,AA924&lt;0),"support Zone",IF(AND(D924&lt;0,E924&lt;0,F924&lt;0,L924&gt;0,M924&gt;0,S924&gt;0,T924&gt;0,Z924&gt;0,AA924&gt;0),"sell delivery")))</f>
        <v/>
      </c>
      <c r="BA924" s="1">
        <f>IF(AND(D924&gt;0,E924&gt;0,F924&gt;0,Z924&gt;0,AA924&gt;0,AB924&gt;0,AC924&gt;0,AI924&gt;0,AJ924&gt;0),"FII ENTERING")</f>
        <v/>
      </c>
      <c r="BB924" s="15" t="e">
        <v>#N/A</v>
      </c>
      <c r="BC924" s="1" t="n">
        <v>240274.82514</v>
      </c>
      <c r="BD924" s="1">
        <f>IF(AND(E924&gt;0,F924&gt;0,AB924&gt;0,AC924&gt;0,AI924&gt;0,AJ924&gt;0,AS924&gt;AR924,AR924&gt;AQ924),"long buildup",IF(AND(E924&lt;0,F924&lt;0,AB924&gt;0,AC924&gt;0,AI924&gt;0,AJ924&gt;0,AS924&lt;AR924,AR924&lt;AQ924),"Short buildup"))</f>
        <v/>
      </c>
      <c r="BE924" s="1">
        <f>+IF(AND(F924&gt;0,M924&gt;0,T924&gt;0,AA924&gt;0),"buy")</f>
        <v/>
      </c>
    </row>
    <row r="925">
      <c r="A925" s="1" t="inlineStr">
        <is>
          <t>JHS</t>
        </is>
      </c>
      <c r="B925" s="1" t="n"/>
      <c r="C925" s="1" t="n"/>
      <c r="D925" s="2" t="n">
        <v>-1.661129568106307</v>
      </c>
      <c r="E925" s="2" t="n">
        <v>-3.209459459459451</v>
      </c>
      <c r="F925" s="3" t="n">
        <v>2.530541012216397</v>
      </c>
      <c r="G925" s="4" t="n">
        <v>375</v>
      </c>
      <c r="H925" s="4" t="n">
        <v>947</v>
      </c>
      <c r="I925" s="3" t="n">
        <v>896</v>
      </c>
      <c r="J925" s="6">
        <f>+H925-G925</f>
        <v/>
      </c>
      <c r="K925" s="6">
        <f>+I925-H925</f>
        <v/>
      </c>
      <c r="L925" s="7">
        <f>J925/G925</f>
        <v/>
      </c>
      <c r="M925" s="7">
        <f>K925/H925</f>
        <v/>
      </c>
      <c r="N925" s="8" t="n">
        <v>0.2505</v>
      </c>
      <c r="O925" s="8" t="n">
        <v>0.4382</v>
      </c>
      <c r="P925" s="3" t="n">
        <v>0.4719</v>
      </c>
      <c r="Q925" s="6">
        <f>+O925-N925</f>
        <v/>
      </c>
      <c r="R925" s="6">
        <f>+P925-O925</f>
        <v/>
      </c>
      <c r="S925" s="7">
        <f>Q925/N925</f>
        <v/>
      </c>
      <c r="T925" s="7">
        <f>R925/O925</f>
        <v/>
      </c>
      <c r="U925" s="10" t="inlineStr">
        <is>
          <t>70524</t>
        </is>
      </c>
      <c r="V925" s="10" t="inlineStr">
        <is>
          <t>124367</t>
        </is>
      </c>
      <c r="W925" s="3" t="inlineStr">
        <is>
          <t>107359</t>
        </is>
      </c>
      <c r="X925" s="6">
        <f>+V925-U925</f>
        <v/>
      </c>
      <c r="Y925" s="6">
        <f>+W925-V925</f>
        <v/>
      </c>
      <c r="Z925" s="7">
        <f>X925/U925</f>
        <v/>
      </c>
      <c r="AA925" s="7">
        <f>Y925/V925</f>
        <v/>
      </c>
      <c r="AB925" s="4" t="n"/>
      <c r="AC925" s="5" t="n"/>
      <c r="AD925" s="4" t="n"/>
      <c r="AE925" s="4" t="n"/>
      <c r="AF925" s="5" t="n"/>
      <c r="AG925" s="6">
        <f>AE925-AD925</f>
        <v/>
      </c>
      <c r="AH925" s="6">
        <f>+AF925-AE925</f>
        <v/>
      </c>
      <c r="AI925" s="7">
        <f>AG925/AD925</f>
        <v/>
      </c>
      <c r="AJ925" s="7">
        <f>AH925/AE925</f>
        <v/>
      </c>
      <c r="AK925" s="4" t="n"/>
      <c r="AL925" s="4" t="n"/>
      <c r="AM925" s="5" t="n"/>
      <c r="AN925" s="4" t="n">
        <v>23.68</v>
      </c>
      <c r="AO925" s="4" t="n">
        <v>22.92</v>
      </c>
      <c r="AP925" s="3" t="n">
        <v>23.5</v>
      </c>
      <c r="AQ925" s="9">
        <f>+AK925-AN925</f>
        <v/>
      </c>
      <c r="AR925" s="9">
        <f>+AL925-AO925</f>
        <v/>
      </c>
      <c r="AS925" s="9">
        <f>+AM925-AP925</f>
        <v/>
      </c>
      <c r="AT925" s="6">
        <f>AR925-AQ925</f>
        <v/>
      </c>
      <c r="AU925" s="6">
        <f>+AS925-AR925</f>
        <v/>
      </c>
      <c r="AV925" s="7">
        <f>AT925/AQ925</f>
        <v/>
      </c>
      <c r="AW925" s="7">
        <f>AU925/AR925</f>
        <v/>
      </c>
      <c r="AX925" s="1" t="inlineStr">
        <is>
          <t>Y</t>
        </is>
      </c>
      <c r="AY925" s="1">
        <f>+IF(AND(D925&gt;0,E925&gt;0,F925&gt;0,S925&gt;0,T925&gt;0,AC925&gt;0,AB925&gt;0,AI925&gt;0,AJ925&gt;0,AS925&gt;AR925,AR925&gt;AQ925),"long buildup",IF(AND(D925&gt;0,E925&gt;0,F925&gt;0,S925&lt;0,T925&lt;0,AB925&lt;0,AC925&lt;0,AI925&lt;0,AJ925&lt;0,AS925&gt;AR925,AR925&gt;AQ925),"Short Covering",IF(AND(D925&lt;0,E925&lt;0,F925&lt;0,S925&lt;0,T925&lt;0,AB925&gt;0,AC925&gt;0,AI925&gt;0,AJ925&gt;0,AS925&lt;AR925,AR925&lt;AQ925),"Short Buildup",IF(AND(D925&lt;0,E925&lt;0,F925&lt;0,S925&lt;0,T925&lt;0,AB925&lt;0,AC925&lt;0,AI925&lt;0,AJ925&lt;0,AS925&lt;AR925,AR925&lt;AQ925),"LongUnwinding" ))))</f>
        <v/>
      </c>
      <c r="AZ925" s="1">
        <f>+IF(AND(D925&gt;0,E925&gt;0,F925&gt;0,L925&gt;0,M925&gt;0,S925&gt;0,T925&gt;0,Z925&gt;0,AA925&gt;0),"Buying Opportunity",IF(AND(D925&lt;0,E925&lt;0,F925&lt;0,L925&lt;0,M925&lt;0,S925&lt;0,T925&lt;0,Z925&lt;0,AA925&lt;0),"support Zone",IF(AND(D925&lt;0,E925&lt;0,F925&lt;0,L925&gt;0,M925&gt;0,S925&gt;0,T925&gt;0,Z925&gt;0,AA925&gt;0),"sell delivery")))</f>
        <v/>
      </c>
      <c r="BA925" s="1">
        <f>IF(AND(D925&gt;0,E925&gt;0,F925&gt;0,Z925&gt;0,AA925&gt;0,AB925&gt;0,AC925&gt;0,AI925&gt;0,AJ925&gt;0),"FII ENTERING")</f>
        <v/>
      </c>
      <c r="BB925" s="15" t="e">
        <v>#N/A</v>
      </c>
      <c r="BC925" s="1" t="n">
        <v>1474125.504384</v>
      </c>
      <c r="BD925" s="1">
        <f>IF(AND(E925&gt;0,F925&gt;0,AB925&gt;0,AC925&gt;0,AI925&gt;0,AJ925&gt;0,AS925&gt;AR925,AR925&gt;AQ925),"long buildup",IF(AND(E925&lt;0,F925&lt;0,AB925&gt;0,AC925&gt;0,AI925&gt;0,AJ925&gt;0,AS925&lt;AR925,AR925&lt;AQ925),"Short buildup"))</f>
        <v/>
      </c>
      <c r="BE925" s="1">
        <f>+IF(AND(F925&gt;0,M925&gt;0,T925&gt;0,AA925&gt;0),"buy")</f>
        <v/>
      </c>
    </row>
    <row r="926">
      <c r="A926" s="1" t="inlineStr">
        <is>
          <t>JINDALPHOT</t>
        </is>
      </c>
      <c r="B926" s="1" t="n"/>
      <c r="C926" s="1" t="n"/>
      <c r="D926" s="2" t="n">
        <v>4.015796206685567</v>
      </c>
      <c r="E926" s="2" t="n">
        <v>-3.919576493235653</v>
      </c>
      <c r="F926" s="3" t="n">
        <v>1.597284060552095</v>
      </c>
      <c r="G926" s="4" t="n">
        <v>6607</v>
      </c>
      <c r="H926" s="4" t="n">
        <v>4506</v>
      </c>
      <c r="I926" s="3" t="n">
        <v>3111</v>
      </c>
      <c r="J926" s="6">
        <f>+H926-G926</f>
        <v/>
      </c>
      <c r="K926" s="6">
        <f>+I926-H926</f>
        <v/>
      </c>
      <c r="L926" s="7">
        <f>J926/G926</f>
        <v/>
      </c>
      <c r="M926" s="7">
        <f>K926/H926</f>
        <v/>
      </c>
      <c r="N926" s="8" t="n">
        <v>9.1617</v>
      </c>
      <c r="O926" s="8" t="n">
        <v>6.1851</v>
      </c>
      <c r="P926" s="3" t="n">
        <v>3.1269</v>
      </c>
      <c r="Q926" s="6">
        <f>+O926-N926</f>
        <v/>
      </c>
      <c r="R926" s="6">
        <f>+P926-O926</f>
        <v/>
      </c>
      <c r="S926" s="7">
        <f>Q926/N926</f>
        <v/>
      </c>
      <c r="T926" s="7">
        <f>R926/O926</f>
        <v/>
      </c>
      <c r="U926" s="10" t="inlineStr">
        <is>
          <t>35830</t>
        </is>
      </c>
      <c r="V926" s="10" t="inlineStr">
        <is>
          <t>27079</t>
        </is>
      </c>
      <c r="W926" s="3" t="inlineStr">
        <is>
          <t>15748</t>
        </is>
      </c>
      <c r="X926" s="6">
        <f>+V926-U926</f>
        <v/>
      </c>
      <c r="Y926" s="6">
        <f>+W926-V926</f>
        <v/>
      </c>
      <c r="Z926" s="7">
        <f>X926/U926</f>
        <v/>
      </c>
      <c r="AA926" s="7">
        <f>Y926/V926</f>
        <v/>
      </c>
      <c r="AB926" s="4" t="n"/>
      <c r="AC926" s="5" t="n"/>
      <c r="AD926" s="4" t="n"/>
      <c r="AE926" s="4" t="n"/>
      <c r="AF926" s="5" t="n"/>
      <c r="AG926" s="6">
        <f>AE926-AD926</f>
        <v/>
      </c>
      <c r="AH926" s="6">
        <f>+AF926-AE926</f>
        <v/>
      </c>
      <c r="AI926" s="7">
        <f>AG926/AD926</f>
        <v/>
      </c>
      <c r="AJ926" s="7">
        <f>AH926/AE926</f>
        <v/>
      </c>
      <c r="AK926" s="4" t="n"/>
      <c r="AL926" s="4" t="n"/>
      <c r="AM926" s="5" t="n"/>
      <c r="AN926" s="4" t="n">
        <v>935.05</v>
      </c>
      <c r="AO926" s="4" t="n">
        <v>898.4</v>
      </c>
      <c r="AP926" s="3" t="n">
        <v>912.75</v>
      </c>
      <c r="AQ926" s="9">
        <f>+AK926-AN926</f>
        <v/>
      </c>
      <c r="AR926" s="9">
        <f>+AL926-AO926</f>
        <v/>
      </c>
      <c r="AS926" s="9">
        <f>+AM926-AP926</f>
        <v/>
      </c>
      <c r="AT926" s="6">
        <f>AR926-AQ926</f>
        <v/>
      </c>
      <c r="AU926" s="6">
        <f>+AS926-AR926</f>
        <v/>
      </c>
      <c r="AV926" s="7">
        <f>AT926/AQ926</f>
        <v/>
      </c>
      <c r="AW926" s="7">
        <f>AU926/AR926</f>
        <v/>
      </c>
      <c r="AX926" s="1" t="inlineStr">
        <is>
          <t>N</t>
        </is>
      </c>
      <c r="AY926" s="1">
        <f>+IF(AND(D926&gt;0,E926&gt;0,F926&gt;0,S926&gt;0,T926&gt;0,AC926&gt;0,AB926&gt;0,AI926&gt;0,AJ926&gt;0,AS926&gt;AR926,AR926&gt;AQ926),"long buildup",IF(AND(D926&gt;0,E926&gt;0,F926&gt;0,S926&lt;0,T926&lt;0,AB926&lt;0,AC926&lt;0,AI926&lt;0,AJ926&lt;0,AS926&gt;AR926,AR926&gt;AQ926),"Short Covering",IF(AND(D926&lt;0,E926&lt;0,F926&lt;0,S926&lt;0,T926&lt;0,AB926&gt;0,AC926&gt;0,AI926&gt;0,AJ926&gt;0,AS926&lt;AR926,AR926&lt;AQ926),"Short Buildup",IF(AND(D926&lt;0,E926&lt;0,F926&lt;0,S926&lt;0,T926&lt;0,AB926&lt;0,AC926&lt;0,AI926&lt;0,AJ926&lt;0,AS926&lt;AR926,AR926&lt;AQ926),"LongUnwinding" ))))</f>
        <v/>
      </c>
      <c r="AZ926" s="1">
        <f>+IF(AND(D926&gt;0,E926&gt;0,F926&gt;0,L926&gt;0,M926&gt;0,S926&gt;0,T926&gt;0,Z926&gt;0,AA926&gt;0),"Buying Opportunity",IF(AND(D926&lt;0,E926&lt;0,F926&lt;0,L926&lt;0,M926&lt;0,S926&lt;0,T926&lt;0,Z926&lt;0,AA926&lt;0),"support Zone",IF(AND(D926&lt;0,E926&lt;0,F926&lt;0,L926&gt;0,M926&gt;0,S926&gt;0,T926&gt;0,Z926&gt;0,AA926&gt;0),"sell delivery")))</f>
        <v/>
      </c>
      <c r="BA926" s="1">
        <f>IF(AND(D926&gt;0,E926&gt;0,F926&gt;0,Z926&gt;0,AA926&gt;0,AB926&gt;0,AC926&gt;0,AI926&gt;0,AJ926&gt;0),"FII ENTERING")</f>
        <v/>
      </c>
      <c r="BB926" s="15" t="e">
        <v>#N/A</v>
      </c>
      <c r="BC926" s="1" t="n">
        <v>10684.331466</v>
      </c>
      <c r="BD926" s="1">
        <f>IF(AND(E926&gt;0,F926&gt;0,AB926&gt;0,AC926&gt;0,AI926&gt;0,AJ926&gt;0,AS926&gt;AR926,AR926&gt;AQ926),"long buildup",IF(AND(E926&lt;0,F926&lt;0,AB926&gt;0,AC926&gt;0,AI926&gt;0,AJ926&gt;0,AS926&lt;AR926,AR926&lt;AQ926),"Short buildup"))</f>
        <v/>
      </c>
      <c r="BE926" s="1">
        <f>+IF(AND(F926&gt;0,M926&gt;0,T926&gt;0,AA926&gt;0),"buy")</f>
        <v/>
      </c>
    </row>
    <row r="927">
      <c r="A927" s="1" t="inlineStr">
        <is>
          <t>JINDALPOLY</t>
        </is>
      </c>
      <c r="B927" s="1" t="n"/>
      <c r="C927" s="1" t="n"/>
      <c r="D927" s="2" t="n">
        <v>-1.799030574198355</v>
      </c>
      <c r="E927" s="2" t="n">
        <v>-2.206929283341243</v>
      </c>
      <c r="F927" s="3" t="n">
        <v>0.8687211841786018</v>
      </c>
      <c r="G927" s="4" t="n">
        <v>8834</v>
      </c>
      <c r="H927" s="4" t="n">
        <v>7327</v>
      </c>
      <c r="I927" s="3" t="n">
        <v>7470</v>
      </c>
      <c r="J927" s="6">
        <f>+H927-G927</f>
        <v/>
      </c>
      <c r="K927" s="6">
        <f>+I927-H927</f>
        <v/>
      </c>
      <c r="L927" s="7">
        <f>J927/G927</f>
        <v/>
      </c>
      <c r="M927" s="7">
        <f>K927/H927</f>
        <v/>
      </c>
      <c r="N927" s="8" t="n">
        <v>16.5528</v>
      </c>
      <c r="O927" s="8" t="n">
        <v>13.8484</v>
      </c>
      <c r="P927" s="3" t="n">
        <v>10.5925</v>
      </c>
      <c r="Q927" s="6">
        <f>+O927-N927</f>
        <v/>
      </c>
      <c r="R927" s="6">
        <f>+P927-O927</f>
        <v/>
      </c>
      <c r="S927" s="7">
        <f>Q927/N927</f>
        <v/>
      </c>
      <c r="T927" s="7">
        <f>R927/O927</f>
        <v/>
      </c>
      <c r="U927" s="10" t="inlineStr">
        <is>
          <t>64590</t>
        </is>
      </c>
      <c r="V927" s="10" t="inlineStr">
        <is>
          <t>49164</t>
        </is>
      </c>
      <c r="W927" s="3" t="inlineStr">
        <is>
          <t>30256</t>
        </is>
      </c>
      <c r="X927" s="6">
        <f>+V927-U927</f>
        <v/>
      </c>
      <c r="Y927" s="6">
        <f>+W927-V927</f>
        <v/>
      </c>
      <c r="Z927" s="7">
        <f>X927/U927</f>
        <v/>
      </c>
      <c r="AA927" s="7">
        <f>Y927/V927</f>
        <v/>
      </c>
      <c r="AB927" s="4" t="n"/>
      <c r="AC927" s="5" t="n"/>
      <c r="AD927" s="4" t="n"/>
      <c r="AE927" s="4" t="n"/>
      <c r="AF927" s="5" t="n"/>
      <c r="AG927" s="6">
        <f>AE927-AD927</f>
        <v/>
      </c>
      <c r="AH927" s="6">
        <f>+AF927-AE927</f>
        <v/>
      </c>
      <c r="AI927" s="7">
        <f>AG927/AD927</f>
        <v/>
      </c>
      <c r="AJ927" s="7">
        <f>AH927/AE927</f>
        <v/>
      </c>
      <c r="AK927" s="4" t="n"/>
      <c r="AL927" s="4" t="n"/>
      <c r="AM927" s="5" t="n"/>
      <c r="AN927" s="4" t="n">
        <v>1053.5</v>
      </c>
      <c r="AO927" s="4" t="n">
        <v>1030.25</v>
      </c>
      <c r="AP927" s="3" t="n">
        <v>1039.2</v>
      </c>
      <c r="AQ927" s="9">
        <f>+AK927-AN927</f>
        <v/>
      </c>
      <c r="AR927" s="9">
        <f>+AL927-AO927</f>
        <v/>
      </c>
      <c r="AS927" s="9">
        <f>+AM927-AP927</f>
        <v/>
      </c>
      <c r="AT927" s="6">
        <f>AR927-AQ927</f>
        <v/>
      </c>
      <c r="AU927" s="6">
        <f>+AS927-AR927</f>
        <v/>
      </c>
      <c r="AV927" s="7">
        <f>AT927/AQ927</f>
        <v/>
      </c>
      <c r="AW927" s="7">
        <f>AU927/AR927</f>
        <v/>
      </c>
      <c r="AX927" s="1" t="inlineStr">
        <is>
          <t>Y</t>
        </is>
      </c>
      <c r="AY927" s="1">
        <f>+IF(AND(D927&gt;0,E927&gt;0,F927&gt;0,S927&gt;0,T927&gt;0,AC927&gt;0,AB927&gt;0,AI927&gt;0,AJ927&gt;0,AS927&gt;AR927,AR927&gt;AQ927),"long buildup",IF(AND(D927&gt;0,E927&gt;0,F927&gt;0,S927&lt;0,T927&lt;0,AB927&lt;0,AC927&lt;0,AI927&lt;0,AJ927&lt;0,AS927&gt;AR927,AR927&gt;AQ927),"Short Covering",IF(AND(D927&lt;0,E927&lt;0,F927&lt;0,S927&lt;0,T927&lt;0,AB927&gt;0,AC927&gt;0,AI927&gt;0,AJ927&gt;0,AS927&lt;AR927,AR927&lt;AQ927),"Short Buildup",IF(AND(D927&lt;0,E927&lt;0,F927&lt;0,S927&lt;0,T927&lt;0,AB927&lt;0,AC927&lt;0,AI927&lt;0,AJ927&lt;0,AS927&lt;AR927,AR927&lt;AQ927),"LongUnwinding" ))))</f>
        <v/>
      </c>
      <c r="AZ927" s="1">
        <f>+IF(AND(D927&gt;0,E927&gt;0,F927&gt;0,L927&gt;0,M927&gt;0,S927&gt;0,T927&gt;0,Z927&gt;0,AA927&gt;0),"Buying Opportunity",IF(AND(D927&lt;0,E927&lt;0,F927&lt;0,L927&lt;0,M927&lt;0,S927&lt;0,T927&lt;0,Z927&lt;0,AA927&lt;0),"support Zone",IF(AND(D927&lt;0,E927&lt;0,F927&lt;0,L927&gt;0,M927&gt;0,S927&gt;0,T927&gt;0,Z927&gt;0,AA927&gt;0),"sell delivery")))</f>
        <v/>
      </c>
      <c r="BA927" s="1">
        <f>IF(AND(D927&gt;0,E927&gt;0,F927&gt;0,Z927&gt;0,AA927&gt;0,AB927&gt;0,AC927&gt;0,AI927&gt;0,AJ927&gt;0),"FII ENTERING")</f>
        <v/>
      </c>
      <c r="BB927" s="15" t="e">
        <v>#N/A</v>
      </c>
      <c r="BC927" s="1" t="n">
        <v>3432595.203674</v>
      </c>
      <c r="BD927" s="1">
        <f>IF(AND(E927&gt;0,F927&gt;0,AB927&gt;0,AC927&gt;0,AI927&gt;0,AJ927&gt;0,AS927&gt;AR927,AR927&gt;AQ927),"long buildup",IF(AND(E927&lt;0,F927&lt;0,AB927&gt;0,AC927&gt;0,AI927&gt;0,AJ927&gt;0,AS927&lt;AR927,AR927&lt;AQ927),"Short buildup"))</f>
        <v/>
      </c>
      <c r="BE927" s="1">
        <f>+IF(AND(F927&gt;0,M927&gt;0,T927&gt;0,AA927&gt;0),"buy")</f>
        <v/>
      </c>
    </row>
    <row r="928">
      <c r="A928" s="1" t="inlineStr">
        <is>
          <t>JINDALSAW</t>
        </is>
      </c>
      <c r="B928" s="1" t="n"/>
      <c r="C928" s="1" t="n"/>
      <c r="D928" s="2" t="n">
        <v>-2.104163557677962</v>
      </c>
      <c r="E928" s="2" t="n">
        <v>-0.7621951219512195</v>
      </c>
      <c r="F928" s="3" t="n">
        <v>-1.152073732718894</v>
      </c>
      <c r="G928" s="4" t="n">
        <v>23951</v>
      </c>
      <c r="H928" s="4" t="n">
        <v>44855</v>
      </c>
      <c r="I928" s="3" t="n">
        <v>29254</v>
      </c>
      <c r="J928" s="6">
        <f>+H928-G928</f>
        <v/>
      </c>
      <c r="K928" s="6">
        <f>+I928-H928</f>
        <v/>
      </c>
      <c r="L928" s="7">
        <f>J928/G928</f>
        <v/>
      </c>
      <c r="M928" s="7">
        <f>K928/H928</f>
        <v/>
      </c>
      <c r="N928" s="8" t="n">
        <v>21.9807</v>
      </c>
      <c r="O928" s="8" t="n">
        <v>34.4084</v>
      </c>
      <c r="P928" s="3" t="n">
        <v>24.5296</v>
      </c>
      <c r="Q928" s="6">
        <f>+O928-N928</f>
        <v/>
      </c>
      <c r="R928" s="6">
        <f>+P928-O928</f>
        <v/>
      </c>
      <c r="S928" s="7">
        <f>Q928/N928</f>
        <v/>
      </c>
      <c r="T928" s="7">
        <f>R928/O928</f>
        <v/>
      </c>
      <c r="U928" s="10" t="inlineStr">
        <is>
          <t>327703</t>
        </is>
      </c>
      <c r="V928" s="10" t="inlineStr">
        <is>
          <t>514826</t>
        </is>
      </c>
      <c r="W928" s="3" t="inlineStr">
        <is>
          <t>331431</t>
        </is>
      </c>
      <c r="X928" s="6">
        <f>+V928-U928</f>
        <v/>
      </c>
      <c r="Y928" s="6">
        <f>+W928-V928</f>
        <v/>
      </c>
      <c r="Z928" s="7">
        <f>X928/U928</f>
        <v/>
      </c>
      <c r="AA928" s="7">
        <f>Y928/V928</f>
        <v/>
      </c>
      <c r="AB928" s="4" t="n"/>
      <c r="AC928" s="5" t="n"/>
      <c r="AD928" s="4" t="n"/>
      <c r="AE928" s="4" t="n"/>
      <c r="AF928" s="5" t="n"/>
      <c r="AG928" s="6">
        <f>AE928-AD928</f>
        <v/>
      </c>
      <c r="AH928" s="6">
        <f>+AF928-AE928</f>
        <v/>
      </c>
      <c r="AI928" s="7">
        <f>AG928/AD928</f>
        <v/>
      </c>
      <c r="AJ928" s="7">
        <f>AH928/AE928</f>
        <v/>
      </c>
      <c r="AK928" s="4" t="n"/>
      <c r="AL928" s="4" t="n"/>
      <c r="AM928" s="5" t="n"/>
      <c r="AN928" s="4" t="n">
        <v>328</v>
      </c>
      <c r="AO928" s="4" t="n">
        <v>325.5</v>
      </c>
      <c r="AP928" s="3" t="n">
        <v>321.75</v>
      </c>
      <c r="AQ928" s="9">
        <f>+AK928-AN928</f>
        <v/>
      </c>
      <c r="AR928" s="9">
        <f>+AL928-AO928</f>
        <v/>
      </c>
      <c r="AS928" s="9">
        <f>+AM928-AP928</f>
        <v/>
      </c>
      <c r="AT928" s="6">
        <f>AR928-AQ928</f>
        <v/>
      </c>
      <c r="AU928" s="6">
        <f>+AS928-AR928</f>
        <v/>
      </c>
      <c r="AV928" s="7">
        <f>AT928/AQ928</f>
        <v/>
      </c>
      <c r="AW928" s="7">
        <f>AU928/AR928</f>
        <v/>
      </c>
      <c r="AX928" s="1" t="inlineStr">
        <is>
          <t>N</t>
        </is>
      </c>
      <c r="AY928" s="1">
        <f>+IF(AND(D928&gt;0,E928&gt;0,F928&gt;0,S928&gt;0,T928&gt;0,AC928&gt;0,AB928&gt;0,AI928&gt;0,AJ928&gt;0,AS928&gt;AR928,AR928&gt;AQ928),"long buildup",IF(AND(D928&gt;0,E928&gt;0,F928&gt;0,S928&lt;0,T928&lt;0,AB928&lt;0,AC928&lt;0,AI928&lt;0,AJ928&lt;0,AS928&gt;AR928,AR928&gt;AQ928),"Short Covering",IF(AND(D928&lt;0,E928&lt;0,F928&lt;0,S928&lt;0,T928&lt;0,AB928&gt;0,AC928&gt;0,AI928&gt;0,AJ928&gt;0,AS928&lt;AR928,AR928&lt;AQ928),"Short Buildup",IF(AND(D928&lt;0,E928&lt;0,F928&lt;0,S928&lt;0,T928&lt;0,AB928&lt;0,AC928&lt;0,AI928&lt;0,AJ928&lt;0,AS928&lt;AR928,AR928&lt;AQ928),"LongUnwinding" ))))</f>
        <v/>
      </c>
      <c r="AZ928" s="1">
        <f>+IF(AND(D928&gt;0,E928&gt;0,F928&gt;0,L928&gt;0,M928&gt;0,S928&gt;0,T928&gt;0,Z928&gt;0,AA928&gt;0),"Buying Opportunity",IF(AND(D928&lt;0,E928&lt;0,F928&lt;0,L928&lt;0,M928&lt;0,S928&lt;0,T928&lt;0,Z928&lt;0,AA928&lt;0),"support Zone",IF(AND(D928&lt;0,E928&lt;0,F928&lt;0,L928&gt;0,M928&gt;0,S928&gt;0,T928&gt;0,Z928&gt;0,AA928&gt;0),"sell delivery")))</f>
        <v/>
      </c>
      <c r="BA928" s="1">
        <f>IF(AND(D928&gt;0,E928&gt;0,F928&gt;0,Z928&gt;0,AA928&gt;0,AB928&gt;0,AC928&gt;0,AI928&gt;0,AJ928&gt;0),"FII ENTERING")</f>
        <v/>
      </c>
      <c r="BB928" s="15" t="e">
        <v>#N/A</v>
      </c>
      <c r="BC928" s="1" t="n">
        <v>54799.383</v>
      </c>
      <c r="BD928" s="1">
        <f>IF(AND(E928&gt;0,F928&gt;0,AB928&gt;0,AC928&gt;0,AI928&gt;0,AJ928&gt;0,AS928&gt;AR928,AR928&gt;AQ928),"long buildup",IF(AND(E928&lt;0,F928&lt;0,AB928&gt;0,AC928&gt;0,AI928&gt;0,AJ928&gt;0,AS928&lt;AR928,AR928&lt;AQ928),"Short buildup"))</f>
        <v/>
      </c>
      <c r="BE928" s="1">
        <f>+IF(AND(F928&gt;0,M928&gt;0,T928&gt;0,AA928&gt;0),"buy")</f>
        <v/>
      </c>
    </row>
    <row r="929">
      <c r="A929" s="1" t="inlineStr">
        <is>
          <t>JINDALSTEL</t>
        </is>
      </c>
      <c r="B929" s="1" t="n"/>
      <c r="C929" s="1" t="n"/>
      <c r="D929" s="2" t="n">
        <v>-0.7681947423554691</v>
      </c>
      <c r="E929" s="2" t="n">
        <v>0.5630121148142586</v>
      </c>
      <c r="F929" s="3" t="n">
        <v>-0.1499625093726568</v>
      </c>
      <c r="G929" s="4" t="n">
        <v>54162</v>
      </c>
      <c r="H929" s="4" t="n">
        <v>43014</v>
      </c>
      <c r="I929" s="3" t="n">
        <v>42989</v>
      </c>
      <c r="J929" s="6">
        <f>+H929-G929</f>
        <v/>
      </c>
      <c r="K929" s="6">
        <f>+I929-H929</f>
        <v/>
      </c>
      <c r="L929" s="7">
        <f>J929/G929</f>
        <v/>
      </c>
      <c r="M929" s="7">
        <f>K929/H929</f>
        <v/>
      </c>
      <c r="N929" s="8" t="n">
        <v>128.3646</v>
      </c>
      <c r="O929" s="8" t="n">
        <v>132.8412</v>
      </c>
      <c r="P929" s="3" t="n">
        <v>155.2885</v>
      </c>
      <c r="Q929" s="6">
        <f>+O929-N929</f>
        <v/>
      </c>
      <c r="R929" s="6">
        <f>+P929-O929</f>
        <v/>
      </c>
      <c r="S929" s="7">
        <f>Q929/N929</f>
        <v/>
      </c>
      <c r="T929" s="7">
        <f>R929/O929</f>
        <v/>
      </c>
      <c r="U929" s="10" t="inlineStr">
        <is>
          <t>577906</t>
        </is>
      </c>
      <c r="V929" s="10" t="inlineStr">
        <is>
          <t>481718</t>
        </is>
      </c>
      <c r="W929" s="3" t="inlineStr">
        <is>
          <t>649528</t>
        </is>
      </c>
      <c r="X929" s="6">
        <f>+V929-U929</f>
        <v/>
      </c>
      <c r="Y929" s="6">
        <f>+W929-V929</f>
        <v/>
      </c>
      <c r="Z929" s="7">
        <f>X929/U929</f>
        <v/>
      </c>
      <c r="AA929" s="7">
        <f>Y929/V929</f>
        <v/>
      </c>
      <c r="AB929" s="4" t="n">
        <v>98750</v>
      </c>
      <c r="AC929" s="5" t="n">
        <v>78750</v>
      </c>
      <c r="AD929" s="4" t="n">
        <v>171</v>
      </c>
      <c r="AE929" s="4" t="n">
        <v>520</v>
      </c>
      <c r="AF929" s="5" t="n">
        <v>491</v>
      </c>
      <c r="AG929" s="6">
        <f>AE929-AD929</f>
        <v/>
      </c>
      <c r="AH929" s="6">
        <f>+AF929-AE929</f>
        <v/>
      </c>
      <c r="AI929" s="7">
        <f>AG929/AD929</f>
        <v/>
      </c>
      <c r="AJ929" s="7">
        <f>AH929/AE929</f>
        <v/>
      </c>
      <c r="AK929" s="4" t="n">
        <v>1002.9</v>
      </c>
      <c r="AL929" s="4" t="n">
        <v>1011.95</v>
      </c>
      <c r="AM929" s="5" t="n">
        <v>1007</v>
      </c>
      <c r="AN929" s="4" t="n">
        <v>994.65</v>
      </c>
      <c r="AO929" s="4" t="n">
        <v>1000.25</v>
      </c>
      <c r="AP929" s="3" t="n">
        <v>998.75</v>
      </c>
      <c r="AQ929" s="9">
        <f>+AK929-AN929</f>
        <v/>
      </c>
      <c r="AR929" s="9">
        <f>+AL929-AO929</f>
        <v/>
      </c>
      <c r="AS929" s="9">
        <f>+AM929-AP929</f>
        <v/>
      </c>
      <c r="AT929" s="6">
        <f>AR929-AQ929</f>
        <v/>
      </c>
      <c r="AU929" s="6">
        <f>+AS929-AR929</f>
        <v/>
      </c>
      <c r="AV929" s="7">
        <f>AT929/AQ929</f>
        <v/>
      </c>
      <c r="AW929" s="7">
        <f>AU929/AR929</f>
        <v/>
      </c>
      <c r="AX929" s="1" t="inlineStr">
        <is>
          <t>N</t>
        </is>
      </c>
      <c r="AY929" s="1">
        <f>+IF(AND(D929&gt;0,E929&gt;0,F929&gt;0,S929&gt;0,T929&gt;0,AC929&gt;0,AB929&gt;0,AI929&gt;0,AJ929&gt;0,AS929&gt;AR929,AR929&gt;AQ929),"long buildup",IF(AND(D929&gt;0,E929&gt;0,F929&gt;0,S929&lt;0,T929&lt;0,AB929&lt;0,AC929&lt;0,AI929&lt;0,AJ929&lt;0,AS929&gt;AR929,AR929&gt;AQ929),"Short Covering",IF(AND(D929&lt;0,E929&lt;0,F929&lt;0,S929&lt;0,T929&lt;0,AB929&gt;0,AC929&gt;0,AI929&gt;0,AJ929&gt;0,AS929&lt;AR929,AR929&lt;AQ929),"Short Buildup",IF(AND(D929&lt;0,E929&lt;0,F929&lt;0,S929&lt;0,T929&lt;0,AB929&lt;0,AC929&lt;0,AI929&lt;0,AJ929&lt;0,AS929&lt;AR929,AR929&lt;AQ929),"LongUnwinding" ))))</f>
        <v/>
      </c>
      <c r="AZ929" s="1">
        <f>+IF(AND(D929&gt;0,E929&gt;0,F929&gt;0,L929&gt;0,M929&gt;0,S929&gt;0,T929&gt;0,Z929&gt;0,AA929&gt;0),"Buying Opportunity",IF(AND(D929&lt;0,E929&lt;0,F929&lt;0,L929&lt;0,M929&lt;0,S929&lt;0,T929&lt;0,Z929&lt;0,AA929&lt;0),"support Zone",IF(AND(D929&lt;0,E929&lt;0,F929&lt;0,L929&gt;0,M929&gt;0,S929&gt;0,T929&gt;0,Z929&gt;0,AA929&gt;0),"sell delivery")))</f>
        <v/>
      </c>
      <c r="BA929" s="1">
        <f>IF(AND(D929&gt;0,E929&gt;0,F929&gt;0,Z929&gt;0,AA929&gt;0,AB929&gt;0,AC929&gt;0,AI929&gt;0,AJ929&gt;0),"FII ENTERING")</f>
        <v/>
      </c>
      <c r="BB929" s="15" t="e">
        <v>#N/A</v>
      </c>
      <c r="BC929" s="1" t="n">
        <v>1175</v>
      </c>
      <c r="BD929" s="1">
        <f>IF(AND(E929&gt;0,F929&gt;0,AB929&gt;0,AC929&gt;0,AI929&gt;0,AJ929&gt;0,AS929&gt;AR929,AR929&gt;AQ929),"long buildup",IF(AND(E929&lt;0,F929&lt;0,AB929&gt;0,AC929&gt;0,AI929&gt;0,AJ929&gt;0,AS929&lt;AR929,AR929&lt;AQ929),"Short buildup"))</f>
        <v/>
      </c>
      <c r="BE929" s="1">
        <f>+IF(AND(F929&gt;0,M929&gt;0,T929&gt;0,AA929&gt;0),"buy")</f>
        <v/>
      </c>
    </row>
    <row r="930">
      <c r="A930" s="1" t="inlineStr">
        <is>
          <t>JINDRILL</t>
        </is>
      </c>
      <c r="B930" s="1" t="n"/>
      <c r="C930" s="1" t="n"/>
      <c r="D930" s="2" t="n">
        <v>-1.398382140841535</v>
      </c>
      <c r="E930" s="2" t="n">
        <v>-1.055711015008912</v>
      </c>
      <c r="F930" s="3" t="n">
        <v>-1.600462784419582</v>
      </c>
      <c r="G930" s="4" t="n">
        <v>1526</v>
      </c>
      <c r="H930" s="4" t="n">
        <v>1799</v>
      </c>
      <c r="I930" s="3" t="n">
        <v>2766</v>
      </c>
      <c r="J930" s="6">
        <f>+H930-G930</f>
        <v/>
      </c>
      <c r="K930" s="6">
        <f>+I930-H930</f>
        <v/>
      </c>
      <c r="L930" s="7">
        <f>J930/G930</f>
        <v/>
      </c>
      <c r="M930" s="7">
        <f>K930/H930</f>
        <v/>
      </c>
      <c r="N930" s="8" t="n">
        <v>2.4306</v>
      </c>
      <c r="O930" s="8" t="n">
        <v>2.5631</v>
      </c>
      <c r="P930" s="3" t="n">
        <v>4.1105</v>
      </c>
      <c r="Q930" s="6">
        <f>+O930-N930</f>
        <v/>
      </c>
      <c r="R930" s="6">
        <f>+P930-O930</f>
        <v/>
      </c>
      <c r="S930" s="7">
        <f>Q930/N930</f>
        <v/>
      </c>
      <c r="T930" s="7">
        <f>R930/O930</f>
        <v/>
      </c>
      <c r="U930" s="10" t="inlineStr">
        <is>
          <t>19083</t>
        </is>
      </c>
      <c r="V930" s="10" t="inlineStr">
        <is>
          <t>21404</t>
        </is>
      </c>
      <c r="W930" s="3" t="inlineStr">
        <is>
          <t>26402</t>
        </is>
      </c>
      <c r="X930" s="6">
        <f>+V930-U930</f>
        <v/>
      </c>
      <c r="Y930" s="6">
        <f>+W930-V930</f>
        <v/>
      </c>
      <c r="Z930" s="7">
        <f>X930/U930</f>
        <v/>
      </c>
      <c r="AA930" s="7">
        <f>Y930/V930</f>
        <v/>
      </c>
      <c r="AB930" s="4" t="n"/>
      <c r="AC930" s="5" t="n"/>
      <c r="AD930" s="4" t="n"/>
      <c r="AE930" s="4" t="n"/>
      <c r="AF930" s="5" t="n"/>
      <c r="AG930" s="6">
        <f>AE930-AD930</f>
        <v/>
      </c>
      <c r="AH930" s="6">
        <f>+AF930-AE930</f>
        <v/>
      </c>
      <c r="AI930" s="7">
        <f>AG930/AD930</f>
        <v/>
      </c>
      <c r="AJ930" s="7">
        <f>AH930/AE930</f>
        <v/>
      </c>
      <c r="AK930" s="4" t="n"/>
      <c r="AL930" s="4" t="n"/>
      <c r="AM930" s="5" t="n"/>
      <c r="AN930" s="4" t="n">
        <v>786.2</v>
      </c>
      <c r="AO930" s="4" t="n">
        <v>777.9</v>
      </c>
      <c r="AP930" s="3" t="n">
        <v>765.45</v>
      </c>
      <c r="AQ930" s="9">
        <f>+AK930-AN930</f>
        <v/>
      </c>
      <c r="AR930" s="9">
        <f>+AL930-AO930</f>
        <v/>
      </c>
      <c r="AS930" s="9">
        <f>+AM930-AP930</f>
        <v/>
      </c>
      <c r="AT930" s="6">
        <f>AR930-AQ930</f>
        <v/>
      </c>
      <c r="AU930" s="6">
        <f>+AS930-AR930</f>
        <v/>
      </c>
      <c r="AV930" s="7">
        <f>AT930/AQ930</f>
        <v/>
      </c>
      <c r="AW930" s="7">
        <f>AU930/AR930</f>
        <v/>
      </c>
      <c r="AX930" s="1" t="inlineStr">
        <is>
          <t>N</t>
        </is>
      </c>
      <c r="AY930" s="1">
        <f>+IF(AND(D930&gt;0,E930&gt;0,F930&gt;0,S930&gt;0,T930&gt;0,AC930&gt;0,AB930&gt;0,AI930&gt;0,AJ930&gt;0,AS930&gt;AR930,AR930&gt;AQ930),"long buildup",IF(AND(D930&gt;0,E930&gt;0,F930&gt;0,S930&lt;0,T930&lt;0,AB930&lt;0,AC930&lt;0,AI930&lt;0,AJ930&lt;0,AS930&gt;AR930,AR930&gt;AQ930),"Short Covering",IF(AND(D930&lt;0,E930&lt;0,F930&lt;0,S930&lt;0,T930&lt;0,AB930&gt;0,AC930&gt;0,AI930&gt;0,AJ930&gt;0,AS930&lt;AR930,AR930&lt;AQ930),"Short Buildup",IF(AND(D930&lt;0,E930&lt;0,F930&lt;0,S930&lt;0,T930&lt;0,AB930&lt;0,AC930&lt;0,AI930&lt;0,AJ930&lt;0,AS930&lt;AR930,AR930&lt;AQ930),"LongUnwinding" ))))</f>
        <v/>
      </c>
      <c r="AZ930" s="1">
        <f>+IF(AND(D930&gt;0,E930&gt;0,F930&gt;0,L930&gt;0,M930&gt;0,S930&gt;0,T930&gt;0,Z930&gt;0,AA930&gt;0),"Buying Opportunity",IF(AND(D930&lt;0,E930&lt;0,F930&lt;0,L930&lt;0,M930&lt;0,S930&lt;0,T930&lt;0,Z930&lt;0,AA930&lt;0),"support Zone",IF(AND(D930&lt;0,E930&lt;0,F930&lt;0,L930&gt;0,M930&gt;0,S930&gt;0,T930&gt;0,Z930&gt;0,AA930&gt;0),"sell delivery")))</f>
        <v/>
      </c>
      <c r="BA930" s="1">
        <f>IF(AND(D930&gt;0,E930&gt;0,F930&gt;0,Z930&gt;0,AA930&gt;0,AB930&gt;0,AC930&gt;0,AI930&gt;0,AJ930&gt;0),"FII ENTERING")</f>
        <v/>
      </c>
      <c r="BB930" s="15" t="e">
        <v>#N/A</v>
      </c>
      <c r="BC930" s="1" t="n">
        <v>119303.8336</v>
      </c>
      <c r="BD930" s="1">
        <f>IF(AND(E930&gt;0,F930&gt;0,AB930&gt;0,AC930&gt;0,AI930&gt;0,AJ930&gt;0,AS930&gt;AR930,AR930&gt;AQ930),"long buildup",IF(AND(E930&lt;0,F930&lt;0,AB930&gt;0,AC930&gt;0,AI930&gt;0,AJ930&gt;0,AS930&lt;AR930,AR930&lt;AQ930),"Short buildup"))</f>
        <v/>
      </c>
      <c r="BE930" s="1">
        <f>+IF(AND(F930&gt;0,M930&gt;0,T930&gt;0,AA930&gt;0),"buy")</f>
        <v/>
      </c>
    </row>
    <row r="931">
      <c r="A931" s="1" t="inlineStr">
        <is>
          <t>JINDWORLD</t>
        </is>
      </c>
      <c r="B931" s="1" t="n"/>
      <c r="C931" s="1" t="n"/>
      <c r="D931" s="2" t="n">
        <v>0.08706467661692108</v>
      </c>
      <c r="E931" s="2" t="n">
        <v>-2.597241207903578</v>
      </c>
      <c r="F931" s="3" t="n">
        <v>-1.339627455983669</v>
      </c>
      <c r="G931" s="4" t="n">
        <v>4244</v>
      </c>
      <c r="H931" s="4" t="n">
        <v>4890</v>
      </c>
      <c r="I931" s="3" t="n">
        <v>4120</v>
      </c>
      <c r="J931" s="6">
        <f>+H931-G931</f>
        <v/>
      </c>
      <c r="K931" s="6">
        <f>+I931-H931</f>
        <v/>
      </c>
      <c r="L931" s="7">
        <f>J931/G931</f>
        <v/>
      </c>
      <c r="M931" s="7">
        <f>K931/H931</f>
        <v/>
      </c>
      <c r="N931" s="8" t="n">
        <v>10.6372</v>
      </c>
      <c r="O931" s="8" t="n">
        <v>8.868500000000001</v>
      </c>
      <c r="P931" s="3" t="n">
        <v>7.5463</v>
      </c>
      <c r="Q931" s="6">
        <f>+O931-N931</f>
        <v/>
      </c>
      <c r="R931" s="6">
        <f>+P931-O931</f>
        <v/>
      </c>
      <c r="S931" s="7">
        <f>Q931/N931</f>
        <v/>
      </c>
      <c r="T931" s="7">
        <f>R931/O931</f>
        <v/>
      </c>
      <c r="U931" s="10" t="inlineStr">
        <is>
          <t>118146</t>
        </is>
      </c>
      <c r="V931" s="10" t="inlineStr">
        <is>
          <t>86111</t>
        </is>
      </c>
      <c r="W931" s="3" t="inlineStr">
        <is>
          <t>56673</t>
        </is>
      </c>
      <c r="X931" s="6">
        <f>+V931-U931</f>
        <v/>
      </c>
      <c r="Y931" s="6">
        <f>+W931-V931</f>
        <v/>
      </c>
      <c r="Z931" s="7">
        <f>X931/U931</f>
        <v/>
      </c>
      <c r="AA931" s="7">
        <f>Y931/V931</f>
        <v/>
      </c>
      <c r="AB931" s="4" t="n"/>
      <c r="AC931" s="5" t="n"/>
      <c r="AD931" s="4" t="n"/>
      <c r="AE931" s="4" t="n"/>
      <c r="AF931" s="5" t="n"/>
      <c r="AG931" s="6">
        <f>AE931-AD931</f>
        <v/>
      </c>
      <c r="AH931" s="6">
        <f>+AF931-AE931</f>
        <v/>
      </c>
      <c r="AI931" s="7">
        <f>AG931/AD931</f>
        <v/>
      </c>
      <c r="AJ931" s="7">
        <f>AH931/AE931</f>
        <v/>
      </c>
      <c r="AK931" s="4" t="n"/>
      <c r="AL931" s="4" t="n"/>
      <c r="AM931" s="5" t="n"/>
      <c r="AN931" s="4" t="n">
        <v>402.35</v>
      </c>
      <c r="AO931" s="4" t="n">
        <v>391.9</v>
      </c>
      <c r="AP931" s="3" t="n">
        <v>386.65</v>
      </c>
      <c r="AQ931" s="9">
        <f>+AK931-AN931</f>
        <v/>
      </c>
      <c r="AR931" s="9">
        <f>+AL931-AO931</f>
        <v/>
      </c>
      <c r="AS931" s="9">
        <f>+AM931-AP931</f>
        <v/>
      </c>
      <c r="AT931" s="6">
        <f>AR931-AQ931</f>
        <v/>
      </c>
      <c r="AU931" s="6">
        <f>+AS931-AR931</f>
        <v/>
      </c>
      <c r="AV931" s="7">
        <f>AT931/AQ931</f>
        <v/>
      </c>
      <c r="AW931" s="7">
        <f>AU931/AR931</f>
        <v/>
      </c>
      <c r="AX931" s="1" t="inlineStr">
        <is>
          <t>N</t>
        </is>
      </c>
      <c r="AY931" s="1">
        <f>+IF(AND(D931&gt;0,E931&gt;0,F931&gt;0,S931&gt;0,T931&gt;0,AC931&gt;0,AB931&gt;0,AI931&gt;0,AJ931&gt;0,AS931&gt;AR931,AR931&gt;AQ931),"long buildup",IF(AND(D931&gt;0,E931&gt;0,F931&gt;0,S931&lt;0,T931&lt;0,AB931&lt;0,AC931&lt;0,AI931&lt;0,AJ931&lt;0,AS931&gt;AR931,AR931&gt;AQ931),"Short Covering",IF(AND(D931&lt;0,E931&lt;0,F931&lt;0,S931&lt;0,T931&lt;0,AB931&gt;0,AC931&gt;0,AI931&gt;0,AJ931&gt;0,AS931&lt;AR931,AR931&lt;AQ931),"Short Buildup",IF(AND(D931&lt;0,E931&lt;0,F931&lt;0,S931&lt;0,T931&lt;0,AB931&lt;0,AC931&lt;0,AI931&lt;0,AJ931&lt;0,AS931&lt;AR931,AR931&lt;AQ931),"LongUnwinding" ))))</f>
        <v/>
      </c>
      <c r="AZ931" s="1">
        <f>+IF(AND(D931&gt;0,E931&gt;0,F931&gt;0,L931&gt;0,M931&gt;0,S931&gt;0,T931&gt;0,Z931&gt;0,AA931&gt;0),"Buying Opportunity",IF(AND(D931&lt;0,E931&lt;0,F931&lt;0,L931&lt;0,M931&lt;0,S931&lt;0,T931&lt;0,Z931&lt;0,AA931&lt;0),"support Zone",IF(AND(D931&lt;0,E931&lt;0,F931&lt;0,L931&gt;0,M931&gt;0,S931&gt;0,T931&gt;0,Z931&gt;0,AA931&gt;0),"sell delivery")))</f>
        <v/>
      </c>
      <c r="BA931" s="1">
        <f>IF(AND(D931&gt;0,E931&gt;0,F931&gt;0,Z931&gt;0,AA931&gt;0,AB931&gt;0,AC931&gt;0,AI931&gt;0,AJ931&gt;0),"FII ENTERING")</f>
        <v/>
      </c>
      <c r="BB931" s="15" t="e">
        <v>#N/A</v>
      </c>
      <c r="BC931" s="1" t="n">
        <v>21655.7275825</v>
      </c>
      <c r="BD931" s="1">
        <f>IF(AND(E931&gt;0,F931&gt;0,AB931&gt;0,AC931&gt;0,AI931&gt;0,AJ931&gt;0,AS931&gt;AR931,AR931&gt;AQ931),"long buildup",IF(AND(E931&lt;0,F931&lt;0,AB931&gt;0,AC931&gt;0,AI931&gt;0,AJ931&gt;0,AS931&lt;AR931,AR931&lt;AQ931),"Short buildup"))</f>
        <v/>
      </c>
      <c r="BE931" s="1">
        <f>+IF(AND(F931&gt;0,M931&gt;0,T931&gt;0,AA931&gt;0),"buy")</f>
        <v/>
      </c>
    </row>
    <row r="932">
      <c r="A932" s="1" t="inlineStr">
        <is>
          <t>JIOFIN</t>
        </is>
      </c>
      <c r="B932" s="1" t="n"/>
      <c r="C932" s="1" t="n"/>
      <c r="D932" s="2" t="n">
        <v>2.357505222321688</v>
      </c>
      <c r="E932" s="2" t="n">
        <v>-1.370262390670551</v>
      </c>
      <c r="F932" s="3" t="n">
        <v>0.4286136565178801</v>
      </c>
      <c r="G932" s="4" t="n">
        <v>112566</v>
      </c>
      <c r="H932" s="4" t="n">
        <v>71904</v>
      </c>
      <c r="I932" s="3" t="n">
        <v>80843</v>
      </c>
      <c r="J932" s="6">
        <f>+H932-G932</f>
        <v/>
      </c>
      <c r="K932" s="6">
        <f>+I932-H932</f>
        <v/>
      </c>
      <c r="L932" s="7">
        <f>J932/G932</f>
        <v/>
      </c>
      <c r="M932" s="7">
        <f>K932/H932</f>
        <v/>
      </c>
      <c r="N932" s="8" t="n">
        <v>683.1157000000001</v>
      </c>
      <c r="O932" s="8" t="n">
        <v>362.3716000000001</v>
      </c>
      <c r="P932" s="3" t="n">
        <v>306.9679</v>
      </c>
      <c r="Q932" s="6">
        <f>+O932-N932</f>
        <v/>
      </c>
      <c r="R932" s="6">
        <f>+P932-O932</f>
        <v/>
      </c>
      <c r="S932" s="7">
        <f>Q932/N932</f>
        <v/>
      </c>
      <c r="T932" s="7">
        <f>R932/O932</f>
        <v/>
      </c>
      <c r="U932" s="10" t="inlineStr">
        <is>
          <t>11184342</t>
        </is>
      </c>
      <c r="V932" s="10" t="inlineStr">
        <is>
          <t>5202755</t>
        </is>
      </c>
      <c r="W932" s="3" t="inlineStr">
        <is>
          <t>3796056</t>
        </is>
      </c>
      <c r="X932" s="6">
        <f>+V932-U932</f>
        <v/>
      </c>
      <c r="Y932" s="6">
        <f>+W932-V932</f>
        <v/>
      </c>
      <c r="Z932" s="7">
        <f>X932/U932</f>
        <v/>
      </c>
      <c r="AA932" s="7">
        <f>Y932/V932</f>
        <v/>
      </c>
      <c r="AB932" s="4" t="n">
        <v>222750</v>
      </c>
      <c r="AC932" s="5" t="n">
        <v>610500</v>
      </c>
      <c r="AD932" s="4" t="n">
        <v>877</v>
      </c>
      <c r="AE932" s="4" t="n">
        <v>402</v>
      </c>
      <c r="AF932" s="5" t="n">
        <v>1026</v>
      </c>
      <c r="AG932" s="6">
        <f>AE932-AD932</f>
        <v/>
      </c>
      <c r="AH932" s="6">
        <f>+AF932-AE932</f>
        <v/>
      </c>
      <c r="AI932" s="7">
        <f>AG932/AD932</f>
        <v/>
      </c>
      <c r="AJ932" s="7">
        <f>AH932/AE932</f>
        <v/>
      </c>
      <c r="AK932" s="4" t="n">
        <v>346.85</v>
      </c>
      <c r="AL932" s="4" t="n">
        <v>341.75</v>
      </c>
      <c r="AM932" s="5" t="n">
        <v>343.05</v>
      </c>
      <c r="AN932" s="4" t="n">
        <v>343</v>
      </c>
      <c r="AO932" s="4" t="n">
        <v>338.3</v>
      </c>
      <c r="AP932" s="3" t="n">
        <v>339.75</v>
      </c>
      <c r="AQ932" s="9">
        <f>+AK932-AN932</f>
        <v/>
      </c>
      <c r="AR932" s="9">
        <f>+AL932-AO932</f>
        <v/>
      </c>
      <c r="AS932" s="9">
        <f>+AM932-AP932</f>
        <v/>
      </c>
      <c r="AT932" s="6">
        <f>AR932-AQ932</f>
        <v/>
      </c>
      <c r="AU932" s="6">
        <f>+AS932-AR932</f>
        <v/>
      </c>
      <c r="AV932" s="7">
        <f>AT932/AQ932</f>
        <v/>
      </c>
      <c r="AW932" s="7">
        <f>AU932/AR932</f>
        <v/>
      </c>
      <c r="AX932" s="1" t="inlineStr">
        <is>
          <t>Y</t>
        </is>
      </c>
      <c r="AY932" s="1">
        <f>+IF(AND(D932&gt;0,E932&gt;0,F932&gt;0,S932&gt;0,T932&gt;0,AC932&gt;0,AB932&gt;0,AI932&gt;0,AJ932&gt;0,AS932&gt;AR932,AR932&gt;AQ932),"long buildup",IF(AND(D932&gt;0,E932&gt;0,F932&gt;0,S932&lt;0,T932&lt;0,AB932&lt;0,AC932&lt;0,AI932&lt;0,AJ932&lt;0,AS932&gt;AR932,AR932&gt;AQ932),"Short Covering",IF(AND(D932&lt;0,E932&lt;0,F932&lt;0,S932&lt;0,T932&lt;0,AB932&gt;0,AC932&gt;0,AI932&gt;0,AJ932&gt;0,AS932&lt;AR932,AR932&lt;AQ932),"Short Buildup",IF(AND(D932&lt;0,E932&lt;0,F932&lt;0,S932&lt;0,T932&lt;0,AB932&lt;0,AC932&lt;0,AI932&lt;0,AJ932&lt;0,AS932&lt;AR932,AR932&lt;AQ932),"LongUnwinding" ))))</f>
        <v/>
      </c>
      <c r="AZ932" s="1">
        <f>+IF(AND(D932&gt;0,E932&gt;0,F932&gt;0,L932&gt;0,M932&gt;0,S932&gt;0,T932&gt;0,Z932&gt;0,AA932&gt;0),"Buying Opportunity",IF(AND(D932&lt;0,E932&lt;0,F932&lt;0,L932&lt;0,M932&lt;0,S932&lt;0,T932&lt;0,Z932&lt;0,AA932&lt;0),"support Zone",IF(AND(D932&lt;0,E932&lt;0,F932&lt;0,L932&gt;0,M932&gt;0,S932&gt;0,T932&gt;0,Z932&gt;0,AA932&gt;0),"sell delivery")))</f>
        <v/>
      </c>
      <c r="BA932" s="1">
        <f>IF(AND(D932&gt;0,E932&gt;0,F932&gt;0,Z932&gt;0,AA932&gt;0,AB932&gt;0,AC932&gt;0,AI932&gt;0,AJ932&gt;0),"FII ENTERING")</f>
        <v/>
      </c>
      <c r="BB932" s="15" t="e">
        <v>#N/A</v>
      </c>
      <c r="BC932" s="1" t="n">
        <v>635250</v>
      </c>
      <c r="BD932" s="1">
        <f>IF(AND(E932&gt;0,F932&gt;0,AB932&gt;0,AC932&gt;0,AI932&gt;0,AJ932&gt;0,AS932&gt;AR932,AR932&gt;AQ932),"long buildup",IF(AND(E932&lt;0,F932&lt;0,AB932&gt;0,AC932&gt;0,AI932&gt;0,AJ932&gt;0,AS932&lt;AR932,AR932&lt;AQ932),"Short buildup"))</f>
        <v/>
      </c>
      <c r="BE932" s="1">
        <f>+IF(AND(F932&gt;0,M932&gt;0,T932&gt;0,AA932&gt;0),"buy")</f>
        <v/>
      </c>
    </row>
    <row r="933">
      <c r="A933" s="1" t="inlineStr">
        <is>
          <t>JISLDVREQS</t>
        </is>
      </c>
      <c r="B933" s="1" t="n"/>
      <c r="C933" s="1" t="n"/>
      <c r="D933" s="2" t="n">
        <v>10.17553483269336</v>
      </c>
      <c r="E933" s="2" t="n">
        <v>-5.15309932785661</v>
      </c>
      <c r="F933" s="3" t="n">
        <v>1.67979002624672</v>
      </c>
      <c r="G933" s="4" t="n">
        <v>3268</v>
      </c>
      <c r="H933" s="4" t="n">
        <v>1284</v>
      </c>
      <c r="I933" s="3" t="n">
        <v>1566</v>
      </c>
      <c r="J933" s="6">
        <f>+H933-G933</f>
        <v/>
      </c>
      <c r="K933" s="6">
        <f>+I933-H933</f>
        <v/>
      </c>
      <c r="L933" s="7">
        <f>J933/G933</f>
        <v/>
      </c>
      <c r="M933" s="7">
        <f>K933/H933</f>
        <v/>
      </c>
      <c r="N933" s="8" t="n">
        <v>2.4115</v>
      </c>
      <c r="O933" s="8" t="n">
        <v>0.5064</v>
      </c>
      <c r="P933" s="3" t="n">
        <v>0.7951</v>
      </c>
      <c r="Q933" s="6">
        <f>+O933-N933</f>
        <v/>
      </c>
      <c r="R933" s="6">
        <f>+P933-O933</f>
        <v/>
      </c>
      <c r="S933" s="7">
        <f>Q933/N933</f>
        <v/>
      </c>
      <c r="T933" s="7">
        <f>R933/O933</f>
        <v/>
      </c>
      <c r="U933" s="10" t="inlineStr">
        <is>
          <t>269956</t>
        </is>
      </c>
      <c r="V933" s="10" t="inlineStr">
        <is>
          <t>86424</t>
        </is>
      </c>
      <c r="W933" s="3" t="inlineStr">
        <is>
          <t>78743</t>
        </is>
      </c>
      <c r="X933" s="6">
        <f>+V933-U933</f>
        <v/>
      </c>
      <c r="Y933" s="6">
        <f>+W933-V933</f>
        <v/>
      </c>
      <c r="Z933" s="7">
        <f>X933/U933</f>
        <v/>
      </c>
      <c r="AA933" s="7">
        <f>Y933/V933</f>
        <v/>
      </c>
      <c r="AB933" s="4" t="n"/>
      <c r="AC933" s="5" t="n"/>
      <c r="AD933" s="4" t="n"/>
      <c r="AE933" s="4" t="n"/>
      <c r="AF933" s="5" t="n"/>
      <c r="AG933" s="6">
        <f>AE933-AD933</f>
        <v/>
      </c>
      <c r="AH933" s="6">
        <f>+AF933-AE933</f>
        <v/>
      </c>
      <c r="AI933" s="7">
        <f>AG933/AD933</f>
        <v/>
      </c>
      <c r="AJ933" s="7">
        <f>AH933/AE933</f>
        <v/>
      </c>
      <c r="AK933" s="4" t="n"/>
      <c r="AL933" s="4" t="n"/>
      <c r="AM933" s="5" t="n"/>
      <c r="AN933" s="4" t="n">
        <v>40.17</v>
      </c>
      <c r="AO933" s="4" t="n">
        <v>38.1</v>
      </c>
      <c r="AP933" s="3" t="n">
        <v>38.74</v>
      </c>
      <c r="AQ933" s="9">
        <f>+AK933-AN933</f>
        <v/>
      </c>
      <c r="AR933" s="9">
        <f>+AL933-AO933</f>
        <v/>
      </c>
      <c r="AS933" s="9">
        <f>+AM933-AP933</f>
        <v/>
      </c>
      <c r="AT933" s="6">
        <f>AR933-AQ933</f>
        <v/>
      </c>
      <c r="AU933" s="6">
        <f>+AS933-AR933</f>
        <v/>
      </c>
      <c r="AV933" s="7">
        <f>AT933/AQ933</f>
        <v/>
      </c>
      <c r="AW933" s="7">
        <f>AU933/AR933</f>
        <v/>
      </c>
      <c r="AX933" s="1" t="inlineStr">
        <is>
          <t>N</t>
        </is>
      </c>
      <c r="AY933" s="1">
        <f>+IF(AND(D933&gt;0,E933&gt;0,F933&gt;0,S933&gt;0,T933&gt;0,AC933&gt;0,AB933&gt;0,AI933&gt;0,AJ933&gt;0,AS933&gt;AR933,AR933&gt;AQ933),"long buildup",IF(AND(D933&gt;0,E933&gt;0,F933&gt;0,S933&lt;0,T933&lt;0,AB933&lt;0,AC933&lt;0,AI933&lt;0,AJ933&lt;0,AS933&gt;AR933,AR933&gt;AQ933),"Short Covering",IF(AND(D933&lt;0,E933&lt;0,F933&lt;0,S933&lt;0,T933&lt;0,AB933&gt;0,AC933&gt;0,AI933&gt;0,AJ933&gt;0,AS933&lt;AR933,AR933&lt;AQ933),"Short Buildup",IF(AND(D933&lt;0,E933&lt;0,F933&lt;0,S933&lt;0,T933&lt;0,AB933&lt;0,AC933&lt;0,AI933&lt;0,AJ933&lt;0,AS933&lt;AR933,AR933&lt;AQ933),"LongUnwinding" ))))</f>
        <v/>
      </c>
      <c r="AZ933" s="1">
        <f>+IF(AND(D933&gt;0,E933&gt;0,F933&gt;0,L933&gt;0,M933&gt;0,S933&gt;0,T933&gt;0,Z933&gt;0,AA933&gt;0),"Buying Opportunity",IF(AND(D933&lt;0,E933&lt;0,F933&lt;0,L933&lt;0,M933&lt;0,S933&lt;0,T933&lt;0,Z933&lt;0,AA933&lt;0),"support Zone",IF(AND(D933&lt;0,E933&lt;0,F933&lt;0,L933&gt;0,M933&gt;0,S933&gt;0,T933&gt;0,Z933&gt;0,AA933&gt;0),"sell delivery")))</f>
        <v/>
      </c>
      <c r="BA933" s="1">
        <f>IF(AND(D933&gt;0,E933&gt;0,F933&gt;0,Z933&gt;0,AA933&gt;0,AB933&gt;0,AC933&gt;0,AI933&gt;0,AJ933&gt;0),"FII ENTERING")</f>
        <v/>
      </c>
      <c r="BB933" s="15" t="e">
        <v>#N/A</v>
      </c>
      <c r="BC933" s="1" t="n">
        <v>1036.849986</v>
      </c>
      <c r="BD933" s="1">
        <f>IF(AND(E933&gt;0,F933&gt;0,AB933&gt;0,AC933&gt;0,AI933&gt;0,AJ933&gt;0,AS933&gt;AR933,AR933&gt;AQ933),"long buildup",IF(AND(E933&lt;0,F933&lt;0,AB933&gt;0,AC933&gt;0,AI933&gt;0,AJ933&gt;0,AS933&lt;AR933,AR933&lt;AQ933),"Short buildup"))</f>
        <v/>
      </c>
      <c r="BE933" s="1">
        <f>+IF(AND(F933&gt;0,M933&gt;0,T933&gt;0,AA933&gt;0),"buy")</f>
        <v/>
      </c>
    </row>
    <row r="934">
      <c r="A934" s="1" t="inlineStr">
        <is>
          <t>JISLJALEQS</t>
        </is>
      </c>
      <c r="B934" s="1" t="n"/>
      <c r="C934" s="1" t="n"/>
      <c r="D934" s="2" t="n">
        <v>11.35826497984149</v>
      </c>
      <c r="E934" s="2" t="n">
        <v>-4.394506866416974</v>
      </c>
      <c r="F934" s="3" t="n">
        <v>0.7312614259597836</v>
      </c>
      <c r="G934" s="4" t="n">
        <v>120031</v>
      </c>
      <c r="H934" s="4" t="n">
        <v>45314</v>
      </c>
      <c r="I934" s="3" t="n">
        <v>41805</v>
      </c>
      <c r="J934" s="6">
        <f>+H934-G934</f>
        <v/>
      </c>
      <c r="K934" s="6">
        <f>+I934-H934</f>
        <v/>
      </c>
      <c r="L934" s="7">
        <f>J934/G934</f>
        <v/>
      </c>
      <c r="M934" s="7">
        <f>K934/H934</f>
        <v/>
      </c>
      <c r="N934" s="8" t="n">
        <v>300.095</v>
      </c>
      <c r="O934" s="8" t="n">
        <v>104.8091</v>
      </c>
      <c r="P934" s="3" t="n">
        <v>87.27709999999999</v>
      </c>
      <c r="Q934" s="6">
        <f>+O934-N934</f>
        <v/>
      </c>
      <c r="R934" s="6">
        <f>+P934-O934</f>
        <v/>
      </c>
      <c r="S934" s="7">
        <f>Q934/N934</f>
        <v/>
      </c>
      <c r="T934" s="7">
        <f>R934/O934</f>
        <v/>
      </c>
      <c r="U934" s="10" t="inlineStr">
        <is>
          <t>11875198</t>
        </is>
      </c>
      <c r="V934" s="10" t="inlineStr">
        <is>
          <t>4854882</t>
        </is>
      </c>
      <c r="W934" s="3" t="inlineStr">
        <is>
          <t>3118000</t>
        </is>
      </c>
      <c r="X934" s="6">
        <f>+V934-U934</f>
        <v/>
      </c>
      <c r="Y934" s="6">
        <f>+W934-V934</f>
        <v/>
      </c>
      <c r="Z934" s="7">
        <f>X934/U934</f>
        <v/>
      </c>
      <c r="AA934" s="7">
        <f>Y934/V934</f>
        <v/>
      </c>
      <c r="AB934" s="4" t="n"/>
      <c r="AC934" s="5" t="n"/>
      <c r="AD934" s="4" t="n"/>
      <c r="AE934" s="4" t="n"/>
      <c r="AF934" s="5" t="n"/>
      <c r="AG934" s="6">
        <f>AE934-AD934</f>
        <v/>
      </c>
      <c r="AH934" s="6">
        <f>+AF934-AE934</f>
        <v/>
      </c>
      <c r="AI934" s="7">
        <f>AG934/AD934</f>
        <v/>
      </c>
      <c r="AJ934" s="7">
        <f>AH934/AE934</f>
        <v/>
      </c>
      <c r="AK934" s="4" t="n"/>
      <c r="AL934" s="4" t="n"/>
      <c r="AM934" s="5" t="n"/>
      <c r="AN934" s="4" t="n">
        <v>80.09999999999999</v>
      </c>
      <c r="AO934" s="4" t="n">
        <v>76.58</v>
      </c>
      <c r="AP934" s="3" t="n">
        <v>77.14</v>
      </c>
      <c r="AQ934" s="9">
        <f>+AK934-AN934</f>
        <v/>
      </c>
      <c r="AR934" s="9">
        <f>+AL934-AO934</f>
        <v/>
      </c>
      <c r="AS934" s="9">
        <f>+AM934-AP934</f>
        <v/>
      </c>
      <c r="AT934" s="6">
        <f>AR934-AQ934</f>
        <v/>
      </c>
      <c r="AU934" s="6">
        <f>+AS934-AR934</f>
        <v/>
      </c>
      <c r="AV934" s="7">
        <f>AT934/AQ934</f>
        <v/>
      </c>
      <c r="AW934" s="7">
        <f>AU934/AR934</f>
        <v/>
      </c>
      <c r="AX934" s="1" t="inlineStr">
        <is>
          <t>Y</t>
        </is>
      </c>
      <c r="AY934" s="1">
        <f>+IF(AND(D934&gt;0,E934&gt;0,F934&gt;0,S934&gt;0,T934&gt;0,AC934&gt;0,AB934&gt;0,AI934&gt;0,AJ934&gt;0,AS934&gt;AR934,AR934&gt;AQ934),"long buildup",IF(AND(D934&gt;0,E934&gt;0,F934&gt;0,S934&lt;0,T934&lt;0,AB934&lt;0,AC934&lt;0,AI934&lt;0,AJ934&lt;0,AS934&gt;AR934,AR934&gt;AQ934),"Short Covering",IF(AND(D934&lt;0,E934&lt;0,F934&lt;0,S934&lt;0,T934&lt;0,AB934&gt;0,AC934&gt;0,AI934&gt;0,AJ934&gt;0,AS934&lt;AR934,AR934&lt;AQ934),"Short Buildup",IF(AND(D934&lt;0,E934&lt;0,F934&lt;0,S934&lt;0,T934&lt;0,AB934&lt;0,AC934&lt;0,AI934&lt;0,AJ934&lt;0,AS934&lt;AR934,AR934&lt;AQ934),"LongUnwinding" ))))</f>
        <v/>
      </c>
      <c r="AZ934" s="1">
        <f>+IF(AND(D934&gt;0,E934&gt;0,F934&gt;0,L934&gt;0,M934&gt;0,S934&gt;0,T934&gt;0,Z934&gt;0,AA934&gt;0),"Buying Opportunity",IF(AND(D934&lt;0,E934&lt;0,F934&lt;0,L934&lt;0,M934&lt;0,S934&lt;0,T934&lt;0,Z934&lt;0,AA934&lt;0),"support Zone",IF(AND(D934&lt;0,E934&lt;0,F934&lt;0,L934&gt;0,M934&gt;0,S934&gt;0,T934&gt;0,Z934&gt;0,AA934&gt;0),"sell delivery")))</f>
        <v/>
      </c>
      <c r="BA934" s="1">
        <f>IF(AND(D934&gt;0,E934&gt;0,F934&gt;0,Z934&gt;0,AA934&gt;0,AB934&gt;0,AC934&gt;0,AI934&gt;0,AJ934&gt;0),"FII ENTERING")</f>
        <v/>
      </c>
      <c r="BB934" s="15" t="e">
        <v>#N/A</v>
      </c>
      <c r="BC934" s="1" t="n">
        <v>357297.1218345</v>
      </c>
      <c r="BD934" s="1">
        <f>IF(AND(E934&gt;0,F934&gt;0,AB934&gt;0,AC934&gt;0,AI934&gt;0,AJ934&gt;0,AS934&gt;AR934,AR934&gt;AQ934),"long buildup",IF(AND(E934&lt;0,F934&lt;0,AB934&gt;0,AC934&gt;0,AI934&gt;0,AJ934&gt;0,AS934&lt;AR934,AR934&lt;AQ934),"Short buildup"))</f>
        <v/>
      </c>
      <c r="BE934" s="1">
        <f>+IF(AND(F934&gt;0,M934&gt;0,T934&gt;0,AA934&gt;0),"buy")</f>
        <v/>
      </c>
    </row>
    <row r="935">
      <c r="A935" s="1" t="inlineStr">
        <is>
          <t>JITFINFRA</t>
        </is>
      </c>
      <c r="B935" s="1" t="n"/>
      <c r="C935" s="1" t="n"/>
      <c r="D935" s="2" t="n">
        <v>-3.186162949476559</v>
      </c>
      <c r="E935" s="2" t="n">
        <v>-0.7388004567130095</v>
      </c>
      <c r="F935" s="3" t="n">
        <v>-0.6901684823059777</v>
      </c>
      <c r="G935" s="4" t="n">
        <v>2690</v>
      </c>
      <c r="H935" s="4" t="n">
        <v>1029</v>
      </c>
      <c r="I935" s="3" t="n">
        <v>2337</v>
      </c>
      <c r="J935" s="6">
        <f>+H935-G935</f>
        <v/>
      </c>
      <c r="K935" s="6">
        <f>+I935-H935</f>
        <v/>
      </c>
      <c r="L935" s="7">
        <f>J935/G935</f>
        <v/>
      </c>
      <c r="M935" s="7">
        <f>K935/H935</f>
        <v/>
      </c>
      <c r="N935" s="8" t="n">
        <v>3.8914</v>
      </c>
      <c r="O935" s="8" t="n">
        <v>1.6427</v>
      </c>
      <c r="P935" s="3" t="n">
        <v>4.4881</v>
      </c>
      <c r="Q935" s="6">
        <f>+O935-N935</f>
        <v/>
      </c>
      <c r="R935" s="6">
        <f>+P935-O935</f>
        <v/>
      </c>
      <c r="S935" s="7">
        <f>Q935/N935</f>
        <v/>
      </c>
      <c r="T935" s="7">
        <f>R935/O935</f>
        <v/>
      </c>
      <c r="U935" s="10" t="inlineStr">
        <is>
          <t>26105</t>
        </is>
      </c>
      <c r="V935" s="10" t="inlineStr">
        <is>
          <t>13948</t>
        </is>
      </c>
      <c r="W935" s="3" t="inlineStr">
        <is>
          <t>41171</t>
        </is>
      </c>
      <c r="X935" s="6">
        <f>+V935-U935</f>
        <v/>
      </c>
      <c r="Y935" s="6">
        <f>+W935-V935</f>
        <v/>
      </c>
      <c r="Z935" s="7">
        <f>X935/U935</f>
        <v/>
      </c>
      <c r="AA935" s="7">
        <f>Y935/V935</f>
        <v/>
      </c>
      <c r="AB935" s="4" t="n"/>
      <c r="AC935" s="5" t="n"/>
      <c r="AD935" s="4" t="n"/>
      <c r="AE935" s="4" t="n"/>
      <c r="AF935" s="5" t="n"/>
      <c r="AG935" s="6">
        <f>AE935-AD935</f>
        <v/>
      </c>
      <c r="AH935" s="6">
        <f>+AF935-AE935</f>
        <v/>
      </c>
      <c r="AI935" s="7">
        <f>AG935/AD935</f>
        <v/>
      </c>
      <c r="AJ935" s="7">
        <f>AH935/AE935</f>
        <v/>
      </c>
      <c r="AK935" s="4" t="n"/>
      <c r="AL935" s="4" t="n"/>
      <c r="AM935" s="5" t="n"/>
      <c r="AN935" s="4" t="n">
        <v>744.45</v>
      </c>
      <c r="AO935" s="4" t="n">
        <v>738.95</v>
      </c>
      <c r="AP935" s="3" t="n">
        <v>733.85</v>
      </c>
      <c r="AQ935" s="9">
        <f>+AK935-AN935</f>
        <v/>
      </c>
      <c r="AR935" s="9">
        <f>+AL935-AO935</f>
        <v/>
      </c>
      <c r="AS935" s="9">
        <f>+AM935-AP935</f>
        <v/>
      </c>
      <c r="AT935" s="6">
        <f>AR935-AQ935</f>
        <v/>
      </c>
      <c r="AU935" s="6">
        <f>+AS935-AR935</f>
        <v/>
      </c>
      <c r="AV935" s="7">
        <f>AT935/AQ935</f>
        <v/>
      </c>
      <c r="AW935" s="7">
        <f>AU935/AR935</f>
        <v/>
      </c>
      <c r="AX935" s="1" t="inlineStr">
        <is>
          <t>N</t>
        </is>
      </c>
      <c r="AY935" s="1">
        <f>+IF(AND(D935&gt;0,E935&gt;0,F935&gt;0,S935&gt;0,T935&gt;0,AC935&gt;0,AB935&gt;0,AI935&gt;0,AJ935&gt;0,AS935&gt;AR935,AR935&gt;AQ935),"long buildup",IF(AND(D935&gt;0,E935&gt;0,F935&gt;0,S935&lt;0,T935&lt;0,AB935&lt;0,AC935&lt;0,AI935&lt;0,AJ935&lt;0,AS935&gt;AR935,AR935&gt;AQ935),"Short Covering",IF(AND(D935&lt;0,E935&lt;0,F935&lt;0,S935&lt;0,T935&lt;0,AB935&gt;0,AC935&gt;0,AI935&gt;0,AJ935&gt;0,AS935&lt;AR935,AR935&lt;AQ935),"Short Buildup",IF(AND(D935&lt;0,E935&lt;0,F935&lt;0,S935&lt;0,T935&lt;0,AB935&lt;0,AC935&lt;0,AI935&lt;0,AJ935&lt;0,AS935&lt;AR935,AR935&lt;AQ935),"LongUnwinding" ))))</f>
        <v/>
      </c>
      <c r="AZ935" s="1">
        <f>+IF(AND(D935&gt;0,E935&gt;0,F935&gt;0,L935&gt;0,M935&gt;0,S935&gt;0,T935&gt;0,Z935&gt;0,AA935&gt;0),"Buying Opportunity",IF(AND(D935&lt;0,E935&lt;0,F935&lt;0,L935&lt;0,M935&lt;0,S935&lt;0,T935&lt;0,Z935&lt;0,AA935&lt;0),"support Zone",IF(AND(D935&lt;0,E935&lt;0,F935&lt;0,L935&gt;0,M935&gt;0,S935&gt;0,T935&gt;0,Z935&gt;0,AA935&gt;0),"sell delivery")))</f>
        <v/>
      </c>
      <c r="BA935" s="1">
        <f>IF(AND(D935&gt;0,E935&gt;0,F935&gt;0,Z935&gt;0,AA935&gt;0,AB935&gt;0,AC935&gt;0,AI935&gt;0,AJ935&gt;0),"FII ENTERING")</f>
        <v/>
      </c>
      <c r="BB935" s="15" t="e">
        <v>#N/A</v>
      </c>
      <c r="BC935" s="1" t="n">
        <v>11454.813043</v>
      </c>
      <c r="BD935" s="1">
        <f>IF(AND(E935&gt;0,F935&gt;0,AB935&gt;0,AC935&gt;0,AI935&gt;0,AJ935&gt;0,AS935&gt;AR935,AR935&gt;AQ935),"long buildup",IF(AND(E935&lt;0,F935&lt;0,AB935&gt;0,AC935&gt;0,AI935&gt;0,AJ935&gt;0,AS935&lt;AR935,AR935&lt;AQ935),"Short buildup"))</f>
        <v/>
      </c>
      <c r="BE935" s="1">
        <f>+IF(AND(F935&gt;0,M935&gt;0,T935&gt;0,AA935&gt;0),"buy")</f>
        <v/>
      </c>
    </row>
    <row r="936">
      <c r="A936" s="1" t="inlineStr">
        <is>
          <t>JKCEMENT</t>
        </is>
      </c>
      <c r="B936" s="1" t="n"/>
      <c r="C936" s="1" t="n"/>
      <c r="D936" s="2" t="n">
        <v>2.191780821917812</v>
      </c>
      <c r="E936" s="2" t="n">
        <v>-1.041533682284349</v>
      </c>
      <c r="F936" s="3" t="n">
        <v>2.11251706677274</v>
      </c>
      <c r="G936" s="4" t="n">
        <v>43990</v>
      </c>
      <c r="H936" s="4" t="n">
        <v>14018</v>
      </c>
      <c r="I936" s="3" t="n">
        <v>17133</v>
      </c>
      <c r="J936" s="6">
        <f>+H936-G936</f>
        <v/>
      </c>
      <c r="K936" s="6">
        <f>+I936-H936</f>
        <v/>
      </c>
      <c r="L936" s="7">
        <f>J936/G936</f>
        <v/>
      </c>
      <c r="M936" s="7">
        <f>K936/H936</f>
        <v/>
      </c>
      <c r="N936" s="8" t="n">
        <v>201.571</v>
      </c>
      <c r="O936" s="8" t="n">
        <v>25.1552</v>
      </c>
      <c r="P936" s="3" t="n">
        <v>55.142</v>
      </c>
      <c r="Q936" s="6">
        <f>+O936-N936</f>
        <v/>
      </c>
      <c r="R936" s="6">
        <f>+P936-O936</f>
        <v/>
      </c>
      <c r="S936" s="7">
        <f>Q936/N936</f>
        <v/>
      </c>
      <c r="T936" s="7">
        <f>R936/O936</f>
        <v/>
      </c>
      <c r="U936" s="10" t="inlineStr">
        <is>
          <t>56850</t>
        </is>
      </c>
      <c r="V936" s="10" t="inlineStr">
        <is>
          <t>11765</t>
        </is>
      </c>
      <c r="W936" s="3" t="inlineStr">
        <is>
          <t>55954</t>
        </is>
      </c>
      <c r="X936" s="6">
        <f>+V936-U936</f>
        <v/>
      </c>
      <c r="Y936" s="6">
        <f>+W936-V936</f>
        <v/>
      </c>
      <c r="Z936" s="7">
        <f>X936/U936</f>
        <v/>
      </c>
      <c r="AA936" s="7">
        <f>Y936/V936</f>
        <v/>
      </c>
      <c r="AB936" s="4" t="n">
        <v>250</v>
      </c>
      <c r="AC936" s="5" t="n">
        <v>-500</v>
      </c>
      <c r="AD936" s="4" t="n">
        <v>441</v>
      </c>
      <c r="AE936" s="4" t="n">
        <v>92</v>
      </c>
      <c r="AF936" s="5" t="n">
        <v>60</v>
      </c>
      <c r="AG936" s="6">
        <f>AE936-AD936</f>
        <v/>
      </c>
      <c r="AH936" s="6">
        <f>+AF936-AE936</f>
        <v/>
      </c>
      <c r="AI936" s="7">
        <f>AG936/AD936</f>
        <v/>
      </c>
      <c r="AJ936" s="7">
        <f>AH936/AE936</f>
        <v/>
      </c>
      <c r="AK936" s="4" t="n">
        <v>4727.8</v>
      </c>
      <c r="AL936" s="4" t="n">
        <v>4689.25</v>
      </c>
      <c r="AM936" s="5" t="n">
        <v>4769.65</v>
      </c>
      <c r="AN936" s="4" t="n">
        <v>4699.8</v>
      </c>
      <c r="AO936" s="4" t="n">
        <v>4650.85</v>
      </c>
      <c r="AP936" s="3" t="n">
        <v>4749.1</v>
      </c>
      <c r="AQ936" s="9">
        <f>+AK936-AN936</f>
        <v/>
      </c>
      <c r="AR936" s="9">
        <f>+AL936-AO936</f>
        <v/>
      </c>
      <c r="AS936" s="9">
        <f>+AM936-AP936</f>
        <v/>
      </c>
      <c r="AT936" s="6">
        <f>AR936-AQ936</f>
        <v/>
      </c>
      <c r="AU936" s="6">
        <f>+AS936-AR936</f>
        <v/>
      </c>
      <c r="AV936" s="7">
        <f>AT936/AQ936</f>
        <v/>
      </c>
      <c r="AW936" s="7">
        <f>AU936/AR936</f>
        <v/>
      </c>
      <c r="AX936" s="1" t="inlineStr">
        <is>
          <t>N</t>
        </is>
      </c>
      <c r="AY936" s="1">
        <f>+IF(AND(D936&gt;0,E936&gt;0,F936&gt;0,S936&gt;0,T936&gt;0,AC936&gt;0,AB936&gt;0,AI936&gt;0,AJ936&gt;0,AS936&gt;AR936,AR936&gt;AQ936),"long buildup",IF(AND(D936&gt;0,E936&gt;0,F936&gt;0,S936&lt;0,T936&lt;0,AB936&lt;0,AC936&lt;0,AI936&lt;0,AJ936&lt;0,AS936&gt;AR936,AR936&gt;AQ936),"Short Covering",IF(AND(D936&lt;0,E936&lt;0,F936&lt;0,S936&lt;0,T936&lt;0,AB936&gt;0,AC936&gt;0,AI936&gt;0,AJ936&gt;0,AS936&lt;AR936,AR936&lt;AQ936),"Short Buildup",IF(AND(D936&lt;0,E936&lt;0,F936&lt;0,S936&lt;0,T936&lt;0,AB936&lt;0,AC936&lt;0,AI936&lt;0,AJ936&lt;0,AS936&lt;AR936,AR936&lt;AQ936),"LongUnwinding" ))))</f>
        <v/>
      </c>
      <c r="AZ936" s="1">
        <f>+IF(AND(D936&gt;0,E936&gt;0,F936&gt;0,L936&gt;0,M936&gt;0,S936&gt;0,T936&gt;0,Z936&gt;0,AA936&gt;0),"Buying Opportunity",IF(AND(D936&lt;0,E936&lt;0,F936&lt;0,L936&lt;0,M936&lt;0,S936&lt;0,T936&lt;0,Z936&lt;0,AA936&lt;0),"support Zone",IF(AND(D936&lt;0,E936&lt;0,F936&lt;0,L936&gt;0,M936&gt;0,S936&gt;0,T936&gt;0,Z936&gt;0,AA936&gt;0),"sell delivery")))</f>
        <v/>
      </c>
      <c r="BA936" s="1">
        <f>IF(AND(D936&gt;0,E936&gt;0,F936&gt;0,Z936&gt;0,AA936&gt;0,AB936&gt;0,AC936&gt;0,AI936&gt;0,AJ936&gt;0),"FII ENTERING")</f>
        <v/>
      </c>
      <c r="BB936" s="15" t="e">
        <v>#N/A</v>
      </c>
      <c r="BC936" s="1" t="n">
        <v>109122.45111</v>
      </c>
      <c r="BD936" s="1">
        <f>IF(AND(E936&gt;0,F936&gt;0,AB936&gt;0,AC936&gt;0,AI936&gt;0,AJ936&gt;0,AS936&gt;AR936,AR936&gt;AQ936),"long buildup",IF(AND(E936&lt;0,F936&lt;0,AB936&gt;0,AC936&gt;0,AI936&gt;0,AJ936&gt;0,AS936&lt;AR936,AR936&lt;AQ936),"Short buildup"))</f>
        <v/>
      </c>
      <c r="BE936" s="1">
        <f>+IF(AND(F936&gt;0,M936&gt;0,T936&gt;0,AA936&gt;0),"buy")</f>
        <v/>
      </c>
    </row>
    <row r="937">
      <c r="A937" s="1" t="inlineStr">
        <is>
          <t>JKIL</t>
        </is>
      </c>
      <c r="B937" s="1" t="n"/>
      <c r="C937" s="1" t="n"/>
      <c r="D937" s="2" t="n">
        <v>-0.5357142857142916</v>
      </c>
      <c r="E937" s="2" t="n">
        <v>-2.212105668120031</v>
      </c>
      <c r="F937" s="3" t="n">
        <v>-0.01311389417086212</v>
      </c>
      <c r="G937" s="4" t="n">
        <v>7632</v>
      </c>
      <c r="H937" s="4" t="n">
        <v>11114</v>
      </c>
      <c r="I937" s="3" t="n">
        <v>8714</v>
      </c>
      <c r="J937" s="6">
        <f>+H937-G937</f>
        <v/>
      </c>
      <c r="K937" s="6">
        <f>+I937-H937</f>
        <v/>
      </c>
      <c r="L937" s="7">
        <f>J937/G937</f>
        <v/>
      </c>
      <c r="M937" s="7">
        <f>K937/H937</f>
        <v/>
      </c>
      <c r="N937" s="8" t="n">
        <v>8.1828</v>
      </c>
      <c r="O937" s="8" t="n">
        <v>12.3347</v>
      </c>
      <c r="P937" s="3" t="n">
        <v>11.8899</v>
      </c>
      <c r="Q937" s="6">
        <f>+O937-N937</f>
        <v/>
      </c>
      <c r="R937" s="6">
        <f>+P937-O937</f>
        <v/>
      </c>
      <c r="S937" s="7">
        <f>Q937/N937</f>
        <v/>
      </c>
      <c r="T937" s="7">
        <f>R937/O937</f>
        <v/>
      </c>
      <c r="U937" s="10" t="inlineStr">
        <is>
          <t>52458</t>
        </is>
      </c>
      <c r="V937" s="10" t="inlineStr">
        <is>
          <t>80216</t>
        </is>
      </c>
      <c r="W937" s="3" t="inlineStr">
        <is>
          <t>64170</t>
        </is>
      </c>
      <c r="X937" s="6">
        <f>+V937-U937</f>
        <v/>
      </c>
      <c r="Y937" s="6">
        <f>+W937-V937</f>
        <v/>
      </c>
      <c r="Z937" s="7">
        <f>X937/U937</f>
        <v/>
      </c>
      <c r="AA937" s="7">
        <f>Y937/V937</f>
        <v/>
      </c>
      <c r="AB937" s="4" t="n"/>
      <c r="AC937" s="5" t="n"/>
      <c r="AD937" s="4" t="n"/>
      <c r="AE937" s="4" t="n"/>
      <c r="AF937" s="5" t="n"/>
      <c r="AG937" s="6">
        <f>AE937-AD937</f>
        <v/>
      </c>
      <c r="AH937" s="6">
        <f>+AF937-AE937</f>
        <v/>
      </c>
      <c r="AI937" s="7">
        <f>AG937/AD937</f>
        <v/>
      </c>
      <c r="AJ937" s="7">
        <f>AH937/AE937</f>
        <v/>
      </c>
      <c r="AK937" s="4" t="n"/>
      <c r="AL937" s="4" t="n"/>
      <c r="AM937" s="5" t="n"/>
      <c r="AN937" s="4" t="n">
        <v>779.8</v>
      </c>
      <c r="AO937" s="4" t="n">
        <v>762.55</v>
      </c>
      <c r="AP937" s="3" t="n">
        <v>762.45</v>
      </c>
      <c r="AQ937" s="9">
        <f>+AK937-AN937</f>
        <v/>
      </c>
      <c r="AR937" s="9">
        <f>+AL937-AO937</f>
        <v/>
      </c>
      <c r="AS937" s="9">
        <f>+AM937-AP937</f>
        <v/>
      </c>
      <c r="AT937" s="6">
        <f>AR937-AQ937</f>
        <v/>
      </c>
      <c r="AU937" s="6">
        <f>+AS937-AR937</f>
        <v/>
      </c>
      <c r="AV937" s="7">
        <f>AT937/AQ937</f>
        <v/>
      </c>
      <c r="AW937" s="7">
        <f>AU937/AR937</f>
        <v/>
      </c>
      <c r="AX937" s="1" t="inlineStr">
        <is>
          <t>N</t>
        </is>
      </c>
      <c r="AY937" s="1">
        <f>+IF(AND(D937&gt;0,E937&gt;0,F937&gt;0,S937&gt;0,T937&gt;0,AC937&gt;0,AB937&gt;0,AI937&gt;0,AJ937&gt;0,AS937&gt;AR937,AR937&gt;AQ937),"long buildup",IF(AND(D937&gt;0,E937&gt;0,F937&gt;0,S937&lt;0,T937&lt;0,AB937&lt;0,AC937&lt;0,AI937&lt;0,AJ937&lt;0,AS937&gt;AR937,AR937&gt;AQ937),"Short Covering",IF(AND(D937&lt;0,E937&lt;0,F937&lt;0,S937&lt;0,T937&lt;0,AB937&gt;0,AC937&gt;0,AI937&gt;0,AJ937&gt;0,AS937&lt;AR937,AR937&lt;AQ937),"Short Buildup",IF(AND(D937&lt;0,E937&lt;0,F937&lt;0,S937&lt;0,T937&lt;0,AB937&lt;0,AC937&lt;0,AI937&lt;0,AJ937&lt;0,AS937&lt;AR937,AR937&lt;AQ937),"LongUnwinding" ))))</f>
        <v/>
      </c>
      <c r="AZ937" s="1">
        <f>+IF(AND(D937&gt;0,E937&gt;0,F937&gt;0,L937&gt;0,M937&gt;0,S937&gt;0,T937&gt;0,Z937&gt;0,AA937&gt;0),"Buying Opportunity",IF(AND(D937&lt;0,E937&lt;0,F937&lt;0,L937&lt;0,M937&lt;0,S937&lt;0,T937&lt;0,Z937&lt;0,AA937&lt;0),"support Zone",IF(AND(D937&lt;0,E937&lt;0,F937&lt;0,L937&gt;0,M937&gt;0,S937&gt;0,T937&gt;0,Z937&gt;0,AA937&gt;0),"sell delivery")))</f>
        <v/>
      </c>
      <c r="BA937" s="1">
        <f>IF(AND(D937&gt;0,E937&gt;0,F937&gt;0,Z937&gt;0,AA937&gt;0,AB937&gt;0,AC937&gt;0,AI937&gt;0,AJ937&gt;0),"FII ENTERING")</f>
        <v/>
      </c>
      <c r="BB937" s="15" t="e">
        <v>#N/A</v>
      </c>
      <c r="BC937" s="1" t="n">
        <v>46906.2948</v>
      </c>
      <c r="BD937" s="1">
        <f>IF(AND(E937&gt;0,F937&gt;0,AB937&gt;0,AC937&gt;0,AI937&gt;0,AJ937&gt;0,AS937&gt;AR937,AR937&gt;AQ937),"long buildup",IF(AND(E937&lt;0,F937&lt;0,AB937&gt;0,AC937&gt;0,AI937&gt;0,AJ937&gt;0,AS937&lt;AR937,AR937&lt;AQ937),"Short buildup"))</f>
        <v/>
      </c>
      <c r="BE937" s="1">
        <f>+IF(AND(F937&gt;0,M937&gt;0,T937&gt;0,AA937&gt;0),"buy")</f>
        <v/>
      </c>
    </row>
    <row r="938">
      <c r="A938" s="1" t="inlineStr">
        <is>
          <t>JKLAKSHMI</t>
        </is>
      </c>
      <c r="B938" s="1" t="n"/>
      <c r="C938" s="1" t="n"/>
      <c r="D938" s="2" t="n">
        <v>1.782583284628872</v>
      </c>
      <c r="E938" s="2" t="n">
        <v>-0.2583979328165375</v>
      </c>
      <c r="F938" s="3" t="n">
        <v>-0.5181347150259068</v>
      </c>
      <c r="G938" s="4" t="n">
        <v>34596</v>
      </c>
      <c r="H938" s="4" t="n">
        <v>5765</v>
      </c>
      <c r="I938" s="3" t="n">
        <v>10091</v>
      </c>
      <c r="J938" s="6">
        <f>+H938-G938</f>
        <v/>
      </c>
      <c r="K938" s="6">
        <f>+I938-H938</f>
        <v/>
      </c>
      <c r="L938" s="7">
        <f>J938/G938</f>
        <v/>
      </c>
      <c r="M938" s="7">
        <f>K938/H938</f>
        <v/>
      </c>
      <c r="N938" s="8" t="n">
        <v>83.57469999999999</v>
      </c>
      <c r="O938" s="8" t="n">
        <v>6.2312</v>
      </c>
      <c r="P938" s="3" t="n">
        <v>11.1758</v>
      </c>
      <c r="Q938" s="6">
        <f>+O938-N938</f>
        <v/>
      </c>
      <c r="R938" s="6">
        <f>+P938-O938</f>
        <v/>
      </c>
      <c r="S938" s="7">
        <f>Q938/N938</f>
        <v/>
      </c>
      <c r="T938" s="7">
        <f>R938/O938</f>
        <v/>
      </c>
      <c r="U938" s="10" t="inlineStr">
        <is>
          <t>466210</t>
        </is>
      </c>
      <c r="V938" s="10" t="inlineStr">
        <is>
          <t>31400</t>
        </is>
      </c>
      <c r="W938" s="3" t="inlineStr">
        <is>
          <t>44893</t>
        </is>
      </c>
      <c r="X938" s="6">
        <f>+V938-U938</f>
        <v/>
      </c>
      <c r="Y938" s="6">
        <f>+W938-V938</f>
        <v/>
      </c>
      <c r="Z938" s="7">
        <f>X938/U938</f>
        <v/>
      </c>
      <c r="AA938" s="7">
        <f>Y938/V938</f>
        <v/>
      </c>
      <c r="AB938" s="4" t="n"/>
      <c r="AC938" s="5" t="n"/>
      <c r="AD938" s="4" t="n"/>
      <c r="AE938" s="4" t="n"/>
      <c r="AF938" s="5" t="n"/>
      <c r="AG938" s="6">
        <f>AE938-AD938</f>
        <v/>
      </c>
      <c r="AH938" s="6">
        <f>+AF938-AE938</f>
        <v/>
      </c>
      <c r="AI938" s="7">
        <f>AG938/AD938</f>
        <v/>
      </c>
      <c r="AJ938" s="7">
        <f>AH938/AE938</f>
        <v/>
      </c>
      <c r="AK938" s="4" t="n"/>
      <c r="AL938" s="4" t="n"/>
      <c r="AM938" s="5" t="n"/>
      <c r="AN938" s="4" t="n">
        <v>870.75</v>
      </c>
      <c r="AO938" s="4" t="n">
        <v>868.5</v>
      </c>
      <c r="AP938" s="3" t="n">
        <v>864</v>
      </c>
      <c r="AQ938" s="9">
        <f>+AK938-AN938</f>
        <v/>
      </c>
      <c r="AR938" s="9">
        <f>+AL938-AO938</f>
        <v/>
      </c>
      <c r="AS938" s="9">
        <f>+AM938-AP938</f>
        <v/>
      </c>
      <c r="AT938" s="6">
        <f>AR938-AQ938</f>
        <v/>
      </c>
      <c r="AU938" s="6">
        <f>+AS938-AR938</f>
        <v/>
      </c>
      <c r="AV938" s="7">
        <f>AT938/AQ938</f>
        <v/>
      </c>
      <c r="AW938" s="7">
        <f>AU938/AR938</f>
        <v/>
      </c>
      <c r="AX938" s="1" t="inlineStr">
        <is>
          <t>N</t>
        </is>
      </c>
      <c r="AY938" s="1">
        <f>+IF(AND(D938&gt;0,E938&gt;0,F938&gt;0,S938&gt;0,T938&gt;0,AC938&gt;0,AB938&gt;0,AI938&gt;0,AJ938&gt;0,AS938&gt;AR938,AR938&gt;AQ938),"long buildup",IF(AND(D938&gt;0,E938&gt;0,F938&gt;0,S938&lt;0,T938&lt;0,AB938&lt;0,AC938&lt;0,AI938&lt;0,AJ938&lt;0,AS938&gt;AR938,AR938&gt;AQ938),"Short Covering",IF(AND(D938&lt;0,E938&lt;0,F938&lt;0,S938&lt;0,T938&lt;0,AB938&gt;0,AC938&gt;0,AI938&gt;0,AJ938&gt;0,AS938&lt;AR938,AR938&lt;AQ938),"Short Buildup",IF(AND(D938&lt;0,E938&lt;0,F938&lt;0,S938&lt;0,T938&lt;0,AB938&lt;0,AC938&lt;0,AI938&lt;0,AJ938&lt;0,AS938&lt;AR938,AR938&lt;AQ938),"LongUnwinding" ))))</f>
        <v/>
      </c>
      <c r="AZ938" s="1">
        <f>+IF(AND(D938&gt;0,E938&gt;0,F938&gt;0,L938&gt;0,M938&gt;0,S938&gt;0,T938&gt;0,Z938&gt;0,AA938&gt;0),"Buying Opportunity",IF(AND(D938&lt;0,E938&lt;0,F938&lt;0,L938&lt;0,M938&lt;0,S938&lt;0,T938&lt;0,Z938&lt;0,AA938&lt;0),"support Zone",IF(AND(D938&lt;0,E938&lt;0,F938&lt;0,L938&gt;0,M938&gt;0,S938&gt;0,T938&gt;0,Z938&gt;0,AA938&gt;0),"sell delivery")))</f>
        <v/>
      </c>
      <c r="BA938" s="1">
        <f>IF(AND(D938&gt;0,E938&gt;0,F938&gt;0,Z938&gt;0,AA938&gt;0,AB938&gt;0,AC938&gt;0,AI938&gt;0,AJ938&gt;0),"FII ENTERING")</f>
        <v/>
      </c>
      <c r="BB938" s="15" t="e">
        <v>#N/A</v>
      </c>
      <c r="BC938" s="1" t="n">
        <v>5159.193558</v>
      </c>
      <c r="BD938" s="1">
        <f>IF(AND(E938&gt;0,F938&gt;0,AB938&gt;0,AC938&gt;0,AI938&gt;0,AJ938&gt;0,AS938&gt;AR938,AR938&gt;AQ938),"long buildup",IF(AND(E938&lt;0,F938&lt;0,AB938&gt;0,AC938&gt;0,AI938&gt;0,AJ938&gt;0,AS938&lt;AR938,AR938&lt;AQ938),"Short buildup"))</f>
        <v/>
      </c>
      <c r="BE938" s="1">
        <f>+IF(AND(F938&gt;0,M938&gt;0,T938&gt;0,AA938&gt;0),"buy")</f>
        <v/>
      </c>
    </row>
    <row r="939">
      <c r="A939" s="1" t="inlineStr">
        <is>
          <t>JKPAPER</t>
        </is>
      </c>
      <c r="B939" s="1" t="n"/>
      <c r="C939" s="1" t="n"/>
      <c r="D939" s="2" t="n">
        <v>-0.450982497584015</v>
      </c>
      <c r="E939" s="2" t="n">
        <v>0.8952648042282336</v>
      </c>
      <c r="F939" s="3" t="n">
        <v>-2.736797092153092</v>
      </c>
      <c r="G939" s="4" t="n">
        <v>23940</v>
      </c>
      <c r="H939" s="4" t="n">
        <v>17228</v>
      </c>
      <c r="I939" s="3" t="n">
        <v>21029</v>
      </c>
      <c r="J939" s="6">
        <f>+H939-G939</f>
        <v/>
      </c>
      <c r="K939" s="6">
        <f>+I939-H939</f>
        <v/>
      </c>
      <c r="L939" s="7">
        <f>J939/G939</f>
        <v/>
      </c>
      <c r="M939" s="7">
        <f>K939/H939</f>
        <v/>
      </c>
      <c r="N939" s="8" t="n">
        <v>28.8634</v>
      </c>
      <c r="O939" s="8" t="n">
        <v>16.6213</v>
      </c>
      <c r="P939" s="3" t="n">
        <v>19.4048</v>
      </c>
      <c r="Q939" s="6">
        <f>+O939-N939</f>
        <v/>
      </c>
      <c r="R939" s="6">
        <f>+P939-O939</f>
        <v/>
      </c>
      <c r="S939" s="7">
        <f>Q939/N939</f>
        <v/>
      </c>
      <c r="T939" s="7">
        <f>R939/O939</f>
        <v/>
      </c>
      <c r="U939" s="10" t="inlineStr">
        <is>
          <t>247192</t>
        </is>
      </c>
      <c r="V939" s="10" t="inlineStr">
        <is>
          <t>119591</t>
        </is>
      </c>
      <c r="W939" s="3" t="inlineStr">
        <is>
          <t>168959</t>
        </is>
      </c>
      <c r="X939" s="6">
        <f>+V939-U939</f>
        <v/>
      </c>
      <c r="Y939" s="6">
        <f>+W939-V939</f>
        <v/>
      </c>
      <c r="Z939" s="7">
        <f>X939/U939</f>
        <v/>
      </c>
      <c r="AA939" s="7">
        <f>Y939/V939</f>
        <v/>
      </c>
      <c r="AB939" s="4" t="n"/>
      <c r="AC939" s="5" t="n"/>
      <c r="AD939" s="4" t="n"/>
      <c r="AE939" s="4" t="n"/>
      <c r="AF939" s="5" t="n"/>
      <c r="AG939" s="6">
        <f>AE939-AD939</f>
        <v/>
      </c>
      <c r="AH939" s="6">
        <f>+AF939-AE939</f>
        <v/>
      </c>
      <c r="AI939" s="7">
        <f>AG939/AD939</f>
        <v/>
      </c>
      <c r="AJ939" s="7">
        <f>AH939/AE939</f>
        <v/>
      </c>
      <c r="AK939" s="4" t="n"/>
      <c r="AL939" s="4" t="n"/>
      <c r="AM939" s="5" t="n"/>
      <c r="AN939" s="4" t="n">
        <v>463.55</v>
      </c>
      <c r="AO939" s="4" t="n">
        <v>467.7</v>
      </c>
      <c r="AP939" s="3" t="n">
        <v>454.9</v>
      </c>
      <c r="AQ939" s="9">
        <f>+AK939-AN939</f>
        <v/>
      </c>
      <c r="AR939" s="9">
        <f>+AL939-AO939</f>
        <v/>
      </c>
      <c r="AS939" s="9">
        <f>+AM939-AP939</f>
        <v/>
      </c>
      <c r="AT939" s="6">
        <f>AR939-AQ939</f>
        <v/>
      </c>
      <c r="AU939" s="6">
        <f>+AS939-AR939</f>
        <v/>
      </c>
      <c r="AV939" s="7">
        <f>AT939/AQ939</f>
        <v/>
      </c>
      <c r="AW939" s="7">
        <f>AU939/AR939</f>
        <v/>
      </c>
      <c r="AX939" s="1" t="inlineStr">
        <is>
          <t>N</t>
        </is>
      </c>
      <c r="AY939" s="1">
        <f>+IF(AND(D939&gt;0,E939&gt;0,F939&gt;0,S939&gt;0,T939&gt;0,AC939&gt;0,AB939&gt;0,AI939&gt;0,AJ939&gt;0,AS939&gt;AR939,AR939&gt;AQ939),"long buildup",IF(AND(D939&gt;0,E939&gt;0,F939&gt;0,S939&lt;0,T939&lt;0,AB939&lt;0,AC939&lt;0,AI939&lt;0,AJ939&lt;0,AS939&gt;AR939,AR939&gt;AQ939),"Short Covering",IF(AND(D939&lt;0,E939&lt;0,F939&lt;0,S939&lt;0,T939&lt;0,AB939&gt;0,AC939&gt;0,AI939&gt;0,AJ939&gt;0,AS939&lt;AR939,AR939&lt;AQ939),"Short Buildup",IF(AND(D939&lt;0,E939&lt;0,F939&lt;0,S939&lt;0,T939&lt;0,AB939&lt;0,AC939&lt;0,AI939&lt;0,AJ939&lt;0,AS939&lt;AR939,AR939&lt;AQ939),"LongUnwinding" ))))</f>
        <v/>
      </c>
      <c r="AZ939" s="1">
        <f>+IF(AND(D939&gt;0,E939&gt;0,F939&gt;0,L939&gt;0,M939&gt;0,S939&gt;0,T939&gt;0,Z939&gt;0,AA939&gt;0),"Buying Opportunity",IF(AND(D939&lt;0,E939&lt;0,F939&lt;0,L939&lt;0,M939&lt;0,S939&lt;0,T939&lt;0,Z939&lt;0,AA939&lt;0),"support Zone",IF(AND(D939&lt;0,E939&lt;0,F939&lt;0,L939&gt;0,M939&gt;0,S939&gt;0,T939&gt;0,Z939&gt;0,AA939&gt;0),"sell delivery")))</f>
        <v/>
      </c>
      <c r="BA939" s="1">
        <f>IF(AND(D939&gt;0,E939&gt;0,F939&gt;0,Z939&gt;0,AA939&gt;0,AB939&gt;0,AC939&gt;0,AI939&gt;0,AJ939&gt;0),"FII ENTERING")</f>
        <v/>
      </c>
      <c r="BB939" s="15" t="e">
        <v>#N/A</v>
      </c>
      <c r="BC939" s="1" t="n">
        <v>144273.595413</v>
      </c>
      <c r="BD939" s="1">
        <f>IF(AND(E939&gt;0,F939&gt;0,AB939&gt;0,AC939&gt;0,AI939&gt;0,AJ939&gt;0,AS939&gt;AR939,AR939&gt;AQ939),"long buildup",IF(AND(E939&lt;0,F939&lt;0,AB939&gt;0,AC939&gt;0,AI939&gt;0,AJ939&gt;0,AS939&lt;AR939,AR939&lt;AQ939),"Short buildup"))</f>
        <v/>
      </c>
      <c r="BE939" s="1">
        <f>+IF(AND(F939&gt;0,M939&gt;0,T939&gt;0,AA939&gt;0),"buy")</f>
        <v/>
      </c>
    </row>
    <row r="940">
      <c r="A940" s="1" t="inlineStr">
        <is>
          <t>JKTYRE</t>
        </is>
      </c>
      <c r="B940" s="1" t="n"/>
      <c r="C940" s="1" t="n"/>
      <c r="D940" s="2" t="n">
        <v>-1.223500908540281</v>
      </c>
      <c r="E940" s="2" t="n">
        <v>0.2820701496198269</v>
      </c>
      <c r="F940" s="3" t="n">
        <v>-0.03668827198239797</v>
      </c>
      <c r="G940" s="4" t="n">
        <v>19166</v>
      </c>
      <c r="H940" s="4" t="n">
        <v>36241</v>
      </c>
      <c r="I940" s="3" t="n">
        <v>39887</v>
      </c>
      <c r="J940" s="6">
        <f>+H940-G940</f>
        <v/>
      </c>
      <c r="K940" s="6">
        <f>+I940-H940</f>
        <v/>
      </c>
      <c r="L940" s="7">
        <f>J940/G940</f>
        <v/>
      </c>
      <c r="M940" s="7">
        <f>K940/H940</f>
        <v/>
      </c>
      <c r="N940" s="8" t="n">
        <v>19.7297</v>
      </c>
      <c r="O940" s="8" t="n">
        <v>53.6566</v>
      </c>
      <c r="P940" s="3" t="n">
        <v>56.8649</v>
      </c>
      <c r="Q940" s="6">
        <f>+O940-N940</f>
        <v/>
      </c>
      <c r="R940" s="6">
        <f>+P940-O940</f>
        <v/>
      </c>
      <c r="S940" s="7">
        <f>Q940/N940</f>
        <v/>
      </c>
      <c r="T940" s="7">
        <f>R940/O940</f>
        <v/>
      </c>
      <c r="U940" s="10" t="inlineStr">
        <is>
          <t>194076</t>
        </is>
      </c>
      <c r="V940" s="10" t="inlineStr">
        <is>
          <t>274583</t>
        </is>
      </c>
      <c r="W940" s="3" t="inlineStr">
        <is>
          <t>253486</t>
        </is>
      </c>
      <c r="X940" s="6">
        <f>+V940-U940</f>
        <v/>
      </c>
      <c r="Y940" s="6">
        <f>+W940-V940</f>
        <v/>
      </c>
      <c r="Z940" s="7">
        <f>X940/U940</f>
        <v/>
      </c>
      <c r="AA940" s="7">
        <f>Y940/V940</f>
        <v/>
      </c>
      <c r="AB940" s="4" t="n"/>
      <c r="AC940" s="5" t="n"/>
      <c r="AD940" s="4" t="n"/>
      <c r="AE940" s="4" t="n"/>
      <c r="AF940" s="5" t="n"/>
      <c r="AG940" s="6">
        <f>AE940-AD940</f>
        <v/>
      </c>
      <c r="AH940" s="6">
        <f>+AF940-AE940</f>
        <v/>
      </c>
      <c r="AI940" s="7">
        <f>AG940/AD940</f>
        <v/>
      </c>
      <c r="AJ940" s="7">
        <f>AH940/AE940</f>
        <v/>
      </c>
      <c r="AK940" s="4" t="n"/>
      <c r="AL940" s="4" t="n"/>
      <c r="AM940" s="5" t="n"/>
      <c r="AN940" s="4" t="n">
        <v>407.7</v>
      </c>
      <c r="AO940" s="4" t="n">
        <v>408.85</v>
      </c>
      <c r="AP940" s="3" t="n">
        <v>408.7</v>
      </c>
      <c r="AQ940" s="9">
        <f>+AK940-AN940</f>
        <v/>
      </c>
      <c r="AR940" s="9">
        <f>+AL940-AO940</f>
        <v/>
      </c>
      <c r="AS940" s="9">
        <f>+AM940-AP940</f>
        <v/>
      </c>
      <c r="AT940" s="6">
        <f>AR940-AQ940</f>
        <v/>
      </c>
      <c r="AU940" s="6">
        <f>+AS940-AR940</f>
        <v/>
      </c>
      <c r="AV940" s="7">
        <f>AT940/AQ940</f>
        <v/>
      </c>
      <c r="AW940" s="7">
        <f>AU940/AR940</f>
        <v/>
      </c>
      <c r="AX940" s="1" t="inlineStr">
        <is>
          <t>Y</t>
        </is>
      </c>
      <c r="AY940" s="1">
        <f>+IF(AND(D940&gt;0,E940&gt;0,F940&gt;0,S940&gt;0,T940&gt;0,AC940&gt;0,AB940&gt;0,AI940&gt;0,AJ940&gt;0,AS940&gt;AR940,AR940&gt;AQ940),"long buildup",IF(AND(D940&gt;0,E940&gt;0,F940&gt;0,S940&lt;0,T940&lt;0,AB940&lt;0,AC940&lt;0,AI940&lt;0,AJ940&lt;0,AS940&gt;AR940,AR940&gt;AQ940),"Short Covering",IF(AND(D940&lt;0,E940&lt;0,F940&lt;0,S940&lt;0,T940&lt;0,AB940&gt;0,AC940&gt;0,AI940&gt;0,AJ940&gt;0,AS940&lt;AR940,AR940&lt;AQ940),"Short Buildup",IF(AND(D940&lt;0,E940&lt;0,F940&lt;0,S940&lt;0,T940&lt;0,AB940&lt;0,AC940&lt;0,AI940&lt;0,AJ940&lt;0,AS940&lt;AR940,AR940&lt;AQ940),"LongUnwinding" ))))</f>
        <v/>
      </c>
      <c r="AZ940" s="1">
        <f>+IF(AND(D940&gt;0,E940&gt;0,F940&gt;0,L940&gt;0,M940&gt;0,S940&gt;0,T940&gt;0,Z940&gt;0,AA940&gt;0),"Buying Opportunity",IF(AND(D940&lt;0,E940&lt;0,F940&lt;0,L940&lt;0,M940&lt;0,S940&lt;0,T940&lt;0,Z940&lt;0,AA940&lt;0),"support Zone",IF(AND(D940&lt;0,E940&lt;0,F940&lt;0,L940&gt;0,M940&gt;0,S940&gt;0,T940&gt;0,Z940&gt;0,AA940&gt;0),"sell delivery")))</f>
        <v/>
      </c>
      <c r="BA940" s="1">
        <f>IF(AND(D940&gt;0,E940&gt;0,F940&gt;0,Z940&gt;0,AA940&gt;0,AB940&gt;0,AC940&gt;0,AI940&gt;0,AJ940&gt;0),"FII ENTERING")</f>
        <v/>
      </c>
      <c r="BB940" s="15" t="e">
        <v>#N/A</v>
      </c>
      <c r="BC940" s="1" t="n">
        <v>6361658.5204365</v>
      </c>
      <c r="BD940" s="1">
        <f>IF(AND(E940&gt;0,F940&gt;0,AB940&gt;0,AC940&gt;0,AI940&gt;0,AJ940&gt;0,AS940&gt;AR940,AR940&gt;AQ940),"long buildup",IF(AND(E940&lt;0,F940&lt;0,AB940&gt;0,AC940&gt;0,AI940&gt;0,AJ940&gt;0,AS940&lt;AR940,AR940&lt;AQ940),"Short buildup"))</f>
        <v/>
      </c>
      <c r="BE940" s="1">
        <f>+IF(AND(F940&gt;0,M940&gt;0,T940&gt;0,AA940&gt;0),"buy")</f>
        <v/>
      </c>
    </row>
    <row r="941">
      <c r="A941" s="1" t="inlineStr">
        <is>
          <t>JLHL</t>
        </is>
      </c>
      <c r="B941" s="1" t="n"/>
      <c r="C941" s="1" t="n"/>
      <c r="D941" s="2" t="n">
        <v>0.07822767382189122</v>
      </c>
      <c r="E941" s="2" t="n">
        <v>-2.516962136134822</v>
      </c>
      <c r="F941" s="3" t="n">
        <v>-2.290076335877866</v>
      </c>
      <c r="G941" s="4" t="n">
        <v>11777</v>
      </c>
      <c r="H941" s="4" t="n">
        <v>3895</v>
      </c>
      <c r="I941" s="3" t="n">
        <v>7002</v>
      </c>
      <c r="J941" s="6">
        <f>+H941-G941</f>
        <v/>
      </c>
      <c r="K941" s="6">
        <f>+I941-H941</f>
        <v/>
      </c>
      <c r="L941" s="7">
        <f>J941/G941</f>
        <v/>
      </c>
      <c r="M941" s="7">
        <f>K941/H941</f>
        <v/>
      </c>
      <c r="N941" s="8" t="n">
        <v>14.2933</v>
      </c>
      <c r="O941" s="8" t="n">
        <v>4.924300000000001</v>
      </c>
      <c r="P941" s="3" t="n">
        <v>10.0466</v>
      </c>
      <c r="Q941" s="6">
        <f>+O941-N941</f>
        <v/>
      </c>
      <c r="R941" s="6">
        <f>+P941-O941</f>
        <v/>
      </c>
      <c r="S941" s="7">
        <f>Q941/N941</f>
        <v/>
      </c>
      <c r="T941" s="7">
        <f>R941/O941</f>
        <v/>
      </c>
      <c r="U941" s="10" t="inlineStr">
        <is>
          <t>48085</t>
        </is>
      </c>
      <c r="V941" s="10" t="inlineStr">
        <is>
          <t>16550</t>
        </is>
      </c>
      <c r="W941" s="3" t="inlineStr">
        <is>
          <t>47390</t>
        </is>
      </c>
      <c r="X941" s="6">
        <f>+V941-U941</f>
        <v/>
      </c>
      <c r="Y941" s="6">
        <f>+W941-V941</f>
        <v/>
      </c>
      <c r="Z941" s="7">
        <f>X941/U941</f>
        <v/>
      </c>
      <c r="AA941" s="7">
        <f>Y941/V941</f>
        <v/>
      </c>
      <c r="AB941" s="4" t="n"/>
      <c r="AC941" s="5" t="n"/>
      <c r="AD941" s="4" t="n"/>
      <c r="AE941" s="4" t="n"/>
      <c r="AF941" s="5" t="n"/>
      <c r="AG941" s="6">
        <f>AE941-AD941</f>
        <v/>
      </c>
      <c r="AH941" s="6">
        <f>+AF941-AE941</f>
        <v/>
      </c>
      <c r="AI941" s="7">
        <f>AG941/AD941</f>
        <v/>
      </c>
      <c r="AJ941" s="7">
        <f>AH941/AE941</f>
        <v/>
      </c>
      <c r="AK941" s="4" t="n"/>
      <c r="AL941" s="4" t="n"/>
      <c r="AM941" s="5" t="n"/>
      <c r="AN941" s="4" t="n">
        <v>1599.15</v>
      </c>
      <c r="AO941" s="4" t="n">
        <v>1558.9</v>
      </c>
      <c r="AP941" s="3" t="n">
        <v>1523.2</v>
      </c>
      <c r="AQ941" s="9">
        <f>+AK941-AN941</f>
        <v/>
      </c>
      <c r="AR941" s="9">
        <f>+AL941-AO941</f>
        <v/>
      </c>
      <c r="AS941" s="9">
        <f>+AM941-AP941</f>
        <v/>
      </c>
      <c r="AT941" s="6">
        <f>AR941-AQ941</f>
        <v/>
      </c>
      <c r="AU941" s="6">
        <f>+AS941-AR941</f>
        <v/>
      </c>
      <c r="AV941" s="7">
        <f>AT941/AQ941</f>
        <v/>
      </c>
      <c r="AW941" s="7">
        <f>AU941/AR941</f>
        <v/>
      </c>
      <c r="AX941" s="1" t="inlineStr">
        <is>
          <t>Y</t>
        </is>
      </c>
      <c r="AY941" s="1">
        <f>+IF(AND(D941&gt;0,E941&gt;0,F941&gt;0,S941&gt;0,T941&gt;0,AC941&gt;0,AB941&gt;0,AI941&gt;0,AJ941&gt;0,AS941&gt;AR941,AR941&gt;AQ941),"long buildup",IF(AND(D941&gt;0,E941&gt;0,F941&gt;0,S941&lt;0,T941&lt;0,AB941&lt;0,AC941&lt;0,AI941&lt;0,AJ941&lt;0,AS941&gt;AR941,AR941&gt;AQ941),"Short Covering",IF(AND(D941&lt;0,E941&lt;0,F941&lt;0,S941&lt;0,T941&lt;0,AB941&gt;0,AC941&gt;0,AI941&gt;0,AJ941&gt;0,AS941&lt;AR941,AR941&lt;AQ941),"Short Buildup",IF(AND(D941&lt;0,E941&lt;0,F941&lt;0,S941&lt;0,T941&lt;0,AB941&lt;0,AC941&lt;0,AI941&lt;0,AJ941&lt;0,AS941&lt;AR941,AR941&lt;AQ941),"LongUnwinding" ))))</f>
        <v/>
      </c>
      <c r="AZ941" s="1">
        <f>+IF(AND(D941&gt;0,E941&gt;0,F941&gt;0,L941&gt;0,M941&gt;0,S941&gt;0,T941&gt;0,Z941&gt;0,AA941&gt;0),"Buying Opportunity",IF(AND(D941&lt;0,E941&lt;0,F941&lt;0,L941&lt;0,M941&lt;0,S941&lt;0,T941&lt;0,Z941&lt;0,AA941&lt;0),"support Zone",IF(AND(D941&lt;0,E941&lt;0,F941&lt;0,L941&gt;0,M941&gt;0,S941&gt;0,T941&gt;0,Z941&gt;0,AA941&gt;0),"sell delivery")))</f>
        <v/>
      </c>
      <c r="BA941" s="1">
        <f>IF(AND(D941&gt;0,E941&gt;0,F941&gt;0,Z941&gt;0,AA941&gt;0,AB941&gt;0,AC941&gt;0,AI941&gt;0,AJ941&gt;0),"FII ENTERING")</f>
        <v/>
      </c>
      <c r="BB941" s="15" t="e">
        <v>#N/A</v>
      </c>
      <c r="BC941" s="1" t="n">
        <v>915929.146352</v>
      </c>
      <c r="BD941" s="1">
        <f>IF(AND(E941&gt;0,F941&gt;0,AB941&gt;0,AC941&gt;0,AI941&gt;0,AJ941&gt;0,AS941&gt;AR941,AR941&gt;AQ941),"long buildup",IF(AND(E941&lt;0,F941&lt;0,AB941&gt;0,AC941&gt;0,AI941&gt;0,AJ941&gt;0,AS941&lt;AR941,AR941&lt;AQ941),"Short buildup"))</f>
        <v/>
      </c>
      <c r="BE941" s="1">
        <f>+IF(AND(F941&gt;0,M941&gt;0,T941&gt;0,AA941&gt;0),"buy")</f>
        <v/>
      </c>
    </row>
    <row r="942">
      <c r="A942" s="1" t="inlineStr">
        <is>
          <t>JMA</t>
        </is>
      </c>
      <c r="B942" s="1" t="n"/>
      <c r="C942" s="1" t="n"/>
      <c r="D942" s="2" t="n">
        <v>2.14341387373344</v>
      </c>
      <c r="E942" s="2" t="n">
        <v>0.5436856161770252</v>
      </c>
      <c r="F942" s="3" t="n">
        <v>-2.969357745944403</v>
      </c>
      <c r="G942" s="4" t="n">
        <v>358</v>
      </c>
      <c r="H942" s="4" t="n">
        <v>264</v>
      </c>
      <c r="I942" s="3" t="n">
        <v>420</v>
      </c>
      <c r="J942" s="6">
        <f>+H942-G942</f>
        <v/>
      </c>
      <c r="K942" s="6">
        <f>+I942-H942</f>
        <v/>
      </c>
      <c r="L942" s="7">
        <f>J942/G942</f>
        <v/>
      </c>
      <c r="M942" s="7">
        <f>K942/H942</f>
        <v/>
      </c>
      <c r="N942" s="8" t="n">
        <v>0.3702</v>
      </c>
      <c r="O942" s="8" t="n">
        <v>0.1339</v>
      </c>
      <c r="P942" s="3" t="n">
        <v>0.0917</v>
      </c>
      <c r="Q942" s="6">
        <f>+O942-N942</f>
        <v/>
      </c>
      <c r="R942" s="6">
        <f>+P942-O942</f>
        <v/>
      </c>
      <c r="S942" s="7">
        <f>Q942/N942</f>
        <v/>
      </c>
      <c r="T942" s="7">
        <f>R942/O942</f>
        <v/>
      </c>
      <c r="U942" s="10" t="inlineStr">
        <is>
          <t>30289</t>
        </is>
      </c>
      <c r="V942" s="10" t="inlineStr">
        <is>
          <t>9422</t>
        </is>
      </c>
      <c r="W942" s="3" t="inlineStr">
        <is>
          <t>4218</t>
        </is>
      </c>
      <c r="X942" s="6">
        <f>+V942-U942</f>
        <v/>
      </c>
      <c r="Y942" s="6">
        <f>+W942-V942</f>
        <v/>
      </c>
      <c r="Z942" s="7">
        <f>X942/U942</f>
        <v/>
      </c>
      <c r="AA942" s="7">
        <f>Y942/V942</f>
        <v/>
      </c>
      <c r="AB942" s="4" t="n"/>
      <c r="AC942" s="5" t="n"/>
      <c r="AD942" s="4" t="n"/>
      <c r="AE942" s="4" t="n"/>
      <c r="AF942" s="5" t="n"/>
      <c r="AG942" s="6">
        <f>AE942-AD942</f>
        <v/>
      </c>
      <c r="AH942" s="6">
        <f>+AF942-AE942</f>
        <v/>
      </c>
      <c r="AI942" s="7">
        <f>AG942/AD942</f>
        <v/>
      </c>
      <c r="AJ942" s="7">
        <f>AH942/AE942</f>
        <v/>
      </c>
      <c r="AK942" s="4" t="n"/>
      <c r="AL942" s="4" t="n"/>
      <c r="AM942" s="5" t="n"/>
      <c r="AN942" s="4" t="n">
        <v>104.84</v>
      </c>
      <c r="AO942" s="4" t="n">
        <v>105.41</v>
      </c>
      <c r="AP942" s="3" t="n">
        <v>102.28</v>
      </c>
      <c r="AQ942" s="9">
        <f>+AK942-AN942</f>
        <v/>
      </c>
      <c r="AR942" s="9">
        <f>+AL942-AO942</f>
        <v/>
      </c>
      <c r="AS942" s="9">
        <f>+AM942-AP942</f>
        <v/>
      </c>
      <c r="AT942" s="6">
        <f>AR942-AQ942</f>
        <v/>
      </c>
      <c r="AU942" s="6">
        <f>+AS942-AR942</f>
        <v/>
      </c>
      <c r="AV942" s="7">
        <f>AT942/AQ942</f>
        <v/>
      </c>
      <c r="AW942" s="7">
        <f>AU942/AR942</f>
        <v/>
      </c>
      <c r="AX942" s="1" t="inlineStr">
        <is>
          <t>Y</t>
        </is>
      </c>
      <c r="AY942" s="1">
        <f>+IF(AND(D942&gt;0,E942&gt;0,F942&gt;0,S942&gt;0,T942&gt;0,AC942&gt;0,AB942&gt;0,AI942&gt;0,AJ942&gt;0,AS942&gt;AR942,AR942&gt;AQ942),"long buildup",IF(AND(D942&gt;0,E942&gt;0,F942&gt;0,S942&lt;0,T942&lt;0,AB942&lt;0,AC942&lt;0,AI942&lt;0,AJ942&lt;0,AS942&gt;AR942,AR942&gt;AQ942),"Short Covering",IF(AND(D942&lt;0,E942&lt;0,F942&lt;0,S942&lt;0,T942&lt;0,AB942&gt;0,AC942&gt;0,AI942&gt;0,AJ942&gt;0,AS942&lt;AR942,AR942&lt;AQ942),"Short Buildup",IF(AND(D942&lt;0,E942&lt;0,F942&lt;0,S942&lt;0,T942&lt;0,AB942&lt;0,AC942&lt;0,AI942&lt;0,AJ942&lt;0,AS942&lt;AR942,AR942&lt;AQ942),"LongUnwinding" ))))</f>
        <v/>
      </c>
      <c r="AZ942" s="1">
        <f>+IF(AND(D942&gt;0,E942&gt;0,F942&gt;0,L942&gt;0,M942&gt;0,S942&gt;0,T942&gt;0,Z942&gt;0,AA942&gt;0),"Buying Opportunity",IF(AND(D942&lt;0,E942&lt;0,F942&lt;0,L942&lt;0,M942&lt;0,S942&lt;0,T942&lt;0,Z942&lt;0,AA942&lt;0),"support Zone",IF(AND(D942&lt;0,E942&lt;0,F942&lt;0,L942&gt;0,M942&gt;0,S942&gt;0,T942&gt;0,Z942&gt;0,AA942&gt;0),"sell delivery")))</f>
        <v/>
      </c>
      <c r="BA942" s="1">
        <f>IF(AND(D942&gt;0,E942&gt;0,F942&gt;0,Z942&gt;0,AA942&gt;0,AB942&gt;0,AC942&gt;0,AI942&gt;0,AJ942&gt;0),"FII ENTERING")</f>
        <v/>
      </c>
      <c r="BB942" s="15" t="e">
        <v>#N/A</v>
      </c>
      <c r="BC942" s="1" t="n">
        <v>3322801.716245</v>
      </c>
      <c r="BD942" s="1">
        <f>IF(AND(E942&gt;0,F942&gt;0,AB942&gt;0,AC942&gt;0,AI942&gt;0,AJ942&gt;0,AS942&gt;AR942,AR942&gt;AQ942),"long buildup",IF(AND(E942&lt;0,F942&lt;0,AB942&gt;0,AC942&gt;0,AI942&gt;0,AJ942&gt;0,AS942&lt;AR942,AR942&lt;AQ942),"Short buildup"))</f>
        <v/>
      </c>
      <c r="BE942" s="1">
        <f>+IF(AND(F942&gt;0,M942&gt;0,T942&gt;0,AA942&gt;0),"buy")</f>
        <v/>
      </c>
    </row>
    <row r="943">
      <c r="A943" s="1" t="inlineStr">
        <is>
          <t>JMFINANCIL</t>
        </is>
      </c>
      <c r="B943" s="1" t="n"/>
      <c r="C943" s="1" t="n"/>
      <c r="D943" s="2" t="n">
        <v>0.3276119934477658</v>
      </c>
      <c r="E943" s="2" t="n">
        <v>-0.6033931994037015</v>
      </c>
      <c r="F943" s="3" t="n">
        <v>-0.3570918440222825</v>
      </c>
      <c r="G943" s="4" t="n">
        <v>19721</v>
      </c>
      <c r="H943" s="4" t="n">
        <v>25407</v>
      </c>
      <c r="I943" s="3" t="n">
        <v>33437</v>
      </c>
      <c r="J943" s="6">
        <f>+H943-G943</f>
        <v/>
      </c>
      <c r="K943" s="6">
        <f>+I943-H943</f>
        <v/>
      </c>
      <c r="L943" s="7">
        <f>J943/G943</f>
        <v/>
      </c>
      <c r="M943" s="7">
        <f>K943/H943</f>
        <v/>
      </c>
      <c r="N943" s="8" t="n">
        <v>46.1295</v>
      </c>
      <c r="O943" s="8" t="n">
        <v>76.8544</v>
      </c>
      <c r="P943" s="3" t="n">
        <v>58.2837</v>
      </c>
      <c r="Q943" s="6">
        <f>+O943-N943</f>
        <v/>
      </c>
      <c r="R943" s="6">
        <f>+P943-O943</f>
        <v/>
      </c>
      <c r="S943" s="7">
        <f>Q943/N943</f>
        <v/>
      </c>
      <c r="T943" s="7">
        <f>R943/O943</f>
        <v/>
      </c>
      <c r="U943" s="10" t="inlineStr">
        <is>
          <t>1064929</t>
        </is>
      </c>
      <c r="V943" s="10" t="inlineStr">
        <is>
          <t>1451938</t>
        </is>
      </c>
      <c r="W943" s="3" t="inlineStr">
        <is>
          <t>1148429</t>
        </is>
      </c>
      <c r="X943" s="6">
        <f>+V943-U943</f>
        <v/>
      </c>
      <c r="Y943" s="6">
        <f>+W943-V943</f>
        <v/>
      </c>
      <c r="Z943" s="7">
        <f>X943/U943</f>
        <v/>
      </c>
      <c r="AA943" s="7">
        <f>Y943/V943</f>
        <v/>
      </c>
      <c r="AB943" s="4" t="n"/>
      <c r="AC943" s="5" t="n"/>
      <c r="AD943" s="4" t="n"/>
      <c r="AE943" s="4" t="n"/>
      <c r="AF943" s="5" t="n"/>
      <c r="AG943" s="6">
        <f>AE943-AD943</f>
        <v/>
      </c>
      <c r="AH943" s="6">
        <f>+AF943-AE943</f>
        <v/>
      </c>
      <c r="AI943" s="7">
        <f>AG943/AD943</f>
        <v/>
      </c>
      <c r="AJ943" s="7">
        <f>AH943/AE943</f>
        <v/>
      </c>
      <c r="AK943" s="4" t="n"/>
      <c r="AL943" s="4" t="n"/>
      <c r="AM943" s="5" t="n"/>
      <c r="AN943" s="4" t="n">
        <v>140.87</v>
      </c>
      <c r="AO943" s="4" t="n">
        <v>140.02</v>
      </c>
      <c r="AP943" s="3" t="n">
        <v>139.52</v>
      </c>
      <c r="AQ943" s="9">
        <f>+AK943-AN943</f>
        <v/>
      </c>
      <c r="AR943" s="9">
        <f>+AL943-AO943</f>
        <v/>
      </c>
      <c r="AS943" s="9">
        <f>+AM943-AP943</f>
        <v/>
      </c>
      <c r="AT943" s="6">
        <f>AR943-AQ943</f>
        <v/>
      </c>
      <c r="AU943" s="6">
        <f>+AS943-AR943</f>
        <v/>
      </c>
      <c r="AV943" s="7">
        <f>AT943/AQ943</f>
        <v/>
      </c>
      <c r="AW943" s="7">
        <f>AU943/AR943</f>
        <v/>
      </c>
      <c r="AX943" s="1" t="inlineStr">
        <is>
          <t>N</t>
        </is>
      </c>
      <c r="AY943" s="1">
        <f>+IF(AND(D943&gt;0,E943&gt;0,F943&gt;0,S943&gt;0,T943&gt;0,AC943&gt;0,AB943&gt;0,AI943&gt;0,AJ943&gt;0,AS943&gt;AR943,AR943&gt;AQ943),"long buildup",IF(AND(D943&gt;0,E943&gt;0,F943&gt;0,S943&lt;0,T943&lt;0,AB943&lt;0,AC943&lt;0,AI943&lt;0,AJ943&lt;0,AS943&gt;AR943,AR943&gt;AQ943),"Short Covering",IF(AND(D943&lt;0,E943&lt;0,F943&lt;0,S943&lt;0,T943&lt;0,AB943&gt;0,AC943&gt;0,AI943&gt;0,AJ943&gt;0,AS943&lt;AR943,AR943&lt;AQ943),"Short Buildup",IF(AND(D943&lt;0,E943&lt;0,F943&lt;0,S943&lt;0,T943&lt;0,AB943&lt;0,AC943&lt;0,AI943&lt;0,AJ943&lt;0,AS943&lt;AR943,AR943&lt;AQ943),"LongUnwinding" ))))</f>
        <v/>
      </c>
      <c r="AZ943" s="1">
        <f>+IF(AND(D943&gt;0,E943&gt;0,F943&gt;0,L943&gt;0,M943&gt;0,S943&gt;0,T943&gt;0,Z943&gt;0,AA943&gt;0),"Buying Opportunity",IF(AND(D943&lt;0,E943&lt;0,F943&lt;0,L943&lt;0,M943&lt;0,S943&lt;0,T943&lt;0,Z943&lt;0,AA943&lt;0),"support Zone",IF(AND(D943&lt;0,E943&lt;0,F943&lt;0,L943&gt;0,M943&gt;0,S943&gt;0,T943&gt;0,Z943&gt;0,AA943&gt;0),"sell delivery")))</f>
        <v/>
      </c>
      <c r="BA943" s="1">
        <f>IF(AND(D943&gt;0,E943&gt;0,F943&gt;0,Z943&gt;0,AA943&gt;0,AB943&gt;0,AC943&gt;0,AI943&gt;0,AJ943&gt;0),"FII ENTERING")</f>
        <v/>
      </c>
      <c r="BB943" s="15" t="e">
        <v>#N/A</v>
      </c>
      <c r="BC943" s="1" t="n">
        <v>83554.65354</v>
      </c>
      <c r="BD943" s="1">
        <f>IF(AND(E943&gt;0,F943&gt;0,AB943&gt;0,AC943&gt;0,AI943&gt;0,AJ943&gt;0,AS943&gt;AR943,AR943&gt;AQ943),"long buildup",IF(AND(E943&lt;0,F943&lt;0,AB943&gt;0,AC943&gt;0,AI943&gt;0,AJ943&gt;0,AS943&lt;AR943,AR943&lt;AQ943),"Short buildup"))</f>
        <v/>
      </c>
      <c r="BE943" s="1">
        <f>+IF(AND(F943&gt;0,M943&gt;0,T943&gt;0,AA943&gt;0),"buy")</f>
        <v/>
      </c>
    </row>
    <row r="944">
      <c r="A944" s="1" t="inlineStr">
        <is>
          <t>JOCIL</t>
        </is>
      </c>
      <c r="B944" s="1" t="n"/>
      <c r="C944" s="1" t="n"/>
      <c r="D944" s="2" t="n">
        <v>-0.2941469737760511</v>
      </c>
      <c r="E944" s="2" t="n">
        <v>3.565178258912943</v>
      </c>
      <c r="F944" s="3" t="n">
        <v>-0.7628427964465104</v>
      </c>
      <c r="G944" s="4" t="n">
        <v>142</v>
      </c>
      <c r="H944" s="4" t="n">
        <v>670</v>
      </c>
      <c r="I944" s="3" t="n">
        <v>377</v>
      </c>
      <c r="J944" s="6">
        <f>+H944-G944</f>
        <v/>
      </c>
      <c r="K944" s="6">
        <f>+I944-H944</f>
        <v/>
      </c>
      <c r="L944" s="7">
        <f>J944/G944</f>
        <v/>
      </c>
      <c r="M944" s="7">
        <f>K944/H944</f>
        <v/>
      </c>
      <c r="N944" s="8" t="n">
        <v>0.0974</v>
      </c>
      <c r="O944" s="8" t="n">
        <v>0.4751</v>
      </c>
      <c r="P944" s="3" t="n">
        <v>0.3656</v>
      </c>
      <c r="Q944" s="6">
        <f>+O944-N944</f>
        <v/>
      </c>
      <c r="R944" s="6">
        <f>+P944-O944</f>
        <v/>
      </c>
      <c r="S944" s="7">
        <f>Q944/N944</f>
        <v/>
      </c>
      <c r="T944" s="7">
        <f>R944/O944</f>
        <v/>
      </c>
      <c r="U944" s="10" t="inlineStr">
        <is>
          <t>3248</t>
        </is>
      </c>
      <c r="V944" s="10" t="inlineStr">
        <is>
          <t>15583</t>
        </is>
      </c>
      <c r="W944" s="3" t="inlineStr">
        <is>
          <t>11424</t>
        </is>
      </c>
      <c r="X944" s="6">
        <f>+V944-U944</f>
        <v/>
      </c>
      <c r="Y944" s="6">
        <f>+W944-V944</f>
        <v/>
      </c>
      <c r="Z944" s="7">
        <f>X944/U944</f>
        <v/>
      </c>
      <c r="AA944" s="7">
        <f>Y944/V944</f>
        <v/>
      </c>
      <c r="AB944" s="4" t="n"/>
      <c r="AC944" s="5" t="n"/>
      <c r="AD944" s="4" t="n"/>
      <c r="AE944" s="4" t="n"/>
      <c r="AF944" s="5" t="n"/>
      <c r="AG944" s="6">
        <f>AE944-AD944</f>
        <v/>
      </c>
      <c r="AH944" s="6">
        <f>+AF944-AE944</f>
        <v/>
      </c>
      <c r="AI944" s="7">
        <f>AG944/AD944</f>
        <v/>
      </c>
      <c r="AJ944" s="7">
        <f>AH944/AE944</f>
        <v/>
      </c>
      <c r="AK944" s="4" t="n"/>
      <c r="AL944" s="4" t="n"/>
      <c r="AM944" s="5" t="n"/>
      <c r="AN944" s="4" t="n">
        <v>199.99</v>
      </c>
      <c r="AO944" s="4" t="n">
        <v>207.12</v>
      </c>
      <c r="AP944" s="3" t="n">
        <v>205.54</v>
      </c>
      <c r="AQ944" s="9">
        <f>+AK944-AN944</f>
        <v/>
      </c>
      <c r="AR944" s="9">
        <f>+AL944-AO944</f>
        <v/>
      </c>
      <c r="AS944" s="9">
        <f>+AM944-AP944</f>
        <v/>
      </c>
      <c r="AT944" s="6">
        <f>AR944-AQ944</f>
        <v/>
      </c>
      <c r="AU944" s="6">
        <f>+AS944-AR944</f>
        <v/>
      </c>
      <c r="AV944" s="7">
        <f>AT944/AQ944</f>
        <v/>
      </c>
      <c r="AW944" s="7">
        <f>AU944/AR944</f>
        <v/>
      </c>
      <c r="AX944" s="1" t="inlineStr">
        <is>
          <t>Y</t>
        </is>
      </c>
      <c r="AY944" s="1">
        <f>+IF(AND(D944&gt;0,E944&gt;0,F944&gt;0,S944&gt;0,T944&gt;0,AC944&gt;0,AB944&gt;0,AI944&gt;0,AJ944&gt;0,AS944&gt;AR944,AR944&gt;AQ944),"long buildup",IF(AND(D944&gt;0,E944&gt;0,F944&gt;0,S944&lt;0,T944&lt;0,AB944&lt;0,AC944&lt;0,AI944&lt;0,AJ944&lt;0,AS944&gt;AR944,AR944&gt;AQ944),"Short Covering",IF(AND(D944&lt;0,E944&lt;0,F944&lt;0,S944&lt;0,T944&lt;0,AB944&gt;0,AC944&gt;0,AI944&gt;0,AJ944&gt;0,AS944&lt;AR944,AR944&lt;AQ944),"Short Buildup",IF(AND(D944&lt;0,E944&lt;0,F944&lt;0,S944&lt;0,T944&lt;0,AB944&lt;0,AC944&lt;0,AI944&lt;0,AJ944&lt;0,AS944&lt;AR944,AR944&lt;AQ944),"LongUnwinding" ))))</f>
        <v/>
      </c>
      <c r="AZ944" s="1">
        <f>+IF(AND(D944&gt;0,E944&gt;0,F944&gt;0,L944&gt;0,M944&gt;0,S944&gt;0,T944&gt;0,Z944&gt;0,AA944&gt;0),"Buying Opportunity",IF(AND(D944&lt;0,E944&lt;0,F944&lt;0,L944&lt;0,M944&lt;0,S944&lt;0,T944&lt;0,Z944&lt;0,AA944&lt;0),"support Zone",IF(AND(D944&lt;0,E944&lt;0,F944&lt;0,L944&gt;0,M944&gt;0,S944&gt;0,T944&gt;0,Z944&gt;0,AA944&gt;0),"sell delivery")))</f>
        <v/>
      </c>
      <c r="BA944" s="1">
        <f>IF(AND(D944&gt;0,E944&gt;0,F944&gt;0,Z944&gt;0,AA944&gt;0,AB944&gt;0,AC944&gt;0,AI944&gt;0,AJ944&gt;0),"FII ENTERING")</f>
        <v/>
      </c>
      <c r="BB944" s="15" t="e">
        <v>#N/A</v>
      </c>
      <c r="BC944" s="1" t="n">
        <v>3488740.9055135</v>
      </c>
      <c r="BD944" s="1">
        <f>IF(AND(E944&gt;0,F944&gt;0,AB944&gt;0,AC944&gt;0,AI944&gt;0,AJ944&gt;0,AS944&gt;AR944,AR944&gt;AQ944),"long buildup",IF(AND(E944&lt;0,F944&lt;0,AB944&gt;0,AC944&gt;0,AI944&gt;0,AJ944&gt;0,AS944&lt;AR944,AR944&lt;AQ944),"Short buildup"))</f>
        <v/>
      </c>
      <c r="BE944" s="1">
        <f>+IF(AND(F944&gt;0,M944&gt;0,T944&gt;0,AA944&gt;0),"buy")</f>
        <v/>
      </c>
    </row>
    <row r="945">
      <c r="A945" s="1" t="inlineStr">
        <is>
          <t>JPASSOCIAT</t>
        </is>
      </c>
      <c r="B945" s="1" t="n"/>
      <c r="C945" s="1" t="n"/>
      <c r="D945" s="2" t="n">
        <v>-5.019815059445177</v>
      </c>
      <c r="E945" s="2" t="n">
        <v>-5.019815059445177</v>
      </c>
      <c r="F945" s="3" t="n">
        <v>-5.019815059445177</v>
      </c>
      <c r="G945" s="4" t="n">
        <v>2325</v>
      </c>
      <c r="H945" s="4" t="n">
        <v>2325</v>
      </c>
      <c r="I945" s="3" t="n">
        <v>2325</v>
      </c>
      <c r="J945" s="6">
        <f>+H945-G945</f>
        <v/>
      </c>
      <c r="K945" s="6">
        <f>+I945-H945</f>
        <v/>
      </c>
      <c r="L945" s="7">
        <f>J945/G945</f>
        <v/>
      </c>
      <c r="M945" s="7">
        <f>K945/H945</f>
        <v/>
      </c>
      <c r="N945" s="8" t="n">
        <v>3.2544</v>
      </c>
      <c r="O945" s="8" t="n">
        <v>3.2544</v>
      </c>
      <c r="P945" s="3" t="n">
        <v>3.2544</v>
      </c>
      <c r="Q945" s="6">
        <f>+O945-N945</f>
        <v/>
      </c>
      <c r="R945" s="6">
        <f>+P945-O945</f>
        <v/>
      </c>
      <c r="S945" s="7">
        <f>Q945/N945</f>
        <v/>
      </c>
      <c r="T945" s="7">
        <f>R945/O945</f>
        <v/>
      </c>
      <c r="U945" s="10" t="inlineStr">
        <is>
          <t>-</t>
        </is>
      </c>
      <c r="V945" s="10" t="inlineStr">
        <is>
          <t>-</t>
        </is>
      </c>
      <c r="W945" s="3" t="inlineStr">
        <is>
          <t>-</t>
        </is>
      </c>
      <c r="X945" s="6">
        <f>+V945-U945</f>
        <v/>
      </c>
      <c r="Y945" s="6">
        <f>+W945-V945</f>
        <v/>
      </c>
      <c r="Z945" s="7">
        <f>X945/U945</f>
        <v/>
      </c>
      <c r="AA945" s="7">
        <f>Y945/V945</f>
        <v/>
      </c>
      <c r="AB945" s="4" t="n"/>
      <c r="AC945" s="5" t="n"/>
      <c r="AD945" s="4" t="n"/>
      <c r="AE945" s="4" t="n"/>
      <c r="AF945" s="5" t="n"/>
      <c r="AG945" s="6">
        <f>AE945-AD945</f>
        <v/>
      </c>
      <c r="AH945" s="6">
        <f>+AF945-AE945</f>
        <v/>
      </c>
      <c r="AI945" s="7">
        <f>AG945/AD945</f>
        <v/>
      </c>
      <c r="AJ945" s="7">
        <f>AH945/AE945</f>
        <v/>
      </c>
      <c r="AK945" s="4" t="n"/>
      <c r="AL945" s="4" t="n"/>
      <c r="AM945" s="5" t="n"/>
      <c r="AN945" s="4" t="n">
        <v>7.19</v>
      </c>
      <c r="AO945" s="4" t="n">
        <v>7.19</v>
      </c>
      <c r="AP945" s="3" t="n">
        <v>7.19</v>
      </c>
      <c r="AQ945" s="9">
        <f>+AK945-AN945</f>
        <v/>
      </c>
      <c r="AR945" s="9">
        <f>+AL945-AO945</f>
        <v/>
      </c>
      <c r="AS945" s="9">
        <f>+AM945-AP945</f>
        <v/>
      </c>
      <c r="AT945" s="6">
        <f>AR945-AQ945</f>
        <v/>
      </c>
      <c r="AU945" s="6">
        <f>+AS945-AR945</f>
        <v/>
      </c>
      <c r="AV945" s="7">
        <f>AT945/AQ945</f>
        <v/>
      </c>
      <c r="AW945" s="7">
        <f>AU945/AR945</f>
        <v/>
      </c>
      <c r="AX945" s="1" t="inlineStr">
        <is>
          <t>N</t>
        </is>
      </c>
      <c r="AY945" s="1">
        <f>+IF(AND(D945&gt;0,E945&gt;0,F945&gt;0,S945&gt;0,T945&gt;0,AC945&gt;0,AB945&gt;0,AI945&gt;0,AJ945&gt;0,AS945&gt;AR945,AR945&gt;AQ945),"long buildup",IF(AND(D945&gt;0,E945&gt;0,F945&gt;0,S945&lt;0,T945&lt;0,AB945&lt;0,AC945&lt;0,AI945&lt;0,AJ945&lt;0,AS945&gt;AR945,AR945&gt;AQ945),"Short Covering",IF(AND(D945&lt;0,E945&lt;0,F945&lt;0,S945&lt;0,T945&lt;0,AB945&gt;0,AC945&gt;0,AI945&gt;0,AJ945&gt;0,AS945&lt;AR945,AR945&lt;AQ945),"Short Buildup",IF(AND(D945&lt;0,E945&lt;0,F945&lt;0,S945&lt;0,T945&lt;0,AB945&lt;0,AC945&lt;0,AI945&lt;0,AJ945&lt;0,AS945&lt;AR945,AR945&lt;AQ945),"LongUnwinding" ))))</f>
        <v/>
      </c>
      <c r="AZ945" s="1">
        <f>+IF(AND(D945&gt;0,E945&gt;0,F945&gt;0,L945&gt;0,M945&gt;0,S945&gt;0,T945&gt;0,Z945&gt;0,AA945&gt;0),"Buying Opportunity",IF(AND(D945&lt;0,E945&lt;0,F945&lt;0,L945&lt;0,M945&lt;0,S945&lt;0,T945&lt;0,Z945&lt;0,AA945&lt;0),"support Zone",IF(AND(D945&lt;0,E945&lt;0,F945&lt;0,L945&gt;0,M945&gt;0,S945&gt;0,T945&gt;0,Z945&gt;0,AA945&gt;0),"sell delivery")))</f>
        <v/>
      </c>
      <c r="BA945" s="1">
        <f>IF(AND(D945&gt;0,E945&gt;0,F945&gt;0,Z945&gt;0,AA945&gt;0,AB945&gt;0,AC945&gt;0,AI945&gt;0,AJ945&gt;0),"FII ENTERING")</f>
        <v/>
      </c>
      <c r="BB945" s="15" t="e">
        <v>#N/A</v>
      </c>
      <c r="BC945" s="1" t="n">
        <v>4652.465898</v>
      </c>
      <c r="BD945" s="1">
        <f>IF(AND(E945&gt;0,F945&gt;0,AB945&gt;0,AC945&gt;0,AI945&gt;0,AJ945&gt;0,AS945&gt;AR945,AR945&gt;AQ945),"long buildup",IF(AND(E945&lt;0,F945&lt;0,AB945&gt;0,AC945&gt;0,AI945&gt;0,AJ945&gt;0,AS945&lt;AR945,AR945&lt;AQ945),"Short buildup"))</f>
        <v/>
      </c>
      <c r="BE945" s="1">
        <f>+IF(AND(F945&gt;0,M945&gt;0,T945&gt;0,AA945&gt;0),"buy")</f>
        <v/>
      </c>
    </row>
    <row r="946">
      <c r="A946" s="1" t="inlineStr">
        <is>
          <t>JPOLYINVST</t>
        </is>
      </c>
      <c r="B946" s="1" t="n"/>
      <c r="C946" s="1" t="n"/>
      <c r="D946" s="2" t="n">
        <v>-0.01603163576123308</v>
      </c>
      <c r="E946" s="2" t="n">
        <v>-1.833244254409404</v>
      </c>
      <c r="F946" s="3" t="n">
        <v>-0.8493493765993432</v>
      </c>
      <c r="G946" s="4" t="n">
        <v>2743</v>
      </c>
      <c r="H946" s="4" t="n">
        <v>1840</v>
      </c>
      <c r="I946" s="3" t="n">
        <v>2832</v>
      </c>
      <c r="J946" s="6">
        <f>+H946-G946</f>
        <v/>
      </c>
      <c r="K946" s="6">
        <f>+I946-H946</f>
        <v/>
      </c>
      <c r="L946" s="7">
        <f>J946/G946</f>
        <v/>
      </c>
      <c r="M946" s="7">
        <f>K946/H946</f>
        <v/>
      </c>
      <c r="N946" s="8" t="n">
        <v>2.0719</v>
      </c>
      <c r="O946" s="8" t="n">
        <v>1.1711</v>
      </c>
      <c r="P946" s="3" t="n">
        <v>2.4512</v>
      </c>
      <c r="Q946" s="6">
        <f>+O946-N946</f>
        <v/>
      </c>
      <c r="R946" s="6">
        <f>+P946-O946</f>
        <v/>
      </c>
      <c r="S946" s="7">
        <f>Q946/N946</f>
        <v/>
      </c>
      <c r="T946" s="7">
        <f>R946/O946</f>
        <v/>
      </c>
      <c r="U946" s="10" t="inlineStr">
        <is>
          <t>8381</t>
        </is>
      </c>
      <c r="V946" s="10" t="inlineStr">
        <is>
          <t>6667</t>
        </is>
      </c>
      <c r="W946" s="3" t="inlineStr">
        <is>
          <t>10789</t>
        </is>
      </c>
      <c r="X946" s="6">
        <f>+V946-U946</f>
        <v/>
      </c>
      <c r="Y946" s="6">
        <f>+W946-V946</f>
        <v/>
      </c>
      <c r="Z946" s="7">
        <f>X946/U946</f>
        <v/>
      </c>
      <c r="AA946" s="7">
        <f>Y946/V946</f>
        <v/>
      </c>
      <c r="AB946" s="4" t="n"/>
      <c r="AC946" s="5" t="n"/>
      <c r="AD946" s="4" t="n"/>
      <c r="AE946" s="4" t="n"/>
      <c r="AF946" s="5" t="n"/>
      <c r="AG946" s="6">
        <f>AE946-AD946</f>
        <v/>
      </c>
      <c r="AH946" s="6">
        <f>+AF946-AE946</f>
        <v/>
      </c>
      <c r="AI946" s="7">
        <f>AG946/AD946</f>
        <v/>
      </c>
      <c r="AJ946" s="7">
        <f>AH946/AE946</f>
        <v/>
      </c>
      <c r="AK946" s="4" t="n"/>
      <c r="AL946" s="4" t="n"/>
      <c r="AM946" s="5" t="n"/>
      <c r="AN946" s="4" t="n">
        <v>935.5</v>
      </c>
      <c r="AO946" s="4" t="n">
        <v>918.35</v>
      </c>
      <c r="AP946" s="3" t="n">
        <v>910.55</v>
      </c>
      <c r="AQ946" s="9">
        <f>+AK946-AN946</f>
        <v/>
      </c>
      <c r="AR946" s="9">
        <f>+AL946-AO946</f>
        <v/>
      </c>
      <c r="AS946" s="9">
        <f>+AM946-AP946</f>
        <v/>
      </c>
      <c r="AT946" s="6">
        <f>AR946-AQ946</f>
        <v/>
      </c>
      <c r="AU946" s="6">
        <f>+AS946-AR946</f>
        <v/>
      </c>
      <c r="AV946" s="7">
        <f>AT946/AQ946</f>
        <v/>
      </c>
      <c r="AW946" s="7">
        <f>AU946/AR946</f>
        <v/>
      </c>
      <c r="AX946" s="1" t="inlineStr">
        <is>
          <t>Y</t>
        </is>
      </c>
      <c r="AY946" s="1">
        <f>+IF(AND(D946&gt;0,E946&gt;0,F946&gt;0,S946&gt;0,T946&gt;0,AC946&gt;0,AB946&gt;0,AI946&gt;0,AJ946&gt;0,AS946&gt;AR946,AR946&gt;AQ946),"long buildup",IF(AND(D946&gt;0,E946&gt;0,F946&gt;0,S946&lt;0,T946&lt;0,AB946&lt;0,AC946&lt;0,AI946&lt;0,AJ946&lt;0,AS946&gt;AR946,AR946&gt;AQ946),"Short Covering",IF(AND(D946&lt;0,E946&lt;0,F946&lt;0,S946&lt;0,T946&lt;0,AB946&gt;0,AC946&gt;0,AI946&gt;0,AJ946&gt;0,AS946&lt;AR946,AR946&lt;AQ946),"Short Buildup",IF(AND(D946&lt;0,E946&lt;0,F946&lt;0,S946&lt;0,T946&lt;0,AB946&lt;0,AC946&lt;0,AI946&lt;0,AJ946&lt;0,AS946&lt;AR946,AR946&lt;AQ946),"LongUnwinding" ))))</f>
        <v/>
      </c>
      <c r="AZ946" s="1">
        <f>+IF(AND(D946&gt;0,E946&gt;0,F946&gt;0,L946&gt;0,M946&gt;0,S946&gt;0,T946&gt;0,Z946&gt;0,AA946&gt;0),"Buying Opportunity",IF(AND(D946&lt;0,E946&lt;0,F946&lt;0,L946&lt;0,M946&lt;0,S946&lt;0,T946&lt;0,Z946&lt;0,AA946&lt;0),"support Zone",IF(AND(D946&lt;0,E946&lt;0,F946&lt;0,L946&gt;0,M946&gt;0,S946&gt;0,T946&gt;0,Z946&gt;0,AA946&gt;0),"sell delivery")))</f>
        <v/>
      </c>
      <c r="BA946" s="1">
        <f>IF(AND(D946&gt;0,E946&gt;0,F946&gt;0,Z946&gt;0,AA946&gt;0,AB946&gt;0,AC946&gt;0,AI946&gt;0,AJ946&gt;0),"FII ENTERING")</f>
        <v/>
      </c>
      <c r="BB946" s="15" t="e">
        <v>#N/A</v>
      </c>
      <c r="BC946" s="1" t="n">
        <v>680884.6248645</v>
      </c>
      <c r="BD946" s="1">
        <f>IF(AND(E946&gt;0,F946&gt;0,AB946&gt;0,AC946&gt;0,AI946&gt;0,AJ946&gt;0,AS946&gt;AR946,AR946&gt;AQ946),"long buildup",IF(AND(E946&lt;0,F946&lt;0,AB946&gt;0,AC946&gt;0,AI946&gt;0,AJ946&gt;0,AS946&lt;AR946,AR946&lt;AQ946),"Short buildup"))</f>
        <v/>
      </c>
      <c r="BE946" s="1">
        <f>+IF(AND(F946&gt;0,M946&gt;0,T946&gt;0,AA946&gt;0),"buy")</f>
        <v/>
      </c>
    </row>
    <row r="947">
      <c r="A947" s="1" t="inlineStr">
        <is>
          <t>JPPOWER</t>
        </is>
      </c>
      <c r="B947" s="1" t="n"/>
      <c r="C947" s="1" t="n"/>
      <c r="D947" s="2" t="n">
        <v>-0.4197271773347235</v>
      </c>
      <c r="E947" s="2" t="n">
        <v>-1.422550052687037</v>
      </c>
      <c r="F947" s="3" t="n">
        <v>0.6948156066274666</v>
      </c>
      <c r="G947" s="4" t="n">
        <v>45108</v>
      </c>
      <c r="H947" s="4" t="n">
        <v>32409</v>
      </c>
      <c r="I947" s="3" t="n">
        <v>48984</v>
      </c>
      <c r="J947" s="6">
        <f>+H947-G947</f>
        <v/>
      </c>
      <c r="K947" s="6">
        <f>+I947-H947</f>
        <v/>
      </c>
      <c r="L947" s="7">
        <f>J947/G947</f>
        <v/>
      </c>
      <c r="M947" s="7">
        <f>K947/H947</f>
        <v/>
      </c>
      <c r="N947" s="8" t="n">
        <v>79.2103</v>
      </c>
      <c r="O947" s="8" t="n">
        <v>42.49140000000001</v>
      </c>
      <c r="P947" s="3" t="n">
        <v>102.348</v>
      </c>
      <c r="Q947" s="6">
        <f>+O947-N947</f>
        <v/>
      </c>
      <c r="R947" s="6">
        <f>+P947-O947</f>
        <v/>
      </c>
      <c r="S947" s="7">
        <f>Q947/N947</f>
        <v/>
      </c>
      <c r="T947" s="7">
        <f>R947/O947</f>
        <v/>
      </c>
      <c r="U947" s="10" t="inlineStr">
        <is>
          <t>14472259</t>
        </is>
      </c>
      <c r="V947" s="10" t="inlineStr">
        <is>
          <t>8894464</t>
        </is>
      </c>
      <c r="W947" s="3" t="inlineStr">
        <is>
          <t>14949819</t>
        </is>
      </c>
      <c r="X947" s="6">
        <f>+V947-U947</f>
        <v/>
      </c>
      <c r="Y947" s="6">
        <f>+W947-V947</f>
        <v/>
      </c>
      <c r="Z947" s="7">
        <f>X947/U947</f>
        <v/>
      </c>
      <c r="AA947" s="7">
        <f>Y947/V947</f>
        <v/>
      </c>
      <c r="AB947" s="4" t="n"/>
      <c r="AC947" s="5" t="n"/>
      <c r="AD947" s="4" t="n"/>
      <c r="AE947" s="4" t="n"/>
      <c r="AF947" s="5" t="n"/>
      <c r="AG947" s="6">
        <f>AE947-AD947</f>
        <v/>
      </c>
      <c r="AH947" s="6">
        <f>+AF947-AE947</f>
        <v/>
      </c>
      <c r="AI947" s="7">
        <f>AG947/AD947</f>
        <v/>
      </c>
      <c r="AJ947" s="7">
        <f>AH947/AE947</f>
        <v/>
      </c>
      <c r="AK947" s="4" t="n"/>
      <c r="AL947" s="4" t="n"/>
      <c r="AM947" s="5" t="n"/>
      <c r="AN947" s="4" t="n">
        <v>18.98</v>
      </c>
      <c r="AO947" s="4" t="n">
        <v>18.71</v>
      </c>
      <c r="AP947" s="3" t="n">
        <v>18.84</v>
      </c>
      <c r="AQ947" s="9">
        <f>+AK947-AN947</f>
        <v/>
      </c>
      <c r="AR947" s="9">
        <f>+AL947-AO947</f>
        <v/>
      </c>
      <c r="AS947" s="9">
        <f>+AM947-AP947</f>
        <v/>
      </c>
      <c r="AT947" s="6">
        <f>AR947-AQ947</f>
        <v/>
      </c>
      <c r="AU947" s="6">
        <f>+AS947-AR947</f>
        <v/>
      </c>
      <c r="AV947" s="7">
        <f>AT947/AQ947</f>
        <v/>
      </c>
      <c r="AW947" s="7">
        <f>AU947/AR947</f>
        <v/>
      </c>
      <c r="AX947" s="1" t="inlineStr">
        <is>
          <t>N</t>
        </is>
      </c>
      <c r="AY947" s="1">
        <f>+IF(AND(D947&gt;0,E947&gt;0,F947&gt;0,S947&gt;0,T947&gt;0,AC947&gt;0,AB947&gt;0,AI947&gt;0,AJ947&gt;0,AS947&gt;AR947,AR947&gt;AQ947),"long buildup",IF(AND(D947&gt;0,E947&gt;0,F947&gt;0,S947&lt;0,T947&lt;0,AB947&lt;0,AC947&lt;0,AI947&lt;0,AJ947&lt;0,AS947&gt;AR947,AR947&gt;AQ947),"Short Covering",IF(AND(D947&lt;0,E947&lt;0,F947&lt;0,S947&lt;0,T947&lt;0,AB947&gt;0,AC947&gt;0,AI947&gt;0,AJ947&gt;0,AS947&lt;AR947,AR947&lt;AQ947),"Short Buildup",IF(AND(D947&lt;0,E947&lt;0,F947&lt;0,S947&lt;0,T947&lt;0,AB947&lt;0,AC947&lt;0,AI947&lt;0,AJ947&lt;0,AS947&lt;AR947,AR947&lt;AQ947),"LongUnwinding" ))))</f>
        <v/>
      </c>
      <c r="AZ947" s="1">
        <f>+IF(AND(D947&gt;0,E947&gt;0,F947&gt;0,L947&gt;0,M947&gt;0,S947&gt;0,T947&gt;0,Z947&gt;0,AA947&gt;0),"Buying Opportunity",IF(AND(D947&lt;0,E947&lt;0,F947&lt;0,L947&lt;0,M947&lt;0,S947&lt;0,T947&lt;0,Z947&lt;0,AA947&lt;0),"support Zone",IF(AND(D947&lt;0,E947&lt;0,F947&lt;0,L947&gt;0,M947&gt;0,S947&gt;0,T947&gt;0,Z947&gt;0,AA947&gt;0),"sell delivery")))</f>
        <v/>
      </c>
      <c r="BA947" s="1">
        <f>IF(AND(D947&gt;0,E947&gt;0,F947&gt;0,Z947&gt;0,AA947&gt;0,AB947&gt;0,AC947&gt;0,AI947&gt;0,AJ947&gt;0),"FII ENTERING")</f>
        <v/>
      </c>
      <c r="BB947" s="15" t="e">
        <v>#N/A</v>
      </c>
      <c r="BC947" s="1" t="n">
        <v>28328.0025</v>
      </c>
      <c r="BD947" s="1">
        <f>IF(AND(E947&gt;0,F947&gt;0,AB947&gt;0,AC947&gt;0,AI947&gt;0,AJ947&gt;0,AS947&gt;AR947,AR947&gt;AQ947),"long buildup",IF(AND(E947&lt;0,F947&lt;0,AB947&gt;0,AC947&gt;0,AI947&gt;0,AJ947&gt;0,AS947&lt;AR947,AR947&lt;AQ947),"Short buildup"))</f>
        <v/>
      </c>
      <c r="BE947" s="1">
        <f>+IF(AND(F947&gt;0,M947&gt;0,T947&gt;0,AA947&gt;0),"buy")</f>
        <v/>
      </c>
    </row>
    <row r="948">
      <c r="A948" s="1" t="inlineStr">
        <is>
          <t>JSL</t>
        </is>
      </c>
      <c r="B948" s="1" t="n"/>
      <c r="C948" s="1" t="n"/>
      <c r="D948" s="2" t="n">
        <v>0.0602692024375605</v>
      </c>
      <c r="E948" s="2" t="n">
        <v>0.7428724401017206</v>
      </c>
      <c r="F948" s="3" t="n">
        <v>1.016408689297811</v>
      </c>
      <c r="G948" s="4" t="n">
        <v>21181</v>
      </c>
      <c r="H948" s="4" t="n">
        <v>19555</v>
      </c>
      <c r="I948" s="3" t="n">
        <v>35426</v>
      </c>
      <c r="J948" s="6">
        <f>+H948-G948</f>
        <v/>
      </c>
      <c r="K948" s="6">
        <f>+I948-H948</f>
        <v/>
      </c>
      <c r="L948" s="7">
        <f>J948/G948</f>
        <v/>
      </c>
      <c r="M948" s="7">
        <f>K948/H948</f>
        <v/>
      </c>
      <c r="N948" s="8" t="n">
        <v>25.3285</v>
      </c>
      <c r="O948" s="8" t="n">
        <v>39.5264</v>
      </c>
      <c r="P948" s="3" t="n">
        <v>41.14550000000001</v>
      </c>
      <c r="Q948" s="6">
        <f>+O948-N948</f>
        <v/>
      </c>
      <c r="R948" s="6">
        <f>+P948-O948</f>
        <v/>
      </c>
      <c r="S948" s="7">
        <f>Q948/N948</f>
        <v/>
      </c>
      <c r="T948" s="7">
        <f>R948/O948</f>
        <v/>
      </c>
      <c r="U948" s="10" t="inlineStr">
        <is>
          <t>185116</t>
        </is>
      </c>
      <c r="V948" s="10" t="inlineStr">
        <is>
          <t>273053</t>
        </is>
      </c>
      <c r="W948" s="3" t="inlineStr">
        <is>
          <t>225872</t>
        </is>
      </c>
      <c r="X948" s="6">
        <f>+V948-U948</f>
        <v/>
      </c>
      <c r="Y948" s="6">
        <f>+W948-V948</f>
        <v/>
      </c>
      <c r="Z948" s="7">
        <f>X948/U948</f>
        <v/>
      </c>
      <c r="AA948" s="7">
        <f>Y948/V948</f>
        <v/>
      </c>
      <c r="AB948" s="4" t="n">
        <v>-10850</v>
      </c>
      <c r="AC948" s="5" t="n">
        <v>4650</v>
      </c>
      <c r="AD948" s="4" t="n">
        <v>13</v>
      </c>
      <c r="AE948" s="4" t="n">
        <v>53</v>
      </c>
      <c r="AF948" s="5" t="n">
        <v>33</v>
      </c>
      <c r="AG948" s="6">
        <f>AE948-AD948</f>
        <v/>
      </c>
      <c r="AH948" s="6">
        <f>+AF948-AE948</f>
        <v/>
      </c>
      <c r="AI948" s="7">
        <f>AG948/AD948</f>
        <v/>
      </c>
      <c r="AJ948" s="7">
        <f>AH948/AE948</f>
        <v/>
      </c>
      <c r="AK948" s="4" t="n">
        <v>754.05</v>
      </c>
      <c r="AL948" s="4" t="n">
        <v>759</v>
      </c>
      <c r="AM948" s="5" t="n">
        <v>766.65</v>
      </c>
      <c r="AN948" s="4" t="n">
        <v>747.1</v>
      </c>
      <c r="AO948" s="4" t="n">
        <v>752.65</v>
      </c>
      <c r="AP948" s="3" t="n">
        <v>760.3</v>
      </c>
      <c r="AQ948" s="9">
        <f>+AK948-AN948</f>
        <v/>
      </c>
      <c r="AR948" s="9">
        <f>+AL948-AO948</f>
        <v/>
      </c>
      <c r="AS948" s="9">
        <f>+AM948-AP948</f>
        <v/>
      </c>
      <c r="AT948" s="6">
        <f>AR948-AQ948</f>
        <v/>
      </c>
      <c r="AU948" s="6">
        <f>+AS948-AR948</f>
        <v/>
      </c>
      <c r="AV948" s="7">
        <f>AT948/AQ948</f>
        <v/>
      </c>
      <c r="AW948" s="7">
        <f>AU948/AR948</f>
        <v/>
      </c>
      <c r="AX948" s="1" t="inlineStr">
        <is>
          <t>N</t>
        </is>
      </c>
      <c r="AY948" s="1">
        <f>+IF(AND(D948&gt;0,E948&gt;0,F948&gt;0,S948&gt;0,T948&gt;0,AC948&gt;0,AB948&gt;0,AI948&gt;0,AJ948&gt;0,AS948&gt;AR948,AR948&gt;AQ948),"long buildup",IF(AND(D948&gt;0,E948&gt;0,F948&gt;0,S948&lt;0,T948&lt;0,AB948&lt;0,AC948&lt;0,AI948&lt;0,AJ948&lt;0,AS948&gt;AR948,AR948&gt;AQ948),"Short Covering",IF(AND(D948&lt;0,E948&lt;0,F948&lt;0,S948&lt;0,T948&lt;0,AB948&gt;0,AC948&gt;0,AI948&gt;0,AJ948&gt;0,AS948&lt;AR948,AR948&lt;AQ948),"Short Buildup",IF(AND(D948&lt;0,E948&lt;0,F948&lt;0,S948&lt;0,T948&lt;0,AB948&lt;0,AC948&lt;0,AI948&lt;0,AJ948&lt;0,AS948&lt;AR948,AR948&lt;AQ948),"LongUnwinding" ))))</f>
        <v/>
      </c>
      <c r="AZ948" s="1">
        <f>+IF(AND(D948&gt;0,E948&gt;0,F948&gt;0,L948&gt;0,M948&gt;0,S948&gt;0,T948&gt;0,Z948&gt;0,AA948&gt;0),"Buying Opportunity",IF(AND(D948&lt;0,E948&lt;0,F948&lt;0,L948&lt;0,M948&lt;0,S948&lt;0,T948&lt;0,Z948&lt;0,AA948&lt;0),"support Zone",IF(AND(D948&lt;0,E948&lt;0,F948&lt;0,L948&gt;0,M948&gt;0,S948&gt;0,T948&gt;0,Z948&gt;0,AA948&gt;0),"sell delivery")))</f>
        <v/>
      </c>
      <c r="BA948" s="1">
        <f>IF(AND(D948&gt;0,E948&gt;0,F948&gt;0,Z948&gt;0,AA948&gt;0,AB948&gt;0,AC948&gt;0,AI948&gt;0,AJ948&gt;0),"FII ENTERING")</f>
        <v/>
      </c>
      <c r="BB948" s="15" t="e">
        <v>#N/A</v>
      </c>
      <c r="BC948" s="1" t="n">
        <v>210108.8</v>
      </c>
      <c r="BD948" s="1">
        <f>IF(AND(E948&gt;0,F948&gt;0,AB948&gt;0,AC948&gt;0,AI948&gt;0,AJ948&gt;0,AS948&gt;AR948,AR948&gt;AQ948),"long buildup",IF(AND(E948&lt;0,F948&lt;0,AB948&gt;0,AC948&gt;0,AI948&gt;0,AJ948&gt;0,AS948&lt;AR948,AR948&lt;AQ948),"Short buildup"))</f>
        <v/>
      </c>
      <c r="BE948" s="1">
        <f>+IF(AND(F948&gt;0,M948&gt;0,T948&gt;0,AA948&gt;0),"buy")</f>
        <v/>
      </c>
    </row>
    <row r="949">
      <c r="A949" s="1" t="inlineStr">
        <is>
          <t>JSWENERGY</t>
        </is>
      </c>
      <c r="B949" s="1" t="n"/>
      <c r="C949" s="1" t="n"/>
      <c r="D949" s="2" t="n">
        <v>1.437125748502998</v>
      </c>
      <c r="E949" s="2" t="n">
        <v>1.128984651711921</v>
      </c>
      <c r="F949" s="3" t="n">
        <v>-0.9704487413352758</v>
      </c>
      <c r="G949" s="4" t="n">
        <v>52543</v>
      </c>
      <c r="H949" s="4" t="n">
        <v>50316</v>
      </c>
      <c r="I949" s="3" t="n">
        <v>65171</v>
      </c>
      <c r="J949" s="6">
        <f>+H949-G949</f>
        <v/>
      </c>
      <c r="K949" s="6">
        <f>+I949-H949</f>
        <v/>
      </c>
      <c r="L949" s="7">
        <f>J949/G949</f>
        <v/>
      </c>
      <c r="M949" s="7">
        <f>K949/H949</f>
        <v/>
      </c>
      <c r="N949" s="8" t="n">
        <v>141.3957</v>
      </c>
      <c r="O949" s="8" t="n">
        <v>137.9283</v>
      </c>
      <c r="P949" s="3" t="n">
        <v>129.0335</v>
      </c>
      <c r="Q949" s="6">
        <f>+O949-N949</f>
        <v/>
      </c>
      <c r="R949" s="6">
        <f>+P949-O949</f>
        <v/>
      </c>
      <c r="S949" s="7">
        <f>Q949/N949</f>
        <v/>
      </c>
      <c r="T949" s="7">
        <f>R949/O949</f>
        <v/>
      </c>
      <c r="U949" s="10" t="inlineStr">
        <is>
          <t>818837</t>
        </is>
      </c>
      <c r="V949" s="10" t="inlineStr">
        <is>
          <t>1017334</t>
        </is>
      </c>
      <c r="W949" s="3" t="inlineStr">
        <is>
          <t>742327</t>
        </is>
      </c>
      <c r="X949" s="6">
        <f>+V949-U949</f>
        <v/>
      </c>
      <c r="Y949" s="6">
        <f>+W949-V949</f>
        <v/>
      </c>
      <c r="Z949" s="7">
        <f>X949/U949</f>
        <v/>
      </c>
      <c r="AA949" s="7">
        <f>Y949/V949</f>
        <v/>
      </c>
      <c r="AB949" s="4" t="n">
        <v>-6750</v>
      </c>
      <c r="AC949" s="5" t="n">
        <v>24000</v>
      </c>
      <c r="AD949" s="4" t="n">
        <v>148</v>
      </c>
      <c r="AE949" s="4" t="n">
        <v>130</v>
      </c>
      <c r="AF949" s="5" t="n">
        <v>204</v>
      </c>
      <c r="AG949" s="6">
        <f>AE949-AD949</f>
        <v/>
      </c>
      <c r="AH949" s="6">
        <f>+AF949-AE949</f>
        <v/>
      </c>
      <c r="AI949" s="7">
        <f>AG949/AD949</f>
        <v/>
      </c>
      <c r="AJ949" s="7">
        <f>AH949/AE949</f>
        <v/>
      </c>
      <c r="AK949" s="4" t="n">
        <v>684.25</v>
      </c>
      <c r="AL949" s="4" t="n">
        <v>689.9</v>
      </c>
      <c r="AM949" s="5" t="n">
        <v>685.7</v>
      </c>
      <c r="AN949" s="4" t="n">
        <v>677.6</v>
      </c>
      <c r="AO949" s="4" t="n">
        <v>685.25</v>
      </c>
      <c r="AP949" s="3" t="n">
        <v>678.6</v>
      </c>
      <c r="AQ949" s="9">
        <f>+AK949-AN949</f>
        <v/>
      </c>
      <c r="AR949" s="9">
        <f>+AL949-AO949</f>
        <v/>
      </c>
      <c r="AS949" s="9">
        <f>+AM949-AP949</f>
        <v/>
      </c>
      <c r="AT949" s="6">
        <f>AR949-AQ949</f>
        <v/>
      </c>
      <c r="AU949" s="6">
        <f>+AS949-AR949</f>
        <v/>
      </c>
      <c r="AV949" s="7">
        <f>AT949/AQ949</f>
        <v/>
      </c>
      <c r="AW949" s="7">
        <f>AU949/AR949</f>
        <v/>
      </c>
      <c r="AX949" s="1" t="inlineStr">
        <is>
          <t>N</t>
        </is>
      </c>
      <c r="AY949" s="1">
        <f>+IF(AND(D949&gt;0,E949&gt;0,F949&gt;0,S949&gt;0,T949&gt;0,AC949&gt;0,AB949&gt;0,AI949&gt;0,AJ949&gt;0,AS949&gt;AR949,AR949&gt;AQ949),"long buildup",IF(AND(D949&gt;0,E949&gt;0,F949&gt;0,S949&lt;0,T949&lt;0,AB949&lt;0,AC949&lt;0,AI949&lt;0,AJ949&lt;0,AS949&gt;AR949,AR949&gt;AQ949),"Short Covering",IF(AND(D949&lt;0,E949&lt;0,F949&lt;0,S949&lt;0,T949&lt;0,AB949&gt;0,AC949&gt;0,AI949&gt;0,AJ949&gt;0,AS949&lt;AR949,AR949&lt;AQ949),"Short Buildup",IF(AND(D949&lt;0,E949&lt;0,F949&lt;0,S949&lt;0,T949&lt;0,AB949&lt;0,AC949&lt;0,AI949&lt;0,AJ949&lt;0,AS949&lt;AR949,AR949&lt;AQ949),"LongUnwinding" ))))</f>
        <v/>
      </c>
      <c r="AZ949" s="1">
        <f>+IF(AND(D949&gt;0,E949&gt;0,F949&gt;0,L949&gt;0,M949&gt;0,S949&gt;0,T949&gt;0,Z949&gt;0,AA949&gt;0),"Buying Opportunity",IF(AND(D949&lt;0,E949&lt;0,F949&lt;0,L949&lt;0,M949&lt;0,S949&lt;0,T949&lt;0,Z949&lt;0,AA949&lt;0),"support Zone",IF(AND(D949&lt;0,E949&lt;0,F949&lt;0,L949&gt;0,M949&gt;0,S949&gt;0,T949&gt;0,Z949&gt;0,AA949&gt;0),"sell delivery")))</f>
        <v/>
      </c>
      <c r="BA949" s="1">
        <f>IF(AND(D949&gt;0,E949&gt;0,F949&gt;0,Z949&gt;0,AA949&gt;0,AB949&gt;0,AC949&gt;0,AI949&gt;0,AJ949&gt;0),"FII ENTERING")</f>
        <v/>
      </c>
      <c r="BB949" s="15" t="e">
        <v>#N/A</v>
      </c>
      <c r="BC949" s="1" t="inlineStr">
        <is>
          <t>* Not Traded as on March 31, 2021</t>
        </is>
      </c>
      <c r="BD949" s="1">
        <f>IF(AND(E949&gt;0,F949&gt;0,AB949&gt;0,AC949&gt;0,AI949&gt;0,AJ949&gt;0,AS949&gt;AR949,AR949&gt;AQ949),"long buildup",IF(AND(E949&lt;0,F949&lt;0,AB949&gt;0,AC949&gt;0,AI949&gt;0,AJ949&gt;0,AS949&lt;AR949,AR949&lt;AQ949),"Short buildup"))</f>
        <v/>
      </c>
      <c r="BE949" s="1">
        <f>+IF(AND(F949&gt;0,M949&gt;0,T949&gt;0,AA949&gt;0),"buy")</f>
        <v/>
      </c>
    </row>
    <row r="950">
      <c r="A950" s="1" t="inlineStr">
        <is>
          <t>JSWHL</t>
        </is>
      </c>
      <c r="B950" s="1" t="n"/>
      <c r="C950" s="1" t="n"/>
      <c r="D950" s="2" t="n">
        <v>1.55897794889745</v>
      </c>
      <c r="E950" s="2" t="n">
        <v>3.952383906477247</v>
      </c>
      <c r="F950" s="3" t="n">
        <v>0.4147575442109612</v>
      </c>
      <c r="G950" s="4" t="n">
        <v>639</v>
      </c>
      <c r="H950" s="4" t="n">
        <v>1526</v>
      </c>
      <c r="I950" s="3" t="n">
        <v>960</v>
      </c>
      <c r="J950" s="6">
        <f>+H950-G950</f>
        <v/>
      </c>
      <c r="K950" s="6">
        <f>+I950-H950</f>
        <v/>
      </c>
      <c r="L950" s="7">
        <f>J950/G950</f>
        <v/>
      </c>
      <c r="M950" s="7">
        <f>K950/H950</f>
        <v/>
      </c>
      <c r="N950" s="8" t="n">
        <v>2.0936</v>
      </c>
      <c r="O950" s="8" t="n">
        <v>5.8745</v>
      </c>
      <c r="P950" s="3" t="n">
        <v>3.121</v>
      </c>
      <c r="Q950" s="6">
        <f>+O950-N950</f>
        <v/>
      </c>
      <c r="R950" s="6">
        <f>+P950-O950</f>
        <v/>
      </c>
      <c r="S950" s="7">
        <f>Q950/N950</f>
        <v/>
      </c>
      <c r="T950" s="7">
        <f>R950/O950</f>
        <v/>
      </c>
      <c r="U950" s="10" t="inlineStr">
        <is>
          <t>-</t>
        </is>
      </c>
      <c r="V950" s="10" t="inlineStr">
        <is>
          <t>-</t>
        </is>
      </c>
      <c r="W950" s="3" t="inlineStr">
        <is>
          <t>-</t>
        </is>
      </c>
      <c r="X950" s="6">
        <f>+V950-U950</f>
        <v/>
      </c>
      <c r="Y950" s="6">
        <f>+W950-V950</f>
        <v/>
      </c>
      <c r="Z950" s="7">
        <f>X950/U950</f>
        <v/>
      </c>
      <c r="AA950" s="7">
        <f>Y950/V950</f>
        <v/>
      </c>
      <c r="AB950" s="4" t="n"/>
      <c r="AC950" s="5" t="n"/>
      <c r="AD950" s="4" t="n"/>
      <c r="AE950" s="4" t="n"/>
      <c r="AF950" s="5" t="n"/>
      <c r="AG950" s="6">
        <f>AE950-AD950</f>
        <v/>
      </c>
      <c r="AH950" s="6">
        <f>+AF950-AE950</f>
        <v/>
      </c>
      <c r="AI950" s="7">
        <f>AG950/AD950</f>
        <v/>
      </c>
      <c r="AJ950" s="7">
        <f>AH950/AE950</f>
        <v/>
      </c>
      <c r="AK950" s="4" t="n"/>
      <c r="AL950" s="4" t="n"/>
      <c r="AM950" s="5" t="n"/>
      <c r="AN950" s="4" t="n">
        <v>14507.7</v>
      </c>
      <c r="AO950" s="4" t="n">
        <v>15081.1</v>
      </c>
      <c r="AP950" s="3" t="n">
        <v>15143.65</v>
      </c>
      <c r="AQ950" s="9">
        <f>+AK950-AN950</f>
        <v/>
      </c>
      <c r="AR950" s="9">
        <f>+AL950-AO950</f>
        <v/>
      </c>
      <c r="AS950" s="9">
        <f>+AM950-AP950</f>
        <v/>
      </c>
      <c r="AT950" s="6">
        <f>AR950-AQ950</f>
        <v/>
      </c>
      <c r="AU950" s="6">
        <f>+AS950-AR950</f>
        <v/>
      </c>
      <c r="AV950" s="7">
        <f>AT950/AQ950</f>
        <v/>
      </c>
      <c r="AW950" s="7">
        <f>AU950/AR950</f>
        <v/>
      </c>
      <c r="AX950" s="1" t="inlineStr">
        <is>
          <t>N</t>
        </is>
      </c>
      <c r="AY950" s="1">
        <f>+IF(AND(D950&gt;0,E950&gt;0,F950&gt;0,S950&gt;0,T950&gt;0,AC950&gt;0,AB950&gt;0,AI950&gt;0,AJ950&gt;0,AS950&gt;AR950,AR950&gt;AQ950),"long buildup",IF(AND(D950&gt;0,E950&gt;0,F950&gt;0,S950&lt;0,T950&lt;0,AB950&lt;0,AC950&lt;0,AI950&lt;0,AJ950&lt;0,AS950&gt;AR950,AR950&gt;AQ950),"Short Covering",IF(AND(D950&lt;0,E950&lt;0,F950&lt;0,S950&lt;0,T950&lt;0,AB950&gt;0,AC950&gt;0,AI950&gt;0,AJ950&gt;0,AS950&lt;AR950,AR950&lt;AQ950),"Short Buildup",IF(AND(D950&lt;0,E950&lt;0,F950&lt;0,S950&lt;0,T950&lt;0,AB950&lt;0,AC950&lt;0,AI950&lt;0,AJ950&lt;0,AS950&lt;AR950,AR950&lt;AQ950),"LongUnwinding" ))))</f>
        <v/>
      </c>
      <c r="AZ950" s="1">
        <f>+IF(AND(D950&gt;0,E950&gt;0,F950&gt;0,L950&gt;0,M950&gt;0,S950&gt;0,T950&gt;0,Z950&gt;0,AA950&gt;0),"Buying Opportunity",IF(AND(D950&lt;0,E950&lt;0,F950&lt;0,L950&lt;0,M950&lt;0,S950&lt;0,T950&lt;0,Z950&lt;0,AA950&lt;0),"support Zone",IF(AND(D950&lt;0,E950&lt;0,F950&lt;0,L950&gt;0,M950&gt;0,S950&gt;0,T950&gt;0,Z950&gt;0,AA950&gt;0),"sell delivery")))</f>
        <v/>
      </c>
      <c r="BA950" s="1">
        <f>IF(AND(D950&gt;0,E950&gt;0,F950&gt;0,Z950&gt;0,AA950&gt;0,AB950&gt;0,AC950&gt;0,AI950&gt;0,AJ950&gt;0),"FII ENTERING")</f>
        <v/>
      </c>
      <c r="BB950" s="15" t="e">
        <v>#N/A</v>
      </c>
      <c r="BC950" s="1" t="n">
        <v>4622.595456</v>
      </c>
      <c r="BD950" s="1">
        <f>IF(AND(E950&gt;0,F950&gt;0,AB950&gt;0,AC950&gt;0,AI950&gt;0,AJ950&gt;0,AS950&gt;AR950,AR950&gt;AQ950),"long buildup",IF(AND(E950&lt;0,F950&lt;0,AB950&gt;0,AC950&gt;0,AI950&gt;0,AJ950&gt;0,AS950&lt;AR950,AR950&lt;AQ950),"Short buildup"))</f>
        <v/>
      </c>
      <c r="BE950" s="1">
        <f>+IF(AND(F950&gt;0,M950&gt;0,T950&gt;0,AA950&gt;0),"buy")</f>
        <v/>
      </c>
    </row>
    <row r="951">
      <c r="A951" s="1" t="inlineStr">
        <is>
          <t>JSWINFRA</t>
        </is>
      </c>
      <c r="B951" s="1" t="n"/>
      <c r="C951" s="1" t="n"/>
      <c r="D951" s="2" t="n">
        <v>-1.142944224321853</v>
      </c>
      <c r="E951" s="2" t="n">
        <v>-1.587790966548492</v>
      </c>
      <c r="F951" s="3" t="n">
        <v>0.9085213032581561</v>
      </c>
      <c r="G951" s="4" t="n">
        <v>13088</v>
      </c>
      <c r="H951" s="4" t="n">
        <v>16270</v>
      </c>
      <c r="I951" s="3" t="n">
        <v>56280</v>
      </c>
      <c r="J951" s="6">
        <f>+H951-G951</f>
        <v/>
      </c>
      <c r="K951" s="6">
        <f>+I951-H951</f>
        <v/>
      </c>
      <c r="L951" s="7">
        <f>J951/G951</f>
        <v/>
      </c>
      <c r="M951" s="7">
        <f>K951/H951</f>
        <v/>
      </c>
      <c r="N951" s="8" t="n">
        <v>26.7225</v>
      </c>
      <c r="O951" s="8" t="n">
        <v>32.0831</v>
      </c>
      <c r="P951" s="3" t="n">
        <v>146.6115</v>
      </c>
      <c r="Q951" s="6">
        <f>+O951-N951</f>
        <v/>
      </c>
      <c r="R951" s="6">
        <f>+P951-O951</f>
        <v/>
      </c>
      <c r="S951" s="7">
        <f>Q951/N951</f>
        <v/>
      </c>
      <c r="T951" s="7">
        <f>R951/O951</f>
        <v/>
      </c>
      <c r="U951" s="10" t="inlineStr">
        <is>
          <t>462240</t>
        </is>
      </c>
      <c r="V951" s="10" t="inlineStr">
        <is>
          <t>479997</t>
        </is>
      </c>
      <c r="W951" s="3" t="inlineStr">
        <is>
          <t>1319282</t>
        </is>
      </c>
      <c r="X951" s="6">
        <f>+V951-U951</f>
        <v/>
      </c>
      <c r="Y951" s="6">
        <f>+W951-V951</f>
        <v/>
      </c>
      <c r="Z951" s="7">
        <f>X951/U951</f>
        <v/>
      </c>
      <c r="AA951" s="7">
        <f>Y951/V951</f>
        <v/>
      </c>
      <c r="AB951" s="4" t="n"/>
      <c r="AC951" s="5" t="n"/>
      <c r="AD951" s="4" t="n"/>
      <c r="AE951" s="4" t="n"/>
      <c r="AF951" s="5" t="n"/>
      <c r="AG951" s="6">
        <f>AE951-AD951</f>
        <v/>
      </c>
      <c r="AH951" s="6">
        <f>+AF951-AE951</f>
        <v/>
      </c>
      <c r="AI951" s="7">
        <f>AG951/AD951</f>
        <v/>
      </c>
      <c r="AJ951" s="7">
        <f>AH951/AE951</f>
        <v/>
      </c>
      <c r="AK951" s="4" t="n"/>
      <c r="AL951" s="4" t="n"/>
      <c r="AM951" s="5" t="n"/>
      <c r="AN951" s="4" t="n">
        <v>324.35</v>
      </c>
      <c r="AO951" s="4" t="n">
        <v>319.2</v>
      </c>
      <c r="AP951" s="3" t="n">
        <v>322.1</v>
      </c>
      <c r="AQ951" s="9">
        <f>+AK951-AN951</f>
        <v/>
      </c>
      <c r="AR951" s="9">
        <f>+AL951-AO951</f>
        <v/>
      </c>
      <c r="AS951" s="9">
        <f>+AM951-AP951</f>
        <v/>
      </c>
      <c r="AT951" s="6">
        <f>AR951-AQ951</f>
        <v/>
      </c>
      <c r="AU951" s="6">
        <f>+AS951-AR951</f>
        <v/>
      </c>
      <c r="AV951" s="7">
        <f>AT951/AQ951</f>
        <v/>
      </c>
      <c r="AW951" s="7">
        <f>AU951/AR951</f>
        <v/>
      </c>
      <c r="AX951" s="1" t="inlineStr">
        <is>
          <t>N</t>
        </is>
      </c>
      <c r="AY951" s="1">
        <f>+IF(AND(D951&gt;0,E951&gt;0,F951&gt;0,S951&gt;0,T951&gt;0,AC951&gt;0,AB951&gt;0,AI951&gt;0,AJ951&gt;0,AS951&gt;AR951,AR951&gt;AQ951),"long buildup",IF(AND(D951&gt;0,E951&gt;0,F951&gt;0,S951&lt;0,T951&lt;0,AB951&lt;0,AC951&lt;0,AI951&lt;0,AJ951&lt;0,AS951&gt;AR951,AR951&gt;AQ951),"Short Covering",IF(AND(D951&lt;0,E951&lt;0,F951&lt;0,S951&lt;0,T951&lt;0,AB951&gt;0,AC951&gt;0,AI951&gt;0,AJ951&gt;0,AS951&lt;AR951,AR951&lt;AQ951),"Short Buildup",IF(AND(D951&lt;0,E951&lt;0,F951&lt;0,S951&lt;0,T951&lt;0,AB951&lt;0,AC951&lt;0,AI951&lt;0,AJ951&lt;0,AS951&lt;AR951,AR951&lt;AQ951),"LongUnwinding" ))))</f>
        <v/>
      </c>
      <c r="AZ951" s="1">
        <f>+IF(AND(D951&gt;0,E951&gt;0,F951&gt;0,L951&gt;0,M951&gt;0,S951&gt;0,T951&gt;0,Z951&gt;0,AA951&gt;0),"Buying Opportunity",IF(AND(D951&lt;0,E951&lt;0,F951&lt;0,L951&lt;0,M951&lt;0,S951&lt;0,T951&lt;0,Z951&lt;0,AA951&lt;0),"support Zone",IF(AND(D951&lt;0,E951&lt;0,F951&lt;0,L951&gt;0,M951&gt;0,S951&gt;0,T951&gt;0,Z951&gt;0,AA951&gt;0),"sell delivery")))</f>
        <v/>
      </c>
      <c r="BA951" s="1">
        <f>IF(AND(D951&gt;0,E951&gt;0,F951&gt;0,Z951&gt;0,AA951&gt;0,AB951&gt;0,AC951&gt;0,AI951&gt;0,AJ951&gt;0),"FII ENTERING")</f>
        <v/>
      </c>
      <c r="BB951" s="15" t="e">
        <v>#N/A</v>
      </c>
      <c r="BC951" s="1" t="n">
        <v>118125</v>
      </c>
      <c r="BD951" s="1">
        <f>IF(AND(E951&gt;0,F951&gt;0,AB951&gt;0,AC951&gt;0,AI951&gt;0,AJ951&gt;0,AS951&gt;AR951,AR951&gt;AQ951),"long buildup",IF(AND(E951&lt;0,F951&lt;0,AB951&gt;0,AC951&gt;0,AI951&gt;0,AJ951&gt;0,AS951&lt;AR951,AR951&lt;AQ951),"Short buildup"))</f>
        <v/>
      </c>
      <c r="BE951" s="1">
        <f>+IF(AND(F951&gt;0,M951&gt;0,T951&gt;0,AA951&gt;0),"buy")</f>
        <v/>
      </c>
    </row>
    <row r="952">
      <c r="A952" s="1" t="inlineStr">
        <is>
          <t>JSWSTEEL</t>
        </is>
      </c>
      <c r="B952" s="1" t="n"/>
      <c r="C952" s="1" t="n">
        <v>0.008399999999999999</v>
      </c>
      <c r="D952" s="2" t="n">
        <v>-1.258699837109433</v>
      </c>
      <c r="E952" s="2" t="n">
        <v>0.5598880223955118</v>
      </c>
      <c r="F952" s="3" t="n">
        <v>-0.591568900377802</v>
      </c>
      <c r="G952" s="4" t="n">
        <v>47749</v>
      </c>
      <c r="H952" s="4" t="n">
        <v>67074</v>
      </c>
      <c r="I952" s="3" t="n">
        <v>92478</v>
      </c>
      <c r="J952" s="6">
        <f>+H952-G952</f>
        <v/>
      </c>
      <c r="K952" s="6">
        <f>+I952-H952</f>
        <v/>
      </c>
      <c r="L952" s="7">
        <f>J952/G952</f>
        <v/>
      </c>
      <c r="M952" s="7">
        <f>K952/H952</f>
        <v/>
      </c>
      <c r="N952" s="8" t="n">
        <v>125.7793</v>
      </c>
      <c r="O952" s="8" t="n">
        <v>151.5219</v>
      </c>
      <c r="P952" s="3" t="n">
        <v>241.6392</v>
      </c>
      <c r="Q952" s="6">
        <f>+O952-N952</f>
        <v/>
      </c>
      <c r="R952" s="6">
        <f>+P952-O952</f>
        <v/>
      </c>
      <c r="S952" s="7">
        <f>Q952/N952</f>
        <v/>
      </c>
      <c r="T952" s="7">
        <f>R952/O952</f>
        <v/>
      </c>
      <c r="U952" s="10" t="inlineStr">
        <is>
          <t>539505</t>
        </is>
      </c>
      <c r="V952" s="10" t="inlineStr">
        <is>
          <t>303585</t>
        </is>
      </c>
      <c r="W952" s="3" t="inlineStr">
        <is>
          <t>614875</t>
        </is>
      </c>
      <c r="X952" s="6">
        <f>+V952-U952</f>
        <v/>
      </c>
      <c r="Y952" s="6">
        <f>+W952-V952</f>
        <v/>
      </c>
      <c r="Z952" s="7">
        <f>X952/U952</f>
        <v/>
      </c>
      <c r="AA952" s="7">
        <f>Y952/V952</f>
        <v/>
      </c>
      <c r="AB952" s="4" t="n">
        <v>141750</v>
      </c>
      <c r="AC952" s="5" t="n">
        <v>33075</v>
      </c>
      <c r="AD952" s="4" t="n">
        <v>345</v>
      </c>
      <c r="AE952" s="4" t="n">
        <v>581</v>
      </c>
      <c r="AF952" s="5" t="n">
        <v>558</v>
      </c>
      <c r="AG952" s="6">
        <f>AE952-AD952</f>
        <v/>
      </c>
      <c r="AH952" s="6">
        <f>+AF952-AE952</f>
        <v/>
      </c>
      <c r="AI952" s="7">
        <f>AG952/AD952</f>
        <v/>
      </c>
      <c r="AJ952" s="7">
        <f>AH952/AE952</f>
        <v/>
      </c>
      <c r="AK952" s="4" t="n">
        <v>1011.4</v>
      </c>
      <c r="AL952" s="4" t="n">
        <v>1015.9</v>
      </c>
      <c r="AM952" s="5" t="n">
        <v>1009.7</v>
      </c>
      <c r="AN952" s="4" t="n">
        <v>1000.2</v>
      </c>
      <c r="AO952" s="4" t="n">
        <v>1005.8</v>
      </c>
      <c r="AP952" s="3" t="n">
        <v>999.85</v>
      </c>
      <c r="AQ952" s="9">
        <f>+AK952-AN952</f>
        <v/>
      </c>
      <c r="AR952" s="9">
        <f>+AL952-AO952</f>
        <v/>
      </c>
      <c r="AS952" s="9">
        <f>+AM952-AP952</f>
        <v/>
      </c>
      <c r="AT952" s="6">
        <f>AR952-AQ952</f>
        <v/>
      </c>
      <c r="AU952" s="6">
        <f>+AS952-AR952</f>
        <v/>
      </c>
      <c r="AV952" s="7">
        <f>AT952/AQ952</f>
        <v/>
      </c>
      <c r="AW952" s="7">
        <f>AU952/AR952</f>
        <v/>
      </c>
      <c r="AX952" s="1" t="inlineStr">
        <is>
          <t>N</t>
        </is>
      </c>
      <c r="AY952" s="1">
        <f>+IF(AND(D952&gt;0,E952&gt;0,F952&gt;0,S952&gt;0,T952&gt;0,AC952&gt;0,AB952&gt;0,AI952&gt;0,AJ952&gt;0,AS952&gt;AR952,AR952&gt;AQ952),"long buildup",IF(AND(D952&gt;0,E952&gt;0,F952&gt;0,S952&lt;0,T952&lt;0,AB952&lt;0,AC952&lt;0,AI952&lt;0,AJ952&lt;0,AS952&gt;AR952,AR952&gt;AQ952),"Short Covering",IF(AND(D952&lt;0,E952&lt;0,F952&lt;0,S952&lt;0,T952&lt;0,AB952&gt;0,AC952&gt;0,AI952&gt;0,AJ952&gt;0,AS952&lt;AR952,AR952&lt;AQ952),"Short Buildup",IF(AND(D952&lt;0,E952&lt;0,F952&lt;0,S952&lt;0,T952&lt;0,AB952&lt;0,AC952&lt;0,AI952&lt;0,AJ952&lt;0,AS952&lt;AR952,AR952&lt;AQ952),"LongUnwinding" ))))</f>
        <v/>
      </c>
      <c r="AZ952" s="1">
        <f>+IF(AND(D952&gt;0,E952&gt;0,F952&gt;0,L952&gt;0,M952&gt;0,S952&gt;0,T952&gt;0,Z952&gt;0,AA952&gt;0),"Buying Opportunity",IF(AND(D952&lt;0,E952&lt;0,F952&lt;0,L952&lt;0,M952&lt;0,S952&lt;0,T952&lt;0,Z952&lt;0,AA952&lt;0),"support Zone",IF(AND(D952&lt;0,E952&lt;0,F952&lt;0,L952&gt;0,M952&gt;0,S952&gt;0,T952&gt;0,Z952&gt;0,AA952&gt;0),"sell delivery")))</f>
        <v/>
      </c>
      <c r="BA952" s="1">
        <f>IF(AND(D952&gt;0,E952&gt;0,F952&gt;0,Z952&gt;0,AA952&gt;0,AB952&gt;0,AC952&gt;0,AI952&gt;0,AJ952&gt;0),"FII ENTERING")</f>
        <v/>
      </c>
      <c r="BB952" s="15" t="e">
        <v>#N/A</v>
      </c>
      <c r="BC952" s="1" t="n">
        <v>1992.7254</v>
      </c>
      <c r="BD952" s="1">
        <f>IF(AND(E952&gt;0,F952&gt;0,AB952&gt;0,AC952&gt;0,AI952&gt;0,AJ952&gt;0,AS952&gt;AR952,AR952&gt;AQ952),"long buildup",IF(AND(E952&lt;0,F952&lt;0,AB952&gt;0,AC952&gt;0,AI952&gt;0,AJ952&gt;0,AS952&lt;AR952,AR952&lt;AQ952),"Short buildup"))</f>
        <v/>
      </c>
      <c r="BE952" s="1">
        <f>+IF(AND(F952&gt;0,M952&gt;0,T952&gt;0,AA952&gt;0),"buy")</f>
        <v/>
      </c>
    </row>
    <row r="953">
      <c r="A953" s="1" t="inlineStr">
        <is>
          <t>JTEKTINDIA</t>
        </is>
      </c>
      <c r="B953" s="1" t="n"/>
      <c r="C953" s="1" t="n"/>
      <c r="D953" s="2" t="n">
        <v>-0.4783572511958892</v>
      </c>
      <c r="E953" s="2" t="n">
        <v>-2.743259085580309</v>
      </c>
      <c r="F953" s="3" t="n">
        <v>-0.6629701060752136</v>
      </c>
      <c r="G953" s="4" t="n">
        <v>1426</v>
      </c>
      <c r="H953" s="4" t="n">
        <v>1380</v>
      </c>
      <c r="I953" s="3" t="n">
        <v>1429</v>
      </c>
      <c r="J953" s="6">
        <f>+H953-G953</f>
        <v/>
      </c>
      <c r="K953" s="6">
        <f>+I953-H953</f>
        <v/>
      </c>
      <c r="L953" s="7">
        <f>J953/G953</f>
        <v/>
      </c>
      <c r="M953" s="7">
        <f>K953/H953</f>
        <v/>
      </c>
      <c r="N953" s="8" t="n">
        <v>1.0509</v>
      </c>
      <c r="O953" s="8" t="n">
        <v>1.0259</v>
      </c>
      <c r="P953" s="3" t="n">
        <v>0.9965000000000001</v>
      </c>
      <c r="Q953" s="6">
        <f>+O953-N953</f>
        <v/>
      </c>
      <c r="R953" s="6">
        <f>+P953-O953</f>
        <v/>
      </c>
      <c r="S953" s="7">
        <f>Q953/N953</f>
        <v/>
      </c>
      <c r="T953" s="7">
        <f>R953/O953</f>
        <v/>
      </c>
      <c r="U953" s="10" t="inlineStr">
        <is>
          <t>37068</t>
        </is>
      </c>
      <c r="V953" s="10" t="inlineStr">
        <is>
          <t>38905</t>
        </is>
      </c>
      <c r="W953" s="3" t="inlineStr">
        <is>
          <t>37462</t>
        </is>
      </c>
      <c r="X953" s="6">
        <f>+V953-U953</f>
        <v/>
      </c>
      <c r="Y953" s="6">
        <f>+W953-V953</f>
        <v/>
      </c>
      <c r="Z953" s="7">
        <f>X953/U953</f>
        <v/>
      </c>
      <c r="AA953" s="7">
        <f>Y953/V953</f>
        <v/>
      </c>
      <c r="AB953" s="4" t="n"/>
      <c r="AC953" s="5" t="n"/>
      <c r="AD953" s="4" t="n"/>
      <c r="AE953" s="4" t="n"/>
      <c r="AF953" s="5" t="n"/>
      <c r="AG953" s="6">
        <f>AE953-AD953</f>
        <v/>
      </c>
      <c r="AH953" s="6">
        <f>+AF953-AE953</f>
        <v/>
      </c>
      <c r="AI953" s="7">
        <f>AG953/AD953</f>
        <v/>
      </c>
      <c r="AJ953" s="7">
        <f>AH953/AE953</f>
        <v/>
      </c>
      <c r="AK953" s="4" t="n"/>
      <c r="AL953" s="4" t="n"/>
      <c r="AM953" s="5" t="n"/>
      <c r="AN953" s="4" t="n">
        <v>170.6</v>
      </c>
      <c r="AO953" s="4" t="n">
        <v>165.92</v>
      </c>
      <c r="AP953" s="3" t="n">
        <v>164.82</v>
      </c>
      <c r="AQ953" s="9">
        <f>+AK953-AN953</f>
        <v/>
      </c>
      <c r="AR953" s="9">
        <f>+AL953-AO953</f>
        <v/>
      </c>
      <c r="AS953" s="9">
        <f>+AM953-AP953</f>
        <v/>
      </c>
      <c r="AT953" s="6">
        <f>AR953-AQ953</f>
        <v/>
      </c>
      <c r="AU953" s="6">
        <f>+AS953-AR953</f>
        <v/>
      </c>
      <c r="AV953" s="7">
        <f>AT953/AQ953</f>
        <v/>
      </c>
      <c r="AW953" s="7">
        <f>AU953/AR953</f>
        <v/>
      </c>
      <c r="AX953" s="1" t="inlineStr">
        <is>
          <t>N</t>
        </is>
      </c>
      <c r="AY953" s="1">
        <f>+IF(AND(D953&gt;0,E953&gt;0,F953&gt;0,S953&gt;0,T953&gt;0,AC953&gt;0,AB953&gt;0,AI953&gt;0,AJ953&gt;0,AS953&gt;AR953,AR953&gt;AQ953),"long buildup",IF(AND(D953&gt;0,E953&gt;0,F953&gt;0,S953&lt;0,T953&lt;0,AB953&lt;0,AC953&lt;0,AI953&lt;0,AJ953&lt;0,AS953&gt;AR953,AR953&gt;AQ953),"Short Covering",IF(AND(D953&lt;0,E953&lt;0,F953&lt;0,S953&lt;0,T953&lt;0,AB953&gt;0,AC953&gt;0,AI953&gt;0,AJ953&gt;0,AS953&lt;AR953,AR953&lt;AQ953),"Short Buildup",IF(AND(D953&lt;0,E953&lt;0,F953&lt;0,S953&lt;0,T953&lt;0,AB953&lt;0,AC953&lt;0,AI953&lt;0,AJ953&lt;0,AS953&lt;AR953,AR953&lt;AQ953),"LongUnwinding" ))))</f>
        <v/>
      </c>
      <c r="AZ953" s="1">
        <f>+IF(AND(D953&gt;0,E953&gt;0,F953&gt;0,L953&gt;0,M953&gt;0,S953&gt;0,T953&gt;0,Z953&gt;0,AA953&gt;0),"Buying Opportunity",IF(AND(D953&lt;0,E953&lt;0,F953&lt;0,L953&lt;0,M953&lt;0,S953&lt;0,T953&lt;0,Z953&lt;0,AA953&lt;0),"support Zone",IF(AND(D953&lt;0,E953&lt;0,F953&lt;0,L953&gt;0,M953&gt;0,S953&gt;0,T953&gt;0,Z953&gt;0,AA953&gt;0),"sell delivery")))</f>
        <v/>
      </c>
      <c r="BA953" s="1">
        <f>IF(AND(D953&gt;0,E953&gt;0,F953&gt;0,Z953&gt;0,AA953&gt;0,AB953&gt;0,AC953&gt;0,AI953&gt;0,AJ953&gt;0),"FII ENTERING")</f>
        <v/>
      </c>
      <c r="BB953" s="15" t="e">
        <v>#N/A</v>
      </c>
      <c r="BC953" s="1" t="n">
        <v>117084.052908</v>
      </c>
      <c r="BD953" s="1">
        <f>IF(AND(E953&gt;0,F953&gt;0,AB953&gt;0,AC953&gt;0,AI953&gt;0,AJ953&gt;0,AS953&gt;AR953,AR953&gt;AQ953),"long buildup",IF(AND(E953&lt;0,F953&lt;0,AB953&gt;0,AC953&gt;0,AI953&gt;0,AJ953&gt;0,AS953&lt;AR953,AR953&lt;AQ953),"Short buildup"))</f>
        <v/>
      </c>
      <c r="BE953" s="1">
        <f>+IF(AND(F953&gt;0,M953&gt;0,T953&gt;0,AA953&gt;0),"buy")</f>
        <v/>
      </c>
    </row>
    <row r="954">
      <c r="A954" s="1" t="inlineStr">
        <is>
          <t>JTLIND</t>
        </is>
      </c>
      <c r="B954" s="1" t="n"/>
      <c r="C954" s="1" t="n"/>
      <c r="D954" s="2" t="n">
        <v>-0.907297830374755</v>
      </c>
      <c r="E954" s="2" t="n">
        <v>-1.572452229299361</v>
      </c>
      <c r="F954" s="3" t="n">
        <v>0.7785642062689545</v>
      </c>
      <c r="G954" s="4" t="n">
        <v>9858</v>
      </c>
      <c r="H954" s="4" t="n">
        <v>7494</v>
      </c>
      <c r="I954" s="3" t="n">
        <v>6088</v>
      </c>
      <c r="J954" s="6">
        <f>+H954-G954</f>
        <v/>
      </c>
      <c r="K954" s="6">
        <f>+I954-H954</f>
        <v/>
      </c>
      <c r="L954" s="7">
        <f>J954/G954</f>
        <v/>
      </c>
      <c r="M954" s="7">
        <f>K954/H954</f>
        <v/>
      </c>
      <c r="N954" s="8" t="n">
        <v>12.418</v>
      </c>
      <c r="O954" s="8" t="n">
        <v>9.034800000000001</v>
      </c>
      <c r="P954" s="3" t="n">
        <v>6.718500000000001</v>
      </c>
      <c r="Q954" s="6">
        <f>+O954-N954</f>
        <v/>
      </c>
      <c r="R954" s="6">
        <f>+P954-O954</f>
        <v/>
      </c>
      <c r="S954" s="7">
        <f>Q954/N954</f>
        <v/>
      </c>
      <c r="T954" s="7">
        <f>R954/O954</f>
        <v/>
      </c>
      <c r="U954" s="10" t="inlineStr">
        <is>
          <t>723334</t>
        </is>
      </c>
      <c r="V954" s="10" t="inlineStr">
        <is>
          <t>555429</t>
        </is>
      </c>
      <c r="W954" s="3" t="inlineStr">
        <is>
          <t>315592</t>
        </is>
      </c>
      <c r="X954" s="6">
        <f>+V954-U954</f>
        <v/>
      </c>
      <c r="Y954" s="6">
        <f>+W954-V954</f>
        <v/>
      </c>
      <c r="Z954" s="7">
        <f>X954/U954</f>
        <v/>
      </c>
      <c r="AA954" s="7">
        <f>Y954/V954</f>
        <v/>
      </c>
      <c r="AB954" s="4" t="n"/>
      <c r="AC954" s="5" t="n"/>
      <c r="AD954" s="4" t="n"/>
      <c r="AE954" s="4" t="n"/>
      <c r="AF954" s="5" t="n"/>
      <c r="AG954" s="6">
        <f>AE954-AD954</f>
        <v/>
      </c>
      <c r="AH954" s="6">
        <f>+AF954-AE954</f>
        <v/>
      </c>
      <c r="AI954" s="7">
        <f>AG954/AD954</f>
        <v/>
      </c>
      <c r="AJ954" s="7">
        <f>AH954/AE954</f>
        <v/>
      </c>
      <c r="AK954" s="4" t="n"/>
      <c r="AL954" s="4" t="n"/>
      <c r="AM954" s="5" t="n"/>
      <c r="AN954" s="4" t="n">
        <v>100.48</v>
      </c>
      <c r="AO954" s="4" t="n">
        <v>98.90000000000001</v>
      </c>
      <c r="AP954" s="3" t="n">
        <v>99.67</v>
      </c>
      <c r="AQ954" s="9">
        <f>+AK954-AN954</f>
        <v/>
      </c>
      <c r="AR954" s="9">
        <f>+AL954-AO954</f>
        <v/>
      </c>
      <c r="AS954" s="9">
        <f>+AM954-AP954</f>
        <v/>
      </c>
      <c r="AT954" s="6">
        <f>AR954-AQ954</f>
        <v/>
      </c>
      <c r="AU954" s="6">
        <f>+AS954-AR954</f>
        <v/>
      </c>
      <c r="AV954" s="7">
        <f>AT954/AQ954</f>
        <v/>
      </c>
      <c r="AW954" s="7">
        <f>AU954/AR954</f>
        <v/>
      </c>
      <c r="AX954" s="1" t="inlineStr">
        <is>
          <t>N</t>
        </is>
      </c>
      <c r="AY954" s="1">
        <f>+IF(AND(D954&gt;0,E954&gt;0,F954&gt;0,S954&gt;0,T954&gt;0,AC954&gt;0,AB954&gt;0,AI954&gt;0,AJ954&gt;0,AS954&gt;AR954,AR954&gt;AQ954),"long buildup",IF(AND(D954&gt;0,E954&gt;0,F954&gt;0,S954&lt;0,T954&lt;0,AB954&lt;0,AC954&lt;0,AI954&lt;0,AJ954&lt;0,AS954&gt;AR954,AR954&gt;AQ954),"Short Covering",IF(AND(D954&lt;0,E954&lt;0,F954&lt;0,S954&lt;0,T954&lt;0,AB954&gt;0,AC954&gt;0,AI954&gt;0,AJ954&gt;0,AS954&lt;AR954,AR954&lt;AQ954),"Short Buildup",IF(AND(D954&lt;0,E954&lt;0,F954&lt;0,S954&lt;0,T954&lt;0,AB954&lt;0,AC954&lt;0,AI954&lt;0,AJ954&lt;0,AS954&lt;AR954,AR954&lt;AQ954),"LongUnwinding" ))))</f>
        <v/>
      </c>
      <c r="AZ954" s="1">
        <f>+IF(AND(D954&gt;0,E954&gt;0,F954&gt;0,L954&gt;0,M954&gt;0,S954&gt;0,T954&gt;0,Z954&gt;0,AA954&gt;0),"Buying Opportunity",IF(AND(D954&lt;0,E954&lt;0,F954&lt;0,L954&lt;0,M954&lt;0,S954&lt;0,T954&lt;0,Z954&lt;0,AA954&lt;0),"support Zone",IF(AND(D954&lt;0,E954&lt;0,F954&lt;0,L954&gt;0,M954&gt;0,S954&gt;0,T954&gt;0,Z954&gt;0,AA954&gt;0),"sell delivery")))</f>
        <v/>
      </c>
      <c r="BA954" s="1">
        <f>IF(AND(D954&gt;0,E954&gt;0,F954&gt;0,Z954&gt;0,AA954&gt;0,AB954&gt;0,AC954&gt;0,AI954&gt;0,AJ954&gt;0),"FII ENTERING")</f>
        <v/>
      </c>
      <c r="BB954" s="15" t="e">
        <v>#N/A</v>
      </c>
      <c r="BC954" s="1" t="n">
        <v>6346.4412</v>
      </c>
      <c r="BD954" s="1">
        <f>IF(AND(E954&gt;0,F954&gt;0,AB954&gt;0,AC954&gt;0,AI954&gt;0,AJ954&gt;0,AS954&gt;AR954,AR954&gt;AQ954),"long buildup",IF(AND(E954&lt;0,F954&lt;0,AB954&gt;0,AC954&gt;0,AI954&gt;0,AJ954&gt;0,AS954&lt;AR954,AR954&lt;AQ954),"Short buildup"))</f>
        <v/>
      </c>
      <c r="BE954" s="1">
        <f>+IF(AND(F954&gt;0,M954&gt;0,T954&gt;0,AA954&gt;0),"buy")</f>
        <v/>
      </c>
    </row>
    <row r="955">
      <c r="A955" s="1" t="inlineStr">
        <is>
          <t>JUBLFOOD</t>
        </is>
      </c>
      <c r="B955" s="1" t="n"/>
      <c r="C955" s="1" t="n"/>
      <c r="D955" s="2" t="n">
        <v>0.7974935915693404</v>
      </c>
      <c r="E955" s="2" t="n">
        <v>-5.043797682961279</v>
      </c>
      <c r="F955" s="3" t="n">
        <v>1.368843922035401</v>
      </c>
      <c r="G955" s="4" t="n">
        <v>62073</v>
      </c>
      <c r="H955" s="4" t="n">
        <v>75455</v>
      </c>
      <c r="I955" s="3" t="n">
        <v>86825</v>
      </c>
      <c r="J955" s="6">
        <f>+H955-G955</f>
        <v/>
      </c>
      <c r="K955" s="6">
        <f>+I955-H955</f>
        <v/>
      </c>
      <c r="L955" s="7">
        <f>J955/G955</f>
        <v/>
      </c>
      <c r="M955" s="7">
        <f>K955/H955</f>
        <v/>
      </c>
      <c r="N955" s="8" t="n">
        <v>134.5046</v>
      </c>
      <c r="O955" s="8" t="n">
        <v>225.8502</v>
      </c>
      <c r="P955" s="3" t="n">
        <v>219.4039</v>
      </c>
      <c r="Q955" s="6">
        <f>+O955-N955</f>
        <v/>
      </c>
      <c r="R955" s="6">
        <f>+P955-O955</f>
        <v/>
      </c>
      <c r="S955" s="7">
        <f>Q955/N955</f>
        <v/>
      </c>
      <c r="T955" s="7">
        <f>R955/O955</f>
        <v/>
      </c>
      <c r="U955" s="10" t="inlineStr">
        <is>
          <t>753293</t>
        </is>
      </c>
      <c r="V955" s="10" t="inlineStr">
        <is>
          <t>806862</t>
        </is>
      </c>
      <c r="W955" s="3" t="inlineStr">
        <is>
          <t>699598</t>
        </is>
      </c>
      <c r="X955" s="6">
        <f>+V955-U955</f>
        <v/>
      </c>
      <c r="Y955" s="6">
        <f>+W955-V955</f>
        <v/>
      </c>
      <c r="Z955" s="7">
        <f>X955/U955</f>
        <v/>
      </c>
      <c r="AA955" s="7">
        <f>Y955/V955</f>
        <v/>
      </c>
      <c r="AB955" s="4" t="n">
        <v>227500</v>
      </c>
      <c r="AC955" s="5" t="n">
        <v>37500</v>
      </c>
      <c r="AD955" s="4" t="n">
        <v>199</v>
      </c>
      <c r="AE955" s="4" t="n">
        <v>595</v>
      </c>
      <c r="AF955" s="5" t="n">
        <v>423</v>
      </c>
      <c r="AG955" s="6">
        <f>AE955-AD955</f>
        <v/>
      </c>
      <c r="AH955" s="6">
        <f>+AF955-AE955</f>
        <v/>
      </c>
      <c r="AI955" s="7">
        <f>AG955/AD955</f>
        <v/>
      </c>
      <c r="AJ955" s="7">
        <f>AH955/AE955</f>
        <v/>
      </c>
      <c r="AK955" s="4" t="n">
        <v>712.9</v>
      </c>
      <c r="AL955" s="4" t="n">
        <v>676.9</v>
      </c>
      <c r="AM955" s="5" t="n">
        <v>687.25</v>
      </c>
      <c r="AN955" s="4" t="n">
        <v>707.8</v>
      </c>
      <c r="AO955" s="4" t="n">
        <v>672.1</v>
      </c>
      <c r="AP955" s="3" t="n">
        <v>681.3</v>
      </c>
      <c r="AQ955" s="9">
        <f>+AK955-AN955</f>
        <v/>
      </c>
      <c r="AR955" s="9">
        <f>+AL955-AO955</f>
        <v/>
      </c>
      <c r="AS955" s="9">
        <f>+AM955-AP955</f>
        <v/>
      </c>
      <c r="AT955" s="6">
        <f>AR955-AQ955</f>
        <v/>
      </c>
      <c r="AU955" s="6">
        <f>+AS955-AR955</f>
        <v/>
      </c>
      <c r="AV955" s="7">
        <f>AT955/AQ955</f>
        <v/>
      </c>
      <c r="AW955" s="7">
        <f>AU955/AR955</f>
        <v/>
      </c>
      <c r="AX955" s="1" t="inlineStr">
        <is>
          <t>N</t>
        </is>
      </c>
      <c r="AY955" s="1">
        <f>+IF(AND(D955&gt;0,E955&gt;0,F955&gt;0,S955&gt;0,T955&gt;0,AC955&gt;0,AB955&gt;0,AI955&gt;0,AJ955&gt;0,AS955&gt;AR955,AR955&gt;AQ955),"long buildup",IF(AND(D955&gt;0,E955&gt;0,F955&gt;0,S955&lt;0,T955&lt;0,AB955&lt;0,AC955&lt;0,AI955&lt;0,AJ955&lt;0,AS955&gt;AR955,AR955&gt;AQ955),"Short Covering",IF(AND(D955&lt;0,E955&lt;0,F955&lt;0,S955&lt;0,T955&lt;0,AB955&gt;0,AC955&gt;0,AI955&gt;0,AJ955&gt;0,AS955&lt;AR955,AR955&lt;AQ955),"Short Buildup",IF(AND(D955&lt;0,E955&lt;0,F955&lt;0,S955&lt;0,T955&lt;0,AB955&lt;0,AC955&lt;0,AI955&lt;0,AJ955&lt;0,AS955&lt;AR955,AR955&lt;AQ955),"LongUnwinding" ))))</f>
        <v/>
      </c>
      <c r="AZ955" s="1">
        <f>+IF(AND(D955&gt;0,E955&gt;0,F955&gt;0,L955&gt;0,M955&gt;0,S955&gt;0,T955&gt;0,Z955&gt;0,AA955&gt;0),"Buying Opportunity",IF(AND(D955&lt;0,E955&lt;0,F955&lt;0,L955&lt;0,M955&lt;0,S955&lt;0,T955&lt;0,Z955&lt;0,AA955&lt;0),"support Zone",IF(AND(D955&lt;0,E955&lt;0,F955&lt;0,L955&gt;0,M955&gt;0,S955&gt;0,T955&gt;0,Z955&gt;0,AA955&gt;0),"sell delivery")))</f>
        <v/>
      </c>
      <c r="BA955" s="1">
        <f>IF(AND(D955&gt;0,E955&gt;0,F955&gt;0,Z955&gt;0,AA955&gt;0,AB955&gt;0,AC955&gt;0,AI955&gt;0,AJ955&gt;0),"FII ENTERING")</f>
        <v/>
      </c>
      <c r="BB955" s="15" t="e">
        <v>#N/A</v>
      </c>
      <c r="BC955" s="1" t="n">
        <v>53700</v>
      </c>
      <c r="BD955" s="1">
        <f>IF(AND(E955&gt;0,F955&gt;0,AB955&gt;0,AC955&gt;0,AI955&gt;0,AJ955&gt;0,AS955&gt;AR955,AR955&gt;AQ955),"long buildup",IF(AND(E955&lt;0,F955&lt;0,AB955&gt;0,AC955&gt;0,AI955&gt;0,AJ955&gt;0,AS955&lt;AR955,AR955&lt;AQ955),"Short buildup"))</f>
        <v/>
      </c>
      <c r="BE955" s="1">
        <f>+IF(AND(F955&gt;0,M955&gt;0,T955&gt;0,AA955&gt;0),"buy")</f>
        <v/>
      </c>
    </row>
    <row r="956">
      <c r="A956" s="1" t="inlineStr">
        <is>
          <t>JUBLINDS</t>
        </is>
      </c>
      <c r="B956" s="1" t="n"/>
      <c r="C956" s="1" t="n"/>
      <c r="D956" s="2" t="n">
        <v>-4.462510235115215</v>
      </c>
      <c r="E956" s="2" t="n">
        <v>-4.462510235115215</v>
      </c>
      <c r="F956" s="3" t="n">
        <v>-4.462510235115215</v>
      </c>
      <c r="G956" s="4" t="n">
        <v>2310</v>
      </c>
      <c r="H956" s="4" t="n">
        <v>2310</v>
      </c>
      <c r="I956" s="3" t="n">
        <v>2310</v>
      </c>
      <c r="J956" s="6">
        <f>+H956-G956</f>
        <v/>
      </c>
      <c r="K956" s="6">
        <f>+I956-H956</f>
        <v/>
      </c>
      <c r="L956" s="7">
        <f>J956/G956</f>
        <v/>
      </c>
      <c r="M956" s="7">
        <f>K956/H956</f>
        <v/>
      </c>
      <c r="N956" s="8" t="n">
        <v>4.5544</v>
      </c>
      <c r="O956" s="8" t="n">
        <v>4.5544</v>
      </c>
      <c r="P956" s="3" t="n">
        <v>4.5544</v>
      </c>
      <c r="Q956" s="6">
        <f>+O956-N956</f>
        <v/>
      </c>
      <c r="R956" s="6">
        <f>+P956-O956</f>
        <v/>
      </c>
      <c r="S956" s="7">
        <f>Q956/N956</f>
        <v/>
      </c>
      <c r="T956" s="7">
        <f>R956/O956</f>
        <v/>
      </c>
      <c r="U956" s="10" t="inlineStr">
        <is>
          <t>19479</t>
        </is>
      </c>
      <c r="V956" s="10" t="inlineStr">
        <is>
          <t>19479</t>
        </is>
      </c>
      <c r="W956" s="3" t="inlineStr">
        <is>
          <t>19479</t>
        </is>
      </c>
      <c r="X956" s="6">
        <f>+V956-U956</f>
        <v/>
      </c>
      <c r="Y956" s="6">
        <f>+W956-V956</f>
        <v/>
      </c>
      <c r="Z956" s="7">
        <f>X956/U956</f>
        <v/>
      </c>
      <c r="AA956" s="7">
        <f>Y956/V956</f>
        <v/>
      </c>
      <c r="AB956" s="4" t="n"/>
      <c r="AC956" s="5" t="n"/>
      <c r="AD956" s="4" t="n"/>
      <c r="AE956" s="4" t="n"/>
      <c r="AF956" s="5" t="n"/>
      <c r="AG956" s="6">
        <f>AE956-AD956</f>
        <v/>
      </c>
      <c r="AH956" s="6">
        <f>+AF956-AE956</f>
        <v/>
      </c>
      <c r="AI956" s="7">
        <f>AG956/AD956</f>
        <v/>
      </c>
      <c r="AJ956" s="7">
        <f>AH956/AE956</f>
        <v/>
      </c>
      <c r="AK956" s="4" t="n"/>
      <c r="AL956" s="4" t="n"/>
      <c r="AM956" s="5" t="n"/>
      <c r="AN956" s="4" t="n">
        <v>1633.5</v>
      </c>
      <c r="AO956" s="4" t="n">
        <v>1633.5</v>
      </c>
      <c r="AP956" s="3" t="n">
        <v>1633.5</v>
      </c>
      <c r="AQ956" s="9">
        <f>+AK956-AN956</f>
        <v/>
      </c>
      <c r="AR956" s="9">
        <f>+AL956-AO956</f>
        <v/>
      </c>
      <c r="AS956" s="9">
        <f>+AM956-AP956</f>
        <v/>
      </c>
      <c r="AT956" s="6">
        <f>AR956-AQ956</f>
        <v/>
      </c>
      <c r="AU956" s="6">
        <f>+AS956-AR956</f>
        <v/>
      </c>
      <c r="AV956" s="7">
        <f>AT956/AQ956</f>
        <v/>
      </c>
      <c r="AW956" s="7">
        <f>AU956/AR956</f>
        <v/>
      </c>
      <c r="AX956" s="1" t="inlineStr">
        <is>
          <t>N</t>
        </is>
      </c>
      <c r="AY956" s="1">
        <f>+IF(AND(D956&gt;0,E956&gt;0,F956&gt;0,S956&gt;0,T956&gt;0,AC956&gt;0,AB956&gt;0,AI956&gt;0,AJ956&gt;0,AS956&gt;AR956,AR956&gt;AQ956),"long buildup",IF(AND(D956&gt;0,E956&gt;0,F956&gt;0,S956&lt;0,T956&lt;0,AB956&lt;0,AC956&lt;0,AI956&lt;0,AJ956&lt;0,AS956&gt;AR956,AR956&gt;AQ956),"Short Covering",IF(AND(D956&lt;0,E956&lt;0,F956&lt;0,S956&lt;0,T956&lt;0,AB956&gt;0,AC956&gt;0,AI956&gt;0,AJ956&gt;0,AS956&lt;AR956,AR956&lt;AQ956),"Short Buildup",IF(AND(D956&lt;0,E956&lt;0,F956&lt;0,S956&lt;0,T956&lt;0,AB956&lt;0,AC956&lt;0,AI956&lt;0,AJ956&lt;0,AS956&lt;AR956,AR956&lt;AQ956),"LongUnwinding" ))))</f>
        <v/>
      </c>
      <c r="AZ956" s="1">
        <f>+IF(AND(D956&gt;0,E956&gt;0,F956&gt;0,L956&gt;0,M956&gt;0,S956&gt;0,T956&gt;0,Z956&gt;0,AA956&gt;0),"Buying Opportunity",IF(AND(D956&lt;0,E956&lt;0,F956&lt;0,L956&lt;0,M956&lt;0,S956&lt;0,T956&lt;0,Z956&lt;0,AA956&lt;0),"support Zone",IF(AND(D956&lt;0,E956&lt;0,F956&lt;0,L956&gt;0,M956&gt;0,S956&gt;0,T956&gt;0,Z956&gt;0,AA956&gt;0),"sell delivery")))</f>
        <v/>
      </c>
      <c r="BA956" s="1">
        <f>IF(AND(D956&gt;0,E956&gt;0,F956&gt;0,Z956&gt;0,AA956&gt;0,AB956&gt;0,AC956&gt;0,AI956&gt;0,AJ956&gt;0),"FII ENTERING")</f>
        <v/>
      </c>
      <c r="BB956" s="15" t="e">
        <v>#N/A</v>
      </c>
      <c r="BC956" s="1" t="n">
        <v>55473.065</v>
      </c>
      <c r="BD956" s="1">
        <f>IF(AND(E956&gt;0,F956&gt;0,AB956&gt;0,AC956&gt;0,AI956&gt;0,AJ956&gt;0,AS956&gt;AR956,AR956&gt;AQ956),"long buildup",IF(AND(E956&lt;0,F956&lt;0,AB956&gt;0,AC956&gt;0,AI956&gt;0,AJ956&gt;0,AS956&lt;AR956,AR956&lt;AQ956),"Short buildup"))</f>
        <v/>
      </c>
      <c r="BE956" s="1">
        <f>+IF(AND(F956&gt;0,M956&gt;0,T956&gt;0,AA956&gt;0),"buy")</f>
        <v/>
      </c>
    </row>
    <row r="957">
      <c r="A957" s="1" t="inlineStr">
        <is>
          <t>JUBLINGREA</t>
        </is>
      </c>
      <c r="B957" s="1" t="n"/>
      <c r="C957" s="1" t="n"/>
      <c r="D957" s="2" t="n">
        <v>8.232522602826958</v>
      </c>
      <c r="E957" s="2" t="n">
        <v>-0.4059062297782276</v>
      </c>
      <c r="F957" s="3" t="n">
        <v>-1.553455404607203</v>
      </c>
      <c r="G957" s="4" t="n">
        <v>126395</v>
      </c>
      <c r="H957" s="4" t="n">
        <v>101023</v>
      </c>
      <c r="I957" s="3" t="n">
        <v>36054</v>
      </c>
      <c r="J957" s="6">
        <f>+H957-G957</f>
        <v/>
      </c>
      <c r="K957" s="6">
        <f>+I957-H957</f>
        <v/>
      </c>
      <c r="L957" s="7">
        <f>J957/G957</f>
        <v/>
      </c>
      <c r="M957" s="7">
        <f>K957/H957</f>
        <v/>
      </c>
      <c r="N957" s="8" t="n">
        <v>378.6815</v>
      </c>
      <c r="O957" s="8" t="n">
        <v>277.9131</v>
      </c>
      <c r="P957" s="3" t="n">
        <v>78.902</v>
      </c>
      <c r="Q957" s="6">
        <f>+O957-N957</f>
        <v/>
      </c>
      <c r="R957" s="6">
        <f>+P957-O957</f>
        <v/>
      </c>
      <c r="S957" s="7">
        <f>Q957/N957</f>
        <v/>
      </c>
      <c r="T957" s="7">
        <f>R957/O957</f>
        <v/>
      </c>
      <c r="U957" s="10" t="inlineStr">
        <is>
          <t>983433</t>
        </is>
      </c>
      <c r="V957" s="10" t="inlineStr">
        <is>
          <t>824462</t>
        </is>
      </c>
      <c r="W957" s="3" t="inlineStr">
        <is>
          <t>245142</t>
        </is>
      </c>
      <c r="X957" s="6">
        <f>+V957-U957</f>
        <v/>
      </c>
      <c r="Y957" s="6">
        <f>+W957-V957</f>
        <v/>
      </c>
      <c r="Z957" s="7">
        <f>X957/U957</f>
        <v/>
      </c>
      <c r="AA957" s="7">
        <f>Y957/V957</f>
        <v/>
      </c>
      <c r="AB957" s="4" t="n"/>
      <c r="AC957" s="5" t="n"/>
      <c r="AD957" s="4" t="n"/>
      <c r="AE957" s="4" t="n"/>
      <c r="AF957" s="5" t="n"/>
      <c r="AG957" s="6">
        <f>AE957-AD957</f>
        <v/>
      </c>
      <c r="AH957" s="6">
        <f>+AF957-AE957</f>
        <v/>
      </c>
      <c r="AI957" s="7">
        <f>AG957/AD957</f>
        <v/>
      </c>
      <c r="AJ957" s="7">
        <f>AH957/AE957</f>
        <v/>
      </c>
      <c r="AK957" s="4" t="n"/>
      <c r="AL957" s="4" t="n"/>
      <c r="AM957" s="5" t="n"/>
      <c r="AN957" s="4" t="n">
        <v>849.95</v>
      </c>
      <c r="AO957" s="4" t="n">
        <v>846.5</v>
      </c>
      <c r="AP957" s="3" t="n">
        <v>833.35</v>
      </c>
      <c r="AQ957" s="9">
        <f>+AK957-AN957</f>
        <v/>
      </c>
      <c r="AR957" s="9">
        <f>+AL957-AO957</f>
        <v/>
      </c>
      <c r="AS957" s="9">
        <f>+AM957-AP957</f>
        <v/>
      </c>
      <c r="AT957" s="6">
        <f>AR957-AQ957</f>
        <v/>
      </c>
      <c r="AU957" s="6">
        <f>+AS957-AR957</f>
        <v/>
      </c>
      <c r="AV957" s="7">
        <f>AT957/AQ957</f>
        <v/>
      </c>
      <c r="AW957" s="7">
        <f>AU957/AR957</f>
        <v/>
      </c>
      <c r="AX957" s="1" t="inlineStr">
        <is>
          <t>N</t>
        </is>
      </c>
      <c r="AY957" s="1">
        <f>+IF(AND(D957&gt;0,E957&gt;0,F957&gt;0,S957&gt;0,T957&gt;0,AC957&gt;0,AB957&gt;0,AI957&gt;0,AJ957&gt;0,AS957&gt;AR957,AR957&gt;AQ957),"long buildup",IF(AND(D957&gt;0,E957&gt;0,F957&gt;0,S957&lt;0,T957&lt;0,AB957&lt;0,AC957&lt;0,AI957&lt;0,AJ957&lt;0,AS957&gt;AR957,AR957&gt;AQ957),"Short Covering",IF(AND(D957&lt;0,E957&lt;0,F957&lt;0,S957&lt;0,T957&lt;0,AB957&gt;0,AC957&gt;0,AI957&gt;0,AJ957&gt;0,AS957&lt;AR957,AR957&lt;AQ957),"Short Buildup",IF(AND(D957&lt;0,E957&lt;0,F957&lt;0,S957&lt;0,T957&lt;0,AB957&lt;0,AC957&lt;0,AI957&lt;0,AJ957&lt;0,AS957&lt;AR957,AR957&lt;AQ957),"LongUnwinding" ))))</f>
        <v/>
      </c>
      <c r="AZ957" s="1">
        <f>+IF(AND(D957&gt;0,E957&gt;0,F957&gt;0,L957&gt;0,M957&gt;0,S957&gt;0,T957&gt;0,Z957&gt;0,AA957&gt;0),"Buying Opportunity",IF(AND(D957&lt;0,E957&lt;0,F957&lt;0,L957&lt;0,M957&lt;0,S957&lt;0,T957&lt;0,Z957&lt;0,AA957&lt;0),"support Zone",IF(AND(D957&lt;0,E957&lt;0,F957&lt;0,L957&gt;0,M957&gt;0,S957&gt;0,T957&gt;0,Z957&gt;0,AA957&gt;0),"sell delivery")))</f>
        <v/>
      </c>
      <c r="BA957" s="1">
        <f>IF(AND(D957&gt;0,E957&gt;0,F957&gt;0,Z957&gt;0,AA957&gt;0,AB957&gt;0,AC957&gt;0,AI957&gt;0,AJ957&gt;0),"FII ENTERING")</f>
        <v/>
      </c>
      <c r="BB957" s="15" t="e">
        <v>#N/A</v>
      </c>
      <c r="BC957" s="1" t="n">
        <v>9995.280592000001</v>
      </c>
      <c r="BD957" s="1">
        <f>IF(AND(E957&gt;0,F957&gt;0,AB957&gt;0,AC957&gt;0,AI957&gt;0,AJ957&gt;0,AS957&gt;AR957,AR957&gt;AQ957),"long buildup",IF(AND(E957&lt;0,F957&lt;0,AB957&gt;0,AC957&gt;0,AI957&gt;0,AJ957&gt;0,AS957&lt;AR957,AR957&lt;AQ957),"Short buildup"))</f>
        <v/>
      </c>
      <c r="BE957" s="1">
        <f>+IF(AND(F957&gt;0,M957&gt;0,T957&gt;0,AA957&gt;0),"buy")</f>
        <v/>
      </c>
    </row>
    <row r="958">
      <c r="A958" s="1" t="inlineStr">
        <is>
          <t>JUBLPHARMA</t>
        </is>
      </c>
      <c r="B958" s="1" t="n"/>
      <c r="C958" s="1" t="n"/>
      <c r="D958" s="2" t="n">
        <v>0.722954913902642</v>
      </c>
      <c r="E958" s="2" t="n">
        <v>-2.140247085435891</v>
      </c>
      <c r="F958" s="3" t="n">
        <v>-0.9290540540540581</v>
      </c>
      <c r="G958" s="4" t="n">
        <v>14587</v>
      </c>
      <c r="H958" s="4" t="n">
        <v>9400</v>
      </c>
      <c r="I958" s="3" t="n">
        <v>14321</v>
      </c>
      <c r="J958" s="6">
        <f>+H958-G958</f>
        <v/>
      </c>
      <c r="K958" s="6">
        <f>+I958-H958</f>
        <v/>
      </c>
      <c r="L958" s="7">
        <f>J958/G958</f>
        <v/>
      </c>
      <c r="M958" s="7">
        <f>K958/H958</f>
        <v/>
      </c>
      <c r="N958" s="8" t="n">
        <v>15.3446</v>
      </c>
      <c r="O958" s="8" t="n">
        <v>8.1031</v>
      </c>
      <c r="P958" s="3" t="n">
        <v>14.4065</v>
      </c>
      <c r="Q958" s="6">
        <f>+O958-N958</f>
        <v/>
      </c>
      <c r="R958" s="6">
        <f>+P958-O958</f>
        <v/>
      </c>
      <c r="S958" s="7">
        <f>Q958/N958</f>
        <v/>
      </c>
      <c r="T958" s="7">
        <f>R958/O958</f>
        <v/>
      </c>
      <c r="U958" s="10" t="inlineStr">
        <is>
          <t>72074</t>
        </is>
      </c>
      <c r="V958" s="10" t="inlineStr">
        <is>
          <t>44022</t>
        </is>
      </c>
      <c r="W958" s="3" t="inlineStr">
        <is>
          <t>68489</t>
        </is>
      </c>
      <c r="X958" s="6">
        <f>+V958-U958</f>
        <v/>
      </c>
      <c r="Y958" s="6">
        <f>+W958-V958</f>
        <v/>
      </c>
      <c r="Z958" s="7">
        <f>X958/U958</f>
        <v/>
      </c>
      <c r="AA958" s="7">
        <f>Y958/V958</f>
        <v/>
      </c>
      <c r="AB958" s="4" t="n"/>
      <c r="AC958" s="5" t="n"/>
      <c r="AD958" s="4" t="n"/>
      <c r="AE958" s="4" t="n"/>
      <c r="AF958" s="5" t="n"/>
      <c r="AG958" s="6">
        <f>AE958-AD958</f>
        <v/>
      </c>
      <c r="AH958" s="6">
        <f>+AF958-AE958</f>
        <v/>
      </c>
      <c r="AI958" s="7">
        <f>AG958/AD958</f>
        <v/>
      </c>
      <c r="AJ958" s="7">
        <f>AH958/AE958</f>
        <v/>
      </c>
      <c r="AK958" s="4" t="n"/>
      <c r="AL958" s="4" t="n"/>
      <c r="AM958" s="5" t="n"/>
      <c r="AN958" s="4" t="n">
        <v>1149.4</v>
      </c>
      <c r="AO958" s="4" t="n">
        <v>1124.8</v>
      </c>
      <c r="AP958" s="3" t="n">
        <v>1114.35</v>
      </c>
      <c r="AQ958" s="9">
        <f>+AK958-AN958</f>
        <v/>
      </c>
      <c r="AR958" s="9">
        <f>+AL958-AO958</f>
        <v/>
      </c>
      <c r="AS958" s="9">
        <f>+AM958-AP958</f>
        <v/>
      </c>
      <c r="AT958" s="6">
        <f>AR958-AQ958</f>
        <v/>
      </c>
      <c r="AU958" s="6">
        <f>+AS958-AR958</f>
        <v/>
      </c>
      <c r="AV958" s="7">
        <f>AT958/AQ958</f>
        <v/>
      </c>
      <c r="AW958" s="7">
        <f>AU958/AR958</f>
        <v/>
      </c>
      <c r="AX958" s="1" t="inlineStr">
        <is>
          <t>N</t>
        </is>
      </c>
      <c r="AY958" s="1">
        <f>+IF(AND(D958&gt;0,E958&gt;0,F958&gt;0,S958&gt;0,T958&gt;0,AC958&gt;0,AB958&gt;0,AI958&gt;0,AJ958&gt;0,AS958&gt;AR958,AR958&gt;AQ958),"long buildup",IF(AND(D958&gt;0,E958&gt;0,F958&gt;0,S958&lt;0,T958&lt;0,AB958&lt;0,AC958&lt;0,AI958&lt;0,AJ958&lt;0,AS958&gt;AR958,AR958&gt;AQ958),"Short Covering",IF(AND(D958&lt;0,E958&lt;0,F958&lt;0,S958&lt;0,T958&lt;0,AB958&gt;0,AC958&gt;0,AI958&gt;0,AJ958&gt;0,AS958&lt;AR958,AR958&lt;AQ958),"Short Buildup",IF(AND(D958&lt;0,E958&lt;0,F958&lt;0,S958&lt;0,T958&lt;0,AB958&lt;0,AC958&lt;0,AI958&lt;0,AJ958&lt;0,AS958&lt;AR958,AR958&lt;AQ958),"LongUnwinding" ))))</f>
        <v/>
      </c>
      <c r="AZ958" s="1">
        <f>+IF(AND(D958&gt;0,E958&gt;0,F958&gt;0,L958&gt;0,M958&gt;0,S958&gt;0,T958&gt;0,Z958&gt;0,AA958&gt;0),"Buying Opportunity",IF(AND(D958&lt;0,E958&lt;0,F958&lt;0,L958&lt;0,M958&lt;0,S958&lt;0,T958&lt;0,Z958&lt;0,AA958&lt;0),"support Zone",IF(AND(D958&lt;0,E958&lt;0,F958&lt;0,L958&gt;0,M958&gt;0,S958&gt;0,T958&gt;0,Z958&gt;0,AA958&gt;0),"sell delivery")))</f>
        <v/>
      </c>
      <c r="BA958" s="1">
        <f>IF(AND(D958&gt;0,E958&gt;0,F958&gt;0,Z958&gt;0,AA958&gt;0,AB958&gt;0,AC958&gt;0,AI958&gt;0,AJ958&gt;0),"FII ENTERING")</f>
        <v/>
      </c>
      <c r="BB958" s="15" t="e">
        <v>#N/A</v>
      </c>
      <c r="BC958" s="1" t="n">
        <v>60206.1945465</v>
      </c>
      <c r="BD958" s="1">
        <f>IF(AND(E958&gt;0,F958&gt;0,AB958&gt;0,AC958&gt;0,AI958&gt;0,AJ958&gt;0,AS958&gt;AR958,AR958&gt;AQ958),"long buildup",IF(AND(E958&lt;0,F958&lt;0,AB958&gt;0,AC958&gt;0,AI958&gt;0,AJ958&gt;0,AS958&lt;AR958,AR958&lt;AQ958),"Short buildup"))</f>
        <v/>
      </c>
      <c r="BE958" s="1">
        <f>+IF(AND(F958&gt;0,M958&gt;0,T958&gt;0,AA958&gt;0),"buy")</f>
        <v/>
      </c>
    </row>
    <row r="959">
      <c r="A959" s="1" t="inlineStr">
        <is>
          <t>JUNIORBEES</t>
        </is>
      </c>
      <c r="B959" s="1" t="n"/>
      <c r="C959" s="1" t="n"/>
      <c r="D959" s="2" t="n">
        <v>0.1972790858548287</v>
      </c>
      <c r="E959" s="2" t="n">
        <v>-0.2454740718011608</v>
      </c>
      <c r="F959" s="3" t="n">
        <v>-0.1512355172767435</v>
      </c>
      <c r="G959" s="4" t="n">
        <v>7553</v>
      </c>
      <c r="H959" s="4" t="n">
        <v>9016</v>
      </c>
      <c r="I959" s="3" t="n">
        <v>12757</v>
      </c>
      <c r="J959" s="6">
        <f>+H959-G959</f>
        <v/>
      </c>
      <c r="K959" s="6">
        <f>+I959-H959</f>
        <v/>
      </c>
      <c r="L959" s="7">
        <f>J959/G959</f>
        <v/>
      </c>
      <c r="M959" s="7">
        <f>K959/H959</f>
        <v/>
      </c>
      <c r="N959" s="8" t="n">
        <v>13.9107</v>
      </c>
      <c r="O959" s="8" t="n">
        <v>12.8522</v>
      </c>
      <c r="P959" s="3" t="n">
        <v>20.8103</v>
      </c>
      <c r="Q959" s="6">
        <f>+O959-N959</f>
        <v/>
      </c>
      <c r="R959" s="6">
        <f>+P959-O959</f>
        <v/>
      </c>
      <c r="S959" s="7">
        <f>Q959/N959</f>
        <v/>
      </c>
      <c r="T959" s="7">
        <f>R959/O959</f>
        <v/>
      </c>
      <c r="U959" s="10" t="inlineStr">
        <is>
          <t>93630</t>
        </is>
      </c>
      <c r="V959" s="10" t="inlineStr">
        <is>
          <t>90448</t>
        </is>
      </c>
      <c r="W959" s="3" t="inlineStr">
        <is>
          <t>139928</t>
        </is>
      </c>
      <c r="X959" s="6">
        <f>+V959-U959</f>
        <v/>
      </c>
      <c r="Y959" s="6">
        <f>+W959-V959</f>
        <v/>
      </c>
      <c r="Z959" s="7">
        <f>X959/U959</f>
        <v/>
      </c>
      <c r="AA959" s="7">
        <f>Y959/V959</f>
        <v/>
      </c>
      <c r="AB959" s="4" t="n"/>
      <c r="AC959" s="5" t="n"/>
      <c r="AD959" s="4" t="n"/>
      <c r="AE959" s="4" t="n"/>
      <c r="AF959" s="5" t="n"/>
      <c r="AG959" s="6">
        <f>AE959-AD959</f>
        <v/>
      </c>
      <c r="AH959" s="6">
        <f>+AF959-AE959</f>
        <v/>
      </c>
      <c r="AI959" s="7">
        <f>AG959/AD959</f>
        <v/>
      </c>
      <c r="AJ959" s="7">
        <f>AH959/AE959</f>
        <v/>
      </c>
      <c r="AK959" s="4" t="n"/>
      <c r="AL959" s="4" t="n"/>
      <c r="AM959" s="5" t="n"/>
      <c r="AN959" s="4" t="n">
        <v>782.16</v>
      </c>
      <c r="AO959" s="4" t="n">
        <v>780.24</v>
      </c>
      <c r="AP959" s="3" t="n">
        <v>779.0599999999999</v>
      </c>
      <c r="AQ959" s="9">
        <f>+AK959-AN959</f>
        <v/>
      </c>
      <c r="AR959" s="9">
        <f>+AL959-AO959</f>
        <v/>
      </c>
      <c r="AS959" s="9">
        <f>+AM959-AP959</f>
        <v/>
      </c>
      <c r="AT959" s="6">
        <f>AR959-AQ959</f>
        <v/>
      </c>
      <c r="AU959" s="6">
        <f>+AS959-AR959</f>
        <v/>
      </c>
      <c r="AV959" s="7">
        <f>AT959/AQ959</f>
        <v/>
      </c>
      <c r="AW959" s="7">
        <f>AU959/AR959</f>
        <v/>
      </c>
      <c r="AX959" s="1" t="inlineStr">
        <is>
          <t>Y</t>
        </is>
      </c>
      <c r="AY959" s="1">
        <f>+IF(AND(D959&gt;0,E959&gt;0,F959&gt;0,S959&gt;0,T959&gt;0,AC959&gt;0,AB959&gt;0,AI959&gt;0,AJ959&gt;0,AS959&gt;AR959,AR959&gt;AQ959),"long buildup",IF(AND(D959&gt;0,E959&gt;0,F959&gt;0,S959&lt;0,T959&lt;0,AB959&lt;0,AC959&lt;0,AI959&lt;0,AJ959&lt;0,AS959&gt;AR959,AR959&gt;AQ959),"Short Covering",IF(AND(D959&lt;0,E959&lt;0,F959&lt;0,S959&lt;0,T959&lt;0,AB959&gt;0,AC959&gt;0,AI959&gt;0,AJ959&gt;0,AS959&lt;AR959,AR959&lt;AQ959),"Short Buildup",IF(AND(D959&lt;0,E959&lt;0,F959&lt;0,S959&lt;0,T959&lt;0,AB959&lt;0,AC959&lt;0,AI959&lt;0,AJ959&lt;0,AS959&lt;AR959,AR959&lt;AQ959),"LongUnwinding" ))))</f>
        <v/>
      </c>
      <c r="AZ959" s="1">
        <f>+IF(AND(D959&gt;0,E959&gt;0,F959&gt;0,L959&gt;0,M959&gt;0,S959&gt;0,T959&gt;0,Z959&gt;0,AA959&gt;0),"Buying Opportunity",IF(AND(D959&lt;0,E959&lt;0,F959&lt;0,L959&lt;0,M959&lt;0,S959&lt;0,T959&lt;0,Z959&lt;0,AA959&lt;0),"support Zone",IF(AND(D959&lt;0,E959&lt;0,F959&lt;0,L959&gt;0,M959&gt;0,S959&gt;0,T959&gt;0,Z959&gt;0,AA959&gt;0),"sell delivery")))</f>
        <v/>
      </c>
      <c r="BA959" s="1">
        <f>IF(AND(D959&gt;0,E959&gt;0,F959&gt;0,Z959&gt;0,AA959&gt;0,AB959&gt;0,AC959&gt;0,AI959&gt;0,AJ959&gt;0),"FII ENTERING")</f>
        <v/>
      </c>
      <c r="BB959" s="15" t="e">
        <v>#N/A</v>
      </c>
      <c r="BC959" s="1" t="n">
        <v>4837939.610139</v>
      </c>
      <c r="BD959" s="1">
        <f>IF(AND(E959&gt;0,F959&gt;0,AB959&gt;0,AC959&gt;0,AI959&gt;0,AJ959&gt;0,AS959&gt;AR959,AR959&gt;AQ959),"long buildup",IF(AND(E959&lt;0,F959&lt;0,AB959&gt;0,AC959&gt;0,AI959&gt;0,AJ959&gt;0,AS959&lt;AR959,AR959&lt;AQ959),"Short buildup"))</f>
        <v/>
      </c>
      <c r="BE959" s="1">
        <f>+IF(AND(F959&gt;0,M959&gt;0,T959&gt;0,AA959&gt;0),"buy")</f>
        <v/>
      </c>
    </row>
    <row r="960">
      <c r="A960" s="1" t="inlineStr">
        <is>
          <t>JUSTDIAL</t>
        </is>
      </c>
      <c r="B960" s="1" t="n"/>
      <c r="C960" s="1" t="n"/>
      <c r="D960" s="2" t="n">
        <v>-1.213235294117651</v>
      </c>
      <c r="E960" s="2" t="n">
        <v>-1.149050986229988</v>
      </c>
      <c r="F960" s="3" t="n">
        <v>-1.981269706809728</v>
      </c>
      <c r="G960" s="4" t="n">
        <v>26208</v>
      </c>
      <c r="H960" s="4" t="n">
        <v>18868</v>
      </c>
      <c r="I960" s="3" t="n">
        <v>25760</v>
      </c>
      <c r="J960" s="6">
        <f>+H960-G960</f>
        <v/>
      </c>
      <c r="K960" s="6">
        <f>+I960-H960</f>
        <v/>
      </c>
      <c r="L960" s="7">
        <f>J960/G960</f>
        <v/>
      </c>
      <c r="M960" s="7">
        <f>K960/H960</f>
        <v/>
      </c>
      <c r="N960" s="8" t="n">
        <v>36.8578</v>
      </c>
      <c r="O960" s="8" t="n">
        <v>29.6228</v>
      </c>
      <c r="P960" s="3" t="n">
        <v>37.1641</v>
      </c>
      <c r="Q960" s="6">
        <f>+O960-N960</f>
        <v/>
      </c>
      <c r="R960" s="6">
        <f>+P960-O960</f>
        <v/>
      </c>
      <c r="S960" s="7">
        <f>Q960/N960</f>
        <v/>
      </c>
      <c r="T960" s="7">
        <f>R960/O960</f>
        <v/>
      </c>
      <c r="U960" s="10" t="inlineStr">
        <is>
          <t>113366</t>
        </is>
      </c>
      <c r="V960" s="10" t="inlineStr">
        <is>
          <t>104842</t>
        </is>
      </c>
      <c r="W960" s="3" t="inlineStr">
        <is>
          <t>169969</t>
        </is>
      </c>
      <c r="X960" s="6">
        <f>+V960-U960</f>
        <v/>
      </c>
      <c r="Y960" s="6">
        <f>+W960-V960</f>
        <v/>
      </c>
      <c r="Z960" s="7">
        <f>X960/U960</f>
        <v/>
      </c>
      <c r="AA960" s="7">
        <f>Y960/V960</f>
        <v/>
      </c>
      <c r="AB960" s="4" t="n"/>
      <c r="AC960" s="5" t="n"/>
      <c r="AD960" s="4" t="n"/>
      <c r="AE960" s="4" t="n"/>
      <c r="AF960" s="5" t="n"/>
      <c r="AG960" s="6">
        <f>AE960-AD960</f>
        <v/>
      </c>
      <c r="AH960" s="6">
        <f>+AF960-AE960</f>
        <v/>
      </c>
      <c r="AI960" s="7">
        <f>AG960/AD960</f>
        <v/>
      </c>
      <c r="AJ960" s="7">
        <f>AH960/AE960</f>
        <v/>
      </c>
      <c r="AK960" s="4" t="n"/>
      <c r="AL960" s="4" t="n"/>
      <c r="AM960" s="5" t="n"/>
      <c r="AN960" s="4" t="n">
        <v>1074.8</v>
      </c>
      <c r="AO960" s="4" t="n">
        <v>1062.45</v>
      </c>
      <c r="AP960" s="3" t="n">
        <v>1041.4</v>
      </c>
      <c r="AQ960" s="9">
        <f>+AK960-AN960</f>
        <v/>
      </c>
      <c r="AR960" s="9">
        <f>+AL960-AO960</f>
        <v/>
      </c>
      <c r="AS960" s="9">
        <f>+AM960-AP960</f>
        <v/>
      </c>
      <c r="AT960" s="6">
        <f>AR960-AQ960</f>
        <v/>
      </c>
      <c r="AU960" s="6">
        <f>+AS960-AR960</f>
        <v/>
      </c>
      <c r="AV960" s="7">
        <f>AT960/AQ960</f>
        <v/>
      </c>
      <c r="AW960" s="7">
        <f>AU960/AR960</f>
        <v/>
      </c>
      <c r="AX960" s="1" t="inlineStr">
        <is>
          <t>N</t>
        </is>
      </c>
      <c r="AY960" s="1">
        <f>+IF(AND(D960&gt;0,E960&gt;0,F960&gt;0,S960&gt;0,T960&gt;0,AC960&gt;0,AB960&gt;0,AI960&gt;0,AJ960&gt;0,AS960&gt;AR960,AR960&gt;AQ960),"long buildup",IF(AND(D960&gt;0,E960&gt;0,F960&gt;0,S960&lt;0,T960&lt;0,AB960&lt;0,AC960&lt;0,AI960&lt;0,AJ960&lt;0,AS960&gt;AR960,AR960&gt;AQ960),"Short Covering",IF(AND(D960&lt;0,E960&lt;0,F960&lt;0,S960&lt;0,T960&lt;0,AB960&gt;0,AC960&gt;0,AI960&gt;0,AJ960&gt;0,AS960&lt;AR960,AR960&lt;AQ960),"Short Buildup",IF(AND(D960&lt;0,E960&lt;0,F960&lt;0,S960&lt;0,T960&lt;0,AB960&lt;0,AC960&lt;0,AI960&lt;0,AJ960&lt;0,AS960&lt;AR960,AR960&lt;AQ960),"LongUnwinding" ))))</f>
        <v/>
      </c>
      <c r="AZ960" s="1">
        <f>+IF(AND(D960&gt;0,E960&gt;0,F960&gt;0,L960&gt;0,M960&gt;0,S960&gt;0,T960&gt;0,Z960&gt;0,AA960&gt;0),"Buying Opportunity",IF(AND(D960&lt;0,E960&lt;0,F960&lt;0,L960&lt;0,M960&lt;0,S960&lt;0,T960&lt;0,Z960&lt;0,AA960&lt;0),"support Zone",IF(AND(D960&lt;0,E960&lt;0,F960&lt;0,L960&gt;0,M960&gt;0,S960&gt;0,T960&gt;0,Z960&gt;0,AA960&gt;0),"sell delivery")))</f>
        <v/>
      </c>
      <c r="BA960" s="1">
        <f>IF(AND(D960&gt;0,E960&gt;0,F960&gt;0,Z960&gt;0,AA960&gt;0,AB960&gt;0,AC960&gt;0,AI960&gt;0,AJ960&gt;0),"FII ENTERING")</f>
        <v/>
      </c>
      <c r="BB960" s="15" t="e">
        <v>#N/A</v>
      </c>
      <c r="BC960" s="1" t="e">
        <v>#N/A</v>
      </c>
      <c r="BD960" s="1">
        <f>IF(AND(E960&gt;0,F960&gt;0,AB960&gt;0,AC960&gt;0,AI960&gt;0,AJ960&gt;0,AS960&gt;AR960,AR960&gt;AQ960),"long buildup",IF(AND(E960&lt;0,F960&lt;0,AB960&gt;0,AC960&gt;0,AI960&gt;0,AJ960&gt;0,AS960&lt;AR960,AR960&lt;AQ960),"Short buildup"))</f>
        <v/>
      </c>
      <c r="BE960" s="1">
        <f>+IF(AND(F960&gt;0,M960&gt;0,T960&gt;0,AA960&gt;0),"buy")</f>
        <v/>
      </c>
    </row>
    <row r="961">
      <c r="A961" s="1" t="inlineStr">
        <is>
          <t>JWL</t>
        </is>
      </c>
      <c r="B961" s="1" t="n"/>
      <c r="C961" s="1" t="n"/>
      <c r="D961" s="2" t="n">
        <v>11.12676056338027</v>
      </c>
      <c r="E961" s="2" t="n">
        <v>1.593336954553697</v>
      </c>
      <c r="F961" s="3" t="n">
        <v>-1.006950632685792</v>
      </c>
      <c r="G961" s="4" t="n">
        <v>533852</v>
      </c>
      <c r="H961" s="4" t="n">
        <v>290760</v>
      </c>
      <c r="I961" s="3" t="n">
        <v>74656</v>
      </c>
      <c r="J961" s="6">
        <f>+H961-G961</f>
        <v/>
      </c>
      <c r="K961" s="6">
        <f>+I961-H961</f>
        <v/>
      </c>
      <c r="L961" s="7">
        <f>J961/G961</f>
        <v/>
      </c>
      <c r="M961" s="7">
        <f>K961/H961</f>
        <v/>
      </c>
      <c r="N961" s="8" t="n">
        <v>1759.0853</v>
      </c>
      <c r="O961" s="8" t="n">
        <v>1098.0165</v>
      </c>
      <c r="P961" s="3" t="n">
        <v>205.4686</v>
      </c>
      <c r="Q961" s="6">
        <f>+O961-N961</f>
        <v/>
      </c>
      <c r="R961" s="6">
        <f>+P961-O961</f>
        <v/>
      </c>
      <c r="S961" s="7">
        <f>Q961/N961</f>
        <v/>
      </c>
      <c r="T961" s="7">
        <f>R961/O961</f>
        <v/>
      </c>
      <c r="U961" s="10" t="inlineStr">
        <is>
          <t>2453615</t>
        </is>
      </c>
      <c r="V961" s="10" t="inlineStr">
        <is>
          <t>1834471</t>
        </is>
      </c>
      <c r="W961" s="3" t="inlineStr">
        <is>
          <t>721621</t>
        </is>
      </c>
      <c r="X961" s="6">
        <f>+V961-U961</f>
        <v/>
      </c>
      <c r="Y961" s="6">
        <f>+W961-V961</f>
        <v/>
      </c>
      <c r="Z961" s="7">
        <f>X961/U961</f>
        <v/>
      </c>
      <c r="AA961" s="7">
        <f>Y961/V961</f>
        <v/>
      </c>
      <c r="AB961" s="4" t="n"/>
      <c r="AC961" s="5" t="n"/>
      <c r="AD961" s="4" t="n"/>
      <c r="AE961" s="4" t="n"/>
      <c r="AF961" s="5" t="n"/>
      <c r="AG961" s="6">
        <f>AE961-AD961</f>
        <v/>
      </c>
      <c r="AH961" s="6">
        <f>+AF961-AE961</f>
        <v/>
      </c>
      <c r="AI961" s="7">
        <f>AG961/AD961</f>
        <v/>
      </c>
      <c r="AJ961" s="7">
        <f>AH961/AE961</f>
        <v/>
      </c>
      <c r="AK961" s="4" t="n"/>
      <c r="AL961" s="4" t="n"/>
      <c r="AM961" s="5" t="n"/>
      <c r="AN961" s="4" t="n">
        <v>552.3</v>
      </c>
      <c r="AO961" s="4" t="n">
        <v>561.1</v>
      </c>
      <c r="AP961" s="3" t="n">
        <v>555.45</v>
      </c>
      <c r="AQ961" s="9">
        <f>+AK961-AN961</f>
        <v/>
      </c>
      <c r="AR961" s="9">
        <f>+AL961-AO961</f>
        <v/>
      </c>
      <c r="AS961" s="9">
        <f>+AM961-AP961</f>
        <v/>
      </c>
      <c r="AT961" s="6">
        <f>AR961-AQ961</f>
        <v/>
      </c>
      <c r="AU961" s="6">
        <f>+AS961-AR961</f>
        <v/>
      </c>
      <c r="AV961" s="7">
        <f>AT961/AQ961</f>
        <v/>
      </c>
      <c r="AW961" s="7">
        <f>AU961/AR961</f>
        <v/>
      </c>
      <c r="AX961" s="1" t="inlineStr">
        <is>
          <t>N</t>
        </is>
      </c>
      <c r="AY961" s="1">
        <f>+IF(AND(D961&gt;0,E961&gt;0,F961&gt;0,S961&gt;0,T961&gt;0,AC961&gt;0,AB961&gt;0,AI961&gt;0,AJ961&gt;0,AS961&gt;AR961,AR961&gt;AQ961),"long buildup",IF(AND(D961&gt;0,E961&gt;0,F961&gt;0,S961&lt;0,T961&lt;0,AB961&lt;0,AC961&lt;0,AI961&lt;0,AJ961&lt;0,AS961&gt;AR961,AR961&gt;AQ961),"Short Covering",IF(AND(D961&lt;0,E961&lt;0,F961&lt;0,S961&lt;0,T961&lt;0,AB961&gt;0,AC961&gt;0,AI961&gt;0,AJ961&gt;0,AS961&lt;AR961,AR961&lt;AQ961),"Short Buildup",IF(AND(D961&lt;0,E961&lt;0,F961&lt;0,S961&lt;0,T961&lt;0,AB961&lt;0,AC961&lt;0,AI961&lt;0,AJ961&lt;0,AS961&lt;AR961,AR961&lt;AQ961),"LongUnwinding" ))))</f>
        <v/>
      </c>
      <c r="AZ961" s="1">
        <f>+IF(AND(D961&gt;0,E961&gt;0,F961&gt;0,L961&gt;0,M961&gt;0,S961&gt;0,T961&gt;0,Z961&gt;0,AA961&gt;0),"Buying Opportunity",IF(AND(D961&lt;0,E961&lt;0,F961&lt;0,L961&lt;0,M961&lt;0,S961&lt;0,T961&lt;0,Z961&lt;0,AA961&lt;0),"support Zone",IF(AND(D961&lt;0,E961&lt;0,F961&lt;0,L961&gt;0,M961&gt;0,S961&gt;0,T961&gt;0,Z961&gt;0,AA961&gt;0),"sell delivery")))</f>
        <v/>
      </c>
      <c r="BA961" s="1">
        <f>IF(AND(D961&gt;0,E961&gt;0,F961&gt;0,Z961&gt;0,AA961&gt;0,AB961&gt;0,AC961&gt;0,AI961&gt;0,AJ961&gt;0),"FII ENTERING")</f>
        <v/>
      </c>
      <c r="BB961" s="15" t="e">
        <v>#N/A</v>
      </c>
      <c r="BC961" s="1" t="n">
        <v>73875.985887</v>
      </c>
      <c r="BD961" s="1">
        <f>IF(AND(E961&gt;0,F961&gt;0,AB961&gt;0,AC961&gt;0,AI961&gt;0,AJ961&gt;0,AS961&gt;AR961,AR961&gt;AQ961),"long buildup",IF(AND(E961&lt;0,F961&lt;0,AB961&gt;0,AC961&gt;0,AI961&gt;0,AJ961&gt;0,AS961&lt;AR961,AR961&lt;AQ961),"Short buildup"))</f>
        <v/>
      </c>
      <c r="BE961" s="1">
        <f>+IF(AND(F961&gt;0,M961&gt;0,T961&gt;0,AA961&gt;0),"buy")</f>
        <v/>
      </c>
    </row>
    <row r="962">
      <c r="A962" s="1" t="inlineStr">
        <is>
          <t>JYOTHYLAB</t>
        </is>
      </c>
      <c r="B962" s="1" t="n"/>
      <c r="C962" s="1" t="n"/>
      <c r="D962" s="2" t="n">
        <v>0.7366260113512888</v>
      </c>
      <c r="E962" s="2" t="n">
        <v>-1.474466554783034</v>
      </c>
      <c r="F962" s="3" t="n">
        <v>0.8273512592772927</v>
      </c>
      <c r="G962" s="4" t="n">
        <v>21648</v>
      </c>
      <c r="H962" s="4" t="n">
        <v>21018</v>
      </c>
      <c r="I962" s="3" t="n">
        <v>21700</v>
      </c>
      <c r="J962" s="6">
        <f>+H962-G962</f>
        <v/>
      </c>
      <c r="K962" s="6">
        <f>+I962-H962</f>
        <v/>
      </c>
      <c r="L962" s="7">
        <f>J962/G962</f>
        <v/>
      </c>
      <c r="M962" s="7">
        <f>K962/H962</f>
        <v/>
      </c>
      <c r="N962" s="8" t="n">
        <v>21.8296</v>
      </c>
      <c r="O962" s="8" t="n">
        <v>20.9912</v>
      </c>
      <c r="P962" s="3" t="n">
        <v>18.6771</v>
      </c>
      <c r="Q962" s="6">
        <f>+O962-N962</f>
        <v/>
      </c>
      <c r="R962" s="6">
        <f>+P962-O962</f>
        <v/>
      </c>
      <c r="S962" s="7">
        <f>Q962/N962</f>
        <v/>
      </c>
      <c r="T962" s="7">
        <f>R962/O962</f>
        <v/>
      </c>
      <c r="U962" s="10" t="inlineStr">
        <is>
          <t>153297</t>
        </is>
      </c>
      <c r="V962" s="10" t="inlineStr">
        <is>
          <t>264043</t>
        </is>
      </c>
      <c r="W962" s="3" t="inlineStr">
        <is>
          <t>239534</t>
        </is>
      </c>
      <c r="X962" s="6">
        <f>+V962-U962</f>
        <v/>
      </c>
      <c r="Y962" s="6">
        <f>+W962-V962</f>
        <v/>
      </c>
      <c r="Z962" s="7">
        <f>X962/U962</f>
        <v/>
      </c>
      <c r="AA962" s="7">
        <f>Y962/V962</f>
        <v/>
      </c>
      <c r="AB962" s="4" t="n"/>
      <c r="AC962" s="5" t="n"/>
      <c r="AD962" s="4" t="n"/>
      <c r="AE962" s="4" t="n"/>
      <c r="AF962" s="5" t="n"/>
      <c r="AG962" s="6">
        <f>AE962-AD962</f>
        <v/>
      </c>
      <c r="AH962" s="6">
        <f>+AF962-AE962</f>
        <v/>
      </c>
      <c r="AI962" s="7">
        <f>AG962/AD962</f>
        <v/>
      </c>
      <c r="AJ962" s="7">
        <f>AH962/AE962</f>
        <v/>
      </c>
      <c r="AK962" s="4" t="n"/>
      <c r="AL962" s="4" t="n"/>
      <c r="AM962" s="5" t="n"/>
      <c r="AN962" s="4" t="n">
        <v>417.1</v>
      </c>
      <c r="AO962" s="4" t="n">
        <v>410.95</v>
      </c>
      <c r="AP962" s="3" t="n">
        <v>414.35</v>
      </c>
      <c r="AQ962" s="9">
        <f>+AK962-AN962</f>
        <v/>
      </c>
      <c r="AR962" s="9">
        <f>+AL962-AO962</f>
        <v/>
      </c>
      <c r="AS962" s="9">
        <f>+AM962-AP962</f>
        <v/>
      </c>
      <c r="AT962" s="6">
        <f>AR962-AQ962</f>
        <v/>
      </c>
      <c r="AU962" s="6">
        <f>+AS962-AR962</f>
        <v/>
      </c>
      <c r="AV962" s="7">
        <f>AT962/AQ962</f>
        <v/>
      </c>
      <c r="AW962" s="7">
        <f>AU962/AR962</f>
        <v/>
      </c>
      <c r="AX962" s="1" t="inlineStr">
        <is>
          <t>N</t>
        </is>
      </c>
      <c r="AY962" s="1">
        <f>+IF(AND(D962&gt;0,E962&gt;0,F962&gt;0,S962&gt;0,T962&gt;0,AC962&gt;0,AB962&gt;0,AI962&gt;0,AJ962&gt;0,AS962&gt;AR962,AR962&gt;AQ962),"long buildup",IF(AND(D962&gt;0,E962&gt;0,F962&gt;0,S962&lt;0,T962&lt;0,AB962&lt;0,AC962&lt;0,AI962&lt;0,AJ962&lt;0,AS962&gt;AR962,AR962&gt;AQ962),"Short Covering",IF(AND(D962&lt;0,E962&lt;0,F962&lt;0,S962&lt;0,T962&lt;0,AB962&gt;0,AC962&gt;0,AI962&gt;0,AJ962&gt;0,AS962&lt;AR962,AR962&lt;AQ962),"Short Buildup",IF(AND(D962&lt;0,E962&lt;0,F962&lt;0,S962&lt;0,T962&lt;0,AB962&lt;0,AC962&lt;0,AI962&lt;0,AJ962&lt;0,AS962&lt;AR962,AR962&lt;AQ962),"LongUnwinding" ))))</f>
        <v/>
      </c>
      <c r="AZ962" s="1">
        <f>+IF(AND(D962&gt;0,E962&gt;0,F962&gt;0,L962&gt;0,M962&gt;0,S962&gt;0,T962&gt;0,Z962&gt;0,AA962&gt;0),"Buying Opportunity",IF(AND(D962&lt;0,E962&lt;0,F962&lt;0,L962&lt;0,M962&lt;0,S962&lt;0,T962&lt;0,Z962&lt;0,AA962&lt;0),"support Zone",IF(AND(D962&lt;0,E962&lt;0,F962&lt;0,L962&gt;0,M962&gt;0,S962&gt;0,T962&gt;0,Z962&gt;0,AA962&gt;0),"sell delivery")))</f>
        <v/>
      </c>
      <c r="BA962" s="1">
        <f>IF(AND(D962&gt;0,E962&gt;0,F962&gt;0,Z962&gt;0,AA962&gt;0,AB962&gt;0,AC962&gt;0,AI962&gt;0,AJ962&gt;0),"FII ENTERING")</f>
        <v/>
      </c>
      <c r="BB962" s="15" t="e">
        <v>#N/A</v>
      </c>
      <c r="BC962" s="1" t="n">
        <v>782.1486</v>
      </c>
      <c r="BD962" s="1">
        <f>IF(AND(E962&gt;0,F962&gt;0,AB962&gt;0,AC962&gt;0,AI962&gt;0,AJ962&gt;0,AS962&gt;AR962,AR962&gt;AQ962),"long buildup",IF(AND(E962&lt;0,F962&lt;0,AB962&gt;0,AC962&gt;0,AI962&gt;0,AJ962&gt;0,AS962&lt;AR962,AR962&lt;AQ962),"Short buildup"))</f>
        <v/>
      </c>
      <c r="BE962" s="1">
        <f>+IF(AND(F962&gt;0,M962&gt;0,T962&gt;0,AA962&gt;0),"buy")</f>
        <v/>
      </c>
    </row>
    <row r="963">
      <c r="A963" s="1" t="inlineStr">
        <is>
          <t>JYOTISTRUC</t>
        </is>
      </c>
      <c r="B963" s="1" t="n"/>
      <c r="C963" s="1" t="n"/>
      <c r="D963" s="2" t="n">
        <v>4.553846153846145</v>
      </c>
      <c r="E963" s="2" t="n">
        <v>-0.9417304296645095</v>
      </c>
      <c r="F963" s="3" t="n">
        <v>0.1485442661913377</v>
      </c>
      <c r="G963" s="4" t="n">
        <v>16092</v>
      </c>
      <c r="H963" s="4" t="n">
        <v>9663</v>
      </c>
      <c r="I963" s="3" t="n">
        <v>11736</v>
      </c>
      <c r="J963" s="6">
        <f>+H963-G963</f>
        <v/>
      </c>
      <c r="K963" s="6">
        <f>+I963-H963</f>
        <v/>
      </c>
      <c r="L963" s="7">
        <f>J963/G963</f>
        <v/>
      </c>
      <c r="M963" s="7">
        <f>K963/H963</f>
        <v/>
      </c>
      <c r="N963" s="8" t="n">
        <v>33.5713</v>
      </c>
      <c r="O963" s="8" t="n">
        <v>19.1049</v>
      </c>
      <c r="P963" s="3" t="n">
        <v>21.446</v>
      </c>
      <c r="Q963" s="6">
        <f>+O963-N963</f>
        <v/>
      </c>
      <c r="R963" s="6">
        <f>+P963-O963</f>
        <v/>
      </c>
      <c r="S963" s="7">
        <f>Q963/N963</f>
        <v/>
      </c>
      <c r="T963" s="7">
        <f>R963/O963</f>
        <v/>
      </c>
      <c r="U963" s="10" t="inlineStr">
        <is>
          <t>3993699</t>
        </is>
      </c>
      <c r="V963" s="10" t="inlineStr">
        <is>
          <t>2756682</t>
        </is>
      </c>
      <c r="W963" s="3" t="inlineStr">
        <is>
          <t>2880572</t>
        </is>
      </c>
      <c r="X963" s="6">
        <f>+V963-U963</f>
        <v/>
      </c>
      <c r="Y963" s="6">
        <f>+W963-V963</f>
        <v/>
      </c>
      <c r="Z963" s="7">
        <f>X963/U963</f>
        <v/>
      </c>
      <c r="AA963" s="7">
        <f>Y963/V963</f>
        <v/>
      </c>
      <c r="AB963" s="4" t="n"/>
      <c r="AC963" s="5" t="n"/>
      <c r="AD963" s="4" t="n"/>
      <c r="AE963" s="4" t="n"/>
      <c r="AF963" s="5" t="n"/>
      <c r="AG963" s="6">
        <f>AE963-AD963</f>
        <v/>
      </c>
      <c r="AH963" s="6">
        <f>+AF963-AE963</f>
        <v/>
      </c>
      <c r="AI963" s="7">
        <f>AG963/AD963</f>
        <v/>
      </c>
      <c r="AJ963" s="7">
        <f>AH963/AE963</f>
        <v/>
      </c>
      <c r="AK963" s="4" t="n"/>
      <c r="AL963" s="4" t="n"/>
      <c r="AM963" s="5" t="n"/>
      <c r="AN963" s="4" t="n">
        <v>33.98</v>
      </c>
      <c r="AO963" s="4" t="n">
        <v>33.66</v>
      </c>
      <c r="AP963" s="3" t="n">
        <v>33.71</v>
      </c>
      <c r="AQ963" s="9">
        <f>+AK963-AN963</f>
        <v/>
      </c>
      <c r="AR963" s="9">
        <f>+AL963-AO963</f>
        <v/>
      </c>
      <c r="AS963" s="9">
        <f>+AM963-AP963</f>
        <v/>
      </c>
      <c r="AT963" s="6">
        <f>AR963-AQ963</f>
        <v/>
      </c>
      <c r="AU963" s="6">
        <f>+AS963-AR963</f>
        <v/>
      </c>
      <c r="AV963" s="7">
        <f>AT963/AQ963</f>
        <v/>
      </c>
      <c r="AW963" s="7">
        <f>AU963/AR963</f>
        <v/>
      </c>
      <c r="AX963" s="1" t="inlineStr">
        <is>
          <t>N</t>
        </is>
      </c>
      <c r="AY963" s="1">
        <f>+IF(AND(D963&gt;0,E963&gt;0,F963&gt;0,S963&gt;0,T963&gt;0,AC963&gt;0,AB963&gt;0,AI963&gt;0,AJ963&gt;0,AS963&gt;AR963,AR963&gt;AQ963),"long buildup",IF(AND(D963&gt;0,E963&gt;0,F963&gt;0,S963&lt;0,T963&lt;0,AB963&lt;0,AC963&lt;0,AI963&lt;0,AJ963&lt;0,AS963&gt;AR963,AR963&gt;AQ963),"Short Covering",IF(AND(D963&lt;0,E963&lt;0,F963&lt;0,S963&lt;0,T963&lt;0,AB963&gt;0,AC963&gt;0,AI963&gt;0,AJ963&gt;0,AS963&lt;AR963,AR963&lt;AQ963),"Short Buildup",IF(AND(D963&lt;0,E963&lt;0,F963&lt;0,S963&lt;0,T963&lt;0,AB963&lt;0,AC963&lt;0,AI963&lt;0,AJ963&lt;0,AS963&lt;AR963,AR963&lt;AQ963),"LongUnwinding" ))))</f>
        <v/>
      </c>
      <c r="AZ963" s="1">
        <f>+IF(AND(D963&gt;0,E963&gt;0,F963&gt;0,L963&gt;0,M963&gt;0,S963&gt;0,T963&gt;0,Z963&gt;0,AA963&gt;0),"Buying Opportunity",IF(AND(D963&lt;0,E963&lt;0,F963&lt;0,L963&lt;0,M963&lt;0,S963&lt;0,T963&lt;0,Z963&lt;0,AA963&lt;0),"support Zone",IF(AND(D963&lt;0,E963&lt;0,F963&lt;0,L963&gt;0,M963&gt;0,S963&gt;0,T963&gt;0,Z963&gt;0,AA963&gt;0),"sell delivery")))</f>
        <v/>
      </c>
      <c r="BA963" s="1">
        <f>IF(AND(D963&gt;0,E963&gt;0,F963&gt;0,Z963&gt;0,AA963&gt;0,AB963&gt;0,AC963&gt;0,AI963&gt;0,AJ963&gt;0),"FII ENTERING")</f>
        <v/>
      </c>
      <c r="BB963" s="15" t="e">
        <v>#N/A</v>
      </c>
      <c r="BC963" s="1" t="n">
        <v>1912.4541</v>
      </c>
      <c r="BD963" s="1">
        <f>IF(AND(E963&gt;0,F963&gt;0,AB963&gt;0,AC963&gt;0,AI963&gt;0,AJ963&gt;0,AS963&gt;AR963,AR963&gt;AQ963),"long buildup",IF(AND(E963&lt;0,F963&lt;0,AB963&gt;0,AC963&gt;0,AI963&gt;0,AJ963&gt;0,AS963&lt;AR963,AR963&lt;AQ963),"Short buildup"))</f>
        <v/>
      </c>
      <c r="BE963" s="1">
        <f>+IF(AND(F963&gt;0,M963&gt;0,T963&gt;0,AA963&gt;0),"buy")</f>
        <v/>
      </c>
    </row>
    <row r="964">
      <c r="A964" s="1" t="inlineStr">
        <is>
          <t>KABRAEXTRU</t>
        </is>
      </c>
      <c r="B964" s="1" t="n"/>
      <c r="C964" s="1" t="n"/>
      <c r="D964" s="2" t="n">
        <v>-1.152456294560011</v>
      </c>
      <c r="E964" s="2" t="n">
        <v>-0.7904357276948918</v>
      </c>
      <c r="F964" s="3" t="n">
        <v>0.4780400358529981</v>
      </c>
      <c r="G964" s="4" t="n">
        <v>2863</v>
      </c>
      <c r="H964" s="4" t="n">
        <v>2497</v>
      </c>
      <c r="I964" s="3" t="n">
        <v>3097</v>
      </c>
      <c r="J964" s="6">
        <f>+H964-G964</f>
        <v/>
      </c>
      <c r="K964" s="6">
        <f>+I964-H964</f>
        <v/>
      </c>
      <c r="L964" s="7">
        <f>J964/G964</f>
        <v/>
      </c>
      <c r="M964" s="7">
        <f>K964/H964</f>
        <v/>
      </c>
      <c r="N964" s="8" t="n">
        <v>4.0079</v>
      </c>
      <c r="O964" s="8" t="n">
        <v>2.9811</v>
      </c>
      <c r="P964" s="3" t="n">
        <v>3.9014</v>
      </c>
      <c r="Q964" s="6">
        <f>+O964-N964</f>
        <v/>
      </c>
      <c r="R964" s="6">
        <f>+P964-O964</f>
        <v/>
      </c>
      <c r="S964" s="7">
        <f>Q964/N964</f>
        <v/>
      </c>
      <c r="T964" s="7">
        <f>R964/O964</f>
        <v/>
      </c>
      <c r="U964" s="10" t="inlineStr">
        <is>
          <t>40297</t>
        </is>
      </c>
      <c r="V964" s="10" t="inlineStr">
        <is>
          <t>34169</t>
        </is>
      </c>
      <c r="W964" s="3" t="inlineStr">
        <is>
          <t>38242</t>
        </is>
      </c>
      <c r="X964" s="6">
        <f>+V964-U964</f>
        <v/>
      </c>
      <c r="Y964" s="6">
        <f>+W964-V964</f>
        <v/>
      </c>
      <c r="Z964" s="7">
        <f>X964/U964</f>
        <v/>
      </c>
      <c r="AA964" s="7">
        <f>Y964/V964</f>
        <v/>
      </c>
      <c r="AB964" s="4" t="n"/>
      <c r="AC964" s="5" t="n"/>
      <c r="AD964" s="4" t="n"/>
      <c r="AE964" s="4" t="n"/>
      <c r="AF964" s="5" t="n"/>
      <c r="AG964" s="6">
        <f>AE964-AD964</f>
        <v/>
      </c>
      <c r="AH964" s="6">
        <f>+AF964-AE964</f>
        <v/>
      </c>
      <c r="AI964" s="7">
        <f>AG964/AD964</f>
        <v/>
      </c>
      <c r="AJ964" s="7">
        <f>AH964/AE964</f>
        <v/>
      </c>
      <c r="AK964" s="4" t="n"/>
      <c r="AL964" s="4" t="n"/>
      <c r="AM964" s="5" t="n"/>
      <c r="AN964" s="4" t="n">
        <v>506.05</v>
      </c>
      <c r="AO964" s="4" t="n">
        <v>502.05</v>
      </c>
      <c r="AP964" s="3" t="n">
        <v>504.45</v>
      </c>
      <c r="AQ964" s="9">
        <f>+AK964-AN964</f>
        <v/>
      </c>
      <c r="AR964" s="9">
        <f>+AL964-AO964</f>
        <v/>
      </c>
      <c r="AS964" s="9">
        <f>+AM964-AP964</f>
        <v/>
      </c>
      <c r="AT964" s="6">
        <f>AR964-AQ964</f>
        <v/>
      </c>
      <c r="AU964" s="6">
        <f>+AS964-AR964</f>
        <v/>
      </c>
      <c r="AV964" s="7">
        <f>AT964/AQ964</f>
        <v/>
      </c>
      <c r="AW964" s="7">
        <f>AU964/AR964</f>
        <v/>
      </c>
      <c r="AX964" s="1" t="inlineStr">
        <is>
          <t>N</t>
        </is>
      </c>
      <c r="AY964" s="1">
        <f>+IF(AND(D964&gt;0,E964&gt;0,F964&gt;0,S964&gt;0,T964&gt;0,AC964&gt;0,AB964&gt;0,AI964&gt;0,AJ964&gt;0,AS964&gt;AR964,AR964&gt;AQ964),"long buildup",IF(AND(D964&gt;0,E964&gt;0,F964&gt;0,S964&lt;0,T964&lt;0,AB964&lt;0,AC964&lt;0,AI964&lt;0,AJ964&lt;0,AS964&gt;AR964,AR964&gt;AQ964),"Short Covering",IF(AND(D964&lt;0,E964&lt;0,F964&lt;0,S964&lt;0,T964&lt;0,AB964&gt;0,AC964&gt;0,AI964&gt;0,AJ964&gt;0,AS964&lt;AR964,AR964&lt;AQ964),"Short Buildup",IF(AND(D964&lt;0,E964&lt;0,F964&lt;0,S964&lt;0,T964&lt;0,AB964&lt;0,AC964&lt;0,AI964&lt;0,AJ964&lt;0,AS964&lt;AR964,AR964&lt;AQ964),"LongUnwinding" ))))</f>
        <v/>
      </c>
      <c r="AZ964" s="1">
        <f>+IF(AND(D964&gt;0,E964&gt;0,F964&gt;0,L964&gt;0,M964&gt;0,S964&gt;0,T964&gt;0,Z964&gt;0,AA964&gt;0),"Buying Opportunity",IF(AND(D964&lt;0,E964&lt;0,F964&lt;0,L964&lt;0,M964&lt;0,S964&lt;0,T964&lt;0,Z964&lt;0,AA964&lt;0),"support Zone",IF(AND(D964&lt;0,E964&lt;0,F964&lt;0,L964&gt;0,M964&gt;0,S964&gt;0,T964&gt;0,Z964&gt;0,AA964&gt;0),"sell delivery")))</f>
        <v/>
      </c>
      <c r="BA964" s="1">
        <f>IF(AND(D964&gt;0,E964&gt;0,F964&gt;0,Z964&gt;0,AA964&gt;0,AB964&gt;0,AC964&gt;0,AI964&gt;0,AJ964&gt;0),"FII ENTERING")</f>
        <v/>
      </c>
      <c r="BB964" s="15" t="e">
        <v>#N/A</v>
      </c>
      <c r="BC964" s="1" t="n">
        <v>17499.744515</v>
      </c>
      <c r="BD964" s="1">
        <f>IF(AND(E964&gt;0,F964&gt;0,AB964&gt;0,AC964&gt;0,AI964&gt;0,AJ964&gt;0,AS964&gt;AR964,AR964&gt;AQ964),"long buildup",IF(AND(E964&lt;0,F964&lt;0,AB964&gt;0,AC964&gt;0,AI964&gt;0,AJ964&gt;0,AS964&lt;AR964,AR964&lt;AQ964),"Short buildup"))</f>
        <v/>
      </c>
      <c r="BE964" s="1">
        <f>+IF(AND(F964&gt;0,M964&gt;0,T964&gt;0,AA964&gt;0),"buy")</f>
        <v/>
      </c>
    </row>
    <row r="965">
      <c r="A965" s="1" t="inlineStr">
        <is>
          <t>KAJARIACER</t>
        </is>
      </c>
      <c r="B965" s="1" t="n"/>
      <c r="C965" s="1" t="n"/>
      <c r="D965" s="2" t="n">
        <v>-0.03306194982847986</v>
      </c>
      <c r="E965" s="2" t="n">
        <v>-2.534209764769117</v>
      </c>
      <c r="F965" s="3" t="n">
        <v>-1.637258228707156</v>
      </c>
      <c r="G965" s="4" t="n">
        <v>8573</v>
      </c>
      <c r="H965" s="4" t="n">
        <v>39346</v>
      </c>
      <c r="I965" s="3" t="n">
        <v>21711</v>
      </c>
      <c r="J965" s="6">
        <f>+H965-G965</f>
        <v/>
      </c>
      <c r="K965" s="6">
        <f>+I965-H965</f>
        <v/>
      </c>
      <c r="L965" s="7">
        <f>J965/G965</f>
        <v/>
      </c>
      <c r="M965" s="7">
        <f>K965/H965</f>
        <v/>
      </c>
      <c r="N965" s="8" t="n">
        <v>10.2981</v>
      </c>
      <c r="O965" s="8" t="n">
        <v>78.51060000000001</v>
      </c>
      <c r="P965" s="3" t="n">
        <v>26.7518</v>
      </c>
      <c r="Q965" s="6">
        <f>+O965-N965</f>
        <v/>
      </c>
      <c r="R965" s="6">
        <f>+P965-O965</f>
        <v/>
      </c>
      <c r="S965" s="7">
        <f>Q965/N965</f>
        <v/>
      </c>
      <c r="T965" s="7">
        <f>R965/O965</f>
        <v/>
      </c>
      <c r="U965" s="10" t="inlineStr">
        <is>
          <t>36386</t>
        </is>
      </c>
      <c r="V965" s="10" t="inlineStr">
        <is>
          <t>394730</t>
        </is>
      </c>
      <c r="W965" s="3" t="inlineStr">
        <is>
          <t>155201</t>
        </is>
      </c>
      <c r="X965" s="6">
        <f>+V965-U965</f>
        <v/>
      </c>
      <c r="Y965" s="6">
        <f>+W965-V965</f>
        <v/>
      </c>
      <c r="Z965" s="7">
        <f>X965/U965</f>
        <v/>
      </c>
      <c r="AA965" s="7">
        <f>Y965/V965</f>
        <v/>
      </c>
      <c r="AB965" s="4" t="n"/>
      <c r="AC965" s="5" t="n"/>
      <c r="AD965" s="4" t="n"/>
      <c r="AE965" s="4" t="n"/>
      <c r="AF965" s="5" t="n"/>
      <c r="AG965" s="6">
        <f>AE965-AD965</f>
        <v/>
      </c>
      <c r="AH965" s="6">
        <f>+AF965-AE965</f>
        <v/>
      </c>
      <c r="AI965" s="7">
        <f>AG965/AD965</f>
        <v/>
      </c>
      <c r="AJ965" s="7">
        <f>AH965/AE965</f>
        <v/>
      </c>
      <c r="AK965" s="4" t="n"/>
      <c r="AL965" s="4" t="n"/>
      <c r="AM965" s="5" t="n"/>
      <c r="AN965" s="4" t="n">
        <v>1209.45</v>
      </c>
      <c r="AO965" s="4" t="n">
        <v>1178.8</v>
      </c>
      <c r="AP965" s="3" t="n">
        <v>1159.5</v>
      </c>
      <c r="AQ965" s="9">
        <f>+AK965-AN965</f>
        <v/>
      </c>
      <c r="AR965" s="9">
        <f>+AL965-AO965</f>
        <v/>
      </c>
      <c r="AS965" s="9">
        <f>+AM965-AP965</f>
        <v/>
      </c>
      <c r="AT965" s="6">
        <f>AR965-AQ965</f>
        <v/>
      </c>
      <c r="AU965" s="6">
        <f>+AS965-AR965</f>
        <v/>
      </c>
      <c r="AV965" s="7">
        <f>AT965/AQ965</f>
        <v/>
      </c>
      <c r="AW965" s="7">
        <f>AU965/AR965</f>
        <v/>
      </c>
      <c r="AX965" s="1" t="inlineStr">
        <is>
          <t>N</t>
        </is>
      </c>
      <c r="AY965" s="1">
        <f>+IF(AND(D965&gt;0,E965&gt;0,F965&gt;0,S965&gt;0,T965&gt;0,AC965&gt;0,AB965&gt;0,AI965&gt;0,AJ965&gt;0,AS965&gt;AR965,AR965&gt;AQ965),"long buildup",IF(AND(D965&gt;0,E965&gt;0,F965&gt;0,S965&lt;0,T965&lt;0,AB965&lt;0,AC965&lt;0,AI965&lt;0,AJ965&lt;0,AS965&gt;AR965,AR965&gt;AQ965),"Short Covering",IF(AND(D965&lt;0,E965&lt;0,F965&lt;0,S965&lt;0,T965&lt;0,AB965&gt;0,AC965&gt;0,AI965&gt;0,AJ965&gt;0,AS965&lt;AR965,AR965&lt;AQ965),"Short Buildup",IF(AND(D965&lt;0,E965&lt;0,F965&lt;0,S965&lt;0,T965&lt;0,AB965&lt;0,AC965&lt;0,AI965&lt;0,AJ965&lt;0,AS965&lt;AR965,AR965&lt;AQ965),"LongUnwinding" ))))</f>
        <v/>
      </c>
      <c r="AZ965" s="1">
        <f>+IF(AND(D965&gt;0,E965&gt;0,F965&gt;0,L965&gt;0,M965&gt;0,S965&gt;0,T965&gt;0,Z965&gt;0,AA965&gt;0),"Buying Opportunity",IF(AND(D965&lt;0,E965&lt;0,F965&lt;0,L965&lt;0,M965&lt;0,S965&lt;0,T965&lt;0,Z965&lt;0,AA965&lt;0),"support Zone",IF(AND(D965&lt;0,E965&lt;0,F965&lt;0,L965&gt;0,M965&gt;0,S965&gt;0,T965&gt;0,Z965&gt;0,AA965&gt;0),"sell delivery")))</f>
        <v/>
      </c>
      <c r="BA965" s="1">
        <f>IF(AND(D965&gt;0,E965&gt;0,F965&gt;0,Z965&gt;0,AA965&gt;0,AB965&gt;0,AC965&gt;0,AI965&gt;0,AJ965&gt;0),"FII ENTERING")</f>
        <v/>
      </c>
      <c r="BB965" s="15" t="e">
        <v>#N/A</v>
      </c>
      <c r="BC965" s="1" t="n">
        <v>17567.297181</v>
      </c>
      <c r="BD965" s="1">
        <f>IF(AND(E965&gt;0,F965&gt;0,AB965&gt;0,AC965&gt;0,AI965&gt;0,AJ965&gt;0,AS965&gt;AR965,AR965&gt;AQ965),"long buildup",IF(AND(E965&lt;0,F965&lt;0,AB965&gt;0,AC965&gt;0,AI965&gt;0,AJ965&gt;0,AS965&lt;AR965,AR965&lt;AQ965),"Short buildup"))</f>
        <v/>
      </c>
      <c r="BE965" s="1">
        <f>+IF(AND(F965&gt;0,M965&gt;0,T965&gt;0,AA965&gt;0),"buy")</f>
        <v/>
      </c>
    </row>
    <row r="966">
      <c r="A966" s="1" t="inlineStr">
        <is>
          <t>KAKATCEM</t>
        </is>
      </c>
      <c r="B966" s="1" t="n"/>
      <c r="C966" s="1" t="n"/>
      <c r="D966" s="2" t="n">
        <v>3.357301743313853</v>
      </c>
      <c r="E966" s="2" t="n">
        <v>-2.467467467467471</v>
      </c>
      <c r="F966" s="3" t="n">
        <v>-0.5593472571457913</v>
      </c>
      <c r="G966" s="4" t="n">
        <v>411</v>
      </c>
      <c r="H966" s="4" t="n">
        <v>197</v>
      </c>
      <c r="I966" s="3" t="n">
        <v>177</v>
      </c>
      <c r="J966" s="6">
        <f>+H966-G966</f>
        <v/>
      </c>
      <c r="K966" s="6">
        <f>+I966-H966</f>
        <v/>
      </c>
      <c r="L966" s="7">
        <f>J966/G966</f>
        <v/>
      </c>
      <c r="M966" s="7">
        <f>K966/H966</f>
        <v/>
      </c>
      <c r="N966" s="8" t="n">
        <v>0.1564</v>
      </c>
      <c r="O966" s="8" t="n">
        <v>0.0467</v>
      </c>
      <c r="P966" s="3" t="n">
        <v>0.0459</v>
      </c>
      <c r="Q966" s="6">
        <f>+O966-N966</f>
        <v/>
      </c>
      <c r="R966" s="6">
        <f>+P966-O966</f>
        <v/>
      </c>
      <c r="S966" s="7">
        <f>Q966/N966</f>
        <v/>
      </c>
      <c r="T966" s="7">
        <f>R966/O966</f>
        <v/>
      </c>
      <c r="U966" s="10" t="inlineStr">
        <is>
          <t>4586</t>
        </is>
      </c>
      <c r="V966" s="10" t="inlineStr">
        <is>
          <t>1204</t>
        </is>
      </c>
      <c r="W966" s="3" t="inlineStr">
        <is>
          <t>1582</t>
        </is>
      </c>
      <c r="X966" s="6">
        <f>+V966-U966</f>
        <v/>
      </c>
      <c r="Y966" s="6">
        <f>+W966-V966</f>
        <v/>
      </c>
      <c r="Z966" s="7">
        <f>X966/U966</f>
        <v/>
      </c>
      <c r="AA966" s="7">
        <f>Y966/V966</f>
        <v/>
      </c>
      <c r="AB966" s="4" t="n"/>
      <c r="AC966" s="5" t="n"/>
      <c r="AD966" s="4" t="n"/>
      <c r="AE966" s="4" t="n"/>
      <c r="AF966" s="5" t="n"/>
      <c r="AG966" s="6">
        <f>AE966-AD966</f>
        <v/>
      </c>
      <c r="AH966" s="6">
        <f>+AF966-AE966</f>
        <v/>
      </c>
      <c r="AI966" s="7">
        <f>AG966/AD966</f>
        <v/>
      </c>
      <c r="AJ966" s="7">
        <f>AH966/AE966</f>
        <v/>
      </c>
      <c r="AK966" s="4" t="n"/>
      <c r="AL966" s="4" t="n"/>
      <c r="AM966" s="5" t="n"/>
      <c r="AN966" s="4" t="n">
        <v>199.8</v>
      </c>
      <c r="AO966" s="4" t="n">
        <v>194.87</v>
      </c>
      <c r="AP966" s="3" t="n">
        <v>193.78</v>
      </c>
      <c r="AQ966" s="9">
        <f>+AK966-AN966</f>
        <v/>
      </c>
      <c r="AR966" s="9">
        <f>+AL966-AO966</f>
        <v/>
      </c>
      <c r="AS966" s="9">
        <f>+AM966-AP966</f>
        <v/>
      </c>
      <c r="AT966" s="6">
        <f>AR966-AQ966</f>
        <v/>
      </c>
      <c r="AU966" s="6">
        <f>+AS966-AR966</f>
        <v/>
      </c>
      <c r="AV966" s="7">
        <f>AT966/AQ966</f>
        <v/>
      </c>
      <c r="AW966" s="7">
        <f>AU966/AR966</f>
        <v/>
      </c>
      <c r="AX966" s="1" t="inlineStr">
        <is>
          <t>N</t>
        </is>
      </c>
      <c r="AY966" s="1">
        <f>+IF(AND(D966&gt;0,E966&gt;0,F966&gt;0,S966&gt;0,T966&gt;0,AC966&gt;0,AB966&gt;0,AI966&gt;0,AJ966&gt;0,AS966&gt;AR966,AR966&gt;AQ966),"long buildup",IF(AND(D966&gt;0,E966&gt;0,F966&gt;0,S966&lt;0,T966&lt;0,AB966&lt;0,AC966&lt;0,AI966&lt;0,AJ966&lt;0,AS966&gt;AR966,AR966&gt;AQ966),"Short Covering",IF(AND(D966&lt;0,E966&lt;0,F966&lt;0,S966&lt;0,T966&lt;0,AB966&gt;0,AC966&gt;0,AI966&gt;0,AJ966&gt;0,AS966&lt;AR966,AR966&lt;AQ966),"Short Buildup",IF(AND(D966&lt;0,E966&lt;0,F966&lt;0,S966&lt;0,T966&lt;0,AB966&lt;0,AC966&lt;0,AI966&lt;0,AJ966&lt;0,AS966&lt;AR966,AR966&lt;AQ966),"LongUnwinding" ))))</f>
        <v/>
      </c>
      <c r="AZ966" s="1">
        <f>+IF(AND(D966&gt;0,E966&gt;0,F966&gt;0,L966&gt;0,M966&gt;0,S966&gt;0,T966&gt;0,Z966&gt;0,AA966&gt;0),"Buying Opportunity",IF(AND(D966&lt;0,E966&lt;0,F966&lt;0,L966&lt;0,M966&lt;0,S966&lt;0,T966&lt;0,Z966&lt;0,AA966&lt;0),"support Zone",IF(AND(D966&lt;0,E966&lt;0,F966&lt;0,L966&gt;0,M966&gt;0,S966&gt;0,T966&gt;0,Z966&gt;0,AA966&gt;0),"sell delivery")))</f>
        <v/>
      </c>
      <c r="BA966" s="1">
        <f>IF(AND(D966&gt;0,E966&gt;0,F966&gt;0,Z966&gt;0,AA966&gt;0,AB966&gt;0,AC966&gt;0,AI966&gt;0,AJ966&gt;0),"FII ENTERING")</f>
        <v/>
      </c>
      <c r="BB966" s="15" t="e">
        <v>#N/A</v>
      </c>
      <c r="BC966" s="1" t="n">
        <v>27169.730055</v>
      </c>
      <c r="BD966" s="1">
        <f>IF(AND(E966&gt;0,F966&gt;0,AB966&gt;0,AC966&gt;0,AI966&gt;0,AJ966&gt;0,AS966&gt;AR966,AR966&gt;AQ966),"long buildup",IF(AND(E966&lt;0,F966&lt;0,AB966&gt;0,AC966&gt;0,AI966&gt;0,AJ966&gt;0,AS966&lt;AR966,AR966&lt;AQ966),"Short buildup"))</f>
        <v/>
      </c>
      <c r="BE966" s="1">
        <f>+IF(AND(F966&gt;0,M966&gt;0,T966&gt;0,AA966&gt;0),"buy")</f>
        <v/>
      </c>
    </row>
    <row r="967">
      <c r="A967" s="1" t="inlineStr">
        <is>
          <t>KALAMANDIR</t>
        </is>
      </c>
      <c r="B967" s="1" t="n"/>
      <c r="C967" s="1" t="n"/>
      <c r="D967" s="2" t="n">
        <v>0.9827342816809654</v>
      </c>
      <c r="E967" s="2" t="n">
        <v>-1.892574869616652</v>
      </c>
      <c r="F967" s="3" t="n">
        <v>-0.5151531758645245</v>
      </c>
      <c r="G967" s="4" t="n">
        <v>5496</v>
      </c>
      <c r="H967" s="4" t="n">
        <v>2869</v>
      </c>
      <c r="I967" s="3" t="n">
        <v>6489</v>
      </c>
      <c r="J967" s="6">
        <f>+H967-G967</f>
        <v/>
      </c>
      <c r="K967" s="6">
        <f>+I967-H967</f>
        <v/>
      </c>
      <c r="L967" s="7">
        <f>J967/G967</f>
        <v/>
      </c>
      <c r="M967" s="7">
        <f>K967/H967</f>
        <v/>
      </c>
      <c r="N967" s="8" t="n">
        <v>5.0505</v>
      </c>
      <c r="O967" s="8" t="n">
        <v>2.8448</v>
      </c>
      <c r="P967" s="3" t="n">
        <v>5.4724</v>
      </c>
      <c r="Q967" s="6">
        <f>+O967-N967</f>
        <v/>
      </c>
      <c r="R967" s="6">
        <f>+P967-O967</f>
        <v/>
      </c>
      <c r="S967" s="7">
        <f>Q967/N967</f>
        <v/>
      </c>
      <c r="T967" s="7">
        <f>R967/O967</f>
        <v/>
      </c>
      <c r="U967" s="10" t="inlineStr">
        <is>
          <t>139392</t>
        </is>
      </c>
      <c r="V967" s="10" t="inlineStr">
        <is>
          <t>85289</t>
        </is>
      </c>
      <c r="W967" s="3" t="inlineStr">
        <is>
          <t>148950</t>
        </is>
      </c>
      <c r="X967" s="6">
        <f>+V967-U967</f>
        <v/>
      </c>
      <c r="Y967" s="6">
        <f>+W967-V967</f>
        <v/>
      </c>
      <c r="Z967" s="7">
        <f>X967/U967</f>
        <v/>
      </c>
      <c r="AA967" s="7">
        <f>Y967/V967</f>
        <v/>
      </c>
      <c r="AB967" s="4" t="n"/>
      <c r="AC967" s="5" t="n"/>
      <c r="AD967" s="4" t="n"/>
      <c r="AE967" s="4" t="n"/>
      <c r="AF967" s="5" t="n"/>
      <c r="AG967" s="6">
        <f>AE967-AD967</f>
        <v/>
      </c>
      <c r="AH967" s="6">
        <f>+AF967-AE967</f>
        <v/>
      </c>
      <c r="AI967" s="7">
        <f>AG967/AD967</f>
        <v/>
      </c>
      <c r="AJ967" s="7">
        <f>AH967/AE967</f>
        <v/>
      </c>
      <c r="AK967" s="4" t="n"/>
      <c r="AL967" s="4" t="n"/>
      <c r="AM967" s="5" t="n"/>
      <c r="AN967" s="4" t="n">
        <v>185.99</v>
      </c>
      <c r="AO967" s="4" t="n">
        <v>182.47</v>
      </c>
      <c r="AP967" s="3" t="n">
        <v>181.53</v>
      </c>
      <c r="AQ967" s="9">
        <f>+AK967-AN967</f>
        <v/>
      </c>
      <c r="AR967" s="9">
        <f>+AL967-AO967</f>
        <v/>
      </c>
      <c r="AS967" s="9">
        <f>+AM967-AP967</f>
        <v/>
      </c>
      <c r="AT967" s="6">
        <f>AR967-AQ967</f>
        <v/>
      </c>
      <c r="AU967" s="6">
        <f>+AS967-AR967</f>
        <v/>
      </c>
      <c r="AV967" s="7">
        <f>AT967/AQ967</f>
        <v/>
      </c>
      <c r="AW967" s="7">
        <f>AU967/AR967</f>
        <v/>
      </c>
      <c r="AX967" s="1" t="inlineStr">
        <is>
          <t>N</t>
        </is>
      </c>
      <c r="AY967" s="1">
        <f>+IF(AND(D967&gt;0,E967&gt;0,F967&gt;0,S967&gt;0,T967&gt;0,AC967&gt;0,AB967&gt;0,AI967&gt;0,AJ967&gt;0,AS967&gt;AR967,AR967&gt;AQ967),"long buildup",IF(AND(D967&gt;0,E967&gt;0,F967&gt;0,S967&lt;0,T967&lt;0,AB967&lt;0,AC967&lt;0,AI967&lt;0,AJ967&lt;0,AS967&gt;AR967,AR967&gt;AQ967),"Short Covering",IF(AND(D967&lt;0,E967&lt;0,F967&lt;0,S967&lt;0,T967&lt;0,AB967&gt;0,AC967&gt;0,AI967&gt;0,AJ967&gt;0,AS967&lt;AR967,AR967&lt;AQ967),"Short Buildup",IF(AND(D967&lt;0,E967&lt;0,F967&lt;0,S967&lt;0,T967&lt;0,AB967&lt;0,AC967&lt;0,AI967&lt;0,AJ967&lt;0,AS967&lt;AR967,AR967&lt;AQ967),"LongUnwinding" ))))</f>
        <v/>
      </c>
      <c r="AZ967" s="1">
        <f>+IF(AND(D967&gt;0,E967&gt;0,F967&gt;0,L967&gt;0,M967&gt;0,S967&gt;0,T967&gt;0,Z967&gt;0,AA967&gt;0),"Buying Opportunity",IF(AND(D967&lt;0,E967&lt;0,F967&lt;0,L967&lt;0,M967&lt;0,S967&lt;0,T967&lt;0,Z967&lt;0,AA967&lt;0),"support Zone",IF(AND(D967&lt;0,E967&lt;0,F967&lt;0,L967&gt;0,M967&gt;0,S967&gt;0,T967&gt;0,Z967&gt;0,AA967&gt;0),"sell delivery")))</f>
        <v/>
      </c>
      <c r="BA967" s="1">
        <f>IF(AND(D967&gt;0,E967&gt;0,F967&gt;0,Z967&gt;0,AA967&gt;0,AB967&gt;0,AC967&gt;0,AI967&gt;0,AJ967&gt;0),"FII ENTERING")</f>
        <v/>
      </c>
      <c r="BB967" s="15" t="e">
        <v>#N/A</v>
      </c>
      <c r="BC967" s="1" t="n">
        <v>37525.9477715</v>
      </c>
      <c r="BD967" s="1">
        <f>IF(AND(E967&gt;0,F967&gt;0,AB967&gt;0,AC967&gt;0,AI967&gt;0,AJ967&gt;0,AS967&gt;AR967,AR967&gt;AQ967),"long buildup",IF(AND(E967&lt;0,F967&lt;0,AB967&gt;0,AC967&gt;0,AI967&gt;0,AJ967&gt;0,AS967&lt;AR967,AR967&lt;AQ967),"Short buildup"))</f>
        <v/>
      </c>
      <c r="BE967" s="1">
        <f>+IF(AND(F967&gt;0,M967&gt;0,T967&gt;0,AA967&gt;0),"buy")</f>
        <v/>
      </c>
    </row>
    <row r="968">
      <c r="A968" s="1" t="inlineStr">
        <is>
          <t>KALYANIFRG</t>
        </is>
      </c>
      <c r="B968" s="1" t="n"/>
      <c r="C968" s="1" t="n"/>
      <c r="D968" s="2" t="n">
        <v>4.997085033730324</v>
      </c>
      <c r="E968" s="2" t="n">
        <v>1.626080748790355</v>
      </c>
      <c r="F968" s="3" t="n">
        <v>-2.552294723696538</v>
      </c>
      <c r="G968" s="4" t="n">
        <v>114</v>
      </c>
      <c r="H968" s="4" t="n">
        <v>208</v>
      </c>
      <c r="I968" s="3" t="n">
        <v>170</v>
      </c>
      <c r="J968" s="6">
        <f>+H968-G968</f>
        <v/>
      </c>
      <c r="K968" s="6">
        <f>+I968-H968</f>
        <v/>
      </c>
      <c r="L968" s="7">
        <f>J968/G968</f>
        <v/>
      </c>
      <c r="M968" s="7">
        <f>K968/H968</f>
        <v/>
      </c>
      <c r="N968" s="8" t="n">
        <v>0.2081</v>
      </c>
      <c r="O968" s="8" t="n">
        <v>0.2424</v>
      </c>
      <c r="P968" s="3" t="n">
        <v>0.2718</v>
      </c>
      <c r="Q968" s="6">
        <f>+O968-N968</f>
        <v/>
      </c>
      <c r="R968" s="6">
        <f>+P968-O968</f>
        <v/>
      </c>
      <c r="S968" s="7">
        <f>Q968/N968</f>
        <v/>
      </c>
      <c r="T968" s="7">
        <f>R968/O968</f>
        <v/>
      </c>
      <c r="U968" s="10" t="inlineStr">
        <is>
          <t>-</t>
        </is>
      </c>
      <c r="V968" s="10" t="inlineStr">
        <is>
          <t>-</t>
        </is>
      </c>
      <c r="W968" s="3" t="inlineStr">
        <is>
          <t>-</t>
        </is>
      </c>
      <c r="X968" s="6">
        <f>+V968-U968</f>
        <v/>
      </c>
      <c r="Y968" s="6">
        <f>+W968-V968</f>
        <v/>
      </c>
      <c r="Z968" s="7">
        <f>X968/U968</f>
        <v/>
      </c>
      <c r="AA968" s="7">
        <f>Y968/V968</f>
        <v/>
      </c>
      <c r="AB968" s="4" t="n"/>
      <c r="AC968" s="5" t="n"/>
      <c r="AD968" s="4" t="n"/>
      <c r="AE968" s="4" t="n"/>
      <c r="AF968" s="5" t="n"/>
      <c r="AG968" s="6">
        <f>AE968-AD968</f>
        <v/>
      </c>
      <c r="AH968" s="6">
        <f>+AF968-AE968</f>
        <v/>
      </c>
      <c r="AI968" s="7">
        <f>AG968/AD968</f>
        <v/>
      </c>
      <c r="AJ968" s="7">
        <f>AH968/AE968</f>
        <v/>
      </c>
      <c r="AK968" s="4" t="n"/>
      <c r="AL968" s="4" t="n"/>
      <c r="AM968" s="5" t="n"/>
      <c r="AN968" s="4" t="n">
        <v>630.35</v>
      </c>
      <c r="AO968" s="4" t="n">
        <v>640.6</v>
      </c>
      <c r="AP968" s="3" t="n">
        <v>624.25</v>
      </c>
      <c r="AQ968" s="9">
        <f>+AK968-AN968</f>
        <v/>
      </c>
      <c r="AR968" s="9">
        <f>+AL968-AO968</f>
        <v/>
      </c>
      <c r="AS968" s="9">
        <f>+AM968-AP968</f>
        <v/>
      </c>
      <c r="AT968" s="6">
        <f>AR968-AQ968</f>
        <v/>
      </c>
      <c r="AU968" s="6">
        <f>+AS968-AR968</f>
        <v/>
      </c>
      <c r="AV968" s="7">
        <f>AT968/AQ968</f>
        <v/>
      </c>
      <c r="AW968" s="7">
        <f>AU968/AR968</f>
        <v/>
      </c>
      <c r="AX968" s="1" t="inlineStr">
        <is>
          <t>Y</t>
        </is>
      </c>
      <c r="AY968" s="1">
        <f>+IF(AND(D968&gt;0,E968&gt;0,F968&gt;0,S968&gt;0,T968&gt;0,AC968&gt;0,AB968&gt;0,AI968&gt;0,AJ968&gt;0,AS968&gt;AR968,AR968&gt;AQ968),"long buildup",IF(AND(D968&gt;0,E968&gt;0,F968&gt;0,S968&lt;0,T968&lt;0,AB968&lt;0,AC968&lt;0,AI968&lt;0,AJ968&lt;0,AS968&gt;AR968,AR968&gt;AQ968),"Short Covering",IF(AND(D968&lt;0,E968&lt;0,F968&lt;0,S968&lt;0,T968&lt;0,AB968&gt;0,AC968&gt;0,AI968&gt;0,AJ968&gt;0,AS968&lt;AR968,AR968&lt;AQ968),"Short Buildup",IF(AND(D968&lt;0,E968&lt;0,F968&lt;0,S968&lt;0,T968&lt;0,AB968&lt;0,AC968&lt;0,AI968&lt;0,AJ968&lt;0,AS968&lt;AR968,AR968&lt;AQ968),"LongUnwinding" ))))</f>
        <v/>
      </c>
      <c r="AZ968" s="1">
        <f>+IF(AND(D968&gt;0,E968&gt;0,F968&gt;0,L968&gt;0,M968&gt;0,S968&gt;0,T968&gt;0,Z968&gt;0,AA968&gt;0),"Buying Opportunity",IF(AND(D968&lt;0,E968&lt;0,F968&lt;0,L968&lt;0,M968&lt;0,S968&lt;0,T968&lt;0,Z968&lt;0,AA968&lt;0),"support Zone",IF(AND(D968&lt;0,E968&lt;0,F968&lt;0,L968&gt;0,M968&gt;0,S968&gt;0,T968&gt;0,Z968&gt;0,AA968&gt;0),"sell delivery")))</f>
        <v/>
      </c>
      <c r="BA968" s="1">
        <f>IF(AND(D968&gt;0,E968&gt;0,F968&gt;0,Z968&gt;0,AA968&gt;0,AB968&gt;0,AC968&gt;0,AI968&gt;0,AJ968&gt;0),"FII ENTERING")</f>
        <v/>
      </c>
      <c r="BB968" s="15" t="e">
        <v>#N/A</v>
      </c>
      <c r="BC968" s="1" t="n">
        <v>2081577.082257</v>
      </c>
      <c r="BD968" s="1">
        <f>IF(AND(E968&gt;0,F968&gt;0,AB968&gt;0,AC968&gt;0,AI968&gt;0,AJ968&gt;0,AS968&gt;AR968,AR968&gt;AQ968),"long buildup",IF(AND(E968&lt;0,F968&lt;0,AB968&gt;0,AC968&gt;0,AI968&gt;0,AJ968&gt;0,AS968&lt;AR968,AR968&lt;AQ968),"Short buildup"))</f>
        <v/>
      </c>
      <c r="BE968" s="1">
        <f>+IF(AND(F968&gt;0,M968&gt;0,T968&gt;0,AA968&gt;0),"buy")</f>
        <v/>
      </c>
    </row>
    <row r="969">
      <c r="A969" s="1" t="inlineStr">
        <is>
          <t>KALYANKJIL</t>
        </is>
      </c>
      <c r="B969" s="1" t="n"/>
      <c r="C969" s="1" t="n"/>
      <c r="D969" s="2" t="n">
        <v>0.5336671498221199</v>
      </c>
      <c r="E969" s="2" t="n">
        <v>-0.3735500360443046</v>
      </c>
      <c r="F969" s="3" t="n">
        <v>-1.710301276147875</v>
      </c>
      <c r="G969" s="4" t="n">
        <v>97273</v>
      </c>
      <c r="H969" s="4" t="n">
        <v>152875</v>
      </c>
      <c r="I969" s="3" t="n">
        <v>100267</v>
      </c>
      <c r="J969" s="6">
        <f>+H969-G969</f>
        <v/>
      </c>
      <c r="K969" s="6">
        <f>+I969-H969</f>
        <v/>
      </c>
      <c r="L969" s="7">
        <f>J969/G969</f>
        <v/>
      </c>
      <c r="M969" s="7">
        <f>K969/H969</f>
        <v/>
      </c>
      <c r="N969" s="8" t="n">
        <v>255.3127</v>
      </c>
      <c r="O969" s="8" t="n">
        <v>503.5497</v>
      </c>
      <c r="P969" s="3" t="n">
        <v>262.1389</v>
      </c>
      <c r="Q969" s="6">
        <f>+O969-N969</f>
        <v/>
      </c>
      <c r="R969" s="6">
        <f>+P969-O969</f>
        <v/>
      </c>
      <c r="S969" s="7">
        <f>Q969/N969</f>
        <v/>
      </c>
      <c r="T969" s="7">
        <f>R969/O969</f>
        <v/>
      </c>
      <c r="U969" s="10" t="inlineStr">
        <is>
          <t>818478</t>
        </is>
      </c>
      <c r="V969" s="10" t="inlineStr">
        <is>
          <t>1899187</t>
        </is>
      </c>
      <c r="W969" s="3" t="inlineStr">
        <is>
          <t>959583</t>
        </is>
      </c>
      <c r="X969" s="6">
        <f>+V969-U969</f>
        <v/>
      </c>
      <c r="Y969" s="6">
        <f>+W969-V969</f>
        <v/>
      </c>
      <c r="Z969" s="7">
        <f>X969/U969</f>
        <v/>
      </c>
      <c r="AA969" s="7">
        <f>Y969/V969</f>
        <v/>
      </c>
      <c r="AB969" s="4" t="n">
        <v>4650</v>
      </c>
      <c r="AC969" s="5" t="n">
        <v>17050</v>
      </c>
      <c r="AD969" s="4" t="n">
        <v>170</v>
      </c>
      <c r="AE969" s="4" t="n">
        <v>336</v>
      </c>
      <c r="AF969" s="5" t="n">
        <v>202</v>
      </c>
      <c r="AG969" s="6">
        <f>AE969-AD969</f>
        <v/>
      </c>
      <c r="AH969" s="6">
        <f>+AF969-AE969</f>
        <v/>
      </c>
      <c r="AI969" s="7">
        <f>AG969/AD969</f>
        <v/>
      </c>
      <c r="AJ969" s="7">
        <f>AH969/AE969</f>
        <v/>
      </c>
      <c r="AK969" s="4" t="n">
        <v>769.95</v>
      </c>
      <c r="AL969" s="4" t="n">
        <v>767.85</v>
      </c>
      <c r="AM969" s="5" t="n">
        <v>754.65</v>
      </c>
      <c r="AN969" s="4" t="n">
        <v>762.95</v>
      </c>
      <c r="AO969" s="4" t="n">
        <v>760.1</v>
      </c>
      <c r="AP969" s="3" t="n">
        <v>747.1</v>
      </c>
      <c r="AQ969" s="9">
        <f>+AK969-AN969</f>
        <v/>
      </c>
      <c r="AR969" s="9">
        <f>+AL969-AO969</f>
        <v/>
      </c>
      <c r="AS969" s="9">
        <f>+AM969-AP969</f>
        <v/>
      </c>
      <c r="AT969" s="6">
        <f>AR969-AQ969</f>
        <v/>
      </c>
      <c r="AU969" s="6">
        <f>+AS969-AR969</f>
        <v/>
      </c>
      <c r="AV969" s="7">
        <f>AT969/AQ969</f>
        <v/>
      </c>
      <c r="AW969" s="7">
        <f>AU969/AR969</f>
        <v/>
      </c>
      <c r="AX969" s="1" t="inlineStr">
        <is>
          <t>Y</t>
        </is>
      </c>
      <c r="AY969" s="1">
        <f>+IF(AND(D969&gt;0,E969&gt;0,F969&gt;0,S969&gt;0,T969&gt;0,AC969&gt;0,AB969&gt;0,AI969&gt;0,AJ969&gt;0,AS969&gt;AR969,AR969&gt;AQ969),"long buildup",IF(AND(D969&gt;0,E969&gt;0,F969&gt;0,S969&lt;0,T969&lt;0,AB969&lt;0,AC969&lt;0,AI969&lt;0,AJ969&lt;0,AS969&gt;AR969,AR969&gt;AQ969),"Short Covering",IF(AND(D969&lt;0,E969&lt;0,F969&lt;0,S969&lt;0,T969&lt;0,AB969&gt;0,AC969&gt;0,AI969&gt;0,AJ969&gt;0,AS969&lt;AR969,AR969&lt;AQ969),"Short Buildup",IF(AND(D969&lt;0,E969&lt;0,F969&lt;0,S969&lt;0,T969&lt;0,AB969&lt;0,AC969&lt;0,AI969&lt;0,AJ969&lt;0,AS969&lt;AR969,AR969&lt;AQ969),"LongUnwinding" ))))</f>
        <v/>
      </c>
      <c r="AZ969" s="1">
        <f>+IF(AND(D969&gt;0,E969&gt;0,F969&gt;0,L969&gt;0,M969&gt;0,S969&gt;0,T969&gt;0,Z969&gt;0,AA969&gt;0),"Buying Opportunity",IF(AND(D969&lt;0,E969&lt;0,F969&lt;0,L969&lt;0,M969&lt;0,S969&lt;0,T969&lt;0,Z969&lt;0,AA969&lt;0),"support Zone",IF(AND(D969&lt;0,E969&lt;0,F969&lt;0,L969&gt;0,M969&gt;0,S969&gt;0,T969&gt;0,Z969&gt;0,AA969&gt;0),"sell delivery")))</f>
        <v/>
      </c>
      <c r="BA969" s="1">
        <f>IF(AND(D969&gt;0,E969&gt;0,F969&gt;0,Z969&gt;0,AA969&gt;0,AB969&gt;0,AC969&gt;0,AI969&gt;0,AJ969&gt;0),"FII ENTERING")</f>
        <v/>
      </c>
      <c r="BB969" s="15" t="e">
        <v>#N/A</v>
      </c>
      <c r="BC969" s="1" t="n">
        <v>1505289.9142875</v>
      </c>
      <c r="BD969" s="1">
        <f>IF(AND(E969&gt;0,F969&gt;0,AB969&gt;0,AC969&gt;0,AI969&gt;0,AJ969&gt;0,AS969&gt;AR969,AR969&gt;AQ969),"long buildup",IF(AND(E969&lt;0,F969&lt;0,AB969&gt;0,AC969&gt;0,AI969&gt;0,AJ969&gt;0,AS969&lt;AR969,AR969&lt;AQ969),"Short buildup"))</f>
        <v/>
      </c>
      <c r="BE969" s="1">
        <f>+IF(AND(F969&gt;0,M969&gt;0,T969&gt;0,AA969&gt;0),"buy")</f>
        <v/>
      </c>
    </row>
    <row r="970">
      <c r="A970" s="1" t="inlineStr">
        <is>
          <t>KAMATHOTEL</t>
        </is>
      </c>
      <c r="B970" s="1" t="n"/>
      <c r="C970" s="1" t="n"/>
      <c r="D970" s="2" t="n">
        <v>0.5320465231378338</v>
      </c>
      <c r="E970" s="2" t="n">
        <v>-1.850256410256406</v>
      </c>
      <c r="F970" s="3" t="n">
        <v>-0.7231232235412214</v>
      </c>
      <c r="G970" s="4" t="n">
        <v>4359</v>
      </c>
      <c r="H970" s="4" t="n">
        <v>1699</v>
      </c>
      <c r="I970" s="3" t="n">
        <v>2877</v>
      </c>
      <c r="J970" s="6">
        <f>+H970-G970</f>
        <v/>
      </c>
      <c r="K970" s="6">
        <f>+I970-H970</f>
        <v/>
      </c>
      <c r="L970" s="7">
        <f>J970/G970</f>
        <v/>
      </c>
      <c r="M970" s="7">
        <f>K970/H970</f>
        <v/>
      </c>
      <c r="N970" s="8" t="n">
        <v>3.5845</v>
      </c>
      <c r="O970" s="8" t="n">
        <v>1.2834</v>
      </c>
      <c r="P970" s="3" t="n">
        <v>2.1509</v>
      </c>
      <c r="Q970" s="6">
        <f>+O970-N970</f>
        <v/>
      </c>
      <c r="R970" s="6">
        <f>+P970-O970</f>
        <v/>
      </c>
      <c r="S970" s="7">
        <f>Q970/N970</f>
        <v/>
      </c>
      <c r="T970" s="7">
        <f>R970/O970</f>
        <v/>
      </c>
      <c r="U970" s="10" t="inlineStr">
        <is>
          <t>78501</t>
        </is>
      </c>
      <c r="V970" s="10" t="inlineStr">
        <is>
          <t>29279</t>
        </is>
      </c>
      <c r="W970" s="3" t="inlineStr">
        <is>
          <t>49991</t>
        </is>
      </c>
      <c r="X970" s="6">
        <f>+V970-U970</f>
        <v/>
      </c>
      <c r="Y970" s="6">
        <f>+W970-V970</f>
        <v/>
      </c>
      <c r="Z970" s="7">
        <f>X970/U970</f>
        <v/>
      </c>
      <c r="AA970" s="7">
        <f>Y970/V970</f>
        <v/>
      </c>
      <c r="AB970" s="4" t="n"/>
      <c r="AC970" s="5" t="n"/>
      <c r="AD970" s="4" t="n"/>
      <c r="AE970" s="4" t="n"/>
      <c r="AF970" s="5" t="n"/>
      <c r="AG970" s="6">
        <f>AE970-AD970</f>
        <v/>
      </c>
      <c r="AH970" s="6">
        <f>+AF970-AE970</f>
        <v/>
      </c>
      <c r="AI970" s="7">
        <f>AG970/AD970</f>
        <v/>
      </c>
      <c r="AJ970" s="7">
        <f>AH970/AE970</f>
        <v/>
      </c>
      <c r="AK970" s="4" t="n"/>
      <c r="AL970" s="4" t="n"/>
      <c r="AM970" s="5" t="n"/>
      <c r="AN970" s="4" t="n">
        <v>243.75</v>
      </c>
      <c r="AO970" s="4" t="n">
        <v>239.24</v>
      </c>
      <c r="AP970" s="3" t="n">
        <v>237.51</v>
      </c>
      <c r="AQ970" s="9">
        <f>+AK970-AN970</f>
        <v/>
      </c>
      <c r="AR970" s="9">
        <f>+AL970-AO970</f>
        <v/>
      </c>
      <c r="AS970" s="9">
        <f>+AM970-AP970</f>
        <v/>
      </c>
      <c r="AT970" s="6">
        <f>AR970-AQ970</f>
        <v/>
      </c>
      <c r="AU970" s="6">
        <f>+AS970-AR970</f>
        <v/>
      </c>
      <c r="AV970" s="7">
        <f>AT970/AQ970</f>
        <v/>
      </c>
      <c r="AW970" s="7">
        <f>AU970/AR970</f>
        <v/>
      </c>
      <c r="AX970" s="1" t="inlineStr">
        <is>
          <t>N</t>
        </is>
      </c>
      <c r="AY970" s="1">
        <f>+IF(AND(D970&gt;0,E970&gt;0,F970&gt;0,S970&gt;0,T970&gt;0,AC970&gt;0,AB970&gt;0,AI970&gt;0,AJ970&gt;0,AS970&gt;AR970,AR970&gt;AQ970),"long buildup",IF(AND(D970&gt;0,E970&gt;0,F970&gt;0,S970&lt;0,T970&lt;0,AB970&lt;0,AC970&lt;0,AI970&lt;0,AJ970&lt;0,AS970&gt;AR970,AR970&gt;AQ970),"Short Covering",IF(AND(D970&lt;0,E970&lt;0,F970&lt;0,S970&lt;0,T970&lt;0,AB970&gt;0,AC970&gt;0,AI970&gt;0,AJ970&gt;0,AS970&lt;AR970,AR970&lt;AQ970),"Short Buildup",IF(AND(D970&lt;0,E970&lt;0,F970&lt;0,S970&lt;0,T970&lt;0,AB970&lt;0,AC970&lt;0,AI970&lt;0,AJ970&lt;0,AS970&lt;AR970,AR970&lt;AQ970),"LongUnwinding" ))))</f>
        <v/>
      </c>
      <c r="AZ970" s="1">
        <f>+IF(AND(D970&gt;0,E970&gt;0,F970&gt;0,L970&gt;0,M970&gt;0,S970&gt;0,T970&gt;0,Z970&gt;0,AA970&gt;0),"Buying Opportunity",IF(AND(D970&lt;0,E970&lt;0,F970&lt;0,L970&lt;0,M970&lt;0,S970&lt;0,T970&lt;0,Z970&lt;0,AA970&lt;0),"support Zone",IF(AND(D970&lt;0,E970&lt;0,F970&lt;0,L970&gt;0,M970&gt;0,S970&gt;0,T970&gt;0,Z970&gt;0,AA970&gt;0),"sell delivery")))</f>
        <v/>
      </c>
      <c r="BA970" s="1">
        <f>IF(AND(D970&gt;0,E970&gt;0,F970&gt;0,Z970&gt;0,AA970&gt;0,AB970&gt;0,AC970&gt;0,AI970&gt;0,AJ970&gt;0),"FII ENTERING")</f>
        <v/>
      </c>
      <c r="BB970" s="15" t="e">
        <v>#N/A</v>
      </c>
      <c r="BC970" s="1" t="n">
        <v>57050.008</v>
      </c>
      <c r="BD970" s="1">
        <f>IF(AND(E970&gt;0,F970&gt;0,AB970&gt;0,AC970&gt;0,AI970&gt;0,AJ970&gt;0,AS970&gt;AR970,AR970&gt;AQ970),"long buildup",IF(AND(E970&lt;0,F970&lt;0,AB970&gt;0,AC970&gt;0,AI970&gt;0,AJ970&gt;0,AS970&lt;AR970,AR970&lt;AQ970),"Short buildup"))</f>
        <v/>
      </c>
      <c r="BE970" s="1">
        <f>+IF(AND(F970&gt;0,M970&gt;0,T970&gt;0,AA970&gt;0),"buy")</f>
        <v/>
      </c>
    </row>
    <row r="971">
      <c r="A971" s="1" t="inlineStr">
        <is>
          <t>KAMDHENU</t>
        </is>
      </c>
      <c r="B971" s="1" t="n"/>
      <c r="C971" s="1" t="n"/>
      <c r="D971" s="2" t="n">
        <v>0.6600985221674922</v>
      </c>
      <c r="E971" s="2" t="n">
        <v>0.5285308799060257</v>
      </c>
      <c r="F971" s="3" t="n">
        <v>-3.222665757959294</v>
      </c>
      <c r="G971" s="4" t="n">
        <v>2535</v>
      </c>
      <c r="H971" s="4" t="n">
        <v>5662</v>
      </c>
      <c r="I971" s="3" t="n">
        <v>4404</v>
      </c>
      <c r="J971" s="6">
        <f>+H971-G971</f>
        <v/>
      </c>
      <c r="K971" s="6">
        <f>+I971-H971</f>
        <v/>
      </c>
      <c r="L971" s="7">
        <f>J971/G971</f>
        <v/>
      </c>
      <c r="M971" s="7">
        <f>K971/H971</f>
        <v/>
      </c>
      <c r="N971" s="8" t="n">
        <v>3.9948</v>
      </c>
      <c r="O971" s="8" t="n">
        <v>8.081300000000001</v>
      </c>
      <c r="P971" s="3" t="n">
        <v>5.429600000000001</v>
      </c>
      <c r="Q971" s="6">
        <f>+O971-N971</f>
        <v/>
      </c>
      <c r="R971" s="6">
        <f>+P971-O971</f>
        <v/>
      </c>
      <c r="S971" s="7">
        <f>Q971/N971</f>
        <v/>
      </c>
      <c r="T971" s="7">
        <f>R971/O971</f>
        <v/>
      </c>
      <c r="U971" s="10" t="inlineStr">
        <is>
          <t>36227</t>
        </is>
      </c>
      <c r="V971" s="10" t="inlineStr">
        <is>
          <t>63275</t>
        </is>
      </c>
      <c r="W971" s="3" t="inlineStr">
        <is>
          <t>56796</t>
        </is>
      </c>
      <c r="X971" s="6">
        <f>+V971-U971</f>
        <v/>
      </c>
      <c r="Y971" s="6">
        <f>+W971-V971</f>
        <v/>
      </c>
      <c r="Z971" s="7">
        <f>X971/U971</f>
        <v/>
      </c>
      <c r="AA971" s="7">
        <f>Y971/V971</f>
        <v/>
      </c>
      <c r="AB971" s="4" t="n"/>
      <c r="AC971" s="5" t="n"/>
      <c r="AD971" s="4" t="n"/>
      <c r="AE971" s="4" t="n"/>
      <c r="AF971" s="5" t="n"/>
      <c r="AG971" s="6">
        <f>AE971-AD971</f>
        <v/>
      </c>
      <c r="AH971" s="6">
        <f>+AF971-AE971</f>
        <v/>
      </c>
      <c r="AI971" s="7">
        <f>AG971/AD971</f>
        <v/>
      </c>
      <c r="AJ971" s="7">
        <f>AH971/AE971</f>
        <v/>
      </c>
      <c r="AK971" s="4" t="n"/>
      <c r="AL971" s="4" t="n"/>
      <c r="AM971" s="5" t="n"/>
      <c r="AN971" s="4" t="n">
        <v>510.85</v>
      </c>
      <c r="AO971" s="4" t="n">
        <v>513.55</v>
      </c>
      <c r="AP971" s="3" t="n">
        <v>497</v>
      </c>
      <c r="AQ971" s="9">
        <f>+AK971-AN971</f>
        <v/>
      </c>
      <c r="AR971" s="9">
        <f>+AL971-AO971</f>
        <v/>
      </c>
      <c r="AS971" s="9">
        <f>+AM971-AP971</f>
        <v/>
      </c>
      <c r="AT971" s="6">
        <f>AR971-AQ971</f>
        <v/>
      </c>
      <c r="AU971" s="6">
        <f>+AS971-AR971</f>
        <v/>
      </c>
      <c r="AV971" s="7">
        <f>AT971/AQ971</f>
        <v/>
      </c>
      <c r="AW971" s="7">
        <f>AU971/AR971</f>
        <v/>
      </c>
      <c r="AX971" s="1" t="inlineStr">
        <is>
          <t>Y</t>
        </is>
      </c>
      <c r="AY971" s="1">
        <f>+IF(AND(D971&gt;0,E971&gt;0,F971&gt;0,S971&gt;0,T971&gt;0,AC971&gt;0,AB971&gt;0,AI971&gt;0,AJ971&gt;0,AS971&gt;AR971,AR971&gt;AQ971),"long buildup",IF(AND(D971&gt;0,E971&gt;0,F971&gt;0,S971&lt;0,T971&lt;0,AB971&lt;0,AC971&lt;0,AI971&lt;0,AJ971&lt;0,AS971&gt;AR971,AR971&gt;AQ971),"Short Covering",IF(AND(D971&lt;0,E971&lt;0,F971&lt;0,S971&lt;0,T971&lt;0,AB971&gt;0,AC971&gt;0,AI971&gt;0,AJ971&gt;0,AS971&lt;AR971,AR971&lt;AQ971),"Short Buildup",IF(AND(D971&lt;0,E971&lt;0,F971&lt;0,S971&lt;0,T971&lt;0,AB971&lt;0,AC971&lt;0,AI971&lt;0,AJ971&lt;0,AS971&lt;AR971,AR971&lt;AQ971),"LongUnwinding" ))))</f>
        <v/>
      </c>
      <c r="AZ971" s="1">
        <f>+IF(AND(D971&gt;0,E971&gt;0,F971&gt;0,L971&gt;0,M971&gt;0,S971&gt;0,T971&gt;0,Z971&gt;0,AA971&gt;0),"Buying Opportunity",IF(AND(D971&lt;0,E971&lt;0,F971&lt;0,L971&lt;0,M971&lt;0,S971&lt;0,T971&lt;0,Z971&lt;0,AA971&lt;0),"support Zone",IF(AND(D971&lt;0,E971&lt;0,F971&lt;0,L971&gt;0,M971&gt;0,S971&gt;0,T971&gt;0,Z971&gt;0,AA971&gt;0),"sell delivery")))</f>
        <v/>
      </c>
      <c r="BA971" s="1">
        <f>IF(AND(D971&gt;0,E971&gt;0,F971&gt;0,Z971&gt;0,AA971&gt;0,AB971&gt;0,AC971&gt;0,AI971&gt;0,AJ971&gt;0),"FII ENTERING")</f>
        <v/>
      </c>
      <c r="BB971" s="15" t="e">
        <v>#N/A</v>
      </c>
      <c r="BC971" s="1" t="n">
        <v>1008366.257669</v>
      </c>
      <c r="BD971" s="1">
        <f>IF(AND(E971&gt;0,F971&gt;0,AB971&gt;0,AC971&gt;0,AI971&gt;0,AJ971&gt;0,AS971&gt;AR971,AR971&gt;AQ971),"long buildup",IF(AND(E971&lt;0,F971&lt;0,AB971&gt;0,AC971&gt;0,AI971&gt;0,AJ971&gt;0,AS971&lt;AR971,AR971&lt;AQ971),"Short buildup"))</f>
        <v/>
      </c>
      <c r="BE971" s="1">
        <f>+IF(AND(F971&gt;0,M971&gt;0,T971&gt;0,AA971&gt;0),"buy")</f>
        <v/>
      </c>
    </row>
    <row r="972">
      <c r="A972" s="1" t="inlineStr">
        <is>
          <t>KAMOPAINTS</t>
        </is>
      </c>
      <c r="B972" s="1" t="n"/>
      <c r="C972" s="1" t="n"/>
      <c r="D972" s="2" t="n">
        <v>-2.014968336211868</v>
      </c>
      <c r="E972" s="2" t="n">
        <v>1.997649823736779</v>
      </c>
      <c r="F972" s="3" t="n">
        <v>1.958525345622119</v>
      </c>
      <c r="G972" s="4" t="n">
        <v>762</v>
      </c>
      <c r="H972" s="4" t="n">
        <v>370</v>
      </c>
      <c r="I972" s="3" t="n">
        <v>536</v>
      </c>
      <c r="J972" s="6">
        <f>+H972-G972</f>
        <v/>
      </c>
      <c r="K972" s="6">
        <f>+I972-H972</f>
        <v/>
      </c>
      <c r="L972" s="7">
        <f>J972/G972</f>
        <v/>
      </c>
      <c r="M972" s="7">
        <f>K972/H972</f>
        <v/>
      </c>
      <c r="N972" s="8" t="n">
        <v>0.573</v>
      </c>
      <c r="O972" s="8" t="n">
        <v>0.2628</v>
      </c>
      <c r="P972" s="3" t="n">
        <v>0.7689</v>
      </c>
      <c r="Q972" s="6">
        <f>+O972-N972</f>
        <v/>
      </c>
      <c r="R972" s="6">
        <f>+P972-O972</f>
        <v/>
      </c>
      <c r="S972" s="7">
        <f>Q972/N972</f>
        <v/>
      </c>
      <c r="T972" s="7">
        <f>R972/O972</f>
        <v/>
      </c>
      <c r="U972" s="10" t="inlineStr">
        <is>
          <t>-</t>
        </is>
      </c>
      <c r="V972" s="10" t="inlineStr">
        <is>
          <t>-</t>
        </is>
      </c>
      <c r="W972" s="3" t="inlineStr">
        <is>
          <t>-</t>
        </is>
      </c>
      <c r="X972" s="6">
        <f>+V972-U972</f>
        <v/>
      </c>
      <c r="Y972" s="6">
        <f>+W972-V972</f>
        <v/>
      </c>
      <c r="Z972" s="7">
        <f>X972/U972</f>
        <v/>
      </c>
      <c r="AA972" s="7">
        <f>Y972/V972</f>
        <v/>
      </c>
      <c r="AB972" s="4" t="n"/>
      <c r="AC972" s="5" t="n"/>
      <c r="AD972" s="4" t="n"/>
      <c r="AE972" s="4" t="n"/>
      <c r="AF972" s="5" t="n"/>
      <c r="AG972" s="6">
        <f>AE972-AD972</f>
        <v/>
      </c>
      <c r="AH972" s="6">
        <f>+AF972-AE972</f>
        <v/>
      </c>
      <c r="AI972" s="7">
        <f>AG972/AD972</f>
        <v/>
      </c>
      <c r="AJ972" s="7">
        <f>AH972/AE972</f>
        <v/>
      </c>
      <c r="AK972" s="4" t="n"/>
      <c r="AL972" s="4" t="n"/>
      <c r="AM972" s="5" t="n"/>
      <c r="AN972" s="4" t="n">
        <v>17.02</v>
      </c>
      <c r="AO972" s="4" t="n">
        <v>17.36</v>
      </c>
      <c r="AP972" s="3" t="n">
        <v>17.7</v>
      </c>
      <c r="AQ972" s="9">
        <f>+AK972-AN972</f>
        <v/>
      </c>
      <c r="AR972" s="9">
        <f>+AL972-AO972</f>
        <v/>
      </c>
      <c r="AS972" s="9">
        <f>+AM972-AP972</f>
        <v/>
      </c>
      <c r="AT972" s="6">
        <f>AR972-AQ972</f>
        <v/>
      </c>
      <c r="AU972" s="6">
        <f>+AS972-AR972</f>
        <v/>
      </c>
      <c r="AV972" s="7">
        <f>AT972/AQ972</f>
        <v/>
      </c>
      <c r="AW972" s="7">
        <f>AU972/AR972</f>
        <v/>
      </c>
      <c r="AX972" s="1" t="inlineStr">
        <is>
          <t>Y</t>
        </is>
      </c>
      <c r="AY972" s="1">
        <f>+IF(AND(D972&gt;0,E972&gt;0,F972&gt;0,S972&gt;0,T972&gt;0,AC972&gt;0,AB972&gt;0,AI972&gt;0,AJ972&gt;0,AS972&gt;AR972,AR972&gt;AQ972),"long buildup",IF(AND(D972&gt;0,E972&gt;0,F972&gt;0,S972&lt;0,T972&lt;0,AB972&lt;0,AC972&lt;0,AI972&lt;0,AJ972&lt;0,AS972&gt;AR972,AR972&gt;AQ972),"Short Covering",IF(AND(D972&lt;0,E972&lt;0,F972&lt;0,S972&lt;0,T972&lt;0,AB972&gt;0,AC972&gt;0,AI972&gt;0,AJ972&gt;0,AS972&lt;AR972,AR972&lt;AQ972),"Short Buildup",IF(AND(D972&lt;0,E972&lt;0,F972&lt;0,S972&lt;0,T972&lt;0,AB972&lt;0,AC972&lt;0,AI972&lt;0,AJ972&lt;0,AS972&lt;AR972,AR972&lt;AQ972),"LongUnwinding" ))))</f>
        <v/>
      </c>
      <c r="AZ972" s="1">
        <f>+IF(AND(D972&gt;0,E972&gt;0,F972&gt;0,L972&gt;0,M972&gt;0,S972&gt;0,T972&gt;0,Z972&gt;0,AA972&gt;0),"Buying Opportunity",IF(AND(D972&lt;0,E972&lt;0,F972&lt;0,L972&lt;0,M972&lt;0,S972&lt;0,T972&lt;0,Z972&lt;0,AA972&lt;0),"support Zone",IF(AND(D972&lt;0,E972&lt;0,F972&lt;0,L972&gt;0,M972&gt;0,S972&gt;0,T972&gt;0,Z972&gt;0,AA972&gt;0),"sell delivery")))</f>
        <v/>
      </c>
      <c r="BA972" s="1">
        <f>IF(AND(D972&gt;0,E972&gt;0,F972&gt;0,Z972&gt;0,AA972&gt;0,AB972&gt;0,AC972&gt;0,AI972&gt;0,AJ972&gt;0),"FII ENTERING")</f>
        <v/>
      </c>
      <c r="BB972" s="15" t="e">
        <v>#N/A</v>
      </c>
      <c r="BC972" s="1" t="n">
        <v>5512668.64866</v>
      </c>
      <c r="BD972" s="1">
        <f>IF(AND(E972&gt;0,F972&gt;0,AB972&gt;0,AC972&gt;0,AI972&gt;0,AJ972&gt;0,AS972&gt;AR972,AR972&gt;AQ972),"long buildup",IF(AND(E972&lt;0,F972&lt;0,AB972&gt;0,AC972&gt;0,AI972&gt;0,AJ972&gt;0,AS972&lt;AR972,AR972&lt;AQ972),"Short buildup"))</f>
        <v/>
      </c>
      <c r="BE972" s="1">
        <f>+IF(AND(F972&gt;0,M972&gt;0,T972&gt;0,AA972&gt;0),"buy")</f>
        <v/>
      </c>
    </row>
    <row r="973">
      <c r="A973" s="1" t="inlineStr">
        <is>
          <t>KANANIIND</t>
        </is>
      </c>
      <c r="B973" s="1" t="n"/>
      <c r="C973" s="1" t="n"/>
      <c r="D973" s="2" t="n">
        <v>-0.3521126760563305</v>
      </c>
      <c r="E973" s="2" t="n">
        <v>-0.3533568904593721</v>
      </c>
      <c r="F973" s="3" t="n">
        <v>0.7092198581560291</v>
      </c>
      <c r="G973" s="4" t="n">
        <v>902</v>
      </c>
      <c r="H973" s="4" t="n">
        <v>1010</v>
      </c>
      <c r="I973" s="3" t="n">
        <v>783</v>
      </c>
      <c r="J973" s="6">
        <f>+H973-G973</f>
        <v/>
      </c>
      <c r="K973" s="6">
        <f>+I973-H973</f>
        <v/>
      </c>
      <c r="L973" s="7">
        <f>J973/G973</f>
        <v/>
      </c>
      <c r="M973" s="7">
        <f>K973/H973</f>
        <v/>
      </c>
      <c r="N973" s="8" t="n">
        <v>0.07870000000000001</v>
      </c>
      <c r="O973" s="8" t="n">
        <v>0.09820000000000001</v>
      </c>
      <c r="P973" s="3" t="n">
        <v>0.0607</v>
      </c>
      <c r="Q973" s="6">
        <f>+O973-N973</f>
        <v/>
      </c>
      <c r="R973" s="6">
        <f>+P973-O973</f>
        <v/>
      </c>
      <c r="S973" s="7">
        <f>Q973/N973</f>
        <v/>
      </c>
      <c r="T973" s="7">
        <f>R973/O973</f>
        <v/>
      </c>
      <c r="U973" s="10" t="inlineStr">
        <is>
          <t>187608</t>
        </is>
      </c>
      <c r="V973" s="10" t="inlineStr">
        <is>
          <t>203882</t>
        </is>
      </c>
      <c r="W973" s="3" t="inlineStr">
        <is>
          <t>140313</t>
        </is>
      </c>
      <c r="X973" s="6">
        <f>+V973-U973</f>
        <v/>
      </c>
      <c r="Y973" s="6">
        <f>+W973-V973</f>
        <v/>
      </c>
      <c r="Z973" s="7">
        <f>X973/U973</f>
        <v/>
      </c>
      <c r="AA973" s="7">
        <f>Y973/V973</f>
        <v/>
      </c>
      <c r="AB973" s="4" t="n"/>
      <c r="AC973" s="5" t="n"/>
      <c r="AD973" s="4" t="n"/>
      <c r="AE973" s="4" t="n"/>
      <c r="AF973" s="5" t="n"/>
      <c r="AG973" s="6">
        <f>AE973-AD973</f>
        <v/>
      </c>
      <c r="AH973" s="6">
        <f>+AF973-AE973</f>
        <v/>
      </c>
      <c r="AI973" s="7">
        <f>AG973/AD973</f>
        <v/>
      </c>
      <c r="AJ973" s="7">
        <f>AH973/AE973</f>
        <v/>
      </c>
      <c r="AK973" s="4" t="n"/>
      <c r="AL973" s="4" t="n"/>
      <c r="AM973" s="5" t="n"/>
      <c r="AN973" s="4" t="n">
        <v>2.83</v>
      </c>
      <c r="AO973" s="4" t="n">
        <v>2.82</v>
      </c>
      <c r="AP973" s="3" t="n">
        <v>2.84</v>
      </c>
      <c r="AQ973" s="9">
        <f>+AK973-AN973</f>
        <v/>
      </c>
      <c r="AR973" s="9">
        <f>+AL973-AO973</f>
        <v/>
      </c>
      <c r="AS973" s="9">
        <f>+AM973-AP973</f>
        <v/>
      </c>
      <c r="AT973" s="6">
        <f>AR973-AQ973</f>
        <v/>
      </c>
      <c r="AU973" s="6">
        <f>+AS973-AR973</f>
        <v/>
      </c>
      <c r="AV973" s="7">
        <f>AT973/AQ973</f>
        <v/>
      </c>
      <c r="AW973" s="7">
        <f>AU973/AR973</f>
        <v/>
      </c>
      <c r="AX973" s="1" t="inlineStr">
        <is>
          <t>Y</t>
        </is>
      </c>
      <c r="AY973" s="1">
        <f>+IF(AND(D973&gt;0,E973&gt;0,F973&gt;0,S973&gt;0,T973&gt;0,AC973&gt;0,AB973&gt;0,AI973&gt;0,AJ973&gt;0,AS973&gt;AR973,AR973&gt;AQ973),"long buildup",IF(AND(D973&gt;0,E973&gt;0,F973&gt;0,S973&lt;0,T973&lt;0,AB973&lt;0,AC973&lt;0,AI973&lt;0,AJ973&lt;0,AS973&gt;AR973,AR973&gt;AQ973),"Short Covering",IF(AND(D973&lt;0,E973&lt;0,F973&lt;0,S973&lt;0,T973&lt;0,AB973&gt;0,AC973&gt;0,AI973&gt;0,AJ973&gt;0,AS973&lt;AR973,AR973&lt;AQ973),"Short Buildup",IF(AND(D973&lt;0,E973&lt;0,F973&lt;0,S973&lt;0,T973&lt;0,AB973&lt;0,AC973&lt;0,AI973&lt;0,AJ973&lt;0,AS973&lt;AR973,AR973&lt;AQ973),"LongUnwinding" ))))</f>
        <v/>
      </c>
      <c r="AZ973" s="1">
        <f>+IF(AND(D973&gt;0,E973&gt;0,F973&gt;0,L973&gt;0,M973&gt;0,S973&gt;0,T973&gt;0,Z973&gt;0,AA973&gt;0),"Buying Opportunity",IF(AND(D973&lt;0,E973&lt;0,F973&lt;0,L973&lt;0,M973&lt;0,S973&lt;0,T973&lt;0,Z973&lt;0,AA973&lt;0),"support Zone",IF(AND(D973&lt;0,E973&lt;0,F973&lt;0,L973&gt;0,M973&gt;0,S973&gt;0,T973&gt;0,Z973&gt;0,AA973&gt;0),"sell delivery")))</f>
        <v/>
      </c>
      <c r="BA973" s="1">
        <f>IF(AND(D973&gt;0,E973&gt;0,F973&gt;0,Z973&gt;0,AA973&gt;0,AB973&gt;0,AC973&gt;0,AI973&gt;0,AJ973&gt;0),"FII ENTERING")</f>
        <v/>
      </c>
      <c r="BB973" s="15" t="e">
        <v>#N/A</v>
      </c>
      <c r="BC973" s="1" t="n">
        <v>1363309.95925</v>
      </c>
      <c r="BD973" s="1">
        <f>IF(AND(E973&gt;0,F973&gt;0,AB973&gt;0,AC973&gt;0,AI973&gt;0,AJ973&gt;0,AS973&gt;AR973,AR973&gt;AQ973),"long buildup",IF(AND(E973&lt;0,F973&lt;0,AB973&gt;0,AC973&gt;0,AI973&gt;0,AJ973&gt;0,AS973&lt;AR973,AR973&lt;AQ973),"Short buildup"))</f>
        <v/>
      </c>
      <c r="BE973" s="1">
        <f>+IF(AND(F973&gt;0,M973&gt;0,T973&gt;0,AA973&gt;0),"buy")</f>
        <v/>
      </c>
    </row>
    <row r="974">
      <c r="A974" s="1" t="inlineStr">
        <is>
          <t>KANORICHEM</t>
        </is>
      </c>
      <c r="B974" s="1" t="n"/>
      <c r="C974" s="1" t="n"/>
      <c r="D974" s="2" t="n">
        <v>1.490436366647344</v>
      </c>
      <c r="E974" s="2" t="n">
        <v>0</v>
      </c>
      <c r="F974" s="3" t="n">
        <v>-1.917271763074157</v>
      </c>
      <c r="G974" s="4" t="n">
        <v>2251</v>
      </c>
      <c r="H974" s="4" t="n">
        <v>1045</v>
      </c>
      <c r="I974" s="3" t="n">
        <v>1287</v>
      </c>
      <c r="J974" s="6">
        <f>+H974-G974</f>
        <v/>
      </c>
      <c r="K974" s="6">
        <f>+I974-H974</f>
        <v/>
      </c>
      <c r="L974" s="7">
        <f>J974/G974</f>
        <v/>
      </c>
      <c r="M974" s="7">
        <f>K974/H974</f>
        <v/>
      </c>
      <c r="N974" s="8" t="n">
        <v>1.2225</v>
      </c>
      <c r="O974" s="8" t="n">
        <v>0.4707</v>
      </c>
      <c r="P974" s="3" t="n">
        <v>0.866</v>
      </c>
      <c r="Q974" s="6">
        <f>+O974-N974</f>
        <v/>
      </c>
      <c r="R974" s="6">
        <f>+P974-O974</f>
        <v/>
      </c>
      <c r="S974" s="7">
        <f>Q974/N974</f>
        <v/>
      </c>
      <c r="T974" s="7">
        <f>R974/O974</f>
        <v/>
      </c>
      <c r="U974" s="10" t="inlineStr">
        <is>
          <t>55408</t>
        </is>
      </c>
      <c r="V974" s="10" t="inlineStr">
        <is>
          <t>23403</t>
        </is>
      </c>
      <c r="W974" s="3" t="inlineStr">
        <is>
          <t>44354</t>
        </is>
      </c>
      <c r="X974" s="6">
        <f>+V974-U974</f>
        <v/>
      </c>
      <c r="Y974" s="6">
        <f>+W974-V974</f>
        <v/>
      </c>
      <c r="Z974" s="7">
        <f>X974/U974</f>
        <v/>
      </c>
      <c r="AA974" s="7">
        <f>Y974/V974</f>
        <v/>
      </c>
      <c r="AB974" s="4" t="n"/>
      <c r="AC974" s="5" t="n"/>
      <c r="AD974" s="4" t="n"/>
      <c r="AE974" s="4" t="n"/>
      <c r="AF974" s="5" t="n"/>
      <c r="AG974" s="6">
        <f>AE974-AD974</f>
        <v/>
      </c>
      <c r="AH974" s="6">
        <f>+AF974-AE974</f>
        <v/>
      </c>
      <c r="AI974" s="7">
        <f>AG974/AD974</f>
        <v/>
      </c>
      <c r="AJ974" s="7">
        <f>AH974/AE974</f>
        <v/>
      </c>
      <c r="AK974" s="4" t="n"/>
      <c r="AL974" s="4" t="n"/>
      <c r="AM974" s="5" t="n"/>
      <c r="AN974" s="4" t="n">
        <v>122.57</v>
      </c>
      <c r="AO974" s="4" t="n">
        <v>122.57</v>
      </c>
      <c r="AP974" s="3" t="n">
        <v>120.22</v>
      </c>
      <c r="AQ974" s="9">
        <f>+AK974-AN974</f>
        <v/>
      </c>
      <c r="AR974" s="9">
        <f>+AL974-AO974</f>
        <v/>
      </c>
      <c r="AS974" s="9">
        <f>+AM974-AP974</f>
        <v/>
      </c>
      <c r="AT974" s="6">
        <f>AR974-AQ974</f>
        <v/>
      </c>
      <c r="AU974" s="6">
        <f>+AS974-AR974</f>
        <v/>
      </c>
      <c r="AV974" s="7">
        <f>AT974/AQ974</f>
        <v/>
      </c>
      <c r="AW974" s="7">
        <f>AU974/AR974</f>
        <v/>
      </c>
      <c r="AX974" s="1" t="inlineStr">
        <is>
          <t>N</t>
        </is>
      </c>
      <c r="AY974" s="1">
        <f>+IF(AND(D974&gt;0,E974&gt;0,F974&gt;0,S974&gt;0,T974&gt;0,AC974&gt;0,AB974&gt;0,AI974&gt;0,AJ974&gt;0,AS974&gt;AR974,AR974&gt;AQ974),"long buildup",IF(AND(D974&gt;0,E974&gt;0,F974&gt;0,S974&lt;0,T974&lt;0,AB974&lt;0,AC974&lt;0,AI974&lt;0,AJ974&lt;0,AS974&gt;AR974,AR974&gt;AQ974),"Short Covering",IF(AND(D974&lt;0,E974&lt;0,F974&lt;0,S974&lt;0,T974&lt;0,AB974&gt;0,AC974&gt;0,AI974&gt;0,AJ974&gt;0,AS974&lt;AR974,AR974&lt;AQ974),"Short Buildup",IF(AND(D974&lt;0,E974&lt;0,F974&lt;0,S974&lt;0,T974&lt;0,AB974&lt;0,AC974&lt;0,AI974&lt;0,AJ974&lt;0,AS974&lt;AR974,AR974&lt;AQ974),"LongUnwinding" ))))</f>
        <v/>
      </c>
      <c r="AZ974" s="1">
        <f>+IF(AND(D974&gt;0,E974&gt;0,F974&gt;0,L974&gt;0,M974&gt;0,S974&gt;0,T974&gt;0,Z974&gt;0,AA974&gt;0),"Buying Opportunity",IF(AND(D974&lt;0,E974&lt;0,F974&lt;0,L974&lt;0,M974&lt;0,S974&lt;0,T974&lt;0,Z974&lt;0,AA974&lt;0),"support Zone",IF(AND(D974&lt;0,E974&lt;0,F974&lt;0,L974&gt;0,M974&gt;0,S974&gt;0,T974&gt;0,Z974&gt;0,AA974&gt;0),"sell delivery")))</f>
        <v/>
      </c>
      <c r="BA974" s="1">
        <f>IF(AND(D974&gt;0,E974&gt;0,F974&gt;0,Z974&gt;0,AA974&gt;0,AB974&gt;0,AC974&gt;0,AI974&gt;0,AJ974&gt;0),"FII ENTERING")</f>
        <v/>
      </c>
      <c r="BB974" s="15" t="e">
        <v>#N/A</v>
      </c>
      <c r="BC974" s="1" t="n">
        <v>46886.7248815</v>
      </c>
      <c r="BD974" s="1">
        <f>IF(AND(E974&gt;0,F974&gt;0,AB974&gt;0,AC974&gt;0,AI974&gt;0,AJ974&gt;0,AS974&gt;AR974,AR974&gt;AQ974),"long buildup",IF(AND(E974&lt;0,F974&lt;0,AB974&gt;0,AC974&gt;0,AI974&gt;0,AJ974&gt;0,AS974&lt;AR974,AR974&lt;AQ974),"Short buildup"))</f>
        <v/>
      </c>
      <c r="BE974" s="1">
        <f>+IF(AND(F974&gt;0,M974&gt;0,T974&gt;0,AA974&gt;0),"buy")</f>
        <v/>
      </c>
    </row>
    <row r="975">
      <c r="A975" s="1" t="inlineStr">
        <is>
          <t>KANPRPLA</t>
        </is>
      </c>
      <c r="B975" s="1" t="n"/>
      <c r="C975" s="1" t="n"/>
      <c r="D975" s="2" t="n">
        <v>-0.5216443475552801</v>
      </c>
      <c r="E975" s="2" t="n">
        <v>0.7435235188228871</v>
      </c>
      <c r="F975" s="3" t="n">
        <v>-0.7458048477315053</v>
      </c>
      <c r="G975" s="4" t="n">
        <v>350</v>
      </c>
      <c r="H975" s="4" t="n">
        <v>964</v>
      </c>
      <c r="I975" s="3" t="n">
        <v>376</v>
      </c>
      <c r="J975" s="6">
        <f>+H975-G975</f>
        <v/>
      </c>
      <c r="K975" s="6">
        <f>+I975-H975</f>
        <v/>
      </c>
      <c r="L975" s="7">
        <f>J975/G975</f>
        <v/>
      </c>
      <c r="M975" s="7">
        <f>K975/H975</f>
        <v/>
      </c>
      <c r="N975" s="8" t="n">
        <v>0.1037</v>
      </c>
      <c r="O975" s="8" t="n">
        <v>0.2811</v>
      </c>
      <c r="P975" s="3" t="n">
        <v>0.1406</v>
      </c>
      <c r="Q975" s="6">
        <f>+O975-N975</f>
        <v/>
      </c>
      <c r="R975" s="6">
        <f>+P975-O975</f>
        <v/>
      </c>
      <c r="S975" s="7">
        <f>Q975/N975</f>
        <v/>
      </c>
      <c r="T975" s="7">
        <f>R975/O975</f>
        <v/>
      </c>
      <c r="U975" s="10" t="inlineStr">
        <is>
          <t>4870</t>
        </is>
      </c>
      <c r="V975" s="10" t="inlineStr">
        <is>
          <t>13578</t>
        </is>
      </c>
      <c r="W975" s="3" t="inlineStr">
        <is>
          <t>5825</t>
        </is>
      </c>
      <c r="X975" s="6">
        <f>+V975-U975</f>
        <v/>
      </c>
      <c r="Y975" s="6">
        <f>+W975-V975</f>
        <v/>
      </c>
      <c r="Z975" s="7">
        <f>X975/U975</f>
        <v/>
      </c>
      <c r="AA975" s="7">
        <f>Y975/V975</f>
        <v/>
      </c>
      <c r="AB975" s="4" t="n"/>
      <c r="AC975" s="5" t="n"/>
      <c r="AD975" s="4" t="n"/>
      <c r="AE975" s="4" t="n"/>
      <c r="AF975" s="5" t="n"/>
      <c r="AG975" s="6">
        <f>AE975-AD975</f>
        <v/>
      </c>
      <c r="AH975" s="6">
        <f>+AF975-AE975</f>
        <v/>
      </c>
      <c r="AI975" s="7">
        <f>AG975/AD975</f>
        <v/>
      </c>
      <c r="AJ975" s="7">
        <f>AH975/AE975</f>
        <v/>
      </c>
      <c r="AK975" s="4" t="n"/>
      <c r="AL975" s="4" t="n"/>
      <c r="AM975" s="5" t="n"/>
      <c r="AN975" s="4" t="n">
        <v>127.77</v>
      </c>
      <c r="AO975" s="4" t="n">
        <v>128.72</v>
      </c>
      <c r="AP975" s="3" t="n">
        <v>127.76</v>
      </c>
      <c r="AQ975" s="9">
        <f>+AK975-AN975</f>
        <v/>
      </c>
      <c r="AR975" s="9">
        <f>+AL975-AO975</f>
        <v/>
      </c>
      <c r="AS975" s="9">
        <f>+AM975-AP975</f>
        <v/>
      </c>
      <c r="AT975" s="6">
        <f>AR975-AQ975</f>
        <v/>
      </c>
      <c r="AU975" s="6">
        <f>+AS975-AR975</f>
        <v/>
      </c>
      <c r="AV975" s="7">
        <f>AT975/AQ975</f>
        <v/>
      </c>
      <c r="AW975" s="7">
        <f>AU975/AR975</f>
        <v/>
      </c>
      <c r="AX975" s="1" t="inlineStr">
        <is>
          <t>Y</t>
        </is>
      </c>
      <c r="AY975" s="1">
        <f>+IF(AND(D975&gt;0,E975&gt;0,F975&gt;0,S975&gt;0,T975&gt;0,AC975&gt;0,AB975&gt;0,AI975&gt;0,AJ975&gt;0,AS975&gt;AR975,AR975&gt;AQ975),"long buildup",IF(AND(D975&gt;0,E975&gt;0,F975&gt;0,S975&lt;0,T975&lt;0,AB975&lt;0,AC975&lt;0,AI975&lt;0,AJ975&lt;0,AS975&gt;AR975,AR975&gt;AQ975),"Short Covering",IF(AND(D975&lt;0,E975&lt;0,F975&lt;0,S975&lt;0,T975&lt;0,AB975&gt;0,AC975&gt;0,AI975&gt;0,AJ975&gt;0,AS975&lt;AR975,AR975&lt;AQ975),"Short Buildup",IF(AND(D975&lt;0,E975&lt;0,F975&lt;0,S975&lt;0,T975&lt;0,AB975&lt;0,AC975&lt;0,AI975&lt;0,AJ975&lt;0,AS975&lt;AR975,AR975&lt;AQ975),"LongUnwinding" ))))</f>
        <v/>
      </c>
      <c r="AZ975" s="1">
        <f>+IF(AND(D975&gt;0,E975&gt;0,F975&gt;0,L975&gt;0,M975&gt;0,S975&gt;0,T975&gt;0,Z975&gt;0,AA975&gt;0),"Buying Opportunity",IF(AND(D975&lt;0,E975&lt;0,F975&lt;0,L975&lt;0,M975&lt;0,S975&lt;0,T975&lt;0,Z975&lt;0,AA975&lt;0),"support Zone",IF(AND(D975&lt;0,E975&lt;0,F975&lt;0,L975&gt;0,M975&gt;0,S975&gt;0,T975&gt;0,Z975&gt;0,AA975&gt;0),"sell delivery")))</f>
        <v/>
      </c>
      <c r="BA975" s="1">
        <f>IF(AND(D975&gt;0,E975&gt;0,F975&gt;0,Z975&gt;0,AA975&gt;0,AB975&gt;0,AC975&gt;0,AI975&gt;0,AJ975&gt;0),"FII ENTERING")</f>
        <v/>
      </c>
      <c r="BB975" s="15" t="e">
        <v>#N/A</v>
      </c>
      <c r="BC975" s="1" t="n">
        <v>183325.2705</v>
      </c>
      <c r="BD975" s="1">
        <f>IF(AND(E975&gt;0,F975&gt;0,AB975&gt;0,AC975&gt;0,AI975&gt;0,AJ975&gt;0,AS975&gt;AR975,AR975&gt;AQ975),"long buildup",IF(AND(E975&lt;0,F975&lt;0,AB975&gt;0,AC975&gt;0,AI975&gt;0,AJ975&gt;0,AS975&lt;AR975,AR975&lt;AQ975),"Short buildup"))</f>
        <v/>
      </c>
      <c r="BE975" s="1">
        <f>+IF(AND(F975&gt;0,M975&gt;0,T975&gt;0,AA975&gt;0),"buy")</f>
        <v/>
      </c>
    </row>
    <row r="976">
      <c r="A976" s="1" t="inlineStr">
        <is>
          <t>KANSAINER</t>
        </is>
      </c>
      <c r="B976" s="1" t="n"/>
      <c r="C976" s="1" t="n"/>
      <c r="D976" s="2" t="n">
        <v>0.189897455374098</v>
      </c>
      <c r="E976" s="2" t="n">
        <v>-0.416982562547393</v>
      </c>
      <c r="F976" s="3" t="n">
        <v>0</v>
      </c>
      <c r="G976" s="4" t="n">
        <v>25421</v>
      </c>
      <c r="H976" s="4" t="n">
        <v>27024</v>
      </c>
      <c r="I976" s="3" t="n">
        <v>15299</v>
      </c>
      <c r="J976" s="6">
        <f>+H976-G976</f>
        <v/>
      </c>
      <c r="K976" s="6">
        <f>+I976-H976</f>
        <v/>
      </c>
      <c r="L976" s="7">
        <f>J976/G976</f>
        <v/>
      </c>
      <c r="M976" s="7">
        <f>K976/H976</f>
        <v/>
      </c>
      <c r="N976" s="8" t="n">
        <v>11.2423</v>
      </c>
      <c r="O976" s="8" t="n">
        <v>14.3675</v>
      </c>
      <c r="P976" s="3" t="n">
        <v>8.230700000000001</v>
      </c>
      <c r="Q976" s="6">
        <f>+O976-N976</f>
        <v/>
      </c>
      <c r="R976" s="6">
        <f>+P976-O976</f>
        <v/>
      </c>
      <c r="S976" s="7">
        <f>Q976/N976</f>
        <v/>
      </c>
      <c r="T976" s="7">
        <f>R976/O976</f>
        <v/>
      </c>
      <c r="U976" s="10" t="inlineStr">
        <is>
          <t>238172</t>
        </is>
      </c>
      <c r="V976" s="10" t="inlineStr">
        <is>
          <t>372324</t>
        </is>
      </c>
      <c r="W976" s="3" t="inlineStr">
        <is>
          <t>185954</t>
        </is>
      </c>
      <c r="X976" s="6">
        <f>+V976-U976</f>
        <v/>
      </c>
      <c r="Y976" s="6">
        <f>+W976-V976</f>
        <v/>
      </c>
      <c r="Z976" s="7">
        <f>X976/U976</f>
        <v/>
      </c>
      <c r="AA976" s="7">
        <f>Y976/V976</f>
        <v/>
      </c>
      <c r="AB976" s="4" t="n"/>
      <c r="AC976" s="5" t="n"/>
      <c r="AD976" s="4" t="n"/>
      <c r="AE976" s="4" t="n"/>
      <c r="AF976" s="5" t="n"/>
      <c r="AG976" s="6">
        <f>AE976-AD976</f>
        <v/>
      </c>
      <c r="AH976" s="6">
        <f>+AF976-AE976</f>
        <v/>
      </c>
      <c r="AI976" s="7">
        <f>AG976/AD976</f>
        <v/>
      </c>
      <c r="AJ976" s="7">
        <f>AH976/AE976</f>
        <v/>
      </c>
      <c r="AK976" s="4" t="n"/>
      <c r="AL976" s="4" t="n"/>
      <c r="AM976" s="5" t="n"/>
      <c r="AN976" s="4" t="n">
        <v>263.8</v>
      </c>
      <c r="AO976" s="4" t="n">
        <v>262.7</v>
      </c>
      <c r="AP976" s="3" t="n">
        <v>262.7</v>
      </c>
      <c r="AQ976" s="9">
        <f>+AK976-AN976</f>
        <v/>
      </c>
      <c r="AR976" s="9">
        <f>+AL976-AO976</f>
        <v/>
      </c>
      <c r="AS976" s="9">
        <f>+AM976-AP976</f>
        <v/>
      </c>
      <c r="AT976" s="6">
        <f>AR976-AQ976</f>
        <v/>
      </c>
      <c r="AU976" s="6">
        <f>+AS976-AR976</f>
        <v/>
      </c>
      <c r="AV976" s="7">
        <f>AT976/AQ976</f>
        <v/>
      </c>
      <c r="AW976" s="7">
        <f>AU976/AR976</f>
        <v/>
      </c>
      <c r="AX976" s="1" t="inlineStr">
        <is>
          <t>N</t>
        </is>
      </c>
      <c r="AY976" s="1">
        <f>+IF(AND(D976&gt;0,E976&gt;0,F976&gt;0,S976&gt;0,T976&gt;0,AC976&gt;0,AB976&gt;0,AI976&gt;0,AJ976&gt;0,AS976&gt;AR976,AR976&gt;AQ976),"long buildup",IF(AND(D976&gt;0,E976&gt;0,F976&gt;0,S976&lt;0,T976&lt;0,AB976&lt;0,AC976&lt;0,AI976&lt;0,AJ976&lt;0,AS976&gt;AR976,AR976&gt;AQ976),"Short Covering",IF(AND(D976&lt;0,E976&lt;0,F976&lt;0,S976&lt;0,T976&lt;0,AB976&gt;0,AC976&gt;0,AI976&gt;0,AJ976&gt;0,AS976&lt;AR976,AR976&lt;AQ976),"Short Buildup",IF(AND(D976&lt;0,E976&lt;0,F976&lt;0,S976&lt;0,T976&lt;0,AB976&lt;0,AC976&lt;0,AI976&lt;0,AJ976&lt;0,AS976&lt;AR976,AR976&lt;AQ976),"LongUnwinding" ))))</f>
        <v/>
      </c>
      <c r="AZ976" s="1">
        <f>+IF(AND(D976&gt;0,E976&gt;0,F976&gt;0,L976&gt;0,M976&gt;0,S976&gt;0,T976&gt;0,Z976&gt;0,AA976&gt;0),"Buying Opportunity",IF(AND(D976&lt;0,E976&lt;0,F976&lt;0,L976&lt;0,M976&lt;0,S976&lt;0,T976&lt;0,Z976&lt;0,AA976&lt;0),"support Zone",IF(AND(D976&lt;0,E976&lt;0,F976&lt;0,L976&gt;0,M976&gt;0,S976&gt;0,T976&gt;0,Z976&gt;0,AA976&gt;0),"sell delivery")))</f>
        <v/>
      </c>
      <c r="BA976" s="1">
        <f>IF(AND(D976&gt;0,E976&gt;0,F976&gt;0,Z976&gt;0,AA976&gt;0,AB976&gt;0,AC976&gt;0,AI976&gt;0,AJ976&gt;0),"FII ENTERING")</f>
        <v/>
      </c>
      <c r="BB976" s="15" t="e">
        <v>#N/A</v>
      </c>
      <c r="BC976" s="1" t="n">
        <v>446529.934268</v>
      </c>
      <c r="BD976" s="1">
        <f>IF(AND(E976&gt;0,F976&gt;0,AB976&gt;0,AC976&gt;0,AI976&gt;0,AJ976&gt;0,AS976&gt;AR976,AR976&gt;AQ976),"long buildup",IF(AND(E976&lt;0,F976&lt;0,AB976&gt;0,AC976&gt;0,AI976&gt;0,AJ976&gt;0,AS976&lt;AR976,AR976&lt;AQ976),"Short buildup"))</f>
        <v/>
      </c>
      <c r="BE976" s="1">
        <f>+IF(AND(F976&gt;0,M976&gt;0,T976&gt;0,AA976&gt;0),"buy")</f>
        <v/>
      </c>
    </row>
    <row r="977">
      <c r="A977" s="1" t="inlineStr">
        <is>
          <t>KAPSTON</t>
        </is>
      </c>
      <c r="B977" s="1" t="n"/>
      <c r="C977" s="1" t="n"/>
      <c r="D977" s="2" t="n">
        <v>0.1276207839562526</v>
      </c>
      <c r="E977" s="2" t="n">
        <v>-0.2913328477785912</v>
      </c>
      <c r="F977" s="3" t="n">
        <v>-1.040905770635509</v>
      </c>
      <c r="G977" s="4" t="n">
        <v>162</v>
      </c>
      <c r="H977" s="4" t="n">
        <v>118</v>
      </c>
      <c r="I977" s="3" t="n">
        <v>375</v>
      </c>
      <c r="J977" s="6">
        <f>+H977-G977</f>
        <v/>
      </c>
      <c r="K977" s="6">
        <f>+I977-H977</f>
        <v/>
      </c>
      <c r="L977" s="7">
        <f>J977/G977</f>
        <v/>
      </c>
      <c r="M977" s="7">
        <f>K977/H977</f>
        <v/>
      </c>
      <c r="N977" s="8" t="n">
        <v>0.1104</v>
      </c>
      <c r="O977" s="8" t="n">
        <v>0.0588</v>
      </c>
      <c r="P977" s="3" t="n">
        <v>0.1487</v>
      </c>
      <c r="Q977" s="6">
        <f>+O977-N977</f>
        <v/>
      </c>
      <c r="R977" s="6">
        <f>+P977-O977</f>
        <v/>
      </c>
      <c r="S977" s="7">
        <f>Q977/N977</f>
        <v/>
      </c>
      <c r="T977" s="7">
        <f>R977/O977</f>
        <v/>
      </c>
      <c r="U977" s="10" t="inlineStr">
        <is>
          <t>2949</t>
        </is>
      </c>
      <c r="V977" s="10" t="inlineStr">
        <is>
          <t>1807</t>
        </is>
      </c>
      <c r="W977" s="3" t="inlineStr">
        <is>
          <t>3526</t>
        </is>
      </c>
      <c r="X977" s="6">
        <f>+V977-U977</f>
        <v/>
      </c>
      <c r="Y977" s="6">
        <f>+W977-V977</f>
        <v/>
      </c>
      <c r="Z977" s="7">
        <f>X977/U977</f>
        <v/>
      </c>
      <c r="AA977" s="7">
        <f>Y977/V977</f>
        <v/>
      </c>
      <c r="AB977" s="4" t="n"/>
      <c r="AC977" s="5" t="n"/>
      <c r="AD977" s="4" t="n"/>
      <c r="AE977" s="4" t="n"/>
      <c r="AF977" s="5" t="n"/>
      <c r="AG977" s="6">
        <f>AE977-AD977</f>
        <v/>
      </c>
      <c r="AH977" s="6">
        <f>+AF977-AE977</f>
        <v/>
      </c>
      <c r="AI977" s="7">
        <f>AG977/AD977</f>
        <v/>
      </c>
      <c r="AJ977" s="7">
        <f>AH977/AE977</f>
        <v/>
      </c>
      <c r="AK977" s="4" t="n"/>
      <c r="AL977" s="4" t="n"/>
      <c r="AM977" s="5" t="n"/>
      <c r="AN977" s="4" t="n">
        <v>274.6</v>
      </c>
      <c r="AO977" s="4" t="n">
        <v>273.8</v>
      </c>
      <c r="AP977" s="3" t="n">
        <v>270.95</v>
      </c>
      <c r="AQ977" s="9">
        <f>+AK977-AN977</f>
        <v/>
      </c>
      <c r="AR977" s="9">
        <f>+AL977-AO977</f>
        <v/>
      </c>
      <c r="AS977" s="9">
        <f>+AM977-AP977</f>
        <v/>
      </c>
      <c r="AT977" s="6">
        <f>AR977-AQ977</f>
        <v/>
      </c>
      <c r="AU977" s="6">
        <f>+AS977-AR977</f>
        <v/>
      </c>
      <c r="AV977" s="7">
        <f>AT977/AQ977</f>
        <v/>
      </c>
      <c r="AW977" s="7">
        <f>AU977/AR977</f>
        <v/>
      </c>
      <c r="AX977" s="1" t="inlineStr">
        <is>
          <t>N</t>
        </is>
      </c>
      <c r="AY977" s="1">
        <f>+IF(AND(D977&gt;0,E977&gt;0,F977&gt;0,S977&gt;0,T977&gt;0,AC977&gt;0,AB977&gt;0,AI977&gt;0,AJ977&gt;0,AS977&gt;AR977,AR977&gt;AQ977),"long buildup",IF(AND(D977&gt;0,E977&gt;0,F977&gt;0,S977&lt;0,T977&lt;0,AB977&lt;0,AC977&lt;0,AI977&lt;0,AJ977&lt;0,AS977&gt;AR977,AR977&gt;AQ977),"Short Covering",IF(AND(D977&lt;0,E977&lt;0,F977&lt;0,S977&lt;0,T977&lt;0,AB977&gt;0,AC977&gt;0,AI977&gt;0,AJ977&gt;0,AS977&lt;AR977,AR977&lt;AQ977),"Short Buildup",IF(AND(D977&lt;0,E977&lt;0,F977&lt;0,S977&lt;0,T977&lt;0,AB977&lt;0,AC977&lt;0,AI977&lt;0,AJ977&lt;0,AS977&lt;AR977,AR977&lt;AQ977),"LongUnwinding" ))))</f>
        <v/>
      </c>
      <c r="AZ977" s="1">
        <f>+IF(AND(D977&gt;0,E977&gt;0,F977&gt;0,L977&gt;0,M977&gt;0,S977&gt;0,T977&gt;0,Z977&gt;0,AA977&gt;0),"Buying Opportunity",IF(AND(D977&lt;0,E977&lt;0,F977&lt;0,L977&lt;0,M977&lt;0,S977&lt;0,T977&lt;0,Z977&lt;0,AA977&lt;0),"support Zone",IF(AND(D977&lt;0,E977&lt;0,F977&lt;0,L977&gt;0,M977&gt;0,S977&gt;0,T977&gt;0,Z977&gt;0,AA977&gt;0),"sell delivery")))</f>
        <v/>
      </c>
      <c r="BA977" s="1">
        <f>IF(AND(D977&gt;0,E977&gt;0,F977&gt;0,Z977&gt;0,AA977&gt;0,AB977&gt;0,AC977&gt;0,AI977&gt;0,AJ977&gt;0),"FII ENTERING")</f>
        <v/>
      </c>
      <c r="BB977" s="15" t="e">
        <v>#N/A</v>
      </c>
      <c r="BC977" s="1" t="n">
        <v>1776</v>
      </c>
      <c r="BD977" s="1">
        <f>IF(AND(E977&gt;0,F977&gt;0,AB977&gt;0,AC977&gt;0,AI977&gt;0,AJ977&gt;0,AS977&gt;AR977,AR977&gt;AQ977),"long buildup",IF(AND(E977&lt;0,F977&lt;0,AB977&gt;0,AC977&gt;0,AI977&gt;0,AJ977&gt;0,AS977&lt;AR977,AR977&lt;AQ977),"Short buildup"))</f>
        <v/>
      </c>
      <c r="BE977" s="1">
        <f>+IF(AND(F977&gt;0,M977&gt;0,T977&gt;0,AA977&gt;0),"buy")</f>
        <v/>
      </c>
    </row>
    <row r="978">
      <c r="A978" s="1" t="inlineStr">
        <is>
          <t>KARMAENG</t>
        </is>
      </c>
      <c r="B978" s="1" t="n"/>
      <c r="C978" s="1" t="n"/>
      <c r="D978" s="2" t="n">
        <v>-4.50100468854655</v>
      </c>
      <c r="E978" s="2" t="n">
        <v>1.3325852153177</v>
      </c>
      <c r="F978" s="3" t="n">
        <v>-0.2214839424141703</v>
      </c>
      <c r="G978" s="4" t="n">
        <v>692</v>
      </c>
      <c r="H978" s="4" t="n">
        <v>475</v>
      </c>
      <c r="I978" s="3" t="n">
        <v>375</v>
      </c>
      <c r="J978" s="6">
        <f>+H978-G978</f>
        <v/>
      </c>
      <c r="K978" s="6">
        <f>+I978-H978</f>
        <v/>
      </c>
      <c r="L978" s="7">
        <f>J978/G978</f>
        <v/>
      </c>
      <c r="M978" s="7">
        <f>K978/H978</f>
        <v/>
      </c>
      <c r="N978" s="8" t="n">
        <v>0.1581</v>
      </c>
      <c r="O978" s="8" t="n">
        <v>0.0959</v>
      </c>
      <c r="P978" s="3" t="n">
        <v>0.1191</v>
      </c>
      <c r="Q978" s="6">
        <f>+O978-N978</f>
        <v/>
      </c>
      <c r="R978" s="6">
        <f>+P978-O978</f>
        <v/>
      </c>
      <c r="S978" s="7">
        <f>Q978/N978</f>
        <v/>
      </c>
      <c r="T978" s="7">
        <f>R978/O978</f>
        <v/>
      </c>
      <c r="U978" s="10" t="inlineStr">
        <is>
          <t>11938</t>
        </is>
      </c>
      <c r="V978" s="10" t="inlineStr">
        <is>
          <t>6102</t>
        </is>
      </c>
      <c r="W978" s="3" t="inlineStr">
        <is>
          <t>6399</t>
        </is>
      </c>
      <c r="X978" s="6">
        <f>+V978-U978</f>
        <v/>
      </c>
      <c r="Y978" s="6">
        <f>+W978-V978</f>
        <v/>
      </c>
      <c r="Z978" s="7">
        <f>X978/U978</f>
        <v/>
      </c>
      <c r="AA978" s="7">
        <f>Y978/V978</f>
        <v/>
      </c>
      <c r="AB978" s="4" t="n"/>
      <c r="AC978" s="5" t="n"/>
      <c r="AD978" s="4" t="n"/>
      <c r="AE978" s="4" t="n"/>
      <c r="AF978" s="5" t="n"/>
      <c r="AG978" s="6">
        <f>AE978-AD978</f>
        <v/>
      </c>
      <c r="AH978" s="6">
        <f>+AF978-AE978</f>
        <v/>
      </c>
      <c r="AI978" s="7">
        <f>AG978/AD978</f>
        <v/>
      </c>
      <c r="AJ978" s="7">
        <f>AH978/AE978</f>
        <v/>
      </c>
      <c r="AK978" s="4" t="n"/>
      <c r="AL978" s="4" t="n"/>
      <c r="AM978" s="5" t="n"/>
      <c r="AN978" s="4" t="n">
        <v>71.29000000000001</v>
      </c>
      <c r="AO978" s="4" t="n">
        <v>72.23999999999999</v>
      </c>
      <c r="AP978" s="3" t="n">
        <v>72.08</v>
      </c>
      <c r="AQ978" s="9">
        <f>+AK978-AN978</f>
        <v/>
      </c>
      <c r="AR978" s="9">
        <f>+AL978-AO978</f>
        <v/>
      </c>
      <c r="AS978" s="9">
        <f>+AM978-AP978</f>
        <v/>
      </c>
      <c r="AT978" s="6">
        <f>AR978-AQ978</f>
        <v/>
      </c>
      <c r="AU978" s="6">
        <f>+AS978-AR978</f>
        <v/>
      </c>
      <c r="AV978" s="7">
        <f>AT978/AQ978</f>
        <v/>
      </c>
      <c r="AW978" s="7">
        <f>AU978/AR978</f>
        <v/>
      </c>
      <c r="AX978" s="1" t="inlineStr">
        <is>
          <t>Y</t>
        </is>
      </c>
      <c r="AY978" s="1">
        <f>+IF(AND(D978&gt;0,E978&gt;0,F978&gt;0,S978&gt;0,T978&gt;0,AC978&gt;0,AB978&gt;0,AI978&gt;0,AJ978&gt;0,AS978&gt;AR978,AR978&gt;AQ978),"long buildup",IF(AND(D978&gt;0,E978&gt;0,F978&gt;0,S978&lt;0,T978&lt;0,AB978&lt;0,AC978&lt;0,AI978&lt;0,AJ978&lt;0,AS978&gt;AR978,AR978&gt;AQ978),"Short Covering",IF(AND(D978&lt;0,E978&lt;0,F978&lt;0,S978&lt;0,T978&lt;0,AB978&gt;0,AC978&gt;0,AI978&gt;0,AJ978&gt;0,AS978&lt;AR978,AR978&lt;AQ978),"Short Buildup",IF(AND(D978&lt;0,E978&lt;0,F978&lt;0,S978&lt;0,T978&lt;0,AB978&lt;0,AC978&lt;0,AI978&lt;0,AJ978&lt;0,AS978&lt;AR978,AR978&lt;AQ978),"LongUnwinding" ))))</f>
        <v/>
      </c>
      <c r="AZ978" s="1">
        <f>+IF(AND(D978&gt;0,E978&gt;0,F978&gt;0,L978&gt;0,M978&gt;0,S978&gt;0,T978&gt;0,Z978&gt;0,AA978&gt;0),"Buying Opportunity",IF(AND(D978&lt;0,E978&lt;0,F978&lt;0,L978&lt;0,M978&lt;0,S978&lt;0,T978&lt;0,Z978&lt;0,AA978&lt;0),"support Zone",IF(AND(D978&lt;0,E978&lt;0,F978&lt;0,L978&gt;0,M978&gt;0,S978&gt;0,T978&gt;0,Z978&gt;0,AA978&gt;0),"sell delivery")))</f>
        <v/>
      </c>
      <c r="BA978" s="1">
        <f>IF(AND(D978&gt;0,E978&gt;0,F978&gt;0,Z978&gt;0,AA978&gt;0,AB978&gt;0,AC978&gt;0,AI978&gt;0,AJ978&gt;0),"FII ENTERING")</f>
        <v/>
      </c>
      <c r="BB978" s="15" t="e">
        <v>#N/A</v>
      </c>
      <c r="BC978" s="1" t="n">
        <v>842400</v>
      </c>
      <c r="BD978" s="1">
        <f>IF(AND(E978&gt;0,F978&gt;0,AB978&gt;0,AC978&gt;0,AI978&gt;0,AJ978&gt;0,AS978&gt;AR978,AR978&gt;AQ978),"long buildup",IF(AND(E978&lt;0,F978&lt;0,AB978&gt;0,AC978&gt;0,AI978&gt;0,AJ978&gt;0,AS978&lt;AR978,AR978&lt;AQ978),"Short buildup"))</f>
        <v/>
      </c>
      <c r="BE978" s="1">
        <f>+IF(AND(F978&gt;0,M978&gt;0,T978&gt;0,AA978&gt;0),"buy")</f>
        <v/>
      </c>
    </row>
    <row r="979">
      <c r="A979" s="1" t="inlineStr">
        <is>
          <t>KARURVYSYA</t>
        </is>
      </c>
      <c r="B979" s="1" t="n"/>
      <c r="C979" s="1" t="n"/>
      <c r="D979" s="2" t="n">
        <v>-1.672433679354095</v>
      </c>
      <c r="E979" s="2" t="n">
        <v>-0.2681189777963915</v>
      </c>
      <c r="F979" s="3" t="n">
        <v>-0.189027976140464</v>
      </c>
      <c r="G979" s="4" t="n">
        <v>12295</v>
      </c>
      <c r="H979" s="4" t="n">
        <v>13559</v>
      </c>
      <c r="I979" s="3" t="n">
        <v>19498</v>
      </c>
      <c r="J979" s="6">
        <f>+H979-G979</f>
        <v/>
      </c>
      <c r="K979" s="6">
        <f>+I979-H979</f>
        <v/>
      </c>
      <c r="L979" s="7">
        <f>J979/G979</f>
        <v/>
      </c>
      <c r="M979" s="7">
        <f>K979/H979</f>
        <v/>
      </c>
      <c r="N979" s="8" t="n">
        <v>28.4943</v>
      </c>
      <c r="O979" s="8" t="n">
        <v>18.1672</v>
      </c>
      <c r="P979" s="3" t="n">
        <v>22.4428</v>
      </c>
      <c r="Q979" s="6">
        <f>+O979-N979</f>
        <v/>
      </c>
      <c r="R979" s="6">
        <f>+P979-O979</f>
        <v/>
      </c>
      <c r="S979" s="7">
        <f>Q979/N979</f>
        <v/>
      </c>
      <c r="T979" s="7">
        <f>R979/O979</f>
        <v/>
      </c>
      <c r="U979" s="10" t="inlineStr">
        <is>
          <t>732597</t>
        </is>
      </c>
      <c r="V979" s="10" t="inlineStr">
        <is>
          <t>325599</t>
        </is>
      </c>
      <c r="W979" s="3" t="inlineStr">
        <is>
          <t>357642</t>
        </is>
      </c>
      <c r="X979" s="6">
        <f>+V979-U979</f>
        <v/>
      </c>
      <c r="Y979" s="6">
        <f>+W979-V979</f>
        <v/>
      </c>
      <c r="Z979" s="7">
        <f>X979/U979</f>
        <v/>
      </c>
      <c r="AA979" s="7">
        <f>Y979/V979</f>
        <v/>
      </c>
      <c r="AB979" s="4" t="n"/>
      <c r="AC979" s="5" t="n"/>
      <c r="AD979" s="4" t="n"/>
      <c r="AE979" s="4" t="n"/>
      <c r="AF979" s="5" t="n"/>
      <c r="AG979" s="6">
        <f>AE979-AD979</f>
        <v/>
      </c>
      <c r="AH979" s="6">
        <f>+AF979-AE979</f>
        <v/>
      </c>
      <c r="AI979" s="7">
        <f>AG979/AD979</f>
        <v/>
      </c>
      <c r="AJ979" s="7">
        <f>AH979/AE979</f>
        <v/>
      </c>
      <c r="AK979" s="4" t="n"/>
      <c r="AL979" s="4" t="n"/>
      <c r="AM979" s="5" t="n"/>
      <c r="AN979" s="4" t="n">
        <v>238.7</v>
      </c>
      <c r="AO979" s="4" t="n">
        <v>238.06</v>
      </c>
      <c r="AP979" s="3" t="n">
        <v>237.61</v>
      </c>
      <c r="AQ979" s="9">
        <f>+AK979-AN979</f>
        <v/>
      </c>
      <c r="AR979" s="9">
        <f>+AL979-AO979</f>
        <v/>
      </c>
      <c r="AS979" s="9">
        <f>+AM979-AP979</f>
        <v/>
      </c>
      <c r="AT979" s="6">
        <f>AR979-AQ979</f>
        <v/>
      </c>
      <c r="AU979" s="6">
        <f>+AS979-AR979</f>
        <v/>
      </c>
      <c r="AV979" s="7">
        <f>AT979/AQ979</f>
        <v/>
      </c>
      <c r="AW979" s="7">
        <f>AU979/AR979</f>
        <v/>
      </c>
      <c r="AX979" s="1" t="inlineStr">
        <is>
          <t>N</t>
        </is>
      </c>
      <c r="AY979" s="1">
        <f>+IF(AND(D979&gt;0,E979&gt;0,F979&gt;0,S979&gt;0,T979&gt;0,AC979&gt;0,AB979&gt;0,AI979&gt;0,AJ979&gt;0,AS979&gt;AR979,AR979&gt;AQ979),"long buildup",IF(AND(D979&gt;0,E979&gt;0,F979&gt;0,S979&lt;0,T979&lt;0,AB979&lt;0,AC979&lt;0,AI979&lt;0,AJ979&lt;0,AS979&gt;AR979,AR979&gt;AQ979),"Short Covering",IF(AND(D979&lt;0,E979&lt;0,F979&lt;0,S979&lt;0,T979&lt;0,AB979&gt;0,AC979&gt;0,AI979&gt;0,AJ979&gt;0,AS979&lt;AR979,AR979&lt;AQ979),"Short Buildup",IF(AND(D979&lt;0,E979&lt;0,F979&lt;0,S979&lt;0,T979&lt;0,AB979&lt;0,AC979&lt;0,AI979&lt;0,AJ979&lt;0,AS979&lt;AR979,AR979&lt;AQ979),"LongUnwinding" ))))</f>
        <v/>
      </c>
      <c r="AZ979" s="1">
        <f>+IF(AND(D979&gt;0,E979&gt;0,F979&gt;0,L979&gt;0,M979&gt;0,S979&gt;0,T979&gt;0,Z979&gt;0,AA979&gt;0),"Buying Opportunity",IF(AND(D979&lt;0,E979&lt;0,F979&lt;0,L979&lt;0,M979&lt;0,S979&lt;0,T979&lt;0,Z979&lt;0,AA979&lt;0),"support Zone",IF(AND(D979&lt;0,E979&lt;0,F979&lt;0,L979&gt;0,M979&gt;0,S979&gt;0,T979&gt;0,Z979&gt;0,AA979&gt;0),"sell delivery")))</f>
        <v/>
      </c>
      <c r="BA979" s="1">
        <f>IF(AND(D979&gt;0,E979&gt;0,F979&gt;0,Z979&gt;0,AA979&gt;0,AB979&gt;0,AC979&gt;0,AI979&gt;0,AJ979&gt;0),"FII ENTERING")</f>
        <v/>
      </c>
      <c r="BB979" s="15" t="e">
        <v>#N/A</v>
      </c>
      <c r="BC979" s="1" t="n">
        <v>48116.54551</v>
      </c>
      <c r="BD979" s="1">
        <f>IF(AND(E979&gt;0,F979&gt;0,AB979&gt;0,AC979&gt;0,AI979&gt;0,AJ979&gt;0,AS979&gt;AR979,AR979&gt;AQ979),"long buildup",IF(AND(E979&lt;0,F979&lt;0,AB979&gt;0,AC979&gt;0,AI979&gt;0,AJ979&gt;0,AS979&lt;AR979,AR979&lt;AQ979),"Short buildup"))</f>
        <v/>
      </c>
      <c r="BE979" s="1">
        <f>+IF(AND(F979&gt;0,M979&gt;0,T979&gt;0,AA979&gt;0),"buy")</f>
        <v/>
      </c>
    </row>
    <row r="980">
      <c r="A980" s="1" t="inlineStr">
        <is>
          <t>KAUSHALYA</t>
        </is>
      </c>
      <c r="B980" s="1" t="n"/>
      <c r="C980" s="1" t="n"/>
      <c r="D980" s="2" t="n">
        <v>-1.857028753993613</v>
      </c>
      <c r="E980" s="2" t="n">
        <v>-2.166836215666323</v>
      </c>
      <c r="F980" s="3" t="n">
        <v>0.01039825309347084</v>
      </c>
      <c r="G980" s="4" t="n">
        <v>373</v>
      </c>
      <c r="H980" s="4" t="n">
        <v>448</v>
      </c>
      <c r="I980" s="3" t="n">
        <v>366</v>
      </c>
      <c r="J980" s="6">
        <f>+H980-G980</f>
        <v/>
      </c>
      <c r="K980" s="6">
        <f>+I980-H980</f>
        <v/>
      </c>
      <c r="L980" s="7">
        <f>J980/G980</f>
        <v/>
      </c>
      <c r="M980" s="7">
        <f>K980/H980</f>
        <v/>
      </c>
      <c r="N980" s="8" t="n">
        <v>0.148</v>
      </c>
      <c r="O980" s="8" t="n">
        <v>0.1728</v>
      </c>
      <c r="P980" s="3" t="n">
        <v>0.1281</v>
      </c>
      <c r="Q980" s="6">
        <f>+O980-N980</f>
        <v/>
      </c>
      <c r="R980" s="6">
        <f>+P980-O980</f>
        <v/>
      </c>
      <c r="S980" s="7">
        <f>Q980/N980</f>
        <v/>
      </c>
      <c r="T980" s="7">
        <f>R980/O980</f>
        <v/>
      </c>
      <c r="U980" s="10" t="inlineStr">
        <is>
          <t>1056</t>
        </is>
      </c>
      <c r="V980" s="10" t="inlineStr">
        <is>
          <t>1022</t>
        </is>
      </c>
      <c r="W980" s="3" t="inlineStr">
        <is>
          <t>777</t>
        </is>
      </c>
      <c r="X980" s="6">
        <f>+V980-U980</f>
        <v/>
      </c>
      <c r="Y980" s="6">
        <f>+W980-V980</f>
        <v/>
      </c>
      <c r="Z980" s="7">
        <f>X980/U980</f>
        <v/>
      </c>
      <c r="AA980" s="7">
        <f>Y980/V980</f>
        <v/>
      </c>
      <c r="AB980" s="4" t="n"/>
      <c r="AC980" s="5" t="n"/>
      <c r="AD980" s="4" t="n"/>
      <c r="AE980" s="4" t="n"/>
      <c r="AF980" s="5" t="n"/>
      <c r="AG980" s="6">
        <f>AE980-AD980</f>
        <v/>
      </c>
      <c r="AH980" s="6">
        <f>+AF980-AE980</f>
        <v/>
      </c>
      <c r="AI980" s="7">
        <f>AG980/AD980</f>
        <v/>
      </c>
      <c r="AJ980" s="7">
        <f>AH980/AE980</f>
        <v/>
      </c>
      <c r="AK980" s="4" t="n"/>
      <c r="AL980" s="4" t="n"/>
      <c r="AM980" s="5" t="n"/>
      <c r="AN980" s="4" t="n">
        <v>983</v>
      </c>
      <c r="AO980" s="4" t="n">
        <v>961.7</v>
      </c>
      <c r="AP980" s="3" t="n">
        <v>961.8</v>
      </c>
      <c r="AQ980" s="9">
        <f>+AK980-AN980</f>
        <v/>
      </c>
      <c r="AR980" s="9">
        <f>+AL980-AO980</f>
        <v/>
      </c>
      <c r="AS980" s="9">
        <f>+AM980-AP980</f>
        <v/>
      </c>
      <c r="AT980" s="6">
        <f>AR980-AQ980</f>
        <v/>
      </c>
      <c r="AU980" s="6">
        <f>+AS980-AR980</f>
        <v/>
      </c>
      <c r="AV980" s="7">
        <f>AT980/AQ980</f>
        <v/>
      </c>
      <c r="AW980" s="7">
        <f>AU980/AR980</f>
        <v/>
      </c>
      <c r="AX980" s="1" t="inlineStr">
        <is>
          <t>N</t>
        </is>
      </c>
      <c r="AY980" s="1">
        <f>+IF(AND(D980&gt;0,E980&gt;0,F980&gt;0,S980&gt;0,T980&gt;0,AC980&gt;0,AB980&gt;0,AI980&gt;0,AJ980&gt;0,AS980&gt;AR980,AR980&gt;AQ980),"long buildup",IF(AND(D980&gt;0,E980&gt;0,F980&gt;0,S980&lt;0,T980&lt;0,AB980&lt;0,AC980&lt;0,AI980&lt;0,AJ980&lt;0,AS980&gt;AR980,AR980&gt;AQ980),"Short Covering",IF(AND(D980&lt;0,E980&lt;0,F980&lt;0,S980&lt;0,T980&lt;0,AB980&gt;0,AC980&gt;0,AI980&gt;0,AJ980&gt;0,AS980&lt;AR980,AR980&lt;AQ980),"Short Buildup",IF(AND(D980&lt;0,E980&lt;0,F980&lt;0,S980&lt;0,T980&lt;0,AB980&lt;0,AC980&lt;0,AI980&lt;0,AJ980&lt;0,AS980&lt;AR980,AR980&lt;AQ980),"LongUnwinding" ))))</f>
        <v/>
      </c>
      <c r="AZ980" s="1">
        <f>+IF(AND(D980&gt;0,E980&gt;0,F980&gt;0,L980&gt;0,M980&gt;0,S980&gt;0,T980&gt;0,Z980&gt;0,AA980&gt;0),"Buying Opportunity",IF(AND(D980&lt;0,E980&lt;0,F980&lt;0,L980&lt;0,M980&lt;0,S980&lt;0,T980&lt;0,Z980&lt;0,AA980&lt;0),"support Zone",IF(AND(D980&lt;0,E980&lt;0,F980&lt;0,L980&gt;0,M980&gt;0,S980&gt;0,T980&gt;0,Z980&gt;0,AA980&gt;0),"sell delivery")))</f>
        <v/>
      </c>
      <c r="BA980" s="1">
        <f>IF(AND(D980&gt;0,E980&gt;0,F980&gt;0,Z980&gt;0,AA980&gt;0,AB980&gt;0,AC980&gt;0,AI980&gt;0,AJ980&gt;0),"FII ENTERING")</f>
        <v/>
      </c>
      <c r="BB980" s="15" t="e">
        <v>#N/A</v>
      </c>
      <c r="BC980" s="1" t="n">
        <v>122470.8289</v>
      </c>
      <c r="BD980" s="1">
        <f>IF(AND(E980&gt;0,F980&gt;0,AB980&gt;0,AC980&gt;0,AI980&gt;0,AJ980&gt;0,AS980&gt;AR980,AR980&gt;AQ980),"long buildup",IF(AND(E980&lt;0,F980&lt;0,AB980&gt;0,AC980&gt;0,AI980&gt;0,AJ980&gt;0,AS980&lt;AR980,AR980&lt;AQ980),"Short buildup"))</f>
        <v/>
      </c>
      <c r="BE980" s="1">
        <f>+IF(AND(F980&gt;0,M980&gt;0,T980&gt;0,AA980&gt;0),"buy")</f>
        <v/>
      </c>
    </row>
    <row r="981">
      <c r="A981" s="1" t="inlineStr">
        <is>
          <t>KAVVERITEL</t>
        </is>
      </c>
      <c r="B981" s="1" t="n"/>
      <c r="C981" s="1" t="n"/>
      <c r="D981" s="2" t="n">
        <v>1.998368678629698</v>
      </c>
      <c r="E981" s="2" t="n">
        <v>1.999200319872051</v>
      </c>
      <c r="F981" s="3" t="n">
        <v>1.999215993727942</v>
      </c>
      <c r="G981" s="4" t="n">
        <v>21</v>
      </c>
      <c r="H981" s="4" t="n">
        <v>23</v>
      </c>
      <c r="I981" s="3" t="n">
        <v>48</v>
      </c>
      <c r="J981" s="6">
        <f>+H981-G981</f>
        <v/>
      </c>
      <c r="K981" s="6">
        <f>+I981-H981</f>
        <v/>
      </c>
      <c r="L981" s="7">
        <f>J981/G981</f>
        <v/>
      </c>
      <c r="M981" s="7">
        <f>K981/H981</f>
        <v/>
      </c>
      <c r="N981" s="8" t="n">
        <v>0.0114</v>
      </c>
      <c r="O981" s="8" t="n">
        <v>0.004</v>
      </c>
      <c r="P981" s="3" t="n">
        <v>0.1927</v>
      </c>
      <c r="Q981" s="6">
        <f>+O981-N981</f>
        <v/>
      </c>
      <c r="R981" s="6">
        <f>+P981-O981</f>
        <v/>
      </c>
      <c r="S981" s="7">
        <f>Q981/N981</f>
        <v/>
      </c>
      <c r="T981" s="7">
        <f>R981/O981</f>
        <v/>
      </c>
      <c r="U981" s="10" t="inlineStr">
        <is>
          <t>-</t>
        </is>
      </c>
      <c r="V981" s="10" t="inlineStr">
        <is>
          <t>-</t>
        </is>
      </c>
      <c r="W981" s="3" t="inlineStr">
        <is>
          <t>-</t>
        </is>
      </c>
      <c r="X981" s="6">
        <f>+V981-U981</f>
        <v/>
      </c>
      <c r="Y981" s="6">
        <f>+W981-V981</f>
        <v/>
      </c>
      <c r="Z981" s="7">
        <f>X981/U981</f>
        <v/>
      </c>
      <c r="AA981" s="7">
        <f>Y981/V981</f>
        <v/>
      </c>
      <c r="AB981" s="4" t="n"/>
      <c r="AC981" s="5" t="n"/>
      <c r="AD981" s="4" t="n"/>
      <c r="AE981" s="4" t="n"/>
      <c r="AF981" s="5" t="n"/>
      <c r="AG981" s="6">
        <f>AE981-AD981</f>
        <v/>
      </c>
      <c r="AH981" s="6">
        <f>+AF981-AE981</f>
        <v/>
      </c>
      <c r="AI981" s="7">
        <f>AG981/AD981</f>
        <v/>
      </c>
      <c r="AJ981" s="7">
        <f>AH981/AE981</f>
        <v/>
      </c>
      <c r="AK981" s="4" t="n"/>
      <c r="AL981" s="4" t="n"/>
      <c r="AM981" s="5" t="n"/>
      <c r="AN981" s="4" t="n">
        <v>50.02</v>
      </c>
      <c r="AO981" s="4" t="n">
        <v>51.02</v>
      </c>
      <c r="AP981" s="3" t="n">
        <v>52.04</v>
      </c>
      <c r="AQ981" s="9">
        <f>+AK981-AN981</f>
        <v/>
      </c>
      <c r="AR981" s="9">
        <f>+AL981-AO981</f>
        <v/>
      </c>
      <c r="AS981" s="9">
        <f>+AM981-AP981</f>
        <v/>
      </c>
      <c r="AT981" s="6">
        <f>AR981-AQ981</f>
        <v/>
      </c>
      <c r="AU981" s="6">
        <f>+AS981-AR981</f>
        <v/>
      </c>
      <c r="AV981" s="7">
        <f>AT981/AQ981</f>
        <v/>
      </c>
      <c r="AW981" s="7">
        <f>AU981/AR981</f>
        <v/>
      </c>
      <c r="AX981" s="1" t="inlineStr">
        <is>
          <t>Y</t>
        </is>
      </c>
      <c r="AY981" s="1">
        <f>+IF(AND(D981&gt;0,E981&gt;0,F981&gt;0,S981&gt;0,T981&gt;0,AC981&gt;0,AB981&gt;0,AI981&gt;0,AJ981&gt;0,AS981&gt;AR981,AR981&gt;AQ981),"long buildup",IF(AND(D981&gt;0,E981&gt;0,F981&gt;0,S981&lt;0,T981&lt;0,AB981&lt;0,AC981&lt;0,AI981&lt;0,AJ981&lt;0,AS981&gt;AR981,AR981&gt;AQ981),"Short Covering",IF(AND(D981&lt;0,E981&lt;0,F981&lt;0,S981&lt;0,T981&lt;0,AB981&gt;0,AC981&gt;0,AI981&gt;0,AJ981&gt;0,AS981&lt;AR981,AR981&lt;AQ981),"Short Buildup",IF(AND(D981&lt;0,E981&lt;0,F981&lt;0,S981&lt;0,T981&lt;0,AB981&lt;0,AC981&lt;0,AI981&lt;0,AJ981&lt;0,AS981&lt;AR981,AR981&lt;AQ981),"LongUnwinding" ))))</f>
        <v/>
      </c>
      <c r="AZ981" s="1">
        <f>+IF(AND(D981&gt;0,E981&gt;0,F981&gt;0,L981&gt;0,M981&gt;0,S981&gt;0,T981&gt;0,Z981&gt;0,AA981&gt;0),"Buying Opportunity",IF(AND(D981&lt;0,E981&lt;0,F981&lt;0,L981&lt;0,M981&lt;0,S981&lt;0,T981&lt;0,Z981&lt;0,AA981&lt;0),"support Zone",IF(AND(D981&lt;0,E981&lt;0,F981&lt;0,L981&gt;0,M981&gt;0,S981&gt;0,T981&gt;0,Z981&gt;0,AA981&gt;0),"sell delivery")))</f>
        <v/>
      </c>
      <c r="BA981" s="1">
        <f>IF(AND(D981&gt;0,E981&gt;0,F981&gt;0,Z981&gt;0,AA981&gt;0,AB981&gt;0,AC981&gt;0,AI981&gt;0,AJ981&gt;0),"FII ENTERING")</f>
        <v/>
      </c>
      <c r="BB981" s="15" t="e">
        <v>#N/A</v>
      </c>
      <c r="BC981" s="1" t="n">
        <v>481778.80452</v>
      </c>
      <c r="BD981" s="1">
        <f>IF(AND(E981&gt;0,F981&gt;0,AB981&gt;0,AC981&gt;0,AI981&gt;0,AJ981&gt;0,AS981&gt;AR981,AR981&gt;AQ981),"long buildup",IF(AND(E981&lt;0,F981&lt;0,AB981&gt;0,AC981&gt;0,AI981&gt;0,AJ981&gt;0,AS981&lt;AR981,AR981&lt;AQ981),"Short buildup"))</f>
        <v/>
      </c>
      <c r="BE981" s="1">
        <f>+IF(AND(F981&gt;0,M981&gt;0,T981&gt;0,AA981&gt;0),"buy")</f>
        <v/>
      </c>
    </row>
    <row r="982">
      <c r="A982" s="1" t="inlineStr">
        <is>
          <t>KAYA</t>
        </is>
      </c>
      <c r="B982" s="1" t="n"/>
      <c r="C982" s="1" t="n"/>
      <c r="D982" s="2" t="n">
        <v>-1.81960989658332</v>
      </c>
      <c r="E982" s="2" t="n">
        <v>-1.333333333333333</v>
      </c>
      <c r="F982" s="3" t="n">
        <v>-1.797297297297291</v>
      </c>
      <c r="G982" s="4" t="n">
        <v>45</v>
      </c>
      <c r="H982" s="4" t="n">
        <v>30</v>
      </c>
      <c r="I982" s="3" t="n">
        <v>36</v>
      </c>
      <c r="J982" s="6">
        <f>+H982-G982</f>
        <v/>
      </c>
      <c r="K982" s="6">
        <f>+I982-H982</f>
        <v/>
      </c>
      <c r="L982" s="7">
        <f>J982/G982</f>
        <v/>
      </c>
      <c r="M982" s="7">
        <f>K982/H982</f>
        <v/>
      </c>
      <c r="N982" s="8" t="n">
        <v>0.0619</v>
      </c>
      <c r="O982" s="8" t="n">
        <v>0.05690000000000001</v>
      </c>
      <c r="P982" s="3" t="n">
        <v>0.0775</v>
      </c>
      <c r="Q982" s="6">
        <f>+O982-N982</f>
        <v/>
      </c>
      <c r="R982" s="6">
        <f>+P982-O982</f>
        <v/>
      </c>
      <c r="S982" s="7">
        <f>Q982/N982</f>
        <v/>
      </c>
      <c r="T982" s="7">
        <f>R982/O982</f>
        <v/>
      </c>
      <c r="U982" s="10" t="inlineStr">
        <is>
          <t>-</t>
        </is>
      </c>
      <c r="V982" s="10" t="inlineStr">
        <is>
          <t>-</t>
        </is>
      </c>
      <c r="W982" s="3" t="inlineStr">
        <is>
          <t>-</t>
        </is>
      </c>
      <c r="X982" s="6">
        <f>+V982-U982</f>
        <v/>
      </c>
      <c r="Y982" s="6">
        <f>+W982-V982</f>
        <v/>
      </c>
      <c r="Z982" s="7">
        <f>X982/U982</f>
        <v/>
      </c>
      <c r="AA982" s="7">
        <f>Y982/V982</f>
        <v/>
      </c>
      <c r="AB982" s="4" t="n"/>
      <c r="AC982" s="5" t="n"/>
      <c r="AD982" s="4" t="n"/>
      <c r="AE982" s="4" t="n"/>
      <c r="AF982" s="5" t="n"/>
      <c r="AG982" s="6">
        <f>AE982-AD982</f>
        <v/>
      </c>
      <c r="AH982" s="6">
        <f>+AF982-AE982</f>
        <v/>
      </c>
      <c r="AI982" s="7">
        <f>AG982/AD982</f>
        <v/>
      </c>
      <c r="AJ982" s="7">
        <f>AH982/AE982</f>
        <v/>
      </c>
      <c r="AK982" s="4" t="n"/>
      <c r="AL982" s="4" t="n"/>
      <c r="AM982" s="5" t="n"/>
      <c r="AN982" s="4" t="n">
        <v>375</v>
      </c>
      <c r="AO982" s="4" t="n">
        <v>370</v>
      </c>
      <c r="AP982" s="3" t="n">
        <v>363.35</v>
      </c>
      <c r="AQ982" s="9">
        <f>+AK982-AN982</f>
        <v/>
      </c>
      <c r="AR982" s="9">
        <f>+AL982-AO982</f>
        <v/>
      </c>
      <c r="AS982" s="9">
        <f>+AM982-AP982</f>
        <v/>
      </c>
      <c r="AT982" s="6">
        <f>AR982-AQ982</f>
        <v/>
      </c>
      <c r="AU982" s="6">
        <f>+AS982-AR982</f>
        <v/>
      </c>
      <c r="AV982" s="7">
        <f>AT982/AQ982</f>
        <v/>
      </c>
      <c r="AW982" s="7">
        <f>AU982/AR982</f>
        <v/>
      </c>
      <c r="AX982" s="1" t="inlineStr">
        <is>
          <t>N</t>
        </is>
      </c>
      <c r="AY982" s="1">
        <f>+IF(AND(D982&gt;0,E982&gt;0,F982&gt;0,S982&gt;0,T982&gt;0,AC982&gt;0,AB982&gt;0,AI982&gt;0,AJ982&gt;0,AS982&gt;AR982,AR982&gt;AQ982),"long buildup",IF(AND(D982&gt;0,E982&gt;0,F982&gt;0,S982&lt;0,T982&lt;0,AB982&lt;0,AC982&lt;0,AI982&lt;0,AJ982&lt;0,AS982&gt;AR982,AR982&gt;AQ982),"Short Covering",IF(AND(D982&lt;0,E982&lt;0,F982&lt;0,S982&lt;0,T982&lt;0,AB982&gt;0,AC982&gt;0,AI982&gt;0,AJ982&gt;0,AS982&lt;AR982,AR982&lt;AQ982),"Short Buildup",IF(AND(D982&lt;0,E982&lt;0,F982&lt;0,S982&lt;0,T982&lt;0,AB982&lt;0,AC982&lt;0,AI982&lt;0,AJ982&lt;0,AS982&lt;AR982,AR982&lt;AQ982),"LongUnwinding" ))))</f>
        <v/>
      </c>
      <c r="AZ982" s="1">
        <f>+IF(AND(D982&gt;0,E982&gt;0,F982&gt;0,L982&gt;0,M982&gt;0,S982&gt;0,T982&gt;0,Z982&gt;0,AA982&gt;0),"Buying Opportunity",IF(AND(D982&lt;0,E982&lt;0,F982&lt;0,L982&lt;0,M982&lt;0,S982&lt;0,T982&lt;0,Z982&lt;0,AA982&lt;0),"support Zone",IF(AND(D982&lt;0,E982&lt;0,F982&lt;0,L982&gt;0,M982&gt;0,S982&gt;0,T982&gt;0,Z982&gt;0,AA982&gt;0),"sell delivery")))</f>
        <v/>
      </c>
      <c r="BA982" s="1">
        <f>IF(AND(D982&gt;0,E982&gt;0,F982&gt;0,Z982&gt;0,AA982&gt;0,AB982&gt;0,AC982&gt;0,AI982&gt;0,AJ982&gt;0),"FII ENTERING")</f>
        <v/>
      </c>
      <c r="BB982" s="15" t="e">
        <v>#N/A</v>
      </c>
      <c r="BC982" s="1" t="n">
        <v>77755.16601</v>
      </c>
      <c r="BD982" s="1">
        <f>IF(AND(E982&gt;0,F982&gt;0,AB982&gt;0,AC982&gt;0,AI982&gt;0,AJ982&gt;0,AS982&gt;AR982,AR982&gt;AQ982),"long buildup",IF(AND(E982&lt;0,F982&lt;0,AB982&gt;0,AC982&gt;0,AI982&gt;0,AJ982&gt;0,AS982&lt;AR982,AR982&lt;AQ982),"Short buildup"))</f>
        <v/>
      </c>
      <c r="BE982" s="1">
        <f>+IF(AND(F982&gt;0,M982&gt;0,T982&gt;0,AA982&gt;0),"buy")</f>
        <v/>
      </c>
    </row>
    <row r="983">
      <c r="A983" s="1" t="inlineStr">
        <is>
          <t>KAYNES</t>
        </is>
      </c>
      <c r="B983" s="1" t="n"/>
      <c r="C983" s="1" t="n"/>
      <c r="D983" s="2" t="n">
        <v>2.389419521329318</v>
      </c>
      <c r="E983" s="2" t="n">
        <v>1.386210129169577</v>
      </c>
      <c r="F983" s="3" t="n">
        <v>2.347983598978355</v>
      </c>
      <c r="G983" s="4" t="n">
        <v>59658</v>
      </c>
      <c r="H983" s="4" t="n">
        <v>95291</v>
      </c>
      <c r="I983" s="3" t="n">
        <v>61356</v>
      </c>
      <c r="J983" s="6">
        <f>+H983-G983</f>
        <v/>
      </c>
      <c r="K983" s="6">
        <f>+I983-H983</f>
        <v/>
      </c>
      <c r="L983" s="7">
        <f>J983/G983</f>
        <v/>
      </c>
      <c r="M983" s="7">
        <f>K983/H983</f>
        <v/>
      </c>
      <c r="N983" s="8" t="n">
        <v>300.0216</v>
      </c>
      <c r="O983" s="8" t="n">
        <v>529.8949</v>
      </c>
      <c r="P983" s="3" t="n">
        <v>350.739</v>
      </c>
      <c r="Q983" s="6">
        <f>+O983-N983</f>
        <v/>
      </c>
      <c r="R983" s="6">
        <f>+P983-O983</f>
        <v/>
      </c>
      <c r="S983" s="7">
        <f>Q983/N983</f>
        <v/>
      </c>
      <c r="T983" s="7">
        <f>R983/O983</f>
        <v/>
      </c>
      <c r="U983" s="10" t="inlineStr">
        <is>
          <t>145730</t>
        </is>
      </c>
      <c r="V983" s="10" t="inlineStr">
        <is>
          <t>165184</t>
        </is>
      </c>
      <c r="W983" s="3" t="inlineStr">
        <is>
          <t>99940</t>
        </is>
      </c>
      <c r="X983" s="6">
        <f>+V983-U983</f>
        <v/>
      </c>
      <c r="Y983" s="6">
        <f>+W983-V983</f>
        <v/>
      </c>
      <c r="Z983" s="7">
        <f>X983/U983</f>
        <v/>
      </c>
      <c r="AA983" s="7">
        <f>Y983/V983</f>
        <v/>
      </c>
      <c r="AB983" s="4" t="n"/>
      <c r="AC983" s="5" t="n"/>
      <c r="AD983" s="4" t="n"/>
      <c r="AE983" s="4" t="n"/>
      <c r="AF983" s="5" t="n"/>
      <c r="AG983" s="6">
        <f>AE983-AD983</f>
        <v/>
      </c>
      <c r="AH983" s="6">
        <f>+AF983-AE983</f>
        <v/>
      </c>
      <c r="AI983" s="7">
        <f>AG983/AD983</f>
        <v/>
      </c>
      <c r="AJ983" s="7">
        <f>AH983/AE983</f>
        <v/>
      </c>
      <c r="AK983" s="4" t="n"/>
      <c r="AL983" s="4" t="n"/>
      <c r="AM983" s="5" t="n"/>
      <c r="AN983" s="4" t="n">
        <v>6506.95</v>
      </c>
      <c r="AO983" s="4" t="n">
        <v>6597.15</v>
      </c>
      <c r="AP983" s="3" t="n">
        <v>6752.05</v>
      </c>
      <c r="AQ983" s="9">
        <f>+AK983-AN983</f>
        <v/>
      </c>
      <c r="AR983" s="9">
        <f>+AL983-AO983</f>
        <v/>
      </c>
      <c r="AS983" s="9">
        <f>+AM983-AP983</f>
        <v/>
      </c>
      <c r="AT983" s="6">
        <f>AR983-AQ983</f>
        <v/>
      </c>
      <c r="AU983" s="6">
        <f>+AS983-AR983</f>
        <v/>
      </c>
      <c r="AV983" s="7">
        <f>AT983/AQ983</f>
        <v/>
      </c>
      <c r="AW983" s="7">
        <f>AU983/AR983</f>
        <v/>
      </c>
      <c r="AX983" s="1" t="inlineStr">
        <is>
          <t>N</t>
        </is>
      </c>
      <c r="AY983" s="1">
        <f>+IF(AND(D983&gt;0,E983&gt;0,F983&gt;0,S983&gt;0,T983&gt;0,AC983&gt;0,AB983&gt;0,AI983&gt;0,AJ983&gt;0,AS983&gt;AR983,AR983&gt;AQ983),"long buildup",IF(AND(D983&gt;0,E983&gt;0,F983&gt;0,S983&lt;0,T983&lt;0,AB983&lt;0,AC983&lt;0,AI983&lt;0,AJ983&lt;0,AS983&gt;AR983,AR983&gt;AQ983),"Short Covering",IF(AND(D983&lt;0,E983&lt;0,F983&lt;0,S983&lt;0,T983&lt;0,AB983&gt;0,AC983&gt;0,AI983&gt;0,AJ983&gt;0,AS983&lt;AR983,AR983&lt;AQ983),"Short Buildup",IF(AND(D983&lt;0,E983&lt;0,F983&lt;0,S983&lt;0,T983&lt;0,AB983&lt;0,AC983&lt;0,AI983&lt;0,AJ983&lt;0,AS983&lt;AR983,AR983&lt;AQ983),"LongUnwinding" ))))</f>
        <v/>
      </c>
      <c r="AZ983" s="1">
        <f>+IF(AND(D983&gt;0,E983&gt;0,F983&gt;0,L983&gt;0,M983&gt;0,S983&gt;0,T983&gt;0,Z983&gt;0,AA983&gt;0),"Buying Opportunity",IF(AND(D983&lt;0,E983&lt;0,F983&lt;0,L983&lt;0,M983&lt;0,S983&lt;0,T983&lt;0,Z983&lt;0,AA983&lt;0),"support Zone",IF(AND(D983&lt;0,E983&lt;0,F983&lt;0,L983&gt;0,M983&gt;0,S983&gt;0,T983&gt;0,Z983&gt;0,AA983&gt;0),"sell delivery")))</f>
        <v/>
      </c>
      <c r="BA983" s="1">
        <f>IF(AND(D983&gt;0,E983&gt;0,F983&gt;0,Z983&gt;0,AA983&gt;0,AB983&gt;0,AC983&gt;0,AI983&gt;0,AJ983&gt;0),"FII ENTERING")</f>
        <v/>
      </c>
      <c r="BB983" s="15" t="e">
        <v>#N/A</v>
      </c>
      <c r="BC983" s="1" t="e">
        <v>#N/A</v>
      </c>
      <c r="BD983" s="1">
        <f>IF(AND(E983&gt;0,F983&gt;0,AB983&gt;0,AC983&gt;0,AI983&gt;0,AJ983&gt;0,AS983&gt;AR983,AR983&gt;AQ983),"long buildup",IF(AND(E983&lt;0,F983&lt;0,AB983&gt;0,AC983&gt;0,AI983&gt;0,AJ983&gt;0,AS983&lt;AR983,AR983&lt;AQ983),"Short buildup"))</f>
        <v/>
      </c>
      <c r="BE983" s="1">
        <f>+IF(AND(F983&gt;0,M983&gt;0,T983&gt;0,AA983&gt;0),"buy")</f>
        <v/>
      </c>
    </row>
    <row r="984">
      <c r="A984" s="1" t="inlineStr">
        <is>
          <t>KBCGLOBAL</t>
        </is>
      </c>
      <c r="B984" s="1" t="n"/>
      <c r="C984" s="1" t="n"/>
      <c r="D984" s="2" t="n">
        <v>-0.4385964912280609</v>
      </c>
      <c r="E984" s="2" t="n">
        <v>-2.20264317180616</v>
      </c>
      <c r="F984" s="3" t="n">
        <v>-0.4504504504504608</v>
      </c>
      <c r="G984" s="4" t="n">
        <v>4378</v>
      </c>
      <c r="H984" s="4" t="n">
        <v>3333</v>
      </c>
      <c r="I984" s="3" t="n">
        <v>3187</v>
      </c>
      <c r="J984" s="6">
        <f>+H984-G984</f>
        <v/>
      </c>
      <c r="K984" s="6">
        <f>+I984-H984</f>
        <v/>
      </c>
      <c r="L984" s="7">
        <f>J984/G984</f>
        <v/>
      </c>
      <c r="M984" s="7">
        <f>K984/H984</f>
        <v/>
      </c>
      <c r="N984" s="8" t="n">
        <v>4.9309</v>
      </c>
      <c r="O984" s="8" t="n">
        <v>2.903</v>
      </c>
      <c r="P984" s="3" t="n">
        <v>2.6345</v>
      </c>
      <c r="Q984" s="6">
        <f>+O984-N984</f>
        <v/>
      </c>
      <c r="R984" s="6">
        <f>+P984-O984</f>
        <v/>
      </c>
      <c r="S984" s="7">
        <f>Q984/N984</f>
        <v/>
      </c>
      <c r="T984" s="7">
        <f>R984/O984</f>
        <v/>
      </c>
      <c r="U984" s="10" t="inlineStr">
        <is>
          <t>5317381</t>
        </is>
      </c>
      <c r="V984" s="10" t="inlineStr">
        <is>
          <t>3491444</t>
        </is>
      </c>
      <c r="W984" s="3" t="inlineStr">
        <is>
          <t>2653562</t>
        </is>
      </c>
      <c r="X984" s="6">
        <f>+V984-U984</f>
        <v/>
      </c>
      <c r="Y984" s="6">
        <f>+W984-V984</f>
        <v/>
      </c>
      <c r="Z984" s="7">
        <f>X984/U984</f>
        <v/>
      </c>
      <c r="AA984" s="7">
        <f>Y984/V984</f>
        <v/>
      </c>
      <c r="AB984" s="4" t="n"/>
      <c r="AC984" s="5" t="n"/>
      <c r="AD984" s="4" t="n"/>
      <c r="AE984" s="4" t="n"/>
      <c r="AF984" s="5" t="n"/>
      <c r="AG984" s="6">
        <f>AE984-AD984</f>
        <v/>
      </c>
      <c r="AH984" s="6">
        <f>+AF984-AE984</f>
        <v/>
      </c>
      <c r="AI984" s="7">
        <f>AG984/AD984</f>
        <v/>
      </c>
      <c r="AJ984" s="7">
        <f>AH984/AE984</f>
        <v/>
      </c>
      <c r="AK984" s="4" t="n"/>
      <c r="AL984" s="4" t="n"/>
      <c r="AM984" s="5" t="n"/>
      <c r="AN984" s="4" t="n">
        <v>2.27</v>
      </c>
      <c r="AO984" s="4" t="n">
        <v>2.22</v>
      </c>
      <c r="AP984" s="3" t="n">
        <v>2.21</v>
      </c>
      <c r="AQ984" s="9">
        <f>+AK984-AN984</f>
        <v/>
      </c>
      <c r="AR984" s="9">
        <f>+AL984-AO984</f>
        <v/>
      </c>
      <c r="AS984" s="9">
        <f>+AM984-AP984</f>
        <v/>
      </c>
      <c r="AT984" s="6">
        <f>AR984-AQ984</f>
        <v/>
      </c>
      <c r="AU984" s="6">
        <f>+AS984-AR984</f>
        <v/>
      </c>
      <c r="AV984" s="7">
        <f>AT984/AQ984</f>
        <v/>
      </c>
      <c r="AW984" s="7">
        <f>AU984/AR984</f>
        <v/>
      </c>
      <c r="AX984" s="1" t="inlineStr">
        <is>
          <t>N</t>
        </is>
      </c>
      <c r="AY984" s="1">
        <f>+IF(AND(D984&gt;0,E984&gt;0,F984&gt;0,S984&gt;0,T984&gt;0,AC984&gt;0,AB984&gt;0,AI984&gt;0,AJ984&gt;0,AS984&gt;AR984,AR984&gt;AQ984),"long buildup",IF(AND(D984&gt;0,E984&gt;0,F984&gt;0,S984&lt;0,T984&lt;0,AB984&lt;0,AC984&lt;0,AI984&lt;0,AJ984&lt;0,AS984&gt;AR984,AR984&gt;AQ984),"Short Covering",IF(AND(D984&lt;0,E984&lt;0,F984&lt;0,S984&lt;0,T984&lt;0,AB984&gt;0,AC984&gt;0,AI984&gt;0,AJ984&gt;0,AS984&lt;AR984,AR984&lt;AQ984),"Short Buildup",IF(AND(D984&lt;0,E984&lt;0,F984&lt;0,S984&lt;0,T984&lt;0,AB984&lt;0,AC984&lt;0,AI984&lt;0,AJ984&lt;0,AS984&lt;AR984,AR984&lt;AQ984),"LongUnwinding" ))))</f>
        <v/>
      </c>
      <c r="AZ984" s="1">
        <f>+IF(AND(D984&gt;0,E984&gt;0,F984&gt;0,L984&gt;0,M984&gt;0,S984&gt;0,T984&gt;0,Z984&gt;0,AA984&gt;0),"Buying Opportunity",IF(AND(D984&lt;0,E984&lt;0,F984&lt;0,L984&lt;0,M984&lt;0,S984&lt;0,T984&lt;0,Z984&lt;0,AA984&lt;0),"support Zone",IF(AND(D984&lt;0,E984&lt;0,F984&lt;0,L984&gt;0,M984&gt;0,S984&gt;0,T984&gt;0,Z984&gt;0,AA984&gt;0),"sell delivery")))</f>
        <v/>
      </c>
      <c r="BA984" s="1">
        <f>IF(AND(D984&gt;0,E984&gt;0,F984&gt;0,Z984&gt;0,AA984&gt;0,AB984&gt;0,AC984&gt;0,AI984&gt;0,AJ984&gt;0),"FII ENTERING")</f>
        <v/>
      </c>
      <c r="BB984" s="15" t="e">
        <v>#N/A</v>
      </c>
      <c r="BC984" s="1" t="n">
        <v>7406.5</v>
      </c>
      <c r="BD984" s="1">
        <f>IF(AND(E984&gt;0,F984&gt;0,AB984&gt;0,AC984&gt;0,AI984&gt;0,AJ984&gt;0,AS984&gt;AR984,AR984&gt;AQ984),"long buildup",IF(AND(E984&lt;0,F984&lt;0,AB984&gt;0,AC984&gt;0,AI984&gt;0,AJ984&gt;0,AS984&lt;AR984,AR984&lt;AQ984),"Short buildup"))</f>
        <v/>
      </c>
      <c r="BE984" s="1">
        <f>+IF(AND(F984&gt;0,M984&gt;0,T984&gt;0,AA984&gt;0),"buy")</f>
        <v/>
      </c>
    </row>
    <row r="985">
      <c r="A985" s="1" t="inlineStr">
        <is>
          <t>KCP</t>
        </is>
      </c>
      <c r="B985" s="1" t="n"/>
      <c r="C985" s="1" t="n"/>
      <c r="D985" s="2" t="n">
        <v>2.37031671294619</v>
      </c>
      <c r="E985" s="2" t="n">
        <v>-2.515921062976652</v>
      </c>
      <c r="F985" s="3" t="n">
        <v>0.8992660698443498</v>
      </c>
      <c r="G985" s="4" t="n">
        <v>14363</v>
      </c>
      <c r="H985" s="4" t="n">
        <v>9133</v>
      </c>
      <c r="I985" s="3" t="n">
        <v>15189</v>
      </c>
      <c r="J985" s="6">
        <f>+H985-G985</f>
        <v/>
      </c>
      <c r="K985" s="6">
        <f>+I985-H985</f>
        <v/>
      </c>
      <c r="L985" s="7">
        <f>J985/G985</f>
        <v/>
      </c>
      <c r="M985" s="7">
        <f>K985/H985</f>
        <v/>
      </c>
      <c r="N985" s="8" t="n">
        <v>17.9407</v>
      </c>
      <c r="O985" s="8" t="n">
        <v>8.4129</v>
      </c>
      <c r="P985" s="3" t="n">
        <v>13.8137</v>
      </c>
      <c r="Q985" s="6">
        <f>+O985-N985</f>
        <v/>
      </c>
      <c r="R985" s="6">
        <f>+P985-O985</f>
        <v/>
      </c>
      <c r="S985" s="7">
        <f>Q985/N985</f>
        <v/>
      </c>
      <c r="T985" s="7">
        <f>R985/O985</f>
        <v/>
      </c>
      <c r="U985" s="10" t="inlineStr">
        <is>
          <t>314495</t>
        </is>
      </c>
      <c r="V985" s="10" t="inlineStr">
        <is>
          <t>162019</t>
        </is>
      </c>
      <c r="W985" s="3" t="inlineStr">
        <is>
          <t>246192</t>
        </is>
      </c>
      <c r="X985" s="6">
        <f>+V985-U985</f>
        <v/>
      </c>
      <c r="Y985" s="6">
        <f>+W985-V985</f>
        <v/>
      </c>
      <c r="Z985" s="7">
        <f>X985/U985</f>
        <v/>
      </c>
      <c r="AA985" s="7">
        <f>Y985/V985</f>
        <v/>
      </c>
      <c r="AB985" s="4" t="n"/>
      <c r="AC985" s="5" t="n"/>
      <c r="AD985" s="4" t="n"/>
      <c r="AE985" s="4" t="n"/>
      <c r="AF985" s="5" t="n"/>
      <c r="AG985" s="6">
        <f>AE985-AD985</f>
        <v/>
      </c>
      <c r="AH985" s="6">
        <f>+AF985-AE985</f>
        <v/>
      </c>
      <c r="AI985" s="7">
        <f>AG985/AD985</f>
        <v/>
      </c>
      <c r="AJ985" s="7">
        <f>AH985/AE985</f>
        <v/>
      </c>
      <c r="AK985" s="4" t="n"/>
      <c r="AL985" s="4" t="n"/>
      <c r="AM985" s="5" t="n"/>
      <c r="AN985" s="4" t="n">
        <v>254.38</v>
      </c>
      <c r="AO985" s="4" t="n">
        <v>247.98</v>
      </c>
      <c r="AP985" s="3" t="n">
        <v>250.21</v>
      </c>
      <c r="AQ985" s="9">
        <f>+AK985-AN985</f>
        <v/>
      </c>
      <c r="AR985" s="9">
        <f>+AL985-AO985</f>
        <v/>
      </c>
      <c r="AS985" s="9">
        <f>+AM985-AP985</f>
        <v/>
      </c>
      <c r="AT985" s="6">
        <f>AR985-AQ985</f>
        <v/>
      </c>
      <c r="AU985" s="6">
        <f>+AS985-AR985</f>
        <v/>
      </c>
      <c r="AV985" s="7">
        <f>AT985/AQ985</f>
        <v/>
      </c>
      <c r="AW985" s="7">
        <f>AU985/AR985</f>
        <v/>
      </c>
      <c r="AX985" s="1" t="inlineStr">
        <is>
          <t>N</t>
        </is>
      </c>
      <c r="AY985" s="1">
        <f>+IF(AND(D985&gt;0,E985&gt;0,F985&gt;0,S985&gt;0,T985&gt;0,AC985&gt;0,AB985&gt;0,AI985&gt;0,AJ985&gt;0,AS985&gt;AR985,AR985&gt;AQ985),"long buildup",IF(AND(D985&gt;0,E985&gt;0,F985&gt;0,S985&lt;0,T985&lt;0,AB985&lt;0,AC985&lt;0,AI985&lt;0,AJ985&lt;0,AS985&gt;AR985,AR985&gt;AQ985),"Short Covering",IF(AND(D985&lt;0,E985&lt;0,F985&lt;0,S985&lt;0,T985&lt;0,AB985&gt;0,AC985&gt;0,AI985&gt;0,AJ985&gt;0,AS985&lt;AR985,AR985&lt;AQ985),"Short Buildup",IF(AND(D985&lt;0,E985&lt;0,F985&lt;0,S985&lt;0,T985&lt;0,AB985&lt;0,AC985&lt;0,AI985&lt;0,AJ985&lt;0,AS985&lt;AR985,AR985&lt;AQ985),"LongUnwinding" ))))</f>
        <v/>
      </c>
      <c r="AZ985" s="1">
        <f>+IF(AND(D985&gt;0,E985&gt;0,F985&gt;0,L985&gt;0,M985&gt;0,S985&gt;0,T985&gt;0,Z985&gt;0,AA985&gt;0),"Buying Opportunity",IF(AND(D985&lt;0,E985&lt;0,F985&lt;0,L985&lt;0,M985&lt;0,S985&lt;0,T985&lt;0,Z985&lt;0,AA985&lt;0),"support Zone",IF(AND(D985&lt;0,E985&lt;0,F985&lt;0,L985&gt;0,M985&gt;0,S985&gt;0,T985&gt;0,Z985&gt;0,AA985&gt;0),"sell delivery")))</f>
        <v/>
      </c>
      <c r="BA985" s="1">
        <f>IF(AND(D985&gt;0,E985&gt;0,F985&gt;0,Z985&gt;0,AA985&gt;0,AB985&gt;0,AC985&gt;0,AI985&gt;0,AJ985&gt;0),"FII ENTERING")</f>
        <v/>
      </c>
      <c r="BB985" s="15" t="e">
        <v>#N/A</v>
      </c>
      <c r="BC985" s="1" t="n">
        <v>15111.428112</v>
      </c>
      <c r="BD985" s="1">
        <f>IF(AND(E985&gt;0,F985&gt;0,AB985&gt;0,AC985&gt;0,AI985&gt;0,AJ985&gt;0,AS985&gt;AR985,AR985&gt;AQ985),"long buildup",IF(AND(E985&lt;0,F985&lt;0,AB985&gt;0,AC985&gt;0,AI985&gt;0,AJ985&gt;0,AS985&lt;AR985,AR985&lt;AQ985),"Short buildup"))</f>
        <v/>
      </c>
      <c r="BE985" s="1">
        <f>+IF(AND(F985&gt;0,M985&gt;0,T985&gt;0,AA985&gt;0),"buy")</f>
        <v/>
      </c>
    </row>
    <row r="986">
      <c r="A986" s="1" t="inlineStr">
        <is>
          <t>KCPSUGIND</t>
        </is>
      </c>
      <c r="B986" s="1" t="n"/>
      <c r="C986" s="1" t="n"/>
      <c r="D986" s="2" t="n">
        <v>0.5730659025787989</v>
      </c>
      <c r="E986" s="2" t="n">
        <v>-0.9971509971510011</v>
      </c>
      <c r="F986" s="3" t="n">
        <v>-1.253854059609454</v>
      </c>
      <c r="G986" s="4" t="n">
        <v>2627</v>
      </c>
      <c r="H986" s="4" t="n">
        <v>1354</v>
      </c>
      <c r="I986" s="3" t="n">
        <v>1429</v>
      </c>
      <c r="J986" s="6">
        <f>+H986-G986</f>
        <v/>
      </c>
      <c r="K986" s="6">
        <f>+I986-H986</f>
        <v/>
      </c>
      <c r="L986" s="7">
        <f>J986/G986</f>
        <v/>
      </c>
      <c r="M986" s="7">
        <f>K986/H986</f>
        <v/>
      </c>
      <c r="N986" s="8" t="n">
        <v>1.3793</v>
      </c>
      <c r="O986" s="8" t="n">
        <v>0.6109</v>
      </c>
      <c r="P986" s="3" t="n">
        <v>0.5694</v>
      </c>
      <c r="Q986" s="6">
        <f>+O986-N986</f>
        <v/>
      </c>
      <c r="R986" s="6">
        <f>+P986-O986</f>
        <v/>
      </c>
      <c r="S986" s="7">
        <f>Q986/N986</f>
        <v/>
      </c>
      <c r="T986" s="7">
        <f>R986/O986</f>
        <v/>
      </c>
      <c r="U986" s="10" t="inlineStr">
        <is>
          <t>118568</t>
        </is>
      </c>
      <c r="V986" s="10" t="inlineStr">
        <is>
          <t>82861</t>
        </is>
      </c>
      <c r="W986" s="3" t="inlineStr">
        <is>
          <t>65908</t>
        </is>
      </c>
      <c r="X986" s="6">
        <f>+V986-U986</f>
        <v/>
      </c>
      <c r="Y986" s="6">
        <f>+W986-V986</f>
        <v/>
      </c>
      <c r="Z986" s="7">
        <f>X986/U986</f>
        <v/>
      </c>
      <c r="AA986" s="7">
        <f>Y986/V986</f>
        <v/>
      </c>
      <c r="AB986" s="4" t="n"/>
      <c r="AC986" s="5" t="n"/>
      <c r="AD986" s="4" t="n"/>
      <c r="AE986" s="4" t="n"/>
      <c r="AF986" s="5" t="n"/>
      <c r="AG986" s="6">
        <f>AE986-AD986</f>
        <v/>
      </c>
      <c r="AH986" s="6">
        <f>+AF986-AE986</f>
        <v/>
      </c>
      <c r="AI986" s="7">
        <f>AG986/AD986</f>
        <v/>
      </c>
      <c r="AJ986" s="7">
        <f>AH986/AE986</f>
        <v/>
      </c>
      <c r="AK986" s="4" t="n"/>
      <c r="AL986" s="4" t="n"/>
      <c r="AM986" s="5" t="n"/>
      <c r="AN986" s="4" t="n">
        <v>49.14</v>
      </c>
      <c r="AO986" s="4" t="n">
        <v>48.65</v>
      </c>
      <c r="AP986" s="3" t="n">
        <v>48.04</v>
      </c>
      <c r="AQ986" s="9">
        <f>+AK986-AN986</f>
        <v/>
      </c>
      <c r="AR986" s="9">
        <f>+AL986-AO986</f>
        <v/>
      </c>
      <c r="AS986" s="9">
        <f>+AM986-AP986</f>
        <v/>
      </c>
      <c r="AT986" s="6">
        <f>AR986-AQ986</f>
        <v/>
      </c>
      <c r="AU986" s="6">
        <f>+AS986-AR986</f>
        <v/>
      </c>
      <c r="AV986" s="7">
        <f>AT986/AQ986</f>
        <v/>
      </c>
      <c r="AW986" s="7">
        <f>AU986/AR986</f>
        <v/>
      </c>
      <c r="AX986" s="1" t="inlineStr">
        <is>
          <t>N</t>
        </is>
      </c>
      <c r="AY986" s="1">
        <f>+IF(AND(D986&gt;0,E986&gt;0,F986&gt;0,S986&gt;0,T986&gt;0,AC986&gt;0,AB986&gt;0,AI986&gt;0,AJ986&gt;0,AS986&gt;AR986,AR986&gt;AQ986),"long buildup",IF(AND(D986&gt;0,E986&gt;0,F986&gt;0,S986&lt;0,T986&lt;0,AB986&lt;0,AC986&lt;0,AI986&lt;0,AJ986&lt;0,AS986&gt;AR986,AR986&gt;AQ986),"Short Covering",IF(AND(D986&lt;0,E986&lt;0,F986&lt;0,S986&lt;0,T986&lt;0,AB986&gt;0,AC986&gt;0,AI986&gt;0,AJ986&gt;0,AS986&lt;AR986,AR986&lt;AQ986),"Short Buildup",IF(AND(D986&lt;0,E986&lt;0,F986&lt;0,S986&lt;0,T986&lt;0,AB986&lt;0,AC986&lt;0,AI986&lt;0,AJ986&lt;0,AS986&lt;AR986,AR986&lt;AQ986),"LongUnwinding" ))))</f>
        <v/>
      </c>
      <c r="AZ986" s="1">
        <f>+IF(AND(D986&gt;0,E986&gt;0,F986&gt;0,L986&gt;0,M986&gt;0,S986&gt;0,T986&gt;0,Z986&gt;0,AA986&gt;0),"Buying Opportunity",IF(AND(D986&lt;0,E986&lt;0,F986&lt;0,L986&lt;0,M986&lt;0,S986&lt;0,T986&lt;0,Z986&lt;0,AA986&lt;0),"support Zone",IF(AND(D986&lt;0,E986&lt;0,F986&lt;0,L986&gt;0,M986&gt;0,S986&gt;0,T986&gt;0,Z986&gt;0,AA986&gt;0),"sell delivery")))</f>
        <v/>
      </c>
      <c r="BA986" s="1">
        <f>IF(AND(D986&gt;0,E986&gt;0,F986&gt;0,Z986&gt;0,AA986&gt;0,AB986&gt;0,AC986&gt;0,AI986&gt;0,AJ986&gt;0),"FII ENTERING")</f>
        <v/>
      </c>
      <c r="BB986" s="15" t="e">
        <v>#N/A</v>
      </c>
      <c r="BC986" s="1" t="n">
        <v>11140.441761</v>
      </c>
      <c r="BD986" s="1">
        <f>IF(AND(E986&gt;0,F986&gt;0,AB986&gt;0,AC986&gt;0,AI986&gt;0,AJ986&gt;0,AS986&gt;AR986,AR986&gt;AQ986),"long buildup",IF(AND(E986&lt;0,F986&lt;0,AB986&gt;0,AC986&gt;0,AI986&gt;0,AJ986&gt;0,AS986&lt;AR986,AR986&lt;AQ986),"Short buildup"))</f>
        <v/>
      </c>
      <c r="BE986" s="1">
        <f>+IF(AND(F986&gt;0,M986&gt;0,T986&gt;0,AA986&gt;0),"buy")</f>
        <v/>
      </c>
    </row>
    <row r="987">
      <c r="A987" s="1" t="inlineStr">
        <is>
          <t>KDDL</t>
        </is>
      </c>
      <c r="B987" s="1" t="n"/>
      <c r="C987" s="1" t="n"/>
      <c r="D987" s="2" t="n">
        <v>-0.349221491601649</v>
      </c>
      <c r="E987" s="2" t="n">
        <v>2.598423850795767</v>
      </c>
      <c r="F987" s="3" t="n">
        <v>-0.1033040638485732</v>
      </c>
      <c r="G987" s="4" t="n">
        <v>2193</v>
      </c>
      <c r="H987" s="4" t="n">
        <v>2994</v>
      </c>
      <c r="I987" s="3" t="n">
        <v>2583</v>
      </c>
      <c r="J987" s="6">
        <f>+H987-G987</f>
        <v/>
      </c>
      <c r="K987" s="6">
        <f>+I987-H987</f>
        <v/>
      </c>
      <c r="L987" s="7">
        <f>J987/G987</f>
        <v/>
      </c>
      <c r="M987" s="7">
        <f>K987/H987</f>
        <v/>
      </c>
      <c r="N987" s="8" t="n">
        <v>2.3349</v>
      </c>
      <c r="O987" s="8" t="n">
        <v>4.0175</v>
      </c>
      <c r="P987" s="3" t="n">
        <v>2.0861</v>
      </c>
      <c r="Q987" s="6">
        <f>+O987-N987</f>
        <v/>
      </c>
      <c r="R987" s="6">
        <f>+P987-O987</f>
        <v/>
      </c>
      <c r="S987" s="7">
        <f>Q987/N987</f>
        <v/>
      </c>
      <c r="T987" s="7">
        <f>R987/O987</f>
        <v/>
      </c>
      <c r="U987" s="10" t="inlineStr">
        <is>
          <t>4841</t>
        </is>
      </c>
      <c r="V987" s="10" t="inlineStr">
        <is>
          <t>8555</t>
        </is>
      </c>
      <c r="W987" s="3" t="inlineStr">
        <is>
          <t>2748</t>
        </is>
      </c>
      <c r="X987" s="6">
        <f>+V987-U987</f>
        <v/>
      </c>
      <c r="Y987" s="6">
        <f>+W987-V987</f>
        <v/>
      </c>
      <c r="Z987" s="7">
        <f>X987/U987</f>
        <v/>
      </c>
      <c r="AA987" s="7">
        <f>Y987/V987</f>
        <v/>
      </c>
      <c r="AB987" s="4" t="n"/>
      <c r="AC987" s="5" t="n"/>
      <c r="AD987" s="4" t="n"/>
      <c r="AE987" s="4" t="n"/>
      <c r="AF987" s="5" t="n"/>
      <c r="AG987" s="6">
        <f>AE987-AD987</f>
        <v/>
      </c>
      <c r="AH987" s="6">
        <f>+AF987-AE987</f>
        <v/>
      </c>
      <c r="AI987" s="7">
        <f>AG987/AD987</f>
        <v/>
      </c>
      <c r="AJ987" s="7">
        <f>AH987/AE987</f>
        <v/>
      </c>
      <c r="AK987" s="4" t="n"/>
      <c r="AL987" s="4" t="n"/>
      <c r="AM987" s="5" t="n"/>
      <c r="AN987" s="4" t="n">
        <v>2924.85</v>
      </c>
      <c r="AO987" s="4" t="n">
        <v>3000.85</v>
      </c>
      <c r="AP987" s="3" t="n">
        <v>2997.75</v>
      </c>
      <c r="AQ987" s="9">
        <f>+AK987-AN987</f>
        <v/>
      </c>
      <c r="AR987" s="9">
        <f>+AL987-AO987</f>
        <v/>
      </c>
      <c r="AS987" s="9">
        <f>+AM987-AP987</f>
        <v/>
      </c>
      <c r="AT987" s="6">
        <f>AR987-AQ987</f>
        <v/>
      </c>
      <c r="AU987" s="6">
        <f>+AS987-AR987</f>
        <v/>
      </c>
      <c r="AV987" s="7">
        <f>AT987/AQ987</f>
        <v/>
      </c>
      <c r="AW987" s="7">
        <f>AU987/AR987</f>
        <v/>
      </c>
      <c r="AX987" s="1" t="inlineStr">
        <is>
          <t>N</t>
        </is>
      </c>
      <c r="AY987" s="1">
        <f>+IF(AND(D987&gt;0,E987&gt;0,F987&gt;0,S987&gt;0,T987&gt;0,AC987&gt;0,AB987&gt;0,AI987&gt;0,AJ987&gt;0,AS987&gt;AR987,AR987&gt;AQ987),"long buildup",IF(AND(D987&gt;0,E987&gt;0,F987&gt;0,S987&lt;0,T987&lt;0,AB987&lt;0,AC987&lt;0,AI987&lt;0,AJ987&lt;0,AS987&gt;AR987,AR987&gt;AQ987),"Short Covering",IF(AND(D987&lt;0,E987&lt;0,F987&lt;0,S987&lt;0,T987&lt;0,AB987&gt;0,AC987&gt;0,AI987&gt;0,AJ987&gt;0,AS987&lt;AR987,AR987&lt;AQ987),"Short Buildup",IF(AND(D987&lt;0,E987&lt;0,F987&lt;0,S987&lt;0,T987&lt;0,AB987&lt;0,AC987&lt;0,AI987&lt;0,AJ987&lt;0,AS987&lt;AR987,AR987&lt;AQ987),"LongUnwinding" ))))</f>
        <v/>
      </c>
      <c r="AZ987" s="1">
        <f>+IF(AND(D987&gt;0,E987&gt;0,F987&gt;0,L987&gt;0,M987&gt;0,S987&gt;0,T987&gt;0,Z987&gt;0,AA987&gt;0),"Buying Opportunity",IF(AND(D987&lt;0,E987&lt;0,F987&lt;0,L987&lt;0,M987&lt;0,S987&lt;0,T987&lt;0,Z987&lt;0,AA987&lt;0),"support Zone",IF(AND(D987&lt;0,E987&lt;0,F987&lt;0,L987&gt;0,M987&gt;0,S987&gt;0,T987&gt;0,Z987&gt;0,AA987&gt;0),"sell delivery")))</f>
        <v/>
      </c>
      <c r="BA987" s="1">
        <f>IF(AND(D987&gt;0,E987&gt;0,F987&gt;0,Z987&gt;0,AA987&gt;0,AB987&gt;0,AC987&gt;0,AI987&gt;0,AJ987&gt;0),"FII ENTERING")</f>
        <v/>
      </c>
      <c r="BB987" s="15" t="e">
        <v>#N/A</v>
      </c>
      <c r="BC987" s="1" t="n">
        <v>36394.0302215</v>
      </c>
      <c r="BD987" s="1">
        <f>IF(AND(E987&gt;0,F987&gt;0,AB987&gt;0,AC987&gt;0,AI987&gt;0,AJ987&gt;0,AS987&gt;AR987,AR987&gt;AQ987),"long buildup",IF(AND(E987&lt;0,F987&lt;0,AB987&gt;0,AC987&gt;0,AI987&gt;0,AJ987&gt;0,AS987&lt;AR987,AR987&lt;AQ987),"Short buildup"))</f>
        <v/>
      </c>
      <c r="BE987" s="1">
        <f>+IF(AND(F987&gt;0,M987&gt;0,T987&gt;0,AA987&gt;0),"buy")</f>
        <v/>
      </c>
    </row>
    <row r="988">
      <c r="A988" s="1" t="inlineStr">
        <is>
          <t>KEC</t>
        </is>
      </c>
      <c r="B988" s="1" t="n"/>
      <c r="C988" s="1" t="n"/>
      <c r="D988" s="2" t="n">
        <v>-1.268577058871832</v>
      </c>
      <c r="E988" s="2" t="n">
        <v>-0.6985737452700811</v>
      </c>
      <c r="F988" s="3" t="n">
        <v>-2.474770738243788</v>
      </c>
      <c r="G988" s="4" t="n">
        <v>35741</v>
      </c>
      <c r="H988" s="4" t="n">
        <v>26007</v>
      </c>
      <c r="I988" s="3" t="n">
        <v>30758</v>
      </c>
      <c r="J988" s="6">
        <f>+H988-G988</f>
        <v/>
      </c>
      <c r="K988" s="6">
        <f>+I988-H988</f>
        <v/>
      </c>
      <c r="L988" s="7">
        <f>J988/G988</f>
        <v/>
      </c>
      <c r="M988" s="7">
        <f>K988/H988</f>
        <v/>
      </c>
      <c r="N988" s="8" t="n">
        <v>45.00020000000001</v>
      </c>
      <c r="O988" s="8" t="n">
        <v>45.1529</v>
      </c>
      <c r="P988" s="3" t="n">
        <v>45.5275</v>
      </c>
      <c r="Q988" s="6">
        <f>+O988-N988</f>
        <v/>
      </c>
      <c r="R988" s="6">
        <f>+P988-O988</f>
        <v/>
      </c>
      <c r="S988" s="7">
        <f>Q988/N988</f>
        <v/>
      </c>
      <c r="T988" s="7">
        <f>R988/O988</f>
        <v/>
      </c>
      <c r="U988" s="10" t="inlineStr">
        <is>
          <t>137016</t>
        </is>
      </c>
      <c r="V988" s="10" t="inlineStr">
        <is>
          <t>141751</t>
        </is>
      </c>
      <c r="W988" s="3" t="inlineStr">
        <is>
          <t>147996</t>
        </is>
      </c>
      <c r="X988" s="6">
        <f>+V988-U988</f>
        <v/>
      </c>
      <c r="Y988" s="6">
        <f>+W988-V988</f>
        <v/>
      </c>
      <c r="Z988" s="7">
        <f>X988/U988</f>
        <v/>
      </c>
      <c r="AA988" s="7">
        <f>Y988/V988</f>
        <v/>
      </c>
      <c r="AB988" s="4" t="n"/>
      <c r="AC988" s="5" t="n"/>
      <c r="AD988" s="4" t="n"/>
      <c r="AE988" s="4" t="n"/>
      <c r="AF988" s="5" t="n"/>
      <c r="AG988" s="6">
        <f>AE988-AD988</f>
        <v/>
      </c>
      <c r="AH988" s="6">
        <f>+AF988-AE988</f>
        <v/>
      </c>
      <c r="AI988" s="7">
        <f>AG988/AD988</f>
        <v/>
      </c>
      <c r="AJ988" s="7">
        <f>AH988/AE988</f>
        <v/>
      </c>
      <c r="AK988" s="4" t="n"/>
      <c r="AL988" s="4" t="n"/>
      <c r="AM988" s="5" t="n"/>
      <c r="AN988" s="4" t="n">
        <v>1202.45</v>
      </c>
      <c r="AO988" s="4" t="n">
        <v>1194.05</v>
      </c>
      <c r="AP988" s="3" t="n">
        <v>1164.5</v>
      </c>
      <c r="AQ988" s="9">
        <f>+AK988-AN988</f>
        <v/>
      </c>
      <c r="AR988" s="9">
        <f>+AL988-AO988</f>
        <v/>
      </c>
      <c r="AS988" s="9">
        <f>+AM988-AP988</f>
        <v/>
      </c>
      <c r="AT988" s="6">
        <f>AR988-AQ988</f>
        <v/>
      </c>
      <c r="AU988" s="6">
        <f>+AS988-AR988</f>
        <v/>
      </c>
      <c r="AV988" s="7">
        <f>AT988/AQ988</f>
        <v/>
      </c>
      <c r="AW988" s="7">
        <f>AU988/AR988</f>
        <v/>
      </c>
      <c r="AX988" s="1" t="inlineStr">
        <is>
          <t>N</t>
        </is>
      </c>
      <c r="AY988" s="1">
        <f>+IF(AND(D988&gt;0,E988&gt;0,F988&gt;0,S988&gt;0,T988&gt;0,AC988&gt;0,AB988&gt;0,AI988&gt;0,AJ988&gt;0,AS988&gt;AR988,AR988&gt;AQ988),"long buildup",IF(AND(D988&gt;0,E988&gt;0,F988&gt;0,S988&lt;0,T988&lt;0,AB988&lt;0,AC988&lt;0,AI988&lt;0,AJ988&lt;0,AS988&gt;AR988,AR988&gt;AQ988),"Short Covering",IF(AND(D988&lt;0,E988&lt;0,F988&lt;0,S988&lt;0,T988&lt;0,AB988&gt;0,AC988&gt;0,AI988&gt;0,AJ988&gt;0,AS988&lt;AR988,AR988&lt;AQ988),"Short Buildup",IF(AND(D988&lt;0,E988&lt;0,F988&lt;0,S988&lt;0,T988&lt;0,AB988&lt;0,AC988&lt;0,AI988&lt;0,AJ988&lt;0,AS988&lt;AR988,AR988&lt;AQ988),"LongUnwinding" ))))</f>
        <v/>
      </c>
      <c r="AZ988" s="1">
        <f>+IF(AND(D988&gt;0,E988&gt;0,F988&gt;0,L988&gt;0,M988&gt;0,S988&gt;0,T988&gt;0,Z988&gt;0,AA988&gt;0),"Buying Opportunity",IF(AND(D988&lt;0,E988&lt;0,F988&lt;0,L988&lt;0,M988&lt;0,S988&lt;0,T988&lt;0,Z988&lt;0,AA988&lt;0),"support Zone",IF(AND(D988&lt;0,E988&lt;0,F988&lt;0,L988&gt;0,M988&gt;0,S988&gt;0,T988&gt;0,Z988&gt;0,AA988&gt;0),"sell delivery")))</f>
        <v/>
      </c>
      <c r="BA988" s="1">
        <f>IF(AND(D988&gt;0,E988&gt;0,F988&gt;0,Z988&gt;0,AA988&gt;0,AB988&gt;0,AC988&gt;0,AI988&gt;0,AJ988&gt;0),"FII ENTERING")</f>
        <v/>
      </c>
      <c r="BB988" s="15" t="e">
        <v>#N/A</v>
      </c>
      <c r="BC988" s="1" t="n">
        <v>3990.688212</v>
      </c>
      <c r="BD988" s="1">
        <f>IF(AND(E988&gt;0,F988&gt;0,AB988&gt;0,AC988&gt;0,AI988&gt;0,AJ988&gt;0,AS988&gt;AR988,AR988&gt;AQ988),"long buildup",IF(AND(E988&lt;0,F988&lt;0,AB988&gt;0,AC988&gt;0,AI988&gt;0,AJ988&gt;0,AS988&lt;AR988,AR988&lt;AQ988),"Short buildup"))</f>
        <v/>
      </c>
      <c r="BE988" s="1">
        <f>+IF(AND(F988&gt;0,M988&gt;0,T988&gt;0,AA988&gt;0),"buy")</f>
        <v/>
      </c>
    </row>
    <row r="989">
      <c r="A989" s="1" t="inlineStr">
        <is>
          <t>KECL</t>
        </is>
      </c>
      <c r="B989" s="1" t="n"/>
      <c r="C989" s="1" t="n"/>
      <c r="D989" s="2" t="n">
        <v>-1.031774549561106</v>
      </c>
      <c r="E989" s="2" t="n">
        <v>-2.302904564315352</v>
      </c>
      <c r="F989" s="3" t="n">
        <v>3.137608834147375</v>
      </c>
      <c r="G989" s="4" t="n">
        <v>2007</v>
      </c>
      <c r="H989" s="4" t="n">
        <v>2079</v>
      </c>
      <c r="I989" s="3" t="n">
        <v>8761</v>
      </c>
      <c r="J989" s="6">
        <f>+H989-G989</f>
        <v/>
      </c>
      <c r="K989" s="6">
        <f>+I989-H989</f>
        <v/>
      </c>
      <c r="L989" s="7">
        <f>J989/G989</f>
        <v/>
      </c>
      <c r="M989" s="7">
        <f>K989/H989</f>
        <v/>
      </c>
      <c r="N989" s="8" t="n">
        <v>1.7897</v>
      </c>
      <c r="O989" s="8" t="n">
        <v>1.6086</v>
      </c>
      <c r="P989" s="3" t="n">
        <v>10.2658</v>
      </c>
      <c r="Q989" s="6">
        <f>+O989-N989</f>
        <v/>
      </c>
      <c r="R989" s="6">
        <f>+P989-O989</f>
        <v/>
      </c>
      <c r="S989" s="7">
        <f>Q989/N989</f>
        <v/>
      </c>
      <c r="T989" s="7">
        <f>R989/O989</f>
        <v/>
      </c>
      <c r="U989" s="10" t="inlineStr">
        <is>
          <t>52644</t>
        </is>
      </c>
      <c r="V989" s="10" t="inlineStr">
        <is>
          <t>50357</t>
        </is>
      </c>
      <c r="W989" s="3" t="inlineStr">
        <is>
          <t>145203</t>
        </is>
      </c>
      <c r="X989" s="6">
        <f>+V989-U989</f>
        <v/>
      </c>
      <c r="Y989" s="6">
        <f>+W989-V989</f>
        <v/>
      </c>
      <c r="Z989" s="7">
        <f>X989/U989</f>
        <v/>
      </c>
      <c r="AA989" s="7">
        <f>Y989/V989</f>
        <v/>
      </c>
      <c r="AB989" s="4" t="n"/>
      <c r="AC989" s="5" t="n"/>
      <c r="AD989" s="4" t="n"/>
      <c r="AE989" s="4" t="n"/>
      <c r="AF989" s="5" t="n"/>
      <c r="AG989" s="6">
        <f>AE989-AD989</f>
        <v/>
      </c>
      <c r="AH989" s="6">
        <f>+AF989-AE989</f>
        <v/>
      </c>
      <c r="AI989" s="7">
        <f>AG989/AD989</f>
        <v/>
      </c>
      <c r="AJ989" s="7">
        <f>AH989/AE989</f>
        <v/>
      </c>
      <c r="AK989" s="4" t="n"/>
      <c r="AL989" s="4" t="n"/>
      <c r="AM989" s="5" t="n"/>
      <c r="AN989" s="4" t="n">
        <v>192.8</v>
      </c>
      <c r="AO989" s="4" t="n">
        <v>188.36</v>
      </c>
      <c r="AP989" s="3" t="n">
        <v>194.27</v>
      </c>
      <c r="AQ989" s="9">
        <f>+AK989-AN989</f>
        <v/>
      </c>
      <c r="AR989" s="9">
        <f>+AL989-AO989</f>
        <v/>
      </c>
      <c r="AS989" s="9">
        <f>+AM989-AP989</f>
        <v/>
      </c>
      <c r="AT989" s="6">
        <f>AR989-AQ989</f>
        <v/>
      </c>
      <c r="AU989" s="6">
        <f>+AS989-AR989</f>
        <v/>
      </c>
      <c r="AV989" s="7">
        <f>AT989/AQ989</f>
        <v/>
      </c>
      <c r="AW989" s="7">
        <f>AU989/AR989</f>
        <v/>
      </c>
      <c r="AX989" s="1" t="inlineStr">
        <is>
          <t>N</t>
        </is>
      </c>
      <c r="AY989" s="1">
        <f>+IF(AND(D989&gt;0,E989&gt;0,F989&gt;0,S989&gt;0,T989&gt;0,AC989&gt;0,AB989&gt;0,AI989&gt;0,AJ989&gt;0,AS989&gt;AR989,AR989&gt;AQ989),"long buildup",IF(AND(D989&gt;0,E989&gt;0,F989&gt;0,S989&lt;0,T989&lt;0,AB989&lt;0,AC989&lt;0,AI989&lt;0,AJ989&lt;0,AS989&gt;AR989,AR989&gt;AQ989),"Short Covering",IF(AND(D989&lt;0,E989&lt;0,F989&lt;0,S989&lt;0,T989&lt;0,AB989&gt;0,AC989&gt;0,AI989&gt;0,AJ989&gt;0,AS989&lt;AR989,AR989&lt;AQ989),"Short Buildup",IF(AND(D989&lt;0,E989&lt;0,F989&lt;0,S989&lt;0,T989&lt;0,AB989&lt;0,AC989&lt;0,AI989&lt;0,AJ989&lt;0,AS989&lt;AR989,AR989&lt;AQ989),"LongUnwinding" ))))</f>
        <v/>
      </c>
      <c r="AZ989" s="1">
        <f>+IF(AND(D989&gt;0,E989&gt;0,F989&gt;0,L989&gt;0,M989&gt;0,S989&gt;0,T989&gt;0,Z989&gt;0,AA989&gt;0),"Buying Opportunity",IF(AND(D989&lt;0,E989&lt;0,F989&lt;0,L989&lt;0,M989&lt;0,S989&lt;0,T989&lt;0,Z989&lt;0,AA989&lt;0),"support Zone",IF(AND(D989&lt;0,E989&lt;0,F989&lt;0,L989&gt;0,M989&gt;0,S989&gt;0,T989&gt;0,Z989&gt;0,AA989&gt;0),"sell delivery")))</f>
        <v/>
      </c>
      <c r="BA989" s="1">
        <f>IF(AND(D989&gt;0,E989&gt;0,F989&gt;0,Z989&gt;0,AA989&gt;0,AB989&gt;0,AC989&gt;0,AI989&gt;0,AJ989&gt;0),"FII ENTERING")</f>
        <v/>
      </c>
      <c r="BB989" s="15" t="e">
        <v>#N/A</v>
      </c>
      <c r="BC989" s="1" t="n">
        <v>41712.54042</v>
      </c>
      <c r="BD989" s="1">
        <f>IF(AND(E989&gt;0,F989&gt;0,AB989&gt;0,AC989&gt;0,AI989&gt;0,AJ989&gt;0,AS989&gt;AR989,AR989&gt;AQ989),"long buildup",IF(AND(E989&lt;0,F989&lt;0,AB989&gt;0,AC989&gt;0,AI989&gt;0,AJ989&gt;0,AS989&lt;AR989,AR989&lt;AQ989),"Short buildup"))</f>
        <v/>
      </c>
      <c r="BE989" s="1">
        <f>+IF(AND(F989&gt;0,M989&gt;0,T989&gt;0,AA989&gt;0),"buy")</f>
        <v/>
      </c>
    </row>
    <row r="990">
      <c r="A990" s="1" t="inlineStr">
        <is>
          <t>KEEPLEARN</t>
        </is>
      </c>
      <c r="B990" s="1" t="n"/>
      <c r="C990" s="1" t="n"/>
      <c r="D990" s="2" t="n">
        <v>1.904761904761906</v>
      </c>
      <c r="E990" s="2" t="n">
        <v>1.869158878504674</v>
      </c>
      <c r="F990" s="3" t="n">
        <v>1.834862385321102</v>
      </c>
      <c r="G990" s="4" t="n">
        <v>12</v>
      </c>
      <c r="H990" s="4" t="n">
        <v>27</v>
      </c>
      <c r="I990" s="3" t="n">
        <v>33</v>
      </c>
      <c r="J990" s="6">
        <f>+H990-G990</f>
        <v/>
      </c>
      <c r="K990" s="6">
        <f>+I990-H990</f>
        <v/>
      </c>
      <c r="L990" s="7">
        <f>J990/G990</f>
        <v/>
      </c>
      <c r="M990" s="7">
        <f>K990/H990</f>
        <v/>
      </c>
      <c r="N990" s="8" t="n">
        <v>0.0077</v>
      </c>
      <c r="O990" s="8" t="n">
        <v>0.0231</v>
      </c>
      <c r="P990" s="3" t="n">
        <v>0.0117</v>
      </c>
      <c r="Q990" s="6">
        <f>+O990-N990</f>
        <v/>
      </c>
      <c r="R990" s="6">
        <f>+P990-O990</f>
        <v/>
      </c>
      <c r="S990" s="7">
        <f>Q990/N990</f>
        <v/>
      </c>
      <c r="T990" s="7">
        <f>R990/O990</f>
        <v/>
      </c>
      <c r="U990" s="10" t="inlineStr">
        <is>
          <t>-</t>
        </is>
      </c>
      <c r="V990" s="10" t="inlineStr">
        <is>
          <t>-</t>
        </is>
      </c>
      <c r="W990" s="3" t="inlineStr">
        <is>
          <t>-</t>
        </is>
      </c>
      <c r="X990" s="6">
        <f>+V990-U990</f>
        <v/>
      </c>
      <c r="Y990" s="6">
        <f>+W990-V990</f>
        <v/>
      </c>
      <c r="Z990" s="7">
        <f>X990/U990</f>
        <v/>
      </c>
      <c r="AA990" s="7">
        <f>Y990/V990</f>
        <v/>
      </c>
      <c r="AB990" s="4" t="n"/>
      <c r="AC990" s="5" t="n"/>
      <c r="AD990" s="4" t="n"/>
      <c r="AE990" s="4" t="n"/>
      <c r="AF990" s="5" t="n"/>
      <c r="AG990" s="6">
        <f>AE990-AD990</f>
        <v/>
      </c>
      <c r="AH990" s="6">
        <f>+AF990-AE990</f>
        <v/>
      </c>
      <c r="AI990" s="7">
        <f>AG990/AD990</f>
        <v/>
      </c>
      <c r="AJ990" s="7">
        <f>AH990/AE990</f>
        <v/>
      </c>
      <c r="AK990" s="4" t="n"/>
      <c r="AL990" s="4" t="n"/>
      <c r="AM990" s="5" t="n"/>
      <c r="AN990" s="4" t="n">
        <v>4.28</v>
      </c>
      <c r="AO990" s="4" t="n">
        <v>4.36</v>
      </c>
      <c r="AP990" s="3" t="n">
        <v>4.44</v>
      </c>
      <c r="AQ990" s="9">
        <f>+AK990-AN990</f>
        <v/>
      </c>
      <c r="AR990" s="9">
        <f>+AL990-AO990</f>
        <v/>
      </c>
      <c r="AS990" s="9">
        <f>+AM990-AP990</f>
        <v/>
      </c>
      <c r="AT990" s="6">
        <f>AR990-AQ990</f>
        <v/>
      </c>
      <c r="AU990" s="6">
        <f>+AS990-AR990</f>
        <v/>
      </c>
      <c r="AV990" s="7">
        <f>AT990/AQ990</f>
        <v/>
      </c>
      <c r="AW990" s="7">
        <f>AU990/AR990</f>
        <v/>
      </c>
      <c r="AX990" s="1" t="inlineStr">
        <is>
          <t>N</t>
        </is>
      </c>
      <c r="AY990" s="1">
        <f>+IF(AND(D990&gt;0,E990&gt;0,F990&gt;0,S990&gt;0,T990&gt;0,AC990&gt;0,AB990&gt;0,AI990&gt;0,AJ990&gt;0,AS990&gt;AR990,AR990&gt;AQ990),"long buildup",IF(AND(D990&gt;0,E990&gt;0,F990&gt;0,S990&lt;0,T990&lt;0,AB990&lt;0,AC990&lt;0,AI990&lt;0,AJ990&lt;0,AS990&gt;AR990,AR990&gt;AQ990),"Short Covering",IF(AND(D990&lt;0,E990&lt;0,F990&lt;0,S990&lt;0,T990&lt;0,AB990&gt;0,AC990&gt;0,AI990&gt;0,AJ990&gt;0,AS990&lt;AR990,AR990&lt;AQ990),"Short Buildup",IF(AND(D990&lt;0,E990&lt;0,F990&lt;0,S990&lt;0,T990&lt;0,AB990&lt;0,AC990&lt;0,AI990&lt;0,AJ990&lt;0,AS990&lt;AR990,AR990&lt;AQ990),"LongUnwinding" ))))</f>
        <v/>
      </c>
      <c r="AZ990" s="1">
        <f>+IF(AND(D990&gt;0,E990&gt;0,F990&gt;0,L990&gt;0,M990&gt;0,S990&gt;0,T990&gt;0,Z990&gt;0,AA990&gt;0),"Buying Opportunity",IF(AND(D990&lt;0,E990&lt;0,F990&lt;0,L990&lt;0,M990&lt;0,S990&lt;0,T990&lt;0,Z990&lt;0,AA990&lt;0),"support Zone",IF(AND(D990&lt;0,E990&lt;0,F990&lt;0,L990&gt;0,M990&gt;0,S990&gt;0,T990&gt;0,Z990&gt;0,AA990&gt;0),"sell delivery")))</f>
        <v/>
      </c>
      <c r="BA990" s="1">
        <f>IF(AND(D990&gt;0,E990&gt;0,F990&gt;0,Z990&gt;0,AA990&gt;0,AB990&gt;0,AC990&gt;0,AI990&gt;0,AJ990&gt;0),"FII ENTERING")</f>
        <v/>
      </c>
      <c r="BB990" s="15" t="e">
        <v>#N/A</v>
      </c>
      <c r="BC990" s="1" t="n">
        <v>55898.271</v>
      </c>
      <c r="BD990" s="1">
        <f>IF(AND(E990&gt;0,F990&gt;0,AB990&gt;0,AC990&gt;0,AI990&gt;0,AJ990&gt;0,AS990&gt;AR990,AR990&gt;AQ990),"long buildup",IF(AND(E990&lt;0,F990&lt;0,AB990&gt;0,AC990&gt;0,AI990&gt;0,AJ990&gt;0,AS990&lt;AR990,AR990&lt;AQ990),"Short buildup"))</f>
        <v/>
      </c>
      <c r="BE990" s="1">
        <f>+IF(AND(F990&gt;0,M990&gt;0,T990&gt;0,AA990&gt;0),"buy")</f>
        <v/>
      </c>
    </row>
    <row r="991">
      <c r="A991" s="1" t="inlineStr">
        <is>
          <t>KEI</t>
        </is>
      </c>
      <c r="B991" s="1" t="n"/>
      <c r="C991" s="1" t="n"/>
      <c r="D991" s="2" t="n">
        <v>1.573741007194245</v>
      </c>
      <c r="E991" s="2" t="n">
        <v>-1.887301741543304</v>
      </c>
      <c r="F991" s="3" t="n">
        <v>-2.095277921449083</v>
      </c>
      <c r="G991" s="4" t="n">
        <v>41609</v>
      </c>
      <c r="H991" s="4" t="n">
        <v>22899</v>
      </c>
      <c r="I991" s="3" t="n">
        <v>19491</v>
      </c>
      <c r="J991" s="6">
        <f>+H991-G991</f>
        <v/>
      </c>
      <c r="K991" s="6">
        <f>+I991-H991</f>
        <v/>
      </c>
      <c r="L991" s="7">
        <f>J991/G991</f>
        <v/>
      </c>
      <c r="M991" s="7">
        <f>K991/H991</f>
        <v/>
      </c>
      <c r="N991" s="8" t="n">
        <v>205.4548</v>
      </c>
      <c r="O991" s="8" t="n">
        <v>85.66799999999999</v>
      </c>
      <c r="P991" s="3" t="n">
        <v>99.3823</v>
      </c>
      <c r="Q991" s="6">
        <f>+O991-N991</f>
        <v/>
      </c>
      <c r="R991" s="6">
        <f>+P991-O991</f>
        <v/>
      </c>
      <c r="S991" s="7">
        <f>Q991/N991</f>
        <v/>
      </c>
      <c r="T991" s="7">
        <f>R991/O991</f>
        <v/>
      </c>
      <c r="U991" s="10" t="inlineStr">
        <is>
          <t>222050</t>
        </is>
      </c>
      <c r="V991" s="10" t="inlineStr">
        <is>
          <t>69396</t>
        </is>
      </c>
      <c r="W991" s="3" t="inlineStr">
        <is>
          <t>148510</t>
        </is>
      </c>
      <c r="X991" s="6">
        <f>+V991-U991</f>
        <v/>
      </c>
      <c r="Y991" s="6">
        <f>+W991-V991</f>
        <v/>
      </c>
      <c r="Z991" s="7">
        <f>X991/U991</f>
        <v/>
      </c>
      <c r="AA991" s="7">
        <f>Y991/V991</f>
        <v/>
      </c>
      <c r="AB991" s="4" t="n">
        <v>3900</v>
      </c>
      <c r="AC991" s="5" t="n">
        <v>1200</v>
      </c>
      <c r="AD991" s="4" t="n">
        <v>166</v>
      </c>
      <c r="AE991" s="4" t="n">
        <v>104</v>
      </c>
      <c r="AF991" s="5" t="n">
        <v>124</v>
      </c>
      <c r="AG991" s="6">
        <f>AE991-AD991</f>
        <v/>
      </c>
      <c r="AH991" s="6">
        <f>+AF991-AE991</f>
        <v/>
      </c>
      <c r="AI991" s="7">
        <f>AG991/AD991</f>
        <v/>
      </c>
      <c r="AJ991" s="7">
        <f>AH991/AE991</f>
        <v/>
      </c>
      <c r="AK991" s="4" t="n">
        <v>4603.15</v>
      </c>
      <c r="AL991" s="4" t="n">
        <v>4549.05</v>
      </c>
      <c r="AM991" s="5" t="n">
        <v>4480.85</v>
      </c>
      <c r="AN991" s="4" t="n">
        <v>4630.95</v>
      </c>
      <c r="AO991" s="4" t="n">
        <v>4543.55</v>
      </c>
      <c r="AP991" s="3" t="n">
        <v>4448.35</v>
      </c>
      <c r="AQ991" s="9">
        <f>+AK991-AN991</f>
        <v/>
      </c>
      <c r="AR991" s="9">
        <f>+AL991-AO991</f>
        <v/>
      </c>
      <c r="AS991" s="9">
        <f>+AM991-AP991</f>
        <v/>
      </c>
      <c r="AT991" s="6">
        <f>AR991-AQ991</f>
        <v/>
      </c>
      <c r="AU991" s="6">
        <f>+AS991-AR991</f>
        <v/>
      </c>
      <c r="AV991" s="7">
        <f>AT991/AQ991</f>
        <v/>
      </c>
      <c r="AW991" s="7">
        <f>AU991/AR991</f>
        <v/>
      </c>
      <c r="AX991" s="1" t="inlineStr">
        <is>
          <t>N</t>
        </is>
      </c>
      <c r="AY991" s="1">
        <f>+IF(AND(D991&gt;0,E991&gt;0,F991&gt;0,S991&gt;0,T991&gt;0,AC991&gt;0,AB991&gt;0,AI991&gt;0,AJ991&gt;0,AS991&gt;AR991,AR991&gt;AQ991),"long buildup",IF(AND(D991&gt;0,E991&gt;0,F991&gt;0,S991&lt;0,T991&lt;0,AB991&lt;0,AC991&lt;0,AI991&lt;0,AJ991&lt;0,AS991&gt;AR991,AR991&gt;AQ991),"Short Covering",IF(AND(D991&lt;0,E991&lt;0,F991&lt;0,S991&lt;0,T991&lt;0,AB991&gt;0,AC991&gt;0,AI991&gt;0,AJ991&gt;0,AS991&lt;AR991,AR991&lt;AQ991),"Short Buildup",IF(AND(D991&lt;0,E991&lt;0,F991&lt;0,S991&lt;0,T991&lt;0,AB991&lt;0,AC991&lt;0,AI991&lt;0,AJ991&lt;0,AS991&lt;AR991,AR991&lt;AQ991),"LongUnwinding" ))))</f>
        <v/>
      </c>
      <c r="AZ991" s="1">
        <f>+IF(AND(D991&gt;0,E991&gt;0,F991&gt;0,L991&gt;0,M991&gt;0,S991&gt;0,T991&gt;0,Z991&gt;0,AA991&gt;0),"Buying Opportunity",IF(AND(D991&lt;0,E991&lt;0,F991&lt;0,L991&lt;0,M991&lt;0,S991&lt;0,T991&lt;0,Z991&lt;0,AA991&lt;0),"support Zone",IF(AND(D991&lt;0,E991&lt;0,F991&lt;0,L991&gt;0,M991&gt;0,S991&gt;0,T991&gt;0,Z991&gt;0,AA991&gt;0),"sell delivery")))</f>
        <v/>
      </c>
      <c r="BA991" s="1">
        <f>IF(AND(D991&gt;0,E991&gt;0,F991&gt;0,Z991&gt;0,AA991&gt;0,AB991&gt;0,AC991&gt;0,AI991&gt;0,AJ991&gt;0),"FII ENTERING")</f>
        <v/>
      </c>
      <c r="BB991" s="15" t="e">
        <v>#N/A</v>
      </c>
      <c r="BC991" s="1" t="n">
        <v>43046.9116</v>
      </c>
      <c r="BD991" s="1">
        <f>IF(AND(E991&gt;0,F991&gt;0,AB991&gt;0,AC991&gt;0,AI991&gt;0,AJ991&gt;0,AS991&gt;AR991,AR991&gt;AQ991),"long buildup",IF(AND(E991&lt;0,F991&lt;0,AB991&gt;0,AC991&gt;0,AI991&gt;0,AJ991&gt;0,AS991&lt;AR991,AR991&lt;AQ991),"Short buildup"))</f>
        <v/>
      </c>
      <c r="BE991" s="1">
        <f>+IF(AND(F991&gt;0,M991&gt;0,T991&gt;0,AA991&gt;0),"buy")</f>
        <v/>
      </c>
    </row>
    <row r="992">
      <c r="A992" s="1" t="inlineStr">
        <is>
          <t>KELLTONTEC</t>
        </is>
      </c>
      <c r="B992" s="1" t="n"/>
      <c r="C992" s="1" t="n"/>
      <c r="D992" s="2" t="n">
        <v>0.8636001714950674</v>
      </c>
      <c r="E992" s="2" t="n">
        <v>-3.716298275443287</v>
      </c>
      <c r="F992" s="3" t="n">
        <v>1.967709384460144</v>
      </c>
      <c r="G992" s="4" t="n">
        <v>32018</v>
      </c>
      <c r="H992" s="4" t="n">
        <v>13882</v>
      </c>
      <c r="I992" s="3" t="n">
        <v>11711</v>
      </c>
      <c r="J992" s="6">
        <f>+H992-G992</f>
        <v/>
      </c>
      <c r="K992" s="6">
        <f>+I992-H992</f>
        <v/>
      </c>
      <c r="L992" s="7">
        <f>J992/G992</f>
        <v/>
      </c>
      <c r="M992" s="7">
        <f>K992/H992</f>
        <v/>
      </c>
      <c r="N992" s="8" t="n">
        <v>62.3149</v>
      </c>
      <c r="O992" s="8" t="n">
        <v>19.7619</v>
      </c>
      <c r="P992" s="3" t="n">
        <v>19.7898</v>
      </c>
      <c r="Q992" s="6">
        <f>+O992-N992</f>
        <v/>
      </c>
      <c r="R992" s="6">
        <f>+P992-O992</f>
        <v/>
      </c>
      <c r="S992" s="7">
        <f>Q992/N992</f>
        <v/>
      </c>
      <c r="T992" s="7">
        <f>R992/O992</f>
        <v/>
      </c>
      <c r="U992" s="10" t="inlineStr">
        <is>
          <t>1316752</t>
        </is>
      </c>
      <c r="V992" s="10" t="inlineStr">
        <is>
          <t>568687</t>
        </is>
      </c>
      <c r="W992" s="3" t="inlineStr">
        <is>
          <t>475526</t>
        </is>
      </c>
      <c r="X992" s="6">
        <f>+V992-U992</f>
        <v/>
      </c>
      <c r="Y992" s="6">
        <f>+W992-V992</f>
        <v/>
      </c>
      <c r="Z992" s="7">
        <f>X992/U992</f>
        <v/>
      </c>
      <c r="AA992" s="7">
        <f>Y992/V992</f>
        <v/>
      </c>
      <c r="AB992" s="4" t="n"/>
      <c r="AC992" s="5" t="n"/>
      <c r="AD992" s="4" t="n"/>
      <c r="AE992" s="4" t="n"/>
      <c r="AF992" s="5" t="n"/>
      <c r="AG992" s="6">
        <f>AE992-AD992</f>
        <v/>
      </c>
      <c r="AH992" s="6">
        <f>+AF992-AE992</f>
        <v/>
      </c>
      <c r="AI992" s="7">
        <f>AG992/AD992</f>
        <v/>
      </c>
      <c r="AJ992" s="7">
        <f>AH992/AE992</f>
        <v/>
      </c>
      <c r="AK992" s="4" t="n"/>
      <c r="AL992" s="4" t="n"/>
      <c r="AM992" s="5" t="n"/>
      <c r="AN992" s="4" t="n">
        <v>164.68</v>
      </c>
      <c r="AO992" s="4" t="n">
        <v>158.56</v>
      </c>
      <c r="AP992" s="3" t="n">
        <v>161.68</v>
      </c>
      <c r="AQ992" s="9">
        <f>+AK992-AN992</f>
        <v/>
      </c>
      <c r="AR992" s="9">
        <f>+AL992-AO992</f>
        <v/>
      </c>
      <c r="AS992" s="9">
        <f>+AM992-AP992</f>
        <v/>
      </c>
      <c r="AT992" s="6">
        <f>AR992-AQ992</f>
        <v/>
      </c>
      <c r="AU992" s="6">
        <f>+AS992-AR992</f>
        <v/>
      </c>
      <c r="AV992" s="7">
        <f>AT992/AQ992</f>
        <v/>
      </c>
      <c r="AW992" s="7">
        <f>AU992/AR992</f>
        <v/>
      </c>
      <c r="AX992" s="1" t="inlineStr">
        <is>
          <t>N</t>
        </is>
      </c>
      <c r="AY992" s="1">
        <f>+IF(AND(D992&gt;0,E992&gt;0,F992&gt;0,S992&gt;0,T992&gt;0,AC992&gt;0,AB992&gt;0,AI992&gt;0,AJ992&gt;0,AS992&gt;AR992,AR992&gt;AQ992),"long buildup",IF(AND(D992&gt;0,E992&gt;0,F992&gt;0,S992&lt;0,T992&lt;0,AB992&lt;0,AC992&lt;0,AI992&lt;0,AJ992&lt;0,AS992&gt;AR992,AR992&gt;AQ992),"Short Covering",IF(AND(D992&lt;0,E992&lt;0,F992&lt;0,S992&lt;0,T992&lt;0,AB992&gt;0,AC992&gt;0,AI992&gt;0,AJ992&gt;0,AS992&lt;AR992,AR992&lt;AQ992),"Short Buildup",IF(AND(D992&lt;0,E992&lt;0,F992&lt;0,S992&lt;0,T992&lt;0,AB992&lt;0,AC992&lt;0,AI992&lt;0,AJ992&lt;0,AS992&lt;AR992,AR992&lt;AQ992),"LongUnwinding" ))))</f>
        <v/>
      </c>
      <c r="AZ992" s="1">
        <f>+IF(AND(D992&gt;0,E992&gt;0,F992&gt;0,L992&gt;0,M992&gt;0,S992&gt;0,T992&gt;0,Z992&gt;0,AA992&gt;0),"Buying Opportunity",IF(AND(D992&lt;0,E992&lt;0,F992&lt;0,L992&lt;0,M992&lt;0,S992&lt;0,T992&lt;0,Z992&lt;0,AA992&lt;0),"support Zone",IF(AND(D992&lt;0,E992&lt;0,F992&lt;0,L992&gt;0,M992&gt;0,S992&gt;0,T992&gt;0,Z992&gt;0,AA992&gt;0),"sell delivery")))</f>
        <v/>
      </c>
      <c r="BA992" s="1">
        <f>IF(AND(D992&gt;0,E992&gt;0,F992&gt;0,Z992&gt;0,AA992&gt;0,AB992&gt;0,AC992&gt;0,AI992&gt;0,AJ992&gt;0),"FII ENTERING")</f>
        <v/>
      </c>
      <c r="BB992" s="15" t="e">
        <v>#N/A</v>
      </c>
      <c r="BC992" s="1" t="n">
        <v>200864.288448</v>
      </c>
      <c r="BD992" s="1">
        <f>IF(AND(E992&gt;0,F992&gt;0,AB992&gt;0,AC992&gt;0,AI992&gt;0,AJ992&gt;0,AS992&gt;AR992,AR992&gt;AQ992),"long buildup",IF(AND(E992&lt;0,F992&lt;0,AB992&gt;0,AC992&gt;0,AI992&gt;0,AJ992&gt;0,AS992&lt;AR992,AR992&lt;AQ992),"Short buildup"))</f>
        <v/>
      </c>
      <c r="BE992" s="1">
        <f>+IF(AND(F992&gt;0,M992&gt;0,T992&gt;0,AA992&gt;0),"buy")</f>
        <v/>
      </c>
    </row>
    <row r="993">
      <c r="A993" s="1" t="inlineStr">
        <is>
          <t>KERNEX</t>
        </is>
      </c>
      <c r="B993" s="1" t="n"/>
      <c r="C993" s="1" t="n"/>
      <c r="D993" s="2" t="n">
        <v>4.998206385268448</v>
      </c>
      <c r="E993" s="2" t="n">
        <v>4.999430588771203</v>
      </c>
      <c r="F993" s="3" t="n">
        <v>5.000000000000006</v>
      </c>
      <c r="G993" s="4" t="n">
        <v>180</v>
      </c>
      <c r="H993" s="4" t="n">
        <v>5600</v>
      </c>
      <c r="I993" s="3" t="n">
        <v>19131</v>
      </c>
      <c r="J993" s="6">
        <f>+H993-G993</f>
        <v/>
      </c>
      <c r="K993" s="6">
        <f>+I993-H993</f>
        <v/>
      </c>
      <c r="L993" s="7">
        <f>J993/G993</f>
        <v/>
      </c>
      <c r="M993" s="7">
        <f>K993/H993</f>
        <v/>
      </c>
      <c r="N993" s="8" t="n">
        <v>5.9078</v>
      </c>
      <c r="O993" s="8" t="n">
        <v>137.4675</v>
      </c>
      <c r="P993" s="3" t="n">
        <v>94.10530000000001</v>
      </c>
      <c r="Q993" s="6">
        <f>+O993-N993</f>
        <v/>
      </c>
      <c r="R993" s="6">
        <f>+P993-O993</f>
        <v/>
      </c>
      <c r="S993" s="7">
        <f>Q993/N993</f>
        <v/>
      </c>
      <c r="T993" s="7">
        <f>R993/O993</f>
        <v/>
      </c>
      <c r="U993" s="10" t="inlineStr">
        <is>
          <t>44843</t>
        </is>
      </c>
      <c r="V993" s="10" t="inlineStr">
        <is>
          <t>516126</t>
        </is>
      </c>
      <c r="W993" s="3" t="inlineStr">
        <is>
          <t>381454</t>
        </is>
      </c>
      <c r="X993" s="6">
        <f>+V993-U993</f>
        <v/>
      </c>
      <c r="Y993" s="6">
        <f>+W993-V993</f>
        <v/>
      </c>
      <c r="Z993" s="7">
        <f>X993/U993</f>
        <v/>
      </c>
      <c r="AA993" s="7">
        <f>Y993/V993</f>
        <v/>
      </c>
      <c r="AB993" s="4" t="n"/>
      <c r="AC993" s="5" t="n"/>
      <c r="AD993" s="4" t="n"/>
      <c r="AE993" s="4" t="n"/>
      <c r="AF993" s="5" t="n"/>
      <c r="AG993" s="6">
        <f>AE993-AD993</f>
        <v/>
      </c>
      <c r="AH993" s="6">
        <f>+AF993-AE993</f>
        <v/>
      </c>
      <c r="AI993" s="7">
        <f>AG993/AD993</f>
        <v/>
      </c>
      <c r="AJ993" s="7">
        <f>AH993/AE993</f>
        <v/>
      </c>
      <c r="AK993" s="4" t="n"/>
      <c r="AL993" s="4" t="n"/>
      <c r="AM993" s="5" t="n"/>
      <c r="AN993" s="4" t="n">
        <v>1317.15</v>
      </c>
      <c r="AO993" s="4" t="n">
        <v>1383</v>
      </c>
      <c r="AP993" s="3" t="n">
        <v>1452.15</v>
      </c>
      <c r="AQ993" s="9">
        <f>+AK993-AN993</f>
        <v/>
      </c>
      <c r="AR993" s="9">
        <f>+AL993-AO993</f>
        <v/>
      </c>
      <c r="AS993" s="9">
        <f>+AM993-AP993</f>
        <v/>
      </c>
      <c r="AT993" s="6">
        <f>AR993-AQ993</f>
        <v/>
      </c>
      <c r="AU993" s="6">
        <f>+AS993-AR993</f>
        <v/>
      </c>
      <c r="AV993" s="7">
        <f>AT993/AQ993</f>
        <v/>
      </c>
      <c r="AW993" s="7">
        <f>AU993/AR993</f>
        <v/>
      </c>
      <c r="AX993" s="1" t="inlineStr">
        <is>
          <t>Y</t>
        </is>
      </c>
      <c r="AY993" s="1">
        <f>+IF(AND(D993&gt;0,E993&gt;0,F993&gt;0,S993&gt;0,T993&gt;0,AC993&gt;0,AB993&gt;0,AI993&gt;0,AJ993&gt;0,AS993&gt;AR993,AR993&gt;AQ993),"long buildup",IF(AND(D993&gt;0,E993&gt;0,F993&gt;0,S993&lt;0,T993&lt;0,AB993&lt;0,AC993&lt;0,AI993&lt;0,AJ993&lt;0,AS993&gt;AR993,AR993&gt;AQ993),"Short Covering",IF(AND(D993&lt;0,E993&lt;0,F993&lt;0,S993&lt;0,T993&lt;0,AB993&gt;0,AC993&gt;0,AI993&gt;0,AJ993&gt;0,AS993&lt;AR993,AR993&lt;AQ993),"Short Buildup",IF(AND(D993&lt;0,E993&lt;0,F993&lt;0,S993&lt;0,T993&lt;0,AB993&lt;0,AC993&lt;0,AI993&lt;0,AJ993&lt;0,AS993&lt;AR993,AR993&lt;AQ993),"LongUnwinding" ))))</f>
        <v/>
      </c>
      <c r="AZ993" s="1">
        <f>+IF(AND(D993&gt;0,E993&gt;0,F993&gt;0,L993&gt;0,M993&gt;0,S993&gt;0,T993&gt;0,Z993&gt;0,AA993&gt;0),"Buying Opportunity",IF(AND(D993&lt;0,E993&lt;0,F993&lt;0,L993&lt;0,M993&lt;0,S993&lt;0,T993&lt;0,Z993&lt;0,AA993&lt;0),"support Zone",IF(AND(D993&lt;0,E993&lt;0,F993&lt;0,L993&gt;0,M993&gt;0,S993&gt;0,T993&gt;0,Z993&gt;0,AA993&gt;0),"sell delivery")))</f>
        <v/>
      </c>
      <c r="BA993" s="1">
        <f>IF(AND(D993&gt;0,E993&gt;0,F993&gt;0,Z993&gt;0,AA993&gt;0,AB993&gt;0,AC993&gt;0,AI993&gt;0,AJ993&gt;0),"FII ENTERING")</f>
        <v/>
      </c>
      <c r="BB993" s="15" t="e">
        <v>#N/A</v>
      </c>
      <c r="BC993" s="1" t="n">
        <v>370760.30952</v>
      </c>
      <c r="BD993" s="1">
        <f>IF(AND(E993&gt;0,F993&gt;0,AB993&gt;0,AC993&gt;0,AI993&gt;0,AJ993&gt;0,AS993&gt;AR993,AR993&gt;AQ993),"long buildup",IF(AND(E993&lt;0,F993&lt;0,AB993&gt;0,AC993&gt;0,AI993&gt;0,AJ993&gt;0,AS993&lt;AR993,AR993&lt;AQ993),"Short buildup"))</f>
        <v/>
      </c>
      <c r="BE993" s="1">
        <f>+IF(AND(F993&gt;0,M993&gt;0,T993&gt;0,AA993&gt;0),"buy")</f>
        <v/>
      </c>
    </row>
    <row r="994">
      <c r="A994" s="1" t="inlineStr">
        <is>
          <t>KESORAMIND</t>
        </is>
      </c>
      <c r="B994" s="1" t="n"/>
      <c r="C994" s="1" t="n"/>
      <c r="D994" s="2" t="n">
        <v>1.736709532016442</v>
      </c>
      <c r="E994" s="2" t="n">
        <v>-0.9556076796108022</v>
      </c>
      <c r="F994" s="3" t="n">
        <v>1.789316726602922</v>
      </c>
      <c r="G994" s="4" t="n">
        <v>18802</v>
      </c>
      <c r="H994" s="4" t="n">
        <v>7266</v>
      </c>
      <c r="I994" s="3" t="n">
        <v>17364</v>
      </c>
      <c r="J994" s="6">
        <f>+H994-G994</f>
        <v/>
      </c>
      <c r="K994" s="6">
        <f>+I994-H994</f>
        <v/>
      </c>
      <c r="L994" s="7">
        <f>J994/G994</f>
        <v/>
      </c>
      <c r="M994" s="7">
        <f>K994/H994</f>
        <v/>
      </c>
      <c r="N994" s="8" t="n">
        <v>20.7892</v>
      </c>
      <c r="O994" s="8" t="n">
        <v>5.489400000000001</v>
      </c>
      <c r="P994" s="3" t="n">
        <v>48.4478</v>
      </c>
      <c r="Q994" s="6">
        <f>+O994-N994</f>
        <v/>
      </c>
      <c r="R994" s="6">
        <f>+P994-O994</f>
        <v/>
      </c>
      <c r="S994" s="7">
        <f>Q994/N994</f>
        <v/>
      </c>
      <c r="T994" s="7">
        <f>R994/O994</f>
        <v/>
      </c>
      <c r="U994" s="10" t="inlineStr">
        <is>
          <t>424172</t>
        </is>
      </c>
      <c r="V994" s="10" t="inlineStr">
        <is>
          <t>129336</t>
        </is>
      </c>
      <c r="W994" s="3" t="inlineStr">
        <is>
          <t>1274088</t>
        </is>
      </c>
      <c r="X994" s="6">
        <f>+V994-U994</f>
        <v/>
      </c>
      <c r="Y994" s="6">
        <f>+W994-V994</f>
        <v/>
      </c>
      <c r="Z994" s="7">
        <f>X994/U994</f>
        <v/>
      </c>
      <c r="AA994" s="7">
        <f>Y994/V994</f>
        <v/>
      </c>
      <c r="AB994" s="4" t="n"/>
      <c r="AC994" s="5" t="n"/>
      <c r="AD994" s="4" t="n"/>
      <c r="AE994" s="4" t="n"/>
      <c r="AF994" s="5" t="n"/>
      <c r="AG994" s="6">
        <f>AE994-AD994</f>
        <v/>
      </c>
      <c r="AH994" s="6">
        <f>+AF994-AE994</f>
        <v/>
      </c>
      <c r="AI994" s="7">
        <f>AG994/AD994</f>
        <v/>
      </c>
      <c r="AJ994" s="7">
        <f>AH994/AE994</f>
        <v/>
      </c>
      <c r="AK994" s="4" t="n"/>
      <c r="AL994" s="4" t="n"/>
      <c r="AM994" s="5" t="n"/>
      <c r="AN994" s="4" t="n">
        <v>230.22</v>
      </c>
      <c r="AO994" s="4" t="n">
        <v>228.02</v>
      </c>
      <c r="AP994" s="3" t="n">
        <v>232.1</v>
      </c>
      <c r="AQ994" s="9">
        <f>+AK994-AN994</f>
        <v/>
      </c>
      <c r="AR994" s="9">
        <f>+AL994-AO994</f>
        <v/>
      </c>
      <c r="AS994" s="9">
        <f>+AM994-AP994</f>
        <v/>
      </c>
      <c r="AT994" s="6">
        <f>AR994-AQ994</f>
        <v/>
      </c>
      <c r="AU994" s="6">
        <f>+AS994-AR994</f>
        <v/>
      </c>
      <c r="AV994" s="7">
        <f>AT994/AQ994</f>
        <v/>
      </c>
      <c r="AW994" s="7">
        <f>AU994/AR994</f>
        <v/>
      </c>
      <c r="AX994" s="1" t="inlineStr">
        <is>
          <t>Y</t>
        </is>
      </c>
      <c r="AY994" s="1">
        <f>+IF(AND(D994&gt;0,E994&gt;0,F994&gt;0,S994&gt;0,T994&gt;0,AC994&gt;0,AB994&gt;0,AI994&gt;0,AJ994&gt;0,AS994&gt;AR994,AR994&gt;AQ994),"long buildup",IF(AND(D994&gt;0,E994&gt;0,F994&gt;0,S994&lt;0,T994&lt;0,AB994&lt;0,AC994&lt;0,AI994&lt;0,AJ994&lt;0,AS994&gt;AR994,AR994&gt;AQ994),"Short Covering",IF(AND(D994&lt;0,E994&lt;0,F994&lt;0,S994&lt;0,T994&lt;0,AB994&gt;0,AC994&gt;0,AI994&gt;0,AJ994&gt;0,AS994&lt;AR994,AR994&lt;AQ994),"Short Buildup",IF(AND(D994&lt;0,E994&lt;0,F994&lt;0,S994&lt;0,T994&lt;0,AB994&lt;0,AC994&lt;0,AI994&lt;0,AJ994&lt;0,AS994&lt;AR994,AR994&lt;AQ994),"LongUnwinding" ))))</f>
        <v/>
      </c>
      <c r="AZ994" s="1">
        <f>+IF(AND(D994&gt;0,E994&gt;0,F994&gt;0,L994&gt;0,M994&gt;0,S994&gt;0,T994&gt;0,Z994&gt;0,AA994&gt;0),"Buying Opportunity",IF(AND(D994&lt;0,E994&lt;0,F994&lt;0,L994&lt;0,M994&lt;0,S994&lt;0,T994&lt;0,Z994&lt;0,AA994&lt;0),"support Zone",IF(AND(D994&lt;0,E994&lt;0,F994&lt;0,L994&gt;0,M994&gt;0,S994&gt;0,T994&gt;0,Z994&gt;0,AA994&gt;0),"sell delivery")))</f>
        <v/>
      </c>
      <c r="BA994" s="1">
        <f>IF(AND(D994&gt;0,E994&gt;0,F994&gt;0,Z994&gt;0,AA994&gt;0,AB994&gt;0,AC994&gt;0,AI994&gt;0,AJ994&gt;0),"FII ENTERING")</f>
        <v/>
      </c>
      <c r="BB994" s="15" t="n">
        <v>0.0094</v>
      </c>
      <c r="BC994" s="1" t="n">
        <v>17013700</v>
      </c>
      <c r="BD994" s="1">
        <f>IF(AND(E994&gt;0,F994&gt;0,AB994&gt;0,AC994&gt;0,AI994&gt;0,AJ994&gt;0,AS994&gt;AR994,AR994&gt;AQ994),"long buildup",IF(AND(E994&lt;0,F994&lt;0,AB994&gt;0,AC994&gt;0,AI994&gt;0,AJ994&gt;0,AS994&lt;AR994,AR994&lt;AQ994),"Short buildup"))</f>
        <v/>
      </c>
      <c r="BE994" s="1">
        <f>+IF(AND(F994&gt;0,M994&gt;0,T994&gt;0,AA994&gt;0),"buy")</f>
        <v/>
      </c>
    </row>
    <row r="995">
      <c r="A995" s="1" t="inlineStr">
        <is>
          <t>KEYFINSERV</t>
        </is>
      </c>
      <c r="B995" s="1" t="n"/>
      <c r="C995" s="1" t="n"/>
      <c r="D995" s="2" t="n">
        <v>-1.077545464856903</v>
      </c>
      <c r="E995" s="2" t="n">
        <v>0.02293227335269923</v>
      </c>
      <c r="F995" s="3" t="n">
        <v>-2.57928926251433</v>
      </c>
      <c r="G995" s="4" t="n">
        <v>82</v>
      </c>
      <c r="H995" s="4" t="n">
        <v>61</v>
      </c>
      <c r="I995" s="3" t="n">
        <v>115</v>
      </c>
      <c r="J995" s="6">
        <f>+H995-G995</f>
        <v/>
      </c>
      <c r="K995" s="6">
        <f>+I995-H995</f>
        <v/>
      </c>
      <c r="L995" s="7">
        <f>J995/G995</f>
        <v/>
      </c>
      <c r="M995" s="7">
        <f>K995/H995</f>
        <v/>
      </c>
      <c r="N995" s="8" t="n">
        <v>0.0403</v>
      </c>
      <c r="O995" s="8" t="n">
        <v>0.0848</v>
      </c>
      <c r="P995" s="3" t="n">
        <v>0.09179999999999999</v>
      </c>
      <c r="Q995" s="6">
        <f>+O995-N995</f>
        <v/>
      </c>
      <c r="R995" s="6">
        <f>+P995-O995</f>
        <v/>
      </c>
      <c r="S995" s="7">
        <f>Q995/N995</f>
        <v/>
      </c>
      <c r="T995" s="7">
        <f>R995/O995</f>
        <v/>
      </c>
      <c r="U995" s="10" t="inlineStr">
        <is>
          <t>-</t>
        </is>
      </c>
      <c r="V995" s="10" t="inlineStr">
        <is>
          <t>-</t>
        </is>
      </c>
      <c r="W995" s="3" t="inlineStr">
        <is>
          <t>-</t>
        </is>
      </c>
      <c r="X995" s="6">
        <f>+V995-U995</f>
        <v/>
      </c>
      <c r="Y995" s="6">
        <f>+W995-V995</f>
        <v/>
      </c>
      <c r="Z995" s="7">
        <f>X995/U995</f>
        <v/>
      </c>
      <c r="AA995" s="7">
        <f>Y995/V995</f>
        <v/>
      </c>
      <c r="AB995" s="4" t="n"/>
      <c r="AC995" s="5" t="n"/>
      <c r="AD995" s="4" t="n"/>
      <c r="AE995" s="4" t="n"/>
      <c r="AF995" s="5" t="n"/>
      <c r="AG995" s="6">
        <f>AE995-AD995</f>
        <v/>
      </c>
      <c r="AH995" s="6">
        <f>+AF995-AE995</f>
        <v/>
      </c>
      <c r="AI995" s="7">
        <f>AG995/AD995</f>
        <v/>
      </c>
      <c r="AJ995" s="7">
        <f>AH995/AE995</f>
        <v/>
      </c>
      <c r="AK995" s="4" t="n"/>
      <c r="AL995" s="4" t="n"/>
      <c r="AM995" s="5" t="n"/>
      <c r="AN995" s="4" t="n">
        <v>261.64</v>
      </c>
      <c r="AO995" s="4" t="n">
        <v>261.7</v>
      </c>
      <c r="AP995" s="3" t="n">
        <v>254.95</v>
      </c>
      <c r="AQ995" s="9">
        <f>+AK995-AN995</f>
        <v/>
      </c>
      <c r="AR995" s="9">
        <f>+AL995-AO995</f>
        <v/>
      </c>
      <c r="AS995" s="9">
        <f>+AM995-AP995</f>
        <v/>
      </c>
      <c r="AT995" s="6">
        <f>AR995-AQ995</f>
        <v/>
      </c>
      <c r="AU995" s="6">
        <f>+AS995-AR995</f>
        <v/>
      </c>
      <c r="AV995" s="7">
        <f>AT995/AQ995</f>
        <v/>
      </c>
      <c r="AW995" s="7">
        <f>AU995/AR995</f>
        <v/>
      </c>
      <c r="AX995" s="1" t="inlineStr">
        <is>
          <t>N</t>
        </is>
      </c>
      <c r="AY995" s="1">
        <f>+IF(AND(D995&gt;0,E995&gt;0,F995&gt;0,S995&gt;0,T995&gt;0,AC995&gt;0,AB995&gt;0,AI995&gt;0,AJ995&gt;0,AS995&gt;AR995,AR995&gt;AQ995),"long buildup",IF(AND(D995&gt;0,E995&gt;0,F995&gt;0,S995&lt;0,T995&lt;0,AB995&lt;0,AC995&lt;0,AI995&lt;0,AJ995&lt;0,AS995&gt;AR995,AR995&gt;AQ995),"Short Covering",IF(AND(D995&lt;0,E995&lt;0,F995&lt;0,S995&lt;0,T995&lt;0,AB995&gt;0,AC995&gt;0,AI995&gt;0,AJ995&gt;0,AS995&lt;AR995,AR995&lt;AQ995),"Short Buildup",IF(AND(D995&lt;0,E995&lt;0,F995&lt;0,S995&lt;0,T995&lt;0,AB995&lt;0,AC995&lt;0,AI995&lt;0,AJ995&lt;0,AS995&lt;AR995,AR995&lt;AQ995),"LongUnwinding" ))))</f>
        <v/>
      </c>
      <c r="AZ995" s="1">
        <f>+IF(AND(D995&gt;0,E995&gt;0,F995&gt;0,L995&gt;0,M995&gt;0,S995&gt;0,T995&gt;0,Z995&gt;0,AA995&gt;0),"Buying Opportunity",IF(AND(D995&lt;0,E995&lt;0,F995&lt;0,L995&lt;0,M995&lt;0,S995&lt;0,T995&lt;0,Z995&lt;0,AA995&lt;0),"support Zone",IF(AND(D995&lt;0,E995&lt;0,F995&lt;0,L995&gt;0,M995&gt;0,S995&gt;0,T995&gt;0,Z995&gt;0,AA995&gt;0),"sell delivery")))</f>
        <v/>
      </c>
      <c r="BA995" s="1">
        <f>IF(AND(D995&gt;0,E995&gt;0,F995&gt;0,Z995&gt;0,AA995&gt;0,AB995&gt;0,AC995&gt;0,AI995&gt;0,AJ995&gt;0),"FII ENTERING")</f>
        <v/>
      </c>
      <c r="BB995" s="15" t="e">
        <v>#N/A</v>
      </c>
      <c r="BC995" s="1" t="e">
        <v>#N/A</v>
      </c>
      <c r="BD995" s="1">
        <f>IF(AND(E995&gt;0,F995&gt;0,AB995&gt;0,AC995&gt;0,AI995&gt;0,AJ995&gt;0,AS995&gt;AR995,AR995&gt;AQ995),"long buildup",IF(AND(E995&lt;0,F995&lt;0,AB995&gt;0,AC995&gt;0,AI995&gt;0,AJ995&gt;0,AS995&lt;AR995,AR995&lt;AQ995),"Short buildup"))</f>
        <v/>
      </c>
      <c r="BE995" s="1">
        <f>+IF(AND(F995&gt;0,M995&gt;0,T995&gt;0,AA995&gt;0),"buy")</f>
        <v/>
      </c>
    </row>
    <row r="996">
      <c r="A996" s="1" t="inlineStr">
        <is>
          <t>KFINTECH</t>
        </is>
      </c>
      <c r="B996" s="1" t="n"/>
      <c r="C996" s="1" t="n"/>
      <c r="D996" s="2" t="n">
        <v>0.5895800745999205</v>
      </c>
      <c r="E996" s="2" t="n">
        <v>-0.5063795853269465</v>
      </c>
      <c r="F996" s="3" t="n">
        <v>0.4047609505871001</v>
      </c>
      <c r="G996" s="4" t="n">
        <v>26873</v>
      </c>
      <c r="H996" s="4" t="n">
        <v>39350</v>
      </c>
      <c r="I996" s="3" t="n">
        <v>20688</v>
      </c>
      <c r="J996" s="6">
        <f>+H996-G996</f>
        <v/>
      </c>
      <c r="K996" s="6">
        <f>+I996-H996</f>
        <v/>
      </c>
      <c r="L996" s="7">
        <f>J996/G996</f>
        <v/>
      </c>
      <c r="M996" s="7">
        <f>K996/H996</f>
        <v/>
      </c>
      <c r="N996" s="8" t="n">
        <v>47.2535</v>
      </c>
      <c r="O996" s="8" t="n">
        <v>81.3621</v>
      </c>
      <c r="P996" s="3" t="n">
        <v>36.7549</v>
      </c>
      <c r="Q996" s="6">
        <f>+O996-N996</f>
        <v/>
      </c>
      <c r="R996" s="6">
        <f>+P996-O996</f>
        <v/>
      </c>
      <c r="S996" s="7">
        <f>Q996/N996</f>
        <v/>
      </c>
      <c r="T996" s="7">
        <f>R996/O996</f>
        <v/>
      </c>
      <c r="U996" s="10" t="inlineStr">
        <is>
          <t>165217</t>
        </is>
      </c>
      <c r="V996" s="10" t="inlineStr">
        <is>
          <t>302322</t>
        </is>
      </c>
      <c r="W996" s="3" t="inlineStr">
        <is>
          <t>111879</t>
        </is>
      </c>
      <c r="X996" s="6">
        <f>+V996-U996</f>
        <v/>
      </c>
      <c r="Y996" s="6">
        <f>+W996-V996</f>
        <v/>
      </c>
      <c r="Z996" s="7">
        <f>X996/U996</f>
        <v/>
      </c>
      <c r="AA996" s="7">
        <f>Y996/V996</f>
        <v/>
      </c>
      <c r="AB996" s="4" t="n"/>
      <c r="AC996" s="5" t="n"/>
      <c r="AD996" s="4" t="n"/>
      <c r="AE996" s="4" t="n"/>
      <c r="AF996" s="5" t="n"/>
      <c r="AG996" s="6">
        <f>AE996-AD996</f>
        <v/>
      </c>
      <c r="AH996" s="6">
        <f>+AF996-AE996</f>
        <v/>
      </c>
      <c r="AI996" s="7">
        <f>AG996/AD996</f>
        <v/>
      </c>
      <c r="AJ996" s="7">
        <f>AH996/AE996</f>
        <v/>
      </c>
      <c r="AK996" s="4" t="n"/>
      <c r="AL996" s="4" t="n"/>
      <c r="AM996" s="5" t="n"/>
      <c r="AN996" s="4" t="n">
        <v>1254</v>
      </c>
      <c r="AO996" s="4" t="n">
        <v>1247.65</v>
      </c>
      <c r="AP996" s="3" t="n">
        <v>1252.7</v>
      </c>
      <c r="AQ996" s="9">
        <f>+AK996-AN996</f>
        <v/>
      </c>
      <c r="AR996" s="9">
        <f>+AL996-AO996</f>
        <v/>
      </c>
      <c r="AS996" s="9">
        <f>+AM996-AP996</f>
        <v/>
      </c>
      <c r="AT996" s="6">
        <f>AR996-AQ996</f>
        <v/>
      </c>
      <c r="AU996" s="6">
        <f>+AS996-AR996</f>
        <v/>
      </c>
      <c r="AV996" s="7">
        <f>AT996/AQ996</f>
        <v/>
      </c>
      <c r="AW996" s="7">
        <f>AU996/AR996</f>
        <v/>
      </c>
      <c r="AX996" s="1" t="inlineStr">
        <is>
          <t>N</t>
        </is>
      </c>
      <c r="AY996" s="1">
        <f>+IF(AND(D996&gt;0,E996&gt;0,F996&gt;0,S996&gt;0,T996&gt;0,AC996&gt;0,AB996&gt;0,AI996&gt;0,AJ996&gt;0,AS996&gt;AR996,AR996&gt;AQ996),"long buildup",IF(AND(D996&gt;0,E996&gt;0,F996&gt;0,S996&lt;0,T996&lt;0,AB996&lt;0,AC996&lt;0,AI996&lt;0,AJ996&lt;0,AS996&gt;AR996,AR996&gt;AQ996),"Short Covering",IF(AND(D996&lt;0,E996&lt;0,F996&lt;0,S996&lt;0,T996&lt;0,AB996&gt;0,AC996&gt;0,AI996&gt;0,AJ996&gt;0,AS996&lt;AR996,AR996&lt;AQ996),"Short Buildup",IF(AND(D996&lt;0,E996&lt;0,F996&lt;0,S996&lt;0,T996&lt;0,AB996&lt;0,AC996&lt;0,AI996&lt;0,AJ996&lt;0,AS996&lt;AR996,AR996&lt;AQ996),"LongUnwinding" ))))</f>
        <v/>
      </c>
      <c r="AZ996" s="1">
        <f>+IF(AND(D996&gt;0,E996&gt;0,F996&gt;0,L996&gt;0,M996&gt;0,S996&gt;0,T996&gt;0,Z996&gt;0,AA996&gt;0),"Buying Opportunity",IF(AND(D996&lt;0,E996&lt;0,F996&lt;0,L996&lt;0,M996&lt;0,S996&lt;0,T996&lt;0,Z996&lt;0,AA996&lt;0),"support Zone",IF(AND(D996&lt;0,E996&lt;0,F996&lt;0,L996&gt;0,M996&gt;0,S996&gt;0,T996&gt;0,Z996&gt;0,AA996&gt;0),"sell delivery")))</f>
        <v/>
      </c>
      <c r="BA996" s="1">
        <f>IF(AND(D996&gt;0,E996&gt;0,F996&gt;0,Z996&gt;0,AA996&gt;0,AB996&gt;0,AC996&gt;0,AI996&gt;0,AJ996&gt;0),"FII ENTERING")</f>
        <v/>
      </c>
      <c r="BB996" s="15" t="e">
        <v>#N/A</v>
      </c>
      <c r="BC996" s="1" t="e">
        <v>#N/A</v>
      </c>
      <c r="BD996" s="1">
        <f>IF(AND(E996&gt;0,F996&gt;0,AB996&gt;0,AC996&gt;0,AI996&gt;0,AJ996&gt;0,AS996&gt;AR996,AR996&gt;AQ996),"long buildup",IF(AND(E996&lt;0,F996&lt;0,AB996&gt;0,AC996&gt;0,AI996&gt;0,AJ996&gt;0,AS996&lt;AR996,AR996&lt;AQ996),"Short buildup"))</f>
        <v/>
      </c>
      <c r="BE996" s="1">
        <f>+IF(AND(F996&gt;0,M996&gt;0,T996&gt;0,AA996&gt;0),"buy")</f>
        <v/>
      </c>
    </row>
    <row r="997">
      <c r="A997" s="1" t="inlineStr">
        <is>
          <t>KHADIM</t>
        </is>
      </c>
      <c r="B997" s="1" t="n"/>
      <c r="C997" s="1" t="n"/>
      <c r="D997" s="2" t="n">
        <v>0.8548150126886573</v>
      </c>
      <c r="E997" s="2" t="n">
        <v>-1.496490531055498</v>
      </c>
      <c r="F997" s="3" t="n">
        <v>0.9276687281527415</v>
      </c>
      <c r="G997" s="4" t="n">
        <v>829</v>
      </c>
      <c r="H997" s="4" t="n">
        <v>841</v>
      </c>
      <c r="I997" s="3" t="n">
        <v>646</v>
      </c>
      <c r="J997" s="6">
        <f>+H997-G997</f>
        <v/>
      </c>
      <c r="K997" s="6">
        <f>+I997-H997</f>
        <v/>
      </c>
      <c r="L997" s="7">
        <f>J997/G997</f>
        <v/>
      </c>
      <c r="M997" s="7">
        <f>K997/H997</f>
        <v/>
      </c>
      <c r="N997" s="8" t="n">
        <v>0.5024000000000001</v>
      </c>
      <c r="O997" s="8" t="n">
        <v>0.4605</v>
      </c>
      <c r="P997" s="3" t="n">
        <v>0.4617</v>
      </c>
      <c r="Q997" s="6">
        <f>+O997-N997</f>
        <v/>
      </c>
      <c r="R997" s="6">
        <f>+P997-O997</f>
        <v/>
      </c>
      <c r="S997" s="7">
        <f>Q997/N997</f>
        <v/>
      </c>
      <c r="T997" s="7">
        <f>R997/O997</f>
        <v/>
      </c>
      <c r="U997" s="10" t="inlineStr">
        <is>
          <t>5685</t>
        </is>
      </c>
      <c r="V997" s="10" t="inlineStr">
        <is>
          <t>7611</t>
        </is>
      </c>
      <c r="W997" s="3" t="inlineStr">
        <is>
          <t>7335</t>
        </is>
      </c>
      <c r="X997" s="6">
        <f>+V997-U997</f>
        <v/>
      </c>
      <c r="Y997" s="6">
        <f>+W997-V997</f>
        <v/>
      </c>
      <c r="Z997" s="7">
        <f>X997/U997</f>
        <v/>
      </c>
      <c r="AA997" s="7">
        <f>Y997/V997</f>
        <v/>
      </c>
      <c r="AB997" s="4" t="n"/>
      <c r="AC997" s="5" t="n"/>
      <c r="AD997" s="4" t="n"/>
      <c r="AE997" s="4" t="n"/>
      <c r="AF997" s="5" t="n"/>
      <c r="AG997" s="6">
        <f>AE997-AD997</f>
        <v/>
      </c>
      <c r="AH997" s="6">
        <f>+AF997-AE997</f>
        <v/>
      </c>
      <c r="AI997" s="7">
        <f>AG997/AD997</f>
        <v/>
      </c>
      <c r="AJ997" s="7">
        <f>AH997/AE997</f>
        <v/>
      </c>
      <c r="AK997" s="4" t="n"/>
      <c r="AL997" s="4" t="n"/>
      <c r="AM997" s="5" t="n"/>
      <c r="AN997" s="4" t="n">
        <v>377.55</v>
      </c>
      <c r="AO997" s="4" t="n">
        <v>371.9</v>
      </c>
      <c r="AP997" s="3" t="n">
        <v>375.35</v>
      </c>
      <c r="AQ997" s="9">
        <f>+AK997-AN997</f>
        <v/>
      </c>
      <c r="AR997" s="9">
        <f>+AL997-AO997</f>
        <v/>
      </c>
      <c r="AS997" s="9">
        <f>+AM997-AP997</f>
        <v/>
      </c>
      <c r="AT997" s="6">
        <f>AR997-AQ997</f>
        <v/>
      </c>
      <c r="AU997" s="6">
        <f>+AS997-AR997</f>
        <v/>
      </c>
      <c r="AV997" s="7">
        <f>AT997/AQ997</f>
        <v/>
      </c>
      <c r="AW997" s="7">
        <f>AU997/AR997</f>
        <v/>
      </c>
      <c r="AX997" s="1" t="inlineStr">
        <is>
          <t>N</t>
        </is>
      </c>
      <c r="AY997" s="1">
        <f>+IF(AND(D997&gt;0,E997&gt;0,F997&gt;0,S997&gt;0,T997&gt;0,AC997&gt;0,AB997&gt;0,AI997&gt;0,AJ997&gt;0,AS997&gt;AR997,AR997&gt;AQ997),"long buildup",IF(AND(D997&gt;0,E997&gt;0,F997&gt;0,S997&lt;0,T997&lt;0,AB997&lt;0,AC997&lt;0,AI997&lt;0,AJ997&lt;0,AS997&gt;AR997,AR997&gt;AQ997),"Short Covering",IF(AND(D997&lt;0,E997&lt;0,F997&lt;0,S997&lt;0,T997&lt;0,AB997&gt;0,AC997&gt;0,AI997&gt;0,AJ997&gt;0,AS997&lt;AR997,AR997&lt;AQ997),"Short Buildup",IF(AND(D997&lt;0,E997&lt;0,F997&lt;0,S997&lt;0,T997&lt;0,AB997&lt;0,AC997&lt;0,AI997&lt;0,AJ997&lt;0,AS997&lt;AR997,AR997&lt;AQ997),"LongUnwinding" ))))</f>
        <v/>
      </c>
      <c r="AZ997" s="1">
        <f>+IF(AND(D997&gt;0,E997&gt;0,F997&gt;0,L997&gt;0,M997&gt;0,S997&gt;0,T997&gt;0,Z997&gt;0,AA997&gt;0),"Buying Opportunity",IF(AND(D997&lt;0,E997&lt;0,F997&lt;0,L997&lt;0,M997&lt;0,S997&lt;0,T997&lt;0,Z997&lt;0,AA997&lt;0),"support Zone",IF(AND(D997&lt;0,E997&lt;0,F997&lt;0,L997&gt;0,M997&gt;0,S997&gt;0,T997&gt;0,Z997&gt;0,AA997&gt;0),"sell delivery")))</f>
        <v/>
      </c>
      <c r="BA997" s="1">
        <f>IF(AND(D997&gt;0,E997&gt;0,F997&gt;0,Z997&gt;0,AA997&gt;0,AB997&gt;0,AC997&gt;0,AI997&gt;0,AJ997&gt;0),"FII ENTERING")</f>
        <v/>
      </c>
      <c r="BB997" s="15" t="e">
        <v>#N/A</v>
      </c>
      <c r="BC997" s="1" t="e">
        <v>#N/A</v>
      </c>
      <c r="BD997" s="1">
        <f>IF(AND(E997&gt;0,F997&gt;0,AB997&gt;0,AC997&gt;0,AI997&gt;0,AJ997&gt;0,AS997&gt;AR997,AR997&gt;AQ997),"long buildup",IF(AND(E997&lt;0,F997&lt;0,AB997&gt;0,AC997&gt;0,AI997&gt;0,AJ997&gt;0,AS997&lt;AR997,AR997&lt;AQ997),"Short buildup"))</f>
        <v/>
      </c>
      <c r="BE997" s="1">
        <f>+IF(AND(F997&gt;0,M997&gt;0,T997&gt;0,AA997&gt;0),"buy")</f>
        <v/>
      </c>
    </row>
    <row r="998">
      <c r="A998" s="1" t="inlineStr">
        <is>
          <t>KHAICHEM</t>
        </is>
      </c>
      <c r="B998" s="1" t="n"/>
      <c r="C998" s="1" t="n"/>
      <c r="D998" s="2" t="n">
        <v>0.8956059333893096</v>
      </c>
      <c r="E998" s="2" t="n">
        <v>-2.205270457697627</v>
      </c>
      <c r="F998" s="3" t="n">
        <v>0.09927669834065123</v>
      </c>
      <c r="G998" s="4" t="n">
        <v>2004</v>
      </c>
      <c r="H998" s="4" t="n">
        <v>1911</v>
      </c>
      <c r="I998" s="3" t="n">
        <v>1560</v>
      </c>
      <c r="J998" s="6">
        <f>+H998-G998</f>
        <v/>
      </c>
      <c r="K998" s="6">
        <f>+I998-H998</f>
        <v/>
      </c>
      <c r="L998" s="7">
        <f>J998/G998</f>
        <v/>
      </c>
      <c r="M998" s="7">
        <f>K998/H998</f>
        <v/>
      </c>
      <c r="N998" s="8" t="n">
        <v>1.1034</v>
      </c>
      <c r="O998" s="8" t="n">
        <v>1.0207</v>
      </c>
      <c r="P998" s="3" t="n">
        <v>0.9163</v>
      </c>
      <c r="Q998" s="6">
        <f>+O998-N998</f>
        <v/>
      </c>
      <c r="R998" s="6">
        <f>+P998-O998</f>
        <v/>
      </c>
      <c r="S998" s="7">
        <f>Q998/N998</f>
        <v/>
      </c>
      <c r="T998" s="7">
        <f>R998/O998</f>
        <v/>
      </c>
      <c r="U998" s="10" t="inlineStr">
        <is>
          <t>47388</t>
        </is>
      </c>
      <c r="V998" s="10" t="inlineStr">
        <is>
          <t>61558</t>
        </is>
      </c>
      <c r="W998" s="3" t="inlineStr">
        <is>
          <t>49239</t>
        </is>
      </c>
      <c r="X998" s="6">
        <f>+V998-U998</f>
        <v/>
      </c>
      <c r="Y998" s="6">
        <f>+W998-V998</f>
        <v/>
      </c>
      <c r="Z998" s="7">
        <f>X998/U998</f>
        <v/>
      </c>
      <c r="AA998" s="7">
        <f>Y998/V998</f>
        <v/>
      </c>
      <c r="AB998" s="4" t="n"/>
      <c r="AC998" s="5" t="n"/>
      <c r="AD998" s="4" t="n"/>
      <c r="AE998" s="4" t="n"/>
      <c r="AF998" s="5" t="n"/>
      <c r="AG998" s="6">
        <f>AE998-AD998</f>
        <v/>
      </c>
      <c r="AH998" s="6">
        <f>+AF998-AE998</f>
        <v/>
      </c>
      <c r="AI998" s="7">
        <f>AG998/AD998</f>
        <v/>
      </c>
      <c r="AJ998" s="7">
        <f>AH998/AE998</f>
        <v/>
      </c>
      <c r="AK998" s="4" t="n"/>
      <c r="AL998" s="4" t="n"/>
      <c r="AM998" s="5" t="n"/>
      <c r="AN998" s="4" t="n">
        <v>72.09999999999999</v>
      </c>
      <c r="AO998" s="4" t="n">
        <v>70.51000000000001</v>
      </c>
      <c r="AP998" s="3" t="n">
        <v>70.58</v>
      </c>
      <c r="AQ998" s="9">
        <f>+AK998-AN998</f>
        <v/>
      </c>
      <c r="AR998" s="9">
        <f>+AL998-AO998</f>
        <v/>
      </c>
      <c r="AS998" s="9">
        <f>+AM998-AP998</f>
        <v/>
      </c>
      <c r="AT998" s="6">
        <f>AR998-AQ998</f>
        <v/>
      </c>
      <c r="AU998" s="6">
        <f>+AS998-AR998</f>
        <v/>
      </c>
      <c r="AV998" s="7">
        <f>AT998/AQ998</f>
        <v/>
      </c>
      <c r="AW998" s="7">
        <f>AU998/AR998</f>
        <v/>
      </c>
      <c r="AX998" s="1" t="inlineStr">
        <is>
          <t>N</t>
        </is>
      </c>
      <c r="AY998" s="1">
        <f>+IF(AND(D998&gt;0,E998&gt;0,F998&gt;0,S998&gt;0,T998&gt;0,AC998&gt;0,AB998&gt;0,AI998&gt;0,AJ998&gt;0,AS998&gt;AR998,AR998&gt;AQ998),"long buildup",IF(AND(D998&gt;0,E998&gt;0,F998&gt;0,S998&lt;0,T998&lt;0,AB998&lt;0,AC998&lt;0,AI998&lt;0,AJ998&lt;0,AS998&gt;AR998,AR998&gt;AQ998),"Short Covering",IF(AND(D998&lt;0,E998&lt;0,F998&lt;0,S998&lt;0,T998&lt;0,AB998&gt;0,AC998&gt;0,AI998&gt;0,AJ998&gt;0,AS998&lt;AR998,AR998&lt;AQ998),"Short Buildup",IF(AND(D998&lt;0,E998&lt;0,F998&lt;0,S998&lt;0,T998&lt;0,AB998&lt;0,AC998&lt;0,AI998&lt;0,AJ998&lt;0,AS998&lt;AR998,AR998&lt;AQ998),"LongUnwinding" ))))</f>
        <v/>
      </c>
      <c r="AZ998" s="1">
        <f>+IF(AND(D998&gt;0,E998&gt;0,F998&gt;0,L998&gt;0,M998&gt;0,S998&gt;0,T998&gt;0,Z998&gt;0,AA998&gt;0),"Buying Opportunity",IF(AND(D998&lt;0,E998&lt;0,F998&lt;0,L998&lt;0,M998&lt;0,S998&lt;0,T998&lt;0,Z998&lt;0,AA998&lt;0),"support Zone",IF(AND(D998&lt;0,E998&lt;0,F998&lt;0,L998&gt;0,M998&gt;0,S998&gt;0,T998&gt;0,Z998&gt;0,AA998&gt;0),"sell delivery")))</f>
        <v/>
      </c>
      <c r="BA998" s="1">
        <f>IF(AND(D998&gt;0,E998&gt;0,F998&gt;0,Z998&gt;0,AA998&gt;0,AB998&gt;0,AC998&gt;0,AI998&gt;0,AJ998&gt;0),"FII ENTERING")</f>
        <v/>
      </c>
      <c r="BB998" s="15" t="e">
        <v>#N/A</v>
      </c>
      <c r="BC998" s="1" t="e">
        <v>#N/A</v>
      </c>
      <c r="BD998" s="1">
        <f>IF(AND(E998&gt;0,F998&gt;0,AB998&gt;0,AC998&gt;0,AI998&gt;0,AJ998&gt;0,AS998&gt;AR998,AR998&gt;AQ998),"long buildup",IF(AND(E998&lt;0,F998&lt;0,AB998&gt;0,AC998&gt;0,AI998&gt;0,AJ998&gt;0,AS998&lt;AR998,AR998&lt;AQ998),"Short buildup"))</f>
        <v/>
      </c>
      <c r="BE998" s="1">
        <f>+IF(AND(F998&gt;0,M998&gt;0,T998&gt;0,AA998&gt;0),"buy")</f>
        <v/>
      </c>
    </row>
    <row r="999">
      <c r="A999" s="1" t="inlineStr">
        <is>
          <t>KHAITANLTD</t>
        </is>
      </c>
      <c r="B999" s="1" t="n"/>
      <c r="C999" s="1" t="n"/>
      <c r="D999" s="2" t="n">
        <v>-0.5032272180286552</v>
      </c>
      <c r="E999" s="2" t="n">
        <v>1.374381528312259</v>
      </c>
      <c r="F999" s="3" t="n">
        <v>-0.1409978308026135</v>
      </c>
      <c r="G999" s="4" t="n">
        <v>100</v>
      </c>
      <c r="H999" s="4" t="n">
        <v>146</v>
      </c>
      <c r="I999" s="3" t="n">
        <v>367</v>
      </c>
      <c r="J999" s="6">
        <f>+H999-G999</f>
        <v/>
      </c>
      <c r="K999" s="6">
        <f>+I999-H999</f>
        <v/>
      </c>
      <c r="L999" s="7">
        <f>J999/G999</f>
        <v/>
      </c>
      <c r="M999" s="7">
        <f>K999/H999</f>
        <v/>
      </c>
      <c r="N999" s="8" t="n">
        <v>0.0106</v>
      </c>
      <c r="O999" s="8" t="n">
        <v>0.0244</v>
      </c>
      <c r="P999" s="3" t="n">
        <v>0.0593</v>
      </c>
      <c r="Q999" s="6">
        <f>+O999-N999</f>
        <v/>
      </c>
      <c r="R999" s="6">
        <f>+P999-O999</f>
        <v/>
      </c>
      <c r="S999" s="7">
        <f>Q999/N999</f>
        <v/>
      </c>
      <c r="T999" s="7">
        <f>R999/O999</f>
        <v/>
      </c>
      <c r="U999" s="10" t="inlineStr">
        <is>
          <t>767</t>
        </is>
      </c>
      <c r="V999" s="10" t="inlineStr">
        <is>
          <t>1853</t>
        </is>
      </c>
      <c r="W999" s="3" t="inlineStr">
        <is>
          <t>3247</t>
        </is>
      </c>
      <c r="X999" s="6">
        <f>+V999-U999</f>
        <v/>
      </c>
      <c r="Y999" s="6">
        <f>+W999-V999</f>
        <v/>
      </c>
      <c r="Z999" s="7">
        <f>X999/U999</f>
        <v/>
      </c>
      <c r="AA999" s="7">
        <f>Y999/V999</f>
        <v/>
      </c>
      <c r="AB999" s="4" t="n"/>
      <c r="AC999" s="5" t="n"/>
      <c r="AD999" s="4" t="n"/>
      <c r="AE999" s="4" t="n"/>
      <c r="AF999" s="5" t="n"/>
      <c r="AG999" s="6">
        <f>AE999-AD999</f>
        <v/>
      </c>
      <c r="AH999" s="6">
        <f>+AF999-AE999</f>
        <v/>
      </c>
      <c r="AI999" s="7">
        <f>AG999/AD999</f>
        <v/>
      </c>
      <c r="AJ999" s="7">
        <f>AH999/AE999</f>
        <v/>
      </c>
      <c r="AK999" s="4" t="n"/>
      <c r="AL999" s="4" t="n"/>
      <c r="AM999" s="5" t="n"/>
      <c r="AN999" s="4" t="n">
        <v>90.95</v>
      </c>
      <c r="AO999" s="4" t="n">
        <v>92.2</v>
      </c>
      <c r="AP999" s="3" t="n">
        <v>92.06999999999999</v>
      </c>
      <c r="AQ999" s="9">
        <f>+AK999-AN999</f>
        <v/>
      </c>
      <c r="AR999" s="9">
        <f>+AL999-AO999</f>
        <v/>
      </c>
      <c r="AS999" s="9">
        <f>+AM999-AP999</f>
        <v/>
      </c>
      <c r="AT999" s="6">
        <f>AR999-AQ999</f>
        <v/>
      </c>
      <c r="AU999" s="6">
        <f>+AS999-AR999</f>
        <v/>
      </c>
      <c r="AV999" s="7">
        <f>AT999/AQ999</f>
        <v/>
      </c>
      <c r="AW999" s="7">
        <f>AU999/AR999</f>
        <v/>
      </c>
      <c r="AX999" s="1" t="inlineStr">
        <is>
          <t>N</t>
        </is>
      </c>
      <c r="AY999" s="1">
        <f>+IF(AND(D999&gt;0,E999&gt;0,F999&gt;0,S999&gt;0,T999&gt;0,AC999&gt;0,AB999&gt;0,AI999&gt;0,AJ999&gt;0,AS999&gt;AR999,AR999&gt;AQ999),"long buildup",IF(AND(D999&gt;0,E999&gt;0,F999&gt;0,S999&lt;0,T999&lt;0,AB999&lt;0,AC999&lt;0,AI999&lt;0,AJ999&lt;0,AS999&gt;AR999,AR999&gt;AQ999),"Short Covering",IF(AND(D999&lt;0,E999&lt;0,F999&lt;0,S999&lt;0,T999&lt;0,AB999&gt;0,AC999&gt;0,AI999&gt;0,AJ999&gt;0,AS999&lt;AR999,AR999&lt;AQ999),"Short Buildup",IF(AND(D999&lt;0,E999&lt;0,F999&lt;0,S999&lt;0,T999&lt;0,AB999&lt;0,AC999&lt;0,AI999&lt;0,AJ999&lt;0,AS999&lt;AR999,AR999&lt;AQ999),"LongUnwinding" ))))</f>
        <v/>
      </c>
      <c r="AZ999" s="1">
        <f>+IF(AND(D999&gt;0,E999&gt;0,F999&gt;0,L999&gt;0,M999&gt;0,S999&gt;0,T999&gt;0,Z999&gt;0,AA999&gt;0),"Buying Opportunity",IF(AND(D999&lt;0,E999&lt;0,F999&lt;0,L999&lt;0,M999&lt;0,S999&lt;0,T999&lt;0,Z999&lt;0,AA999&lt;0),"support Zone",IF(AND(D999&lt;0,E999&lt;0,F999&lt;0,L999&gt;0,M999&gt;0,S999&gt;0,T999&gt;0,Z999&gt;0,AA999&gt;0),"sell delivery")))</f>
        <v/>
      </c>
      <c r="BA999" s="1">
        <f>IF(AND(D999&gt;0,E999&gt;0,F999&gt;0,Z999&gt;0,AA999&gt;0,AB999&gt;0,AC999&gt;0,AI999&gt;0,AJ999&gt;0),"FII ENTERING")</f>
        <v/>
      </c>
      <c r="BB999" s="15" t="e">
        <v>#N/A</v>
      </c>
      <c r="BC999" s="1" t="e">
        <v>#N/A</v>
      </c>
      <c r="BD999" s="1">
        <f>IF(AND(E999&gt;0,F999&gt;0,AB999&gt;0,AC999&gt;0,AI999&gt;0,AJ999&gt;0,AS999&gt;AR999,AR999&gt;AQ999),"long buildup",IF(AND(E999&lt;0,F999&lt;0,AB999&gt;0,AC999&gt;0,AI999&gt;0,AJ999&gt;0,AS999&lt;AR999,AR999&lt;AQ999),"Short buildup"))</f>
        <v/>
      </c>
      <c r="BE999" s="1">
        <f>+IF(AND(F999&gt;0,M999&gt;0,T999&gt;0,AA999&gt;0),"buy")</f>
        <v/>
      </c>
    </row>
    <row r="1000">
      <c r="A1000" s="1" t="inlineStr">
        <is>
          <t>KHANDSE</t>
        </is>
      </c>
      <c r="B1000" s="1" t="n"/>
      <c r="C1000" s="1" t="n"/>
      <c r="D1000" s="2" t="n">
        <v>0.5547850208044388</v>
      </c>
      <c r="E1000" s="2" t="n">
        <v>-3.965517241379306</v>
      </c>
      <c r="F1000" s="3" t="n">
        <v>2.298025134649899</v>
      </c>
      <c r="G1000" s="4" t="n">
        <v>212</v>
      </c>
      <c r="H1000" s="4" t="n">
        <v>234</v>
      </c>
      <c r="I1000" s="3" t="n">
        <v>334</v>
      </c>
      <c r="J1000" s="6">
        <f>+H1000-G1000</f>
        <v/>
      </c>
      <c r="K1000" s="6">
        <f>+I1000-H1000</f>
        <v/>
      </c>
      <c r="L1000" s="7">
        <f>J1000/G1000</f>
        <v/>
      </c>
      <c r="M1000" s="7">
        <f>K1000/H1000</f>
        <v/>
      </c>
      <c r="N1000" s="8" t="n">
        <v>0.0262</v>
      </c>
      <c r="O1000" s="8" t="n">
        <v>0.04389999999999999</v>
      </c>
      <c r="P1000" s="3" t="n">
        <v>0.0336</v>
      </c>
      <c r="Q1000" s="6">
        <f>+O1000-N1000</f>
        <v/>
      </c>
      <c r="R1000" s="6">
        <f>+P1000-O1000</f>
        <v/>
      </c>
      <c r="S1000" s="7">
        <f>Q1000/N1000</f>
        <v/>
      </c>
      <c r="T1000" s="7">
        <f>R1000/O1000</f>
        <v/>
      </c>
      <c r="U1000" s="10" t="inlineStr">
        <is>
          <t>4623</t>
        </is>
      </c>
      <c r="V1000" s="10" t="inlineStr">
        <is>
          <t>11618</t>
        </is>
      </c>
      <c r="W1000" s="3" t="inlineStr">
        <is>
          <t>7388</t>
        </is>
      </c>
      <c r="X1000" s="6">
        <f>+V1000-U1000</f>
        <v/>
      </c>
      <c r="Y1000" s="6">
        <f>+W1000-V1000</f>
        <v/>
      </c>
      <c r="Z1000" s="7">
        <f>X1000/U1000</f>
        <v/>
      </c>
      <c r="AA1000" s="7">
        <f>Y1000/V1000</f>
        <v/>
      </c>
      <c r="AB1000" s="4" t="n"/>
      <c r="AC1000" s="5" t="n"/>
      <c r="AD1000" s="4" t="n"/>
      <c r="AE1000" s="4" t="n"/>
      <c r="AF1000" s="5" t="n"/>
      <c r="AG1000" s="6">
        <f>AE1000-AD1000</f>
        <v/>
      </c>
      <c r="AH1000" s="6">
        <f>+AF1000-AE1000</f>
        <v/>
      </c>
      <c r="AI1000" s="7">
        <f>AG1000/AD1000</f>
        <v/>
      </c>
      <c r="AJ1000" s="7">
        <f>AH1000/AE1000</f>
        <v/>
      </c>
      <c r="AK1000" s="4" t="n"/>
      <c r="AL1000" s="4" t="n"/>
      <c r="AM1000" s="5" t="n"/>
      <c r="AN1000" s="4" t="n">
        <v>29</v>
      </c>
      <c r="AO1000" s="4" t="n">
        <v>27.85</v>
      </c>
      <c r="AP1000" s="3" t="n">
        <v>28.49</v>
      </c>
      <c r="AQ1000" s="9">
        <f>+AK1000-AN1000</f>
        <v/>
      </c>
      <c r="AR1000" s="9">
        <f>+AL1000-AO1000</f>
        <v/>
      </c>
      <c r="AS1000" s="9">
        <f>+AM1000-AP1000</f>
        <v/>
      </c>
      <c r="AT1000" s="6">
        <f>AR1000-AQ1000</f>
        <v/>
      </c>
      <c r="AU1000" s="6">
        <f>+AS1000-AR1000</f>
        <v/>
      </c>
      <c r="AV1000" s="7">
        <f>AT1000/AQ1000</f>
        <v/>
      </c>
      <c r="AW1000" s="7">
        <f>AU1000/AR1000</f>
        <v/>
      </c>
      <c r="AX1000" s="1" t="inlineStr">
        <is>
          <t>N</t>
        </is>
      </c>
      <c r="AY1000" s="1">
        <f>+IF(AND(D1000&gt;0,E1000&gt;0,F1000&gt;0,S1000&gt;0,T1000&gt;0,AC1000&gt;0,AB1000&gt;0,AI1000&gt;0,AJ1000&gt;0,AS1000&gt;AR1000,AR1000&gt;AQ1000),"long buildup",IF(AND(D1000&gt;0,E1000&gt;0,F1000&gt;0,S1000&lt;0,T1000&lt;0,AB1000&lt;0,AC1000&lt;0,AI1000&lt;0,AJ1000&lt;0,AS1000&gt;AR1000,AR1000&gt;AQ1000),"Short Covering",IF(AND(D1000&lt;0,E1000&lt;0,F1000&lt;0,S1000&lt;0,T1000&lt;0,AB1000&gt;0,AC1000&gt;0,AI1000&gt;0,AJ1000&gt;0,AS1000&lt;AR1000,AR1000&lt;AQ1000),"Short Buildup",IF(AND(D1000&lt;0,E1000&lt;0,F1000&lt;0,S1000&lt;0,T1000&lt;0,AB1000&lt;0,AC1000&lt;0,AI1000&lt;0,AJ1000&lt;0,AS1000&lt;AR1000,AR1000&lt;AQ1000),"LongUnwinding" ))))</f>
        <v/>
      </c>
      <c r="AZ1000" s="1">
        <f>+IF(AND(D1000&gt;0,E1000&gt;0,F1000&gt;0,L1000&gt;0,M1000&gt;0,S1000&gt;0,T1000&gt;0,Z1000&gt;0,AA1000&gt;0),"Buying Opportunity",IF(AND(D1000&lt;0,E1000&lt;0,F1000&lt;0,L1000&lt;0,M1000&lt;0,S1000&lt;0,T1000&lt;0,Z1000&lt;0,AA1000&lt;0),"support Zone",IF(AND(D1000&lt;0,E1000&lt;0,F1000&lt;0,L1000&gt;0,M1000&gt;0,S1000&gt;0,T1000&gt;0,Z1000&gt;0,AA1000&gt;0),"sell delivery")))</f>
        <v/>
      </c>
      <c r="BA1000" s="1">
        <f>IF(AND(D1000&gt;0,E1000&gt;0,F1000&gt;0,Z1000&gt;0,AA1000&gt;0,AB1000&gt;0,AC1000&gt;0,AI1000&gt;0,AJ1000&gt;0),"FII ENTERING")</f>
        <v/>
      </c>
      <c r="BB1000" s="15" t="e">
        <v>#N/A</v>
      </c>
      <c r="BC1000" s="1" t="e">
        <v>#N/A</v>
      </c>
      <c r="BD1000" s="1">
        <f>IF(AND(E1000&gt;0,F1000&gt;0,AB1000&gt;0,AC1000&gt;0,AI1000&gt;0,AJ1000&gt;0,AS1000&gt;AR1000,AR1000&gt;AQ1000),"long buildup",IF(AND(E1000&lt;0,F1000&lt;0,AB1000&gt;0,AC1000&gt;0,AI1000&gt;0,AJ1000&gt;0,AS1000&lt;AR1000,AR1000&lt;AQ1000),"Short buildup"))</f>
        <v/>
      </c>
      <c r="BE1000" s="1">
        <f>+IF(AND(F1000&gt;0,M1000&gt;0,T1000&gt;0,AA1000&gt;0),"buy")</f>
        <v/>
      </c>
    </row>
    <row r="1001">
      <c r="A1001" s="1" t="inlineStr">
        <is>
          <t>KICL</t>
        </is>
      </c>
      <c r="B1001" s="1" t="n"/>
      <c r="C1001" s="1" t="n"/>
      <c r="D1001" s="2" t="n">
        <v>-1.787123392678651</v>
      </c>
      <c r="E1001" s="2" t="n">
        <v>-1.182997283544403</v>
      </c>
      <c r="F1001" s="3" t="n">
        <v>-1.224262229071004</v>
      </c>
      <c r="G1001" s="4" t="n">
        <v>2280</v>
      </c>
      <c r="H1001" s="4" t="n">
        <v>1023</v>
      </c>
      <c r="I1001" s="3" t="n">
        <v>911</v>
      </c>
      <c r="J1001" s="6">
        <f>+H1001-G1001</f>
        <v/>
      </c>
      <c r="K1001" s="6">
        <f>+I1001-H1001</f>
        <v/>
      </c>
      <c r="L1001" s="7">
        <f>J1001/G1001</f>
        <v/>
      </c>
      <c r="M1001" s="7">
        <f>K1001/H1001</f>
        <v/>
      </c>
      <c r="N1001" s="8" t="n">
        <v>4.669700000000001</v>
      </c>
      <c r="O1001" s="8" t="n">
        <v>2.069</v>
      </c>
      <c r="P1001" s="3" t="n">
        <v>1.7302</v>
      </c>
      <c r="Q1001" s="6">
        <f>+O1001-N1001</f>
        <v/>
      </c>
      <c r="R1001" s="6">
        <f>+P1001-O1001</f>
        <v/>
      </c>
      <c r="S1001" s="7">
        <f>Q1001/N1001</f>
        <v/>
      </c>
      <c r="T1001" s="7">
        <f>R1001/O1001</f>
        <v/>
      </c>
      <c r="U1001" s="10" t="inlineStr">
        <is>
          <t>3161</t>
        </is>
      </c>
      <c r="V1001" s="10" t="inlineStr">
        <is>
          <t>2337</t>
        </is>
      </c>
      <c r="W1001" s="3" t="inlineStr">
        <is>
          <t>1254</t>
        </is>
      </c>
      <c r="X1001" s="6">
        <f>+V1001-U1001</f>
        <v/>
      </c>
      <c r="Y1001" s="6">
        <f>+W1001-V1001</f>
        <v/>
      </c>
      <c r="Z1001" s="7">
        <f>X1001/U1001</f>
        <v/>
      </c>
      <c r="AA1001" s="7">
        <f>Y1001/V1001</f>
        <v/>
      </c>
      <c r="AB1001" s="4" t="n"/>
      <c r="AC1001" s="5" t="n"/>
      <c r="AD1001" s="4" t="n"/>
      <c r="AE1001" s="4" t="n"/>
      <c r="AF1001" s="5" t="n"/>
      <c r="AG1001" s="6">
        <f>AE1001-AD1001</f>
        <v/>
      </c>
      <c r="AH1001" s="6">
        <f>+AF1001-AE1001</f>
        <v/>
      </c>
      <c r="AI1001" s="7">
        <f>AG1001/AD1001</f>
        <v/>
      </c>
      <c r="AJ1001" s="7">
        <f>AH1001/AE1001</f>
        <v/>
      </c>
      <c r="AK1001" s="4" t="n"/>
      <c r="AL1001" s="4" t="n"/>
      <c r="AM1001" s="5" t="n"/>
      <c r="AN1001" s="4" t="n">
        <v>6534.25</v>
      </c>
      <c r="AO1001" s="4" t="n">
        <v>6456.95</v>
      </c>
      <c r="AP1001" s="3" t="n">
        <v>6377.9</v>
      </c>
      <c r="AQ1001" s="9">
        <f>+AK1001-AN1001</f>
        <v/>
      </c>
      <c r="AR1001" s="9">
        <f>+AL1001-AO1001</f>
        <v/>
      </c>
      <c r="AS1001" s="9">
        <f>+AM1001-AP1001</f>
        <v/>
      </c>
      <c r="AT1001" s="6">
        <f>AR1001-AQ1001</f>
        <v/>
      </c>
      <c r="AU1001" s="6">
        <f>+AS1001-AR1001</f>
        <v/>
      </c>
      <c r="AV1001" s="7">
        <f>AT1001/AQ1001</f>
        <v/>
      </c>
      <c r="AW1001" s="7">
        <f>AU1001/AR1001</f>
        <v/>
      </c>
      <c r="AX1001" s="1" t="inlineStr">
        <is>
          <t>N</t>
        </is>
      </c>
      <c r="AY1001" s="1">
        <f>+IF(AND(D1001&gt;0,E1001&gt;0,F1001&gt;0,S1001&gt;0,T1001&gt;0,AC1001&gt;0,AB1001&gt;0,AI1001&gt;0,AJ1001&gt;0,AS1001&gt;AR1001,AR1001&gt;AQ1001),"long buildup",IF(AND(D1001&gt;0,E1001&gt;0,F1001&gt;0,S1001&lt;0,T1001&lt;0,AB1001&lt;0,AC1001&lt;0,AI1001&lt;0,AJ1001&lt;0,AS1001&gt;AR1001,AR1001&gt;AQ1001),"Short Covering",IF(AND(D1001&lt;0,E1001&lt;0,F1001&lt;0,S1001&lt;0,T1001&lt;0,AB1001&gt;0,AC1001&gt;0,AI1001&gt;0,AJ1001&gt;0,AS1001&lt;AR1001,AR1001&lt;AQ1001),"Short Buildup",IF(AND(D1001&lt;0,E1001&lt;0,F1001&lt;0,S1001&lt;0,T1001&lt;0,AB1001&lt;0,AC1001&lt;0,AI1001&lt;0,AJ1001&lt;0,AS1001&lt;AR1001,AR1001&lt;AQ1001),"LongUnwinding" ))))</f>
        <v/>
      </c>
      <c r="AZ1001" s="1">
        <f>+IF(AND(D1001&gt;0,E1001&gt;0,F1001&gt;0,L1001&gt;0,M1001&gt;0,S1001&gt;0,T1001&gt;0,Z1001&gt;0,AA1001&gt;0),"Buying Opportunity",IF(AND(D1001&lt;0,E1001&lt;0,F1001&lt;0,L1001&lt;0,M1001&lt;0,S1001&lt;0,T1001&lt;0,Z1001&lt;0,AA1001&lt;0),"support Zone",IF(AND(D1001&lt;0,E1001&lt;0,F1001&lt;0,L1001&gt;0,M1001&gt;0,S1001&gt;0,T1001&gt;0,Z1001&gt;0,AA1001&gt;0),"sell delivery")))</f>
        <v/>
      </c>
      <c r="BA1001" s="1">
        <f>IF(AND(D1001&gt;0,E1001&gt;0,F1001&gt;0,Z1001&gt;0,AA1001&gt;0,AB1001&gt;0,AC1001&gt;0,AI1001&gt;0,AJ1001&gt;0),"FII ENTERING")</f>
        <v/>
      </c>
      <c r="BB1001" s="15" t="e">
        <v>#N/A</v>
      </c>
      <c r="BC1001" s="1" t="e">
        <v>#N/A</v>
      </c>
      <c r="BD1001" s="1">
        <f>IF(AND(E1001&gt;0,F1001&gt;0,AB1001&gt;0,AC1001&gt;0,AI1001&gt;0,AJ1001&gt;0,AS1001&gt;AR1001,AR1001&gt;AQ1001),"long buildup",IF(AND(E1001&lt;0,F1001&lt;0,AB1001&gt;0,AC1001&gt;0,AI1001&gt;0,AJ1001&gt;0,AS1001&lt;AR1001,AR1001&lt;AQ1001),"Short buildup"))</f>
        <v/>
      </c>
      <c r="BE1001" s="1">
        <f>+IF(AND(F1001&gt;0,M1001&gt;0,T1001&gt;0,AA1001&gt;0),"buy")</f>
        <v/>
      </c>
    </row>
    <row r="1002">
      <c r="A1002" s="1" t="inlineStr">
        <is>
          <t>KILITCH</t>
        </is>
      </c>
      <c r="B1002" s="1" t="n"/>
      <c r="C1002" s="1" t="n"/>
      <c r="D1002" s="2" t="n">
        <v>1.200738916256151</v>
      </c>
      <c r="E1002" s="2" t="n">
        <v>-1.673258290234256</v>
      </c>
      <c r="F1002" s="3" t="n">
        <v>0.835396039603957</v>
      </c>
      <c r="G1002" s="4" t="n">
        <v>180</v>
      </c>
      <c r="H1002" s="4" t="n">
        <v>298</v>
      </c>
      <c r="I1002" s="3" t="n">
        <v>510</v>
      </c>
      <c r="J1002" s="6">
        <f>+H1002-G1002</f>
        <v/>
      </c>
      <c r="K1002" s="6">
        <f>+I1002-H1002</f>
        <v/>
      </c>
      <c r="L1002" s="7">
        <f>J1002/G1002</f>
        <v/>
      </c>
      <c r="M1002" s="7">
        <f>K1002/H1002</f>
        <v/>
      </c>
      <c r="N1002" s="8" t="n">
        <v>0.1145</v>
      </c>
      <c r="O1002" s="8" t="n">
        <v>0.1494</v>
      </c>
      <c r="P1002" s="3" t="n">
        <v>0.17</v>
      </c>
      <c r="Q1002" s="6">
        <f>+O1002-N1002</f>
        <v/>
      </c>
      <c r="R1002" s="6">
        <f>+P1002-O1002</f>
        <v/>
      </c>
      <c r="S1002" s="7">
        <f>Q1002/N1002</f>
        <v/>
      </c>
      <c r="T1002" s="7">
        <f>R1002/O1002</f>
        <v/>
      </c>
      <c r="U1002" s="10" t="inlineStr">
        <is>
          <t>2375</t>
        </is>
      </c>
      <c r="V1002" s="10" t="inlineStr">
        <is>
          <t>3142</t>
        </is>
      </c>
      <c r="W1002" s="3" t="inlineStr">
        <is>
          <t>2841</t>
        </is>
      </c>
      <c r="X1002" s="6">
        <f>+V1002-U1002</f>
        <v/>
      </c>
      <c r="Y1002" s="6">
        <f>+W1002-V1002</f>
        <v/>
      </c>
      <c r="Z1002" s="7">
        <f>X1002/U1002</f>
        <v/>
      </c>
      <c r="AA1002" s="7">
        <f>Y1002/V1002</f>
        <v/>
      </c>
      <c r="AB1002" s="4" t="n"/>
      <c r="AC1002" s="5" t="n"/>
      <c r="AD1002" s="4" t="n"/>
      <c r="AE1002" s="4" t="n"/>
      <c r="AF1002" s="5" t="n"/>
      <c r="AG1002" s="6">
        <f>AE1002-AD1002</f>
        <v/>
      </c>
      <c r="AH1002" s="6">
        <f>+AF1002-AE1002</f>
        <v/>
      </c>
      <c r="AI1002" s="7">
        <f>AG1002/AD1002</f>
        <v/>
      </c>
      <c r="AJ1002" s="7">
        <f>AH1002/AE1002</f>
        <v/>
      </c>
      <c r="AK1002" s="4" t="n"/>
      <c r="AL1002" s="4" t="n"/>
      <c r="AM1002" s="5" t="n"/>
      <c r="AN1002" s="4" t="n">
        <v>328.7</v>
      </c>
      <c r="AO1002" s="4" t="n">
        <v>323.2</v>
      </c>
      <c r="AP1002" s="3" t="n">
        <v>325.9</v>
      </c>
      <c r="AQ1002" s="9">
        <f>+AK1002-AN1002</f>
        <v/>
      </c>
      <c r="AR1002" s="9">
        <f>+AL1002-AO1002</f>
        <v/>
      </c>
      <c r="AS1002" s="9">
        <f>+AM1002-AP1002</f>
        <v/>
      </c>
      <c r="AT1002" s="6">
        <f>AR1002-AQ1002</f>
        <v/>
      </c>
      <c r="AU1002" s="6">
        <f>+AS1002-AR1002</f>
        <v/>
      </c>
      <c r="AV1002" s="7">
        <f>AT1002/AQ1002</f>
        <v/>
      </c>
      <c r="AW1002" s="7">
        <f>AU1002/AR1002</f>
        <v/>
      </c>
      <c r="AX1002" s="1" t="inlineStr">
        <is>
          <t>N</t>
        </is>
      </c>
      <c r="AY1002" s="1">
        <f>+IF(AND(D1002&gt;0,E1002&gt;0,F1002&gt;0,S1002&gt;0,T1002&gt;0,AC1002&gt;0,AB1002&gt;0,AI1002&gt;0,AJ1002&gt;0,AS1002&gt;AR1002,AR1002&gt;AQ1002),"long buildup",IF(AND(D1002&gt;0,E1002&gt;0,F1002&gt;0,S1002&lt;0,T1002&lt;0,AB1002&lt;0,AC1002&lt;0,AI1002&lt;0,AJ1002&lt;0,AS1002&gt;AR1002,AR1002&gt;AQ1002),"Short Covering",IF(AND(D1002&lt;0,E1002&lt;0,F1002&lt;0,S1002&lt;0,T1002&lt;0,AB1002&gt;0,AC1002&gt;0,AI1002&gt;0,AJ1002&gt;0,AS1002&lt;AR1002,AR1002&lt;AQ1002),"Short Buildup",IF(AND(D1002&lt;0,E1002&lt;0,F1002&lt;0,S1002&lt;0,T1002&lt;0,AB1002&lt;0,AC1002&lt;0,AI1002&lt;0,AJ1002&lt;0,AS1002&lt;AR1002,AR1002&lt;AQ1002),"LongUnwinding" ))))</f>
        <v/>
      </c>
      <c r="AZ1002" s="1">
        <f>+IF(AND(D1002&gt;0,E1002&gt;0,F1002&gt;0,L1002&gt;0,M1002&gt;0,S1002&gt;0,T1002&gt;0,Z1002&gt;0,AA1002&gt;0),"Buying Opportunity",IF(AND(D1002&lt;0,E1002&lt;0,F1002&lt;0,L1002&lt;0,M1002&lt;0,S1002&lt;0,T1002&lt;0,Z1002&lt;0,AA1002&lt;0),"support Zone",IF(AND(D1002&lt;0,E1002&lt;0,F1002&lt;0,L1002&gt;0,M1002&gt;0,S1002&gt;0,T1002&gt;0,Z1002&gt;0,AA1002&gt;0),"sell delivery")))</f>
        <v/>
      </c>
      <c r="BA1002" s="1">
        <f>IF(AND(D1002&gt;0,E1002&gt;0,F1002&gt;0,Z1002&gt;0,AA1002&gt;0,AB1002&gt;0,AC1002&gt;0,AI1002&gt;0,AJ1002&gt;0),"FII ENTERING")</f>
        <v/>
      </c>
      <c r="BB1002" s="15" t="e">
        <v>#N/A</v>
      </c>
      <c r="BC1002" s="1" t="e">
        <v>#N/A</v>
      </c>
      <c r="BD1002" s="1">
        <f>IF(AND(E1002&gt;0,F1002&gt;0,AB1002&gt;0,AC1002&gt;0,AI1002&gt;0,AJ1002&gt;0,AS1002&gt;AR1002,AR1002&gt;AQ1002),"long buildup",IF(AND(E1002&lt;0,F1002&lt;0,AB1002&gt;0,AC1002&gt;0,AI1002&gt;0,AJ1002&gt;0,AS1002&lt;AR1002,AR1002&lt;AQ1002),"Short buildup"))</f>
        <v/>
      </c>
      <c r="BE1002" s="1">
        <f>+IF(AND(F1002&gt;0,M1002&gt;0,T1002&gt;0,AA1002&gt;0),"buy")</f>
        <v/>
      </c>
    </row>
    <row r="1003">
      <c r="A1003" s="1" t="inlineStr">
        <is>
          <t>KIMS</t>
        </is>
      </c>
      <c r="B1003" s="1" t="n"/>
      <c r="C1003" s="1" t="n"/>
      <c r="D1003" s="2" t="n">
        <v>-0.5529354366563632</v>
      </c>
      <c r="E1003" s="2" t="n">
        <v>-1.905151267375303</v>
      </c>
      <c r="F1003" s="3" t="n">
        <v>-1.266983412519801</v>
      </c>
      <c r="G1003" s="4" t="n">
        <v>20912</v>
      </c>
      <c r="H1003" s="4" t="n">
        <v>32271</v>
      </c>
      <c r="I1003" s="3" t="n">
        <v>24602</v>
      </c>
      <c r="J1003" s="6">
        <f>+H1003-G1003</f>
        <v/>
      </c>
      <c r="K1003" s="6">
        <f>+I1003-H1003</f>
        <v/>
      </c>
      <c r="L1003" s="7">
        <f>J1003/G1003</f>
        <v/>
      </c>
      <c r="M1003" s="7">
        <f>K1003/H1003</f>
        <v/>
      </c>
      <c r="N1003" s="8" t="n">
        <v>18.0988</v>
      </c>
      <c r="O1003" s="8" t="n">
        <v>30.5292</v>
      </c>
      <c r="P1003" s="3" t="n">
        <v>55.6987</v>
      </c>
      <c r="Q1003" s="6">
        <f>+O1003-N1003</f>
        <v/>
      </c>
      <c r="R1003" s="6">
        <f>+P1003-O1003</f>
        <v/>
      </c>
      <c r="S1003" s="7">
        <f>Q1003/N1003</f>
        <v/>
      </c>
      <c r="T1003" s="7">
        <f>R1003/O1003</f>
        <v/>
      </c>
      <c r="U1003" s="10" t="inlineStr">
        <is>
          <t>157175</t>
        </is>
      </c>
      <c r="V1003" s="10" t="inlineStr">
        <is>
          <t>231386</t>
        </is>
      </c>
      <c r="W1003" s="3" t="inlineStr">
        <is>
          <t>766697</t>
        </is>
      </c>
      <c r="X1003" s="6">
        <f>+V1003-U1003</f>
        <v/>
      </c>
      <c r="Y1003" s="6">
        <f>+W1003-V1003</f>
        <v/>
      </c>
      <c r="Z1003" s="7">
        <f>X1003/U1003</f>
        <v/>
      </c>
      <c r="AA1003" s="7">
        <f>Y1003/V1003</f>
        <v/>
      </c>
      <c r="AB1003" s="4" t="n"/>
      <c r="AC1003" s="5" t="n"/>
      <c r="AD1003" s="4" t="n"/>
      <c r="AE1003" s="4" t="n"/>
      <c r="AF1003" s="5" t="n"/>
      <c r="AG1003" s="6">
        <f>AE1003-AD1003</f>
        <v/>
      </c>
      <c r="AH1003" s="6">
        <f>+AF1003-AE1003</f>
        <v/>
      </c>
      <c r="AI1003" s="7">
        <f>AG1003/AD1003</f>
        <v/>
      </c>
      <c r="AJ1003" s="7">
        <f>AH1003/AE1003</f>
        <v/>
      </c>
      <c r="AK1003" s="4" t="n"/>
      <c r="AL1003" s="4" t="n"/>
      <c r="AM1003" s="5" t="n"/>
      <c r="AN1003" s="4" t="n">
        <v>611.5</v>
      </c>
      <c r="AO1003" s="4" t="n">
        <v>599.85</v>
      </c>
      <c r="AP1003" s="3" t="n">
        <v>592.25</v>
      </c>
      <c r="AQ1003" s="9">
        <f>+AK1003-AN1003</f>
        <v/>
      </c>
      <c r="AR1003" s="9">
        <f>+AL1003-AO1003</f>
        <v/>
      </c>
      <c r="AS1003" s="9">
        <f>+AM1003-AP1003</f>
        <v/>
      </c>
      <c r="AT1003" s="6">
        <f>AR1003-AQ1003</f>
        <v/>
      </c>
      <c r="AU1003" s="6">
        <f>+AS1003-AR1003</f>
        <v/>
      </c>
      <c r="AV1003" s="7">
        <f>AT1003/AQ1003</f>
        <v/>
      </c>
      <c r="AW1003" s="7">
        <f>AU1003/AR1003</f>
        <v/>
      </c>
      <c r="AX1003" s="1" t="inlineStr">
        <is>
          <t>Y</t>
        </is>
      </c>
      <c r="AY1003" s="1">
        <f>+IF(AND(D1003&gt;0,E1003&gt;0,F1003&gt;0,S1003&gt;0,T1003&gt;0,AC1003&gt;0,AB1003&gt;0,AI1003&gt;0,AJ1003&gt;0,AS1003&gt;AR1003,AR1003&gt;AQ1003),"long buildup",IF(AND(D1003&gt;0,E1003&gt;0,F1003&gt;0,S1003&lt;0,T1003&lt;0,AB1003&lt;0,AC1003&lt;0,AI1003&lt;0,AJ1003&lt;0,AS1003&gt;AR1003,AR1003&gt;AQ1003),"Short Covering",IF(AND(D1003&lt;0,E1003&lt;0,F1003&lt;0,S1003&lt;0,T1003&lt;0,AB1003&gt;0,AC1003&gt;0,AI1003&gt;0,AJ1003&gt;0,AS1003&lt;AR1003,AR1003&lt;AQ1003),"Short Buildup",IF(AND(D1003&lt;0,E1003&lt;0,F1003&lt;0,S1003&lt;0,T1003&lt;0,AB1003&lt;0,AC1003&lt;0,AI1003&lt;0,AJ1003&lt;0,AS1003&lt;AR1003,AR1003&lt;AQ1003),"LongUnwinding" ))))</f>
        <v/>
      </c>
      <c r="AZ1003" s="1">
        <f>+IF(AND(D1003&gt;0,E1003&gt;0,F1003&gt;0,L1003&gt;0,M1003&gt;0,S1003&gt;0,T1003&gt;0,Z1003&gt;0,AA1003&gt;0),"Buying Opportunity",IF(AND(D1003&lt;0,E1003&lt;0,F1003&lt;0,L1003&lt;0,M1003&lt;0,S1003&lt;0,T1003&lt;0,Z1003&lt;0,AA1003&lt;0),"support Zone",IF(AND(D1003&lt;0,E1003&lt;0,F1003&lt;0,L1003&gt;0,M1003&gt;0,S1003&gt;0,T1003&gt;0,Z1003&gt;0,AA1003&gt;0),"sell delivery")))</f>
        <v/>
      </c>
      <c r="BA1003" s="1">
        <f>IF(AND(D1003&gt;0,E1003&gt;0,F1003&gt;0,Z1003&gt;0,AA1003&gt;0,AB1003&gt;0,AC1003&gt;0,AI1003&gt;0,AJ1003&gt;0),"FII ENTERING")</f>
        <v/>
      </c>
      <c r="BB1003" s="15" t="e">
        <v>#N/A</v>
      </c>
      <c r="BC1003" s="1" t="n">
        <v>381089.260916</v>
      </c>
      <c r="BD1003" s="1">
        <f>IF(AND(E1003&gt;0,F1003&gt;0,AB1003&gt;0,AC1003&gt;0,AI1003&gt;0,AJ1003&gt;0,AS1003&gt;AR1003,AR1003&gt;AQ1003),"long buildup",IF(AND(E1003&lt;0,F1003&lt;0,AB1003&gt;0,AC1003&gt;0,AI1003&gt;0,AJ1003&gt;0,AS1003&lt;AR1003,AR1003&lt;AQ1003),"Short buildup"))</f>
        <v/>
      </c>
      <c r="BE1003" s="1">
        <f>+IF(AND(F1003&gt;0,M1003&gt;0,T1003&gt;0,AA1003&gt;0),"buy")</f>
        <v/>
      </c>
    </row>
    <row r="1004">
      <c r="A1004" s="1" t="inlineStr">
        <is>
          <t>KINGFA</t>
        </is>
      </c>
      <c r="B1004" s="1" t="n"/>
      <c r="C1004" s="1" t="n"/>
      <c r="D1004" s="2" t="n">
        <v>0.6019354539982404</v>
      </c>
      <c r="E1004" s="2" t="n">
        <v>-1.750510117979171</v>
      </c>
      <c r="F1004" s="3" t="n">
        <v>-0.8572767020612061</v>
      </c>
      <c r="G1004" s="4" t="n">
        <v>983</v>
      </c>
      <c r="H1004" s="4" t="n">
        <v>2139</v>
      </c>
      <c r="I1004" s="3" t="n">
        <v>1107</v>
      </c>
      <c r="J1004" s="6">
        <f>+H1004-G1004</f>
        <v/>
      </c>
      <c r="K1004" s="6">
        <f>+I1004-H1004</f>
        <v/>
      </c>
      <c r="L1004" s="7">
        <f>J1004/G1004</f>
        <v/>
      </c>
      <c r="M1004" s="7">
        <f>K1004/H1004</f>
        <v/>
      </c>
      <c r="N1004" s="8" t="n">
        <v>1.28</v>
      </c>
      <c r="O1004" s="8" t="n">
        <v>3.5597</v>
      </c>
      <c r="P1004" s="3" t="n">
        <v>1.8022</v>
      </c>
      <c r="Q1004" s="6">
        <f>+O1004-N1004</f>
        <v/>
      </c>
      <c r="R1004" s="6">
        <f>+P1004-O1004</f>
        <v/>
      </c>
      <c r="S1004" s="7">
        <f>Q1004/N1004</f>
        <v/>
      </c>
      <c r="T1004" s="7">
        <f>R1004/O1004</f>
        <v/>
      </c>
      <c r="U1004" s="10" t="inlineStr">
        <is>
          <t>2238</t>
        </is>
      </c>
      <c r="V1004" s="10" t="inlineStr">
        <is>
          <t>4027</t>
        </is>
      </c>
      <c r="W1004" s="3" t="inlineStr">
        <is>
          <t>2039</t>
        </is>
      </c>
      <c r="X1004" s="6">
        <f>+V1004-U1004</f>
        <v/>
      </c>
      <c r="Y1004" s="6">
        <f>+W1004-V1004</f>
        <v/>
      </c>
      <c r="Z1004" s="7">
        <f>X1004/U1004</f>
        <v/>
      </c>
      <c r="AA1004" s="7">
        <f>Y1004/V1004</f>
        <v/>
      </c>
      <c r="AB1004" s="4" t="n"/>
      <c r="AC1004" s="5" t="n"/>
      <c r="AD1004" s="4" t="n"/>
      <c r="AE1004" s="4" t="n"/>
      <c r="AF1004" s="5" t="n"/>
      <c r="AG1004" s="6">
        <f>AE1004-AD1004</f>
        <v/>
      </c>
      <c r="AH1004" s="6">
        <f>+AF1004-AE1004</f>
        <v/>
      </c>
      <c r="AI1004" s="7">
        <f>AG1004/AD1004</f>
        <v/>
      </c>
      <c r="AJ1004" s="7">
        <f>AH1004/AE1004</f>
        <v/>
      </c>
      <c r="AK1004" s="4" t="n"/>
      <c r="AL1004" s="4" t="n"/>
      <c r="AM1004" s="5" t="n"/>
      <c r="AN1004" s="4" t="n">
        <v>3259.05</v>
      </c>
      <c r="AO1004" s="4" t="n">
        <v>3202</v>
      </c>
      <c r="AP1004" s="3" t="n">
        <v>3174.55</v>
      </c>
      <c r="AQ1004" s="9">
        <f>+AK1004-AN1004</f>
        <v/>
      </c>
      <c r="AR1004" s="9">
        <f>+AL1004-AO1004</f>
        <v/>
      </c>
      <c r="AS1004" s="9">
        <f>+AM1004-AP1004</f>
        <v/>
      </c>
      <c r="AT1004" s="6">
        <f>AR1004-AQ1004</f>
        <v/>
      </c>
      <c r="AU1004" s="6">
        <f>+AS1004-AR1004</f>
        <v/>
      </c>
      <c r="AV1004" s="7">
        <f>AT1004/AQ1004</f>
        <v/>
      </c>
      <c r="AW1004" s="7">
        <f>AU1004/AR1004</f>
        <v/>
      </c>
      <c r="AX1004" s="1" t="inlineStr">
        <is>
          <t>N</t>
        </is>
      </c>
      <c r="AY1004" s="1">
        <f>+IF(AND(D1004&gt;0,E1004&gt;0,F1004&gt;0,S1004&gt;0,T1004&gt;0,AC1004&gt;0,AB1004&gt;0,AI1004&gt;0,AJ1004&gt;0,AS1004&gt;AR1004,AR1004&gt;AQ1004),"long buildup",IF(AND(D1004&gt;0,E1004&gt;0,F1004&gt;0,S1004&lt;0,T1004&lt;0,AB1004&lt;0,AC1004&lt;0,AI1004&lt;0,AJ1004&lt;0,AS1004&gt;AR1004,AR1004&gt;AQ1004),"Short Covering",IF(AND(D1004&lt;0,E1004&lt;0,F1004&lt;0,S1004&lt;0,T1004&lt;0,AB1004&gt;0,AC1004&gt;0,AI1004&gt;0,AJ1004&gt;0,AS1004&lt;AR1004,AR1004&lt;AQ1004),"Short Buildup",IF(AND(D1004&lt;0,E1004&lt;0,F1004&lt;0,S1004&lt;0,T1004&lt;0,AB1004&lt;0,AC1004&lt;0,AI1004&lt;0,AJ1004&lt;0,AS1004&lt;AR1004,AR1004&lt;AQ1004),"LongUnwinding" ))))</f>
        <v/>
      </c>
      <c r="AZ1004" s="1">
        <f>+IF(AND(D1004&gt;0,E1004&gt;0,F1004&gt;0,L1004&gt;0,M1004&gt;0,S1004&gt;0,T1004&gt;0,Z1004&gt;0,AA1004&gt;0),"Buying Opportunity",IF(AND(D1004&lt;0,E1004&lt;0,F1004&lt;0,L1004&lt;0,M1004&lt;0,S1004&lt;0,T1004&lt;0,Z1004&lt;0,AA1004&lt;0),"support Zone",IF(AND(D1004&lt;0,E1004&lt;0,F1004&lt;0,L1004&gt;0,M1004&gt;0,S1004&gt;0,T1004&gt;0,Z1004&gt;0,AA1004&gt;0),"sell delivery")))</f>
        <v/>
      </c>
      <c r="BA1004" s="1">
        <f>IF(AND(D1004&gt;0,E1004&gt;0,F1004&gt;0,Z1004&gt;0,AA1004&gt;0,AB1004&gt;0,AC1004&gt;0,AI1004&gt;0,AJ1004&gt;0),"FII ENTERING")</f>
        <v/>
      </c>
      <c r="BB1004" s="15" t="e">
        <v>#N/A</v>
      </c>
      <c r="BC1004" s="1" t="n">
        <v>268042.040988</v>
      </c>
      <c r="BD1004" s="1">
        <f>IF(AND(E1004&gt;0,F1004&gt;0,AB1004&gt;0,AC1004&gt;0,AI1004&gt;0,AJ1004&gt;0,AS1004&gt;AR1004,AR1004&gt;AQ1004),"long buildup",IF(AND(E1004&lt;0,F1004&lt;0,AB1004&gt;0,AC1004&gt;0,AI1004&gt;0,AJ1004&gt;0,AS1004&lt;AR1004,AR1004&lt;AQ1004),"Short buildup"))</f>
        <v/>
      </c>
      <c r="BE1004" s="1">
        <f>+IF(AND(F1004&gt;0,M1004&gt;0,T1004&gt;0,AA1004&gt;0),"buy")</f>
        <v/>
      </c>
    </row>
    <row r="1005">
      <c r="A1005" s="1" t="inlineStr">
        <is>
          <t>KIOCL</t>
        </is>
      </c>
      <c r="B1005" s="1" t="n"/>
      <c r="C1005" s="1" t="n"/>
      <c r="D1005" s="2" t="n">
        <v>0.3515625000000059</v>
      </c>
      <c r="E1005" s="2" t="n">
        <v>-2.192811729596482</v>
      </c>
      <c r="F1005" s="3" t="n">
        <v>-0.9949588750331653</v>
      </c>
      <c r="G1005" s="4" t="n">
        <v>1941</v>
      </c>
      <c r="H1005" s="4" t="n">
        <v>1420</v>
      </c>
      <c r="I1005" s="3" t="n">
        <v>1751</v>
      </c>
      <c r="J1005" s="6">
        <f>+H1005-G1005</f>
        <v/>
      </c>
      <c r="K1005" s="6">
        <f>+I1005-H1005</f>
        <v/>
      </c>
      <c r="L1005" s="7">
        <f>J1005/G1005</f>
        <v/>
      </c>
      <c r="M1005" s="7">
        <f>K1005/H1005</f>
        <v/>
      </c>
      <c r="N1005" s="8" t="n">
        <v>1.8804</v>
      </c>
      <c r="O1005" s="8" t="n">
        <v>1.0396</v>
      </c>
      <c r="P1005" s="3" t="n">
        <v>1.1867</v>
      </c>
      <c r="Q1005" s="6">
        <f>+O1005-N1005</f>
        <v/>
      </c>
      <c r="R1005" s="6">
        <f>+P1005-O1005</f>
        <v/>
      </c>
      <c r="S1005" s="7">
        <f>Q1005/N1005</f>
        <v/>
      </c>
      <c r="T1005" s="7">
        <f>R1005/O1005</f>
        <v/>
      </c>
      <c r="U1005" s="10" t="inlineStr">
        <is>
          <t>22574</t>
        </is>
      </c>
      <c r="V1005" s="10" t="inlineStr">
        <is>
          <t>13714</t>
        </is>
      </c>
      <c r="W1005" s="3" t="inlineStr">
        <is>
          <t>10421</t>
        </is>
      </c>
      <c r="X1005" s="6">
        <f>+V1005-U1005</f>
        <v/>
      </c>
      <c r="Y1005" s="6">
        <f>+W1005-V1005</f>
        <v/>
      </c>
      <c r="Z1005" s="7">
        <f>X1005/U1005</f>
        <v/>
      </c>
      <c r="AA1005" s="7">
        <f>Y1005/V1005</f>
        <v/>
      </c>
      <c r="AB1005" s="4" t="n"/>
      <c r="AC1005" s="5" t="n"/>
      <c r="AD1005" s="4" t="n"/>
      <c r="AE1005" s="4" t="n"/>
      <c r="AF1005" s="5" t="n"/>
      <c r="AG1005" s="6">
        <f>AE1005-AD1005</f>
        <v/>
      </c>
      <c r="AH1005" s="6">
        <f>+AF1005-AE1005</f>
        <v/>
      </c>
      <c r="AI1005" s="7">
        <f>AG1005/AD1005</f>
        <v/>
      </c>
      <c r="AJ1005" s="7">
        <f>AH1005/AE1005</f>
        <v/>
      </c>
      <c r="AK1005" s="4" t="n"/>
      <c r="AL1005" s="4" t="n"/>
      <c r="AM1005" s="5" t="n"/>
      <c r="AN1005" s="4" t="n">
        <v>385.35</v>
      </c>
      <c r="AO1005" s="4" t="n">
        <v>376.9</v>
      </c>
      <c r="AP1005" s="3" t="n">
        <v>373.15</v>
      </c>
      <c r="AQ1005" s="9">
        <f>+AK1005-AN1005</f>
        <v/>
      </c>
      <c r="AR1005" s="9">
        <f>+AL1005-AO1005</f>
        <v/>
      </c>
      <c r="AS1005" s="9">
        <f>+AM1005-AP1005</f>
        <v/>
      </c>
      <c r="AT1005" s="6">
        <f>AR1005-AQ1005</f>
        <v/>
      </c>
      <c r="AU1005" s="6">
        <f>+AS1005-AR1005</f>
        <v/>
      </c>
      <c r="AV1005" s="7">
        <f>AT1005/AQ1005</f>
        <v/>
      </c>
      <c r="AW1005" s="7">
        <f>AU1005/AR1005</f>
        <v/>
      </c>
      <c r="AX1005" s="1" t="inlineStr">
        <is>
          <t>N</t>
        </is>
      </c>
      <c r="AY1005" s="1">
        <f>+IF(AND(D1005&gt;0,E1005&gt;0,F1005&gt;0,S1005&gt;0,T1005&gt;0,AC1005&gt;0,AB1005&gt;0,AI1005&gt;0,AJ1005&gt;0,AS1005&gt;AR1005,AR1005&gt;AQ1005),"long buildup",IF(AND(D1005&gt;0,E1005&gt;0,F1005&gt;0,S1005&lt;0,T1005&lt;0,AB1005&lt;0,AC1005&lt;0,AI1005&lt;0,AJ1005&lt;0,AS1005&gt;AR1005,AR1005&gt;AQ1005),"Short Covering",IF(AND(D1005&lt;0,E1005&lt;0,F1005&lt;0,S1005&lt;0,T1005&lt;0,AB1005&gt;0,AC1005&gt;0,AI1005&gt;0,AJ1005&gt;0,AS1005&lt;AR1005,AR1005&lt;AQ1005),"Short Buildup",IF(AND(D1005&lt;0,E1005&lt;0,F1005&lt;0,S1005&lt;0,T1005&lt;0,AB1005&lt;0,AC1005&lt;0,AI1005&lt;0,AJ1005&lt;0,AS1005&lt;AR1005,AR1005&lt;AQ1005),"LongUnwinding" ))))</f>
        <v/>
      </c>
      <c r="AZ1005" s="1">
        <f>+IF(AND(D1005&gt;0,E1005&gt;0,F1005&gt;0,L1005&gt;0,M1005&gt;0,S1005&gt;0,T1005&gt;0,Z1005&gt;0,AA1005&gt;0),"Buying Opportunity",IF(AND(D1005&lt;0,E1005&lt;0,F1005&lt;0,L1005&lt;0,M1005&lt;0,S1005&lt;0,T1005&lt;0,Z1005&lt;0,AA1005&lt;0),"support Zone",IF(AND(D1005&lt;0,E1005&lt;0,F1005&lt;0,L1005&gt;0,M1005&gt;0,S1005&gt;0,T1005&gt;0,Z1005&gt;0,AA1005&gt;0),"sell delivery")))</f>
        <v/>
      </c>
      <c r="BA1005" s="1">
        <f>IF(AND(D1005&gt;0,E1005&gt;0,F1005&gt;0,Z1005&gt;0,AA1005&gt;0,AB1005&gt;0,AC1005&gt;0,AI1005&gt;0,AJ1005&gt;0),"FII ENTERING")</f>
        <v/>
      </c>
      <c r="BB1005" s="15" t="e">
        <v>#N/A</v>
      </c>
      <c r="BC1005" s="1" t="n">
        <v>198009.6116805</v>
      </c>
      <c r="BD1005" s="1">
        <f>IF(AND(E1005&gt;0,F1005&gt;0,AB1005&gt;0,AC1005&gt;0,AI1005&gt;0,AJ1005&gt;0,AS1005&gt;AR1005,AR1005&gt;AQ1005),"long buildup",IF(AND(E1005&lt;0,F1005&lt;0,AB1005&gt;0,AC1005&gt;0,AI1005&gt;0,AJ1005&gt;0,AS1005&lt;AR1005,AR1005&lt;AQ1005),"Short buildup"))</f>
        <v/>
      </c>
      <c r="BE1005" s="1">
        <f>+IF(AND(F1005&gt;0,M1005&gt;0,T1005&gt;0,AA1005&gt;0),"buy")</f>
        <v/>
      </c>
    </row>
    <row r="1006">
      <c r="A1006" s="1" t="inlineStr">
        <is>
          <t>KIRIINDUS</t>
        </is>
      </c>
      <c r="B1006" s="1" t="n"/>
      <c r="C1006" s="1" t="n"/>
      <c r="D1006" s="2" t="n">
        <v>-1.593851132686088</v>
      </c>
      <c r="E1006" s="2" t="n">
        <v>1.18391844117406</v>
      </c>
      <c r="F1006" s="3" t="n">
        <v>4.664012350694716</v>
      </c>
      <c r="G1006" s="4" t="n">
        <v>14168</v>
      </c>
      <c r="H1006" s="4" t="n">
        <v>7052</v>
      </c>
      <c r="I1006" s="3" t="n">
        <v>21534</v>
      </c>
      <c r="J1006" s="6">
        <f>+H1006-G1006</f>
        <v/>
      </c>
      <c r="K1006" s="6">
        <f>+I1006-H1006</f>
        <v/>
      </c>
      <c r="L1006" s="7">
        <f>J1006/G1006</f>
        <v/>
      </c>
      <c r="M1006" s="7">
        <f>K1006/H1006</f>
        <v/>
      </c>
      <c r="N1006" s="8" t="n">
        <v>36.3668</v>
      </c>
      <c r="O1006" s="8" t="n">
        <v>24.5144</v>
      </c>
      <c r="P1006" s="3" t="n">
        <v>94.3126</v>
      </c>
      <c r="Q1006" s="6">
        <f>+O1006-N1006</f>
        <v/>
      </c>
      <c r="R1006" s="6">
        <f>+P1006-O1006</f>
        <v/>
      </c>
      <c r="S1006" s="7">
        <f>Q1006/N1006</f>
        <v/>
      </c>
      <c r="T1006" s="7">
        <f>R1006/O1006</f>
        <v/>
      </c>
      <c r="U1006" s="10" t="inlineStr">
        <is>
          <t>302190</t>
        </is>
      </c>
      <c r="V1006" s="10" t="inlineStr">
        <is>
          <t>195503</t>
        </is>
      </c>
      <c r="W1006" s="3" t="inlineStr">
        <is>
          <t>651392</t>
        </is>
      </c>
      <c r="X1006" s="6">
        <f>+V1006-U1006</f>
        <v/>
      </c>
      <c r="Y1006" s="6">
        <f>+W1006-V1006</f>
        <v/>
      </c>
      <c r="Z1006" s="7">
        <f>X1006/U1006</f>
        <v/>
      </c>
      <c r="AA1006" s="7">
        <f>Y1006/V1006</f>
        <v/>
      </c>
      <c r="AB1006" s="4" t="n"/>
      <c r="AC1006" s="5" t="n"/>
      <c r="AD1006" s="4" t="n"/>
      <c r="AE1006" s="4" t="n"/>
      <c r="AF1006" s="5" t="n"/>
      <c r="AG1006" s="6">
        <f>AE1006-AD1006</f>
        <v/>
      </c>
      <c r="AH1006" s="6">
        <f>+AF1006-AE1006</f>
        <v/>
      </c>
      <c r="AI1006" s="7">
        <f>AG1006/AD1006</f>
        <v/>
      </c>
      <c r="AJ1006" s="7">
        <f>AH1006/AE1006</f>
        <v/>
      </c>
      <c r="AK1006" s="4" t="n"/>
      <c r="AL1006" s="4" t="n"/>
      <c r="AM1006" s="5" t="n"/>
      <c r="AN1006" s="4" t="n">
        <v>608.15</v>
      </c>
      <c r="AO1006" s="4" t="n">
        <v>615.35</v>
      </c>
      <c r="AP1006" s="3" t="n">
        <v>644.05</v>
      </c>
      <c r="AQ1006" s="9">
        <f>+AK1006-AN1006</f>
        <v/>
      </c>
      <c r="AR1006" s="9">
        <f>+AL1006-AO1006</f>
        <v/>
      </c>
      <c r="AS1006" s="9">
        <f>+AM1006-AP1006</f>
        <v/>
      </c>
      <c r="AT1006" s="6">
        <f>AR1006-AQ1006</f>
        <v/>
      </c>
      <c r="AU1006" s="6">
        <f>+AS1006-AR1006</f>
        <v/>
      </c>
      <c r="AV1006" s="7">
        <f>AT1006/AQ1006</f>
        <v/>
      </c>
      <c r="AW1006" s="7">
        <f>AU1006/AR1006</f>
        <v/>
      </c>
      <c r="AX1006" s="1" t="inlineStr">
        <is>
          <t>Y</t>
        </is>
      </c>
      <c r="AY1006" s="1">
        <f>+IF(AND(D1006&gt;0,E1006&gt;0,F1006&gt;0,S1006&gt;0,T1006&gt;0,AC1006&gt;0,AB1006&gt;0,AI1006&gt;0,AJ1006&gt;0,AS1006&gt;AR1006,AR1006&gt;AQ1006),"long buildup",IF(AND(D1006&gt;0,E1006&gt;0,F1006&gt;0,S1006&lt;0,T1006&lt;0,AB1006&lt;0,AC1006&lt;0,AI1006&lt;0,AJ1006&lt;0,AS1006&gt;AR1006,AR1006&gt;AQ1006),"Short Covering",IF(AND(D1006&lt;0,E1006&lt;0,F1006&lt;0,S1006&lt;0,T1006&lt;0,AB1006&gt;0,AC1006&gt;0,AI1006&gt;0,AJ1006&gt;0,AS1006&lt;AR1006,AR1006&lt;AQ1006),"Short Buildup",IF(AND(D1006&lt;0,E1006&lt;0,F1006&lt;0,S1006&lt;0,T1006&lt;0,AB1006&lt;0,AC1006&lt;0,AI1006&lt;0,AJ1006&lt;0,AS1006&lt;AR1006,AR1006&lt;AQ1006),"LongUnwinding" ))))</f>
        <v/>
      </c>
      <c r="AZ1006" s="1">
        <f>+IF(AND(D1006&gt;0,E1006&gt;0,F1006&gt;0,L1006&gt;0,M1006&gt;0,S1006&gt;0,T1006&gt;0,Z1006&gt;0,AA1006&gt;0),"Buying Opportunity",IF(AND(D1006&lt;0,E1006&lt;0,F1006&lt;0,L1006&lt;0,M1006&lt;0,S1006&lt;0,T1006&lt;0,Z1006&lt;0,AA1006&lt;0),"support Zone",IF(AND(D1006&lt;0,E1006&lt;0,F1006&lt;0,L1006&gt;0,M1006&gt;0,S1006&gt;0,T1006&gt;0,Z1006&gt;0,AA1006&gt;0),"sell delivery")))</f>
        <v/>
      </c>
      <c r="BA1006" s="1">
        <f>IF(AND(D1006&gt;0,E1006&gt;0,F1006&gt;0,Z1006&gt;0,AA1006&gt;0,AB1006&gt;0,AC1006&gt;0,AI1006&gt;0,AJ1006&gt;0),"FII ENTERING")</f>
        <v/>
      </c>
      <c r="BB1006" s="15" t="e">
        <v>#N/A</v>
      </c>
      <c r="BC1006" s="1" t="n">
        <v>265402.9144</v>
      </c>
      <c r="BD1006" s="1">
        <f>IF(AND(E1006&gt;0,F1006&gt;0,AB1006&gt;0,AC1006&gt;0,AI1006&gt;0,AJ1006&gt;0,AS1006&gt;AR1006,AR1006&gt;AQ1006),"long buildup",IF(AND(E1006&lt;0,F1006&lt;0,AB1006&gt;0,AC1006&gt;0,AI1006&gt;0,AJ1006&gt;0,AS1006&lt;AR1006,AR1006&lt;AQ1006),"Short buildup"))</f>
        <v/>
      </c>
      <c r="BE1006" s="1">
        <f>+IF(AND(F1006&gt;0,M1006&gt;0,T1006&gt;0,AA1006&gt;0),"buy")</f>
        <v/>
      </c>
    </row>
    <row r="1007">
      <c r="A1007" s="1" t="inlineStr">
        <is>
          <t>KIRLOSBROS</t>
        </is>
      </c>
      <c r="B1007" s="1" t="n"/>
      <c r="C1007" s="1" t="n"/>
      <c r="D1007" s="2" t="n">
        <v>-0.4453145168229889</v>
      </c>
      <c r="E1007" s="2" t="n">
        <v>0.7692806361691632</v>
      </c>
      <c r="F1007" s="3" t="n">
        <v>-2.23018034439131</v>
      </c>
      <c r="G1007" s="4" t="n">
        <v>8204</v>
      </c>
      <c r="H1007" s="4" t="n">
        <v>27710</v>
      </c>
      <c r="I1007" s="3" t="n">
        <v>23623</v>
      </c>
      <c r="J1007" s="6">
        <f>+H1007-G1007</f>
        <v/>
      </c>
      <c r="K1007" s="6">
        <f>+I1007-H1007</f>
        <v/>
      </c>
      <c r="L1007" s="7">
        <f>J1007/G1007</f>
        <v/>
      </c>
      <c r="M1007" s="7">
        <f>K1007/H1007</f>
        <v/>
      </c>
      <c r="N1007" s="8" t="n">
        <v>19.3651</v>
      </c>
      <c r="O1007" s="8" t="n">
        <v>65.9258</v>
      </c>
      <c r="P1007" s="3" t="n">
        <v>42.4773</v>
      </c>
      <c r="Q1007" s="6">
        <f>+O1007-N1007</f>
        <v/>
      </c>
      <c r="R1007" s="6">
        <f>+P1007-O1007</f>
        <v/>
      </c>
      <c r="S1007" s="7">
        <f>Q1007/N1007</f>
        <v/>
      </c>
      <c r="T1007" s="7">
        <f>R1007/O1007</f>
        <v/>
      </c>
      <c r="U1007" s="10" t="inlineStr">
        <is>
          <t>39349</t>
        </is>
      </c>
      <c r="V1007" s="10" t="inlineStr">
        <is>
          <t>75442</t>
        </is>
      </c>
      <c r="W1007" s="3" t="inlineStr">
        <is>
          <t>58543</t>
        </is>
      </c>
      <c r="X1007" s="6">
        <f>+V1007-U1007</f>
        <v/>
      </c>
      <c r="Y1007" s="6">
        <f>+W1007-V1007</f>
        <v/>
      </c>
      <c r="Z1007" s="7">
        <f>X1007/U1007</f>
        <v/>
      </c>
      <c r="AA1007" s="7">
        <f>Y1007/V1007</f>
        <v/>
      </c>
      <c r="AB1007" s="4" t="n"/>
      <c r="AC1007" s="5" t="n"/>
      <c r="AD1007" s="4" t="n"/>
      <c r="AE1007" s="4" t="n"/>
      <c r="AF1007" s="5" t="n"/>
      <c r="AG1007" s="6">
        <f>AE1007-AD1007</f>
        <v/>
      </c>
      <c r="AH1007" s="6">
        <f>+AF1007-AE1007</f>
        <v/>
      </c>
      <c r="AI1007" s="7">
        <f>AG1007/AD1007</f>
        <v/>
      </c>
      <c r="AJ1007" s="7">
        <f>AH1007/AE1007</f>
        <v/>
      </c>
      <c r="AK1007" s="4" t="n"/>
      <c r="AL1007" s="4" t="n"/>
      <c r="AM1007" s="5" t="n"/>
      <c r="AN1007" s="4" t="n">
        <v>2313.85</v>
      </c>
      <c r="AO1007" s="4" t="n">
        <v>2331.65</v>
      </c>
      <c r="AP1007" s="3" t="n">
        <v>2279.65</v>
      </c>
      <c r="AQ1007" s="9">
        <f>+AK1007-AN1007</f>
        <v/>
      </c>
      <c r="AR1007" s="9">
        <f>+AL1007-AO1007</f>
        <v/>
      </c>
      <c r="AS1007" s="9">
        <f>+AM1007-AP1007</f>
        <v/>
      </c>
      <c r="AT1007" s="6">
        <f>AR1007-AQ1007</f>
        <v/>
      </c>
      <c r="AU1007" s="6">
        <f>+AS1007-AR1007</f>
        <v/>
      </c>
      <c r="AV1007" s="7">
        <f>AT1007/AQ1007</f>
        <v/>
      </c>
      <c r="AW1007" s="7">
        <f>AU1007/AR1007</f>
        <v/>
      </c>
      <c r="AX1007" s="1" t="inlineStr">
        <is>
          <t>Y</t>
        </is>
      </c>
      <c r="AY1007" s="1">
        <f>+IF(AND(D1007&gt;0,E1007&gt;0,F1007&gt;0,S1007&gt;0,T1007&gt;0,AC1007&gt;0,AB1007&gt;0,AI1007&gt;0,AJ1007&gt;0,AS1007&gt;AR1007,AR1007&gt;AQ1007),"long buildup",IF(AND(D1007&gt;0,E1007&gt;0,F1007&gt;0,S1007&lt;0,T1007&lt;0,AB1007&lt;0,AC1007&lt;0,AI1007&lt;0,AJ1007&lt;0,AS1007&gt;AR1007,AR1007&gt;AQ1007),"Short Covering",IF(AND(D1007&lt;0,E1007&lt;0,F1007&lt;0,S1007&lt;0,T1007&lt;0,AB1007&gt;0,AC1007&gt;0,AI1007&gt;0,AJ1007&gt;0,AS1007&lt;AR1007,AR1007&lt;AQ1007),"Short Buildup",IF(AND(D1007&lt;0,E1007&lt;0,F1007&lt;0,S1007&lt;0,T1007&lt;0,AB1007&lt;0,AC1007&lt;0,AI1007&lt;0,AJ1007&lt;0,AS1007&lt;AR1007,AR1007&lt;AQ1007),"LongUnwinding" ))))</f>
        <v/>
      </c>
      <c r="AZ1007" s="1">
        <f>+IF(AND(D1007&gt;0,E1007&gt;0,F1007&gt;0,L1007&gt;0,M1007&gt;0,S1007&gt;0,T1007&gt;0,Z1007&gt;0,AA1007&gt;0),"Buying Opportunity",IF(AND(D1007&lt;0,E1007&lt;0,F1007&lt;0,L1007&lt;0,M1007&lt;0,S1007&lt;0,T1007&lt;0,Z1007&lt;0,AA1007&lt;0),"support Zone",IF(AND(D1007&lt;0,E1007&lt;0,F1007&lt;0,L1007&gt;0,M1007&gt;0,S1007&gt;0,T1007&gt;0,Z1007&gt;0,AA1007&gt;0),"sell delivery")))</f>
        <v/>
      </c>
      <c r="BA1007" s="1">
        <f>IF(AND(D1007&gt;0,E1007&gt;0,F1007&gt;0,Z1007&gt;0,AA1007&gt;0,AB1007&gt;0,AC1007&gt;0,AI1007&gt;0,AJ1007&gt;0),"FII ENTERING")</f>
        <v/>
      </c>
      <c r="BB1007" s="15" t="e">
        <v>#N/A</v>
      </c>
      <c r="BC1007" s="1" t="n">
        <v>829398.3230339999</v>
      </c>
      <c r="BD1007" s="1">
        <f>IF(AND(E1007&gt;0,F1007&gt;0,AB1007&gt;0,AC1007&gt;0,AI1007&gt;0,AJ1007&gt;0,AS1007&gt;AR1007,AR1007&gt;AQ1007),"long buildup",IF(AND(E1007&lt;0,F1007&lt;0,AB1007&gt;0,AC1007&gt;0,AI1007&gt;0,AJ1007&gt;0,AS1007&lt;AR1007,AR1007&lt;AQ1007),"Short buildup"))</f>
        <v/>
      </c>
      <c r="BE1007" s="1">
        <f>+IF(AND(F1007&gt;0,M1007&gt;0,T1007&gt;0,AA1007&gt;0),"buy")</f>
        <v/>
      </c>
    </row>
    <row r="1008">
      <c r="A1008" s="1" t="inlineStr">
        <is>
          <t>KIRLOSENG</t>
        </is>
      </c>
      <c r="B1008" s="1" t="n"/>
      <c r="C1008" s="1" t="n"/>
      <c r="D1008" s="2" t="n">
        <v>-0.9495422610176786</v>
      </c>
      <c r="E1008" s="2" t="n">
        <v>-1.538990628492809</v>
      </c>
      <c r="F1008" s="3" t="n">
        <v>-2.3271044359064</v>
      </c>
      <c r="G1008" s="4" t="n">
        <v>14629</v>
      </c>
      <c r="H1008" s="4" t="n">
        <v>12876</v>
      </c>
      <c r="I1008" s="3" t="n">
        <v>17268</v>
      </c>
      <c r="J1008" s="6">
        <f>+H1008-G1008</f>
        <v/>
      </c>
      <c r="K1008" s="6">
        <f>+I1008-H1008</f>
        <v/>
      </c>
      <c r="L1008" s="7">
        <f>J1008/G1008</f>
        <v/>
      </c>
      <c r="M1008" s="7">
        <f>K1008/H1008</f>
        <v/>
      </c>
      <c r="N1008" s="8" t="n">
        <v>20.2144</v>
      </c>
      <c r="O1008" s="8" t="n">
        <v>13.8635</v>
      </c>
      <c r="P1008" s="3" t="n">
        <v>19.5096</v>
      </c>
      <c r="Q1008" s="6">
        <f>+O1008-N1008</f>
        <v/>
      </c>
      <c r="R1008" s="6">
        <f>+P1008-O1008</f>
        <v/>
      </c>
      <c r="S1008" s="7">
        <f>Q1008/N1008</f>
        <v/>
      </c>
      <c r="T1008" s="7">
        <f>R1008/O1008</f>
        <v/>
      </c>
      <c r="U1008" s="10" t="inlineStr">
        <is>
          <t>89565</t>
        </is>
      </c>
      <c r="V1008" s="10" t="inlineStr">
        <is>
          <t>55237</t>
        </is>
      </c>
      <c r="W1008" s="3" t="inlineStr">
        <is>
          <t>83171</t>
        </is>
      </c>
      <c r="X1008" s="6">
        <f>+V1008-U1008</f>
        <v/>
      </c>
      <c r="Y1008" s="6">
        <f>+W1008-V1008</f>
        <v/>
      </c>
      <c r="Z1008" s="7">
        <f>X1008/U1008</f>
        <v/>
      </c>
      <c r="AA1008" s="7">
        <f>Y1008/V1008</f>
        <v/>
      </c>
      <c r="AB1008" s="4" t="n"/>
      <c r="AC1008" s="5" t="n"/>
      <c r="AD1008" s="4" t="n"/>
      <c r="AE1008" s="4" t="n"/>
      <c r="AF1008" s="5" t="n"/>
      <c r="AG1008" s="6">
        <f>AE1008-AD1008</f>
        <v/>
      </c>
      <c r="AH1008" s="6">
        <f>+AF1008-AE1008</f>
        <v/>
      </c>
      <c r="AI1008" s="7">
        <f>AG1008/AD1008</f>
        <v/>
      </c>
      <c r="AJ1008" s="7">
        <f>AH1008/AE1008</f>
        <v/>
      </c>
      <c r="AK1008" s="4" t="n"/>
      <c r="AL1008" s="4" t="n"/>
      <c r="AM1008" s="5" t="n"/>
      <c r="AN1008" s="4" t="n">
        <v>1163.1</v>
      </c>
      <c r="AO1008" s="4" t="n">
        <v>1145.2</v>
      </c>
      <c r="AP1008" s="3" t="n">
        <v>1118.55</v>
      </c>
      <c r="AQ1008" s="9">
        <f>+AK1008-AN1008</f>
        <v/>
      </c>
      <c r="AR1008" s="9">
        <f>+AL1008-AO1008</f>
        <v/>
      </c>
      <c r="AS1008" s="9">
        <f>+AM1008-AP1008</f>
        <v/>
      </c>
      <c r="AT1008" s="6">
        <f>AR1008-AQ1008</f>
        <v/>
      </c>
      <c r="AU1008" s="6">
        <f>+AS1008-AR1008</f>
        <v/>
      </c>
      <c r="AV1008" s="7">
        <f>AT1008/AQ1008</f>
        <v/>
      </c>
      <c r="AW1008" s="7">
        <f>AU1008/AR1008</f>
        <v/>
      </c>
      <c r="AX1008" s="1" t="inlineStr">
        <is>
          <t>Y</t>
        </is>
      </c>
      <c r="AY1008" s="1">
        <f>+IF(AND(D1008&gt;0,E1008&gt;0,F1008&gt;0,S1008&gt;0,T1008&gt;0,AC1008&gt;0,AB1008&gt;0,AI1008&gt;0,AJ1008&gt;0,AS1008&gt;AR1008,AR1008&gt;AQ1008),"long buildup",IF(AND(D1008&gt;0,E1008&gt;0,F1008&gt;0,S1008&lt;0,T1008&lt;0,AB1008&lt;0,AC1008&lt;0,AI1008&lt;0,AJ1008&lt;0,AS1008&gt;AR1008,AR1008&gt;AQ1008),"Short Covering",IF(AND(D1008&lt;0,E1008&lt;0,F1008&lt;0,S1008&lt;0,T1008&lt;0,AB1008&gt;0,AC1008&gt;0,AI1008&gt;0,AJ1008&gt;0,AS1008&lt;AR1008,AR1008&lt;AQ1008),"Short Buildup",IF(AND(D1008&lt;0,E1008&lt;0,F1008&lt;0,S1008&lt;0,T1008&lt;0,AB1008&lt;0,AC1008&lt;0,AI1008&lt;0,AJ1008&lt;0,AS1008&lt;AR1008,AR1008&lt;AQ1008),"LongUnwinding" ))))</f>
        <v/>
      </c>
      <c r="AZ1008" s="1">
        <f>+IF(AND(D1008&gt;0,E1008&gt;0,F1008&gt;0,L1008&gt;0,M1008&gt;0,S1008&gt;0,T1008&gt;0,Z1008&gt;0,AA1008&gt;0),"Buying Opportunity",IF(AND(D1008&lt;0,E1008&lt;0,F1008&lt;0,L1008&lt;0,M1008&lt;0,S1008&lt;0,T1008&lt;0,Z1008&lt;0,AA1008&lt;0),"support Zone",IF(AND(D1008&lt;0,E1008&lt;0,F1008&lt;0,L1008&gt;0,M1008&gt;0,S1008&gt;0,T1008&gt;0,Z1008&gt;0,AA1008&gt;0),"sell delivery")))</f>
        <v/>
      </c>
      <c r="BA1008" s="1">
        <f>IF(AND(D1008&gt;0,E1008&gt;0,F1008&gt;0,Z1008&gt;0,AA1008&gt;0,AB1008&gt;0,AC1008&gt;0,AI1008&gt;0,AJ1008&gt;0),"FII ENTERING")</f>
        <v/>
      </c>
      <c r="BB1008" s="15" t="e">
        <v>#N/A</v>
      </c>
      <c r="BC1008" s="1" t="n">
        <v>2456011.0098225</v>
      </c>
      <c r="BD1008" s="1">
        <f>IF(AND(E1008&gt;0,F1008&gt;0,AB1008&gt;0,AC1008&gt;0,AI1008&gt;0,AJ1008&gt;0,AS1008&gt;AR1008,AR1008&gt;AQ1008),"long buildup",IF(AND(E1008&lt;0,F1008&lt;0,AB1008&gt;0,AC1008&gt;0,AI1008&gt;0,AJ1008&gt;0,AS1008&lt;AR1008,AR1008&lt;AQ1008),"Short buildup"))</f>
        <v/>
      </c>
      <c r="BE1008" s="1">
        <f>+IF(AND(F1008&gt;0,M1008&gt;0,T1008&gt;0,AA1008&gt;0),"buy")</f>
        <v/>
      </c>
    </row>
    <row r="1009">
      <c r="A1009" s="1" t="inlineStr">
        <is>
          <t>KIRLOSIND</t>
        </is>
      </c>
      <c r="B1009" s="1" t="n"/>
      <c r="C1009" s="1" t="n"/>
      <c r="D1009" s="2" t="n">
        <v>-1.986741353615286</v>
      </c>
      <c r="E1009" s="2" t="n">
        <v>-0.2055326020846916</v>
      </c>
      <c r="F1009" s="3" t="n">
        <v>-1.008763634070992</v>
      </c>
      <c r="G1009" s="4" t="n">
        <v>1268</v>
      </c>
      <c r="H1009" s="4" t="n">
        <v>519</v>
      </c>
      <c r="I1009" s="3" t="n">
        <v>611</v>
      </c>
      <c r="J1009" s="6">
        <f>+H1009-G1009</f>
        <v/>
      </c>
      <c r="K1009" s="6">
        <f>+I1009-H1009</f>
        <v/>
      </c>
      <c r="L1009" s="7">
        <f>J1009/G1009</f>
        <v/>
      </c>
      <c r="M1009" s="7">
        <f>K1009/H1009</f>
        <v/>
      </c>
      <c r="N1009" s="8" t="n">
        <v>2.1942</v>
      </c>
      <c r="O1009" s="8" t="n">
        <v>0.8616</v>
      </c>
      <c r="P1009" s="3" t="n">
        <v>0.9223</v>
      </c>
      <c r="Q1009" s="6">
        <f>+O1009-N1009</f>
        <v/>
      </c>
      <c r="R1009" s="6">
        <f>+P1009-O1009</f>
        <v/>
      </c>
      <c r="S1009" s="7">
        <f>Q1009/N1009</f>
        <v/>
      </c>
      <c r="T1009" s="7">
        <f>R1009/O1009</f>
        <v/>
      </c>
      <c r="U1009" s="10" t="inlineStr">
        <is>
          <t>2794</t>
        </is>
      </c>
      <c r="V1009" s="10" t="inlineStr">
        <is>
          <t>1123</t>
        </is>
      </c>
      <c r="W1009" s="3" t="inlineStr">
        <is>
          <t>1060</t>
        </is>
      </c>
      <c r="X1009" s="6">
        <f>+V1009-U1009</f>
        <v/>
      </c>
      <c r="Y1009" s="6">
        <f>+W1009-V1009</f>
        <v/>
      </c>
      <c r="Z1009" s="7">
        <f>X1009/U1009</f>
        <v/>
      </c>
      <c r="AA1009" s="7">
        <f>Y1009/V1009</f>
        <v/>
      </c>
      <c r="AB1009" s="4" t="n"/>
      <c r="AC1009" s="5" t="n"/>
      <c r="AD1009" s="4" t="n"/>
      <c r="AE1009" s="4" t="n"/>
      <c r="AF1009" s="5" t="n"/>
      <c r="AG1009" s="6">
        <f>AE1009-AD1009</f>
        <v/>
      </c>
      <c r="AH1009" s="6">
        <f>+AF1009-AE1009</f>
        <v/>
      </c>
      <c r="AI1009" s="7">
        <f>AG1009/AD1009</f>
        <v/>
      </c>
      <c r="AJ1009" s="7">
        <f>AH1009/AE1009</f>
        <v/>
      </c>
      <c r="AK1009" s="4" t="n"/>
      <c r="AL1009" s="4" t="n"/>
      <c r="AM1009" s="5" t="n"/>
      <c r="AN1009" s="4" t="n">
        <v>4768.1</v>
      </c>
      <c r="AO1009" s="4" t="n">
        <v>4758.3</v>
      </c>
      <c r="AP1009" s="3" t="n">
        <v>4710.3</v>
      </c>
      <c r="AQ1009" s="9">
        <f>+AK1009-AN1009</f>
        <v/>
      </c>
      <c r="AR1009" s="9">
        <f>+AL1009-AO1009</f>
        <v/>
      </c>
      <c r="AS1009" s="9">
        <f>+AM1009-AP1009</f>
        <v/>
      </c>
      <c r="AT1009" s="6">
        <f>AR1009-AQ1009</f>
        <v/>
      </c>
      <c r="AU1009" s="6">
        <f>+AS1009-AR1009</f>
        <v/>
      </c>
      <c r="AV1009" s="7">
        <f>AT1009/AQ1009</f>
        <v/>
      </c>
      <c r="AW1009" s="7">
        <f>AU1009/AR1009</f>
        <v/>
      </c>
      <c r="AX1009" s="1" t="inlineStr">
        <is>
          <t>Y</t>
        </is>
      </c>
      <c r="AY1009" s="1">
        <f>+IF(AND(D1009&gt;0,E1009&gt;0,F1009&gt;0,S1009&gt;0,T1009&gt;0,AC1009&gt;0,AB1009&gt;0,AI1009&gt;0,AJ1009&gt;0,AS1009&gt;AR1009,AR1009&gt;AQ1009),"long buildup",IF(AND(D1009&gt;0,E1009&gt;0,F1009&gt;0,S1009&lt;0,T1009&lt;0,AB1009&lt;0,AC1009&lt;0,AI1009&lt;0,AJ1009&lt;0,AS1009&gt;AR1009,AR1009&gt;AQ1009),"Short Covering",IF(AND(D1009&lt;0,E1009&lt;0,F1009&lt;0,S1009&lt;0,T1009&lt;0,AB1009&gt;0,AC1009&gt;0,AI1009&gt;0,AJ1009&gt;0,AS1009&lt;AR1009,AR1009&lt;AQ1009),"Short Buildup",IF(AND(D1009&lt;0,E1009&lt;0,F1009&lt;0,S1009&lt;0,T1009&lt;0,AB1009&lt;0,AC1009&lt;0,AI1009&lt;0,AJ1009&lt;0,AS1009&lt;AR1009,AR1009&lt;AQ1009),"LongUnwinding" ))))</f>
        <v/>
      </c>
      <c r="AZ1009" s="1">
        <f>+IF(AND(D1009&gt;0,E1009&gt;0,F1009&gt;0,L1009&gt;0,M1009&gt;0,S1009&gt;0,T1009&gt;0,Z1009&gt;0,AA1009&gt;0),"Buying Opportunity",IF(AND(D1009&lt;0,E1009&lt;0,F1009&lt;0,L1009&lt;0,M1009&lt;0,S1009&lt;0,T1009&lt;0,Z1009&lt;0,AA1009&lt;0),"support Zone",IF(AND(D1009&lt;0,E1009&lt;0,F1009&lt;0,L1009&gt;0,M1009&gt;0,S1009&gt;0,T1009&gt;0,Z1009&gt;0,AA1009&gt;0),"sell delivery")))</f>
        <v/>
      </c>
      <c r="BA1009" s="1">
        <f>IF(AND(D1009&gt;0,E1009&gt;0,F1009&gt;0,Z1009&gt;0,AA1009&gt;0,AB1009&gt;0,AC1009&gt;0,AI1009&gt;0,AJ1009&gt;0),"FII ENTERING")</f>
        <v/>
      </c>
      <c r="BB1009" s="15" t="e">
        <v>#N/A</v>
      </c>
      <c r="BC1009" s="1" t="n">
        <v>2543688</v>
      </c>
      <c r="BD1009" s="1">
        <f>IF(AND(E1009&gt;0,F1009&gt;0,AB1009&gt;0,AC1009&gt;0,AI1009&gt;0,AJ1009&gt;0,AS1009&gt;AR1009,AR1009&gt;AQ1009),"long buildup",IF(AND(E1009&lt;0,F1009&lt;0,AB1009&gt;0,AC1009&gt;0,AI1009&gt;0,AJ1009&gt;0,AS1009&lt;AR1009,AR1009&lt;AQ1009),"Short buildup"))</f>
        <v/>
      </c>
      <c r="BE1009" s="1">
        <f>+IF(AND(F1009&gt;0,M1009&gt;0,T1009&gt;0,AA1009&gt;0),"buy")</f>
        <v/>
      </c>
    </row>
    <row r="1010">
      <c r="A1010" s="1" t="inlineStr">
        <is>
          <t>KIRLPNU</t>
        </is>
      </c>
      <c r="B1010" s="1" t="n"/>
      <c r="C1010" s="1" t="n"/>
      <c r="D1010" s="2" t="n">
        <v>2.525577316574104</v>
      </c>
      <c r="E1010" s="2" t="n">
        <v>0.1653646575811064</v>
      </c>
      <c r="F1010" s="3" t="n">
        <v>-3.569395422976194</v>
      </c>
      <c r="G1010" s="4" t="n">
        <v>14321</v>
      </c>
      <c r="H1010" s="4" t="n">
        <v>11867</v>
      </c>
      <c r="I1010" s="3" t="n">
        <v>10935</v>
      </c>
      <c r="J1010" s="6">
        <f>+H1010-G1010</f>
        <v/>
      </c>
      <c r="K1010" s="6">
        <f>+I1010-H1010</f>
        <v/>
      </c>
      <c r="L1010" s="7">
        <f>J1010/G1010</f>
        <v/>
      </c>
      <c r="M1010" s="7">
        <f>K1010/H1010</f>
        <v/>
      </c>
      <c r="N1010" s="8" t="n">
        <v>50.1188</v>
      </c>
      <c r="O1010" s="8" t="n">
        <v>14.4536</v>
      </c>
      <c r="P1010" s="3" t="n">
        <v>15.6451</v>
      </c>
      <c r="Q1010" s="6">
        <f>+O1010-N1010</f>
        <v/>
      </c>
      <c r="R1010" s="6">
        <f>+P1010-O1010</f>
        <v/>
      </c>
      <c r="S1010" s="7">
        <f>Q1010/N1010</f>
        <v/>
      </c>
      <c r="T1010" s="7">
        <f>R1010/O1010</f>
        <v/>
      </c>
      <c r="U1010" s="10" t="inlineStr">
        <is>
          <t>215132</t>
        </is>
      </c>
      <c r="V1010" s="10" t="inlineStr">
        <is>
          <t>50769</t>
        </is>
      </c>
      <c r="W1010" s="3" t="inlineStr">
        <is>
          <t>49198</t>
        </is>
      </c>
      <c r="X1010" s="6">
        <f>+V1010-U1010</f>
        <v/>
      </c>
      <c r="Y1010" s="6">
        <f>+W1010-V1010</f>
        <v/>
      </c>
      <c r="Z1010" s="7">
        <f>X1010/U1010</f>
        <v/>
      </c>
      <c r="AA1010" s="7">
        <f>Y1010/V1010</f>
        <v/>
      </c>
      <c r="AB1010" s="4" t="n"/>
      <c r="AC1010" s="5" t="n"/>
      <c r="AD1010" s="4" t="n"/>
      <c r="AE1010" s="4" t="n"/>
      <c r="AF1010" s="5" t="n"/>
      <c r="AG1010" s="6">
        <f>AE1010-AD1010</f>
        <v/>
      </c>
      <c r="AH1010" s="6">
        <f>+AF1010-AE1010</f>
        <v/>
      </c>
      <c r="AI1010" s="7">
        <f>AG1010/AD1010</f>
        <v/>
      </c>
      <c r="AJ1010" s="7">
        <f>AH1010/AE1010</f>
        <v/>
      </c>
      <c r="AK1010" s="4" t="n"/>
      <c r="AL1010" s="4" t="n"/>
      <c r="AM1010" s="5" t="n"/>
      <c r="AN1010" s="4" t="n">
        <v>1753.7</v>
      </c>
      <c r="AO1010" s="4" t="n">
        <v>1756.6</v>
      </c>
      <c r="AP1010" s="3" t="n">
        <v>1693.9</v>
      </c>
      <c r="AQ1010" s="9">
        <f>+AK1010-AN1010</f>
        <v/>
      </c>
      <c r="AR1010" s="9">
        <f>+AL1010-AO1010</f>
        <v/>
      </c>
      <c r="AS1010" s="9">
        <f>+AM1010-AP1010</f>
        <v/>
      </c>
      <c r="AT1010" s="6">
        <f>AR1010-AQ1010</f>
        <v/>
      </c>
      <c r="AU1010" s="6">
        <f>+AS1010-AR1010</f>
        <v/>
      </c>
      <c r="AV1010" s="7">
        <f>AT1010/AQ1010</f>
        <v/>
      </c>
      <c r="AW1010" s="7">
        <f>AU1010/AR1010</f>
        <v/>
      </c>
      <c r="AX1010" s="1" t="inlineStr">
        <is>
          <t>N</t>
        </is>
      </c>
      <c r="AY1010" s="1">
        <f>+IF(AND(D1010&gt;0,E1010&gt;0,F1010&gt;0,S1010&gt;0,T1010&gt;0,AC1010&gt;0,AB1010&gt;0,AI1010&gt;0,AJ1010&gt;0,AS1010&gt;AR1010,AR1010&gt;AQ1010),"long buildup",IF(AND(D1010&gt;0,E1010&gt;0,F1010&gt;0,S1010&lt;0,T1010&lt;0,AB1010&lt;0,AC1010&lt;0,AI1010&lt;0,AJ1010&lt;0,AS1010&gt;AR1010,AR1010&gt;AQ1010),"Short Covering",IF(AND(D1010&lt;0,E1010&lt;0,F1010&lt;0,S1010&lt;0,T1010&lt;0,AB1010&gt;0,AC1010&gt;0,AI1010&gt;0,AJ1010&gt;0,AS1010&lt;AR1010,AR1010&lt;AQ1010),"Short Buildup",IF(AND(D1010&lt;0,E1010&lt;0,F1010&lt;0,S1010&lt;0,T1010&lt;0,AB1010&lt;0,AC1010&lt;0,AI1010&lt;0,AJ1010&lt;0,AS1010&lt;AR1010,AR1010&lt;AQ1010),"LongUnwinding" ))))</f>
        <v/>
      </c>
      <c r="AZ1010" s="1">
        <f>+IF(AND(D1010&gt;0,E1010&gt;0,F1010&gt;0,L1010&gt;0,M1010&gt;0,S1010&gt;0,T1010&gt;0,Z1010&gt;0,AA1010&gt;0),"Buying Opportunity",IF(AND(D1010&lt;0,E1010&lt;0,F1010&lt;0,L1010&lt;0,M1010&lt;0,S1010&lt;0,T1010&lt;0,Z1010&lt;0,AA1010&lt;0),"support Zone",IF(AND(D1010&lt;0,E1010&lt;0,F1010&lt;0,L1010&gt;0,M1010&gt;0,S1010&gt;0,T1010&gt;0,Z1010&gt;0,AA1010&gt;0),"sell delivery")))</f>
        <v/>
      </c>
      <c r="BA1010" s="1">
        <f>IF(AND(D1010&gt;0,E1010&gt;0,F1010&gt;0,Z1010&gt;0,AA1010&gt;0,AB1010&gt;0,AC1010&gt;0,AI1010&gt;0,AJ1010&gt;0),"FII ENTERING")</f>
        <v/>
      </c>
      <c r="BB1010" s="15" t="e">
        <v>#N/A</v>
      </c>
      <c r="BC1010" s="1" t="e">
        <v>#N/A</v>
      </c>
      <c r="BD1010" s="1">
        <f>IF(AND(E1010&gt;0,F1010&gt;0,AB1010&gt;0,AC1010&gt;0,AI1010&gt;0,AJ1010&gt;0,AS1010&gt;AR1010,AR1010&gt;AQ1010),"long buildup",IF(AND(E1010&lt;0,F1010&lt;0,AB1010&gt;0,AC1010&gt;0,AI1010&gt;0,AJ1010&gt;0,AS1010&lt;AR1010,AR1010&lt;AQ1010),"Short buildup"))</f>
        <v/>
      </c>
      <c r="BE1010" s="1">
        <f>+IF(AND(F1010&gt;0,M1010&gt;0,T1010&gt;0,AA1010&gt;0),"buy")</f>
        <v/>
      </c>
    </row>
    <row r="1011">
      <c r="A1011" s="1" t="inlineStr">
        <is>
          <t>KITEX</t>
        </is>
      </c>
      <c r="B1011" s="1" t="n"/>
      <c r="C1011" s="1" t="n"/>
      <c r="D1011" s="2" t="n">
        <v>4.998125702861427</v>
      </c>
      <c r="E1011" s="2" t="n">
        <v>-1.291205521837428</v>
      </c>
      <c r="F1011" s="3" t="n">
        <v>4.997287359093367</v>
      </c>
      <c r="G1011" s="4" t="n">
        <v>1270</v>
      </c>
      <c r="H1011" s="4" t="n">
        <v>10066</v>
      </c>
      <c r="I1011" s="3" t="n">
        <v>3247</v>
      </c>
      <c r="J1011" s="6">
        <f>+H1011-G1011</f>
        <v/>
      </c>
      <c r="K1011" s="6">
        <f>+I1011-H1011</f>
        <v/>
      </c>
      <c r="L1011" s="7">
        <f>J1011/G1011</f>
        <v/>
      </c>
      <c r="M1011" s="7">
        <f>K1011/H1011</f>
        <v/>
      </c>
      <c r="N1011" s="8" t="n">
        <v>10.5838</v>
      </c>
      <c r="O1011" s="8" t="n">
        <v>40.2133</v>
      </c>
      <c r="P1011" s="3" t="n">
        <v>16.093</v>
      </c>
      <c r="Q1011" s="6">
        <f>+O1011-N1011</f>
        <v/>
      </c>
      <c r="R1011" s="6">
        <f>+P1011-O1011</f>
        <v/>
      </c>
      <c r="S1011" s="7">
        <f>Q1011/N1011</f>
        <v/>
      </c>
      <c r="T1011" s="7">
        <f>R1011/O1011</f>
        <v/>
      </c>
      <c r="U1011" s="10" t="inlineStr">
        <is>
          <t>-</t>
        </is>
      </c>
      <c r="V1011" s="10" t="inlineStr">
        <is>
          <t>-</t>
        </is>
      </c>
      <c r="W1011" s="3" t="inlineStr">
        <is>
          <t>-</t>
        </is>
      </c>
      <c r="X1011" s="6">
        <f>+V1011-U1011</f>
        <v/>
      </c>
      <c r="Y1011" s="6">
        <f>+W1011-V1011</f>
        <v/>
      </c>
      <c r="Z1011" s="7">
        <f>X1011/U1011</f>
        <v/>
      </c>
      <c r="AA1011" s="7">
        <f>Y1011/V1011</f>
        <v/>
      </c>
      <c r="AB1011" s="4" t="n"/>
      <c r="AC1011" s="5" t="n"/>
      <c r="AD1011" s="4" t="n"/>
      <c r="AE1011" s="4" t="n"/>
      <c r="AF1011" s="5" t="n"/>
      <c r="AG1011" s="6">
        <f>AE1011-AD1011</f>
        <v/>
      </c>
      <c r="AH1011" s="6">
        <f>+AF1011-AE1011</f>
        <v/>
      </c>
      <c r="AI1011" s="7">
        <f>AG1011/AD1011</f>
        <v/>
      </c>
      <c r="AJ1011" s="7">
        <f>AH1011/AE1011</f>
        <v/>
      </c>
      <c r="AK1011" s="4" t="n"/>
      <c r="AL1011" s="4" t="n"/>
      <c r="AM1011" s="5" t="n"/>
      <c r="AN1011" s="4" t="n">
        <v>840.3</v>
      </c>
      <c r="AO1011" s="4" t="n">
        <v>829.45</v>
      </c>
      <c r="AP1011" s="3" t="n">
        <v>870.9</v>
      </c>
      <c r="AQ1011" s="9">
        <f>+AK1011-AN1011</f>
        <v/>
      </c>
      <c r="AR1011" s="9">
        <f>+AL1011-AO1011</f>
        <v/>
      </c>
      <c r="AS1011" s="9">
        <f>+AM1011-AP1011</f>
        <v/>
      </c>
      <c r="AT1011" s="6">
        <f>AR1011-AQ1011</f>
        <v/>
      </c>
      <c r="AU1011" s="6">
        <f>+AS1011-AR1011</f>
        <v/>
      </c>
      <c r="AV1011" s="7">
        <f>AT1011/AQ1011</f>
        <v/>
      </c>
      <c r="AW1011" s="7">
        <f>AU1011/AR1011</f>
        <v/>
      </c>
      <c r="AX1011" s="1" t="inlineStr">
        <is>
          <t>N</t>
        </is>
      </c>
      <c r="AY1011" s="1">
        <f>+IF(AND(D1011&gt;0,E1011&gt;0,F1011&gt;0,S1011&gt;0,T1011&gt;0,AC1011&gt;0,AB1011&gt;0,AI1011&gt;0,AJ1011&gt;0,AS1011&gt;AR1011,AR1011&gt;AQ1011),"long buildup",IF(AND(D1011&gt;0,E1011&gt;0,F1011&gt;0,S1011&lt;0,T1011&lt;0,AB1011&lt;0,AC1011&lt;0,AI1011&lt;0,AJ1011&lt;0,AS1011&gt;AR1011,AR1011&gt;AQ1011),"Short Covering",IF(AND(D1011&lt;0,E1011&lt;0,F1011&lt;0,S1011&lt;0,T1011&lt;0,AB1011&gt;0,AC1011&gt;0,AI1011&gt;0,AJ1011&gt;0,AS1011&lt;AR1011,AR1011&lt;AQ1011),"Short Buildup",IF(AND(D1011&lt;0,E1011&lt;0,F1011&lt;0,S1011&lt;0,T1011&lt;0,AB1011&lt;0,AC1011&lt;0,AI1011&lt;0,AJ1011&lt;0,AS1011&lt;AR1011,AR1011&lt;AQ1011),"LongUnwinding" ))))</f>
        <v/>
      </c>
      <c r="AZ1011" s="1">
        <f>+IF(AND(D1011&gt;0,E1011&gt;0,F1011&gt;0,L1011&gt;0,M1011&gt;0,S1011&gt;0,T1011&gt;0,Z1011&gt;0,AA1011&gt;0),"Buying Opportunity",IF(AND(D1011&lt;0,E1011&lt;0,F1011&lt;0,L1011&lt;0,M1011&lt;0,S1011&lt;0,T1011&lt;0,Z1011&lt;0,AA1011&lt;0),"support Zone",IF(AND(D1011&lt;0,E1011&lt;0,F1011&lt;0,L1011&gt;0,M1011&gt;0,S1011&gt;0,T1011&gt;0,Z1011&gt;0,AA1011&gt;0),"sell delivery")))</f>
        <v/>
      </c>
      <c r="BA1011" s="1">
        <f>IF(AND(D1011&gt;0,E1011&gt;0,F1011&gt;0,Z1011&gt;0,AA1011&gt;0,AB1011&gt;0,AC1011&gt;0,AI1011&gt;0,AJ1011&gt;0),"FII ENTERING")</f>
        <v/>
      </c>
      <c r="BB1011" s="15" t="e">
        <v>#N/A</v>
      </c>
      <c r="BC1011" s="1" t="e">
        <v>#N/A</v>
      </c>
      <c r="BD1011" s="1">
        <f>IF(AND(E1011&gt;0,F1011&gt;0,AB1011&gt;0,AC1011&gt;0,AI1011&gt;0,AJ1011&gt;0,AS1011&gt;AR1011,AR1011&gt;AQ1011),"long buildup",IF(AND(E1011&lt;0,F1011&lt;0,AB1011&gt;0,AC1011&gt;0,AI1011&gt;0,AJ1011&gt;0,AS1011&lt;AR1011,AR1011&lt;AQ1011),"Short buildup"))</f>
        <v/>
      </c>
      <c r="BE1011" s="1">
        <f>+IF(AND(F1011&gt;0,M1011&gt;0,T1011&gt;0,AA1011&gt;0),"buy")</f>
        <v/>
      </c>
    </row>
    <row r="1012">
      <c r="A1012" s="1" t="inlineStr">
        <is>
          <t>KKCL</t>
        </is>
      </c>
      <c r="B1012" s="1" t="n"/>
      <c r="C1012" s="1" t="n"/>
      <c r="D1012" s="2" t="n">
        <v>1.335038772084085</v>
      </c>
      <c r="E1012" s="2" t="n">
        <v>-1.435784159040693</v>
      </c>
      <c r="F1012" s="3" t="n">
        <v>-2.601248599327677</v>
      </c>
      <c r="G1012" s="4" t="n">
        <v>4619</v>
      </c>
      <c r="H1012" s="4" t="n">
        <v>2307</v>
      </c>
      <c r="I1012" s="3" t="n">
        <v>4494</v>
      </c>
      <c r="J1012" s="6">
        <f>+H1012-G1012</f>
        <v/>
      </c>
      <c r="K1012" s="6">
        <f>+I1012-H1012</f>
        <v/>
      </c>
      <c r="L1012" s="7">
        <f>J1012/G1012</f>
        <v/>
      </c>
      <c r="M1012" s="7">
        <f>K1012/H1012</f>
        <v/>
      </c>
      <c r="N1012" s="8" t="n">
        <v>3.6318</v>
      </c>
      <c r="O1012" s="8" t="n">
        <v>2.4389</v>
      </c>
      <c r="P1012" s="3" t="n">
        <v>3.8926</v>
      </c>
      <c r="Q1012" s="6">
        <f>+O1012-N1012</f>
        <v/>
      </c>
      <c r="R1012" s="6">
        <f>+P1012-O1012</f>
        <v/>
      </c>
      <c r="S1012" s="7">
        <f>Q1012/N1012</f>
        <v/>
      </c>
      <c r="T1012" s="7">
        <f>R1012/O1012</f>
        <v/>
      </c>
      <c r="U1012" s="10" t="inlineStr">
        <is>
          <t>32157</t>
        </is>
      </c>
      <c r="V1012" s="10" t="inlineStr">
        <is>
          <t>22604</t>
        </is>
      </c>
      <c r="W1012" s="3" t="inlineStr">
        <is>
          <t>43353</t>
        </is>
      </c>
      <c r="X1012" s="6">
        <f>+V1012-U1012</f>
        <v/>
      </c>
      <c r="Y1012" s="6">
        <f>+W1012-V1012</f>
        <v/>
      </c>
      <c r="Z1012" s="7">
        <f>X1012/U1012</f>
        <v/>
      </c>
      <c r="AA1012" s="7">
        <f>Y1012/V1012</f>
        <v/>
      </c>
      <c r="AB1012" s="4" t="n"/>
      <c r="AC1012" s="5" t="n"/>
      <c r="AD1012" s="4" t="n"/>
      <c r="AE1012" s="4" t="n"/>
      <c r="AF1012" s="5" t="n"/>
      <c r="AG1012" s="6">
        <f>AE1012-AD1012</f>
        <v/>
      </c>
      <c r="AH1012" s="6">
        <f>+AF1012-AE1012</f>
        <v/>
      </c>
      <c r="AI1012" s="7">
        <f>AG1012/AD1012</f>
        <v/>
      </c>
      <c r="AJ1012" s="7">
        <f>AH1012/AE1012</f>
        <v/>
      </c>
      <c r="AK1012" s="4" t="n"/>
      <c r="AL1012" s="4" t="n"/>
      <c r="AM1012" s="5" t="n"/>
      <c r="AN1012" s="4" t="n">
        <v>633.8</v>
      </c>
      <c r="AO1012" s="4" t="n">
        <v>624.7</v>
      </c>
      <c r="AP1012" s="3" t="n">
        <v>608.45</v>
      </c>
      <c r="AQ1012" s="9">
        <f>+AK1012-AN1012</f>
        <v/>
      </c>
      <c r="AR1012" s="9">
        <f>+AL1012-AO1012</f>
        <v/>
      </c>
      <c r="AS1012" s="9">
        <f>+AM1012-AP1012</f>
        <v/>
      </c>
      <c r="AT1012" s="6">
        <f>AR1012-AQ1012</f>
        <v/>
      </c>
      <c r="AU1012" s="6">
        <f>+AS1012-AR1012</f>
        <v/>
      </c>
      <c r="AV1012" s="7">
        <f>AT1012/AQ1012</f>
        <v/>
      </c>
      <c r="AW1012" s="7">
        <f>AU1012/AR1012</f>
        <v/>
      </c>
      <c r="AX1012" s="1" t="inlineStr">
        <is>
          <t>N</t>
        </is>
      </c>
      <c r="AY1012" s="1">
        <f>+IF(AND(D1012&gt;0,E1012&gt;0,F1012&gt;0,S1012&gt;0,T1012&gt;0,AC1012&gt;0,AB1012&gt;0,AI1012&gt;0,AJ1012&gt;0,AS1012&gt;AR1012,AR1012&gt;AQ1012),"long buildup",IF(AND(D1012&gt;0,E1012&gt;0,F1012&gt;0,S1012&lt;0,T1012&lt;0,AB1012&lt;0,AC1012&lt;0,AI1012&lt;0,AJ1012&lt;0,AS1012&gt;AR1012,AR1012&gt;AQ1012),"Short Covering",IF(AND(D1012&lt;0,E1012&lt;0,F1012&lt;0,S1012&lt;0,T1012&lt;0,AB1012&gt;0,AC1012&gt;0,AI1012&gt;0,AJ1012&gt;0,AS1012&lt;AR1012,AR1012&lt;AQ1012),"Short Buildup",IF(AND(D1012&lt;0,E1012&lt;0,F1012&lt;0,S1012&lt;0,T1012&lt;0,AB1012&lt;0,AC1012&lt;0,AI1012&lt;0,AJ1012&lt;0,AS1012&lt;AR1012,AR1012&lt;AQ1012),"LongUnwinding" ))))</f>
        <v/>
      </c>
      <c r="AZ1012" s="1">
        <f>+IF(AND(D1012&gt;0,E1012&gt;0,F1012&gt;0,L1012&gt;0,M1012&gt;0,S1012&gt;0,T1012&gt;0,Z1012&gt;0,AA1012&gt;0),"Buying Opportunity",IF(AND(D1012&lt;0,E1012&lt;0,F1012&lt;0,L1012&lt;0,M1012&lt;0,S1012&lt;0,T1012&lt;0,Z1012&lt;0,AA1012&lt;0),"support Zone",IF(AND(D1012&lt;0,E1012&lt;0,F1012&lt;0,L1012&gt;0,M1012&gt;0,S1012&gt;0,T1012&gt;0,Z1012&gt;0,AA1012&gt;0),"sell delivery")))</f>
        <v/>
      </c>
      <c r="BA1012" s="1">
        <f>IF(AND(D1012&gt;0,E1012&gt;0,F1012&gt;0,Z1012&gt;0,AA1012&gt;0,AB1012&gt;0,AC1012&gt;0,AI1012&gt;0,AJ1012&gt;0),"FII ENTERING")</f>
        <v/>
      </c>
      <c r="BB1012" s="15" t="e">
        <v>#N/A</v>
      </c>
      <c r="BC1012" s="1" t="n">
        <v>196293.732936</v>
      </c>
      <c r="BD1012" s="1">
        <f>IF(AND(E1012&gt;0,F1012&gt;0,AB1012&gt;0,AC1012&gt;0,AI1012&gt;0,AJ1012&gt;0,AS1012&gt;AR1012,AR1012&gt;AQ1012),"long buildup",IF(AND(E1012&lt;0,F1012&lt;0,AB1012&gt;0,AC1012&gt;0,AI1012&gt;0,AJ1012&gt;0,AS1012&lt;AR1012,AR1012&lt;AQ1012),"Short buildup"))</f>
        <v/>
      </c>
      <c r="BE1012" s="1">
        <f>+IF(AND(F1012&gt;0,M1012&gt;0,T1012&gt;0,AA1012&gt;0),"buy")</f>
        <v/>
      </c>
    </row>
    <row r="1013">
      <c r="A1013" s="1" t="inlineStr">
        <is>
          <t>KMSUGAR</t>
        </is>
      </c>
      <c r="B1013" s="1" t="n"/>
      <c r="C1013" s="1" t="n"/>
      <c r="D1013" s="2" t="n">
        <v>0.4953379953380003</v>
      </c>
      <c r="E1013" s="2" t="n">
        <v>-2.261525079733259</v>
      </c>
      <c r="F1013" s="3" t="n">
        <v>-1.067932364283594</v>
      </c>
      <c r="G1013" s="4" t="n">
        <v>1666</v>
      </c>
      <c r="H1013" s="4" t="n">
        <v>1081</v>
      </c>
      <c r="I1013" s="3" t="n">
        <v>1512</v>
      </c>
      <c r="J1013" s="6">
        <f>+H1013-G1013</f>
        <v/>
      </c>
      <c r="K1013" s="6">
        <f>+I1013-H1013</f>
        <v/>
      </c>
      <c r="L1013" s="7">
        <f>J1013/G1013</f>
        <v/>
      </c>
      <c r="M1013" s="7">
        <f>K1013/H1013</f>
        <v/>
      </c>
      <c r="N1013" s="8" t="n">
        <v>0.5874</v>
      </c>
      <c r="O1013" s="8" t="n">
        <v>0.3581</v>
      </c>
      <c r="P1013" s="3" t="n">
        <v>0.3770000000000001</v>
      </c>
      <c r="Q1013" s="6">
        <f>+O1013-N1013</f>
        <v/>
      </c>
      <c r="R1013" s="6">
        <f>+P1013-O1013</f>
        <v/>
      </c>
      <c r="S1013" s="7">
        <f>Q1013/N1013</f>
        <v/>
      </c>
      <c r="T1013" s="7">
        <f>R1013/O1013</f>
        <v/>
      </c>
      <c r="U1013" s="10" t="inlineStr">
        <is>
          <t>68794</t>
        </is>
      </c>
      <c r="V1013" s="10" t="inlineStr">
        <is>
          <t>73851</t>
        </is>
      </c>
      <c r="W1013" s="3" t="inlineStr">
        <is>
          <t>53519</t>
        </is>
      </c>
      <c r="X1013" s="6">
        <f>+V1013-U1013</f>
        <v/>
      </c>
      <c r="Y1013" s="6">
        <f>+W1013-V1013</f>
        <v/>
      </c>
      <c r="Z1013" s="7">
        <f>X1013/U1013</f>
        <v/>
      </c>
      <c r="AA1013" s="7">
        <f>Y1013/V1013</f>
        <v/>
      </c>
      <c r="AB1013" s="4" t="n"/>
      <c r="AC1013" s="5" t="n"/>
      <c r="AD1013" s="4" t="n"/>
      <c r="AE1013" s="4" t="n"/>
      <c r="AF1013" s="5" t="n"/>
      <c r="AG1013" s="6">
        <f>AE1013-AD1013</f>
        <v/>
      </c>
      <c r="AH1013" s="6">
        <f>+AF1013-AE1013</f>
        <v/>
      </c>
      <c r="AI1013" s="7">
        <f>AG1013/AD1013</f>
        <v/>
      </c>
      <c r="AJ1013" s="7">
        <f>AH1013/AE1013</f>
        <v/>
      </c>
      <c r="AK1013" s="4" t="n"/>
      <c r="AL1013" s="4" t="n"/>
      <c r="AM1013" s="5" t="n"/>
      <c r="AN1013" s="4" t="n">
        <v>34.49</v>
      </c>
      <c r="AO1013" s="4" t="n">
        <v>33.71</v>
      </c>
      <c r="AP1013" s="3" t="n">
        <v>33.35</v>
      </c>
      <c r="AQ1013" s="9">
        <f>+AK1013-AN1013</f>
        <v/>
      </c>
      <c r="AR1013" s="9">
        <f>+AL1013-AO1013</f>
        <v/>
      </c>
      <c r="AS1013" s="9">
        <f>+AM1013-AP1013</f>
        <v/>
      </c>
      <c r="AT1013" s="6">
        <f>AR1013-AQ1013</f>
        <v/>
      </c>
      <c r="AU1013" s="6">
        <f>+AS1013-AR1013</f>
        <v/>
      </c>
      <c r="AV1013" s="7">
        <f>AT1013/AQ1013</f>
        <v/>
      </c>
      <c r="AW1013" s="7">
        <f>AU1013/AR1013</f>
        <v/>
      </c>
      <c r="AX1013" s="1" t="inlineStr">
        <is>
          <t>N</t>
        </is>
      </c>
      <c r="AY1013" s="1">
        <f>+IF(AND(D1013&gt;0,E1013&gt;0,F1013&gt;0,S1013&gt;0,T1013&gt;0,AC1013&gt;0,AB1013&gt;0,AI1013&gt;0,AJ1013&gt;0,AS1013&gt;AR1013,AR1013&gt;AQ1013),"long buildup",IF(AND(D1013&gt;0,E1013&gt;0,F1013&gt;0,S1013&lt;0,T1013&lt;0,AB1013&lt;0,AC1013&lt;0,AI1013&lt;0,AJ1013&lt;0,AS1013&gt;AR1013,AR1013&gt;AQ1013),"Short Covering",IF(AND(D1013&lt;0,E1013&lt;0,F1013&lt;0,S1013&lt;0,T1013&lt;0,AB1013&gt;0,AC1013&gt;0,AI1013&gt;0,AJ1013&gt;0,AS1013&lt;AR1013,AR1013&lt;AQ1013),"Short Buildup",IF(AND(D1013&lt;0,E1013&lt;0,F1013&lt;0,S1013&lt;0,T1013&lt;0,AB1013&lt;0,AC1013&lt;0,AI1013&lt;0,AJ1013&lt;0,AS1013&lt;AR1013,AR1013&lt;AQ1013),"LongUnwinding" ))))</f>
        <v/>
      </c>
      <c r="AZ1013" s="1">
        <f>+IF(AND(D1013&gt;0,E1013&gt;0,F1013&gt;0,L1013&gt;0,M1013&gt;0,S1013&gt;0,T1013&gt;0,Z1013&gt;0,AA1013&gt;0),"Buying Opportunity",IF(AND(D1013&lt;0,E1013&lt;0,F1013&lt;0,L1013&lt;0,M1013&lt;0,S1013&lt;0,T1013&lt;0,Z1013&lt;0,AA1013&lt;0),"support Zone",IF(AND(D1013&lt;0,E1013&lt;0,F1013&lt;0,L1013&gt;0,M1013&gt;0,S1013&gt;0,T1013&gt;0,Z1013&gt;0,AA1013&gt;0),"sell delivery")))</f>
        <v/>
      </c>
      <c r="BA1013" s="1">
        <f>IF(AND(D1013&gt;0,E1013&gt;0,F1013&gt;0,Z1013&gt;0,AA1013&gt;0,AB1013&gt;0,AC1013&gt;0,AI1013&gt;0,AJ1013&gt;0),"FII ENTERING")</f>
        <v/>
      </c>
      <c r="BB1013" s="15" t="e">
        <v>#N/A</v>
      </c>
      <c r="BC1013" s="1" t="e">
        <v>#N/A</v>
      </c>
      <c r="BD1013" s="1">
        <f>IF(AND(E1013&gt;0,F1013&gt;0,AB1013&gt;0,AC1013&gt;0,AI1013&gt;0,AJ1013&gt;0,AS1013&gt;AR1013,AR1013&gt;AQ1013),"long buildup",IF(AND(E1013&lt;0,F1013&lt;0,AB1013&gt;0,AC1013&gt;0,AI1013&gt;0,AJ1013&gt;0,AS1013&lt;AR1013,AR1013&lt;AQ1013),"Short buildup"))</f>
        <v/>
      </c>
      <c r="BE1013" s="1">
        <f>+IF(AND(F1013&gt;0,M1013&gt;0,T1013&gt;0,AA1013&gt;0),"buy")</f>
        <v/>
      </c>
    </row>
    <row r="1014">
      <c r="A1014" s="1" t="inlineStr">
        <is>
          <t>KNRCON</t>
        </is>
      </c>
      <c r="B1014" s="1" t="n"/>
      <c r="C1014" s="1" t="n"/>
      <c r="D1014" s="2" t="n">
        <v>2.846922045014164</v>
      </c>
      <c r="E1014" s="2" t="n">
        <v>-1.463768115942032</v>
      </c>
      <c r="F1014" s="3" t="n">
        <v>-0.1323724077070124</v>
      </c>
      <c r="G1014" s="4" t="n">
        <v>29975</v>
      </c>
      <c r="H1014" s="4" t="n">
        <v>20568</v>
      </c>
      <c r="I1014" s="3" t="n">
        <v>19306</v>
      </c>
      <c r="J1014" s="6">
        <f>+H1014-G1014</f>
        <v/>
      </c>
      <c r="K1014" s="6">
        <f>+I1014-H1014</f>
        <v/>
      </c>
      <c r="L1014" s="7">
        <f>J1014/G1014</f>
        <v/>
      </c>
      <c r="M1014" s="7">
        <f>K1014/H1014</f>
        <v/>
      </c>
      <c r="N1014" s="8" t="n">
        <v>38.1079</v>
      </c>
      <c r="O1014" s="8" t="n">
        <v>16.3195</v>
      </c>
      <c r="P1014" s="3" t="n">
        <v>20.3903</v>
      </c>
      <c r="Q1014" s="6">
        <f>+O1014-N1014</f>
        <v/>
      </c>
      <c r="R1014" s="6">
        <f>+P1014-O1014</f>
        <v/>
      </c>
      <c r="S1014" s="7">
        <f>Q1014/N1014</f>
        <v/>
      </c>
      <c r="T1014" s="7">
        <f>R1014/O1014</f>
        <v/>
      </c>
      <c r="U1014" s="10" t="inlineStr">
        <is>
          <t>450566</t>
        </is>
      </c>
      <c r="V1014" s="10" t="inlineStr">
        <is>
          <t>224545</t>
        </is>
      </c>
      <c r="W1014" s="3" t="inlineStr">
        <is>
          <t>256865</t>
        </is>
      </c>
      <c r="X1014" s="6">
        <f>+V1014-U1014</f>
        <v/>
      </c>
      <c r="Y1014" s="6">
        <f>+W1014-V1014</f>
        <v/>
      </c>
      <c r="Z1014" s="7">
        <f>X1014/U1014</f>
        <v/>
      </c>
      <c r="AA1014" s="7">
        <f>Y1014/V1014</f>
        <v/>
      </c>
      <c r="AB1014" s="4" t="n"/>
      <c r="AC1014" s="5" t="n"/>
      <c r="AD1014" s="4" t="n"/>
      <c r="AE1014" s="4" t="n"/>
      <c r="AF1014" s="5" t="n"/>
      <c r="AG1014" s="6">
        <f>AE1014-AD1014</f>
        <v/>
      </c>
      <c r="AH1014" s="6">
        <f>+AF1014-AE1014</f>
        <v/>
      </c>
      <c r="AI1014" s="7">
        <f>AG1014/AD1014</f>
        <v/>
      </c>
      <c r="AJ1014" s="7">
        <f>AH1014/AE1014</f>
        <v/>
      </c>
      <c r="AK1014" s="4" t="n"/>
      <c r="AL1014" s="4" t="n"/>
      <c r="AM1014" s="5" t="n"/>
      <c r="AN1014" s="4" t="n">
        <v>345</v>
      </c>
      <c r="AO1014" s="4" t="n">
        <v>339.95</v>
      </c>
      <c r="AP1014" s="3" t="n">
        <v>339.5</v>
      </c>
      <c r="AQ1014" s="9">
        <f>+AK1014-AN1014</f>
        <v/>
      </c>
      <c r="AR1014" s="9">
        <f>+AL1014-AO1014</f>
        <v/>
      </c>
      <c r="AS1014" s="9">
        <f>+AM1014-AP1014</f>
        <v/>
      </c>
      <c r="AT1014" s="6">
        <f>AR1014-AQ1014</f>
        <v/>
      </c>
      <c r="AU1014" s="6">
        <f>+AS1014-AR1014</f>
        <v/>
      </c>
      <c r="AV1014" s="7">
        <f>AT1014/AQ1014</f>
        <v/>
      </c>
      <c r="AW1014" s="7">
        <f>AU1014/AR1014</f>
        <v/>
      </c>
      <c r="AX1014" s="1" t="inlineStr">
        <is>
          <t>N</t>
        </is>
      </c>
      <c r="AY1014" s="1">
        <f>+IF(AND(D1014&gt;0,E1014&gt;0,F1014&gt;0,S1014&gt;0,T1014&gt;0,AC1014&gt;0,AB1014&gt;0,AI1014&gt;0,AJ1014&gt;0,AS1014&gt;AR1014,AR1014&gt;AQ1014),"long buildup",IF(AND(D1014&gt;0,E1014&gt;0,F1014&gt;0,S1014&lt;0,T1014&lt;0,AB1014&lt;0,AC1014&lt;0,AI1014&lt;0,AJ1014&lt;0,AS1014&gt;AR1014,AR1014&gt;AQ1014),"Short Covering",IF(AND(D1014&lt;0,E1014&lt;0,F1014&lt;0,S1014&lt;0,T1014&lt;0,AB1014&gt;0,AC1014&gt;0,AI1014&gt;0,AJ1014&gt;0,AS1014&lt;AR1014,AR1014&lt;AQ1014),"Short Buildup",IF(AND(D1014&lt;0,E1014&lt;0,F1014&lt;0,S1014&lt;0,T1014&lt;0,AB1014&lt;0,AC1014&lt;0,AI1014&lt;0,AJ1014&lt;0,AS1014&lt;AR1014,AR1014&lt;AQ1014),"LongUnwinding" ))))</f>
        <v/>
      </c>
      <c r="AZ1014" s="1">
        <f>+IF(AND(D1014&gt;0,E1014&gt;0,F1014&gt;0,L1014&gt;0,M1014&gt;0,S1014&gt;0,T1014&gt;0,Z1014&gt;0,AA1014&gt;0),"Buying Opportunity",IF(AND(D1014&lt;0,E1014&lt;0,F1014&lt;0,L1014&lt;0,M1014&lt;0,S1014&lt;0,T1014&lt;0,Z1014&lt;0,AA1014&lt;0),"support Zone",IF(AND(D1014&lt;0,E1014&lt;0,F1014&lt;0,L1014&gt;0,M1014&gt;0,S1014&gt;0,T1014&gt;0,Z1014&gt;0,AA1014&gt;0),"sell delivery")))</f>
        <v/>
      </c>
      <c r="BA1014" s="1">
        <f>IF(AND(D1014&gt;0,E1014&gt;0,F1014&gt;0,Z1014&gt;0,AA1014&gt;0,AB1014&gt;0,AC1014&gt;0,AI1014&gt;0,AJ1014&gt;0),"FII ENTERING")</f>
        <v/>
      </c>
      <c r="BB1014" s="15" t="e">
        <v>#N/A</v>
      </c>
      <c r="BC1014" s="1" t="n">
        <v>16937.2356</v>
      </c>
      <c r="BD1014" s="1">
        <f>IF(AND(E1014&gt;0,F1014&gt;0,AB1014&gt;0,AC1014&gt;0,AI1014&gt;0,AJ1014&gt;0,AS1014&gt;AR1014,AR1014&gt;AQ1014),"long buildup",IF(AND(E1014&lt;0,F1014&lt;0,AB1014&gt;0,AC1014&gt;0,AI1014&gt;0,AJ1014&gt;0,AS1014&lt;AR1014,AR1014&lt;AQ1014),"Short buildup"))</f>
        <v/>
      </c>
      <c r="BE1014" s="1">
        <f>+IF(AND(F1014&gt;0,M1014&gt;0,T1014&gt;0,AA1014&gt;0),"buy")</f>
        <v/>
      </c>
    </row>
    <row r="1015">
      <c r="A1015" s="1" t="inlineStr">
        <is>
          <t>KOHINOOR</t>
        </is>
      </c>
      <c r="B1015" s="1" t="n"/>
      <c r="C1015" s="1" t="n"/>
      <c r="D1015" s="2" t="n">
        <v>1.595744680851073</v>
      </c>
      <c r="E1015" s="2" t="n">
        <v>-0.928129462160877</v>
      </c>
      <c r="F1015" s="3" t="n">
        <v>-0.9128032668748559</v>
      </c>
      <c r="G1015" s="4" t="n">
        <v>2398</v>
      </c>
      <c r="H1015" s="4" t="n">
        <v>1865</v>
      </c>
      <c r="I1015" s="3" t="n">
        <v>1180</v>
      </c>
      <c r="J1015" s="6">
        <f>+H1015-G1015</f>
        <v/>
      </c>
      <c r="K1015" s="6">
        <f>+I1015-H1015</f>
        <v/>
      </c>
      <c r="L1015" s="7">
        <f>J1015/G1015</f>
        <v/>
      </c>
      <c r="M1015" s="7">
        <f>K1015/H1015</f>
        <v/>
      </c>
      <c r="N1015" s="8" t="n">
        <v>0.6940999999999999</v>
      </c>
      <c r="O1015" s="8" t="n">
        <v>0.4329</v>
      </c>
      <c r="P1015" s="3" t="n">
        <v>0.2333</v>
      </c>
      <c r="Q1015" s="6">
        <f>+O1015-N1015</f>
        <v/>
      </c>
      <c r="R1015" s="6">
        <f>+P1015-O1015</f>
        <v/>
      </c>
      <c r="S1015" s="7">
        <f>Q1015/N1015</f>
        <v/>
      </c>
      <c r="T1015" s="7">
        <f>R1015/O1015</f>
        <v/>
      </c>
      <c r="U1015" s="10" t="inlineStr">
        <is>
          <t>67094</t>
        </is>
      </c>
      <c r="V1015" s="10" t="inlineStr">
        <is>
          <t>52150</t>
        </is>
      </c>
      <c r="W1015" s="3" t="inlineStr">
        <is>
          <t>32658</t>
        </is>
      </c>
      <c r="X1015" s="6">
        <f>+V1015-U1015</f>
        <v/>
      </c>
      <c r="Y1015" s="6">
        <f>+W1015-V1015</f>
        <v/>
      </c>
      <c r="Z1015" s="7">
        <f>X1015/U1015</f>
        <v/>
      </c>
      <c r="AA1015" s="7">
        <f>Y1015/V1015</f>
        <v/>
      </c>
      <c r="AB1015" s="4" t="n"/>
      <c r="AC1015" s="5" t="n"/>
      <c r="AD1015" s="4" t="n"/>
      <c r="AE1015" s="4" t="n"/>
      <c r="AF1015" s="5" t="n"/>
      <c r="AG1015" s="6">
        <f>AE1015-AD1015</f>
        <v/>
      </c>
      <c r="AH1015" s="6">
        <f>+AF1015-AE1015</f>
        <v/>
      </c>
      <c r="AI1015" s="7">
        <f>AG1015/AD1015</f>
        <v/>
      </c>
      <c r="AJ1015" s="7">
        <f>AH1015/AE1015</f>
        <v/>
      </c>
      <c r="AK1015" s="4" t="n"/>
      <c r="AL1015" s="4" t="n"/>
      <c r="AM1015" s="5" t="n"/>
      <c r="AN1015" s="4" t="n">
        <v>42.02</v>
      </c>
      <c r="AO1015" s="4" t="n">
        <v>41.63</v>
      </c>
      <c r="AP1015" s="3" t="n">
        <v>41.25</v>
      </c>
      <c r="AQ1015" s="9">
        <f>+AK1015-AN1015</f>
        <v/>
      </c>
      <c r="AR1015" s="9">
        <f>+AL1015-AO1015</f>
        <v/>
      </c>
      <c r="AS1015" s="9">
        <f>+AM1015-AP1015</f>
        <v/>
      </c>
      <c r="AT1015" s="6">
        <f>AR1015-AQ1015</f>
        <v/>
      </c>
      <c r="AU1015" s="6">
        <f>+AS1015-AR1015</f>
        <v/>
      </c>
      <c r="AV1015" s="7">
        <f>AT1015/AQ1015</f>
        <v/>
      </c>
      <c r="AW1015" s="7">
        <f>AU1015/AR1015</f>
        <v/>
      </c>
      <c r="AX1015" s="1" t="inlineStr">
        <is>
          <t>N</t>
        </is>
      </c>
      <c r="AY1015" s="1">
        <f>+IF(AND(D1015&gt;0,E1015&gt;0,F1015&gt;0,S1015&gt;0,T1015&gt;0,AC1015&gt;0,AB1015&gt;0,AI1015&gt;0,AJ1015&gt;0,AS1015&gt;AR1015,AR1015&gt;AQ1015),"long buildup",IF(AND(D1015&gt;0,E1015&gt;0,F1015&gt;0,S1015&lt;0,T1015&lt;0,AB1015&lt;0,AC1015&lt;0,AI1015&lt;0,AJ1015&lt;0,AS1015&gt;AR1015,AR1015&gt;AQ1015),"Short Covering",IF(AND(D1015&lt;0,E1015&lt;0,F1015&lt;0,S1015&lt;0,T1015&lt;0,AB1015&gt;0,AC1015&gt;0,AI1015&gt;0,AJ1015&gt;0,AS1015&lt;AR1015,AR1015&lt;AQ1015),"Short Buildup",IF(AND(D1015&lt;0,E1015&lt;0,F1015&lt;0,S1015&lt;0,T1015&lt;0,AB1015&lt;0,AC1015&lt;0,AI1015&lt;0,AJ1015&lt;0,AS1015&lt;AR1015,AR1015&lt;AQ1015),"LongUnwinding" ))))</f>
        <v/>
      </c>
      <c r="AZ1015" s="1">
        <f>+IF(AND(D1015&gt;0,E1015&gt;0,F1015&gt;0,L1015&gt;0,M1015&gt;0,S1015&gt;0,T1015&gt;0,Z1015&gt;0,AA1015&gt;0),"Buying Opportunity",IF(AND(D1015&lt;0,E1015&lt;0,F1015&lt;0,L1015&lt;0,M1015&lt;0,S1015&lt;0,T1015&lt;0,Z1015&lt;0,AA1015&lt;0),"support Zone",IF(AND(D1015&lt;0,E1015&lt;0,F1015&lt;0,L1015&gt;0,M1015&gt;0,S1015&gt;0,T1015&gt;0,Z1015&gt;0,AA1015&gt;0),"sell delivery")))</f>
        <v/>
      </c>
      <c r="BA1015" s="1">
        <f>IF(AND(D1015&gt;0,E1015&gt;0,F1015&gt;0,Z1015&gt;0,AA1015&gt;0,AB1015&gt;0,AC1015&gt;0,AI1015&gt;0,AJ1015&gt;0),"FII ENTERING")</f>
        <v/>
      </c>
      <c r="BB1015" s="15" t="e">
        <v>#N/A</v>
      </c>
      <c r="BC1015" s="1" t="n">
        <v>5317.5042</v>
      </c>
      <c r="BD1015" s="1">
        <f>IF(AND(E1015&gt;0,F1015&gt;0,AB1015&gt;0,AC1015&gt;0,AI1015&gt;0,AJ1015&gt;0,AS1015&gt;AR1015,AR1015&gt;AQ1015),"long buildup",IF(AND(E1015&lt;0,F1015&lt;0,AB1015&gt;0,AC1015&gt;0,AI1015&gt;0,AJ1015&gt;0,AS1015&lt;AR1015,AR1015&lt;AQ1015),"Short buildup"))</f>
        <v/>
      </c>
      <c r="BE1015" s="1">
        <f>+IF(AND(F1015&gt;0,M1015&gt;0,T1015&gt;0,AA1015&gt;0),"buy")</f>
        <v/>
      </c>
    </row>
    <row r="1016">
      <c r="A1016" s="1" t="inlineStr">
        <is>
          <t>KOKUYOCMLN</t>
        </is>
      </c>
      <c r="B1016" s="1" t="n"/>
      <c r="C1016" s="1" t="n"/>
      <c r="D1016" s="2" t="n">
        <v>1.703877790834308</v>
      </c>
      <c r="E1016" s="2" t="n">
        <v>-2.744078567302125</v>
      </c>
      <c r="F1016" s="3" t="n">
        <v>1.024651024651021</v>
      </c>
      <c r="G1016" s="4" t="n">
        <v>1706</v>
      </c>
      <c r="H1016" s="4" t="n">
        <v>2145</v>
      </c>
      <c r="I1016" s="3" t="n">
        <v>1075</v>
      </c>
      <c r="J1016" s="6">
        <f>+H1016-G1016</f>
        <v/>
      </c>
      <c r="K1016" s="6">
        <f>+I1016-H1016</f>
        <v/>
      </c>
      <c r="L1016" s="7">
        <f>J1016/G1016</f>
        <v/>
      </c>
      <c r="M1016" s="7">
        <f>K1016/H1016</f>
        <v/>
      </c>
      <c r="N1016" s="8" t="n">
        <v>0.9370999999999999</v>
      </c>
      <c r="O1016" s="8" t="n">
        <v>1.4879</v>
      </c>
      <c r="P1016" s="3" t="n">
        <v>0.5374</v>
      </c>
      <c r="Q1016" s="6">
        <f>+O1016-N1016</f>
        <v/>
      </c>
      <c r="R1016" s="6">
        <f>+P1016-O1016</f>
        <v/>
      </c>
      <c r="S1016" s="7">
        <f>Q1016/N1016</f>
        <v/>
      </c>
      <c r="T1016" s="7">
        <f>R1016/O1016</f>
        <v/>
      </c>
      <c r="U1016" s="10" t="inlineStr">
        <is>
          <t>31212</t>
        </is>
      </c>
      <c r="V1016" s="10" t="inlineStr">
        <is>
          <t>59237</t>
        </is>
      </c>
      <c r="W1016" s="3" t="inlineStr">
        <is>
          <t>21905</t>
        </is>
      </c>
      <c r="X1016" s="6">
        <f>+V1016-U1016</f>
        <v/>
      </c>
      <c r="Y1016" s="6">
        <f>+W1016-V1016</f>
        <v/>
      </c>
      <c r="Z1016" s="7">
        <f>X1016/U1016</f>
        <v/>
      </c>
      <c r="AA1016" s="7">
        <f>Y1016/V1016</f>
        <v/>
      </c>
      <c r="AB1016" s="4" t="n"/>
      <c r="AC1016" s="5" t="n"/>
      <c r="AD1016" s="4" t="n"/>
      <c r="AE1016" s="4" t="n"/>
      <c r="AF1016" s="5" t="n"/>
      <c r="AG1016" s="6">
        <f>AE1016-AD1016</f>
        <v/>
      </c>
      <c r="AH1016" s="6">
        <f>+AF1016-AE1016</f>
        <v/>
      </c>
      <c r="AI1016" s="7">
        <f>AG1016/AD1016</f>
        <v/>
      </c>
      <c r="AJ1016" s="7">
        <f>AH1016/AE1016</f>
        <v/>
      </c>
      <c r="AK1016" s="4" t="n"/>
      <c r="AL1016" s="4" t="n"/>
      <c r="AM1016" s="5" t="n"/>
      <c r="AN1016" s="4" t="n">
        <v>138.48</v>
      </c>
      <c r="AO1016" s="4" t="n">
        <v>134.68</v>
      </c>
      <c r="AP1016" s="3" t="n">
        <v>136.06</v>
      </c>
      <c r="AQ1016" s="9">
        <f>+AK1016-AN1016</f>
        <v/>
      </c>
      <c r="AR1016" s="9">
        <f>+AL1016-AO1016</f>
        <v/>
      </c>
      <c r="AS1016" s="9">
        <f>+AM1016-AP1016</f>
        <v/>
      </c>
      <c r="AT1016" s="6">
        <f>AR1016-AQ1016</f>
        <v/>
      </c>
      <c r="AU1016" s="6">
        <f>+AS1016-AR1016</f>
        <v/>
      </c>
      <c r="AV1016" s="7">
        <f>AT1016/AQ1016</f>
        <v/>
      </c>
      <c r="AW1016" s="7">
        <f>AU1016/AR1016</f>
        <v/>
      </c>
      <c r="AX1016" s="1" t="inlineStr">
        <is>
          <t>Y</t>
        </is>
      </c>
      <c r="AY1016" s="1">
        <f>+IF(AND(D1016&gt;0,E1016&gt;0,F1016&gt;0,S1016&gt;0,T1016&gt;0,AC1016&gt;0,AB1016&gt;0,AI1016&gt;0,AJ1016&gt;0,AS1016&gt;AR1016,AR1016&gt;AQ1016),"long buildup",IF(AND(D1016&gt;0,E1016&gt;0,F1016&gt;0,S1016&lt;0,T1016&lt;0,AB1016&lt;0,AC1016&lt;0,AI1016&lt;0,AJ1016&lt;0,AS1016&gt;AR1016,AR1016&gt;AQ1016),"Short Covering",IF(AND(D1016&lt;0,E1016&lt;0,F1016&lt;0,S1016&lt;0,T1016&lt;0,AB1016&gt;0,AC1016&gt;0,AI1016&gt;0,AJ1016&gt;0,AS1016&lt;AR1016,AR1016&lt;AQ1016),"Short Buildup",IF(AND(D1016&lt;0,E1016&lt;0,F1016&lt;0,S1016&lt;0,T1016&lt;0,AB1016&lt;0,AC1016&lt;0,AI1016&lt;0,AJ1016&lt;0,AS1016&lt;AR1016,AR1016&lt;AQ1016),"LongUnwinding" ))))</f>
        <v/>
      </c>
      <c r="AZ1016" s="1">
        <f>+IF(AND(D1016&gt;0,E1016&gt;0,F1016&gt;0,L1016&gt;0,M1016&gt;0,S1016&gt;0,T1016&gt;0,Z1016&gt;0,AA1016&gt;0),"Buying Opportunity",IF(AND(D1016&lt;0,E1016&lt;0,F1016&lt;0,L1016&lt;0,M1016&lt;0,S1016&lt;0,T1016&lt;0,Z1016&lt;0,AA1016&lt;0),"support Zone",IF(AND(D1016&lt;0,E1016&lt;0,F1016&lt;0,L1016&gt;0,M1016&gt;0,S1016&gt;0,T1016&gt;0,Z1016&gt;0,AA1016&gt;0),"sell delivery")))</f>
        <v/>
      </c>
      <c r="BA1016" s="1">
        <f>IF(AND(D1016&gt;0,E1016&gt;0,F1016&gt;0,Z1016&gt;0,AA1016&gt;0,AB1016&gt;0,AC1016&gt;0,AI1016&gt;0,AJ1016&gt;0),"FII ENTERING")</f>
        <v/>
      </c>
      <c r="BB1016" s="15" t="e">
        <v>#N/A</v>
      </c>
      <c r="BC1016" s="1" t="n">
        <v>291101.1564375</v>
      </c>
      <c r="BD1016" s="1">
        <f>IF(AND(E1016&gt;0,F1016&gt;0,AB1016&gt;0,AC1016&gt;0,AI1016&gt;0,AJ1016&gt;0,AS1016&gt;AR1016,AR1016&gt;AQ1016),"long buildup",IF(AND(E1016&lt;0,F1016&lt;0,AB1016&gt;0,AC1016&gt;0,AI1016&gt;0,AJ1016&gt;0,AS1016&lt;AR1016,AR1016&lt;AQ1016),"Short buildup"))</f>
        <v/>
      </c>
      <c r="BE1016" s="1">
        <f>+IF(AND(F1016&gt;0,M1016&gt;0,T1016&gt;0,AA1016&gt;0),"buy")</f>
        <v/>
      </c>
    </row>
    <row r="1017">
      <c r="A1017" s="1" t="inlineStr">
        <is>
          <t>KOLTEPATIL</t>
        </is>
      </c>
      <c r="B1017" s="1" t="n"/>
      <c r="C1017" s="1" t="n"/>
      <c r="D1017" s="2" t="n">
        <v>0.1044250097898387</v>
      </c>
      <c r="E1017" s="2" t="n">
        <v>0.1825531360020834</v>
      </c>
      <c r="F1017" s="3" t="n">
        <v>-2.238708837693601</v>
      </c>
      <c r="G1017" s="4" t="n">
        <v>4666</v>
      </c>
      <c r="H1017" s="4" t="n">
        <v>3971</v>
      </c>
      <c r="I1017" s="3" t="n">
        <v>4866</v>
      </c>
      <c r="J1017" s="6">
        <f>+H1017-G1017</f>
        <v/>
      </c>
      <c r="K1017" s="6">
        <f>+I1017-H1017</f>
        <v/>
      </c>
      <c r="L1017" s="7">
        <f>J1017/G1017</f>
        <v/>
      </c>
      <c r="M1017" s="7">
        <f>K1017/H1017</f>
        <v/>
      </c>
      <c r="N1017" s="8" t="n">
        <v>3.4751</v>
      </c>
      <c r="O1017" s="8" t="n">
        <v>4.6291</v>
      </c>
      <c r="P1017" s="3" t="n">
        <v>6.686900000000001</v>
      </c>
      <c r="Q1017" s="6">
        <f>+O1017-N1017</f>
        <v/>
      </c>
      <c r="R1017" s="6">
        <f>+P1017-O1017</f>
        <v/>
      </c>
      <c r="S1017" s="7">
        <f>Q1017/N1017</f>
        <v/>
      </c>
      <c r="T1017" s="7">
        <f>R1017/O1017</f>
        <v/>
      </c>
      <c r="U1017" s="10" t="inlineStr">
        <is>
          <t>43295</t>
        </is>
      </c>
      <c r="V1017" s="10" t="inlineStr">
        <is>
          <t>50990</t>
        </is>
      </c>
      <c r="W1017" s="3" t="inlineStr">
        <is>
          <t>85740</t>
        </is>
      </c>
      <c r="X1017" s="6">
        <f>+V1017-U1017</f>
        <v/>
      </c>
      <c r="Y1017" s="6">
        <f>+W1017-V1017</f>
        <v/>
      </c>
      <c r="Z1017" s="7">
        <f>X1017/U1017</f>
        <v/>
      </c>
      <c r="AA1017" s="7">
        <f>Y1017/V1017</f>
        <v/>
      </c>
      <c r="AB1017" s="4" t="n"/>
      <c r="AC1017" s="5" t="n"/>
      <c r="AD1017" s="4" t="n"/>
      <c r="AE1017" s="4" t="n"/>
      <c r="AF1017" s="5" t="n"/>
      <c r="AG1017" s="6">
        <f>AE1017-AD1017</f>
        <v/>
      </c>
      <c r="AH1017" s="6">
        <f>+AF1017-AE1017</f>
        <v/>
      </c>
      <c r="AI1017" s="7">
        <f>AG1017/AD1017</f>
        <v/>
      </c>
      <c r="AJ1017" s="7">
        <f>AH1017/AE1017</f>
        <v/>
      </c>
      <c r="AK1017" s="4" t="n"/>
      <c r="AL1017" s="4" t="n"/>
      <c r="AM1017" s="5" t="n"/>
      <c r="AN1017" s="4" t="n">
        <v>383.45</v>
      </c>
      <c r="AO1017" s="4" t="n">
        <v>384.15</v>
      </c>
      <c r="AP1017" s="3" t="n">
        <v>375.55</v>
      </c>
      <c r="AQ1017" s="9">
        <f>+AK1017-AN1017</f>
        <v/>
      </c>
      <c r="AR1017" s="9">
        <f>+AL1017-AO1017</f>
        <v/>
      </c>
      <c r="AS1017" s="9">
        <f>+AM1017-AP1017</f>
        <v/>
      </c>
      <c r="AT1017" s="6">
        <f>AR1017-AQ1017</f>
        <v/>
      </c>
      <c r="AU1017" s="6">
        <f>+AS1017-AR1017</f>
        <v/>
      </c>
      <c r="AV1017" s="7">
        <f>AT1017/AQ1017</f>
        <v/>
      </c>
      <c r="AW1017" s="7">
        <f>AU1017/AR1017</f>
        <v/>
      </c>
      <c r="AX1017" s="1" t="inlineStr">
        <is>
          <t>N</t>
        </is>
      </c>
      <c r="AY1017" s="1">
        <f>+IF(AND(D1017&gt;0,E1017&gt;0,F1017&gt;0,S1017&gt;0,T1017&gt;0,AC1017&gt;0,AB1017&gt;0,AI1017&gt;0,AJ1017&gt;0,AS1017&gt;AR1017,AR1017&gt;AQ1017),"long buildup",IF(AND(D1017&gt;0,E1017&gt;0,F1017&gt;0,S1017&lt;0,T1017&lt;0,AB1017&lt;0,AC1017&lt;0,AI1017&lt;0,AJ1017&lt;0,AS1017&gt;AR1017,AR1017&gt;AQ1017),"Short Covering",IF(AND(D1017&lt;0,E1017&lt;0,F1017&lt;0,S1017&lt;0,T1017&lt;0,AB1017&gt;0,AC1017&gt;0,AI1017&gt;0,AJ1017&gt;0,AS1017&lt;AR1017,AR1017&lt;AQ1017),"Short Buildup",IF(AND(D1017&lt;0,E1017&lt;0,F1017&lt;0,S1017&lt;0,T1017&lt;0,AB1017&lt;0,AC1017&lt;0,AI1017&lt;0,AJ1017&lt;0,AS1017&lt;AR1017,AR1017&lt;AQ1017),"LongUnwinding" ))))</f>
        <v/>
      </c>
      <c r="AZ1017" s="1">
        <f>+IF(AND(D1017&gt;0,E1017&gt;0,F1017&gt;0,L1017&gt;0,M1017&gt;0,S1017&gt;0,T1017&gt;0,Z1017&gt;0,AA1017&gt;0),"Buying Opportunity",IF(AND(D1017&lt;0,E1017&lt;0,F1017&lt;0,L1017&lt;0,M1017&lt;0,S1017&lt;0,T1017&lt;0,Z1017&lt;0,AA1017&lt;0),"support Zone",IF(AND(D1017&lt;0,E1017&lt;0,F1017&lt;0,L1017&gt;0,M1017&gt;0,S1017&gt;0,T1017&gt;0,Z1017&gt;0,AA1017&gt;0),"sell delivery")))</f>
        <v/>
      </c>
      <c r="BA1017" s="1">
        <f>IF(AND(D1017&gt;0,E1017&gt;0,F1017&gt;0,Z1017&gt;0,AA1017&gt;0,AB1017&gt;0,AC1017&gt;0,AI1017&gt;0,AJ1017&gt;0),"FII ENTERING")</f>
        <v/>
      </c>
      <c r="BB1017" s="15" t="e">
        <v>#N/A</v>
      </c>
      <c r="BC1017" s="1" t="n">
        <v>26611.875</v>
      </c>
      <c r="BD1017" s="1">
        <f>IF(AND(E1017&gt;0,F1017&gt;0,AB1017&gt;0,AC1017&gt;0,AI1017&gt;0,AJ1017&gt;0,AS1017&gt;AR1017,AR1017&gt;AQ1017),"long buildup",IF(AND(E1017&lt;0,F1017&lt;0,AB1017&gt;0,AC1017&gt;0,AI1017&gt;0,AJ1017&gt;0,AS1017&lt;AR1017,AR1017&lt;AQ1017),"Short buildup"))</f>
        <v/>
      </c>
      <c r="BE1017" s="1">
        <f>+IF(AND(F1017&gt;0,M1017&gt;0,T1017&gt;0,AA1017&gt;0),"buy")</f>
        <v/>
      </c>
    </row>
    <row r="1018">
      <c r="A1018" s="1" t="inlineStr">
        <is>
          <t>KOPRAN</t>
        </is>
      </c>
      <c r="B1018" s="1" t="n"/>
      <c r="C1018" s="1" t="n"/>
      <c r="D1018" s="2" t="n">
        <v>-1.281142154777104</v>
      </c>
      <c r="E1018" s="2" t="n">
        <v>-1.383967052964269</v>
      </c>
      <c r="F1018" s="3" t="n">
        <v>3.127276258922933</v>
      </c>
      <c r="G1018" s="4" t="n">
        <v>2161</v>
      </c>
      <c r="H1018" s="4" t="n">
        <v>1309</v>
      </c>
      <c r="I1018" s="3" t="n">
        <v>1869</v>
      </c>
      <c r="J1018" s="6">
        <f>+H1018-G1018</f>
        <v/>
      </c>
      <c r="K1018" s="6">
        <f>+I1018-H1018</f>
        <v/>
      </c>
      <c r="L1018" s="7">
        <f>J1018/G1018</f>
        <v/>
      </c>
      <c r="M1018" s="7">
        <f>K1018/H1018</f>
        <v/>
      </c>
      <c r="N1018" s="8" t="n">
        <v>4.823</v>
      </c>
      <c r="O1018" s="8" t="n">
        <v>2.2798</v>
      </c>
      <c r="P1018" s="3" t="n">
        <v>4.2283</v>
      </c>
      <c r="Q1018" s="6">
        <f>+O1018-N1018</f>
        <v/>
      </c>
      <c r="R1018" s="6">
        <f>+P1018-O1018</f>
        <v/>
      </c>
      <c r="S1018" s="7">
        <f>Q1018/N1018</f>
        <v/>
      </c>
      <c r="T1018" s="7">
        <f>R1018/O1018</f>
        <v/>
      </c>
      <c r="U1018" s="10" t="inlineStr">
        <is>
          <t>-</t>
        </is>
      </c>
      <c r="V1018" s="10" t="inlineStr">
        <is>
          <t>-</t>
        </is>
      </c>
      <c r="W1018" s="3" t="inlineStr">
        <is>
          <t>-</t>
        </is>
      </c>
      <c r="X1018" s="6">
        <f>+V1018-U1018</f>
        <v/>
      </c>
      <c r="Y1018" s="6">
        <f>+W1018-V1018</f>
        <v/>
      </c>
      <c r="Z1018" s="7">
        <f>X1018/U1018</f>
        <v/>
      </c>
      <c r="AA1018" s="7">
        <f>Y1018/V1018</f>
        <v/>
      </c>
      <c r="AB1018" s="4" t="n"/>
      <c r="AC1018" s="5" t="n"/>
      <c r="AD1018" s="4" t="n"/>
      <c r="AE1018" s="4" t="n"/>
      <c r="AF1018" s="5" t="n"/>
      <c r="AG1018" s="6">
        <f>AE1018-AD1018</f>
        <v/>
      </c>
      <c r="AH1018" s="6">
        <f>+AF1018-AE1018</f>
        <v/>
      </c>
      <c r="AI1018" s="7">
        <f>AG1018/AD1018</f>
        <v/>
      </c>
      <c r="AJ1018" s="7">
        <f>AH1018/AE1018</f>
        <v/>
      </c>
      <c r="AK1018" s="4" t="n"/>
      <c r="AL1018" s="4" t="n"/>
      <c r="AM1018" s="5" t="n"/>
      <c r="AN1018" s="4" t="n">
        <v>208.82</v>
      </c>
      <c r="AO1018" s="4" t="n">
        <v>205.93</v>
      </c>
      <c r="AP1018" s="3" t="n">
        <v>212.37</v>
      </c>
      <c r="AQ1018" s="9">
        <f>+AK1018-AN1018</f>
        <v/>
      </c>
      <c r="AR1018" s="9">
        <f>+AL1018-AO1018</f>
        <v/>
      </c>
      <c r="AS1018" s="9">
        <f>+AM1018-AP1018</f>
        <v/>
      </c>
      <c r="AT1018" s="6">
        <f>AR1018-AQ1018</f>
        <v/>
      </c>
      <c r="AU1018" s="6">
        <f>+AS1018-AR1018</f>
        <v/>
      </c>
      <c r="AV1018" s="7">
        <f>AT1018/AQ1018</f>
        <v/>
      </c>
      <c r="AW1018" s="7">
        <f>AU1018/AR1018</f>
        <v/>
      </c>
      <c r="AX1018" s="1" t="inlineStr">
        <is>
          <t>N</t>
        </is>
      </c>
      <c r="AY1018" s="1">
        <f>+IF(AND(D1018&gt;0,E1018&gt;0,F1018&gt;0,S1018&gt;0,T1018&gt;0,AC1018&gt;0,AB1018&gt;0,AI1018&gt;0,AJ1018&gt;0,AS1018&gt;AR1018,AR1018&gt;AQ1018),"long buildup",IF(AND(D1018&gt;0,E1018&gt;0,F1018&gt;0,S1018&lt;0,T1018&lt;0,AB1018&lt;0,AC1018&lt;0,AI1018&lt;0,AJ1018&lt;0,AS1018&gt;AR1018,AR1018&gt;AQ1018),"Short Covering",IF(AND(D1018&lt;0,E1018&lt;0,F1018&lt;0,S1018&lt;0,T1018&lt;0,AB1018&gt;0,AC1018&gt;0,AI1018&gt;0,AJ1018&gt;0,AS1018&lt;AR1018,AR1018&lt;AQ1018),"Short Buildup",IF(AND(D1018&lt;0,E1018&lt;0,F1018&lt;0,S1018&lt;0,T1018&lt;0,AB1018&lt;0,AC1018&lt;0,AI1018&lt;0,AJ1018&lt;0,AS1018&lt;AR1018,AR1018&lt;AQ1018),"LongUnwinding" ))))</f>
        <v/>
      </c>
      <c r="AZ1018" s="1">
        <f>+IF(AND(D1018&gt;0,E1018&gt;0,F1018&gt;0,L1018&gt;0,M1018&gt;0,S1018&gt;0,T1018&gt;0,Z1018&gt;0,AA1018&gt;0),"Buying Opportunity",IF(AND(D1018&lt;0,E1018&lt;0,F1018&lt;0,L1018&lt;0,M1018&lt;0,S1018&lt;0,T1018&lt;0,Z1018&lt;0,AA1018&lt;0),"support Zone",IF(AND(D1018&lt;0,E1018&lt;0,F1018&lt;0,L1018&gt;0,M1018&gt;0,S1018&gt;0,T1018&gt;0,Z1018&gt;0,AA1018&gt;0),"sell delivery")))</f>
        <v/>
      </c>
      <c r="BA1018" s="1">
        <f>IF(AND(D1018&gt;0,E1018&gt;0,F1018&gt;0,Z1018&gt;0,AA1018&gt;0,AB1018&gt;0,AC1018&gt;0,AI1018&gt;0,AJ1018&gt;0),"FII ENTERING")</f>
        <v/>
      </c>
      <c r="BB1018" s="15" t="e">
        <v>#N/A</v>
      </c>
      <c r="BC1018" s="1" t="n">
        <v>13868.778315</v>
      </c>
      <c r="BD1018" s="1">
        <f>IF(AND(E1018&gt;0,F1018&gt;0,AB1018&gt;0,AC1018&gt;0,AI1018&gt;0,AJ1018&gt;0,AS1018&gt;AR1018,AR1018&gt;AQ1018),"long buildup",IF(AND(E1018&lt;0,F1018&lt;0,AB1018&gt;0,AC1018&gt;0,AI1018&gt;0,AJ1018&gt;0,AS1018&lt;AR1018,AR1018&lt;AQ1018),"Short buildup"))</f>
        <v/>
      </c>
      <c r="BE1018" s="1">
        <f>+IF(AND(F1018&gt;0,M1018&gt;0,T1018&gt;0,AA1018&gt;0),"buy")</f>
        <v/>
      </c>
    </row>
    <row r="1019">
      <c r="A1019" s="1" t="inlineStr">
        <is>
          <t>KOTAKALPHA</t>
        </is>
      </c>
      <c r="B1019" s="1" t="n"/>
      <c r="C1019" s="1" t="n"/>
      <c r="D1019" s="2" t="n">
        <v>-1.350093109869642</v>
      </c>
      <c r="E1019" s="2" t="n">
        <v>-1.350093109869642</v>
      </c>
      <c r="F1019" s="3" t="n">
        <v>-1.350093109869642</v>
      </c>
      <c r="G1019" s="4" t="n">
        <v>2550</v>
      </c>
      <c r="H1019" s="4" t="n">
        <v>2550</v>
      </c>
      <c r="I1019" s="3" t="n">
        <v>2550</v>
      </c>
      <c r="J1019" s="6">
        <f>+H1019-G1019</f>
        <v/>
      </c>
      <c r="K1019" s="6">
        <f>+I1019-H1019</f>
        <v/>
      </c>
      <c r="L1019" s="7">
        <f>J1019/G1019</f>
        <v/>
      </c>
      <c r="M1019" s="7">
        <f>K1019/H1019</f>
        <v/>
      </c>
      <c r="N1019" s="8" t="n">
        <v>1.2496</v>
      </c>
      <c r="O1019" s="8" t="n">
        <v>1.2496</v>
      </c>
      <c r="P1019" s="3" t="n">
        <v>1.2496</v>
      </c>
      <c r="Q1019" s="6">
        <f>+O1019-N1019</f>
        <v/>
      </c>
      <c r="R1019" s="6">
        <f>+P1019-O1019</f>
        <v/>
      </c>
      <c r="S1019" s="7">
        <f>Q1019/N1019</f>
        <v/>
      </c>
      <c r="T1019" s="7">
        <f>R1019/O1019</f>
        <v/>
      </c>
      <c r="U1019" s="10" t="inlineStr">
        <is>
          <t>242598</t>
        </is>
      </c>
      <c r="V1019" s="10" t="inlineStr">
        <is>
          <t>242598</t>
        </is>
      </c>
      <c r="W1019" s="3" t="inlineStr">
        <is>
          <t>242598</t>
        </is>
      </c>
      <c r="X1019" s="6">
        <f>+V1019-U1019</f>
        <v/>
      </c>
      <c r="Y1019" s="6">
        <f>+W1019-V1019</f>
        <v/>
      </c>
      <c r="Z1019" s="7">
        <f>X1019/U1019</f>
        <v/>
      </c>
      <c r="AA1019" s="7">
        <f>Y1019/V1019</f>
        <v/>
      </c>
      <c r="AB1019" s="4" t="n"/>
      <c r="AC1019" s="5" t="n"/>
      <c r="AD1019" s="4" t="n"/>
      <c r="AE1019" s="4" t="n"/>
      <c r="AF1019" s="5" t="n"/>
      <c r="AG1019" s="6">
        <f>AE1019-AD1019</f>
        <v/>
      </c>
      <c r="AH1019" s="6">
        <f>+AF1019-AE1019</f>
        <v/>
      </c>
      <c r="AI1019" s="7">
        <f>AG1019/AD1019</f>
        <v/>
      </c>
      <c r="AJ1019" s="7">
        <f>AH1019/AE1019</f>
        <v/>
      </c>
      <c r="AK1019" s="4" t="n"/>
      <c r="AL1019" s="4" t="n"/>
      <c r="AM1019" s="5" t="n"/>
      <c r="AN1019" s="4" t="n">
        <v>42.38</v>
      </c>
      <c r="AO1019" s="4" t="n">
        <v>42.38</v>
      </c>
      <c r="AP1019" s="3" t="n">
        <v>42.38</v>
      </c>
      <c r="AQ1019" s="9">
        <f>+AK1019-AN1019</f>
        <v/>
      </c>
      <c r="AR1019" s="9">
        <f>+AL1019-AO1019</f>
        <v/>
      </c>
      <c r="AS1019" s="9">
        <f>+AM1019-AP1019</f>
        <v/>
      </c>
      <c r="AT1019" s="6">
        <f>AR1019-AQ1019</f>
        <v/>
      </c>
      <c r="AU1019" s="6">
        <f>+AS1019-AR1019</f>
        <v/>
      </c>
      <c r="AV1019" s="7">
        <f>AT1019/AQ1019</f>
        <v/>
      </c>
      <c r="AW1019" s="7">
        <f>AU1019/AR1019</f>
        <v/>
      </c>
      <c r="AX1019" s="1" t="inlineStr">
        <is>
          <t>N</t>
        </is>
      </c>
      <c r="AY1019" s="1">
        <f>+IF(AND(D1019&gt;0,E1019&gt;0,F1019&gt;0,S1019&gt;0,T1019&gt;0,AC1019&gt;0,AB1019&gt;0,AI1019&gt;0,AJ1019&gt;0,AS1019&gt;AR1019,AR1019&gt;AQ1019),"long buildup",IF(AND(D1019&gt;0,E1019&gt;0,F1019&gt;0,S1019&lt;0,T1019&lt;0,AB1019&lt;0,AC1019&lt;0,AI1019&lt;0,AJ1019&lt;0,AS1019&gt;AR1019,AR1019&gt;AQ1019),"Short Covering",IF(AND(D1019&lt;0,E1019&lt;0,F1019&lt;0,S1019&lt;0,T1019&lt;0,AB1019&gt;0,AC1019&gt;0,AI1019&gt;0,AJ1019&gt;0,AS1019&lt;AR1019,AR1019&lt;AQ1019),"Short Buildup",IF(AND(D1019&lt;0,E1019&lt;0,F1019&lt;0,S1019&lt;0,T1019&lt;0,AB1019&lt;0,AC1019&lt;0,AI1019&lt;0,AJ1019&lt;0,AS1019&lt;AR1019,AR1019&lt;AQ1019),"LongUnwinding" ))))</f>
        <v/>
      </c>
      <c r="AZ1019" s="1">
        <f>+IF(AND(D1019&gt;0,E1019&gt;0,F1019&gt;0,L1019&gt;0,M1019&gt;0,S1019&gt;0,T1019&gt;0,Z1019&gt;0,AA1019&gt;0),"Buying Opportunity",IF(AND(D1019&lt;0,E1019&lt;0,F1019&lt;0,L1019&lt;0,M1019&lt;0,S1019&lt;0,T1019&lt;0,Z1019&lt;0,AA1019&lt;0),"support Zone",IF(AND(D1019&lt;0,E1019&lt;0,F1019&lt;0,L1019&gt;0,M1019&gt;0,S1019&gt;0,T1019&gt;0,Z1019&gt;0,AA1019&gt;0),"sell delivery")))</f>
        <v/>
      </c>
      <c r="BA1019" s="1">
        <f>IF(AND(D1019&gt;0,E1019&gt;0,F1019&gt;0,Z1019&gt;0,AA1019&gt;0,AB1019&gt;0,AC1019&gt;0,AI1019&gt;0,AJ1019&gt;0),"FII ENTERING")</f>
        <v/>
      </c>
      <c r="BB1019" s="15" t="e">
        <v>#N/A</v>
      </c>
      <c r="BC1019" s="1" t="n">
        <v>45397.65</v>
      </c>
      <c r="BD1019" s="1">
        <f>IF(AND(E1019&gt;0,F1019&gt;0,AB1019&gt;0,AC1019&gt;0,AI1019&gt;0,AJ1019&gt;0,AS1019&gt;AR1019,AR1019&gt;AQ1019),"long buildup",IF(AND(E1019&lt;0,F1019&lt;0,AB1019&gt;0,AC1019&gt;0,AI1019&gt;0,AJ1019&gt;0,AS1019&lt;AR1019,AR1019&lt;AQ1019),"Short buildup"))</f>
        <v/>
      </c>
      <c r="BE1019" s="1">
        <f>+IF(AND(F1019&gt;0,M1019&gt;0,T1019&gt;0,AA1019&gt;0),"buy")</f>
        <v/>
      </c>
    </row>
    <row r="1020">
      <c r="A1020" s="1" t="inlineStr">
        <is>
          <t>KOTAKBANK</t>
        </is>
      </c>
      <c r="B1020" s="1" t="n"/>
      <c r="C1020" s="1" t="n">
        <v>0.0293</v>
      </c>
      <c r="D1020" s="2" t="n">
        <v>0</v>
      </c>
      <c r="E1020" s="2" t="n">
        <v>-1.448710090822979</v>
      </c>
      <c r="F1020" s="3" t="n">
        <v>2.089104992367278</v>
      </c>
      <c r="G1020" s="4" t="n">
        <v>146978</v>
      </c>
      <c r="H1020" s="4" t="n">
        <v>138972</v>
      </c>
      <c r="I1020" s="3" t="n">
        <v>187325</v>
      </c>
      <c r="J1020" s="6">
        <f>+H1020-G1020</f>
        <v/>
      </c>
      <c r="K1020" s="6">
        <f>+I1020-H1020</f>
        <v/>
      </c>
      <c r="L1020" s="7">
        <f>J1020/G1020</f>
        <v/>
      </c>
      <c r="M1020" s="7">
        <f>K1020/H1020</f>
        <v/>
      </c>
      <c r="N1020" s="8" t="n">
        <v>430.2749</v>
      </c>
      <c r="O1020" s="8" t="n">
        <v>618.4981</v>
      </c>
      <c r="P1020" s="3" t="n">
        <v>692.0552</v>
      </c>
      <c r="Q1020" s="6">
        <f>+O1020-N1020</f>
        <v/>
      </c>
      <c r="R1020" s="6">
        <f>+P1020-O1020</f>
        <v/>
      </c>
      <c r="S1020" s="7">
        <f>Q1020/N1020</f>
        <v/>
      </c>
      <c r="T1020" s="7">
        <f>R1020/O1020</f>
        <v/>
      </c>
      <c r="U1020" s="10" t="inlineStr">
        <is>
          <t>1836914</t>
        </is>
      </c>
      <c r="V1020" s="10" t="inlineStr">
        <is>
          <t>2543780</t>
        </is>
      </c>
      <c r="W1020" s="3" t="inlineStr">
        <is>
          <t>2522056</t>
        </is>
      </c>
      <c r="X1020" s="6">
        <f>+V1020-U1020</f>
        <v/>
      </c>
      <c r="Y1020" s="6">
        <f>+W1020-V1020</f>
        <v/>
      </c>
      <c r="Z1020" s="7">
        <f>X1020/U1020</f>
        <v/>
      </c>
      <c r="AA1020" s="7">
        <f>Y1020/V1020</f>
        <v/>
      </c>
      <c r="AB1020" s="4" t="n">
        <v>312800</v>
      </c>
      <c r="AC1020" s="5" t="n">
        <v>202000</v>
      </c>
      <c r="AD1020" s="4" t="n">
        <v>718</v>
      </c>
      <c r="AE1020" s="4" t="n">
        <v>1533</v>
      </c>
      <c r="AF1020" s="5" t="n">
        <v>1968</v>
      </c>
      <c r="AG1020" s="6">
        <f>AE1020-AD1020</f>
        <v/>
      </c>
      <c r="AH1020" s="6">
        <f>+AF1020-AE1020</f>
        <v/>
      </c>
      <c r="AI1020" s="7">
        <f>AG1020/AD1020</f>
        <v/>
      </c>
      <c r="AJ1020" s="7">
        <f>AH1020/AE1020</f>
        <v/>
      </c>
      <c r="AK1020" s="4" t="n">
        <v>1812</v>
      </c>
      <c r="AL1020" s="4" t="n">
        <v>1788.4</v>
      </c>
      <c r="AM1020" s="5" t="n">
        <v>1820.35</v>
      </c>
      <c r="AN1020" s="4" t="n">
        <v>1794.7</v>
      </c>
      <c r="AO1020" s="4" t="n">
        <v>1768.7</v>
      </c>
      <c r="AP1020" s="3" t="n">
        <v>1805.65</v>
      </c>
      <c r="AQ1020" s="9">
        <f>+AK1020-AN1020</f>
        <v/>
      </c>
      <c r="AR1020" s="9">
        <f>+AL1020-AO1020</f>
        <v/>
      </c>
      <c r="AS1020" s="9">
        <f>+AM1020-AP1020</f>
        <v/>
      </c>
      <c r="AT1020" s="6">
        <f>AR1020-AQ1020</f>
        <v/>
      </c>
      <c r="AU1020" s="6">
        <f>+AS1020-AR1020</f>
        <v/>
      </c>
      <c r="AV1020" s="7">
        <f>AT1020/AQ1020</f>
        <v/>
      </c>
      <c r="AW1020" s="7">
        <f>AU1020/AR1020</f>
        <v/>
      </c>
      <c r="AX1020" s="1" t="inlineStr">
        <is>
          <t>Y</t>
        </is>
      </c>
      <c r="AY1020" s="1">
        <f>+IF(AND(D1020&gt;0,E1020&gt;0,F1020&gt;0,S1020&gt;0,T1020&gt;0,AC1020&gt;0,AB1020&gt;0,AI1020&gt;0,AJ1020&gt;0,AS1020&gt;AR1020,AR1020&gt;AQ1020),"long buildup",IF(AND(D1020&gt;0,E1020&gt;0,F1020&gt;0,S1020&lt;0,T1020&lt;0,AB1020&lt;0,AC1020&lt;0,AI1020&lt;0,AJ1020&lt;0,AS1020&gt;AR1020,AR1020&gt;AQ1020),"Short Covering",IF(AND(D1020&lt;0,E1020&lt;0,F1020&lt;0,S1020&lt;0,T1020&lt;0,AB1020&gt;0,AC1020&gt;0,AI1020&gt;0,AJ1020&gt;0,AS1020&lt;AR1020,AR1020&lt;AQ1020),"Short Buildup",IF(AND(D1020&lt;0,E1020&lt;0,F1020&lt;0,S1020&lt;0,T1020&lt;0,AB1020&lt;0,AC1020&lt;0,AI1020&lt;0,AJ1020&lt;0,AS1020&lt;AR1020,AR1020&lt;AQ1020),"LongUnwinding" ))))</f>
        <v/>
      </c>
      <c r="AZ1020" s="1">
        <f>+IF(AND(D1020&gt;0,E1020&gt;0,F1020&gt;0,L1020&gt;0,M1020&gt;0,S1020&gt;0,T1020&gt;0,Z1020&gt;0,AA1020&gt;0),"Buying Opportunity",IF(AND(D1020&lt;0,E1020&lt;0,F1020&lt;0,L1020&lt;0,M1020&lt;0,S1020&lt;0,T1020&lt;0,Z1020&lt;0,AA1020&lt;0),"support Zone",IF(AND(D1020&lt;0,E1020&lt;0,F1020&lt;0,L1020&gt;0,M1020&gt;0,S1020&gt;0,T1020&gt;0,Z1020&gt;0,AA1020&gt;0),"sell delivery")))</f>
        <v/>
      </c>
      <c r="BA1020" s="1">
        <f>IF(AND(D1020&gt;0,E1020&gt;0,F1020&gt;0,Z1020&gt;0,AA1020&gt;0,AB1020&gt;0,AC1020&gt;0,AI1020&gt;0,AJ1020&gt;0),"FII ENTERING")</f>
        <v/>
      </c>
      <c r="BB1020" s="15" t="e">
        <v>#N/A</v>
      </c>
      <c r="BC1020" s="1" t="n">
        <v>698864.8509360001</v>
      </c>
      <c r="BD1020" s="1">
        <f>IF(AND(E1020&gt;0,F1020&gt;0,AB1020&gt;0,AC1020&gt;0,AI1020&gt;0,AJ1020&gt;0,AS1020&gt;AR1020,AR1020&gt;AQ1020),"long buildup",IF(AND(E1020&lt;0,F1020&lt;0,AB1020&gt;0,AC1020&gt;0,AI1020&gt;0,AJ1020&gt;0,AS1020&lt;AR1020,AR1020&lt;AQ1020),"Short buildup"))</f>
        <v/>
      </c>
      <c r="BE1020" s="1">
        <f>+IF(AND(F1020&gt;0,M1020&gt;0,T1020&gt;0,AA1020&gt;0),"buy")</f>
        <v/>
      </c>
    </row>
    <row r="1021">
      <c r="A1021" s="1" t="inlineStr">
        <is>
          <t>KOTAKBKETF</t>
        </is>
      </c>
      <c r="B1021" s="1" t="n"/>
      <c r="C1021" s="1" t="n"/>
      <c r="D1021" s="2" t="n">
        <v>-0.6416864782983761</v>
      </c>
      <c r="E1021" s="2" t="n">
        <v>-0.6416864782983761</v>
      </c>
      <c r="F1021" s="3" t="n">
        <v>-0.6416864782983761</v>
      </c>
      <c r="G1021" s="4" t="n">
        <v>324</v>
      </c>
      <c r="H1021" s="4" t="n">
        <v>324</v>
      </c>
      <c r="I1021" s="3" t="n">
        <v>324</v>
      </c>
      <c r="J1021" s="6">
        <f>+H1021-G1021</f>
        <v/>
      </c>
      <c r="K1021" s="6">
        <f>+I1021-H1021</f>
        <v/>
      </c>
      <c r="L1021" s="7">
        <f>J1021/G1021</f>
        <v/>
      </c>
      <c r="M1021" s="7">
        <f>K1021/H1021</f>
        <v/>
      </c>
      <c r="N1021" s="8" t="n">
        <v>1.3506</v>
      </c>
      <c r="O1021" s="8" t="n">
        <v>1.3506</v>
      </c>
      <c r="P1021" s="3" t="n">
        <v>1.3506</v>
      </c>
      <c r="Q1021" s="6">
        <f>+O1021-N1021</f>
        <v/>
      </c>
      <c r="R1021" s="6">
        <f>+P1021-O1021</f>
        <v/>
      </c>
      <c r="S1021" s="7">
        <f>Q1021/N1021</f>
        <v/>
      </c>
      <c r="T1021" s="7">
        <f>R1021/O1021</f>
        <v/>
      </c>
      <c r="U1021" s="10" t="inlineStr">
        <is>
          <t>27359</t>
        </is>
      </c>
      <c r="V1021" s="10" t="inlineStr">
        <is>
          <t>27359</t>
        </is>
      </c>
      <c r="W1021" s="3" t="inlineStr">
        <is>
          <t>27359</t>
        </is>
      </c>
      <c r="X1021" s="6">
        <f>+V1021-U1021</f>
        <v/>
      </c>
      <c r="Y1021" s="6">
        <f>+W1021-V1021</f>
        <v/>
      </c>
      <c r="Z1021" s="7">
        <f>X1021/U1021</f>
        <v/>
      </c>
      <c r="AA1021" s="7">
        <f>Y1021/V1021</f>
        <v/>
      </c>
      <c r="AB1021" s="4" t="n"/>
      <c r="AC1021" s="5" t="n"/>
      <c r="AD1021" s="4" t="n"/>
      <c r="AE1021" s="4" t="n"/>
      <c r="AF1021" s="5" t="n"/>
      <c r="AG1021" s="6">
        <f>AE1021-AD1021</f>
        <v/>
      </c>
      <c r="AH1021" s="6">
        <f>+AF1021-AE1021</f>
        <v/>
      </c>
      <c r="AI1021" s="7">
        <f>AG1021/AD1021</f>
        <v/>
      </c>
      <c r="AJ1021" s="7">
        <f>AH1021/AE1021</f>
        <v/>
      </c>
      <c r="AK1021" s="4" t="n"/>
      <c r="AL1021" s="4" t="n"/>
      <c r="AM1021" s="5" t="n"/>
      <c r="AN1021" s="4" t="n">
        <v>472.26</v>
      </c>
      <c r="AO1021" s="4" t="n">
        <v>472.26</v>
      </c>
      <c r="AP1021" s="3" t="n">
        <v>472.26</v>
      </c>
      <c r="AQ1021" s="9">
        <f>+AK1021-AN1021</f>
        <v/>
      </c>
      <c r="AR1021" s="9">
        <f>+AL1021-AO1021</f>
        <v/>
      </c>
      <c r="AS1021" s="9">
        <f>+AM1021-AP1021</f>
        <v/>
      </c>
      <c r="AT1021" s="6">
        <f>AR1021-AQ1021</f>
        <v/>
      </c>
      <c r="AU1021" s="6">
        <f>+AS1021-AR1021</f>
        <v/>
      </c>
      <c r="AV1021" s="7">
        <f>AT1021/AQ1021</f>
        <v/>
      </c>
      <c r="AW1021" s="7">
        <f>AU1021/AR1021</f>
        <v/>
      </c>
      <c r="AX1021" s="1" t="inlineStr">
        <is>
          <t>Y</t>
        </is>
      </c>
      <c r="AY1021" s="1">
        <f>+IF(AND(D1021&gt;0,E1021&gt;0,F1021&gt;0,S1021&gt;0,T1021&gt;0,AC1021&gt;0,AB1021&gt;0,AI1021&gt;0,AJ1021&gt;0,AS1021&gt;AR1021,AR1021&gt;AQ1021),"long buildup",IF(AND(D1021&gt;0,E1021&gt;0,F1021&gt;0,S1021&lt;0,T1021&lt;0,AB1021&lt;0,AC1021&lt;0,AI1021&lt;0,AJ1021&lt;0,AS1021&gt;AR1021,AR1021&gt;AQ1021),"Short Covering",IF(AND(D1021&lt;0,E1021&lt;0,F1021&lt;0,S1021&lt;0,T1021&lt;0,AB1021&gt;0,AC1021&gt;0,AI1021&gt;0,AJ1021&gt;0,AS1021&lt;AR1021,AR1021&lt;AQ1021),"Short Buildup",IF(AND(D1021&lt;0,E1021&lt;0,F1021&lt;0,S1021&lt;0,T1021&lt;0,AB1021&lt;0,AC1021&lt;0,AI1021&lt;0,AJ1021&lt;0,AS1021&lt;AR1021,AR1021&lt;AQ1021),"LongUnwinding" ))))</f>
        <v/>
      </c>
      <c r="AZ1021" s="1">
        <f>+IF(AND(D1021&gt;0,E1021&gt;0,F1021&gt;0,L1021&gt;0,M1021&gt;0,S1021&gt;0,T1021&gt;0,Z1021&gt;0,AA1021&gt;0),"Buying Opportunity",IF(AND(D1021&lt;0,E1021&lt;0,F1021&lt;0,L1021&lt;0,M1021&lt;0,S1021&lt;0,T1021&lt;0,Z1021&lt;0,AA1021&lt;0),"support Zone",IF(AND(D1021&lt;0,E1021&lt;0,F1021&lt;0,L1021&gt;0,M1021&gt;0,S1021&gt;0,T1021&gt;0,Z1021&gt;0,AA1021&gt;0),"sell delivery")))</f>
        <v/>
      </c>
      <c r="BA1021" s="1">
        <f>IF(AND(D1021&gt;0,E1021&gt;0,F1021&gt;0,Z1021&gt;0,AA1021&gt;0,AB1021&gt;0,AC1021&gt;0,AI1021&gt;0,AJ1021&gt;0),"FII ENTERING")</f>
        <v/>
      </c>
      <c r="BB1021" s="15" t="e">
        <v>#N/A</v>
      </c>
      <c r="BC1021" s="1" t="n">
        <v>3966575.017975</v>
      </c>
      <c r="BD1021" s="1">
        <f>IF(AND(E1021&gt;0,F1021&gt;0,AB1021&gt;0,AC1021&gt;0,AI1021&gt;0,AJ1021&gt;0,AS1021&gt;AR1021,AR1021&gt;AQ1021),"long buildup",IF(AND(E1021&lt;0,F1021&lt;0,AB1021&gt;0,AC1021&gt;0,AI1021&gt;0,AJ1021&gt;0,AS1021&lt;AR1021,AR1021&lt;AQ1021),"Short buildup"))</f>
        <v/>
      </c>
      <c r="BE1021" s="1">
        <f>+IF(AND(F1021&gt;0,M1021&gt;0,T1021&gt;0,AA1021&gt;0),"buy")</f>
        <v/>
      </c>
    </row>
    <row r="1022">
      <c r="A1022" s="1" t="inlineStr">
        <is>
          <t>KOTAKCONS</t>
        </is>
      </c>
      <c r="B1022" s="1" t="n"/>
      <c r="C1022" s="1" t="n"/>
      <c r="D1022" s="2" t="n">
        <v>-0.2202422664931413</v>
      </c>
      <c r="E1022" s="2" t="n">
        <v>-0.2202422664931413</v>
      </c>
      <c r="F1022" s="3" t="n">
        <v>-0.2202422664931413</v>
      </c>
      <c r="G1022" s="4" t="n">
        <v>99</v>
      </c>
      <c r="H1022" s="4" t="n">
        <v>99</v>
      </c>
      <c r="I1022" s="3" t="n">
        <v>99</v>
      </c>
      <c r="J1022" s="6">
        <f>+H1022-G1022</f>
        <v/>
      </c>
      <c r="K1022" s="6">
        <f>+I1022-H1022</f>
        <v/>
      </c>
      <c r="L1022" s="7">
        <f>J1022/G1022</f>
        <v/>
      </c>
      <c r="M1022" s="7">
        <f>K1022/H1022</f>
        <v/>
      </c>
      <c r="N1022" s="8" t="n">
        <v>0.0333</v>
      </c>
      <c r="O1022" s="8" t="n">
        <v>0.0333</v>
      </c>
      <c r="P1022" s="3" t="n">
        <v>0.0333</v>
      </c>
      <c r="Q1022" s="6">
        <f>+O1022-N1022</f>
        <v/>
      </c>
      <c r="R1022" s="6">
        <f>+P1022-O1022</f>
        <v/>
      </c>
      <c r="S1022" s="7">
        <f>Q1022/N1022</f>
        <v/>
      </c>
      <c r="T1022" s="7">
        <f>R1022/O1022</f>
        <v/>
      </c>
      <c r="U1022" s="10" t="inlineStr">
        <is>
          <t>3006</t>
        </is>
      </c>
      <c r="V1022" s="10" t="inlineStr">
        <is>
          <t>3006</t>
        </is>
      </c>
      <c r="W1022" s="3" t="inlineStr">
        <is>
          <t>3006</t>
        </is>
      </c>
      <c r="X1022" s="6">
        <f>+V1022-U1022</f>
        <v/>
      </c>
      <c r="Y1022" s="6">
        <f>+W1022-V1022</f>
        <v/>
      </c>
      <c r="Z1022" s="7">
        <f>X1022/U1022</f>
        <v/>
      </c>
      <c r="AA1022" s="7">
        <f>Y1022/V1022</f>
        <v/>
      </c>
      <c r="AB1022" s="4" t="n"/>
      <c r="AC1022" s="5" t="n"/>
      <c r="AD1022" s="4" t="n"/>
      <c r="AE1022" s="4" t="n"/>
      <c r="AF1022" s="5" t="n"/>
      <c r="AG1022" s="6">
        <f>AE1022-AD1022</f>
        <v/>
      </c>
      <c r="AH1022" s="6">
        <f>+AF1022-AE1022</f>
        <v/>
      </c>
      <c r="AI1022" s="7">
        <f>AG1022/AD1022</f>
        <v/>
      </c>
      <c r="AJ1022" s="7">
        <f>AH1022/AE1022</f>
        <v/>
      </c>
      <c r="AK1022" s="4" t="n"/>
      <c r="AL1022" s="4" t="n"/>
      <c r="AM1022" s="5" t="n"/>
      <c r="AN1022" s="4" t="n">
        <v>99.67</v>
      </c>
      <c r="AO1022" s="4" t="n">
        <v>99.67</v>
      </c>
      <c r="AP1022" s="3" t="n">
        <v>99.67</v>
      </c>
      <c r="AQ1022" s="9">
        <f>+AK1022-AN1022</f>
        <v/>
      </c>
      <c r="AR1022" s="9">
        <f>+AL1022-AO1022</f>
        <v/>
      </c>
      <c r="AS1022" s="9">
        <f>+AM1022-AP1022</f>
        <v/>
      </c>
      <c r="AT1022" s="6">
        <f>AR1022-AQ1022</f>
        <v/>
      </c>
      <c r="AU1022" s="6">
        <f>+AS1022-AR1022</f>
        <v/>
      </c>
      <c r="AV1022" s="7">
        <f>AT1022/AQ1022</f>
        <v/>
      </c>
      <c r="AW1022" s="7">
        <f>AU1022/AR1022</f>
        <v/>
      </c>
      <c r="AX1022" s="1" t="inlineStr">
        <is>
          <t>Y</t>
        </is>
      </c>
      <c r="AY1022" s="1">
        <f>+IF(AND(D1022&gt;0,E1022&gt;0,F1022&gt;0,S1022&gt;0,T1022&gt;0,AC1022&gt;0,AB1022&gt;0,AI1022&gt;0,AJ1022&gt;0,AS1022&gt;AR1022,AR1022&gt;AQ1022),"long buildup",IF(AND(D1022&gt;0,E1022&gt;0,F1022&gt;0,S1022&lt;0,T1022&lt;0,AB1022&lt;0,AC1022&lt;0,AI1022&lt;0,AJ1022&lt;0,AS1022&gt;AR1022,AR1022&gt;AQ1022),"Short Covering",IF(AND(D1022&lt;0,E1022&lt;0,F1022&lt;0,S1022&lt;0,T1022&lt;0,AB1022&gt;0,AC1022&gt;0,AI1022&gt;0,AJ1022&gt;0,AS1022&lt;AR1022,AR1022&lt;AQ1022),"Short Buildup",IF(AND(D1022&lt;0,E1022&lt;0,F1022&lt;0,S1022&lt;0,T1022&lt;0,AB1022&lt;0,AC1022&lt;0,AI1022&lt;0,AJ1022&lt;0,AS1022&lt;AR1022,AR1022&lt;AQ1022),"LongUnwinding" ))))</f>
        <v/>
      </c>
      <c r="AZ1022" s="1">
        <f>+IF(AND(D1022&gt;0,E1022&gt;0,F1022&gt;0,L1022&gt;0,M1022&gt;0,S1022&gt;0,T1022&gt;0,Z1022&gt;0,AA1022&gt;0),"Buying Opportunity",IF(AND(D1022&lt;0,E1022&lt;0,F1022&lt;0,L1022&lt;0,M1022&lt;0,S1022&lt;0,T1022&lt;0,Z1022&lt;0,AA1022&lt;0),"support Zone",IF(AND(D1022&lt;0,E1022&lt;0,F1022&lt;0,L1022&gt;0,M1022&gt;0,S1022&gt;0,T1022&gt;0,Z1022&gt;0,AA1022&gt;0),"sell delivery")))</f>
        <v/>
      </c>
      <c r="BA1022" s="1">
        <f>IF(AND(D1022&gt;0,E1022&gt;0,F1022&gt;0,Z1022&gt;0,AA1022&gt;0,AB1022&gt;0,AC1022&gt;0,AI1022&gt;0,AJ1022&gt;0),"FII ENTERING")</f>
        <v/>
      </c>
      <c r="BB1022" s="15" t="e">
        <v>#N/A</v>
      </c>
      <c r="BC1022" s="1" t="n">
        <v>290451.7653</v>
      </c>
      <c r="BD1022" s="1">
        <f>IF(AND(E1022&gt;0,F1022&gt;0,AB1022&gt;0,AC1022&gt;0,AI1022&gt;0,AJ1022&gt;0,AS1022&gt;AR1022,AR1022&gt;AQ1022),"long buildup",IF(AND(E1022&lt;0,F1022&lt;0,AB1022&gt;0,AC1022&gt;0,AI1022&gt;0,AJ1022&gt;0,AS1022&lt;AR1022,AR1022&lt;AQ1022),"Short buildup"))</f>
        <v/>
      </c>
      <c r="BE1022" s="1">
        <f>+IF(AND(F1022&gt;0,M1022&gt;0,T1022&gt;0,AA1022&gt;0),"buy")</f>
        <v/>
      </c>
    </row>
    <row r="1023">
      <c r="A1023" s="1" t="inlineStr">
        <is>
          <t>KOTAKGOLD</t>
        </is>
      </c>
      <c r="B1023" s="1" t="n"/>
      <c r="C1023" s="1" t="n"/>
      <c r="D1023" s="2" t="n">
        <v>-0.8694252133311853</v>
      </c>
      <c r="E1023" s="2" t="n">
        <v>-0.8694252133311853</v>
      </c>
      <c r="F1023" s="3" t="n">
        <v>-0.8694252133311853</v>
      </c>
      <c r="G1023" s="4" t="n">
        <v>2204</v>
      </c>
      <c r="H1023" s="4" t="n">
        <v>2204</v>
      </c>
      <c r="I1023" s="3" t="n">
        <v>2204</v>
      </c>
      <c r="J1023" s="6">
        <f>+H1023-G1023</f>
        <v/>
      </c>
      <c r="K1023" s="6">
        <f>+I1023-H1023</f>
        <v/>
      </c>
      <c r="L1023" s="7">
        <f>J1023/G1023</f>
        <v/>
      </c>
      <c r="M1023" s="7">
        <f>K1023/H1023</f>
        <v/>
      </c>
      <c r="N1023" s="8" t="n">
        <v>4.0251</v>
      </c>
      <c r="O1023" s="8" t="n">
        <v>4.0251</v>
      </c>
      <c r="P1023" s="3" t="n">
        <v>4.0251</v>
      </c>
      <c r="Q1023" s="6">
        <f>+O1023-N1023</f>
        <v/>
      </c>
      <c r="R1023" s="6">
        <f>+P1023-O1023</f>
        <v/>
      </c>
      <c r="S1023" s="7">
        <f>Q1023/N1023</f>
        <v/>
      </c>
      <c r="T1023" s="7">
        <f>R1023/O1023</f>
        <v/>
      </c>
      <c r="U1023" s="10" t="inlineStr">
        <is>
          <t>558408</t>
        </is>
      </c>
      <c r="V1023" s="10" t="inlineStr">
        <is>
          <t>558408</t>
        </is>
      </c>
      <c r="W1023" s="3" t="inlineStr">
        <is>
          <t>558408</t>
        </is>
      </c>
      <c r="X1023" s="6">
        <f>+V1023-U1023</f>
        <v/>
      </c>
      <c r="Y1023" s="6">
        <f>+W1023-V1023</f>
        <v/>
      </c>
      <c r="Z1023" s="7">
        <f>X1023/U1023</f>
        <v/>
      </c>
      <c r="AA1023" s="7">
        <f>Y1023/V1023</f>
        <v/>
      </c>
      <c r="AB1023" s="4" t="n"/>
      <c r="AC1023" s="5" t="n"/>
      <c r="AD1023" s="4" t="n"/>
      <c r="AE1023" s="4" t="n"/>
      <c r="AF1023" s="5" t="n"/>
      <c r="AG1023" s="6">
        <f>AE1023-AD1023</f>
        <v/>
      </c>
      <c r="AH1023" s="6">
        <f>+AF1023-AE1023</f>
        <v/>
      </c>
      <c r="AI1023" s="7">
        <f>AG1023/AD1023</f>
        <v/>
      </c>
      <c r="AJ1023" s="7">
        <f>AH1023/AE1023</f>
        <v/>
      </c>
      <c r="AK1023" s="4" t="n"/>
      <c r="AL1023" s="4" t="n"/>
      <c r="AM1023" s="5" t="n"/>
      <c r="AN1023" s="4" t="n">
        <v>61.57</v>
      </c>
      <c r="AO1023" s="4" t="n">
        <v>61.57</v>
      </c>
      <c r="AP1023" s="3" t="n">
        <v>61.57</v>
      </c>
      <c r="AQ1023" s="9">
        <f>+AK1023-AN1023</f>
        <v/>
      </c>
      <c r="AR1023" s="9">
        <f>+AL1023-AO1023</f>
        <v/>
      </c>
      <c r="AS1023" s="9">
        <f>+AM1023-AP1023</f>
        <v/>
      </c>
      <c r="AT1023" s="6">
        <f>AR1023-AQ1023</f>
        <v/>
      </c>
      <c r="AU1023" s="6">
        <f>+AS1023-AR1023</f>
        <v/>
      </c>
      <c r="AV1023" s="7">
        <f>AT1023/AQ1023</f>
        <v/>
      </c>
      <c r="AW1023" s="7">
        <f>AU1023/AR1023</f>
        <v/>
      </c>
      <c r="AX1023" s="1" t="inlineStr">
        <is>
          <t>N</t>
        </is>
      </c>
      <c r="AY1023" s="1">
        <f>+IF(AND(D1023&gt;0,E1023&gt;0,F1023&gt;0,S1023&gt;0,T1023&gt;0,AC1023&gt;0,AB1023&gt;0,AI1023&gt;0,AJ1023&gt;0,AS1023&gt;AR1023,AR1023&gt;AQ1023),"long buildup",IF(AND(D1023&gt;0,E1023&gt;0,F1023&gt;0,S1023&lt;0,T1023&lt;0,AB1023&lt;0,AC1023&lt;0,AI1023&lt;0,AJ1023&lt;0,AS1023&gt;AR1023,AR1023&gt;AQ1023),"Short Covering",IF(AND(D1023&lt;0,E1023&lt;0,F1023&lt;0,S1023&lt;0,T1023&lt;0,AB1023&gt;0,AC1023&gt;0,AI1023&gt;0,AJ1023&gt;0,AS1023&lt;AR1023,AR1023&lt;AQ1023),"Short Buildup",IF(AND(D1023&lt;0,E1023&lt;0,F1023&lt;0,S1023&lt;0,T1023&lt;0,AB1023&lt;0,AC1023&lt;0,AI1023&lt;0,AJ1023&lt;0,AS1023&lt;AR1023,AR1023&lt;AQ1023),"LongUnwinding" ))))</f>
        <v/>
      </c>
      <c r="AZ1023" s="1">
        <f>+IF(AND(D1023&gt;0,E1023&gt;0,F1023&gt;0,L1023&gt;0,M1023&gt;0,S1023&gt;0,T1023&gt;0,Z1023&gt;0,AA1023&gt;0),"Buying Opportunity",IF(AND(D1023&lt;0,E1023&lt;0,F1023&lt;0,L1023&lt;0,M1023&lt;0,S1023&lt;0,T1023&lt;0,Z1023&lt;0,AA1023&lt;0),"support Zone",IF(AND(D1023&lt;0,E1023&lt;0,F1023&lt;0,L1023&gt;0,M1023&gt;0,S1023&gt;0,T1023&gt;0,Z1023&gt;0,AA1023&gt;0),"sell delivery")))</f>
        <v/>
      </c>
      <c r="BA1023" s="1">
        <f>IF(AND(D1023&gt;0,E1023&gt;0,F1023&gt;0,Z1023&gt;0,AA1023&gt;0,AB1023&gt;0,AC1023&gt;0,AI1023&gt;0,AJ1023&gt;0),"FII ENTERING")</f>
        <v/>
      </c>
      <c r="BB1023" s="15" t="e">
        <v>#N/A</v>
      </c>
      <c r="BC1023" s="1" t="n">
        <v>681.5</v>
      </c>
      <c r="BD1023" s="1">
        <f>IF(AND(E1023&gt;0,F1023&gt;0,AB1023&gt;0,AC1023&gt;0,AI1023&gt;0,AJ1023&gt;0,AS1023&gt;AR1023,AR1023&gt;AQ1023),"long buildup",IF(AND(E1023&lt;0,F1023&lt;0,AB1023&gt;0,AC1023&gt;0,AI1023&gt;0,AJ1023&gt;0,AS1023&lt;AR1023,AR1023&lt;AQ1023),"Short buildup"))</f>
        <v/>
      </c>
      <c r="BE1023" s="1">
        <f>+IF(AND(F1023&gt;0,M1023&gt;0,T1023&gt;0,AA1023&gt;0),"buy")</f>
        <v/>
      </c>
    </row>
    <row r="1024">
      <c r="A1024" s="1" t="inlineStr">
        <is>
          <t>KOTAKIT</t>
        </is>
      </c>
      <c r="B1024" s="1" t="n"/>
      <c r="C1024" s="1" t="n"/>
      <c r="D1024" s="2" t="n">
        <v>-2.466598150051389</v>
      </c>
      <c r="E1024" s="2" t="n">
        <v>-2.466598150051389</v>
      </c>
      <c r="F1024" s="3" t="n">
        <v>-2.466598150051389</v>
      </c>
      <c r="G1024" s="4" t="n">
        <v>1095</v>
      </c>
      <c r="H1024" s="4" t="n">
        <v>1095</v>
      </c>
      <c r="I1024" s="3" t="n">
        <v>1095</v>
      </c>
      <c r="J1024" s="6">
        <f>+H1024-G1024</f>
        <v/>
      </c>
      <c r="K1024" s="6">
        <f>+I1024-H1024</f>
        <v/>
      </c>
      <c r="L1024" s="7">
        <f>J1024/G1024</f>
        <v/>
      </c>
      <c r="M1024" s="7">
        <f>K1024/H1024</f>
        <v/>
      </c>
      <c r="N1024" s="8" t="n">
        <v>0.3255</v>
      </c>
      <c r="O1024" s="8" t="n">
        <v>0.3255</v>
      </c>
      <c r="P1024" s="3" t="n">
        <v>0.3255</v>
      </c>
      <c r="Q1024" s="6">
        <f>+O1024-N1024</f>
        <v/>
      </c>
      <c r="R1024" s="6">
        <f>+P1024-O1024</f>
        <v/>
      </c>
      <c r="S1024" s="7">
        <f>Q1024/N1024</f>
        <v/>
      </c>
      <c r="T1024" s="7">
        <f>R1024/O1024</f>
        <v/>
      </c>
      <c r="U1024" s="10" t="inlineStr">
        <is>
          <t>81701</t>
        </is>
      </c>
      <c r="V1024" s="10" t="inlineStr">
        <is>
          <t>81701</t>
        </is>
      </c>
      <c r="W1024" s="3" t="inlineStr">
        <is>
          <t>81701</t>
        </is>
      </c>
      <c r="X1024" s="6">
        <f>+V1024-U1024</f>
        <v/>
      </c>
      <c r="Y1024" s="6">
        <f>+W1024-V1024</f>
        <v/>
      </c>
      <c r="Z1024" s="7">
        <f>X1024/U1024</f>
        <v/>
      </c>
      <c r="AA1024" s="7">
        <f>Y1024/V1024</f>
        <v/>
      </c>
      <c r="AB1024" s="4" t="n"/>
      <c r="AC1024" s="5" t="n"/>
      <c r="AD1024" s="4" t="n"/>
      <c r="AE1024" s="4" t="n"/>
      <c r="AF1024" s="5" t="n"/>
      <c r="AG1024" s="6">
        <f>AE1024-AD1024</f>
        <v/>
      </c>
      <c r="AH1024" s="6">
        <f>+AF1024-AE1024</f>
        <v/>
      </c>
      <c r="AI1024" s="7">
        <f>AG1024/AD1024</f>
        <v/>
      </c>
      <c r="AJ1024" s="7">
        <f>AH1024/AE1024</f>
        <v/>
      </c>
      <c r="AK1024" s="4" t="n"/>
      <c r="AL1024" s="4" t="n"/>
      <c r="AM1024" s="5" t="n"/>
      <c r="AN1024" s="4" t="n">
        <v>37.96</v>
      </c>
      <c r="AO1024" s="4" t="n">
        <v>37.96</v>
      </c>
      <c r="AP1024" s="3" t="n">
        <v>37.96</v>
      </c>
      <c r="AQ1024" s="9">
        <f>+AK1024-AN1024</f>
        <v/>
      </c>
      <c r="AR1024" s="9">
        <f>+AL1024-AO1024</f>
        <v/>
      </c>
      <c r="AS1024" s="9">
        <f>+AM1024-AP1024</f>
        <v/>
      </c>
      <c r="AT1024" s="6">
        <f>AR1024-AQ1024</f>
        <v/>
      </c>
      <c r="AU1024" s="6">
        <f>+AS1024-AR1024</f>
        <v/>
      </c>
      <c r="AV1024" s="7">
        <f>AT1024/AQ1024</f>
        <v/>
      </c>
      <c r="AW1024" s="7">
        <f>AU1024/AR1024</f>
        <v/>
      </c>
      <c r="AX1024" s="1" t="inlineStr">
        <is>
          <t>N</t>
        </is>
      </c>
      <c r="AY1024" s="1">
        <f>+IF(AND(D1024&gt;0,E1024&gt;0,F1024&gt;0,S1024&gt;0,T1024&gt;0,AC1024&gt;0,AB1024&gt;0,AI1024&gt;0,AJ1024&gt;0,AS1024&gt;AR1024,AR1024&gt;AQ1024),"long buildup",IF(AND(D1024&gt;0,E1024&gt;0,F1024&gt;0,S1024&lt;0,T1024&lt;0,AB1024&lt;0,AC1024&lt;0,AI1024&lt;0,AJ1024&lt;0,AS1024&gt;AR1024,AR1024&gt;AQ1024),"Short Covering",IF(AND(D1024&lt;0,E1024&lt;0,F1024&lt;0,S1024&lt;0,T1024&lt;0,AB1024&gt;0,AC1024&gt;0,AI1024&gt;0,AJ1024&gt;0,AS1024&lt;AR1024,AR1024&lt;AQ1024),"Short Buildup",IF(AND(D1024&lt;0,E1024&lt;0,F1024&lt;0,S1024&lt;0,T1024&lt;0,AB1024&lt;0,AC1024&lt;0,AI1024&lt;0,AJ1024&lt;0,AS1024&lt;AR1024,AR1024&lt;AQ1024),"LongUnwinding" ))))</f>
        <v/>
      </c>
      <c r="AZ1024" s="1">
        <f>+IF(AND(D1024&gt;0,E1024&gt;0,F1024&gt;0,L1024&gt;0,M1024&gt;0,S1024&gt;0,T1024&gt;0,Z1024&gt;0,AA1024&gt;0),"Buying Opportunity",IF(AND(D1024&lt;0,E1024&lt;0,F1024&lt;0,L1024&lt;0,M1024&lt;0,S1024&lt;0,T1024&lt;0,Z1024&lt;0,AA1024&lt;0),"support Zone",IF(AND(D1024&lt;0,E1024&lt;0,F1024&lt;0,L1024&gt;0,M1024&gt;0,S1024&gt;0,T1024&gt;0,Z1024&gt;0,AA1024&gt;0),"sell delivery")))</f>
        <v/>
      </c>
      <c r="BA1024" s="1">
        <f>IF(AND(D1024&gt;0,E1024&gt;0,F1024&gt;0,Z1024&gt;0,AA1024&gt;0,AB1024&gt;0,AC1024&gt;0,AI1024&gt;0,AJ1024&gt;0),"FII ENTERING")</f>
        <v/>
      </c>
      <c r="BB1024" s="15" t="e">
        <v>#N/A</v>
      </c>
      <c r="BC1024" s="1" t="e">
        <v>#N/A</v>
      </c>
      <c r="BD1024" s="1">
        <f>IF(AND(E1024&gt;0,F1024&gt;0,AB1024&gt;0,AC1024&gt;0,AI1024&gt;0,AJ1024&gt;0,AS1024&gt;AR1024,AR1024&gt;AQ1024),"long buildup",IF(AND(E1024&lt;0,F1024&lt;0,AB1024&gt;0,AC1024&gt;0,AI1024&gt;0,AJ1024&gt;0,AS1024&lt;AR1024,AR1024&lt;AQ1024),"Short buildup"))</f>
        <v/>
      </c>
      <c r="BE1024" s="1">
        <f>+IF(AND(F1024&gt;0,M1024&gt;0,T1024&gt;0,AA1024&gt;0),"buy")</f>
        <v/>
      </c>
    </row>
    <row r="1025">
      <c r="A1025" s="1" t="inlineStr">
        <is>
          <t>KOTAKLIQ</t>
        </is>
      </c>
      <c r="B1025" s="1" t="n"/>
      <c r="C1025" s="1" t="n"/>
      <c r="D1025" s="2" t="n">
        <v>-0.0009999999999990906</v>
      </c>
      <c r="E1025" s="2" t="n">
        <v>-0.0009999999999990906</v>
      </c>
      <c r="F1025" s="3" t="n">
        <v>-0.0009999999999990906</v>
      </c>
      <c r="G1025" s="4" t="n">
        <v>4</v>
      </c>
      <c r="H1025" s="4" t="n">
        <v>4</v>
      </c>
      <c r="I1025" s="3" t="n">
        <v>4</v>
      </c>
      <c r="J1025" s="6">
        <f>+H1025-G1025</f>
        <v/>
      </c>
      <c r="K1025" s="6">
        <f>+I1025-H1025</f>
        <v/>
      </c>
      <c r="L1025" s="7">
        <f>J1025/G1025</f>
        <v/>
      </c>
      <c r="M1025" s="7">
        <f>K1025/H1025</f>
        <v/>
      </c>
      <c r="N1025" s="8" t="n">
        <v>0.0413</v>
      </c>
      <c r="O1025" s="8" t="n">
        <v>0.0413</v>
      </c>
      <c r="P1025" s="3" t="n">
        <v>0.0413</v>
      </c>
      <c r="Q1025" s="6">
        <f>+O1025-N1025</f>
        <v/>
      </c>
      <c r="R1025" s="6">
        <f>+P1025-O1025</f>
        <v/>
      </c>
      <c r="S1025" s="7">
        <f>Q1025/N1025</f>
        <v/>
      </c>
      <c r="T1025" s="7">
        <f>R1025/O1025</f>
        <v/>
      </c>
      <c r="U1025" s="10" t="inlineStr">
        <is>
          <t>403</t>
        </is>
      </c>
      <c r="V1025" s="10" t="inlineStr">
        <is>
          <t>403</t>
        </is>
      </c>
      <c r="W1025" s="3" t="inlineStr">
        <is>
          <t>403</t>
        </is>
      </c>
      <c r="X1025" s="6">
        <f>+V1025-U1025</f>
        <v/>
      </c>
      <c r="Y1025" s="6">
        <f>+W1025-V1025</f>
        <v/>
      </c>
      <c r="Z1025" s="7">
        <f>X1025/U1025</f>
        <v/>
      </c>
      <c r="AA1025" s="7">
        <f>Y1025/V1025</f>
        <v/>
      </c>
      <c r="AB1025" s="4" t="n"/>
      <c r="AC1025" s="5" t="n"/>
      <c r="AD1025" s="4" t="n"/>
      <c r="AE1025" s="4" t="n"/>
      <c r="AF1025" s="5" t="n"/>
      <c r="AG1025" s="6">
        <f>AE1025-AD1025</f>
        <v/>
      </c>
      <c r="AH1025" s="6">
        <f>+AF1025-AE1025</f>
        <v/>
      </c>
      <c r="AI1025" s="7">
        <f>AG1025/AD1025</f>
        <v/>
      </c>
      <c r="AJ1025" s="7">
        <f>AH1025/AE1025</f>
        <v/>
      </c>
      <c r="AK1025" s="4" t="n"/>
      <c r="AL1025" s="4" t="n"/>
      <c r="AM1025" s="5" t="n"/>
      <c r="AN1025" s="4" t="n">
        <v>999.99</v>
      </c>
      <c r="AO1025" s="4" t="n">
        <v>999.99</v>
      </c>
      <c r="AP1025" s="3" t="n">
        <v>999.99</v>
      </c>
      <c r="AQ1025" s="9">
        <f>+AK1025-AN1025</f>
        <v/>
      </c>
      <c r="AR1025" s="9">
        <f>+AL1025-AO1025</f>
        <v/>
      </c>
      <c r="AS1025" s="9">
        <f>+AM1025-AP1025</f>
        <v/>
      </c>
      <c r="AT1025" s="6">
        <f>AR1025-AQ1025</f>
        <v/>
      </c>
      <c r="AU1025" s="6">
        <f>+AS1025-AR1025</f>
        <v/>
      </c>
      <c r="AV1025" s="7">
        <f>AT1025/AQ1025</f>
        <v/>
      </c>
      <c r="AW1025" s="7">
        <f>AU1025/AR1025</f>
        <v/>
      </c>
      <c r="AX1025" s="1" t="inlineStr">
        <is>
          <t>N</t>
        </is>
      </c>
      <c r="AY1025" s="1">
        <f>+IF(AND(D1025&gt;0,E1025&gt;0,F1025&gt;0,S1025&gt;0,T1025&gt;0,AC1025&gt;0,AB1025&gt;0,AI1025&gt;0,AJ1025&gt;0,AS1025&gt;AR1025,AR1025&gt;AQ1025),"long buildup",IF(AND(D1025&gt;0,E1025&gt;0,F1025&gt;0,S1025&lt;0,T1025&lt;0,AB1025&lt;0,AC1025&lt;0,AI1025&lt;0,AJ1025&lt;0,AS1025&gt;AR1025,AR1025&gt;AQ1025),"Short Covering",IF(AND(D1025&lt;0,E1025&lt;0,F1025&lt;0,S1025&lt;0,T1025&lt;0,AB1025&gt;0,AC1025&gt;0,AI1025&gt;0,AJ1025&gt;0,AS1025&lt;AR1025,AR1025&lt;AQ1025),"Short Buildup",IF(AND(D1025&lt;0,E1025&lt;0,F1025&lt;0,S1025&lt;0,T1025&lt;0,AB1025&lt;0,AC1025&lt;0,AI1025&lt;0,AJ1025&lt;0,AS1025&lt;AR1025,AR1025&lt;AQ1025),"LongUnwinding" ))))</f>
        <v/>
      </c>
      <c r="AZ1025" s="1">
        <f>+IF(AND(D1025&gt;0,E1025&gt;0,F1025&gt;0,L1025&gt;0,M1025&gt;0,S1025&gt;0,T1025&gt;0,Z1025&gt;0,AA1025&gt;0),"Buying Opportunity",IF(AND(D1025&lt;0,E1025&lt;0,F1025&lt;0,L1025&lt;0,M1025&lt;0,S1025&lt;0,T1025&lt;0,Z1025&lt;0,AA1025&lt;0),"support Zone",IF(AND(D1025&lt;0,E1025&lt;0,F1025&lt;0,L1025&gt;0,M1025&gt;0,S1025&gt;0,T1025&gt;0,Z1025&gt;0,AA1025&gt;0),"sell delivery")))</f>
        <v/>
      </c>
      <c r="BA1025" s="1">
        <f>IF(AND(D1025&gt;0,E1025&gt;0,F1025&gt;0,Z1025&gt;0,AA1025&gt;0,AB1025&gt;0,AC1025&gt;0,AI1025&gt;0,AJ1025&gt;0),"FII ENTERING")</f>
        <v/>
      </c>
      <c r="BB1025" s="15" t="e">
        <v>#N/A</v>
      </c>
      <c r="BC1025" s="1" t="e">
        <v>#N/A</v>
      </c>
      <c r="BD1025" s="1">
        <f>IF(AND(E1025&gt;0,F1025&gt;0,AB1025&gt;0,AC1025&gt;0,AI1025&gt;0,AJ1025&gt;0,AS1025&gt;AR1025,AR1025&gt;AQ1025),"long buildup",IF(AND(E1025&lt;0,F1025&lt;0,AB1025&gt;0,AC1025&gt;0,AI1025&gt;0,AJ1025&gt;0,AS1025&lt;AR1025,AR1025&lt;AQ1025),"Short buildup"))</f>
        <v/>
      </c>
      <c r="BE1025" s="1">
        <f>+IF(AND(F1025&gt;0,M1025&gt;0,T1025&gt;0,AA1025&gt;0),"buy")</f>
        <v/>
      </c>
    </row>
    <row r="1026">
      <c r="A1026" s="1" t="inlineStr">
        <is>
          <t>KOTAKLOVOL</t>
        </is>
      </c>
      <c r="B1026" s="1" t="n"/>
      <c r="C1026" s="1" t="n"/>
      <c r="D1026" s="2" t="n">
        <v>-1.466594242259639</v>
      </c>
      <c r="E1026" s="2" t="n">
        <v>-1.466594242259639</v>
      </c>
      <c r="F1026" s="3" t="n">
        <v>-1.466594242259639</v>
      </c>
      <c r="G1026" s="4" t="n">
        <v>204</v>
      </c>
      <c r="H1026" s="4" t="n">
        <v>204</v>
      </c>
      <c r="I1026" s="3" t="n">
        <v>204</v>
      </c>
      <c r="J1026" s="6">
        <f>+H1026-G1026</f>
        <v/>
      </c>
      <c r="K1026" s="6">
        <f>+I1026-H1026</f>
        <v/>
      </c>
      <c r="L1026" s="7">
        <f>J1026/G1026</f>
        <v/>
      </c>
      <c r="M1026" s="7">
        <f>K1026/H1026</f>
        <v/>
      </c>
      <c r="N1026" s="8" t="n">
        <v>0.1288</v>
      </c>
      <c r="O1026" s="8" t="n">
        <v>0.1288</v>
      </c>
      <c r="P1026" s="3" t="n">
        <v>0.1288</v>
      </c>
      <c r="Q1026" s="6">
        <f>+O1026-N1026</f>
        <v/>
      </c>
      <c r="R1026" s="6">
        <f>+P1026-O1026</f>
        <v/>
      </c>
      <c r="S1026" s="7">
        <f>Q1026/N1026</f>
        <v/>
      </c>
      <c r="T1026" s="7">
        <f>R1026/O1026</f>
        <v/>
      </c>
      <c r="U1026" s="10" t="inlineStr">
        <is>
          <t>60681</t>
        </is>
      </c>
      <c r="V1026" s="10" t="inlineStr">
        <is>
          <t>60681</t>
        </is>
      </c>
      <c r="W1026" s="3" t="inlineStr">
        <is>
          <t>60681</t>
        </is>
      </c>
      <c r="X1026" s="6">
        <f>+V1026-U1026</f>
        <v/>
      </c>
      <c r="Y1026" s="6">
        <f>+W1026-V1026</f>
        <v/>
      </c>
      <c r="Z1026" s="7">
        <f>X1026/U1026</f>
        <v/>
      </c>
      <c r="AA1026" s="7">
        <f>Y1026/V1026</f>
        <v/>
      </c>
      <c r="AB1026" s="4" t="n"/>
      <c r="AC1026" s="5" t="n"/>
      <c r="AD1026" s="4" t="n"/>
      <c r="AE1026" s="4" t="n"/>
      <c r="AF1026" s="5" t="n"/>
      <c r="AG1026" s="6">
        <f>AE1026-AD1026</f>
        <v/>
      </c>
      <c r="AH1026" s="6">
        <f>+AF1026-AE1026</f>
        <v/>
      </c>
      <c r="AI1026" s="7">
        <f>AG1026/AD1026</f>
        <v/>
      </c>
      <c r="AJ1026" s="7">
        <f>AH1026/AE1026</f>
        <v/>
      </c>
      <c r="AK1026" s="4" t="n"/>
      <c r="AL1026" s="4" t="n"/>
      <c r="AM1026" s="5" t="n"/>
      <c r="AN1026" s="4" t="n">
        <v>18.14</v>
      </c>
      <c r="AO1026" s="4" t="n">
        <v>18.14</v>
      </c>
      <c r="AP1026" s="3" t="n">
        <v>18.14</v>
      </c>
      <c r="AQ1026" s="9">
        <f>+AK1026-AN1026</f>
        <v/>
      </c>
      <c r="AR1026" s="9">
        <f>+AL1026-AO1026</f>
        <v/>
      </c>
      <c r="AS1026" s="9">
        <f>+AM1026-AP1026</f>
        <v/>
      </c>
      <c r="AT1026" s="6">
        <f>AR1026-AQ1026</f>
        <v/>
      </c>
      <c r="AU1026" s="6">
        <f>+AS1026-AR1026</f>
        <v/>
      </c>
      <c r="AV1026" s="7">
        <f>AT1026/AQ1026</f>
        <v/>
      </c>
      <c r="AW1026" s="7">
        <f>AU1026/AR1026</f>
        <v/>
      </c>
      <c r="AX1026" s="1" t="inlineStr">
        <is>
          <t>N</t>
        </is>
      </c>
      <c r="AY1026" s="1">
        <f>+IF(AND(D1026&gt;0,E1026&gt;0,F1026&gt;0,S1026&gt;0,T1026&gt;0,AC1026&gt;0,AB1026&gt;0,AI1026&gt;0,AJ1026&gt;0,AS1026&gt;AR1026,AR1026&gt;AQ1026),"long buildup",IF(AND(D1026&gt;0,E1026&gt;0,F1026&gt;0,S1026&lt;0,T1026&lt;0,AB1026&lt;0,AC1026&lt;0,AI1026&lt;0,AJ1026&lt;0,AS1026&gt;AR1026,AR1026&gt;AQ1026),"Short Covering",IF(AND(D1026&lt;0,E1026&lt;0,F1026&lt;0,S1026&lt;0,T1026&lt;0,AB1026&gt;0,AC1026&gt;0,AI1026&gt;0,AJ1026&gt;0,AS1026&lt;AR1026,AR1026&lt;AQ1026),"Short Buildup",IF(AND(D1026&lt;0,E1026&lt;0,F1026&lt;0,S1026&lt;0,T1026&lt;0,AB1026&lt;0,AC1026&lt;0,AI1026&lt;0,AJ1026&lt;0,AS1026&lt;AR1026,AR1026&lt;AQ1026),"LongUnwinding" ))))</f>
        <v/>
      </c>
      <c r="AZ1026" s="1">
        <f>+IF(AND(D1026&gt;0,E1026&gt;0,F1026&gt;0,L1026&gt;0,M1026&gt;0,S1026&gt;0,T1026&gt;0,Z1026&gt;0,AA1026&gt;0),"Buying Opportunity",IF(AND(D1026&lt;0,E1026&lt;0,F1026&lt;0,L1026&lt;0,M1026&lt;0,S1026&lt;0,T1026&lt;0,Z1026&lt;0,AA1026&lt;0),"support Zone",IF(AND(D1026&lt;0,E1026&lt;0,F1026&lt;0,L1026&gt;0,M1026&gt;0,S1026&gt;0,T1026&gt;0,Z1026&gt;0,AA1026&gt;0),"sell delivery")))</f>
        <v/>
      </c>
      <c r="BA1026" s="1">
        <f>IF(AND(D1026&gt;0,E1026&gt;0,F1026&gt;0,Z1026&gt;0,AA1026&gt;0,AB1026&gt;0,AC1026&gt;0,AI1026&gt;0,AJ1026&gt;0),"FII ENTERING")</f>
        <v/>
      </c>
      <c r="BB1026" s="15" t="e">
        <v>#N/A</v>
      </c>
      <c r="BC1026" s="1" t="n">
        <v>40224.64285</v>
      </c>
      <c r="BD1026" s="1">
        <f>IF(AND(E1026&gt;0,F1026&gt;0,AB1026&gt;0,AC1026&gt;0,AI1026&gt;0,AJ1026&gt;0,AS1026&gt;AR1026,AR1026&gt;AQ1026),"long buildup",IF(AND(E1026&lt;0,F1026&lt;0,AB1026&gt;0,AC1026&gt;0,AI1026&gt;0,AJ1026&gt;0,AS1026&lt;AR1026,AR1026&lt;AQ1026),"Short buildup"))</f>
        <v/>
      </c>
      <c r="BE1026" s="1">
        <f>+IF(AND(F1026&gt;0,M1026&gt;0,T1026&gt;0,AA1026&gt;0),"buy")</f>
        <v/>
      </c>
    </row>
    <row r="1027">
      <c r="A1027" s="1" t="inlineStr">
        <is>
          <t>KOTAKMID50</t>
        </is>
      </c>
      <c r="B1027" s="1" t="n"/>
      <c r="C1027" s="1" t="n"/>
      <c r="D1027" s="2" t="n">
        <v>-1.405099992565598</v>
      </c>
      <c r="E1027" s="2" t="n">
        <v>-1.405099992565598</v>
      </c>
      <c r="F1027" s="3" t="n">
        <v>-1.405099992565598</v>
      </c>
      <c r="G1027" s="4" t="n">
        <v>865</v>
      </c>
      <c r="H1027" s="4" t="n">
        <v>865</v>
      </c>
      <c r="I1027" s="3" t="n">
        <v>865</v>
      </c>
      <c r="J1027" s="6">
        <f>+H1027-G1027</f>
        <v/>
      </c>
      <c r="K1027" s="6">
        <f>+I1027-H1027</f>
        <v/>
      </c>
      <c r="L1027" s="7">
        <f>J1027/G1027</f>
        <v/>
      </c>
      <c r="M1027" s="7">
        <f>K1027/H1027</f>
        <v/>
      </c>
      <c r="N1027" s="8" t="n">
        <v>0.4364</v>
      </c>
      <c r="O1027" s="8" t="n">
        <v>0.4364</v>
      </c>
      <c r="P1027" s="3" t="n">
        <v>0.4364</v>
      </c>
      <c r="Q1027" s="6">
        <f>+O1027-N1027</f>
        <v/>
      </c>
      <c r="R1027" s="6">
        <f>+P1027-O1027</f>
        <v/>
      </c>
      <c r="S1027" s="7">
        <f>Q1027/N1027</f>
        <v/>
      </c>
      <c r="T1027" s="7">
        <f>R1027/O1027</f>
        <v/>
      </c>
      <c r="U1027" s="10" t="inlineStr">
        <is>
          <t>27542</t>
        </is>
      </c>
      <c r="V1027" s="10" t="inlineStr">
        <is>
          <t>27542</t>
        </is>
      </c>
      <c r="W1027" s="3" t="inlineStr">
        <is>
          <t>27542</t>
        </is>
      </c>
      <c r="X1027" s="6">
        <f>+V1027-U1027</f>
        <v/>
      </c>
      <c r="Y1027" s="6">
        <f>+W1027-V1027</f>
        <v/>
      </c>
      <c r="Z1027" s="7">
        <f>X1027/U1027</f>
        <v/>
      </c>
      <c r="AA1027" s="7">
        <f>Y1027/V1027</f>
        <v/>
      </c>
      <c r="AB1027" s="4" t="n"/>
      <c r="AC1027" s="5" t="n"/>
      <c r="AD1027" s="4" t="n"/>
      <c r="AE1027" s="4" t="n"/>
      <c r="AF1027" s="5" t="n"/>
      <c r="AG1027" s="6">
        <f>AE1027-AD1027</f>
        <v/>
      </c>
      <c r="AH1027" s="6">
        <f>+AF1027-AE1027</f>
        <v/>
      </c>
      <c r="AI1027" s="7">
        <f>AG1027/AD1027</f>
        <v/>
      </c>
      <c r="AJ1027" s="7">
        <f>AH1027/AE1027</f>
        <v/>
      </c>
      <c r="AK1027" s="4" t="n"/>
      <c r="AL1027" s="4" t="n"/>
      <c r="AM1027" s="5" t="n"/>
      <c r="AN1027" s="4" t="n">
        <v>132.62</v>
      </c>
      <c r="AO1027" s="4" t="n">
        <v>132.62</v>
      </c>
      <c r="AP1027" s="3" t="n">
        <v>132.62</v>
      </c>
      <c r="AQ1027" s="9">
        <f>+AK1027-AN1027</f>
        <v/>
      </c>
      <c r="AR1027" s="9">
        <f>+AL1027-AO1027</f>
        <v/>
      </c>
      <c r="AS1027" s="9">
        <f>+AM1027-AP1027</f>
        <v/>
      </c>
      <c r="AT1027" s="6">
        <f>AR1027-AQ1027</f>
        <v/>
      </c>
      <c r="AU1027" s="6">
        <f>+AS1027-AR1027</f>
        <v/>
      </c>
      <c r="AV1027" s="7">
        <f>AT1027/AQ1027</f>
        <v/>
      </c>
      <c r="AW1027" s="7">
        <f>AU1027/AR1027</f>
        <v/>
      </c>
      <c r="AX1027" s="1" t="inlineStr">
        <is>
          <t>N</t>
        </is>
      </c>
      <c r="AY1027" s="1">
        <f>+IF(AND(D1027&gt;0,E1027&gt;0,F1027&gt;0,S1027&gt;0,T1027&gt;0,AC1027&gt;0,AB1027&gt;0,AI1027&gt;0,AJ1027&gt;0,AS1027&gt;AR1027,AR1027&gt;AQ1027),"long buildup",IF(AND(D1027&gt;0,E1027&gt;0,F1027&gt;0,S1027&lt;0,T1027&lt;0,AB1027&lt;0,AC1027&lt;0,AI1027&lt;0,AJ1027&lt;0,AS1027&gt;AR1027,AR1027&gt;AQ1027),"Short Covering",IF(AND(D1027&lt;0,E1027&lt;0,F1027&lt;0,S1027&lt;0,T1027&lt;0,AB1027&gt;0,AC1027&gt;0,AI1027&gt;0,AJ1027&gt;0,AS1027&lt;AR1027,AR1027&lt;AQ1027),"Short Buildup",IF(AND(D1027&lt;0,E1027&lt;0,F1027&lt;0,S1027&lt;0,T1027&lt;0,AB1027&lt;0,AC1027&lt;0,AI1027&lt;0,AJ1027&lt;0,AS1027&lt;AR1027,AR1027&lt;AQ1027),"LongUnwinding" ))))</f>
        <v/>
      </c>
      <c r="AZ1027" s="1">
        <f>+IF(AND(D1027&gt;0,E1027&gt;0,F1027&gt;0,L1027&gt;0,M1027&gt;0,S1027&gt;0,T1027&gt;0,Z1027&gt;0,AA1027&gt;0),"Buying Opportunity",IF(AND(D1027&lt;0,E1027&lt;0,F1027&lt;0,L1027&lt;0,M1027&lt;0,S1027&lt;0,T1027&lt;0,Z1027&lt;0,AA1027&lt;0),"support Zone",IF(AND(D1027&lt;0,E1027&lt;0,F1027&lt;0,L1027&gt;0,M1027&gt;0,S1027&gt;0,T1027&gt;0,Z1027&gt;0,AA1027&gt;0),"sell delivery")))</f>
        <v/>
      </c>
      <c r="BA1027" s="1">
        <f>IF(AND(D1027&gt;0,E1027&gt;0,F1027&gt;0,Z1027&gt;0,AA1027&gt;0,AB1027&gt;0,AC1027&gt;0,AI1027&gt;0,AJ1027&gt;0),"FII ENTERING")</f>
        <v/>
      </c>
      <c r="BB1027" s="15" t="e">
        <v>#N/A</v>
      </c>
      <c r="BC1027" s="1" t="n">
        <v>105500.2501</v>
      </c>
      <c r="BD1027" s="1">
        <f>IF(AND(E1027&gt;0,F1027&gt;0,AB1027&gt;0,AC1027&gt;0,AI1027&gt;0,AJ1027&gt;0,AS1027&gt;AR1027,AR1027&gt;AQ1027),"long buildup",IF(AND(E1027&lt;0,F1027&lt;0,AB1027&gt;0,AC1027&gt;0,AI1027&gt;0,AJ1027&gt;0,AS1027&lt;AR1027,AR1027&lt;AQ1027),"Short buildup"))</f>
        <v/>
      </c>
      <c r="BE1027" s="1">
        <f>+IF(AND(F1027&gt;0,M1027&gt;0,T1027&gt;0,AA1027&gt;0),"buy")</f>
        <v/>
      </c>
    </row>
    <row r="1028">
      <c r="A1028" s="1" t="inlineStr">
        <is>
          <t>KOTAKMNC</t>
        </is>
      </c>
      <c r="B1028" s="1" t="n"/>
      <c r="C1028" s="1" t="n"/>
      <c r="D1028" s="2" t="n">
        <v>3.944773175542406</v>
      </c>
      <c r="E1028" s="2" t="n">
        <v>3.944773175542406</v>
      </c>
      <c r="F1028" s="3" t="n">
        <v>3.944773175542406</v>
      </c>
      <c r="G1028" s="4" t="n">
        <v>82</v>
      </c>
      <c r="H1028" s="4" t="n">
        <v>82</v>
      </c>
      <c r="I1028" s="3" t="n">
        <v>82</v>
      </c>
      <c r="J1028" s="6">
        <f>+H1028-G1028</f>
        <v/>
      </c>
      <c r="K1028" s="6">
        <f>+I1028-H1028</f>
        <v/>
      </c>
      <c r="L1028" s="7">
        <f>J1028/G1028</f>
        <v/>
      </c>
      <c r="M1028" s="7">
        <f>K1028/H1028</f>
        <v/>
      </c>
      <c r="N1028" s="8" t="n">
        <v>0.0105</v>
      </c>
      <c r="O1028" s="8" t="n">
        <v>0.0105</v>
      </c>
      <c r="P1028" s="3" t="n">
        <v>0.0105</v>
      </c>
      <c r="Q1028" s="6">
        <f>+O1028-N1028</f>
        <v/>
      </c>
      <c r="R1028" s="6">
        <f>+P1028-O1028</f>
        <v/>
      </c>
      <c r="S1028" s="7">
        <f>Q1028/N1028</f>
        <v/>
      </c>
      <c r="T1028" s="7">
        <f>R1028/O1028</f>
        <v/>
      </c>
      <c r="U1028" s="10" t="inlineStr">
        <is>
          <t>3464</t>
        </is>
      </c>
      <c r="V1028" s="10" t="inlineStr">
        <is>
          <t>3464</t>
        </is>
      </c>
      <c r="W1028" s="3" t="inlineStr">
        <is>
          <t>3464</t>
        </is>
      </c>
      <c r="X1028" s="6">
        <f>+V1028-U1028</f>
        <v/>
      </c>
      <c r="Y1028" s="6">
        <f>+W1028-V1028</f>
        <v/>
      </c>
      <c r="Z1028" s="7">
        <f>X1028/U1028</f>
        <v/>
      </c>
      <c r="AA1028" s="7">
        <f>Y1028/V1028</f>
        <v/>
      </c>
      <c r="AB1028" s="4" t="n"/>
      <c r="AC1028" s="5" t="n"/>
      <c r="AD1028" s="4" t="n"/>
      <c r="AE1028" s="4" t="n"/>
      <c r="AF1028" s="5" t="n"/>
      <c r="AG1028" s="6">
        <f>AE1028-AD1028</f>
        <v/>
      </c>
      <c r="AH1028" s="6">
        <f>+AF1028-AE1028</f>
        <v/>
      </c>
      <c r="AI1028" s="7">
        <f>AG1028/AD1028</f>
        <v/>
      </c>
      <c r="AJ1028" s="7">
        <f>AH1028/AE1028</f>
        <v/>
      </c>
      <c r="AK1028" s="4" t="n"/>
      <c r="AL1028" s="4" t="n"/>
      <c r="AM1028" s="5" t="n"/>
      <c r="AN1028" s="4" t="n">
        <v>26.35</v>
      </c>
      <c r="AO1028" s="4" t="n">
        <v>26.35</v>
      </c>
      <c r="AP1028" s="3" t="n">
        <v>26.35</v>
      </c>
      <c r="AQ1028" s="9">
        <f>+AK1028-AN1028</f>
        <v/>
      </c>
      <c r="AR1028" s="9">
        <f>+AL1028-AO1028</f>
        <v/>
      </c>
      <c r="AS1028" s="9">
        <f>+AM1028-AP1028</f>
        <v/>
      </c>
      <c r="AT1028" s="6">
        <f>AR1028-AQ1028</f>
        <v/>
      </c>
      <c r="AU1028" s="6">
        <f>+AS1028-AR1028</f>
        <v/>
      </c>
      <c r="AV1028" s="7">
        <f>AT1028/AQ1028</f>
        <v/>
      </c>
      <c r="AW1028" s="7">
        <f>AU1028/AR1028</f>
        <v/>
      </c>
      <c r="AX1028" s="1" t="inlineStr">
        <is>
          <t>N</t>
        </is>
      </c>
      <c r="AY1028" s="1">
        <f>+IF(AND(D1028&gt;0,E1028&gt;0,F1028&gt;0,S1028&gt;0,T1028&gt;0,AC1028&gt;0,AB1028&gt;0,AI1028&gt;0,AJ1028&gt;0,AS1028&gt;AR1028,AR1028&gt;AQ1028),"long buildup",IF(AND(D1028&gt;0,E1028&gt;0,F1028&gt;0,S1028&lt;0,T1028&lt;0,AB1028&lt;0,AC1028&lt;0,AI1028&lt;0,AJ1028&lt;0,AS1028&gt;AR1028,AR1028&gt;AQ1028),"Short Covering",IF(AND(D1028&lt;0,E1028&lt;0,F1028&lt;0,S1028&lt;0,T1028&lt;0,AB1028&gt;0,AC1028&gt;0,AI1028&gt;0,AJ1028&gt;0,AS1028&lt;AR1028,AR1028&lt;AQ1028),"Short Buildup",IF(AND(D1028&lt;0,E1028&lt;0,F1028&lt;0,S1028&lt;0,T1028&lt;0,AB1028&lt;0,AC1028&lt;0,AI1028&lt;0,AJ1028&lt;0,AS1028&lt;AR1028,AR1028&lt;AQ1028),"LongUnwinding" ))))</f>
        <v/>
      </c>
      <c r="AZ1028" s="1">
        <f>+IF(AND(D1028&gt;0,E1028&gt;0,F1028&gt;0,L1028&gt;0,M1028&gt;0,S1028&gt;0,T1028&gt;0,Z1028&gt;0,AA1028&gt;0),"Buying Opportunity",IF(AND(D1028&lt;0,E1028&lt;0,F1028&lt;0,L1028&lt;0,M1028&lt;0,S1028&lt;0,T1028&lt;0,Z1028&lt;0,AA1028&lt;0),"support Zone",IF(AND(D1028&lt;0,E1028&lt;0,F1028&lt;0,L1028&gt;0,M1028&gt;0,S1028&gt;0,T1028&gt;0,Z1028&gt;0,AA1028&gt;0),"sell delivery")))</f>
        <v/>
      </c>
      <c r="BA1028" s="1">
        <f>IF(AND(D1028&gt;0,E1028&gt;0,F1028&gt;0,Z1028&gt;0,AA1028&gt;0,AB1028&gt;0,AC1028&gt;0,AI1028&gt;0,AJ1028&gt;0),"FII ENTERING")</f>
        <v/>
      </c>
      <c r="BB1028" s="15" t="e">
        <v>#N/A</v>
      </c>
      <c r="BC1028" s="1" t="n">
        <v>54407.37465899999</v>
      </c>
      <c r="BD1028" s="1">
        <f>IF(AND(E1028&gt;0,F1028&gt;0,AB1028&gt;0,AC1028&gt;0,AI1028&gt;0,AJ1028&gt;0,AS1028&gt;AR1028,AR1028&gt;AQ1028),"long buildup",IF(AND(E1028&lt;0,F1028&lt;0,AB1028&gt;0,AC1028&gt;0,AI1028&gt;0,AJ1028&gt;0,AS1028&lt;AR1028,AR1028&lt;AQ1028),"Short buildup"))</f>
        <v/>
      </c>
      <c r="BE1028" s="1">
        <f>+IF(AND(F1028&gt;0,M1028&gt;0,T1028&gt;0,AA1028&gt;0),"buy")</f>
        <v/>
      </c>
    </row>
    <row r="1029">
      <c r="A1029" s="1" t="inlineStr">
        <is>
          <t>KOTAKNIFTY</t>
        </is>
      </c>
      <c r="B1029" s="1" t="n"/>
      <c r="C1029" s="1" t="n"/>
      <c r="D1029" s="2" t="n">
        <v>-0.9267840593141751</v>
      </c>
      <c r="E1029" s="2" t="n">
        <v>-0.9267840593141751</v>
      </c>
      <c r="F1029" s="3" t="n">
        <v>-0.9267840593141751</v>
      </c>
      <c r="G1029" s="4" t="n">
        <v>528</v>
      </c>
      <c r="H1029" s="4" t="n">
        <v>528</v>
      </c>
      <c r="I1029" s="3" t="n">
        <v>528</v>
      </c>
      <c r="J1029" s="6">
        <f>+H1029-G1029</f>
        <v/>
      </c>
      <c r="K1029" s="6">
        <f>+I1029-H1029</f>
        <v/>
      </c>
      <c r="L1029" s="7">
        <f>J1029/G1029</f>
        <v/>
      </c>
      <c r="M1029" s="7">
        <f>K1029/H1029</f>
        <v/>
      </c>
      <c r="N1029" s="8" t="n">
        <v>0.7685</v>
      </c>
      <c r="O1029" s="8" t="n">
        <v>0.7685</v>
      </c>
      <c r="P1029" s="3" t="n">
        <v>0.7685</v>
      </c>
      <c r="Q1029" s="6">
        <f>+O1029-N1029</f>
        <v/>
      </c>
      <c r="R1029" s="6">
        <f>+P1029-O1029</f>
        <v/>
      </c>
      <c r="S1029" s="7">
        <f>Q1029/N1029</f>
        <v/>
      </c>
      <c r="T1029" s="7">
        <f>R1029/O1029</f>
        <v/>
      </c>
      <c r="U1029" s="10" t="inlineStr">
        <is>
          <t>25689</t>
        </is>
      </c>
      <c r="V1029" s="10" t="inlineStr">
        <is>
          <t>25689</t>
        </is>
      </c>
      <c r="W1029" s="3" t="inlineStr">
        <is>
          <t>25689</t>
        </is>
      </c>
      <c r="X1029" s="6">
        <f>+V1029-U1029</f>
        <v/>
      </c>
      <c r="Y1029" s="6">
        <f>+W1029-V1029</f>
        <v/>
      </c>
      <c r="Z1029" s="7">
        <f>X1029/U1029</f>
        <v/>
      </c>
      <c r="AA1029" s="7">
        <f>Y1029/V1029</f>
        <v/>
      </c>
      <c r="AB1029" s="4" t="n"/>
      <c r="AC1029" s="5" t="n"/>
      <c r="AD1029" s="4" t="n"/>
      <c r="AE1029" s="4" t="n"/>
      <c r="AF1029" s="5" t="n"/>
      <c r="AG1029" s="6">
        <f>AE1029-AD1029</f>
        <v/>
      </c>
      <c r="AH1029" s="6">
        <f>+AF1029-AE1029</f>
        <v/>
      </c>
      <c r="AI1029" s="7">
        <f>AG1029/AD1029</f>
        <v/>
      </c>
      <c r="AJ1029" s="7">
        <f>AH1029/AE1029</f>
        <v/>
      </c>
      <c r="AK1029" s="4" t="n"/>
      <c r="AL1029" s="4" t="n"/>
      <c r="AM1029" s="5" t="n"/>
      <c r="AN1029" s="4" t="n">
        <v>235.18</v>
      </c>
      <c r="AO1029" s="4" t="n">
        <v>235.18</v>
      </c>
      <c r="AP1029" s="3" t="n">
        <v>235.18</v>
      </c>
      <c r="AQ1029" s="9">
        <f>+AK1029-AN1029</f>
        <v/>
      </c>
      <c r="AR1029" s="9">
        <f>+AL1029-AO1029</f>
        <v/>
      </c>
      <c r="AS1029" s="9">
        <f>+AM1029-AP1029</f>
        <v/>
      </c>
      <c r="AT1029" s="6">
        <f>AR1029-AQ1029</f>
        <v/>
      </c>
      <c r="AU1029" s="6">
        <f>+AS1029-AR1029</f>
        <v/>
      </c>
      <c r="AV1029" s="7">
        <f>AT1029/AQ1029</f>
        <v/>
      </c>
      <c r="AW1029" s="7">
        <f>AU1029/AR1029</f>
        <v/>
      </c>
      <c r="AX1029" s="1" t="inlineStr">
        <is>
          <t>N</t>
        </is>
      </c>
      <c r="AY1029" s="1">
        <f>+IF(AND(D1029&gt;0,E1029&gt;0,F1029&gt;0,S1029&gt;0,T1029&gt;0,AC1029&gt;0,AB1029&gt;0,AI1029&gt;0,AJ1029&gt;0,AS1029&gt;AR1029,AR1029&gt;AQ1029),"long buildup",IF(AND(D1029&gt;0,E1029&gt;0,F1029&gt;0,S1029&lt;0,T1029&lt;0,AB1029&lt;0,AC1029&lt;0,AI1029&lt;0,AJ1029&lt;0,AS1029&gt;AR1029,AR1029&gt;AQ1029),"Short Covering",IF(AND(D1029&lt;0,E1029&lt;0,F1029&lt;0,S1029&lt;0,T1029&lt;0,AB1029&gt;0,AC1029&gt;0,AI1029&gt;0,AJ1029&gt;0,AS1029&lt;AR1029,AR1029&lt;AQ1029),"Short Buildup",IF(AND(D1029&lt;0,E1029&lt;0,F1029&lt;0,S1029&lt;0,T1029&lt;0,AB1029&lt;0,AC1029&lt;0,AI1029&lt;0,AJ1029&lt;0,AS1029&lt;AR1029,AR1029&lt;AQ1029),"LongUnwinding" ))))</f>
        <v/>
      </c>
      <c r="AZ1029" s="1">
        <f>+IF(AND(D1029&gt;0,E1029&gt;0,F1029&gt;0,L1029&gt;0,M1029&gt;0,S1029&gt;0,T1029&gt;0,Z1029&gt;0,AA1029&gt;0),"Buying Opportunity",IF(AND(D1029&lt;0,E1029&lt;0,F1029&lt;0,L1029&lt;0,M1029&lt;0,S1029&lt;0,T1029&lt;0,Z1029&lt;0,AA1029&lt;0),"support Zone",IF(AND(D1029&lt;0,E1029&lt;0,F1029&lt;0,L1029&gt;0,M1029&gt;0,S1029&gt;0,T1029&gt;0,Z1029&gt;0,AA1029&gt;0),"sell delivery")))</f>
        <v/>
      </c>
      <c r="BA1029" s="1">
        <f>IF(AND(D1029&gt;0,E1029&gt;0,F1029&gt;0,Z1029&gt;0,AA1029&gt;0,AB1029&gt;0,AC1029&gt;0,AI1029&gt;0,AJ1029&gt;0),"FII ENTERING")</f>
        <v/>
      </c>
      <c r="BB1029" s="15" t="e">
        <v>#N/A</v>
      </c>
      <c r="BC1029" s="1" t="n">
        <v>367.539588</v>
      </c>
      <c r="BD1029" s="1">
        <f>IF(AND(E1029&gt;0,F1029&gt;0,AB1029&gt;0,AC1029&gt;0,AI1029&gt;0,AJ1029&gt;0,AS1029&gt;AR1029,AR1029&gt;AQ1029),"long buildup",IF(AND(E1029&lt;0,F1029&lt;0,AB1029&gt;0,AC1029&gt;0,AI1029&gt;0,AJ1029&gt;0,AS1029&lt;AR1029,AR1029&lt;AQ1029),"Short buildup"))</f>
        <v/>
      </c>
      <c r="BE1029" s="1">
        <f>+IF(AND(F1029&gt;0,M1029&gt;0,T1029&gt;0,AA1029&gt;0),"buy")</f>
        <v/>
      </c>
    </row>
    <row r="1030">
      <c r="A1030" s="1" t="inlineStr">
        <is>
          <t>KOTAKNV20</t>
        </is>
      </c>
      <c r="B1030" s="1" t="n"/>
      <c r="C1030" s="1" t="n"/>
      <c r="D1030" s="2" t="n">
        <v>-3.357229043934978</v>
      </c>
      <c r="E1030" s="2" t="n">
        <v>-3.357229043934978</v>
      </c>
      <c r="F1030" s="3" t="n">
        <v>-3.357229043934978</v>
      </c>
      <c r="G1030" s="4" t="n">
        <v>1315</v>
      </c>
      <c r="H1030" s="4" t="n">
        <v>1315</v>
      </c>
      <c r="I1030" s="3" t="n">
        <v>1315</v>
      </c>
      <c r="J1030" s="6">
        <f>+H1030-G1030</f>
        <v/>
      </c>
      <c r="K1030" s="6">
        <f>+I1030-H1030</f>
        <v/>
      </c>
      <c r="L1030" s="7">
        <f>J1030/G1030</f>
        <v/>
      </c>
      <c r="M1030" s="7">
        <f>K1030/H1030</f>
        <v/>
      </c>
      <c r="N1030" s="8" t="n">
        <v>0.9518000000000001</v>
      </c>
      <c r="O1030" s="8" t="n">
        <v>0.9518000000000001</v>
      </c>
      <c r="P1030" s="3" t="n">
        <v>0.9518000000000001</v>
      </c>
      <c r="Q1030" s="6">
        <f>+O1030-N1030</f>
        <v/>
      </c>
      <c r="R1030" s="6">
        <f>+P1030-O1030</f>
        <v/>
      </c>
      <c r="S1030" s="7">
        <f>Q1030/N1030</f>
        <v/>
      </c>
      <c r="T1030" s="7">
        <f>R1030/O1030</f>
        <v/>
      </c>
      <c r="U1030" s="10" t="inlineStr">
        <is>
          <t>53558</t>
        </is>
      </c>
      <c r="V1030" s="10" t="inlineStr">
        <is>
          <t>53558</t>
        </is>
      </c>
      <c r="W1030" s="3" t="inlineStr">
        <is>
          <t>53558</t>
        </is>
      </c>
      <c r="X1030" s="6">
        <f>+V1030-U1030</f>
        <v/>
      </c>
      <c r="Y1030" s="6">
        <f>+W1030-V1030</f>
        <v/>
      </c>
      <c r="Z1030" s="7">
        <f>X1030/U1030</f>
        <v/>
      </c>
      <c r="AA1030" s="7">
        <f>Y1030/V1030</f>
        <v/>
      </c>
      <c r="AB1030" s="4" t="n"/>
      <c r="AC1030" s="5" t="n"/>
      <c r="AD1030" s="4" t="n"/>
      <c r="AE1030" s="4" t="n"/>
      <c r="AF1030" s="5" t="n"/>
      <c r="AG1030" s="6">
        <f>AE1030-AD1030</f>
        <v/>
      </c>
      <c r="AH1030" s="6">
        <f>+AF1030-AE1030</f>
        <v/>
      </c>
      <c r="AI1030" s="7">
        <f>AG1030/AD1030</f>
        <v/>
      </c>
      <c r="AJ1030" s="7">
        <f>AH1030/AE1030</f>
        <v/>
      </c>
      <c r="AK1030" s="4" t="n"/>
      <c r="AL1030" s="4" t="n"/>
      <c r="AM1030" s="5" t="n"/>
      <c r="AN1030" s="4" t="n">
        <v>136.16</v>
      </c>
      <c r="AO1030" s="4" t="n">
        <v>136.16</v>
      </c>
      <c r="AP1030" s="3" t="n">
        <v>136.16</v>
      </c>
      <c r="AQ1030" s="9">
        <f>+AK1030-AN1030</f>
        <v/>
      </c>
      <c r="AR1030" s="9">
        <f>+AL1030-AO1030</f>
        <v/>
      </c>
      <c r="AS1030" s="9">
        <f>+AM1030-AP1030</f>
        <v/>
      </c>
      <c r="AT1030" s="6">
        <f>AR1030-AQ1030</f>
        <v/>
      </c>
      <c r="AU1030" s="6">
        <f>+AS1030-AR1030</f>
        <v/>
      </c>
      <c r="AV1030" s="7">
        <f>AT1030/AQ1030</f>
        <v/>
      </c>
      <c r="AW1030" s="7">
        <f>AU1030/AR1030</f>
        <v/>
      </c>
      <c r="AX1030" s="1" t="inlineStr">
        <is>
          <t>Y</t>
        </is>
      </c>
      <c r="AY1030" s="1">
        <f>+IF(AND(D1030&gt;0,E1030&gt;0,F1030&gt;0,S1030&gt;0,T1030&gt;0,AC1030&gt;0,AB1030&gt;0,AI1030&gt;0,AJ1030&gt;0,AS1030&gt;AR1030,AR1030&gt;AQ1030),"long buildup",IF(AND(D1030&gt;0,E1030&gt;0,F1030&gt;0,S1030&lt;0,T1030&lt;0,AB1030&lt;0,AC1030&lt;0,AI1030&lt;0,AJ1030&lt;0,AS1030&gt;AR1030,AR1030&gt;AQ1030),"Short Covering",IF(AND(D1030&lt;0,E1030&lt;0,F1030&lt;0,S1030&lt;0,T1030&lt;0,AB1030&gt;0,AC1030&gt;0,AI1030&gt;0,AJ1030&gt;0,AS1030&lt;AR1030,AR1030&lt;AQ1030),"Short Buildup",IF(AND(D1030&lt;0,E1030&lt;0,F1030&lt;0,S1030&lt;0,T1030&lt;0,AB1030&lt;0,AC1030&lt;0,AI1030&lt;0,AJ1030&lt;0,AS1030&lt;AR1030,AR1030&lt;AQ1030),"LongUnwinding" ))))</f>
        <v/>
      </c>
      <c r="AZ1030" s="1">
        <f>+IF(AND(D1030&gt;0,E1030&gt;0,F1030&gt;0,L1030&gt;0,M1030&gt;0,S1030&gt;0,T1030&gt;0,Z1030&gt;0,AA1030&gt;0),"Buying Opportunity",IF(AND(D1030&lt;0,E1030&lt;0,F1030&lt;0,L1030&lt;0,M1030&lt;0,S1030&lt;0,T1030&lt;0,Z1030&lt;0,AA1030&lt;0),"support Zone",IF(AND(D1030&lt;0,E1030&lt;0,F1030&lt;0,L1030&gt;0,M1030&gt;0,S1030&gt;0,T1030&gt;0,Z1030&gt;0,AA1030&gt;0),"sell delivery")))</f>
        <v/>
      </c>
      <c r="BA1030" s="1">
        <f>IF(AND(D1030&gt;0,E1030&gt;0,F1030&gt;0,Z1030&gt;0,AA1030&gt;0,AB1030&gt;0,AC1030&gt;0,AI1030&gt;0,AJ1030&gt;0),"FII ENTERING")</f>
        <v/>
      </c>
      <c r="BB1030" s="15" t="n">
        <v>0.0078</v>
      </c>
      <c r="BC1030" s="1" t="n">
        <v>10331797.765777</v>
      </c>
      <c r="BD1030" s="1">
        <f>IF(AND(E1030&gt;0,F1030&gt;0,AB1030&gt;0,AC1030&gt;0,AI1030&gt;0,AJ1030&gt;0,AS1030&gt;AR1030,AR1030&gt;AQ1030),"long buildup",IF(AND(E1030&lt;0,F1030&lt;0,AB1030&gt;0,AC1030&gt;0,AI1030&gt;0,AJ1030&gt;0,AS1030&lt;AR1030,AR1030&lt;AQ1030),"Short buildup"))</f>
        <v/>
      </c>
      <c r="BE1030" s="1">
        <f>+IF(AND(F1030&gt;0,M1030&gt;0,T1030&gt;0,AA1030&gt;0),"buy")</f>
        <v/>
      </c>
    </row>
    <row r="1031">
      <c r="A1031" s="1" t="inlineStr">
        <is>
          <t>KOTAKPSUBK</t>
        </is>
      </c>
      <c r="B1031" s="1" t="n"/>
      <c r="C1031" s="1" t="n"/>
      <c r="D1031" s="2" t="n">
        <v>-2.097571077778757</v>
      </c>
      <c r="E1031" s="2" t="n">
        <v>-2.097571077778757</v>
      </c>
      <c r="F1031" s="3" t="n">
        <v>-2.097571077778757</v>
      </c>
      <c r="G1031" s="4" t="n">
        <v>3222</v>
      </c>
      <c r="H1031" s="4" t="n">
        <v>3222</v>
      </c>
      <c r="I1031" s="3" t="n">
        <v>3222</v>
      </c>
      <c r="J1031" s="6">
        <f>+H1031-G1031</f>
        <v/>
      </c>
      <c r="K1031" s="6">
        <f>+I1031-H1031</f>
        <v/>
      </c>
      <c r="L1031" s="7">
        <f>J1031/G1031</f>
        <v/>
      </c>
      <c r="M1031" s="7">
        <f>K1031/H1031</f>
        <v/>
      </c>
      <c r="N1031" s="8" t="n">
        <v>4.9425</v>
      </c>
      <c r="O1031" s="8" t="n">
        <v>4.9425</v>
      </c>
      <c r="P1031" s="3" t="n">
        <v>4.9425</v>
      </c>
      <c r="Q1031" s="6">
        <f>+O1031-N1031</f>
        <v/>
      </c>
      <c r="R1031" s="6">
        <f>+P1031-O1031</f>
        <v/>
      </c>
      <c r="S1031" s="7">
        <f>Q1031/N1031</f>
        <v/>
      </c>
      <c r="T1031" s="7">
        <f>R1031/O1031</f>
        <v/>
      </c>
      <c r="U1031" s="10" t="inlineStr">
        <is>
          <t>61417</t>
        </is>
      </c>
      <c r="V1031" s="10" t="inlineStr">
        <is>
          <t>61417</t>
        </is>
      </c>
      <c r="W1031" s="3" t="inlineStr">
        <is>
          <t>61417</t>
        </is>
      </c>
      <c r="X1031" s="6">
        <f>+V1031-U1031</f>
        <v/>
      </c>
      <c r="Y1031" s="6">
        <f>+W1031-V1031</f>
        <v/>
      </c>
      <c r="Z1031" s="7">
        <f>X1031/U1031</f>
        <v/>
      </c>
      <c r="AA1031" s="7">
        <f>Y1031/V1031</f>
        <v/>
      </c>
      <c r="AB1031" s="4" t="n"/>
      <c r="AC1031" s="5" t="n"/>
      <c r="AD1031" s="4" t="n"/>
      <c r="AE1031" s="4" t="n"/>
      <c r="AF1031" s="5" t="n"/>
      <c r="AG1031" s="6">
        <f>AE1031-AD1031</f>
        <v/>
      </c>
      <c r="AH1031" s="6">
        <f>+AF1031-AE1031</f>
        <v/>
      </c>
      <c r="AI1031" s="7">
        <f>AG1031/AD1031</f>
        <v/>
      </c>
      <c r="AJ1031" s="7">
        <f>AH1031/AE1031</f>
        <v/>
      </c>
      <c r="AK1031" s="4" t="n"/>
      <c r="AL1031" s="4" t="n"/>
      <c r="AM1031" s="5" t="n"/>
      <c r="AN1031" s="4" t="n">
        <v>661.84</v>
      </c>
      <c r="AO1031" s="4" t="n">
        <v>661.84</v>
      </c>
      <c r="AP1031" s="3" t="n">
        <v>661.84</v>
      </c>
      <c r="AQ1031" s="9">
        <f>+AK1031-AN1031</f>
        <v/>
      </c>
      <c r="AR1031" s="9">
        <f>+AL1031-AO1031</f>
        <v/>
      </c>
      <c r="AS1031" s="9">
        <f>+AM1031-AP1031</f>
        <v/>
      </c>
      <c r="AT1031" s="6">
        <f>AR1031-AQ1031</f>
        <v/>
      </c>
      <c r="AU1031" s="6">
        <f>+AS1031-AR1031</f>
        <v/>
      </c>
      <c r="AV1031" s="7">
        <f>AT1031/AQ1031</f>
        <v/>
      </c>
      <c r="AW1031" s="7">
        <f>AU1031/AR1031</f>
        <v/>
      </c>
      <c r="AX1031" s="1" t="inlineStr">
        <is>
          <t>N</t>
        </is>
      </c>
      <c r="AY1031" s="1">
        <f>+IF(AND(D1031&gt;0,E1031&gt;0,F1031&gt;0,S1031&gt;0,T1031&gt;0,AC1031&gt;0,AB1031&gt;0,AI1031&gt;0,AJ1031&gt;0,AS1031&gt;AR1031,AR1031&gt;AQ1031),"long buildup",IF(AND(D1031&gt;0,E1031&gt;0,F1031&gt;0,S1031&lt;0,T1031&lt;0,AB1031&lt;0,AC1031&lt;0,AI1031&lt;0,AJ1031&lt;0,AS1031&gt;AR1031,AR1031&gt;AQ1031),"Short Covering",IF(AND(D1031&lt;0,E1031&lt;0,F1031&lt;0,S1031&lt;0,T1031&lt;0,AB1031&gt;0,AC1031&gt;0,AI1031&gt;0,AJ1031&gt;0,AS1031&lt;AR1031,AR1031&lt;AQ1031),"Short Buildup",IF(AND(D1031&lt;0,E1031&lt;0,F1031&lt;0,S1031&lt;0,T1031&lt;0,AB1031&lt;0,AC1031&lt;0,AI1031&lt;0,AJ1031&lt;0,AS1031&lt;AR1031,AR1031&lt;AQ1031),"LongUnwinding" ))))</f>
        <v/>
      </c>
      <c r="AZ1031" s="1">
        <f>+IF(AND(D1031&gt;0,E1031&gt;0,F1031&gt;0,L1031&gt;0,M1031&gt;0,S1031&gt;0,T1031&gt;0,Z1031&gt;0,AA1031&gt;0),"Buying Opportunity",IF(AND(D1031&lt;0,E1031&lt;0,F1031&lt;0,L1031&lt;0,M1031&lt;0,S1031&lt;0,T1031&lt;0,Z1031&lt;0,AA1031&lt;0),"support Zone",IF(AND(D1031&lt;0,E1031&lt;0,F1031&lt;0,L1031&gt;0,M1031&gt;0,S1031&gt;0,T1031&gt;0,Z1031&gt;0,AA1031&gt;0),"sell delivery")))</f>
        <v/>
      </c>
      <c r="BA1031" s="1">
        <f>IF(AND(D1031&gt;0,E1031&gt;0,F1031&gt;0,Z1031&gt;0,AA1031&gt;0,AB1031&gt;0,AC1031&gt;0,AI1031&gt;0,AJ1031&gt;0),"FII ENTERING")</f>
        <v/>
      </c>
      <c r="BB1031" s="15" t="e">
        <v>#N/A</v>
      </c>
      <c r="BC1031" s="1" t="n">
        <v>139729.443526</v>
      </c>
      <c r="BD1031" s="1">
        <f>IF(AND(E1031&gt;0,F1031&gt;0,AB1031&gt;0,AC1031&gt;0,AI1031&gt;0,AJ1031&gt;0,AS1031&gt;AR1031,AR1031&gt;AQ1031),"long buildup",IF(AND(E1031&lt;0,F1031&lt;0,AB1031&gt;0,AC1031&gt;0,AI1031&gt;0,AJ1031&gt;0,AS1031&lt;AR1031,AR1031&lt;AQ1031),"Short buildup"))</f>
        <v/>
      </c>
      <c r="BE1031" s="1">
        <f>+IF(AND(F1031&gt;0,M1031&gt;0,T1031&gt;0,AA1031&gt;0),"buy")</f>
        <v/>
      </c>
    </row>
    <row r="1032">
      <c r="A1032" s="1" t="inlineStr">
        <is>
          <t>KOTAKSILVE</t>
        </is>
      </c>
      <c r="B1032" s="1" t="n"/>
      <c r="C1032" s="1" t="n"/>
      <c r="D1032" s="2" t="n">
        <v>-1.640718562874257</v>
      </c>
      <c r="E1032" s="2" t="n">
        <v>-1.640718562874257</v>
      </c>
      <c r="F1032" s="3" t="n">
        <v>-1.640718562874257</v>
      </c>
      <c r="G1032" s="4" t="n">
        <v>225</v>
      </c>
      <c r="H1032" s="4" t="n">
        <v>225</v>
      </c>
      <c r="I1032" s="3" t="n">
        <v>225</v>
      </c>
      <c r="J1032" s="6">
        <f>+H1032-G1032</f>
        <v/>
      </c>
      <c r="K1032" s="6">
        <f>+I1032-H1032</f>
        <v/>
      </c>
      <c r="L1032" s="7">
        <f>J1032/G1032</f>
        <v/>
      </c>
      <c r="M1032" s="7">
        <f>K1032/H1032</f>
        <v/>
      </c>
      <c r="N1032" s="8" t="n">
        <v>3.7824</v>
      </c>
      <c r="O1032" s="8" t="n">
        <v>3.7824</v>
      </c>
      <c r="P1032" s="3" t="n">
        <v>3.7824</v>
      </c>
      <c r="Q1032" s="6">
        <f>+O1032-N1032</f>
        <v/>
      </c>
      <c r="R1032" s="6">
        <f>+P1032-O1032</f>
        <v/>
      </c>
      <c r="S1032" s="7">
        <f>Q1032/N1032</f>
        <v/>
      </c>
      <c r="T1032" s="7">
        <f>R1032/O1032</f>
        <v/>
      </c>
      <c r="U1032" s="10" t="inlineStr">
        <is>
          <t>454886</t>
        </is>
      </c>
      <c r="V1032" s="10" t="inlineStr">
        <is>
          <t>454886</t>
        </is>
      </c>
      <c r="W1032" s="3" t="inlineStr">
        <is>
          <t>454886</t>
        </is>
      </c>
      <c r="X1032" s="6">
        <f>+V1032-U1032</f>
        <v/>
      </c>
      <c r="Y1032" s="6">
        <f>+W1032-V1032</f>
        <v/>
      </c>
      <c r="Z1032" s="7">
        <f>X1032/U1032</f>
        <v/>
      </c>
      <c r="AA1032" s="7">
        <f>Y1032/V1032</f>
        <v/>
      </c>
      <c r="AB1032" s="4" t="n"/>
      <c r="AC1032" s="5" t="n"/>
      <c r="AD1032" s="4" t="n"/>
      <c r="AE1032" s="4" t="n"/>
      <c r="AF1032" s="5" t="n"/>
      <c r="AG1032" s="6">
        <f>AE1032-AD1032</f>
        <v/>
      </c>
      <c r="AH1032" s="6">
        <f>+AF1032-AE1032</f>
        <v/>
      </c>
      <c r="AI1032" s="7">
        <f>AG1032/AD1032</f>
        <v/>
      </c>
      <c r="AJ1032" s="7">
        <f>AH1032/AE1032</f>
        <v/>
      </c>
      <c r="AK1032" s="4" t="n"/>
      <c r="AL1032" s="4" t="n"/>
      <c r="AM1032" s="5" t="n"/>
      <c r="AN1032" s="4" t="n">
        <v>82.13</v>
      </c>
      <c r="AO1032" s="4" t="n">
        <v>82.13</v>
      </c>
      <c r="AP1032" s="3" t="n">
        <v>82.13</v>
      </c>
      <c r="AQ1032" s="9">
        <f>+AK1032-AN1032</f>
        <v/>
      </c>
      <c r="AR1032" s="9">
        <f>+AL1032-AO1032</f>
        <v/>
      </c>
      <c r="AS1032" s="9">
        <f>+AM1032-AP1032</f>
        <v/>
      </c>
      <c r="AT1032" s="6">
        <f>AR1032-AQ1032</f>
        <v/>
      </c>
      <c r="AU1032" s="6">
        <f>+AS1032-AR1032</f>
        <v/>
      </c>
      <c r="AV1032" s="7">
        <f>AT1032/AQ1032</f>
        <v/>
      </c>
      <c r="AW1032" s="7">
        <f>AU1032/AR1032</f>
        <v/>
      </c>
      <c r="AX1032" s="1" t="inlineStr">
        <is>
          <t>N</t>
        </is>
      </c>
      <c r="AY1032" s="1">
        <f>+IF(AND(D1032&gt;0,E1032&gt;0,F1032&gt;0,S1032&gt;0,T1032&gt;0,AC1032&gt;0,AB1032&gt;0,AI1032&gt;0,AJ1032&gt;0,AS1032&gt;AR1032,AR1032&gt;AQ1032),"long buildup",IF(AND(D1032&gt;0,E1032&gt;0,F1032&gt;0,S1032&lt;0,T1032&lt;0,AB1032&lt;0,AC1032&lt;0,AI1032&lt;0,AJ1032&lt;0,AS1032&gt;AR1032,AR1032&gt;AQ1032),"Short Covering",IF(AND(D1032&lt;0,E1032&lt;0,F1032&lt;0,S1032&lt;0,T1032&lt;0,AB1032&gt;0,AC1032&gt;0,AI1032&gt;0,AJ1032&gt;0,AS1032&lt;AR1032,AR1032&lt;AQ1032),"Short Buildup",IF(AND(D1032&lt;0,E1032&lt;0,F1032&lt;0,S1032&lt;0,T1032&lt;0,AB1032&lt;0,AC1032&lt;0,AI1032&lt;0,AJ1032&lt;0,AS1032&lt;AR1032,AR1032&lt;AQ1032),"LongUnwinding" ))))</f>
        <v/>
      </c>
      <c r="AZ1032" s="1">
        <f>+IF(AND(D1032&gt;0,E1032&gt;0,F1032&gt;0,L1032&gt;0,M1032&gt;0,S1032&gt;0,T1032&gt;0,Z1032&gt;0,AA1032&gt;0),"Buying Opportunity",IF(AND(D1032&lt;0,E1032&lt;0,F1032&lt;0,L1032&lt;0,M1032&lt;0,S1032&lt;0,T1032&lt;0,Z1032&lt;0,AA1032&lt;0),"support Zone",IF(AND(D1032&lt;0,E1032&lt;0,F1032&lt;0,L1032&gt;0,M1032&gt;0,S1032&gt;0,T1032&gt;0,Z1032&gt;0,AA1032&gt;0),"sell delivery")))</f>
        <v/>
      </c>
      <c r="BA1032" s="1">
        <f>IF(AND(D1032&gt;0,E1032&gt;0,F1032&gt;0,Z1032&gt;0,AA1032&gt;0,AB1032&gt;0,AC1032&gt;0,AI1032&gt;0,AJ1032&gt;0),"FII ENTERING")</f>
        <v/>
      </c>
      <c r="BB1032" s="15" t="e">
        <v>#N/A</v>
      </c>
      <c r="BC1032" s="1" t="inlineStr">
        <is>
          <t>* Not Traded as on March 31, 2021</t>
        </is>
      </c>
      <c r="BD1032" s="1">
        <f>IF(AND(E1032&gt;0,F1032&gt;0,AB1032&gt;0,AC1032&gt;0,AI1032&gt;0,AJ1032&gt;0,AS1032&gt;AR1032,AR1032&gt;AQ1032),"long buildup",IF(AND(E1032&lt;0,F1032&lt;0,AB1032&gt;0,AC1032&gt;0,AI1032&gt;0,AJ1032&gt;0,AS1032&lt;AR1032,AR1032&lt;AQ1032),"Short buildup"))</f>
        <v/>
      </c>
      <c r="BE1032" s="1">
        <f>+IF(AND(F1032&gt;0,M1032&gt;0,T1032&gt;0,AA1032&gt;0),"buy")</f>
        <v/>
      </c>
    </row>
    <row r="1033">
      <c r="A1033" s="1" t="inlineStr">
        <is>
          <t>KOTARISUG</t>
        </is>
      </c>
      <c r="B1033" s="1" t="n"/>
      <c r="C1033" s="1" t="n"/>
      <c r="D1033" s="2" t="n">
        <v>0.442923293738673</v>
      </c>
      <c r="E1033" s="2" t="n">
        <v>-1.122469432752059</v>
      </c>
      <c r="F1033" s="3" t="n">
        <v>-0.08108655990269441</v>
      </c>
      <c r="G1033" s="4" t="n">
        <v>1435</v>
      </c>
      <c r="H1033" s="4" t="n">
        <v>937</v>
      </c>
      <c r="I1033" s="3" t="n">
        <v>1010</v>
      </c>
      <c r="J1033" s="6">
        <f>+H1033-G1033</f>
        <v/>
      </c>
      <c r="K1033" s="6">
        <f>+I1033-H1033</f>
        <v/>
      </c>
      <c r="L1033" s="7">
        <f>J1033/G1033</f>
        <v/>
      </c>
      <c r="M1033" s="7">
        <f>K1033/H1033</f>
        <v/>
      </c>
      <c r="N1033" s="8" t="n">
        <v>0.5133</v>
      </c>
      <c r="O1033" s="8" t="n">
        <v>0.2577</v>
      </c>
      <c r="P1033" s="3" t="n">
        <v>0.3209</v>
      </c>
      <c r="Q1033" s="6">
        <f>+O1033-N1033</f>
        <v/>
      </c>
      <c r="R1033" s="6">
        <f>+P1033-O1033</f>
        <v/>
      </c>
      <c r="S1033" s="7">
        <f>Q1033/N1033</f>
        <v/>
      </c>
      <c r="T1033" s="7">
        <f>R1033/O1033</f>
        <v/>
      </c>
      <c r="U1033" s="10" t="inlineStr">
        <is>
          <t>63699</t>
        </is>
      </c>
      <c r="V1033" s="10" t="inlineStr">
        <is>
          <t>36666</t>
        </is>
      </c>
      <c r="W1033" s="3" t="inlineStr">
        <is>
          <t>39287</t>
        </is>
      </c>
      <c r="X1033" s="6">
        <f>+V1033-U1033</f>
        <v/>
      </c>
      <c r="Y1033" s="6">
        <f>+W1033-V1033</f>
        <v/>
      </c>
      <c r="Z1033" s="7">
        <f>X1033/U1033</f>
        <v/>
      </c>
      <c r="AA1033" s="7">
        <f>Y1033/V1033</f>
        <v/>
      </c>
      <c r="AB1033" s="4" t="n"/>
      <c r="AC1033" s="5" t="n"/>
      <c r="AD1033" s="4" t="n"/>
      <c r="AE1033" s="4" t="n"/>
      <c r="AF1033" s="5" t="n"/>
      <c r="AG1033" s="6">
        <f>AE1033-AD1033</f>
        <v/>
      </c>
      <c r="AH1033" s="6">
        <f>+AF1033-AE1033</f>
        <v/>
      </c>
      <c r="AI1033" s="7">
        <f>AG1033/AD1033</f>
        <v/>
      </c>
      <c r="AJ1033" s="7">
        <f>AH1033/AE1033</f>
        <v/>
      </c>
      <c r="AK1033" s="4" t="n"/>
      <c r="AL1033" s="4" t="n"/>
      <c r="AM1033" s="5" t="n"/>
      <c r="AN1033" s="4" t="n">
        <v>49.89</v>
      </c>
      <c r="AO1033" s="4" t="n">
        <v>49.33</v>
      </c>
      <c r="AP1033" s="3" t="n">
        <v>49.29</v>
      </c>
      <c r="AQ1033" s="9">
        <f>+AK1033-AN1033</f>
        <v/>
      </c>
      <c r="AR1033" s="9">
        <f>+AL1033-AO1033</f>
        <v/>
      </c>
      <c r="AS1033" s="9">
        <f>+AM1033-AP1033</f>
        <v/>
      </c>
      <c r="AT1033" s="6">
        <f>AR1033-AQ1033</f>
        <v/>
      </c>
      <c r="AU1033" s="6">
        <f>+AS1033-AR1033</f>
        <v/>
      </c>
      <c r="AV1033" s="7">
        <f>AT1033/AQ1033</f>
        <v/>
      </c>
      <c r="AW1033" s="7">
        <f>AU1033/AR1033</f>
        <v/>
      </c>
      <c r="AX1033" s="1" t="inlineStr">
        <is>
          <t>N</t>
        </is>
      </c>
      <c r="AY1033" s="1">
        <f>+IF(AND(D1033&gt;0,E1033&gt;0,F1033&gt;0,S1033&gt;0,T1033&gt;0,AC1033&gt;0,AB1033&gt;0,AI1033&gt;0,AJ1033&gt;0,AS1033&gt;AR1033,AR1033&gt;AQ1033),"long buildup",IF(AND(D1033&gt;0,E1033&gt;0,F1033&gt;0,S1033&lt;0,T1033&lt;0,AB1033&lt;0,AC1033&lt;0,AI1033&lt;0,AJ1033&lt;0,AS1033&gt;AR1033,AR1033&gt;AQ1033),"Short Covering",IF(AND(D1033&lt;0,E1033&lt;0,F1033&lt;0,S1033&lt;0,T1033&lt;0,AB1033&gt;0,AC1033&gt;0,AI1033&gt;0,AJ1033&gt;0,AS1033&lt;AR1033,AR1033&lt;AQ1033),"Short Buildup",IF(AND(D1033&lt;0,E1033&lt;0,F1033&lt;0,S1033&lt;0,T1033&lt;0,AB1033&lt;0,AC1033&lt;0,AI1033&lt;0,AJ1033&lt;0,AS1033&lt;AR1033,AR1033&lt;AQ1033),"LongUnwinding" ))))</f>
        <v/>
      </c>
      <c r="AZ1033" s="1">
        <f>+IF(AND(D1033&gt;0,E1033&gt;0,F1033&gt;0,L1033&gt;0,M1033&gt;0,S1033&gt;0,T1033&gt;0,Z1033&gt;0,AA1033&gt;0),"Buying Opportunity",IF(AND(D1033&lt;0,E1033&lt;0,F1033&lt;0,L1033&lt;0,M1033&lt;0,S1033&lt;0,T1033&lt;0,Z1033&lt;0,AA1033&lt;0),"support Zone",IF(AND(D1033&lt;0,E1033&lt;0,F1033&lt;0,L1033&gt;0,M1033&gt;0,S1033&gt;0,T1033&gt;0,Z1033&gt;0,AA1033&gt;0),"sell delivery")))</f>
        <v/>
      </c>
      <c r="BA1033" s="1">
        <f>IF(AND(D1033&gt;0,E1033&gt;0,F1033&gt;0,Z1033&gt;0,AA1033&gt;0,AB1033&gt;0,AC1033&gt;0,AI1033&gt;0,AJ1033&gt;0),"FII ENTERING")</f>
        <v/>
      </c>
      <c r="BB1033" s="15" t="e">
        <v>#N/A</v>
      </c>
      <c r="BC1033" s="1" t="n">
        <v>111669.526594</v>
      </c>
      <c r="BD1033" s="1">
        <f>IF(AND(E1033&gt;0,F1033&gt;0,AB1033&gt;0,AC1033&gt;0,AI1033&gt;0,AJ1033&gt;0,AS1033&gt;AR1033,AR1033&gt;AQ1033),"long buildup",IF(AND(E1033&lt;0,F1033&lt;0,AB1033&gt;0,AC1033&gt;0,AI1033&gt;0,AJ1033&gt;0,AS1033&lt;AR1033,AR1033&lt;AQ1033),"Short buildup"))</f>
        <v/>
      </c>
      <c r="BE1033" s="1">
        <f>+IF(AND(F1033&gt;0,M1033&gt;0,T1033&gt;0,AA1033&gt;0),"buy")</f>
        <v/>
      </c>
    </row>
    <row r="1034">
      <c r="A1034" s="1" t="inlineStr">
        <is>
          <t>KOTHARIPET</t>
        </is>
      </c>
      <c r="B1034" s="1" t="n"/>
      <c r="C1034" s="1" t="n"/>
      <c r="D1034" s="2" t="n">
        <v>-0.6586685485768081</v>
      </c>
      <c r="E1034" s="2" t="n">
        <v>-1.534454179493256</v>
      </c>
      <c r="F1034" s="3" t="n">
        <v>1.212062911836858</v>
      </c>
      <c r="G1034" s="4" t="n">
        <v>4190</v>
      </c>
      <c r="H1034" s="4" t="n">
        <v>1779</v>
      </c>
      <c r="I1034" s="3" t="n">
        <v>2862</v>
      </c>
      <c r="J1034" s="6">
        <f>+H1034-G1034</f>
        <v/>
      </c>
      <c r="K1034" s="6">
        <f>+I1034-H1034</f>
        <v/>
      </c>
      <c r="L1034" s="7">
        <f>J1034/G1034</f>
        <v/>
      </c>
      <c r="M1034" s="7">
        <f>K1034/H1034</f>
        <v/>
      </c>
      <c r="N1034" s="8" t="n">
        <v>3.7527</v>
      </c>
      <c r="O1034" s="8" t="n">
        <v>1.5725</v>
      </c>
      <c r="P1034" s="3" t="n">
        <v>2.0253</v>
      </c>
      <c r="Q1034" s="6">
        <f>+O1034-N1034</f>
        <v/>
      </c>
      <c r="R1034" s="6">
        <f>+P1034-O1034</f>
        <v/>
      </c>
      <c r="S1034" s="7">
        <f>Q1034/N1034</f>
        <v/>
      </c>
      <c r="T1034" s="7">
        <f>R1034/O1034</f>
        <v/>
      </c>
      <c r="U1034" s="10" t="inlineStr">
        <is>
          <t>57216</t>
        </is>
      </c>
      <c r="V1034" s="10" t="inlineStr">
        <is>
          <t>42298</t>
        </is>
      </c>
      <c r="W1034" s="3" t="inlineStr">
        <is>
          <t>37435</t>
        </is>
      </c>
      <c r="X1034" s="6">
        <f>+V1034-U1034</f>
        <v/>
      </c>
      <c r="Y1034" s="6">
        <f>+W1034-V1034</f>
        <v/>
      </c>
      <c r="Z1034" s="7">
        <f>X1034/U1034</f>
        <v/>
      </c>
      <c r="AA1034" s="7">
        <f>Y1034/V1034</f>
        <v/>
      </c>
      <c r="AB1034" s="4" t="n"/>
      <c r="AC1034" s="5" t="n"/>
      <c r="AD1034" s="4" t="n"/>
      <c r="AE1034" s="4" t="n"/>
      <c r="AF1034" s="5" t="n"/>
      <c r="AG1034" s="6">
        <f>AE1034-AD1034</f>
        <v/>
      </c>
      <c r="AH1034" s="6">
        <f>+AF1034-AE1034</f>
        <v/>
      </c>
      <c r="AI1034" s="7">
        <f>AG1034/AD1034</f>
        <v/>
      </c>
      <c r="AJ1034" s="7">
        <f>AH1034/AE1034</f>
        <v/>
      </c>
      <c r="AK1034" s="4" t="n"/>
      <c r="AL1034" s="4" t="n"/>
      <c r="AM1034" s="5" t="n"/>
      <c r="AN1034" s="4" t="n">
        <v>211.15</v>
      </c>
      <c r="AO1034" s="4" t="n">
        <v>207.91</v>
      </c>
      <c r="AP1034" s="3" t="n">
        <v>210.43</v>
      </c>
      <c r="AQ1034" s="9">
        <f>+AK1034-AN1034</f>
        <v/>
      </c>
      <c r="AR1034" s="9">
        <f>+AL1034-AO1034</f>
        <v/>
      </c>
      <c r="AS1034" s="9">
        <f>+AM1034-AP1034</f>
        <v/>
      </c>
      <c r="AT1034" s="6">
        <f>AR1034-AQ1034</f>
        <v/>
      </c>
      <c r="AU1034" s="6">
        <f>+AS1034-AR1034</f>
        <v/>
      </c>
      <c r="AV1034" s="7">
        <f>AT1034/AQ1034</f>
        <v/>
      </c>
      <c r="AW1034" s="7">
        <f>AU1034/AR1034</f>
        <v/>
      </c>
      <c r="AX1034" s="1" t="inlineStr">
        <is>
          <t>N</t>
        </is>
      </c>
      <c r="AY1034" s="1">
        <f>+IF(AND(D1034&gt;0,E1034&gt;0,F1034&gt;0,S1034&gt;0,T1034&gt;0,AC1034&gt;0,AB1034&gt;0,AI1034&gt;0,AJ1034&gt;0,AS1034&gt;AR1034,AR1034&gt;AQ1034),"long buildup",IF(AND(D1034&gt;0,E1034&gt;0,F1034&gt;0,S1034&lt;0,T1034&lt;0,AB1034&lt;0,AC1034&lt;0,AI1034&lt;0,AJ1034&lt;0,AS1034&gt;AR1034,AR1034&gt;AQ1034),"Short Covering",IF(AND(D1034&lt;0,E1034&lt;0,F1034&lt;0,S1034&lt;0,T1034&lt;0,AB1034&gt;0,AC1034&gt;0,AI1034&gt;0,AJ1034&gt;0,AS1034&lt;AR1034,AR1034&lt;AQ1034),"Short Buildup",IF(AND(D1034&lt;0,E1034&lt;0,F1034&lt;0,S1034&lt;0,T1034&lt;0,AB1034&lt;0,AC1034&lt;0,AI1034&lt;0,AJ1034&lt;0,AS1034&lt;AR1034,AR1034&lt;AQ1034),"LongUnwinding" ))))</f>
        <v/>
      </c>
      <c r="AZ1034" s="1">
        <f>+IF(AND(D1034&gt;0,E1034&gt;0,F1034&gt;0,L1034&gt;0,M1034&gt;0,S1034&gt;0,T1034&gt;0,Z1034&gt;0,AA1034&gt;0),"Buying Opportunity",IF(AND(D1034&lt;0,E1034&lt;0,F1034&lt;0,L1034&lt;0,M1034&lt;0,S1034&lt;0,T1034&lt;0,Z1034&lt;0,AA1034&lt;0),"support Zone",IF(AND(D1034&lt;0,E1034&lt;0,F1034&lt;0,L1034&gt;0,M1034&gt;0,S1034&gt;0,T1034&gt;0,Z1034&gt;0,AA1034&gt;0),"sell delivery")))</f>
        <v/>
      </c>
      <c r="BA1034" s="1">
        <f>IF(AND(D1034&gt;0,E1034&gt;0,F1034&gt;0,Z1034&gt;0,AA1034&gt;0,AB1034&gt;0,AC1034&gt;0,AI1034&gt;0,AJ1034&gt;0),"FII ENTERING")</f>
        <v/>
      </c>
      <c r="BB1034" s="15" t="e">
        <v>#N/A</v>
      </c>
      <c r="BC1034" s="1" t="e">
        <v>#N/A</v>
      </c>
      <c r="BD1034" s="1">
        <f>IF(AND(E1034&gt;0,F1034&gt;0,AB1034&gt;0,AC1034&gt;0,AI1034&gt;0,AJ1034&gt;0,AS1034&gt;AR1034,AR1034&gt;AQ1034),"long buildup",IF(AND(E1034&lt;0,F1034&lt;0,AB1034&gt;0,AC1034&gt;0,AI1034&gt;0,AJ1034&gt;0,AS1034&lt;AR1034,AR1034&lt;AQ1034),"Short buildup"))</f>
        <v/>
      </c>
      <c r="BE1034" s="1">
        <f>+IF(AND(F1034&gt;0,M1034&gt;0,T1034&gt;0,AA1034&gt;0),"buy")</f>
        <v/>
      </c>
    </row>
    <row r="1035">
      <c r="A1035" s="1" t="inlineStr">
        <is>
          <t>KOTHARIPRO</t>
        </is>
      </c>
      <c r="B1035" s="1" t="n"/>
      <c r="C1035" s="1" t="n"/>
      <c r="D1035" s="2" t="n">
        <v>1.600821553703036</v>
      </c>
      <c r="E1035" s="2" t="n">
        <v>-0.1367501040489861</v>
      </c>
      <c r="F1035" s="3" t="n">
        <v>1.411050250059541</v>
      </c>
      <c r="G1035" s="4" t="n">
        <v>724</v>
      </c>
      <c r="H1035" s="4" t="n">
        <v>2101</v>
      </c>
      <c r="I1035" s="3" t="n">
        <v>791</v>
      </c>
      <c r="J1035" s="6">
        <f>+H1035-G1035</f>
        <v/>
      </c>
      <c r="K1035" s="6">
        <f>+I1035-H1035</f>
        <v/>
      </c>
      <c r="L1035" s="7">
        <f>J1035/G1035</f>
        <v/>
      </c>
      <c r="M1035" s="7">
        <f>K1035/H1035</f>
        <v/>
      </c>
      <c r="N1035" s="8" t="n">
        <v>0.3686</v>
      </c>
      <c r="O1035" s="8" t="n">
        <v>0.9723999999999999</v>
      </c>
      <c r="P1035" s="3" t="n">
        <v>0.5012</v>
      </c>
      <c r="Q1035" s="6">
        <f>+O1035-N1035</f>
        <v/>
      </c>
      <c r="R1035" s="6">
        <f>+P1035-O1035</f>
        <v/>
      </c>
      <c r="S1035" s="7">
        <f>Q1035/N1035</f>
        <v/>
      </c>
      <c r="T1035" s="7">
        <f>R1035/O1035</f>
        <v/>
      </c>
      <c r="U1035" s="10" t="inlineStr">
        <is>
          <t>12944</t>
        </is>
      </c>
      <c r="V1035" s="10" t="inlineStr">
        <is>
          <t>22290</t>
        </is>
      </c>
      <c r="W1035" s="3" t="inlineStr">
        <is>
          <t>19747</t>
        </is>
      </c>
      <c r="X1035" s="6">
        <f>+V1035-U1035</f>
        <v/>
      </c>
      <c r="Y1035" s="6">
        <f>+W1035-V1035</f>
        <v/>
      </c>
      <c r="Z1035" s="7">
        <f>X1035/U1035</f>
        <v/>
      </c>
      <c r="AA1035" s="7">
        <f>Y1035/V1035</f>
        <v/>
      </c>
      <c r="AB1035" s="4" t="n"/>
      <c r="AC1035" s="5" t="n"/>
      <c r="AD1035" s="4" t="n"/>
      <c r="AE1035" s="4" t="n"/>
      <c r="AF1035" s="5" t="n"/>
      <c r="AG1035" s="6">
        <f>AE1035-AD1035</f>
        <v/>
      </c>
      <c r="AH1035" s="6">
        <f>+AF1035-AE1035</f>
        <v/>
      </c>
      <c r="AI1035" s="7">
        <f>AG1035/AD1035</f>
        <v/>
      </c>
      <c r="AJ1035" s="7">
        <f>AH1035/AE1035</f>
        <v/>
      </c>
      <c r="AK1035" s="4" t="n"/>
      <c r="AL1035" s="4" t="n"/>
      <c r="AM1035" s="5" t="n"/>
      <c r="AN1035" s="4" t="n">
        <v>168.19</v>
      </c>
      <c r="AO1035" s="4" t="n">
        <v>167.96</v>
      </c>
      <c r="AP1035" s="3" t="n">
        <v>170.33</v>
      </c>
      <c r="AQ1035" s="9">
        <f>+AK1035-AN1035</f>
        <v/>
      </c>
      <c r="AR1035" s="9">
        <f>+AL1035-AO1035</f>
        <v/>
      </c>
      <c r="AS1035" s="9">
        <f>+AM1035-AP1035</f>
        <v/>
      </c>
      <c r="AT1035" s="6">
        <f>AR1035-AQ1035</f>
        <v/>
      </c>
      <c r="AU1035" s="6">
        <f>+AS1035-AR1035</f>
        <v/>
      </c>
      <c r="AV1035" s="7">
        <f>AT1035/AQ1035</f>
        <v/>
      </c>
      <c r="AW1035" s="7">
        <f>AU1035/AR1035</f>
        <v/>
      </c>
      <c r="AX1035" s="1" t="inlineStr">
        <is>
          <t>N</t>
        </is>
      </c>
      <c r="AY1035" s="1">
        <f>+IF(AND(D1035&gt;0,E1035&gt;0,F1035&gt;0,S1035&gt;0,T1035&gt;0,AC1035&gt;0,AB1035&gt;0,AI1035&gt;0,AJ1035&gt;0,AS1035&gt;AR1035,AR1035&gt;AQ1035),"long buildup",IF(AND(D1035&gt;0,E1035&gt;0,F1035&gt;0,S1035&lt;0,T1035&lt;0,AB1035&lt;0,AC1035&lt;0,AI1035&lt;0,AJ1035&lt;0,AS1035&gt;AR1035,AR1035&gt;AQ1035),"Short Covering",IF(AND(D1035&lt;0,E1035&lt;0,F1035&lt;0,S1035&lt;0,T1035&lt;0,AB1035&gt;0,AC1035&gt;0,AI1035&gt;0,AJ1035&gt;0,AS1035&lt;AR1035,AR1035&lt;AQ1035),"Short Buildup",IF(AND(D1035&lt;0,E1035&lt;0,F1035&lt;0,S1035&lt;0,T1035&lt;0,AB1035&lt;0,AC1035&lt;0,AI1035&lt;0,AJ1035&lt;0,AS1035&lt;AR1035,AR1035&lt;AQ1035),"LongUnwinding" ))))</f>
        <v/>
      </c>
      <c r="AZ1035" s="1">
        <f>+IF(AND(D1035&gt;0,E1035&gt;0,F1035&gt;0,L1035&gt;0,M1035&gt;0,S1035&gt;0,T1035&gt;0,Z1035&gt;0,AA1035&gt;0),"Buying Opportunity",IF(AND(D1035&lt;0,E1035&lt;0,F1035&lt;0,L1035&lt;0,M1035&lt;0,S1035&lt;0,T1035&lt;0,Z1035&lt;0,AA1035&lt;0),"support Zone",IF(AND(D1035&lt;0,E1035&lt;0,F1035&lt;0,L1035&gt;0,M1035&gt;0,S1035&gt;0,T1035&gt;0,Z1035&gt;0,AA1035&gt;0),"sell delivery")))</f>
        <v/>
      </c>
      <c r="BA1035" s="1">
        <f>IF(AND(D1035&gt;0,E1035&gt;0,F1035&gt;0,Z1035&gt;0,AA1035&gt;0,AB1035&gt;0,AC1035&gt;0,AI1035&gt;0,AJ1035&gt;0),"FII ENTERING")</f>
        <v/>
      </c>
      <c r="BB1035" s="15" t="e">
        <v>#N/A</v>
      </c>
      <c r="BC1035" s="1" t="n">
        <v>197378.22324</v>
      </c>
      <c r="BD1035" s="1">
        <f>IF(AND(E1035&gt;0,F1035&gt;0,AB1035&gt;0,AC1035&gt;0,AI1035&gt;0,AJ1035&gt;0,AS1035&gt;AR1035,AR1035&gt;AQ1035),"long buildup",IF(AND(E1035&lt;0,F1035&lt;0,AB1035&gt;0,AC1035&gt;0,AI1035&gt;0,AJ1035&gt;0,AS1035&lt;AR1035,AR1035&lt;AQ1035),"Short buildup"))</f>
        <v/>
      </c>
      <c r="BE1035" s="1">
        <f>+IF(AND(F1035&gt;0,M1035&gt;0,T1035&gt;0,AA1035&gt;0),"buy")</f>
        <v/>
      </c>
    </row>
    <row r="1036">
      <c r="A1036" s="1" t="inlineStr">
        <is>
          <t>KPIGREEN</t>
        </is>
      </c>
      <c r="B1036" s="1" t="n"/>
      <c r="C1036" s="1" t="n"/>
      <c r="D1036" s="2" t="n">
        <v>0.7609973396027937</v>
      </c>
      <c r="E1036" s="2" t="n">
        <v>-1.786810757706</v>
      </c>
      <c r="F1036" s="3" t="n">
        <v>-0.8815254767114666</v>
      </c>
      <c r="G1036" s="4" t="n">
        <v>12830</v>
      </c>
      <c r="H1036" s="4" t="n">
        <v>11780</v>
      </c>
      <c r="I1036" s="3" t="n">
        <v>11906</v>
      </c>
      <c r="J1036" s="6">
        <f>+H1036-G1036</f>
        <v/>
      </c>
      <c r="K1036" s="6">
        <f>+I1036-H1036</f>
        <v/>
      </c>
      <c r="L1036" s="7">
        <f>J1036/G1036</f>
        <v/>
      </c>
      <c r="M1036" s="7">
        <f>K1036/H1036</f>
        <v/>
      </c>
      <c r="N1036" s="8" t="n">
        <v>29.0187</v>
      </c>
      <c r="O1036" s="8" t="n">
        <v>23.9777</v>
      </c>
      <c r="P1036" s="3" t="n">
        <v>20.7531</v>
      </c>
      <c r="Q1036" s="6">
        <f>+O1036-N1036</f>
        <v/>
      </c>
      <c r="R1036" s="6">
        <f>+P1036-O1036</f>
        <v/>
      </c>
      <c r="S1036" s="7">
        <f>Q1036/N1036</f>
        <v/>
      </c>
      <c r="T1036" s="7">
        <f>R1036/O1036</f>
        <v/>
      </c>
      <c r="U1036" s="10" t="inlineStr">
        <is>
          <t>186971</t>
        </is>
      </c>
      <c r="V1036" s="10" t="inlineStr">
        <is>
          <t>178407</t>
        </is>
      </c>
      <c r="W1036" s="3" t="inlineStr">
        <is>
          <t>134556</t>
        </is>
      </c>
      <c r="X1036" s="6">
        <f>+V1036-U1036</f>
        <v/>
      </c>
      <c r="Y1036" s="6">
        <f>+W1036-V1036</f>
        <v/>
      </c>
      <c r="Z1036" s="7">
        <f>X1036/U1036</f>
        <v/>
      </c>
      <c r="AA1036" s="7">
        <f>Y1036/V1036</f>
        <v/>
      </c>
      <c r="AB1036" s="4" t="n"/>
      <c r="AC1036" s="5" t="n"/>
      <c r="AD1036" s="4" t="n"/>
      <c r="AE1036" s="4" t="n"/>
      <c r="AF1036" s="5" t="n"/>
      <c r="AG1036" s="6">
        <f>AE1036-AD1036</f>
        <v/>
      </c>
      <c r="AH1036" s="6">
        <f>+AF1036-AE1036</f>
        <v/>
      </c>
      <c r="AI1036" s="7">
        <f>AG1036/AD1036</f>
        <v/>
      </c>
      <c r="AJ1036" s="7">
        <f>AH1036/AE1036</f>
        <v/>
      </c>
      <c r="AK1036" s="4" t="n"/>
      <c r="AL1036" s="4" t="n"/>
      <c r="AM1036" s="5" t="n"/>
      <c r="AN1036" s="4" t="n">
        <v>814.3</v>
      </c>
      <c r="AO1036" s="4" t="n">
        <v>799.75</v>
      </c>
      <c r="AP1036" s="3" t="n">
        <v>792.7</v>
      </c>
      <c r="AQ1036" s="9">
        <f>+AK1036-AN1036</f>
        <v/>
      </c>
      <c r="AR1036" s="9">
        <f>+AL1036-AO1036</f>
        <v/>
      </c>
      <c r="AS1036" s="9">
        <f>+AM1036-AP1036</f>
        <v/>
      </c>
      <c r="AT1036" s="6">
        <f>AR1036-AQ1036</f>
        <v/>
      </c>
      <c r="AU1036" s="6">
        <f>+AS1036-AR1036</f>
        <v/>
      </c>
      <c r="AV1036" s="7">
        <f>AT1036/AQ1036</f>
        <v/>
      </c>
      <c r="AW1036" s="7">
        <f>AU1036/AR1036</f>
        <v/>
      </c>
      <c r="AX1036" s="1" t="inlineStr">
        <is>
          <t>Y</t>
        </is>
      </c>
      <c r="AY1036" s="1">
        <f>+IF(AND(D1036&gt;0,E1036&gt;0,F1036&gt;0,S1036&gt;0,T1036&gt;0,AC1036&gt;0,AB1036&gt;0,AI1036&gt;0,AJ1036&gt;0,AS1036&gt;AR1036,AR1036&gt;AQ1036),"long buildup",IF(AND(D1036&gt;0,E1036&gt;0,F1036&gt;0,S1036&lt;0,T1036&lt;0,AB1036&lt;0,AC1036&lt;0,AI1036&lt;0,AJ1036&lt;0,AS1036&gt;AR1036,AR1036&gt;AQ1036),"Short Covering",IF(AND(D1036&lt;0,E1036&lt;0,F1036&lt;0,S1036&lt;0,T1036&lt;0,AB1036&gt;0,AC1036&gt;0,AI1036&gt;0,AJ1036&gt;0,AS1036&lt;AR1036,AR1036&lt;AQ1036),"Short Buildup",IF(AND(D1036&lt;0,E1036&lt;0,F1036&lt;0,S1036&lt;0,T1036&lt;0,AB1036&lt;0,AC1036&lt;0,AI1036&lt;0,AJ1036&lt;0,AS1036&lt;AR1036,AR1036&lt;AQ1036),"LongUnwinding" ))))</f>
        <v/>
      </c>
      <c r="AZ1036" s="1">
        <f>+IF(AND(D1036&gt;0,E1036&gt;0,F1036&gt;0,L1036&gt;0,M1036&gt;0,S1036&gt;0,T1036&gt;0,Z1036&gt;0,AA1036&gt;0),"Buying Opportunity",IF(AND(D1036&lt;0,E1036&lt;0,F1036&lt;0,L1036&lt;0,M1036&lt;0,S1036&lt;0,T1036&lt;0,Z1036&lt;0,AA1036&lt;0),"support Zone",IF(AND(D1036&lt;0,E1036&lt;0,F1036&lt;0,L1036&gt;0,M1036&gt;0,S1036&gt;0,T1036&gt;0,Z1036&gt;0,AA1036&gt;0),"sell delivery")))</f>
        <v/>
      </c>
      <c r="BA1036" s="1">
        <f>IF(AND(D1036&gt;0,E1036&gt;0,F1036&gt;0,Z1036&gt;0,AA1036&gt;0,AB1036&gt;0,AC1036&gt;0,AI1036&gt;0,AJ1036&gt;0),"FII ENTERING")</f>
        <v/>
      </c>
      <c r="BB1036" s="15" t="e">
        <v>#N/A</v>
      </c>
      <c r="BC1036" s="1" t="n">
        <v>2091258.2661055</v>
      </c>
      <c r="BD1036" s="1">
        <f>IF(AND(E1036&gt;0,F1036&gt;0,AB1036&gt;0,AC1036&gt;0,AI1036&gt;0,AJ1036&gt;0,AS1036&gt;AR1036,AR1036&gt;AQ1036),"long buildup",IF(AND(E1036&lt;0,F1036&lt;0,AB1036&gt;0,AC1036&gt;0,AI1036&gt;0,AJ1036&gt;0,AS1036&lt;AR1036,AR1036&lt;AQ1036),"Short buildup"))</f>
        <v/>
      </c>
      <c r="BE1036" s="1">
        <f>+IF(AND(F1036&gt;0,M1036&gt;0,T1036&gt;0,AA1036&gt;0),"buy")</f>
        <v/>
      </c>
    </row>
    <row r="1037">
      <c r="A1037" s="1" t="inlineStr">
        <is>
          <t>KPIL</t>
        </is>
      </c>
      <c r="B1037" s="1" t="n"/>
      <c r="C1037" s="1" t="n"/>
      <c r="D1037" s="2" t="n">
        <v>2.125506072874491</v>
      </c>
      <c r="E1037" s="2" t="n">
        <v>-2.214683235495918</v>
      </c>
      <c r="F1037" s="3" t="n">
        <v>1.656726308813784</v>
      </c>
      <c r="G1037" s="4" t="n">
        <v>29868</v>
      </c>
      <c r="H1037" s="4" t="n">
        <v>12386</v>
      </c>
      <c r="I1037" s="3" t="n">
        <v>38840</v>
      </c>
      <c r="J1037" s="6">
        <f>+H1037-G1037</f>
        <v/>
      </c>
      <c r="K1037" s="6">
        <f>+I1037-H1037</f>
        <v/>
      </c>
      <c r="L1037" s="7">
        <f>J1037/G1037</f>
        <v/>
      </c>
      <c r="M1037" s="7">
        <f>K1037/H1037</f>
        <v/>
      </c>
      <c r="N1037" s="8" t="n">
        <v>42.2887</v>
      </c>
      <c r="O1037" s="8" t="n">
        <v>25.2836</v>
      </c>
      <c r="P1037" s="3" t="n">
        <v>75.7385</v>
      </c>
      <c r="Q1037" s="6">
        <f>+O1037-N1037</f>
        <v/>
      </c>
      <c r="R1037" s="6">
        <f>+P1037-O1037</f>
        <v/>
      </c>
      <c r="S1037" s="7">
        <f>Q1037/N1037</f>
        <v/>
      </c>
      <c r="T1037" s="7">
        <f>R1037/O1037</f>
        <v/>
      </c>
      <c r="U1037" s="10" t="inlineStr">
        <is>
          <t>170377</t>
        </is>
      </c>
      <c r="V1037" s="10" t="inlineStr">
        <is>
          <t>121057</t>
        </is>
      </c>
      <c r="W1037" s="3" t="inlineStr">
        <is>
          <t>165634</t>
        </is>
      </c>
      <c r="X1037" s="6">
        <f>+V1037-U1037</f>
        <v/>
      </c>
      <c r="Y1037" s="6">
        <f>+W1037-V1037</f>
        <v/>
      </c>
      <c r="Z1037" s="7">
        <f>X1037/U1037</f>
        <v/>
      </c>
      <c r="AA1037" s="7">
        <f>Y1037/V1037</f>
        <v/>
      </c>
      <c r="AB1037" s="4" t="n"/>
      <c r="AC1037" s="5" t="n"/>
      <c r="AD1037" s="4" t="n"/>
      <c r="AE1037" s="4" t="n"/>
      <c r="AF1037" s="5" t="n"/>
      <c r="AG1037" s="6">
        <f>AE1037-AD1037</f>
        <v/>
      </c>
      <c r="AH1037" s="6">
        <f>+AF1037-AE1037</f>
        <v/>
      </c>
      <c r="AI1037" s="7">
        <f>AG1037/AD1037</f>
        <v/>
      </c>
      <c r="AJ1037" s="7">
        <f>AH1037/AE1037</f>
        <v/>
      </c>
      <c r="AK1037" s="4" t="n"/>
      <c r="AL1037" s="4" t="n"/>
      <c r="AM1037" s="5" t="n"/>
      <c r="AN1037" s="4" t="n">
        <v>1311.7</v>
      </c>
      <c r="AO1037" s="4" t="n">
        <v>1282.65</v>
      </c>
      <c r="AP1037" s="3" t="n">
        <v>1303.9</v>
      </c>
      <c r="AQ1037" s="9">
        <f>+AK1037-AN1037</f>
        <v/>
      </c>
      <c r="AR1037" s="9">
        <f>+AL1037-AO1037</f>
        <v/>
      </c>
      <c r="AS1037" s="9">
        <f>+AM1037-AP1037</f>
        <v/>
      </c>
      <c r="AT1037" s="6">
        <f>AR1037-AQ1037</f>
        <v/>
      </c>
      <c r="AU1037" s="6">
        <f>+AS1037-AR1037</f>
        <v/>
      </c>
      <c r="AV1037" s="7">
        <f>AT1037/AQ1037</f>
        <v/>
      </c>
      <c r="AW1037" s="7">
        <f>AU1037/AR1037</f>
        <v/>
      </c>
      <c r="AX1037" s="1" t="inlineStr">
        <is>
          <t>N</t>
        </is>
      </c>
      <c r="AY1037" s="1">
        <f>+IF(AND(D1037&gt;0,E1037&gt;0,F1037&gt;0,S1037&gt;0,T1037&gt;0,AC1037&gt;0,AB1037&gt;0,AI1037&gt;0,AJ1037&gt;0,AS1037&gt;AR1037,AR1037&gt;AQ1037),"long buildup",IF(AND(D1037&gt;0,E1037&gt;0,F1037&gt;0,S1037&lt;0,T1037&lt;0,AB1037&lt;0,AC1037&lt;0,AI1037&lt;0,AJ1037&lt;0,AS1037&gt;AR1037,AR1037&gt;AQ1037),"Short Covering",IF(AND(D1037&lt;0,E1037&lt;0,F1037&lt;0,S1037&lt;0,T1037&lt;0,AB1037&gt;0,AC1037&gt;0,AI1037&gt;0,AJ1037&gt;0,AS1037&lt;AR1037,AR1037&lt;AQ1037),"Short Buildup",IF(AND(D1037&lt;0,E1037&lt;0,F1037&lt;0,S1037&lt;0,T1037&lt;0,AB1037&lt;0,AC1037&lt;0,AI1037&lt;0,AJ1037&lt;0,AS1037&lt;AR1037,AR1037&lt;AQ1037),"LongUnwinding" ))))</f>
        <v/>
      </c>
      <c r="AZ1037" s="1">
        <f>+IF(AND(D1037&gt;0,E1037&gt;0,F1037&gt;0,L1037&gt;0,M1037&gt;0,S1037&gt;0,T1037&gt;0,Z1037&gt;0,AA1037&gt;0),"Buying Opportunity",IF(AND(D1037&lt;0,E1037&lt;0,F1037&lt;0,L1037&lt;0,M1037&lt;0,S1037&lt;0,T1037&lt;0,Z1037&lt;0,AA1037&lt;0),"support Zone",IF(AND(D1037&lt;0,E1037&lt;0,F1037&lt;0,L1037&gt;0,M1037&gt;0,S1037&gt;0,T1037&gt;0,Z1037&gt;0,AA1037&gt;0),"sell delivery")))</f>
        <v/>
      </c>
      <c r="BA1037" s="1">
        <f>IF(AND(D1037&gt;0,E1037&gt;0,F1037&gt;0,Z1037&gt;0,AA1037&gt;0,AB1037&gt;0,AC1037&gt;0,AI1037&gt;0,AJ1037&gt;0),"FII ENTERING")</f>
        <v/>
      </c>
      <c r="BB1037" s="15" t="e">
        <v>#N/A</v>
      </c>
      <c r="BC1037" s="1" t="n">
        <v>91599.15354799999</v>
      </c>
      <c r="BD1037" s="1">
        <f>IF(AND(E1037&gt;0,F1037&gt;0,AB1037&gt;0,AC1037&gt;0,AI1037&gt;0,AJ1037&gt;0,AS1037&gt;AR1037,AR1037&gt;AQ1037),"long buildup",IF(AND(E1037&lt;0,F1037&lt;0,AB1037&gt;0,AC1037&gt;0,AI1037&gt;0,AJ1037&gt;0,AS1037&lt;AR1037,AR1037&lt;AQ1037),"Short buildup"))</f>
        <v/>
      </c>
      <c r="BE1037" s="1">
        <f>+IF(AND(F1037&gt;0,M1037&gt;0,T1037&gt;0,AA1037&gt;0),"buy")</f>
        <v/>
      </c>
    </row>
    <row r="1038">
      <c r="A1038" s="1" t="inlineStr">
        <is>
          <t>KPITTECH</t>
        </is>
      </c>
      <c r="B1038" s="1" t="n"/>
      <c r="C1038" s="1" t="n"/>
      <c r="D1038" s="2" t="n">
        <v>0.6531063166103428</v>
      </c>
      <c r="E1038" s="2" t="n">
        <v>-0.4939148400426035</v>
      </c>
      <c r="F1038" s="3" t="n">
        <v>-0.5255644951985554</v>
      </c>
      <c r="G1038" s="4" t="n">
        <v>39320</v>
      </c>
      <c r="H1038" s="4" t="n">
        <v>49632</v>
      </c>
      <c r="I1038" s="3" t="n">
        <v>50105</v>
      </c>
      <c r="J1038" s="6">
        <f>+H1038-G1038</f>
        <v/>
      </c>
      <c r="K1038" s="6">
        <f>+I1038-H1038</f>
        <v/>
      </c>
      <c r="L1038" s="7">
        <f>J1038/G1038</f>
        <v/>
      </c>
      <c r="M1038" s="7">
        <f>K1038/H1038</f>
        <v/>
      </c>
      <c r="N1038" s="8" t="n">
        <v>125.8022</v>
      </c>
      <c r="O1038" s="8" t="n">
        <v>163.3633</v>
      </c>
      <c r="P1038" s="3" t="n">
        <v>122.3029</v>
      </c>
      <c r="Q1038" s="6">
        <f>+O1038-N1038</f>
        <v/>
      </c>
      <c r="R1038" s="6">
        <f>+P1038-O1038</f>
        <v/>
      </c>
      <c r="S1038" s="7">
        <f>Q1038/N1038</f>
        <v/>
      </c>
      <c r="T1038" s="7">
        <f>R1038/O1038</f>
        <v/>
      </c>
      <c r="U1038" s="10" t="inlineStr">
        <is>
          <t>290586</t>
        </is>
      </c>
      <c r="V1038" s="10" t="inlineStr">
        <is>
          <t>472821</t>
        </is>
      </c>
      <c r="W1038" s="3" t="inlineStr">
        <is>
          <t>330483</t>
        </is>
      </c>
      <c r="X1038" s="6">
        <f>+V1038-U1038</f>
        <v/>
      </c>
      <c r="Y1038" s="6">
        <f>+W1038-V1038</f>
        <v/>
      </c>
      <c r="Z1038" s="7">
        <f>X1038/U1038</f>
        <v/>
      </c>
      <c r="AA1038" s="7">
        <f>Y1038/V1038</f>
        <v/>
      </c>
      <c r="AB1038" s="4" t="n">
        <v>17600</v>
      </c>
      <c r="AC1038" s="5" t="n">
        <v>32000</v>
      </c>
      <c r="AD1038" s="4" t="n">
        <v>94</v>
      </c>
      <c r="AE1038" s="4" t="n">
        <v>202</v>
      </c>
      <c r="AF1038" s="5" t="n">
        <v>250</v>
      </c>
      <c r="AG1038" s="6">
        <f>AE1038-AD1038</f>
        <v/>
      </c>
      <c r="AH1038" s="6">
        <f>+AF1038-AE1038</f>
        <v/>
      </c>
      <c r="AI1038" s="7">
        <f>AG1038/AD1038</f>
        <v/>
      </c>
      <c r="AJ1038" s="7">
        <f>AH1038/AE1038</f>
        <v/>
      </c>
      <c r="AK1038" s="4" t="n">
        <v>1565.75</v>
      </c>
      <c r="AL1038" s="4" t="n">
        <v>1555.95</v>
      </c>
      <c r="AM1038" s="5" t="n">
        <v>1549.05</v>
      </c>
      <c r="AN1038" s="4" t="n">
        <v>1548.85</v>
      </c>
      <c r="AO1038" s="4" t="n">
        <v>1541.2</v>
      </c>
      <c r="AP1038" s="3" t="n">
        <v>1533.1</v>
      </c>
      <c r="AQ1038" s="9">
        <f>+AK1038-AN1038</f>
        <v/>
      </c>
      <c r="AR1038" s="9">
        <f>+AL1038-AO1038</f>
        <v/>
      </c>
      <c r="AS1038" s="9">
        <f>+AM1038-AP1038</f>
        <v/>
      </c>
      <c r="AT1038" s="6">
        <f>AR1038-AQ1038</f>
        <v/>
      </c>
      <c r="AU1038" s="6">
        <f>+AS1038-AR1038</f>
        <v/>
      </c>
      <c r="AV1038" s="7">
        <f>AT1038/AQ1038</f>
        <v/>
      </c>
      <c r="AW1038" s="7">
        <f>AU1038/AR1038</f>
        <v/>
      </c>
      <c r="AX1038" s="1" t="inlineStr">
        <is>
          <t>N</t>
        </is>
      </c>
      <c r="AY1038" s="1">
        <f>+IF(AND(D1038&gt;0,E1038&gt;0,F1038&gt;0,S1038&gt;0,T1038&gt;0,AC1038&gt;0,AB1038&gt;0,AI1038&gt;0,AJ1038&gt;0,AS1038&gt;AR1038,AR1038&gt;AQ1038),"long buildup",IF(AND(D1038&gt;0,E1038&gt;0,F1038&gt;0,S1038&lt;0,T1038&lt;0,AB1038&lt;0,AC1038&lt;0,AI1038&lt;0,AJ1038&lt;0,AS1038&gt;AR1038,AR1038&gt;AQ1038),"Short Covering",IF(AND(D1038&lt;0,E1038&lt;0,F1038&lt;0,S1038&lt;0,T1038&lt;0,AB1038&gt;0,AC1038&gt;0,AI1038&gt;0,AJ1038&gt;0,AS1038&lt;AR1038,AR1038&lt;AQ1038),"Short Buildup",IF(AND(D1038&lt;0,E1038&lt;0,F1038&lt;0,S1038&lt;0,T1038&lt;0,AB1038&lt;0,AC1038&lt;0,AI1038&lt;0,AJ1038&lt;0,AS1038&lt;AR1038,AR1038&lt;AQ1038),"LongUnwinding" ))))</f>
        <v/>
      </c>
      <c r="AZ1038" s="1">
        <f>+IF(AND(D1038&gt;0,E1038&gt;0,F1038&gt;0,L1038&gt;0,M1038&gt;0,S1038&gt;0,T1038&gt;0,Z1038&gt;0,AA1038&gt;0),"Buying Opportunity",IF(AND(D1038&lt;0,E1038&lt;0,F1038&lt;0,L1038&lt;0,M1038&lt;0,S1038&lt;0,T1038&lt;0,Z1038&lt;0,AA1038&lt;0),"support Zone",IF(AND(D1038&lt;0,E1038&lt;0,F1038&lt;0,L1038&gt;0,M1038&gt;0,S1038&gt;0,T1038&gt;0,Z1038&gt;0,AA1038&gt;0),"sell delivery")))</f>
        <v/>
      </c>
      <c r="BA1038" s="1">
        <f>IF(AND(D1038&gt;0,E1038&gt;0,F1038&gt;0,Z1038&gt;0,AA1038&gt;0,AB1038&gt;0,AC1038&gt;0,AI1038&gt;0,AJ1038&gt;0),"FII ENTERING")</f>
        <v/>
      </c>
      <c r="BB1038" s="15" t="e">
        <v>#N/A</v>
      </c>
      <c r="BC1038" s="1" t="n">
        <v>2752962.4676925</v>
      </c>
      <c r="BD1038" s="1">
        <f>IF(AND(E1038&gt;0,F1038&gt;0,AB1038&gt;0,AC1038&gt;0,AI1038&gt;0,AJ1038&gt;0,AS1038&gt;AR1038,AR1038&gt;AQ1038),"long buildup",IF(AND(E1038&lt;0,F1038&lt;0,AB1038&gt;0,AC1038&gt;0,AI1038&gt;0,AJ1038&gt;0,AS1038&lt;AR1038,AR1038&lt;AQ1038),"Short buildup"))</f>
        <v/>
      </c>
      <c r="BE1038" s="1">
        <f>+IF(AND(F1038&gt;0,M1038&gt;0,T1038&gt;0,AA1038&gt;0),"buy")</f>
        <v/>
      </c>
    </row>
    <row r="1039">
      <c r="A1039" s="1" t="inlineStr">
        <is>
          <t>KPRMILL</t>
        </is>
      </c>
      <c r="B1039" s="1" t="n"/>
      <c r="C1039" s="1" t="n"/>
      <c r="D1039" s="2" t="n">
        <v>-0.4011937961739833</v>
      </c>
      <c r="E1039" s="2" t="n">
        <v>0.05403546691555283</v>
      </c>
      <c r="F1039" s="3" t="n">
        <v>6.083071484681847</v>
      </c>
      <c r="G1039" s="4" t="n">
        <v>20333</v>
      </c>
      <c r="H1039" s="4" t="n">
        <v>11282</v>
      </c>
      <c r="I1039" s="3" t="n">
        <v>104850</v>
      </c>
      <c r="J1039" s="6">
        <f>+H1039-G1039</f>
        <v/>
      </c>
      <c r="K1039" s="6">
        <f>+I1039-H1039</f>
        <v/>
      </c>
      <c r="L1039" s="7">
        <f>J1039/G1039</f>
        <v/>
      </c>
      <c r="M1039" s="7">
        <f>K1039/H1039</f>
        <v/>
      </c>
      <c r="N1039" s="8" t="n">
        <v>27.5005</v>
      </c>
      <c r="O1039" s="8" t="n">
        <v>14.9591</v>
      </c>
      <c r="P1039" s="3" t="n">
        <v>285.3453</v>
      </c>
      <c r="Q1039" s="6">
        <f>+O1039-N1039</f>
        <v/>
      </c>
      <c r="R1039" s="6">
        <f>+P1039-O1039</f>
        <v/>
      </c>
      <c r="S1039" s="7">
        <f>Q1039/N1039</f>
        <v/>
      </c>
      <c r="T1039" s="7">
        <f>R1039/O1039</f>
        <v/>
      </c>
      <c r="U1039" s="10" t="inlineStr">
        <is>
          <t>130956</t>
        </is>
      </c>
      <c r="V1039" s="10" t="inlineStr">
        <is>
          <t>74315</t>
        </is>
      </c>
      <c r="W1039" s="3" t="inlineStr">
        <is>
          <t>521620</t>
        </is>
      </c>
      <c r="X1039" s="6">
        <f>+V1039-U1039</f>
        <v/>
      </c>
      <c r="Y1039" s="6">
        <f>+W1039-V1039</f>
        <v/>
      </c>
      <c r="Z1039" s="7">
        <f>X1039/U1039</f>
        <v/>
      </c>
      <c r="AA1039" s="7">
        <f>Y1039/V1039</f>
        <v/>
      </c>
      <c r="AB1039" s="4" t="n"/>
      <c r="AC1039" s="5" t="n"/>
      <c r="AD1039" s="4" t="n"/>
      <c r="AE1039" s="4" t="n"/>
      <c r="AF1039" s="5" t="n"/>
      <c r="AG1039" s="6">
        <f>AE1039-AD1039</f>
        <v/>
      </c>
      <c r="AH1039" s="6">
        <f>+AF1039-AE1039</f>
        <v/>
      </c>
      <c r="AI1039" s="7">
        <f>AG1039/AD1039</f>
        <v/>
      </c>
      <c r="AJ1039" s="7">
        <f>AH1039/AE1039</f>
        <v/>
      </c>
      <c r="AK1039" s="4" t="n"/>
      <c r="AL1039" s="4" t="n"/>
      <c r="AM1039" s="5" t="n"/>
      <c r="AN1039" s="4" t="n">
        <v>1017.85</v>
      </c>
      <c r="AO1039" s="4" t="n">
        <v>1018.4</v>
      </c>
      <c r="AP1039" s="3" t="n">
        <v>1080.35</v>
      </c>
      <c r="AQ1039" s="9">
        <f>+AK1039-AN1039</f>
        <v/>
      </c>
      <c r="AR1039" s="9">
        <f>+AL1039-AO1039</f>
        <v/>
      </c>
      <c r="AS1039" s="9">
        <f>+AM1039-AP1039</f>
        <v/>
      </c>
      <c r="AT1039" s="6">
        <f>AR1039-AQ1039</f>
        <v/>
      </c>
      <c r="AU1039" s="6">
        <f>+AS1039-AR1039</f>
        <v/>
      </c>
      <c r="AV1039" s="7">
        <f>AT1039/AQ1039</f>
        <v/>
      </c>
      <c r="AW1039" s="7">
        <f>AU1039/AR1039</f>
        <v/>
      </c>
      <c r="AX1039" s="1" t="inlineStr">
        <is>
          <t>Y</t>
        </is>
      </c>
      <c r="AY1039" s="1">
        <f>+IF(AND(D1039&gt;0,E1039&gt;0,F1039&gt;0,S1039&gt;0,T1039&gt;0,AC1039&gt;0,AB1039&gt;0,AI1039&gt;0,AJ1039&gt;0,AS1039&gt;AR1039,AR1039&gt;AQ1039),"long buildup",IF(AND(D1039&gt;0,E1039&gt;0,F1039&gt;0,S1039&lt;0,T1039&lt;0,AB1039&lt;0,AC1039&lt;0,AI1039&lt;0,AJ1039&lt;0,AS1039&gt;AR1039,AR1039&gt;AQ1039),"Short Covering",IF(AND(D1039&lt;0,E1039&lt;0,F1039&lt;0,S1039&lt;0,T1039&lt;0,AB1039&gt;0,AC1039&gt;0,AI1039&gt;0,AJ1039&gt;0,AS1039&lt;AR1039,AR1039&lt;AQ1039),"Short Buildup",IF(AND(D1039&lt;0,E1039&lt;0,F1039&lt;0,S1039&lt;0,T1039&lt;0,AB1039&lt;0,AC1039&lt;0,AI1039&lt;0,AJ1039&lt;0,AS1039&lt;AR1039,AR1039&lt;AQ1039),"LongUnwinding" ))))</f>
        <v/>
      </c>
      <c r="AZ1039" s="1">
        <f>+IF(AND(D1039&gt;0,E1039&gt;0,F1039&gt;0,L1039&gt;0,M1039&gt;0,S1039&gt;0,T1039&gt;0,Z1039&gt;0,AA1039&gt;0),"Buying Opportunity",IF(AND(D1039&lt;0,E1039&lt;0,F1039&lt;0,L1039&lt;0,M1039&lt;0,S1039&lt;0,T1039&lt;0,Z1039&lt;0,AA1039&lt;0),"support Zone",IF(AND(D1039&lt;0,E1039&lt;0,F1039&lt;0,L1039&gt;0,M1039&gt;0,S1039&gt;0,T1039&gt;0,Z1039&gt;0,AA1039&gt;0),"sell delivery")))</f>
        <v/>
      </c>
      <c r="BA1039" s="1">
        <f>IF(AND(D1039&gt;0,E1039&gt;0,F1039&gt;0,Z1039&gt;0,AA1039&gt;0,AB1039&gt;0,AC1039&gt;0,AI1039&gt;0,AJ1039&gt;0),"FII ENTERING")</f>
        <v/>
      </c>
      <c r="BB1039" s="15" t="e">
        <v>#N/A</v>
      </c>
      <c r="BC1039" s="1" t="n">
        <v>1331649.578232</v>
      </c>
      <c r="BD1039" s="1">
        <f>IF(AND(E1039&gt;0,F1039&gt;0,AB1039&gt;0,AC1039&gt;0,AI1039&gt;0,AJ1039&gt;0,AS1039&gt;AR1039,AR1039&gt;AQ1039),"long buildup",IF(AND(E1039&lt;0,F1039&lt;0,AB1039&gt;0,AC1039&gt;0,AI1039&gt;0,AJ1039&gt;0,AS1039&lt;AR1039,AR1039&lt;AQ1039),"Short buildup"))</f>
        <v/>
      </c>
      <c r="BE1039" s="1">
        <f>+IF(AND(F1039&gt;0,M1039&gt;0,T1039&gt;0,AA1039&gt;0),"buy")</f>
        <v/>
      </c>
    </row>
    <row r="1040">
      <c r="A1040" s="1" t="inlineStr">
        <is>
          <t>KRBL</t>
        </is>
      </c>
      <c r="B1040" s="1" t="n"/>
      <c r="C1040" s="1" t="n"/>
      <c r="D1040" s="2" t="n">
        <v>3.769905752356199</v>
      </c>
      <c r="E1040" s="2" t="n">
        <v>-1.518947698089578</v>
      </c>
      <c r="F1040" s="3" t="n">
        <v>-1.828589600890444</v>
      </c>
      <c r="G1040" s="4" t="n">
        <v>22274</v>
      </c>
      <c r="H1040" s="4" t="n">
        <v>41015</v>
      </c>
      <c r="I1040" s="3" t="n">
        <v>14460</v>
      </c>
      <c r="J1040" s="6">
        <f>+H1040-G1040</f>
        <v/>
      </c>
      <c r="K1040" s="6">
        <f>+I1040-H1040</f>
        <v/>
      </c>
      <c r="L1040" s="7">
        <f>J1040/G1040</f>
        <v/>
      </c>
      <c r="M1040" s="7">
        <f>K1040/H1040</f>
        <v/>
      </c>
      <c r="N1040" s="8" t="n">
        <v>41.233</v>
      </c>
      <c r="O1040" s="8" t="n">
        <v>75.941</v>
      </c>
      <c r="P1040" s="3" t="n">
        <v>19.6229</v>
      </c>
      <c r="Q1040" s="6">
        <f>+O1040-N1040</f>
        <v/>
      </c>
      <c r="R1040" s="6">
        <f>+P1040-O1040</f>
        <v/>
      </c>
      <c r="S1040" s="7">
        <f>Q1040/N1040</f>
        <v/>
      </c>
      <c r="T1040" s="7">
        <f>R1040/O1040</f>
        <v/>
      </c>
      <c r="U1040" s="10" t="inlineStr">
        <is>
          <t>625648</t>
        </is>
      </c>
      <c r="V1040" s="10" t="inlineStr">
        <is>
          <t>906399</t>
        </is>
      </c>
      <c r="W1040" s="3" t="inlineStr">
        <is>
          <t>245828</t>
        </is>
      </c>
      <c r="X1040" s="6">
        <f>+V1040-U1040</f>
        <v/>
      </c>
      <c r="Y1040" s="6">
        <f>+W1040-V1040</f>
        <v/>
      </c>
      <c r="Z1040" s="7">
        <f>X1040/U1040</f>
        <v/>
      </c>
      <c r="AA1040" s="7">
        <f>Y1040/V1040</f>
        <v/>
      </c>
      <c r="AB1040" s="4" t="n"/>
      <c r="AC1040" s="5" t="n"/>
      <c r="AD1040" s="4" t="n"/>
      <c r="AE1040" s="4" t="n"/>
      <c r="AF1040" s="5" t="n"/>
      <c r="AG1040" s="6">
        <f>AE1040-AD1040</f>
        <v/>
      </c>
      <c r="AH1040" s="6">
        <f>+AF1040-AE1040</f>
        <v/>
      </c>
      <c r="AI1040" s="7">
        <f>AG1040/AD1040</f>
        <v/>
      </c>
      <c r="AJ1040" s="7">
        <f>AH1040/AE1040</f>
        <v/>
      </c>
      <c r="AK1040" s="4" t="n"/>
      <c r="AL1040" s="4" t="n"/>
      <c r="AM1040" s="5" t="n"/>
      <c r="AN1040" s="4" t="n">
        <v>319.3</v>
      </c>
      <c r="AO1040" s="4" t="n">
        <v>314.45</v>
      </c>
      <c r="AP1040" s="3" t="n">
        <v>308.7</v>
      </c>
      <c r="AQ1040" s="9">
        <f>+AK1040-AN1040</f>
        <v/>
      </c>
      <c r="AR1040" s="9">
        <f>+AL1040-AO1040</f>
        <v/>
      </c>
      <c r="AS1040" s="9">
        <f>+AM1040-AP1040</f>
        <v/>
      </c>
      <c r="AT1040" s="6">
        <f>AR1040-AQ1040</f>
        <v/>
      </c>
      <c r="AU1040" s="6">
        <f>+AS1040-AR1040</f>
        <v/>
      </c>
      <c r="AV1040" s="7">
        <f>AT1040/AQ1040</f>
        <v/>
      </c>
      <c r="AW1040" s="7">
        <f>AU1040/AR1040</f>
        <v/>
      </c>
      <c r="AX1040" s="1" t="inlineStr">
        <is>
          <t>N</t>
        </is>
      </c>
      <c r="AY1040" s="1">
        <f>+IF(AND(D1040&gt;0,E1040&gt;0,F1040&gt;0,S1040&gt;0,T1040&gt;0,AC1040&gt;0,AB1040&gt;0,AI1040&gt;0,AJ1040&gt;0,AS1040&gt;AR1040,AR1040&gt;AQ1040),"long buildup",IF(AND(D1040&gt;0,E1040&gt;0,F1040&gt;0,S1040&lt;0,T1040&lt;0,AB1040&lt;0,AC1040&lt;0,AI1040&lt;0,AJ1040&lt;0,AS1040&gt;AR1040,AR1040&gt;AQ1040),"Short Covering",IF(AND(D1040&lt;0,E1040&lt;0,F1040&lt;0,S1040&lt;0,T1040&lt;0,AB1040&gt;0,AC1040&gt;0,AI1040&gt;0,AJ1040&gt;0,AS1040&lt;AR1040,AR1040&lt;AQ1040),"Short Buildup",IF(AND(D1040&lt;0,E1040&lt;0,F1040&lt;0,S1040&lt;0,T1040&lt;0,AB1040&lt;0,AC1040&lt;0,AI1040&lt;0,AJ1040&lt;0,AS1040&lt;AR1040,AR1040&lt;AQ1040),"LongUnwinding" ))))</f>
        <v/>
      </c>
      <c r="AZ1040" s="1">
        <f>+IF(AND(D1040&gt;0,E1040&gt;0,F1040&gt;0,L1040&gt;0,M1040&gt;0,S1040&gt;0,T1040&gt;0,Z1040&gt;0,AA1040&gt;0),"Buying Opportunity",IF(AND(D1040&lt;0,E1040&lt;0,F1040&lt;0,L1040&lt;0,M1040&lt;0,S1040&lt;0,T1040&lt;0,Z1040&lt;0,AA1040&lt;0),"support Zone",IF(AND(D1040&lt;0,E1040&lt;0,F1040&lt;0,L1040&gt;0,M1040&gt;0,S1040&gt;0,T1040&gt;0,Z1040&gt;0,AA1040&gt;0),"sell delivery")))</f>
        <v/>
      </c>
      <c r="BA1040" s="1">
        <f>IF(AND(D1040&gt;0,E1040&gt;0,F1040&gt;0,Z1040&gt;0,AA1040&gt;0,AB1040&gt;0,AC1040&gt;0,AI1040&gt;0,AJ1040&gt;0),"FII ENTERING")</f>
        <v/>
      </c>
      <c r="BB1040" s="15" t="e">
        <v>#N/A</v>
      </c>
      <c r="BC1040" s="1" t="n">
        <v>178361.441501</v>
      </c>
      <c r="BD1040" s="1">
        <f>IF(AND(E1040&gt;0,F1040&gt;0,AB1040&gt;0,AC1040&gt;0,AI1040&gt;0,AJ1040&gt;0,AS1040&gt;AR1040,AR1040&gt;AQ1040),"long buildup",IF(AND(E1040&lt;0,F1040&lt;0,AB1040&gt;0,AC1040&gt;0,AI1040&gt;0,AJ1040&gt;0,AS1040&lt;AR1040,AR1040&lt;AQ1040),"Short buildup"))</f>
        <v/>
      </c>
      <c r="BE1040" s="1">
        <f>+IF(AND(F1040&gt;0,M1040&gt;0,T1040&gt;0,AA1040&gt;0),"buy")</f>
        <v/>
      </c>
    </row>
    <row r="1041">
      <c r="A1041" s="1" t="inlineStr">
        <is>
          <t>KREBSBIO</t>
        </is>
      </c>
      <c r="B1041" s="1" t="n"/>
      <c r="C1041" s="1" t="n"/>
      <c r="D1041" s="2" t="n">
        <v>3.153988868274587</v>
      </c>
      <c r="E1041" s="2" t="n">
        <v>-2.877697841726621</v>
      </c>
      <c r="F1041" s="3" t="n">
        <v>-1.305555555555552</v>
      </c>
      <c r="G1041" s="4" t="n">
        <v>958</v>
      </c>
      <c r="H1041" s="4" t="n">
        <v>101</v>
      </c>
      <c r="I1041" s="3" t="n">
        <v>39</v>
      </c>
      <c r="J1041" s="6">
        <f>+H1041-G1041</f>
        <v/>
      </c>
      <c r="K1041" s="6">
        <f>+I1041-H1041</f>
        <v/>
      </c>
      <c r="L1041" s="7">
        <f>J1041/G1041</f>
        <v/>
      </c>
      <c r="M1041" s="7">
        <f>K1041/H1041</f>
        <v/>
      </c>
      <c r="N1041" s="8" t="n">
        <v>0.3037</v>
      </c>
      <c r="O1041" s="8" t="n">
        <v>0.06420000000000001</v>
      </c>
      <c r="P1041" s="3" t="n">
        <v>0.0202</v>
      </c>
      <c r="Q1041" s="6">
        <f>+O1041-N1041</f>
        <v/>
      </c>
      <c r="R1041" s="6">
        <f>+P1041-O1041</f>
        <v/>
      </c>
      <c r="S1041" s="7">
        <f>Q1041/N1041</f>
        <v/>
      </c>
      <c r="T1041" s="7">
        <f>R1041/O1041</f>
        <v/>
      </c>
      <c r="U1041" s="10" t="inlineStr">
        <is>
          <t>10385</t>
        </is>
      </c>
      <c r="V1041" s="10" t="inlineStr">
        <is>
          <t>-</t>
        </is>
      </c>
      <c r="W1041" s="3" t="inlineStr">
        <is>
          <t>-</t>
        </is>
      </c>
      <c r="X1041" s="6">
        <f>+V1041-U1041</f>
        <v/>
      </c>
      <c r="Y1041" s="6">
        <f>+W1041-V1041</f>
        <v/>
      </c>
      <c r="Z1041" s="7">
        <f>X1041/U1041</f>
        <v/>
      </c>
      <c r="AA1041" s="7">
        <f>Y1041/V1041</f>
        <v/>
      </c>
      <c r="AB1041" s="4" t="n"/>
      <c r="AC1041" s="5" t="n"/>
      <c r="AD1041" s="4" t="n"/>
      <c r="AE1041" s="4" t="n"/>
      <c r="AF1041" s="5" t="n"/>
      <c r="AG1041" s="6">
        <f>AE1041-AD1041</f>
        <v/>
      </c>
      <c r="AH1041" s="6">
        <f>+AF1041-AE1041</f>
        <v/>
      </c>
      <c r="AI1041" s="7">
        <f>AG1041/AD1041</f>
        <v/>
      </c>
      <c r="AJ1041" s="7">
        <f>AH1041/AE1041</f>
        <v/>
      </c>
      <c r="AK1041" s="4" t="n"/>
      <c r="AL1041" s="4" t="n"/>
      <c r="AM1041" s="5" t="n"/>
      <c r="AN1041" s="4" t="n">
        <v>111.2</v>
      </c>
      <c r="AO1041" s="4" t="n">
        <v>108</v>
      </c>
      <c r="AP1041" s="3" t="n">
        <v>106.59</v>
      </c>
      <c r="AQ1041" s="9">
        <f>+AK1041-AN1041</f>
        <v/>
      </c>
      <c r="AR1041" s="9">
        <f>+AL1041-AO1041</f>
        <v/>
      </c>
      <c r="AS1041" s="9">
        <f>+AM1041-AP1041</f>
        <v/>
      </c>
      <c r="AT1041" s="6">
        <f>AR1041-AQ1041</f>
        <v/>
      </c>
      <c r="AU1041" s="6">
        <f>+AS1041-AR1041</f>
        <v/>
      </c>
      <c r="AV1041" s="7">
        <f>AT1041/AQ1041</f>
        <v/>
      </c>
      <c r="AW1041" s="7">
        <f>AU1041/AR1041</f>
        <v/>
      </c>
      <c r="AX1041" s="1" t="inlineStr">
        <is>
          <t>N</t>
        </is>
      </c>
      <c r="AY1041" s="1">
        <f>+IF(AND(D1041&gt;0,E1041&gt;0,F1041&gt;0,S1041&gt;0,T1041&gt;0,AC1041&gt;0,AB1041&gt;0,AI1041&gt;0,AJ1041&gt;0,AS1041&gt;AR1041,AR1041&gt;AQ1041),"long buildup",IF(AND(D1041&gt;0,E1041&gt;0,F1041&gt;0,S1041&lt;0,T1041&lt;0,AB1041&lt;0,AC1041&lt;0,AI1041&lt;0,AJ1041&lt;0,AS1041&gt;AR1041,AR1041&gt;AQ1041),"Short Covering",IF(AND(D1041&lt;0,E1041&lt;0,F1041&lt;0,S1041&lt;0,T1041&lt;0,AB1041&gt;0,AC1041&gt;0,AI1041&gt;0,AJ1041&gt;0,AS1041&lt;AR1041,AR1041&lt;AQ1041),"Short Buildup",IF(AND(D1041&lt;0,E1041&lt;0,F1041&lt;0,S1041&lt;0,T1041&lt;0,AB1041&lt;0,AC1041&lt;0,AI1041&lt;0,AJ1041&lt;0,AS1041&lt;AR1041,AR1041&lt;AQ1041),"LongUnwinding" ))))</f>
        <v/>
      </c>
      <c r="AZ1041" s="1">
        <f>+IF(AND(D1041&gt;0,E1041&gt;0,F1041&gt;0,L1041&gt;0,M1041&gt;0,S1041&gt;0,T1041&gt;0,Z1041&gt;0,AA1041&gt;0),"Buying Opportunity",IF(AND(D1041&lt;0,E1041&lt;0,F1041&lt;0,L1041&lt;0,M1041&lt;0,S1041&lt;0,T1041&lt;0,Z1041&lt;0,AA1041&lt;0),"support Zone",IF(AND(D1041&lt;0,E1041&lt;0,F1041&lt;0,L1041&gt;0,M1041&gt;0,S1041&gt;0,T1041&gt;0,Z1041&gt;0,AA1041&gt;0),"sell delivery")))</f>
        <v/>
      </c>
      <c r="BA1041" s="1">
        <f>IF(AND(D1041&gt;0,E1041&gt;0,F1041&gt;0,Z1041&gt;0,AA1041&gt;0,AB1041&gt;0,AC1041&gt;0,AI1041&gt;0,AJ1041&gt;0),"FII ENTERING")</f>
        <v/>
      </c>
      <c r="BB1041" s="15" t="e">
        <v>#N/A</v>
      </c>
      <c r="BC1041" s="1" t="n">
        <v>8633.970052000001</v>
      </c>
      <c r="BD1041" s="1">
        <f>IF(AND(E1041&gt;0,F1041&gt;0,AB1041&gt;0,AC1041&gt;0,AI1041&gt;0,AJ1041&gt;0,AS1041&gt;AR1041,AR1041&gt;AQ1041),"long buildup",IF(AND(E1041&lt;0,F1041&lt;0,AB1041&gt;0,AC1041&gt;0,AI1041&gt;0,AJ1041&gt;0,AS1041&lt;AR1041,AR1041&lt;AQ1041),"Short buildup"))</f>
        <v/>
      </c>
      <c r="BE1041" s="1">
        <f>+IF(AND(F1041&gt;0,M1041&gt;0,T1041&gt;0,AA1041&gt;0),"buy")</f>
        <v/>
      </c>
    </row>
    <row r="1042">
      <c r="A1042" s="1" t="inlineStr">
        <is>
          <t>KRIDHANINF</t>
        </is>
      </c>
      <c r="B1042" s="1" t="n"/>
      <c r="C1042" s="1" t="n"/>
      <c r="D1042" s="2" t="n">
        <v>9.999999999999998</v>
      </c>
      <c r="E1042" s="2" t="n">
        <v>-5.023923444976066</v>
      </c>
      <c r="F1042" s="3" t="n">
        <v>-5.037783375314866</v>
      </c>
      <c r="G1042" s="4" t="n">
        <v>4251</v>
      </c>
      <c r="H1042" s="4" t="n">
        <v>1708</v>
      </c>
      <c r="I1042" s="3" t="n">
        <v>473</v>
      </c>
      <c r="J1042" s="6">
        <f>+H1042-G1042</f>
        <v/>
      </c>
      <c r="K1042" s="6">
        <f>+I1042-H1042</f>
        <v/>
      </c>
      <c r="L1042" s="7">
        <f>J1042/G1042</f>
        <v/>
      </c>
      <c r="M1042" s="7">
        <f>K1042/H1042</f>
        <v/>
      </c>
      <c r="N1042" s="8" t="n">
        <v>3.0203</v>
      </c>
      <c r="O1042" s="8" t="n">
        <v>1.1874</v>
      </c>
      <c r="P1042" s="3" t="n">
        <v>0.0684</v>
      </c>
      <c r="Q1042" s="6">
        <f>+O1042-N1042</f>
        <v/>
      </c>
      <c r="R1042" s="6">
        <f>+P1042-O1042</f>
        <v/>
      </c>
      <c r="S1042" s="7">
        <f>Q1042/N1042</f>
        <v/>
      </c>
      <c r="T1042" s="7">
        <f>R1042/O1042</f>
        <v/>
      </c>
      <c r="U1042" s="10" t="inlineStr">
        <is>
          <t>1775154</t>
        </is>
      </c>
      <c r="V1042" s="10" t="inlineStr">
        <is>
          <t>-</t>
        </is>
      </c>
      <c r="W1042" s="3" t="inlineStr">
        <is>
          <t>-</t>
        </is>
      </c>
      <c r="X1042" s="6">
        <f>+V1042-U1042</f>
        <v/>
      </c>
      <c r="Y1042" s="6">
        <f>+W1042-V1042</f>
        <v/>
      </c>
      <c r="Z1042" s="7">
        <f>X1042/U1042</f>
        <v/>
      </c>
      <c r="AA1042" s="7">
        <f>Y1042/V1042</f>
        <v/>
      </c>
      <c r="AB1042" s="4" t="n"/>
      <c r="AC1042" s="5" t="n"/>
      <c r="AD1042" s="4" t="n"/>
      <c r="AE1042" s="4" t="n"/>
      <c r="AF1042" s="5" t="n"/>
      <c r="AG1042" s="6">
        <f>AE1042-AD1042</f>
        <v/>
      </c>
      <c r="AH1042" s="6">
        <f>+AF1042-AE1042</f>
        <v/>
      </c>
      <c r="AI1042" s="7">
        <f>AG1042/AD1042</f>
        <v/>
      </c>
      <c r="AJ1042" s="7">
        <f>AH1042/AE1042</f>
        <v/>
      </c>
      <c r="AK1042" s="4" t="n"/>
      <c r="AL1042" s="4" t="n"/>
      <c r="AM1042" s="5" t="n"/>
      <c r="AN1042" s="4" t="n">
        <v>8.359999999999999</v>
      </c>
      <c r="AO1042" s="4" t="n">
        <v>7.94</v>
      </c>
      <c r="AP1042" s="3" t="n">
        <v>7.54</v>
      </c>
      <c r="AQ1042" s="9">
        <f>+AK1042-AN1042</f>
        <v/>
      </c>
      <c r="AR1042" s="9">
        <f>+AL1042-AO1042</f>
        <v/>
      </c>
      <c r="AS1042" s="9">
        <f>+AM1042-AP1042</f>
        <v/>
      </c>
      <c r="AT1042" s="6">
        <f>AR1042-AQ1042</f>
        <v/>
      </c>
      <c r="AU1042" s="6">
        <f>+AS1042-AR1042</f>
        <v/>
      </c>
      <c r="AV1042" s="7">
        <f>AT1042/AQ1042</f>
        <v/>
      </c>
      <c r="AW1042" s="7">
        <f>AU1042/AR1042</f>
        <v/>
      </c>
      <c r="AX1042" s="1" t="inlineStr">
        <is>
          <t>Y</t>
        </is>
      </c>
      <c r="AY1042" s="1">
        <f>+IF(AND(D1042&gt;0,E1042&gt;0,F1042&gt;0,S1042&gt;0,T1042&gt;0,AC1042&gt;0,AB1042&gt;0,AI1042&gt;0,AJ1042&gt;0,AS1042&gt;AR1042,AR1042&gt;AQ1042),"long buildup",IF(AND(D1042&gt;0,E1042&gt;0,F1042&gt;0,S1042&lt;0,T1042&lt;0,AB1042&lt;0,AC1042&lt;0,AI1042&lt;0,AJ1042&lt;0,AS1042&gt;AR1042,AR1042&gt;AQ1042),"Short Covering",IF(AND(D1042&lt;0,E1042&lt;0,F1042&lt;0,S1042&lt;0,T1042&lt;0,AB1042&gt;0,AC1042&gt;0,AI1042&gt;0,AJ1042&gt;0,AS1042&lt;AR1042,AR1042&lt;AQ1042),"Short Buildup",IF(AND(D1042&lt;0,E1042&lt;0,F1042&lt;0,S1042&lt;0,T1042&lt;0,AB1042&lt;0,AC1042&lt;0,AI1042&lt;0,AJ1042&lt;0,AS1042&lt;AR1042,AR1042&lt;AQ1042),"LongUnwinding" ))))</f>
        <v/>
      </c>
      <c r="AZ1042" s="1">
        <f>+IF(AND(D1042&gt;0,E1042&gt;0,F1042&gt;0,L1042&gt;0,M1042&gt;0,S1042&gt;0,T1042&gt;0,Z1042&gt;0,AA1042&gt;0),"Buying Opportunity",IF(AND(D1042&lt;0,E1042&lt;0,F1042&lt;0,L1042&lt;0,M1042&lt;0,S1042&lt;0,T1042&lt;0,Z1042&lt;0,AA1042&lt;0),"support Zone",IF(AND(D1042&lt;0,E1042&lt;0,F1042&lt;0,L1042&gt;0,M1042&gt;0,S1042&gt;0,T1042&gt;0,Z1042&gt;0,AA1042&gt;0),"sell delivery")))</f>
        <v/>
      </c>
      <c r="BA1042" s="1">
        <f>IF(AND(D1042&gt;0,E1042&gt;0,F1042&gt;0,Z1042&gt;0,AA1042&gt;0,AB1042&gt;0,AC1042&gt;0,AI1042&gt;0,AJ1042&gt;0),"FII ENTERING")</f>
        <v/>
      </c>
      <c r="BB1042" s="15" t="e">
        <v>#N/A</v>
      </c>
      <c r="BC1042" s="1" t="n">
        <v>124189.46666</v>
      </c>
      <c r="BD1042" s="1">
        <f>IF(AND(E1042&gt;0,F1042&gt;0,AB1042&gt;0,AC1042&gt;0,AI1042&gt;0,AJ1042&gt;0,AS1042&gt;AR1042,AR1042&gt;AQ1042),"long buildup",IF(AND(E1042&lt;0,F1042&lt;0,AB1042&gt;0,AC1042&gt;0,AI1042&gt;0,AJ1042&gt;0,AS1042&lt;AR1042,AR1042&lt;AQ1042),"Short buildup"))</f>
        <v/>
      </c>
      <c r="BE1042" s="1">
        <f>+IF(AND(F1042&gt;0,M1042&gt;0,T1042&gt;0,AA1042&gt;0),"buy")</f>
        <v/>
      </c>
    </row>
    <row r="1043">
      <c r="A1043" s="1" t="inlineStr">
        <is>
          <t>KRISHANA</t>
        </is>
      </c>
      <c r="B1043" s="1" t="n"/>
      <c r="C1043" s="1" t="n"/>
      <c r="D1043" s="2" t="n">
        <v>0.6310495350161381</v>
      </c>
      <c r="E1043" s="2" t="n">
        <v>-1.310764298175303</v>
      </c>
      <c r="F1043" s="3" t="n">
        <v>-1.352061535521481</v>
      </c>
      <c r="G1043" s="4" t="n">
        <v>425</v>
      </c>
      <c r="H1043" s="4" t="n">
        <v>421</v>
      </c>
      <c r="I1043" s="3" t="n">
        <v>659</v>
      </c>
      <c r="J1043" s="6">
        <f>+H1043-G1043</f>
        <v/>
      </c>
      <c r="K1043" s="6">
        <f>+I1043-H1043</f>
        <v/>
      </c>
      <c r="L1043" s="7">
        <f>J1043/G1043</f>
        <v/>
      </c>
      <c r="M1043" s="7">
        <f>K1043/H1043</f>
        <v/>
      </c>
      <c r="N1043" s="8" t="n">
        <v>0.5740999999999999</v>
      </c>
      <c r="O1043" s="8" t="n">
        <v>0.2538</v>
      </c>
      <c r="P1043" s="3" t="n">
        <v>0.6136</v>
      </c>
      <c r="Q1043" s="6">
        <f>+O1043-N1043</f>
        <v/>
      </c>
      <c r="R1043" s="6">
        <f>+P1043-O1043</f>
        <v/>
      </c>
      <c r="S1043" s="7">
        <f>Q1043/N1043</f>
        <v/>
      </c>
      <c r="T1043" s="7">
        <f>R1043/O1043</f>
        <v/>
      </c>
      <c r="U1043" s="10" t="inlineStr">
        <is>
          <t>21541</t>
        </is>
      </c>
      <c r="V1043" s="10" t="inlineStr">
        <is>
          <t>6323</t>
        </is>
      </c>
      <c r="W1043" s="3" t="inlineStr">
        <is>
          <t>16742</t>
        </is>
      </c>
      <c r="X1043" s="6">
        <f>+V1043-U1043</f>
        <v/>
      </c>
      <c r="Y1043" s="6">
        <f>+W1043-V1043</f>
        <v/>
      </c>
      <c r="Z1043" s="7">
        <f>X1043/U1043</f>
        <v/>
      </c>
      <c r="AA1043" s="7">
        <f>Y1043/V1043</f>
        <v/>
      </c>
      <c r="AB1043" s="4" t="n"/>
      <c r="AC1043" s="5" t="n"/>
      <c r="AD1043" s="4" t="n"/>
      <c r="AE1043" s="4" t="n"/>
      <c r="AF1043" s="5" t="n"/>
      <c r="AG1043" s="6">
        <f>AE1043-AD1043</f>
        <v/>
      </c>
      <c r="AH1043" s="6">
        <f>+AF1043-AE1043</f>
        <v/>
      </c>
      <c r="AI1043" s="7">
        <f>AG1043/AD1043</f>
        <v/>
      </c>
      <c r="AJ1043" s="7">
        <f>AH1043/AE1043</f>
        <v/>
      </c>
      <c r="AK1043" s="4" t="n"/>
      <c r="AL1043" s="4" t="n"/>
      <c r="AM1043" s="5" t="n"/>
      <c r="AN1043" s="4" t="n">
        <v>212.09</v>
      </c>
      <c r="AO1043" s="4" t="n">
        <v>209.31</v>
      </c>
      <c r="AP1043" s="3" t="n">
        <v>206.48</v>
      </c>
      <c r="AQ1043" s="9">
        <f>+AK1043-AN1043</f>
        <v/>
      </c>
      <c r="AR1043" s="9">
        <f>+AL1043-AO1043</f>
        <v/>
      </c>
      <c r="AS1043" s="9">
        <f>+AM1043-AP1043</f>
        <v/>
      </c>
      <c r="AT1043" s="6">
        <f>AR1043-AQ1043</f>
        <v/>
      </c>
      <c r="AU1043" s="6">
        <f>+AS1043-AR1043</f>
        <v/>
      </c>
      <c r="AV1043" s="7">
        <f>AT1043/AQ1043</f>
        <v/>
      </c>
      <c r="AW1043" s="7">
        <f>AU1043/AR1043</f>
        <v/>
      </c>
      <c r="AX1043" s="1" t="inlineStr">
        <is>
          <t>N</t>
        </is>
      </c>
      <c r="AY1043" s="1">
        <f>+IF(AND(D1043&gt;0,E1043&gt;0,F1043&gt;0,S1043&gt;0,T1043&gt;0,AC1043&gt;0,AB1043&gt;0,AI1043&gt;0,AJ1043&gt;0,AS1043&gt;AR1043,AR1043&gt;AQ1043),"long buildup",IF(AND(D1043&gt;0,E1043&gt;0,F1043&gt;0,S1043&lt;0,T1043&lt;0,AB1043&lt;0,AC1043&lt;0,AI1043&lt;0,AJ1043&lt;0,AS1043&gt;AR1043,AR1043&gt;AQ1043),"Short Covering",IF(AND(D1043&lt;0,E1043&lt;0,F1043&lt;0,S1043&lt;0,T1043&lt;0,AB1043&gt;0,AC1043&gt;0,AI1043&gt;0,AJ1043&gt;0,AS1043&lt;AR1043,AR1043&lt;AQ1043),"Short Buildup",IF(AND(D1043&lt;0,E1043&lt;0,F1043&lt;0,S1043&lt;0,T1043&lt;0,AB1043&lt;0,AC1043&lt;0,AI1043&lt;0,AJ1043&lt;0,AS1043&lt;AR1043,AR1043&lt;AQ1043),"LongUnwinding" ))))</f>
        <v/>
      </c>
      <c r="AZ1043" s="1">
        <f>+IF(AND(D1043&gt;0,E1043&gt;0,F1043&gt;0,L1043&gt;0,M1043&gt;0,S1043&gt;0,T1043&gt;0,Z1043&gt;0,AA1043&gt;0),"Buying Opportunity",IF(AND(D1043&lt;0,E1043&lt;0,F1043&lt;0,L1043&lt;0,M1043&lt;0,S1043&lt;0,T1043&lt;0,Z1043&lt;0,AA1043&lt;0),"support Zone",IF(AND(D1043&lt;0,E1043&lt;0,F1043&lt;0,L1043&gt;0,M1043&gt;0,S1043&gt;0,T1043&gt;0,Z1043&gt;0,AA1043&gt;0),"sell delivery")))</f>
        <v/>
      </c>
      <c r="BA1043" s="1">
        <f>IF(AND(D1043&gt;0,E1043&gt;0,F1043&gt;0,Z1043&gt;0,AA1043&gt;0,AB1043&gt;0,AC1043&gt;0,AI1043&gt;0,AJ1043&gt;0),"FII ENTERING")</f>
        <v/>
      </c>
      <c r="BB1043" s="15" t="e">
        <v>#N/A</v>
      </c>
      <c r="BC1043" s="1" t="e">
        <v>#N/A</v>
      </c>
      <c r="BD1043" s="1">
        <f>IF(AND(E1043&gt;0,F1043&gt;0,AB1043&gt;0,AC1043&gt;0,AI1043&gt;0,AJ1043&gt;0,AS1043&gt;AR1043,AR1043&gt;AQ1043),"long buildup",IF(AND(E1043&lt;0,F1043&lt;0,AB1043&gt;0,AC1043&gt;0,AI1043&gt;0,AJ1043&gt;0,AS1043&lt;AR1043,AR1043&lt;AQ1043),"Short buildup"))</f>
        <v/>
      </c>
      <c r="BE1043" s="1">
        <f>+IF(AND(F1043&gt;0,M1043&gt;0,T1043&gt;0,AA1043&gt;0),"buy")</f>
        <v/>
      </c>
    </row>
    <row r="1044">
      <c r="A1044" s="1" t="inlineStr">
        <is>
          <t>KRITI</t>
        </is>
      </c>
      <c r="B1044" s="1" t="n"/>
      <c r="C1044" s="1" t="n"/>
      <c r="D1044" s="2" t="n">
        <v>0.3296250515039156</v>
      </c>
      <c r="E1044" s="2" t="n">
        <v>-1.537107656204151</v>
      </c>
      <c r="F1044" s="3" t="n">
        <v>-1.90073288446644</v>
      </c>
      <c r="G1044" s="4" t="n">
        <v>130</v>
      </c>
      <c r="H1044" s="4" t="n">
        <v>154</v>
      </c>
      <c r="I1044" s="3" t="n">
        <v>201</v>
      </c>
      <c r="J1044" s="6">
        <f>+H1044-G1044</f>
        <v/>
      </c>
      <c r="K1044" s="6">
        <f>+I1044-H1044</f>
        <v/>
      </c>
      <c r="L1044" s="7">
        <f>J1044/G1044</f>
        <v/>
      </c>
      <c r="M1044" s="7">
        <f>K1044/H1044</f>
        <v/>
      </c>
      <c r="N1044" s="8" t="n">
        <v>0.1821</v>
      </c>
      <c r="O1044" s="8" t="n">
        <v>0.221</v>
      </c>
      <c r="P1044" s="3" t="n">
        <v>0.551</v>
      </c>
      <c r="Q1044" s="6">
        <f>+O1044-N1044</f>
        <v/>
      </c>
      <c r="R1044" s="6">
        <f>+P1044-O1044</f>
        <v/>
      </c>
      <c r="S1044" s="7">
        <f>Q1044/N1044</f>
        <v/>
      </c>
      <c r="T1044" s="7">
        <f>R1044/O1044</f>
        <v/>
      </c>
      <c r="U1044" s="10" t="inlineStr">
        <is>
          <t>-</t>
        </is>
      </c>
      <c r="V1044" s="10" t="inlineStr">
        <is>
          <t>-</t>
        </is>
      </c>
      <c r="W1044" s="3" t="inlineStr">
        <is>
          <t>-</t>
        </is>
      </c>
      <c r="X1044" s="6">
        <f>+V1044-U1044</f>
        <v/>
      </c>
      <c r="Y1044" s="6">
        <f>+W1044-V1044</f>
        <v/>
      </c>
      <c r="Z1044" s="7">
        <f>X1044/U1044</f>
        <v/>
      </c>
      <c r="AA1044" s="7">
        <f>Y1044/V1044</f>
        <v/>
      </c>
      <c r="AB1044" s="4" t="n"/>
      <c r="AC1044" s="5" t="n"/>
      <c r="AD1044" s="4" t="n"/>
      <c r="AE1044" s="4" t="n"/>
      <c r="AF1044" s="5" t="n"/>
      <c r="AG1044" s="6">
        <f>AE1044-AD1044</f>
        <v/>
      </c>
      <c r="AH1044" s="6">
        <f>+AF1044-AE1044</f>
        <v/>
      </c>
      <c r="AI1044" s="7">
        <f>AG1044/AD1044</f>
        <v/>
      </c>
      <c r="AJ1044" s="7">
        <f>AH1044/AE1044</f>
        <v/>
      </c>
      <c r="AK1044" s="4" t="n"/>
      <c r="AL1044" s="4" t="n"/>
      <c r="AM1044" s="5" t="n"/>
      <c r="AN1044" s="4" t="n">
        <v>170.45</v>
      </c>
      <c r="AO1044" s="4" t="n">
        <v>167.83</v>
      </c>
      <c r="AP1044" s="3" t="n">
        <v>164.64</v>
      </c>
      <c r="AQ1044" s="9">
        <f>+AK1044-AN1044</f>
        <v/>
      </c>
      <c r="AR1044" s="9">
        <f>+AL1044-AO1044</f>
        <v/>
      </c>
      <c r="AS1044" s="9">
        <f>+AM1044-AP1044</f>
        <v/>
      </c>
      <c r="AT1044" s="6">
        <f>AR1044-AQ1044</f>
        <v/>
      </c>
      <c r="AU1044" s="6">
        <f>+AS1044-AR1044</f>
        <v/>
      </c>
      <c r="AV1044" s="7">
        <f>AT1044/AQ1044</f>
        <v/>
      </c>
      <c r="AW1044" s="7">
        <f>AU1044/AR1044</f>
        <v/>
      </c>
      <c r="AX1044" s="1" t="inlineStr">
        <is>
          <t>N</t>
        </is>
      </c>
      <c r="AY1044" s="1">
        <f>+IF(AND(D1044&gt;0,E1044&gt;0,F1044&gt;0,S1044&gt;0,T1044&gt;0,AC1044&gt;0,AB1044&gt;0,AI1044&gt;0,AJ1044&gt;0,AS1044&gt;AR1044,AR1044&gt;AQ1044),"long buildup",IF(AND(D1044&gt;0,E1044&gt;0,F1044&gt;0,S1044&lt;0,T1044&lt;0,AB1044&lt;0,AC1044&lt;0,AI1044&lt;0,AJ1044&lt;0,AS1044&gt;AR1044,AR1044&gt;AQ1044),"Short Covering",IF(AND(D1044&lt;0,E1044&lt;0,F1044&lt;0,S1044&lt;0,T1044&lt;0,AB1044&gt;0,AC1044&gt;0,AI1044&gt;0,AJ1044&gt;0,AS1044&lt;AR1044,AR1044&lt;AQ1044),"Short Buildup",IF(AND(D1044&lt;0,E1044&lt;0,F1044&lt;0,S1044&lt;0,T1044&lt;0,AB1044&lt;0,AC1044&lt;0,AI1044&lt;0,AJ1044&lt;0,AS1044&lt;AR1044,AR1044&lt;AQ1044),"LongUnwinding" ))))</f>
        <v/>
      </c>
      <c r="AZ1044" s="1">
        <f>+IF(AND(D1044&gt;0,E1044&gt;0,F1044&gt;0,L1044&gt;0,M1044&gt;0,S1044&gt;0,T1044&gt;0,Z1044&gt;0,AA1044&gt;0),"Buying Opportunity",IF(AND(D1044&lt;0,E1044&lt;0,F1044&lt;0,L1044&lt;0,M1044&lt;0,S1044&lt;0,T1044&lt;0,Z1044&lt;0,AA1044&lt;0),"support Zone",IF(AND(D1044&lt;0,E1044&lt;0,F1044&lt;0,L1044&gt;0,M1044&gt;0,S1044&gt;0,T1044&gt;0,Z1044&gt;0,AA1044&gt;0),"sell delivery")))</f>
        <v/>
      </c>
      <c r="BA1044" s="1">
        <f>IF(AND(D1044&gt;0,E1044&gt;0,F1044&gt;0,Z1044&gt;0,AA1044&gt;0,AB1044&gt;0,AC1044&gt;0,AI1044&gt;0,AJ1044&gt;0),"FII ENTERING")</f>
        <v/>
      </c>
      <c r="BB1044" s="15" t="e">
        <v>#N/A</v>
      </c>
      <c r="BC1044" s="1" t="n">
        <v>794.92</v>
      </c>
      <c r="BD1044" s="1">
        <f>IF(AND(E1044&gt;0,F1044&gt;0,AB1044&gt;0,AC1044&gt;0,AI1044&gt;0,AJ1044&gt;0,AS1044&gt;AR1044,AR1044&gt;AQ1044),"long buildup",IF(AND(E1044&lt;0,F1044&lt;0,AB1044&gt;0,AC1044&gt;0,AI1044&gt;0,AJ1044&gt;0,AS1044&lt;AR1044,AR1044&lt;AQ1044),"Short buildup"))</f>
        <v/>
      </c>
      <c r="BE1044" s="1">
        <f>+IF(AND(F1044&gt;0,M1044&gt;0,T1044&gt;0,AA1044&gt;0),"buy")</f>
        <v/>
      </c>
    </row>
    <row r="1045">
      <c r="A1045" s="1" t="inlineStr">
        <is>
          <t>KRITIKA</t>
        </is>
      </c>
      <c r="B1045" s="1" t="n"/>
      <c r="C1045" s="1" t="n"/>
      <c r="D1045" s="2" t="n">
        <v>0.6885998469778107</v>
      </c>
      <c r="E1045" s="2" t="n">
        <v>-1.443768996960483</v>
      </c>
      <c r="F1045" s="3" t="n">
        <v>-0.1542020046260705</v>
      </c>
      <c r="G1045" s="4" t="n">
        <v>1346</v>
      </c>
      <c r="H1045" s="4" t="n">
        <v>1325</v>
      </c>
      <c r="I1045" s="3" t="n">
        <v>1235</v>
      </c>
      <c r="J1045" s="6">
        <f>+H1045-G1045</f>
        <v/>
      </c>
      <c r="K1045" s="6">
        <f>+I1045-H1045</f>
        <v/>
      </c>
      <c r="L1045" s="7">
        <f>J1045/G1045</f>
        <v/>
      </c>
      <c r="M1045" s="7">
        <f>K1045/H1045</f>
        <v/>
      </c>
      <c r="N1045" s="8" t="n">
        <v>0.5151</v>
      </c>
      <c r="O1045" s="8" t="n">
        <v>0.3625</v>
      </c>
      <c r="P1045" s="3" t="n">
        <v>0.2877</v>
      </c>
      <c r="Q1045" s="6">
        <f>+O1045-N1045</f>
        <v/>
      </c>
      <c r="R1045" s="6">
        <f>+P1045-O1045</f>
        <v/>
      </c>
      <c r="S1045" s="7">
        <f>Q1045/N1045</f>
        <v/>
      </c>
      <c r="T1045" s="7">
        <f>R1045/O1045</f>
        <v/>
      </c>
      <c r="U1045" s="10" t="inlineStr">
        <is>
          <t>-</t>
        </is>
      </c>
      <c r="V1045" s="10" t="inlineStr">
        <is>
          <t>-</t>
        </is>
      </c>
      <c r="W1045" s="3" t="inlineStr">
        <is>
          <t>-</t>
        </is>
      </c>
      <c r="X1045" s="6">
        <f>+V1045-U1045</f>
        <v/>
      </c>
      <c r="Y1045" s="6">
        <f>+W1045-V1045</f>
        <v/>
      </c>
      <c r="Z1045" s="7">
        <f>X1045/U1045</f>
        <v/>
      </c>
      <c r="AA1045" s="7">
        <f>Y1045/V1045</f>
        <v/>
      </c>
      <c r="AB1045" s="4" t="n"/>
      <c r="AC1045" s="5" t="n"/>
      <c r="AD1045" s="4" t="n"/>
      <c r="AE1045" s="4" t="n"/>
      <c r="AF1045" s="5" t="n"/>
      <c r="AG1045" s="6">
        <f>AE1045-AD1045</f>
        <v/>
      </c>
      <c r="AH1045" s="6">
        <f>+AF1045-AE1045</f>
        <v/>
      </c>
      <c r="AI1045" s="7">
        <f>AG1045/AD1045</f>
        <v/>
      </c>
      <c r="AJ1045" s="7">
        <f>AH1045/AE1045</f>
        <v/>
      </c>
      <c r="AK1045" s="4" t="n"/>
      <c r="AL1045" s="4" t="n"/>
      <c r="AM1045" s="5" t="n"/>
      <c r="AN1045" s="4" t="n">
        <v>13.16</v>
      </c>
      <c r="AO1045" s="4" t="n">
        <v>12.97</v>
      </c>
      <c r="AP1045" s="3" t="n">
        <v>12.95</v>
      </c>
      <c r="AQ1045" s="9">
        <f>+AK1045-AN1045</f>
        <v/>
      </c>
      <c r="AR1045" s="9">
        <f>+AL1045-AO1045</f>
        <v/>
      </c>
      <c r="AS1045" s="9">
        <f>+AM1045-AP1045</f>
        <v/>
      </c>
      <c r="AT1045" s="6">
        <f>AR1045-AQ1045</f>
        <v/>
      </c>
      <c r="AU1045" s="6">
        <f>+AS1045-AR1045</f>
        <v/>
      </c>
      <c r="AV1045" s="7">
        <f>AT1045/AQ1045</f>
        <v/>
      </c>
      <c r="AW1045" s="7">
        <f>AU1045/AR1045</f>
        <v/>
      </c>
      <c r="AX1045" s="1" t="inlineStr">
        <is>
          <t>N</t>
        </is>
      </c>
      <c r="AY1045" s="1">
        <f>+IF(AND(D1045&gt;0,E1045&gt;0,F1045&gt;0,S1045&gt;0,T1045&gt;0,AC1045&gt;0,AB1045&gt;0,AI1045&gt;0,AJ1045&gt;0,AS1045&gt;AR1045,AR1045&gt;AQ1045),"long buildup",IF(AND(D1045&gt;0,E1045&gt;0,F1045&gt;0,S1045&lt;0,T1045&lt;0,AB1045&lt;0,AC1045&lt;0,AI1045&lt;0,AJ1045&lt;0,AS1045&gt;AR1045,AR1045&gt;AQ1045),"Short Covering",IF(AND(D1045&lt;0,E1045&lt;0,F1045&lt;0,S1045&lt;0,T1045&lt;0,AB1045&gt;0,AC1045&gt;0,AI1045&gt;0,AJ1045&gt;0,AS1045&lt;AR1045,AR1045&lt;AQ1045),"Short Buildup",IF(AND(D1045&lt;0,E1045&lt;0,F1045&lt;0,S1045&lt;0,T1045&lt;0,AB1045&lt;0,AC1045&lt;0,AI1045&lt;0,AJ1045&lt;0,AS1045&lt;AR1045,AR1045&lt;AQ1045),"LongUnwinding" ))))</f>
        <v/>
      </c>
      <c r="AZ1045" s="1">
        <f>+IF(AND(D1045&gt;0,E1045&gt;0,F1045&gt;0,L1045&gt;0,M1045&gt;0,S1045&gt;0,T1045&gt;0,Z1045&gt;0,AA1045&gt;0),"Buying Opportunity",IF(AND(D1045&lt;0,E1045&lt;0,F1045&lt;0,L1045&lt;0,M1045&lt;0,S1045&lt;0,T1045&lt;0,Z1045&lt;0,AA1045&lt;0),"support Zone",IF(AND(D1045&lt;0,E1045&lt;0,F1045&lt;0,L1045&gt;0,M1045&gt;0,S1045&gt;0,T1045&gt;0,Z1045&gt;0,AA1045&gt;0),"sell delivery")))</f>
        <v/>
      </c>
      <c r="BA1045" s="1">
        <f>IF(AND(D1045&gt;0,E1045&gt;0,F1045&gt;0,Z1045&gt;0,AA1045&gt;0,AB1045&gt;0,AC1045&gt;0,AI1045&gt;0,AJ1045&gt;0),"FII ENTERING")</f>
        <v/>
      </c>
      <c r="BB1045" s="15" t="e">
        <v>#N/A</v>
      </c>
      <c r="BC1045" s="1" t="n">
        <v>3259.7175</v>
      </c>
      <c r="BD1045" s="1">
        <f>IF(AND(E1045&gt;0,F1045&gt;0,AB1045&gt;0,AC1045&gt;0,AI1045&gt;0,AJ1045&gt;0,AS1045&gt;AR1045,AR1045&gt;AQ1045),"long buildup",IF(AND(E1045&lt;0,F1045&lt;0,AB1045&gt;0,AC1045&gt;0,AI1045&gt;0,AJ1045&gt;0,AS1045&lt;AR1045,AR1045&lt;AQ1045),"Short buildup"))</f>
        <v/>
      </c>
      <c r="BE1045" s="1">
        <f>+IF(AND(F1045&gt;0,M1045&gt;0,T1045&gt;0,AA1045&gt;0),"buy")</f>
        <v/>
      </c>
    </row>
    <row r="1046">
      <c r="A1046" s="1" t="inlineStr">
        <is>
          <t>KRITINUT</t>
        </is>
      </c>
      <c r="B1046" s="1" t="n"/>
      <c r="C1046" s="1" t="n"/>
      <c r="D1046" s="2" t="n">
        <v>3.548316730895074</v>
      </c>
      <c r="E1046" s="2" t="n">
        <v>-1.004142967488243</v>
      </c>
      <c r="F1046" s="3" t="n">
        <v>-3.050078025251797</v>
      </c>
      <c r="G1046" s="4" t="n">
        <v>5417</v>
      </c>
      <c r="H1046" s="4" t="n">
        <v>1355</v>
      </c>
      <c r="I1046" s="3" t="n">
        <v>2084</v>
      </c>
      <c r="J1046" s="6">
        <f>+H1046-G1046</f>
        <v/>
      </c>
      <c r="K1046" s="6">
        <f>+I1046-H1046</f>
        <v/>
      </c>
      <c r="L1046" s="7">
        <f>J1046/G1046</f>
        <v/>
      </c>
      <c r="M1046" s="7">
        <f>K1046/H1046</f>
        <v/>
      </c>
      <c r="N1046" s="8" t="n">
        <v>5.0983</v>
      </c>
      <c r="O1046" s="8" t="n">
        <v>0.7137000000000001</v>
      </c>
      <c r="P1046" s="3" t="n">
        <v>1.6308</v>
      </c>
      <c r="Q1046" s="6">
        <f>+O1046-N1046</f>
        <v/>
      </c>
      <c r="R1046" s="6">
        <f>+P1046-O1046</f>
        <v/>
      </c>
      <c r="S1046" s="7">
        <f>Q1046/N1046</f>
        <v/>
      </c>
      <c r="T1046" s="7">
        <f>R1046/O1046</f>
        <v/>
      </c>
      <c r="U1046" s="10" t="inlineStr">
        <is>
          <t>127009</t>
        </is>
      </c>
      <c r="V1046" s="10" t="inlineStr">
        <is>
          <t>23035</t>
        </is>
      </c>
      <c r="W1046" s="3" t="inlineStr">
        <is>
          <t>70586</t>
        </is>
      </c>
      <c r="X1046" s="6">
        <f>+V1046-U1046</f>
        <v/>
      </c>
      <c r="Y1046" s="6">
        <f>+W1046-V1046</f>
        <v/>
      </c>
      <c r="Z1046" s="7">
        <f>X1046/U1046</f>
        <v/>
      </c>
      <c r="AA1046" s="7">
        <f>Y1046/V1046</f>
        <v/>
      </c>
      <c r="AB1046" s="4" t="n"/>
      <c r="AC1046" s="5" t="n"/>
      <c r="AD1046" s="4" t="n"/>
      <c r="AE1046" s="4" t="n"/>
      <c r="AF1046" s="5" t="n"/>
      <c r="AG1046" s="6">
        <f>AE1046-AD1046</f>
        <v/>
      </c>
      <c r="AH1046" s="6">
        <f>+AF1046-AE1046</f>
        <v/>
      </c>
      <c r="AI1046" s="7">
        <f>AG1046/AD1046</f>
        <v/>
      </c>
      <c r="AJ1046" s="7">
        <f>AH1046/AE1046</f>
        <v/>
      </c>
      <c r="AK1046" s="4" t="n"/>
      <c r="AL1046" s="4" t="n"/>
      <c r="AM1046" s="5" t="n"/>
      <c r="AN1046" s="4" t="n">
        <v>142.41</v>
      </c>
      <c r="AO1046" s="4" t="n">
        <v>140.98</v>
      </c>
      <c r="AP1046" s="3" t="n">
        <v>136.68</v>
      </c>
      <c r="AQ1046" s="9">
        <f>+AK1046-AN1046</f>
        <v/>
      </c>
      <c r="AR1046" s="9">
        <f>+AL1046-AO1046</f>
        <v/>
      </c>
      <c r="AS1046" s="9">
        <f>+AM1046-AP1046</f>
        <v/>
      </c>
      <c r="AT1046" s="6">
        <f>AR1046-AQ1046</f>
        <v/>
      </c>
      <c r="AU1046" s="6">
        <f>+AS1046-AR1046</f>
        <v/>
      </c>
      <c r="AV1046" s="7">
        <f>AT1046/AQ1046</f>
        <v/>
      </c>
      <c r="AW1046" s="7">
        <f>AU1046/AR1046</f>
        <v/>
      </c>
      <c r="AX1046" s="1" t="inlineStr">
        <is>
          <t>Y</t>
        </is>
      </c>
      <c r="AY1046" s="1">
        <f>+IF(AND(D1046&gt;0,E1046&gt;0,F1046&gt;0,S1046&gt;0,T1046&gt;0,AC1046&gt;0,AB1046&gt;0,AI1046&gt;0,AJ1046&gt;0,AS1046&gt;AR1046,AR1046&gt;AQ1046),"long buildup",IF(AND(D1046&gt;0,E1046&gt;0,F1046&gt;0,S1046&lt;0,T1046&lt;0,AB1046&lt;0,AC1046&lt;0,AI1046&lt;0,AJ1046&lt;0,AS1046&gt;AR1046,AR1046&gt;AQ1046),"Short Covering",IF(AND(D1046&lt;0,E1046&lt;0,F1046&lt;0,S1046&lt;0,T1046&lt;0,AB1046&gt;0,AC1046&gt;0,AI1046&gt;0,AJ1046&gt;0,AS1046&lt;AR1046,AR1046&lt;AQ1046),"Short Buildup",IF(AND(D1046&lt;0,E1046&lt;0,F1046&lt;0,S1046&lt;0,T1046&lt;0,AB1046&lt;0,AC1046&lt;0,AI1046&lt;0,AJ1046&lt;0,AS1046&lt;AR1046,AR1046&lt;AQ1046),"LongUnwinding" ))))</f>
        <v/>
      </c>
      <c r="AZ1046" s="1">
        <f>+IF(AND(D1046&gt;0,E1046&gt;0,F1046&gt;0,L1046&gt;0,M1046&gt;0,S1046&gt;0,T1046&gt;0,Z1046&gt;0,AA1046&gt;0),"Buying Opportunity",IF(AND(D1046&lt;0,E1046&lt;0,F1046&lt;0,L1046&lt;0,M1046&lt;0,S1046&lt;0,T1046&lt;0,Z1046&lt;0,AA1046&lt;0),"support Zone",IF(AND(D1046&lt;0,E1046&lt;0,F1046&lt;0,L1046&gt;0,M1046&gt;0,S1046&gt;0,T1046&gt;0,Z1046&gt;0,AA1046&gt;0),"sell delivery")))</f>
        <v/>
      </c>
      <c r="BA1046" s="1">
        <f>IF(AND(D1046&gt;0,E1046&gt;0,F1046&gt;0,Z1046&gt;0,AA1046&gt;0,AB1046&gt;0,AC1046&gt;0,AI1046&gt;0,AJ1046&gt;0),"FII ENTERING")</f>
        <v/>
      </c>
      <c r="BB1046" s="15" t="n">
        <v>0.0062</v>
      </c>
      <c r="BC1046" s="1" t="n">
        <v>12850755.208929</v>
      </c>
      <c r="BD1046" s="1">
        <f>IF(AND(E1046&gt;0,F1046&gt;0,AB1046&gt;0,AC1046&gt;0,AI1046&gt;0,AJ1046&gt;0,AS1046&gt;AR1046,AR1046&gt;AQ1046),"long buildup",IF(AND(E1046&lt;0,F1046&lt;0,AB1046&gt;0,AC1046&gt;0,AI1046&gt;0,AJ1046&gt;0,AS1046&lt;AR1046,AR1046&lt;AQ1046),"Short buildup"))</f>
        <v/>
      </c>
      <c r="BE1046" s="1">
        <f>+IF(AND(F1046&gt;0,M1046&gt;0,T1046&gt;0,AA1046&gt;0),"buy")</f>
        <v/>
      </c>
    </row>
    <row r="1047">
      <c r="A1047" s="1" t="inlineStr">
        <is>
          <t>KRSNAA</t>
        </is>
      </c>
      <c r="B1047" s="1" t="n"/>
      <c r="C1047" s="1" t="n"/>
      <c r="D1047" s="2" t="n">
        <v>-2.279260780287479</v>
      </c>
      <c r="E1047" s="2" t="n">
        <v>-2.532044547173767</v>
      </c>
      <c r="F1047" s="3" t="n">
        <v>-0.2155869354317128</v>
      </c>
      <c r="G1047" s="4" t="n">
        <v>9626</v>
      </c>
      <c r="H1047" s="4" t="n">
        <v>16641</v>
      </c>
      <c r="I1047" s="3" t="n">
        <v>8071</v>
      </c>
      <c r="J1047" s="6">
        <f>+H1047-G1047</f>
        <v/>
      </c>
      <c r="K1047" s="6">
        <f>+I1047-H1047</f>
        <v/>
      </c>
      <c r="L1047" s="7">
        <f>J1047/G1047</f>
        <v/>
      </c>
      <c r="M1047" s="7">
        <f>K1047/H1047</f>
        <v/>
      </c>
      <c r="N1047" s="8" t="n">
        <v>10.6446</v>
      </c>
      <c r="O1047" s="8" t="n">
        <v>19.2401</v>
      </c>
      <c r="P1047" s="3" t="n">
        <v>6.945</v>
      </c>
      <c r="Q1047" s="6">
        <f>+O1047-N1047</f>
        <v/>
      </c>
      <c r="R1047" s="6">
        <f>+P1047-O1047</f>
        <v/>
      </c>
      <c r="S1047" s="7">
        <f>Q1047/N1047</f>
        <v/>
      </c>
      <c r="T1047" s="7">
        <f>R1047/O1047</f>
        <v/>
      </c>
      <c r="U1047" s="10" t="inlineStr">
        <is>
          <t>41712</t>
        </is>
      </c>
      <c r="V1047" s="10" t="inlineStr">
        <is>
          <t>95890</t>
        </is>
      </c>
      <c r="W1047" s="3" t="inlineStr">
        <is>
          <t>38879</t>
        </is>
      </c>
      <c r="X1047" s="6">
        <f>+V1047-U1047</f>
        <v/>
      </c>
      <c r="Y1047" s="6">
        <f>+W1047-V1047</f>
        <v/>
      </c>
      <c r="Z1047" s="7">
        <f>X1047/U1047</f>
        <v/>
      </c>
      <c r="AA1047" s="7">
        <f>Y1047/V1047</f>
        <v/>
      </c>
      <c r="AB1047" s="4" t="n"/>
      <c r="AC1047" s="5" t="n"/>
      <c r="AD1047" s="4" t="n"/>
      <c r="AE1047" s="4" t="n"/>
      <c r="AF1047" s="5" t="n"/>
      <c r="AG1047" s="6">
        <f>AE1047-AD1047</f>
        <v/>
      </c>
      <c r="AH1047" s="6">
        <f>+AF1047-AE1047</f>
        <v/>
      </c>
      <c r="AI1047" s="7">
        <f>AG1047/AD1047</f>
        <v/>
      </c>
      <c r="AJ1047" s="7">
        <f>AH1047/AE1047</f>
        <v/>
      </c>
      <c r="AK1047" s="4" t="n"/>
      <c r="AL1047" s="4" t="n"/>
      <c r="AM1047" s="5" t="n"/>
      <c r="AN1047" s="4" t="n">
        <v>951.8</v>
      </c>
      <c r="AO1047" s="4" t="n">
        <v>927.7</v>
      </c>
      <c r="AP1047" s="3" t="n">
        <v>925.7</v>
      </c>
      <c r="AQ1047" s="9">
        <f>+AK1047-AN1047</f>
        <v/>
      </c>
      <c r="AR1047" s="9">
        <f>+AL1047-AO1047</f>
        <v/>
      </c>
      <c r="AS1047" s="9">
        <f>+AM1047-AP1047</f>
        <v/>
      </c>
      <c r="AT1047" s="6">
        <f>AR1047-AQ1047</f>
        <v/>
      </c>
      <c r="AU1047" s="6">
        <f>+AS1047-AR1047</f>
        <v/>
      </c>
      <c r="AV1047" s="7">
        <f>AT1047/AQ1047</f>
        <v/>
      </c>
      <c r="AW1047" s="7">
        <f>AU1047/AR1047</f>
        <v/>
      </c>
      <c r="AX1047" s="1" t="inlineStr">
        <is>
          <t>N</t>
        </is>
      </c>
      <c r="AY1047" s="1">
        <f>+IF(AND(D1047&gt;0,E1047&gt;0,F1047&gt;0,S1047&gt;0,T1047&gt;0,AC1047&gt;0,AB1047&gt;0,AI1047&gt;0,AJ1047&gt;0,AS1047&gt;AR1047,AR1047&gt;AQ1047),"long buildup",IF(AND(D1047&gt;0,E1047&gt;0,F1047&gt;0,S1047&lt;0,T1047&lt;0,AB1047&lt;0,AC1047&lt;0,AI1047&lt;0,AJ1047&lt;0,AS1047&gt;AR1047,AR1047&gt;AQ1047),"Short Covering",IF(AND(D1047&lt;0,E1047&lt;0,F1047&lt;0,S1047&lt;0,T1047&lt;0,AB1047&gt;0,AC1047&gt;0,AI1047&gt;0,AJ1047&gt;0,AS1047&lt;AR1047,AR1047&lt;AQ1047),"Short Buildup",IF(AND(D1047&lt;0,E1047&lt;0,F1047&lt;0,S1047&lt;0,T1047&lt;0,AB1047&lt;0,AC1047&lt;0,AI1047&lt;0,AJ1047&lt;0,AS1047&lt;AR1047,AR1047&lt;AQ1047),"LongUnwinding" ))))</f>
        <v/>
      </c>
      <c r="AZ1047" s="1">
        <f>+IF(AND(D1047&gt;0,E1047&gt;0,F1047&gt;0,L1047&gt;0,M1047&gt;0,S1047&gt;0,T1047&gt;0,Z1047&gt;0,AA1047&gt;0),"Buying Opportunity",IF(AND(D1047&lt;0,E1047&lt;0,F1047&lt;0,L1047&lt;0,M1047&lt;0,S1047&lt;0,T1047&lt;0,Z1047&lt;0,AA1047&lt;0),"support Zone",IF(AND(D1047&lt;0,E1047&lt;0,F1047&lt;0,L1047&gt;0,M1047&gt;0,S1047&gt;0,T1047&gt;0,Z1047&gt;0,AA1047&gt;0),"sell delivery")))</f>
        <v/>
      </c>
      <c r="BA1047" s="1">
        <f>IF(AND(D1047&gt;0,E1047&gt;0,F1047&gt;0,Z1047&gt;0,AA1047&gt;0,AB1047&gt;0,AC1047&gt;0,AI1047&gt;0,AJ1047&gt;0),"FII ENTERING")</f>
        <v/>
      </c>
      <c r="BB1047" s="15" t="e">
        <v>#N/A</v>
      </c>
      <c r="BC1047" s="1" t="n">
        <v>92113.49990950001</v>
      </c>
      <c r="BD1047" s="1">
        <f>IF(AND(E1047&gt;0,F1047&gt;0,AB1047&gt;0,AC1047&gt;0,AI1047&gt;0,AJ1047&gt;0,AS1047&gt;AR1047,AR1047&gt;AQ1047),"long buildup",IF(AND(E1047&lt;0,F1047&lt;0,AB1047&gt;0,AC1047&gt;0,AI1047&gt;0,AJ1047&gt;0,AS1047&lt;AR1047,AR1047&lt;AQ1047),"Short buildup"))</f>
        <v/>
      </c>
      <c r="BE1047" s="1">
        <f>+IF(AND(F1047&gt;0,M1047&gt;0,T1047&gt;0,AA1047&gt;0),"buy")</f>
        <v/>
      </c>
    </row>
    <row r="1048">
      <c r="A1048" s="1" t="inlineStr">
        <is>
          <t>KSB</t>
        </is>
      </c>
      <c r="B1048" s="1" t="n"/>
      <c r="C1048" s="1" t="n"/>
      <c r="D1048" s="2" t="n">
        <v>-1.25865703101476</v>
      </c>
      <c r="E1048" s="2" t="n">
        <v>-0.7623810685533058</v>
      </c>
      <c r="F1048" s="3" t="n">
        <v>-3.601499600516251</v>
      </c>
      <c r="G1048" s="4" t="n">
        <v>11037</v>
      </c>
      <c r="H1048" s="4" t="n">
        <v>22422</v>
      </c>
      <c r="I1048" s="3" t="n">
        <v>17709</v>
      </c>
      <c r="J1048" s="6">
        <f>+H1048-G1048</f>
        <v/>
      </c>
      <c r="K1048" s="6">
        <f>+I1048-H1048</f>
        <v/>
      </c>
      <c r="L1048" s="7">
        <f>J1048/G1048</f>
        <v/>
      </c>
      <c r="M1048" s="7">
        <f>K1048/H1048</f>
        <v/>
      </c>
      <c r="N1048" s="8" t="n">
        <v>10.0082</v>
      </c>
      <c r="O1048" s="8" t="n">
        <v>10.2323</v>
      </c>
      <c r="P1048" s="3" t="n">
        <v>17.6317</v>
      </c>
      <c r="Q1048" s="6">
        <f>+O1048-N1048</f>
        <v/>
      </c>
      <c r="R1048" s="6">
        <f>+P1048-O1048</f>
        <v/>
      </c>
      <c r="S1048" s="7">
        <f>Q1048/N1048</f>
        <v/>
      </c>
      <c r="T1048" s="7">
        <f>R1048/O1048</f>
        <v/>
      </c>
      <c r="U1048" s="10" t="inlineStr">
        <is>
          <t>75364</t>
        </is>
      </c>
      <c r="V1048" s="10" t="inlineStr">
        <is>
          <t>70308</t>
        </is>
      </c>
      <c r="W1048" s="3" t="inlineStr">
        <is>
          <t>128108</t>
        </is>
      </c>
      <c r="X1048" s="6">
        <f>+V1048-U1048</f>
        <v/>
      </c>
      <c r="Y1048" s="6">
        <f>+W1048-V1048</f>
        <v/>
      </c>
      <c r="Z1048" s="7">
        <f>X1048/U1048</f>
        <v/>
      </c>
      <c r="AA1048" s="7">
        <f>Y1048/V1048</f>
        <v/>
      </c>
      <c r="AB1048" s="4" t="n"/>
      <c r="AC1048" s="5" t="n"/>
      <c r="AD1048" s="4" t="n"/>
      <c r="AE1048" s="4" t="n"/>
      <c r="AF1048" s="5" t="n"/>
      <c r="AG1048" s="6">
        <f>AE1048-AD1048</f>
        <v/>
      </c>
      <c r="AH1048" s="6">
        <f>+AF1048-AE1048</f>
        <v/>
      </c>
      <c r="AI1048" s="7">
        <f>AG1048/AD1048</f>
        <v/>
      </c>
      <c r="AJ1048" s="7">
        <f>AH1048/AE1048</f>
        <v/>
      </c>
      <c r="AK1048" s="4" t="n"/>
      <c r="AL1048" s="4" t="n"/>
      <c r="AM1048" s="5" t="n"/>
      <c r="AN1048" s="4" t="n">
        <v>819.8</v>
      </c>
      <c r="AO1048" s="4" t="n">
        <v>813.55</v>
      </c>
      <c r="AP1048" s="3" t="n">
        <v>784.25</v>
      </c>
      <c r="AQ1048" s="9">
        <f>+AK1048-AN1048</f>
        <v/>
      </c>
      <c r="AR1048" s="9">
        <f>+AL1048-AO1048</f>
        <v/>
      </c>
      <c r="AS1048" s="9">
        <f>+AM1048-AP1048</f>
        <v/>
      </c>
      <c r="AT1048" s="6">
        <f>AR1048-AQ1048</f>
        <v/>
      </c>
      <c r="AU1048" s="6">
        <f>+AS1048-AR1048</f>
        <v/>
      </c>
      <c r="AV1048" s="7">
        <f>AT1048/AQ1048</f>
        <v/>
      </c>
      <c r="AW1048" s="7">
        <f>AU1048/AR1048</f>
        <v/>
      </c>
      <c r="AX1048" s="1" t="inlineStr">
        <is>
          <t>N</t>
        </is>
      </c>
      <c r="AY1048" s="1">
        <f>+IF(AND(D1048&gt;0,E1048&gt;0,F1048&gt;0,S1048&gt;0,T1048&gt;0,AC1048&gt;0,AB1048&gt;0,AI1048&gt;0,AJ1048&gt;0,AS1048&gt;AR1048,AR1048&gt;AQ1048),"long buildup",IF(AND(D1048&gt;0,E1048&gt;0,F1048&gt;0,S1048&lt;0,T1048&lt;0,AB1048&lt;0,AC1048&lt;0,AI1048&lt;0,AJ1048&lt;0,AS1048&gt;AR1048,AR1048&gt;AQ1048),"Short Covering",IF(AND(D1048&lt;0,E1048&lt;0,F1048&lt;0,S1048&lt;0,T1048&lt;0,AB1048&gt;0,AC1048&gt;0,AI1048&gt;0,AJ1048&gt;0,AS1048&lt;AR1048,AR1048&lt;AQ1048),"Short Buildup",IF(AND(D1048&lt;0,E1048&lt;0,F1048&lt;0,S1048&lt;0,T1048&lt;0,AB1048&lt;0,AC1048&lt;0,AI1048&lt;0,AJ1048&lt;0,AS1048&lt;AR1048,AR1048&lt;AQ1048),"LongUnwinding" ))))</f>
        <v/>
      </c>
      <c r="AZ1048" s="1">
        <f>+IF(AND(D1048&gt;0,E1048&gt;0,F1048&gt;0,L1048&gt;0,M1048&gt;0,S1048&gt;0,T1048&gt;0,Z1048&gt;0,AA1048&gt;0),"Buying Opportunity",IF(AND(D1048&lt;0,E1048&lt;0,F1048&lt;0,L1048&lt;0,M1048&lt;0,S1048&lt;0,T1048&lt;0,Z1048&lt;0,AA1048&lt;0),"support Zone",IF(AND(D1048&lt;0,E1048&lt;0,F1048&lt;0,L1048&gt;0,M1048&gt;0,S1048&gt;0,T1048&gt;0,Z1048&gt;0,AA1048&gt;0),"sell delivery")))</f>
        <v/>
      </c>
      <c r="BA1048" s="1">
        <f>IF(AND(D1048&gt;0,E1048&gt;0,F1048&gt;0,Z1048&gt;0,AA1048&gt;0,AB1048&gt;0,AC1048&gt;0,AI1048&gt;0,AJ1048&gt;0),"FII ENTERING")</f>
        <v/>
      </c>
      <c r="BB1048" s="15" t="e">
        <v>#N/A</v>
      </c>
      <c r="BC1048" s="1" t="n">
        <v>18544.50395</v>
      </c>
      <c r="BD1048" s="1">
        <f>IF(AND(E1048&gt;0,F1048&gt;0,AB1048&gt;0,AC1048&gt;0,AI1048&gt;0,AJ1048&gt;0,AS1048&gt;AR1048,AR1048&gt;AQ1048),"long buildup",IF(AND(E1048&lt;0,F1048&lt;0,AB1048&gt;0,AC1048&gt;0,AI1048&gt;0,AJ1048&gt;0,AS1048&lt;AR1048,AR1048&lt;AQ1048),"Short buildup"))</f>
        <v/>
      </c>
      <c r="BE1048" s="1">
        <f>+IF(AND(F1048&gt;0,M1048&gt;0,T1048&gt;0,AA1048&gt;0),"buy")</f>
        <v/>
      </c>
    </row>
    <row r="1049">
      <c r="A1049" s="1" t="inlineStr">
        <is>
          <t>KSCL</t>
        </is>
      </c>
      <c r="B1049" s="1" t="n"/>
      <c r="C1049" s="1" t="n"/>
      <c r="D1049" s="2" t="n">
        <v>-0.2217646127039467</v>
      </c>
      <c r="E1049" s="2" t="n">
        <v>-2.249034238238874</v>
      </c>
      <c r="F1049" s="3" t="n">
        <v>-0.10827197921178</v>
      </c>
      <c r="G1049" s="4" t="n">
        <v>7815</v>
      </c>
      <c r="H1049" s="4" t="n">
        <v>4557</v>
      </c>
      <c r="I1049" s="3" t="n">
        <v>7710</v>
      </c>
      <c r="J1049" s="6">
        <f>+H1049-G1049</f>
        <v/>
      </c>
      <c r="K1049" s="6">
        <f>+I1049-H1049</f>
        <v/>
      </c>
      <c r="L1049" s="7">
        <f>J1049/G1049</f>
        <v/>
      </c>
      <c r="M1049" s="7">
        <f>K1049/H1049</f>
        <v/>
      </c>
      <c r="N1049" s="8" t="n">
        <v>7.2934</v>
      </c>
      <c r="O1049" s="8" t="n">
        <v>3.6258</v>
      </c>
      <c r="P1049" s="3" t="n">
        <v>5.4209</v>
      </c>
      <c r="Q1049" s="6">
        <f>+O1049-N1049</f>
        <v/>
      </c>
      <c r="R1049" s="6">
        <f>+P1049-O1049</f>
        <v/>
      </c>
      <c r="S1049" s="7">
        <f>Q1049/N1049</f>
        <v/>
      </c>
      <c r="T1049" s="7">
        <f>R1049/O1049</f>
        <v/>
      </c>
      <c r="U1049" s="10" t="inlineStr">
        <is>
          <t>29808</t>
        </is>
      </c>
      <c r="V1049" s="10" t="inlineStr">
        <is>
          <t>16895</t>
        </is>
      </c>
      <c r="W1049" s="3" t="inlineStr">
        <is>
          <t>23506</t>
        </is>
      </c>
      <c r="X1049" s="6">
        <f>+V1049-U1049</f>
        <v/>
      </c>
      <c r="Y1049" s="6">
        <f>+W1049-V1049</f>
        <v/>
      </c>
      <c r="Z1049" s="7">
        <f>X1049/U1049</f>
        <v/>
      </c>
      <c r="AA1049" s="7">
        <f>Y1049/V1049</f>
        <v/>
      </c>
      <c r="AB1049" s="4" t="n"/>
      <c r="AC1049" s="5" t="n"/>
      <c r="AD1049" s="4" t="n"/>
      <c r="AE1049" s="4" t="n"/>
      <c r="AF1049" s="5" t="n"/>
      <c r="AG1049" s="6">
        <f>AE1049-AD1049</f>
        <v/>
      </c>
      <c r="AH1049" s="6">
        <f>+AF1049-AE1049</f>
        <v/>
      </c>
      <c r="AI1049" s="7">
        <f>AG1049/AD1049</f>
        <v/>
      </c>
      <c r="AJ1049" s="7">
        <f>AH1049/AE1049</f>
        <v/>
      </c>
      <c r="AK1049" s="4" t="n"/>
      <c r="AL1049" s="4" t="n"/>
      <c r="AM1049" s="5" t="n"/>
      <c r="AN1049" s="4" t="n">
        <v>944.85</v>
      </c>
      <c r="AO1049" s="4" t="n">
        <v>923.6</v>
      </c>
      <c r="AP1049" s="3" t="n">
        <v>922.6</v>
      </c>
      <c r="AQ1049" s="9">
        <f>+AK1049-AN1049</f>
        <v/>
      </c>
      <c r="AR1049" s="9">
        <f>+AL1049-AO1049</f>
        <v/>
      </c>
      <c r="AS1049" s="9">
        <f>+AM1049-AP1049</f>
        <v/>
      </c>
      <c r="AT1049" s="6">
        <f>AR1049-AQ1049</f>
        <v/>
      </c>
      <c r="AU1049" s="6">
        <f>+AS1049-AR1049</f>
        <v/>
      </c>
      <c r="AV1049" s="7">
        <f>AT1049/AQ1049</f>
        <v/>
      </c>
      <c r="AW1049" s="7">
        <f>AU1049/AR1049</f>
        <v/>
      </c>
      <c r="AX1049" s="1" t="inlineStr">
        <is>
          <t>N</t>
        </is>
      </c>
      <c r="AY1049" s="1">
        <f>+IF(AND(D1049&gt;0,E1049&gt;0,F1049&gt;0,S1049&gt;0,T1049&gt;0,AC1049&gt;0,AB1049&gt;0,AI1049&gt;0,AJ1049&gt;0,AS1049&gt;AR1049,AR1049&gt;AQ1049),"long buildup",IF(AND(D1049&gt;0,E1049&gt;0,F1049&gt;0,S1049&lt;0,T1049&lt;0,AB1049&lt;0,AC1049&lt;0,AI1049&lt;0,AJ1049&lt;0,AS1049&gt;AR1049,AR1049&gt;AQ1049),"Short Covering",IF(AND(D1049&lt;0,E1049&lt;0,F1049&lt;0,S1049&lt;0,T1049&lt;0,AB1049&gt;0,AC1049&gt;0,AI1049&gt;0,AJ1049&gt;0,AS1049&lt;AR1049,AR1049&lt;AQ1049),"Short Buildup",IF(AND(D1049&lt;0,E1049&lt;0,F1049&lt;0,S1049&lt;0,T1049&lt;0,AB1049&lt;0,AC1049&lt;0,AI1049&lt;0,AJ1049&lt;0,AS1049&lt;AR1049,AR1049&lt;AQ1049),"LongUnwinding" ))))</f>
        <v/>
      </c>
      <c r="AZ1049" s="1">
        <f>+IF(AND(D1049&gt;0,E1049&gt;0,F1049&gt;0,L1049&gt;0,M1049&gt;0,S1049&gt;0,T1049&gt;0,Z1049&gt;0,AA1049&gt;0),"Buying Opportunity",IF(AND(D1049&lt;0,E1049&lt;0,F1049&lt;0,L1049&lt;0,M1049&lt;0,S1049&lt;0,T1049&lt;0,Z1049&lt;0,AA1049&lt;0),"support Zone",IF(AND(D1049&lt;0,E1049&lt;0,F1049&lt;0,L1049&gt;0,M1049&gt;0,S1049&gt;0,T1049&gt;0,Z1049&gt;0,AA1049&gt;0),"sell delivery")))</f>
        <v/>
      </c>
      <c r="BA1049" s="1">
        <f>IF(AND(D1049&gt;0,E1049&gt;0,F1049&gt;0,Z1049&gt;0,AA1049&gt;0,AB1049&gt;0,AC1049&gt;0,AI1049&gt;0,AJ1049&gt;0),"FII ENTERING")</f>
        <v/>
      </c>
      <c r="BB1049" s="15" t="e">
        <v>#N/A</v>
      </c>
      <c r="BC1049" s="1" t="n">
        <v>15731.5708425</v>
      </c>
      <c r="BD1049" s="1">
        <f>IF(AND(E1049&gt;0,F1049&gt;0,AB1049&gt;0,AC1049&gt;0,AI1049&gt;0,AJ1049&gt;0,AS1049&gt;AR1049,AR1049&gt;AQ1049),"long buildup",IF(AND(E1049&lt;0,F1049&lt;0,AB1049&gt;0,AC1049&gt;0,AI1049&gt;0,AJ1049&gt;0,AS1049&lt;AR1049,AR1049&lt;AQ1049),"Short buildup"))</f>
        <v/>
      </c>
      <c r="BE1049" s="1">
        <f>+IF(AND(F1049&gt;0,M1049&gt;0,T1049&gt;0,AA1049&gt;0),"buy")</f>
        <v/>
      </c>
    </row>
    <row r="1050">
      <c r="A1050" s="1" t="inlineStr">
        <is>
          <t>KSHITIJPOL</t>
        </is>
      </c>
      <c r="B1050" s="1" t="n"/>
      <c r="C1050" s="1" t="n"/>
      <c r="D1050" s="2" t="n">
        <v>5.052631578947373</v>
      </c>
      <c r="E1050" s="2" t="n">
        <v>-1.803607214428855</v>
      </c>
      <c r="F1050" s="3" t="n">
        <v>0.2040816326530569</v>
      </c>
      <c r="G1050" s="4" t="n">
        <v>2065</v>
      </c>
      <c r="H1050" s="4" t="n">
        <v>1318</v>
      </c>
      <c r="I1050" s="3" t="n">
        <v>975</v>
      </c>
      <c r="J1050" s="6">
        <f>+H1050-G1050</f>
        <v/>
      </c>
      <c r="K1050" s="6">
        <f>+I1050-H1050</f>
        <v/>
      </c>
      <c r="L1050" s="7">
        <f>J1050/G1050</f>
        <v/>
      </c>
      <c r="M1050" s="7">
        <f>K1050/H1050</f>
        <v/>
      </c>
      <c r="N1050" s="8" t="n">
        <v>1.0131</v>
      </c>
      <c r="O1050" s="8" t="n">
        <v>0.3554</v>
      </c>
      <c r="P1050" s="3" t="n">
        <v>0.2189</v>
      </c>
      <c r="Q1050" s="6">
        <f>+O1050-N1050</f>
        <v/>
      </c>
      <c r="R1050" s="6">
        <f>+P1050-O1050</f>
        <v/>
      </c>
      <c r="S1050" s="7">
        <f>Q1050/N1050</f>
        <v/>
      </c>
      <c r="T1050" s="7">
        <f>R1050/O1050</f>
        <v/>
      </c>
      <c r="U1050" s="10" t="inlineStr">
        <is>
          <t>1083585</t>
        </is>
      </c>
      <c r="V1050" s="10" t="inlineStr">
        <is>
          <t>355933</t>
        </is>
      </c>
      <c r="W1050" s="3" t="inlineStr">
        <is>
          <t>265512</t>
        </is>
      </c>
      <c r="X1050" s="6">
        <f>+V1050-U1050</f>
        <v/>
      </c>
      <c r="Y1050" s="6">
        <f>+W1050-V1050</f>
        <v/>
      </c>
      <c r="Z1050" s="7">
        <f>X1050/U1050</f>
        <v/>
      </c>
      <c r="AA1050" s="7">
        <f>Y1050/V1050</f>
        <v/>
      </c>
      <c r="AB1050" s="4" t="n"/>
      <c r="AC1050" s="5" t="n"/>
      <c r="AD1050" s="4" t="n"/>
      <c r="AE1050" s="4" t="n"/>
      <c r="AF1050" s="5" t="n"/>
      <c r="AG1050" s="6">
        <f>AE1050-AD1050</f>
        <v/>
      </c>
      <c r="AH1050" s="6">
        <f>+AF1050-AE1050</f>
        <v/>
      </c>
      <c r="AI1050" s="7">
        <f>AG1050/AD1050</f>
        <v/>
      </c>
      <c r="AJ1050" s="7">
        <f>AH1050/AE1050</f>
        <v/>
      </c>
      <c r="AK1050" s="4" t="n"/>
      <c r="AL1050" s="4" t="n"/>
      <c r="AM1050" s="5" t="n"/>
      <c r="AN1050" s="4" t="n">
        <v>4.99</v>
      </c>
      <c r="AO1050" s="4" t="n">
        <v>4.9</v>
      </c>
      <c r="AP1050" s="3" t="n">
        <v>4.91</v>
      </c>
      <c r="AQ1050" s="9">
        <f>+AK1050-AN1050</f>
        <v/>
      </c>
      <c r="AR1050" s="9">
        <f>+AL1050-AO1050</f>
        <v/>
      </c>
      <c r="AS1050" s="9">
        <f>+AM1050-AP1050</f>
        <v/>
      </c>
      <c r="AT1050" s="6">
        <f>AR1050-AQ1050</f>
        <v/>
      </c>
      <c r="AU1050" s="6">
        <f>+AS1050-AR1050</f>
        <v/>
      </c>
      <c r="AV1050" s="7">
        <f>AT1050/AQ1050</f>
        <v/>
      </c>
      <c r="AW1050" s="7">
        <f>AU1050/AR1050</f>
        <v/>
      </c>
      <c r="AX1050" s="1" t="inlineStr">
        <is>
          <t>N</t>
        </is>
      </c>
      <c r="AY1050" s="1">
        <f>+IF(AND(D1050&gt;0,E1050&gt;0,F1050&gt;0,S1050&gt;0,T1050&gt;0,AC1050&gt;0,AB1050&gt;0,AI1050&gt;0,AJ1050&gt;0,AS1050&gt;AR1050,AR1050&gt;AQ1050),"long buildup",IF(AND(D1050&gt;0,E1050&gt;0,F1050&gt;0,S1050&lt;0,T1050&lt;0,AB1050&lt;0,AC1050&lt;0,AI1050&lt;0,AJ1050&lt;0,AS1050&gt;AR1050,AR1050&gt;AQ1050),"Short Covering",IF(AND(D1050&lt;0,E1050&lt;0,F1050&lt;0,S1050&lt;0,T1050&lt;0,AB1050&gt;0,AC1050&gt;0,AI1050&gt;0,AJ1050&gt;0,AS1050&lt;AR1050,AR1050&lt;AQ1050),"Short Buildup",IF(AND(D1050&lt;0,E1050&lt;0,F1050&lt;0,S1050&lt;0,T1050&lt;0,AB1050&lt;0,AC1050&lt;0,AI1050&lt;0,AJ1050&lt;0,AS1050&lt;AR1050,AR1050&lt;AQ1050),"LongUnwinding" ))))</f>
        <v/>
      </c>
      <c r="AZ1050" s="1">
        <f>+IF(AND(D1050&gt;0,E1050&gt;0,F1050&gt;0,L1050&gt;0,M1050&gt;0,S1050&gt;0,T1050&gt;0,Z1050&gt;0,AA1050&gt;0),"Buying Opportunity",IF(AND(D1050&lt;0,E1050&lt;0,F1050&lt;0,L1050&lt;0,M1050&lt;0,S1050&lt;0,T1050&lt;0,Z1050&lt;0,AA1050&lt;0),"support Zone",IF(AND(D1050&lt;0,E1050&lt;0,F1050&lt;0,L1050&gt;0,M1050&gt;0,S1050&gt;0,T1050&gt;0,Z1050&gt;0,AA1050&gt;0),"sell delivery")))</f>
        <v/>
      </c>
      <c r="BA1050" s="1">
        <f>IF(AND(D1050&gt;0,E1050&gt;0,F1050&gt;0,Z1050&gt;0,AA1050&gt;0,AB1050&gt;0,AC1050&gt;0,AI1050&gt;0,AJ1050&gt;0),"FII ENTERING")</f>
        <v/>
      </c>
      <c r="BB1050" s="15" t="e">
        <v>#N/A</v>
      </c>
      <c r="BC1050" s="1" t="n">
        <v>28190.0648425</v>
      </c>
      <c r="BD1050" s="1">
        <f>IF(AND(E1050&gt;0,F1050&gt;0,AB1050&gt;0,AC1050&gt;0,AI1050&gt;0,AJ1050&gt;0,AS1050&gt;AR1050,AR1050&gt;AQ1050),"long buildup",IF(AND(E1050&lt;0,F1050&lt;0,AB1050&gt;0,AC1050&gt;0,AI1050&gt;0,AJ1050&gt;0,AS1050&lt;AR1050,AR1050&lt;AQ1050),"Short buildup"))</f>
        <v/>
      </c>
      <c r="BE1050" s="1">
        <f>+IF(AND(F1050&gt;0,M1050&gt;0,T1050&gt;0,AA1050&gt;0),"buy")</f>
        <v/>
      </c>
    </row>
    <row r="1051">
      <c r="A1051" s="1" t="inlineStr">
        <is>
          <t>KSL</t>
        </is>
      </c>
      <c r="B1051" s="1" t="n"/>
      <c r="C1051" s="1" t="n"/>
      <c r="D1051" s="2" t="n">
        <v>2.077909072701782</v>
      </c>
      <c r="E1051" s="2" t="n">
        <v>3.644479325060085</v>
      </c>
      <c r="F1051" s="3" t="n">
        <v>-0.5395172740179882</v>
      </c>
      <c r="G1051" s="4" t="n">
        <v>8399</v>
      </c>
      <c r="H1051" s="4" t="n">
        <v>11524</v>
      </c>
      <c r="I1051" s="3" t="n">
        <v>10714</v>
      </c>
      <c r="J1051" s="6">
        <f>+H1051-G1051</f>
        <v/>
      </c>
      <c r="K1051" s="6">
        <f>+I1051-H1051</f>
        <v/>
      </c>
      <c r="L1051" s="7">
        <f>J1051/G1051</f>
        <v/>
      </c>
      <c r="M1051" s="7">
        <f>K1051/H1051</f>
        <v/>
      </c>
      <c r="N1051" s="8" t="n">
        <v>16.0556</v>
      </c>
      <c r="O1051" s="8" t="n">
        <v>38.8487</v>
      </c>
      <c r="P1051" s="3" t="n">
        <v>20.683</v>
      </c>
      <c r="Q1051" s="6">
        <f>+O1051-N1051</f>
        <v/>
      </c>
      <c r="R1051" s="6">
        <f>+P1051-O1051</f>
        <v/>
      </c>
      <c r="S1051" s="7">
        <f>Q1051/N1051</f>
        <v/>
      </c>
      <c r="T1051" s="7">
        <f>R1051/O1051</f>
        <v/>
      </c>
      <c r="U1051" s="10" t="inlineStr">
        <is>
          <t>82832</t>
        </is>
      </c>
      <c r="V1051" s="10" t="inlineStr">
        <is>
          <t>205104</t>
        </is>
      </c>
      <c r="W1051" s="3" t="inlineStr">
        <is>
          <t>92881</t>
        </is>
      </c>
      <c r="X1051" s="6">
        <f>+V1051-U1051</f>
        <v/>
      </c>
      <c r="Y1051" s="6">
        <f>+W1051-V1051</f>
        <v/>
      </c>
      <c r="Z1051" s="7">
        <f>X1051/U1051</f>
        <v/>
      </c>
      <c r="AA1051" s="7">
        <f>Y1051/V1051</f>
        <v/>
      </c>
      <c r="AB1051" s="4" t="n"/>
      <c r="AC1051" s="5" t="n"/>
      <c r="AD1051" s="4" t="n"/>
      <c r="AE1051" s="4" t="n"/>
      <c r="AF1051" s="5" t="n"/>
      <c r="AG1051" s="6">
        <f>AE1051-AD1051</f>
        <v/>
      </c>
      <c r="AH1051" s="6">
        <f>+AF1051-AE1051</f>
        <v/>
      </c>
      <c r="AI1051" s="7">
        <f>AG1051/AD1051</f>
        <v/>
      </c>
      <c r="AJ1051" s="7">
        <f>AH1051/AE1051</f>
        <v/>
      </c>
      <c r="AK1051" s="4" t="n"/>
      <c r="AL1051" s="4" t="n"/>
      <c r="AM1051" s="5" t="n"/>
      <c r="AN1051" s="4" t="n">
        <v>1019.35</v>
      </c>
      <c r="AO1051" s="4" t="n">
        <v>1056.5</v>
      </c>
      <c r="AP1051" s="3" t="n">
        <v>1050.8</v>
      </c>
      <c r="AQ1051" s="9">
        <f>+AK1051-AN1051</f>
        <v/>
      </c>
      <c r="AR1051" s="9">
        <f>+AL1051-AO1051</f>
        <v/>
      </c>
      <c r="AS1051" s="9">
        <f>+AM1051-AP1051</f>
        <v/>
      </c>
      <c r="AT1051" s="6">
        <f>AR1051-AQ1051</f>
        <v/>
      </c>
      <c r="AU1051" s="6">
        <f>+AS1051-AR1051</f>
        <v/>
      </c>
      <c r="AV1051" s="7">
        <f>AT1051/AQ1051</f>
        <v/>
      </c>
      <c r="AW1051" s="7">
        <f>AU1051/AR1051</f>
        <v/>
      </c>
      <c r="AX1051" s="1" t="inlineStr">
        <is>
          <t>N</t>
        </is>
      </c>
      <c r="AY1051" s="1">
        <f>+IF(AND(D1051&gt;0,E1051&gt;0,F1051&gt;0,S1051&gt;0,T1051&gt;0,AC1051&gt;0,AB1051&gt;0,AI1051&gt;0,AJ1051&gt;0,AS1051&gt;AR1051,AR1051&gt;AQ1051),"long buildup",IF(AND(D1051&gt;0,E1051&gt;0,F1051&gt;0,S1051&lt;0,T1051&lt;0,AB1051&lt;0,AC1051&lt;0,AI1051&lt;0,AJ1051&lt;0,AS1051&gt;AR1051,AR1051&gt;AQ1051),"Short Covering",IF(AND(D1051&lt;0,E1051&lt;0,F1051&lt;0,S1051&lt;0,T1051&lt;0,AB1051&gt;0,AC1051&gt;0,AI1051&gt;0,AJ1051&gt;0,AS1051&lt;AR1051,AR1051&lt;AQ1051),"Short Buildup",IF(AND(D1051&lt;0,E1051&lt;0,F1051&lt;0,S1051&lt;0,T1051&lt;0,AB1051&lt;0,AC1051&lt;0,AI1051&lt;0,AJ1051&lt;0,AS1051&lt;AR1051,AR1051&lt;AQ1051),"LongUnwinding" ))))</f>
        <v/>
      </c>
      <c r="AZ1051" s="1">
        <f>+IF(AND(D1051&gt;0,E1051&gt;0,F1051&gt;0,L1051&gt;0,M1051&gt;0,S1051&gt;0,T1051&gt;0,Z1051&gt;0,AA1051&gt;0),"Buying Opportunity",IF(AND(D1051&lt;0,E1051&lt;0,F1051&lt;0,L1051&lt;0,M1051&lt;0,S1051&lt;0,T1051&lt;0,Z1051&lt;0,AA1051&lt;0),"support Zone",IF(AND(D1051&lt;0,E1051&lt;0,F1051&lt;0,L1051&gt;0,M1051&gt;0,S1051&gt;0,T1051&gt;0,Z1051&gt;0,AA1051&gt;0),"sell delivery")))</f>
        <v/>
      </c>
      <c r="BA1051" s="1">
        <f>IF(AND(D1051&gt;0,E1051&gt;0,F1051&gt;0,Z1051&gt;0,AA1051&gt;0,AB1051&gt;0,AC1051&gt;0,AI1051&gt;0,AJ1051&gt;0),"FII ENTERING")</f>
        <v/>
      </c>
      <c r="BB1051" s="15" t="e">
        <v>#N/A</v>
      </c>
      <c r="BC1051" s="1" t="n">
        <v>24884.9536</v>
      </c>
      <c r="BD1051" s="1">
        <f>IF(AND(E1051&gt;0,F1051&gt;0,AB1051&gt;0,AC1051&gt;0,AI1051&gt;0,AJ1051&gt;0,AS1051&gt;AR1051,AR1051&gt;AQ1051),"long buildup",IF(AND(E1051&lt;0,F1051&lt;0,AB1051&gt;0,AC1051&gt;0,AI1051&gt;0,AJ1051&gt;0,AS1051&lt;AR1051,AR1051&lt;AQ1051),"Short buildup"))</f>
        <v/>
      </c>
      <c r="BE1051" s="1">
        <f>+IF(AND(F1051&gt;0,M1051&gt;0,T1051&gt;0,AA1051&gt;0),"buy")</f>
        <v/>
      </c>
    </row>
    <row r="1052">
      <c r="A1052" s="1" t="inlineStr">
        <is>
          <t>KSOLVES</t>
        </is>
      </c>
      <c r="B1052" s="1" t="n"/>
      <c r="C1052" s="1" t="n"/>
      <c r="D1052" s="2" t="n">
        <v>-0.926589536193311</v>
      </c>
      <c r="E1052" s="2" t="n">
        <v>4.707280524983213</v>
      </c>
      <c r="F1052" s="3" t="n">
        <v>1.983813659692056</v>
      </c>
      <c r="G1052" s="4" t="n">
        <v>2703</v>
      </c>
      <c r="H1052" s="4" t="n">
        <v>16963</v>
      </c>
      <c r="I1052" s="3" t="n">
        <v>6632</v>
      </c>
      <c r="J1052" s="6">
        <f>+H1052-G1052</f>
        <v/>
      </c>
      <c r="K1052" s="6">
        <f>+I1052-H1052</f>
        <v/>
      </c>
      <c r="L1052" s="7">
        <f>J1052/G1052</f>
        <v/>
      </c>
      <c r="M1052" s="7">
        <f>K1052/H1052</f>
        <v/>
      </c>
      <c r="N1052" s="8" t="n">
        <v>2.7522</v>
      </c>
      <c r="O1052" s="8" t="n">
        <v>26.9947</v>
      </c>
      <c r="P1052" s="3" t="n">
        <v>9.837300000000001</v>
      </c>
      <c r="Q1052" s="6">
        <f>+O1052-N1052</f>
        <v/>
      </c>
      <c r="R1052" s="6">
        <f>+P1052-O1052</f>
        <v/>
      </c>
      <c r="S1052" s="7">
        <f>Q1052/N1052</f>
        <v/>
      </c>
      <c r="T1052" s="7">
        <f>R1052/O1052</f>
        <v/>
      </c>
      <c r="U1052" s="10" t="inlineStr">
        <is>
          <t>20178</t>
        </is>
      </c>
      <c r="V1052" s="10" t="inlineStr">
        <is>
          <t>69247</t>
        </is>
      </c>
      <c r="W1052" s="3" t="inlineStr">
        <is>
          <t>32123</t>
        </is>
      </c>
      <c r="X1052" s="6">
        <f>+V1052-U1052</f>
        <v/>
      </c>
      <c r="Y1052" s="6">
        <f>+W1052-V1052</f>
        <v/>
      </c>
      <c r="Z1052" s="7">
        <f>X1052/U1052</f>
        <v/>
      </c>
      <c r="AA1052" s="7">
        <f>Y1052/V1052</f>
        <v/>
      </c>
      <c r="AB1052" s="4" t="n"/>
      <c r="AC1052" s="5" t="n"/>
      <c r="AD1052" s="4" t="n"/>
      <c r="AE1052" s="4" t="n"/>
      <c r="AF1052" s="5" t="n"/>
      <c r="AG1052" s="6">
        <f>AE1052-AD1052</f>
        <v/>
      </c>
      <c r="AH1052" s="6">
        <f>+AF1052-AE1052</f>
        <v/>
      </c>
      <c r="AI1052" s="7">
        <f>AG1052/AD1052</f>
        <v/>
      </c>
      <c r="AJ1052" s="7">
        <f>AH1052/AE1052</f>
        <v/>
      </c>
      <c r="AK1052" s="4" t="n"/>
      <c r="AL1052" s="4" t="n"/>
      <c r="AM1052" s="5" t="n"/>
      <c r="AN1052" s="4" t="n">
        <v>967.65</v>
      </c>
      <c r="AO1052" s="4" t="n">
        <v>1013.2</v>
      </c>
      <c r="AP1052" s="3" t="n">
        <v>1033.3</v>
      </c>
      <c r="AQ1052" s="9">
        <f>+AK1052-AN1052</f>
        <v/>
      </c>
      <c r="AR1052" s="9">
        <f>+AL1052-AO1052</f>
        <v/>
      </c>
      <c r="AS1052" s="9">
        <f>+AM1052-AP1052</f>
        <v/>
      </c>
      <c r="AT1052" s="6">
        <f>AR1052-AQ1052</f>
        <v/>
      </c>
      <c r="AU1052" s="6">
        <f>+AS1052-AR1052</f>
        <v/>
      </c>
      <c r="AV1052" s="7">
        <f>AT1052/AQ1052</f>
        <v/>
      </c>
      <c r="AW1052" s="7">
        <f>AU1052/AR1052</f>
        <v/>
      </c>
      <c r="AX1052" s="1" t="inlineStr">
        <is>
          <t>N</t>
        </is>
      </c>
      <c r="AY1052" s="1">
        <f>+IF(AND(D1052&gt;0,E1052&gt;0,F1052&gt;0,S1052&gt;0,T1052&gt;0,AC1052&gt;0,AB1052&gt;0,AI1052&gt;0,AJ1052&gt;0,AS1052&gt;AR1052,AR1052&gt;AQ1052),"long buildup",IF(AND(D1052&gt;0,E1052&gt;0,F1052&gt;0,S1052&lt;0,T1052&lt;0,AB1052&lt;0,AC1052&lt;0,AI1052&lt;0,AJ1052&lt;0,AS1052&gt;AR1052,AR1052&gt;AQ1052),"Short Covering",IF(AND(D1052&lt;0,E1052&lt;0,F1052&lt;0,S1052&lt;0,T1052&lt;0,AB1052&gt;0,AC1052&gt;0,AI1052&gt;0,AJ1052&gt;0,AS1052&lt;AR1052,AR1052&lt;AQ1052),"Short Buildup",IF(AND(D1052&lt;0,E1052&lt;0,F1052&lt;0,S1052&lt;0,T1052&lt;0,AB1052&lt;0,AC1052&lt;0,AI1052&lt;0,AJ1052&lt;0,AS1052&lt;AR1052,AR1052&lt;AQ1052),"LongUnwinding" ))))</f>
        <v/>
      </c>
      <c r="AZ1052" s="1">
        <f>+IF(AND(D1052&gt;0,E1052&gt;0,F1052&gt;0,L1052&gt;0,M1052&gt;0,S1052&gt;0,T1052&gt;0,Z1052&gt;0,AA1052&gt;0),"Buying Opportunity",IF(AND(D1052&lt;0,E1052&lt;0,F1052&lt;0,L1052&lt;0,M1052&lt;0,S1052&lt;0,T1052&lt;0,Z1052&lt;0,AA1052&lt;0),"support Zone",IF(AND(D1052&lt;0,E1052&lt;0,F1052&lt;0,L1052&gt;0,M1052&gt;0,S1052&gt;0,T1052&gt;0,Z1052&gt;0,AA1052&gt;0),"sell delivery")))</f>
        <v/>
      </c>
      <c r="BA1052" s="1">
        <f>IF(AND(D1052&gt;0,E1052&gt;0,F1052&gt;0,Z1052&gt;0,AA1052&gt;0,AB1052&gt;0,AC1052&gt;0,AI1052&gt;0,AJ1052&gt;0),"FII ENTERING")</f>
        <v/>
      </c>
      <c r="BB1052" s="15" t="e">
        <v>#N/A</v>
      </c>
      <c r="BC1052" s="1" t="n">
        <v>1753.685292</v>
      </c>
      <c r="BD1052" s="1">
        <f>IF(AND(E1052&gt;0,F1052&gt;0,AB1052&gt;0,AC1052&gt;0,AI1052&gt;0,AJ1052&gt;0,AS1052&gt;AR1052,AR1052&gt;AQ1052),"long buildup",IF(AND(E1052&lt;0,F1052&lt;0,AB1052&gt;0,AC1052&gt;0,AI1052&gt;0,AJ1052&gt;0,AS1052&lt;AR1052,AR1052&lt;AQ1052),"Short buildup"))</f>
        <v/>
      </c>
      <c r="BE1052" s="1">
        <f>+IF(AND(F1052&gt;0,M1052&gt;0,T1052&gt;0,AA1052&gt;0),"buy")</f>
        <v/>
      </c>
    </row>
    <row r="1053">
      <c r="A1053" s="1" t="inlineStr">
        <is>
          <t>KTKBANK</t>
        </is>
      </c>
      <c r="B1053" s="1" t="n"/>
      <c r="C1053" s="1" t="n"/>
      <c r="D1053" s="2" t="n">
        <v>4.184157693009681</v>
      </c>
      <c r="E1053" s="2" t="n">
        <v>-0.7357771646301435</v>
      </c>
      <c r="F1053" s="3" t="n">
        <v>-1.561879549966906</v>
      </c>
      <c r="G1053" s="4" t="n">
        <v>46570</v>
      </c>
      <c r="H1053" s="4" t="n">
        <v>25603</v>
      </c>
      <c r="I1053" s="3" t="n">
        <v>24418</v>
      </c>
      <c r="J1053" s="6">
        <f>+H1053-G1053</f>
        <v/>
      </c>
      <c r="K1053" s="6">
        <f>+I1053-H1053</f>
        <v/>
      </c>
      <c r="L1053" s="7">
        <f>J1053/G1053</f>
        <v/>
      </c>
      <c r="M1053" s="7">
        <f>K1053/H1053</f>
        <v/>
      </c>
      <c r="N1053" s="8" t="n">
        <v>88.44600000000001</v>
      </c>
      <c r="O1053" s="8" t="n">
        <v>56.7246</v>
      </c>
      <c r="P1053" s="3" t="n">
        <v>42.729</v>
      </c>
      <c r="Q1053" s="6">
        <f>+O1053-N1053</f>
        <v/>
      </c>
      <c r="R1053" s="6">
        <f>+P1053-O1053</f>
        <v/>
      </c>
      <c r="S1053" s="7">
        <f>Q1053/N1053</f>
        <v/>
      </c>
      <c r="T1053" s="7">
        <f>R1053/O1053</f>
        <v/>
      </c>
      <c r="U1053" s="10" t="inlineStr">
        <is>
          <t>1266797</t>
        </is>
      </c>
      <c r="V1053" s="10" t="inlineStr">
        <is>
          <t>597217</t>
        </is>
      </c>
      <c r="W1053" s="3" t="inlineStr">
        <is>
          <t>1174501</t>
        </is>
      </c>
      <c r="X1053" s="6">
        <f>+V1053-U1053</f>
        <v/>
      </c>
      <c r="Y1053" s="6">
        <f>+W1053-V1053</f>
        <v/>
      </c>
      <c r="Z1053" s="7">
        <f>X1053/U1053</f>
        <v/>
      </c>
      <c r="AA1053" s="7">
        <f>Y1053/V1053</f>
        <v/>
      </c>
      <c r="AB1053" s="4" t="n"/>
      <c r="AC1053" s="5" t="n"/>
      <c r="AD1053" s="4" t="n"/>
      <c r="AE1053" s="4" t="n"/>
      <c r="AF1053" s="5" t="n"/>
      <c r="AG1053" s="6">
        <f>AE1053-AD1053</f>
        <v/>
      </c>
      <c r="AH1053" s="6">
        <f>+AF1053-AE1053</f>
        <v/>
      </c>
      <c r="AI1053" s="7">
        <f>AG1053/AD1053</f>
        <v/>
      </c>
      <c r="AJ1053" s="7">
        <f>AH1053/AE1053</f>
        <v/>
      </c>
      <c r="AK1053" s="4" t="n"/>
      <c r="AL1053" s="4" t="n"/>
      <c r="AM1053" s="5" t="n"/>
      <c r="AN1053" s="4" t="n">
        <v>228.33</v>
      </c>
      <c r="AO1053" s="4" t="n">
        <v>226.65</v>
      </c>
      <c r="AP1053" s="3" t="n">
        <v>223.11</v>
      </c>
      <c r="AQ1053" s="9">
        <f>+AK1053-AN1053</f>
        <v/>
      </c>
      <c r="AR1053" s="9">
        <f>+AL1053-AO1053</f>
        <v/>
      </c>
      <c r="AS1053" s="9">
        <f>+AM1053-AP1053</f>
        <v/>
      </c>
      <c r="AT1053" s="6">
        <f>AR1053-AQ1053</f>
        <v/>
      </c>
      <c r="AU1053" s="6">
        <f>+AS1053-AR1053</f>
        <v/>
      </c>
      <c r="AV1053" s="7">
        <f>AT1053/AQ1053</f>
        <v/>
      </c>
      <c r="AW1053" s="7">
        <f>AU1053/AR1053</f>
        <v/>
      </c>
      <c r="AX1053" s="1" t="inlineStr">
        <is>
          <t>N</t>
        </is>
      </c>
      <c r="AY1053" s="1">
        <f>+IF(AND(D1053&gt;0,E1053&gt;0,F1053&gt;0,S1053&gt;0,T1053&gt;0,AC1053&gt;0,AB1053&gt;0,AI1053&gt;0,AJ1053&gt;0,AS1053&gt;AR1053,AR1053&gt;AQ1053),"long buildup",IF(AND(D1053&gt;0,E1053&gt;0,F1053&gt;0,S1053&lt;0,T1053&lt;0,AB1053&lt;0,AC1053&lt;0,AI1053&lt;0,AJ1053&lt;0,AS1053&gt;AR1053,AR1053&gt;AQ1053),"Short Covering",IF(AND(D1053&lt;0,E1053&lt;0,F1053&lt;0,S1053&lt;0,T1053&lt;0,AB1053&gt;0,AC1053&gt;0,AI1053&gt;0,AJ1053&gt;0,AS1053&lt;AR1053,AR1053&lt;AQ1053),"Short Buildup",IF(AND(D1053&lt;0,E1053&lt;0,F1053&lt;0,S1053&lt;0,T1053&lt;0,AB1053&lt;0,AC1053&lt;0,AI1053&lt;0,AJ1053&lt;0,AS1053&lt;AR1053,AR1053&lt;AQ1053),"LongUnwinding" ))))</f>
        <v/>
      </c>
      <c r="AZ1053" s="1">
        <f>+IF(AND(D1053&gt;0,E1053&gt;0,F1053&gt;0,L1053&gt;0,M1053&gt;0,S1053&gt;0,T1053&gt;0,Z1053&gt;0,AA1053&gt;0),"Buying Opportunity",IF(AND(D1053&lt;0,E1053&lt;0,F1053&lt;0,L1053&lt;0,M1053&lt;0,S1053&lt;0,T1053&lt;0,Z1053&lt;0,AA1053&lt;0),"support Zone",IF(AND(D1053&lt;0,E1053&lt;0,F1053&lt;0,L1053&gt;0,M1053&gt;0,S1053&gt;0,T1053&gt;0,Z1053&gt;0,AA1053&gt;0),"sell delivery")))</f>
        <v/>
      </c>
      <c r="BA1053" s="1">
        <f>IF(AND(D1053&gt;0,E1053&gt;0,F1053&gt;0,Z1053&gt;0,AA1053&gt;0,AB1053&gt;0,AC1053&gt;0,AI1053&gt;0,AJ1053&gt;0),"FII ENTERING")</f>
        <v/>
      </c>
      <c r="BB1053" s="15" t="e">
        <v>#N/A</v>
      </c>
      <c r="BC1053" s="1" t="n">
        <v>29345.886132</v>
      </c>
      <c r="BD1053" s="1">
        <f>IF(AND(E1053&gt;0,F1053&gt;0,AB1053&gt;0,AC1053&gt;0,AI1053&gt;0,AJ1053&gt;0,AS1053&gt;AR1053,AR1053&gt;AQ1053),"long buildup",IF(AND(E1053&lt;0,F1053&lt;0,AB1053&gt;0,AC1053&gt;0,AI1053&gt;0,AJ1053&gt;0,AS1053&lt;AR1053,AR1053&lt;AQ1053),"Short buildup"))</f>
        <v/>
      </c>
      <c r="BE1053" s="1">
        <f>+IF(AND(F1053&gt;0,M1053&gt;0,T1053&gt;0,AA1053&gt;0),"buy")</f>
        <v/>
      </c>
    </row>
    <row r="1054">
      <c r="A1054" s="1" t="inlineStr">
        <is>
          <t>KUANTUM</t>
        </is>
      </c>
      <c r="B1054" s="1" t="n"/>
      <c r="C1054" s="1" t="n"/>
      <c r="D1054" s="2" t="n">
        <v>4.603941985868351</v>
      </c>
      <c r="E1054" s="2" t="n">
        <v>-2.189988623435712</v>
      </c>
      <c r="F1054" s="3" t="n">
        <v>-1.933701657458561</v>
      </c>
      <c r="G1054" s="4" t="n">
        <v>8071</v>
      </c>
      <c r="H1054" s="4" t="n">
        <v>2385</v>
      </c>
      <c r="I1054" s="3" t="n">
        <v>1845</v>
      </c>
      <c r="J1054" s="6">
        <f>+H1054-G1054</f>
        <v/>
      </c>
      <c r="K1054" s="6">
        <f>+I1054-H1054</f>
        <v/>
      </c>
      <c r="L1054" s="7">
        <f>J1054/G1054</f>
        <v/>
      </c>
      <c r="M1054" s="7">
        <f>K1054/H1054</f>
        <v/>
      </c>
      <c r="N1054" s="8" t="n">
        <v>6.931100000000001</v>
      </c>
      <c r="O1054" s="8" t="n">
        <v>2.1928</v>
      </c>
      <c r="P1054" s="3" t="n">
        <v>1.5826</v>
      </c>
      <c r="Q1054" s="6">
        <f>+O1054-N1054</f>
        <v/>
      </c>
      <c r="R1054" s="6">
        <f>+P1054-O1054</f>
        <v/>
      </c>
      <c r="S1054" s="7">
        <f>Q1054/N1054</f>
        <v/>
      </c>
      <c r="T1054" s="7">
        <f>R1054/O1054</f>
        <v/>
      </c>
      <c r="U1054" s="10" t="inlineStr">
        <is>
          <t>188227</t>
        </is>
      </c>
      <c r="V1054" s="10" t="inlineStr">
        <is>
          <t>93362</t>
        </is>
      </c>
      <c r="W1054" s="3" t="inlineStr">
        <is>
          <t>63256</t>
        </is>
      </c>
      <c r="X1054" s="6">
        <f>+V1054-U1054</f>
        <v/>
      </c>
      <c r="Y1054" s="6">
        <f>+W1054-V1054</f>
        <v/>
      </c>
      <c r="Z1054" s="7">
        <f>X1054/U1054</f>
        <v/>
      </c>
      <c r="AA1054" s="7">
        <f>Y1054/V1054</f>
        <v/>
      </c>
      <c r="AB1054" s="4" t="n"/>
      <c r="AC1054" s="5" t="n"/>
      <c r="AD1054" s="4" t="n"/>
      <c r="AE1054" s="4" t="n"/>
      <c r="AF1054" s="5" t="n"/>
      <c r="AG1054" s="6">
        <f>AE1054-AD1054</f>
        <v/>
      </c>
      <c r="AH1054" s="6">
        <f>+AF1054-AE1054</f>
        <v/>
      </c>
      <c r="AI1054" s="7">
        <f>AG1054/AD1054</f>
        <v/>
      </c>
      <c r="AJ1054" s="7">
        <f>AH1054/AE1054</f>
        <v/>
      </c>
      <c r="AK1054" s="4" t="n"/>
      <c r="AL1054" s="4" t="n"/>
      <c r="AM1054" s="5" t="n"/>
      <c r="AN1054" s="4" t="n">
        <v>140.64</v>
      </c>
      <c r="AO1054" s="4" t="n">
        <v>137.56</v>
      </c>
      <c r="AP1054" s="3" t="n">
        <v>134.9</v>
      </c>
      <c r="AQ1054" s="9">
        <f>+AK1054-AN1054</f>
        <v/>
      </c>
      <c r="AR1054" s="9">
        <f>+AL1054-AO1054</f>
        <v/>
      </c>
      <c r="AS1054" s="9">
        <f>+AM1054-AP1054</f>
        <v/>
      </c>
      <c r="AT1054" s="6">
        <f>AR1054-AQ1054</f>
        <v/>
      </c>
      <c r="AU1054" s="6">
        <f>+AS1054-AR1054</f>
        <v/>
      </c>
      <c r="AV1054" s="7">
        <f>AT1054/AQ1054</f>
        <v/>
      </c>
      <c r="AW1054" s="7">
        <f>AU1054/AR1054</f>
        <v/>
      </c>
      <c r="AX1054" s="1" t="inlineStr">
        <is>
          <t>Y</t>
        </is>
      </c>
      <c r="AY1054" s="1">
        <f>+IF(AND(D1054&gt;0,E1054&gt;0,F1054&gt;0,S1054&gt;0,T1054&gt;0,AC1054&gt;0,AB1054&gt;0,AI1054&gt;0,AJ1054&gt;0,AS1054&gt;AR1054,AR1054&gt;AQ1054),"long buildup",IF(AND(D1054&gt;0,E1054&gt;0,F1054&gt;0,S1054&lt;0,T1054&lt;0,AB1054&lt;0,AC1054&lt;0,AI1054&lt;0,AJ1054&lt;0,AS1054&gt;AR1054,AR1054&gt;AQ1054),"Short Covering",IF(AND(D1054&lt;0,E1054&lt;0,F1054&lt;0,S1054&lt;0,T1054&lt;0,AB1054&gt;0,AC1054&gt;0,AI1054&gt;0,AJ1054&gt;0,AS1054&lt;AR1054,AR1054&lt;AQ1054),"Short Buildup",IF(AND(D1054&lt;0,E1054&lt;0,F1054&lt;0,S1054&lt;0,T1054&lt;0,AB1054&lt;0,AC1054&lt;0,AI1054&lt;0,AJ1054&lt;0,AS1054&lt;AR1054,AR1054&lt;AQ1054),"LongUnwinding" ))))</f>
        <v/>
      </c>
      <c r="AZ1054" s="1">
        <f>+IF(AND(D1054&gt;0,E1054&gt;0,F1054&gt;0,L1054&gt;0,M1054&gt;0,S1054&gt;0,T1054&gt;0,Z1054&gt;0,AA1054&gt;0),"Buying Opportunity",IF(AND(D1054&lt;0,E1054&lt;0,F1054&lt;0,L1054&lt;0,M1054&lt;0,S1054&lt;0,T1054&lt;0,Z1054&lt;0,AA1054&lt;0),"support Zone",IF(AND(D1054&lt;0,E1054&lt;0,F1054&lt;0,L1054&gt;0,M1054&gt;0,S1054&gt;0,T1054&gt;0,Z1054&gt;0,AA1054&gt;0),"sell delivery")))</f>
        <v/>
      </c>
      <c r="BA1054" s="1">
        <f>IF(AND(D1054&gt;0,E1054&gt;0,F1054&gt;0,Z1054&gt;0,AA1054&gt;0,AB1054&gt;0,AC1054&gt;0,AI1054&gt;0,AJ1054&gt;0),"FII ENTERING")</f>
        <v/>
      </c>
      <c r="BB1054" s="15" t="e">
        <v>#N/A</v>
      </c>
      <c r="BC1054" s="1" t="n">
        <v>200361.64728</v>
      </c>
      <c r="BD1054" s="1">
        <f>IF(AND(E1054&gt;0,F1054&gt;0,AB1054&gt;0,AC1054&gt;0,AI1054&gt;0,AJ1054&gt;0,AS1054&gt;AR1054,AR1054&gt;AQ1054),"long buildup",IF(AND(E1054&lt;0,F1054&lt;0,AB1054&gt;0,AC1054&gt;0,AI1054&gt;0,AJ1054&gt;0,AS1054&lt;AR1054,AR1054&lt;AQ1054),"Short buildup"))</f>
        <v/>
      </c>
      <c r="BE1054" s="1">
        <f>+IF(AND(F1054&gt;0,M1054&gt;0,T1054&gt;0,AA1054&gt;0),"buy")</f>
        <v/>
      </c>
    </row>
    <row r="1055">
      <c r="A1055" s="1" t="inlineStr">
        <is>
          <t>L&amp;TFH</t>
        </is>
      </c>
      <c r="B1055" s="1" t="n"/>
      <c r="C1055" s="1" t="n"/>
      <c r="D1055" s="2" t="n">
        <v>-0.2169869807811672</v>
      </c>
      <c r="E1055" s="2" t="n">
        <v>-0.2169869807811672</v>
      </c>
      <c r="F1055" s="3" t="n">
        <v>-0.2169869807811672</v>
      </c>
      <c r="G1055" s="4" t="n">
        <v>43090</v>
      </c>
      <c r="H1055" s="4" t="n">
        <v>43090</v>
      </c>
      <c r="I1055" s="3" t="n">
        <v>43090</v>
      </c>
      <c r="J1055" s="6">
        <f>+H1055-G1055</f>
        <v/>
      </c>
      <c r="K1055" s="6">
        <f>+I1055-H1055</f>
        <v/>
      </c>
      <c r="L1055" s="7">
        <f>J1055/G1055</f>
        <v/>
      </c>
      <c r="M1055" s="7">
        <f>K1055/H1055</f>
        <v/>
      </c>
      <c r="N1055" s="8" t="n">
        <v>108.956</v>
      </c>
      <c r="O1055" s="8" t="n">
        <v>108.956</v>
      </c>
      <c r="P1055" s="3" t="n">
        <v>108.956</v>
      </c>
      <c r="Q1055" s="6">
        <f>+O1055-N1055</f>
        <v/>
      </c>
      <c r="R1055" s="6">
        <f>+P1055-O1055</f>
        <v/>
      </c>
      <c r="S1055" s="7">
        <f>Q1055/N1055</f>
        <v/>
      </c>
      <c r="T1055" s="7">
        <f>R1055/O1055</f>
        <v/>
      </c>
      <c r="U1055" s="10" t="inlineStr">
        <is>
          <t>3846723</t>
        </is>
      </c>
      <c r="V1055" s="10" t="inlineStr">
        <is>
          <t>3846723</t>
        </is>
      </c>
      <c r="W1055" s="3" t="inlineStr">
        <is>
          <t>3846723</t>
        </is>
      </c>
      <c r="X1055" s="6">
        <f>+V1055-U1055</f>
        <v/>
      </c>
      <c r="Y1055" s="6">
        <f>+W1055-V1055</f>
        <v/>
      </c>
      <c r="Z1055" s="7">
        <f>X1055/U1055</f>
        <v/>
      </c>
      <c r="AA1055" s="7">
        <f>Y1055/V1055</f>
        <v/>
      </c>
      <c r="AB1055" s="4" t="n">
        <v>5697974</v>
      </c>
      <c r="AC1055" s="5" t="n">
        <v>5697974</v>
      </c>
      <c r="AD1055" s="4" t="n">
        <v>2430</v>
      </c>
      <c r="AE1055" s="4" t="n">
        <v>2430</v>
      </c>
      <c r="AF1055" s="5" t="n">
        <v>2430</v>
      </c>
      <c r="AG1055" s="6">
        <f>AE1055-AD1055</f>
        <v/>
      </c>
      <c r="AH1055" s="6">
        <f>+AF1055-AE1055</f>
        <v/>
      </c>
      <c r="AI1055" s="7">
        <f>AG1055/AD1055</f>
        <v/>
      </c>
      <c r="AJ1055" s="7">
        <f>AH1055/AE1055</f>
        <v/>
      </c>
      <c r="AK1055" s="4" t="n">
        <v>162.2</v>
      </c>
      <c r="AL1055" s="4" t="n">
        <v>162.2</v>
      </c>
      <c r="AM1055" s="5" t="n">
        <v>162.2</v>
      </c>
      <c r="AN1055" s="4" t="n">
        <v>160.95</v>
      </c>
      <c r="AO1055" s="4" t="n">
        <v>160.95</v>
      </c>
      <c r="AP1055" s="3" t="n">
        <v>160.95</v>
      </c>
      <c r="AQ1055" s="9">
        <f>+AK1055-AN1055</f>
        <v/>
      </c>
      <c r="AR1055" s="9">
        <f>+AL1055-AO1055</f>
        <v/>
      </c>
      <c r="AS1055" s="9">
        <f>+AM1055-AP1055</f>
        <v/>
      </c>
      <c r="AT1055" s="6">
        <f>AR1055-AQ1055</f>
        <v/>
      </c>
      <c r="AU1055" s="6">
        <f>+AS1055-AR1055</f>
        <v/>
      </c>
      <c r="AV1055" s="7">
        <f>AT1055/AQ1055</f>
        <v/>
      </c>
      <c r="AW1055" s="7">
        <f>AU1055/AR1055</f>
        <v/>
      </c>
      <c r="AX1055" s="1" t="inlineStr">
        <is>
          <t>Y</t>
        </is>
      </c>
      <c r="AY1055" s="1">
        <f>+IF(AND(D1055&gt;0,E1055&gt;0,F1055&gt;0,S1055&gt;0,T1055&gt;0,AC1055&gt;0,AB1055&gt;0,AI1055&gt;0,AJ1055&gt;0,AS1055&gt;AR1055,AR1055&gt;AQ1055),"long buildup",IF(AND(D1055&gt;0,E1055&gt;0,F1055&gt;0,S1055&lt;0,T1055&lt;0,AB1055&lt;0,AC1055&lt;0,AI1055&lt;0,AJ1055&lt;0,AS1055&gt;AR1055,AR1055&gt;AQ1055),"Short Covering",IF(AND(D1055&lt;0,E1055&lt;0,F1055&lt;0,S1055&lt;0,T1055&lt;0,AB1055&gt;0,AC1055&gt;0,AI1055&gt;0,AJ1055&gt;0,AS1055&lt;AR1055,AR1055&lt;AQ1055),"Short Buildup",IF(AND(D1055&lt;0,E1055&lt;0,F1055&lt;0,S1055&lt;0,T1055&lt;0,AB1055&lt;0,AC1055&lt;0,AI1055&lt;0,AJ1055&lt;0,AS1055&lt;AR1055,AR1055&lt;AQ1055),"LongUnwinding" ))))</f>
        <v/>
      </c>
      <c r="AZ1055" s="1">
        <f>+IF(AND(D1055&gt;0,E1055&gt;0,F1055&gt;0,L1055&gt;0,M1055&gt;0,S1055&gt;0,T1055&gt;0,Z1055&gt;0,AA1055&gt;0),"Buying Opportunity",IF(AND(D1055&lt;0,E1055&lt;0,F1055&lt;0,L1055&lt;0,M1055&lt;0,S1055&lt;0,T1055&lt;0,Z1055&lt;0,AA1055&lt;0),"support Zone",IF(AND(D1055&lt;0,E1055&lt;0,F1055&lt;0,L1055&gt;0,M1055&gt;0,S1055&gt;0,T1055&gt;0,Z1055&gt;0,AA1055&gt;0),"sell delivery")))</f>
        <v/>
      </c>
      <c r="BA1055" s="1">
        <f>IF(AND(D1055&gt;0,E1055&gt;0,F1055&gt;0,Z1055&gt;0,AA1055&gt;0,AB1055&gt;0,AC1055&gt;0,AI1055&gt;0,AJ1055&gt;0),"FII ENTERING")</f>
        <v/>
      </c>
      <c r="BB1055" s="15" t="e">
        <v>#N/A</v>
      </c>
      <c r="BC1055" s="1" t="n">
        <v>660851.745979</v>
      </c>
      <c r="BD1055" s="1">
        <f>IF(AND(E1055&gt;0,F1055&gt;0,AB1055&gt;0,AC1055&gt;0,AI1055&gt;0,AJ1055&gt;0,AS1055&gt;AR1055,AR1055&gt;AQ1055),"long buildup",IF(AND(E1055&lt;0,F1055&lt;0,AB1055&gt;0,AC1055&gt;0,AI1055&gt;0,AJ1055&gt;0,AS1055&lt;AR1055,AR1055&lt;AQ1055),"Short buildup"))</f>
        <v/>
      </c>
      <c r="BE1055" s="1">
        <f>+IF(AND(F1055&gt;0,M1055&gt;0,T1055&gt;0,AA1055&gt;0),"buy")</f>
        <v/>
      </c>
    </row>
    <row r="1056">
      <c r="A1056" s="1" t="inlineStr">
        <is>
          <t>LAGNAM</t>
        </is>
      </c>
      <c r="B1056" s="1" t="n"/>
      <c r="C1056" s="1" t="n"/>
      <c r="D1056" s="2" t="n">
        <v>-0.703674745895235</v>
      </c>
      <c r="E1056" s="2" t="n">
        <v>2.244094488188972</v>
      </c>
      <c r="F1056" s="3" t="n">
        <v>-4.127839815171351</v>
      </c>
      <c r="G1056" s="4" t="n">
        <v>137</v>
      </c>
      <c r="H1056" s="4" t="n">
        <v>356</v>
      </c>
      <c r="I1056" s="3" t="n">
        <v>541</v>
      </c>
      <c r="J1056" s="6">
        <f>+H1056-G1056</f>
        <v/>
      </c>
      <c r="K1056" s="6">
        <f>+I1056-H1056</f>
        <v/>
      </c>
      <c r="L1056" s="7">
        <f>J1056/G1056</f>
        <v/>
      </c>
      <c r="M1056" s="7">
        <f>K1056/H1056</f>
        <v/>
      </c>
      <c r="N1056" s="8" t="n">
        <v>0.0403</v>
      </c>
      <c r="O1056" s="8" t="n">
        <v>0.229</v>
      </c>
      <c r="P1056" s="3" t="n">
        <v>0.183</v>
      </c>
      <c r="Q1056" s="6">
        <f>+O1056-N1056</f>
        <v/>
      </c>
      <c r="R1056" s="6">
        <f>+P1056-O1056</f>
        <v/>
      </c>
      <c r="S1056" s="7">
        <f>Q1056/N1056</f>
        <v/>
      </c>
      <c r="T1056" s="7">
        <f>R1056/O1056</f>
        <v/>
      </c>
      <c r="U1056" s="10" t="inlineStr">
        <is>
          <t>1917</t>
        </is>
      </c>
      <c r="V1056" s="10" t="inlineStr">
        <is>
          <t>13712</t>
        </is>
      </c>
      <c r="W1056" s="3" t="inlineStr">
        <is>
          <t>6648</t>
        </is>
      </c>
      <c r="X1056" s="6">
        <f>+V1056-U1056</f>
        <v/>
      </c>
      <c r="Y1056" s="6">
        <f>+W1056-V1056</f>
        <v/>
      </c>
      <c r="Z1056" s="7">
        <f>X1056/U1056</f>
        <v/>
      </c>
      <c r="AA1056" s="7">
        <f>Y1056/V1056</f>
        <v/>
      </c>
      <c r="AB1056" s="4" t="n"/>
      <c r="AC1056" s="5" t="n"/>
      <c r="AD1056" s="4" t="n"/>
      <c r="AE1056" s="4" t="n"/>
      <c r="AF1056" s="5" t="n"/>
      <c r="AG1056" s="6">
        <f>AE1056-AD1056</f>
        <v/>
      </c>
      <c r="AH1056" s="6">
        <f>+AF1056-AE1056</f>
        <v/>
      </c>
      <c r="AI1056" s="7">
        <f>AG1056/AD1056</f>
        <v/>
      </c>
      <c r="AJ1056" s="7">
        <f>AH1056/AE1056</f>
        <v/>
      </c>
      <c r="AK1056" s="4" t="n"/>
      <c r="AL1056" s="4" t="n"/>
      <c r="AM1056" s="5" t="n"/>
      <c r="AN1056" s="4" t="n">
        <v>127</v>
      </c>
      <c r="AO1056" s="4" t="n">
        <v>129.85</v>
      </c>
      <c r="AP1056" s="3" t="n">
        <v>124.49</v>
      </c>
      <c r="AQ1056" s="9">
        <f>+AK1056-AN1056</f>
        <v/>
      </c>
      <c r="AR1056" s="9">
        <f>+AL1056-AO1056</f>
        <v/>
      </c>
      <c r="AS1056" s="9">
        <f>+AM1056-AP1056</f>
        <v/>
      </c>
      <c r="AT1056" s="6">
        <f>AR1056-AQ1056</f>
        <v/>
      </c>
      <c r="AU1056" s="6">
        <f>+AS1056-AR1056</f>
        <v/>
      </c>
      <c r="AV1056" s="7">
        <f>AT1056/AQ1056</f>
        <v/>
      </c>
      <c r="AW1056" s="7">
        <f>AU1056/AR1056</f>
        <v/>
      </c>
      <c r="AX1056" s="1" t="inlineStr">
        <is>
          <t>N</t>
        </is>
      </c>
      <c r="AY1056" s="1">
        <f>+IF(AND(D1056&gt;0,E1056&gt;0,F1056&gt;0,S1056&gt;0,T1056&gt;0,AC1056&gt;0,AB1056&gt;0,AI1056&gt;0,AJ1056&gt;0,AS1056&gt;AR1056,AR1056&gt;AQ1056),"long buildup",IF(AND(D1056&gt;0,E1056&gt;0,F1056&gt;0,S1056&lt;0,T1056&lt;0,AB1056&lt;0,AC1056&lt;0,AI1056&lt;0,AJ1056&lt;0,AS1056&gt;AR1056,AR1056&gt;AQ1056),"Short Covering",IF(AND(D1056&lt;0,E1056&lt;0,F1056&lt;0,S1056&lt;0,T1056&lt;0,AB1056&gt;0,AC1056&gt;0,AI1056&gt;0,AJ1056&gt;0,AS1056&lt;AR1056,AR1056&lt;AQ1056),"Short Buildup",IF(AND(D1056&lt;0,E1056&lt;0,F1056&lt;0,S1056&lt;0,T1056&lt;0,AB1056&lt;0,AC1056&lt;0,AI1056&lt;0,AJ1056&lt;0,AS1056&lt;AR1056,AR1056&lt;AQ1056),"LongUnwinding" ))))</f>
        <v/>
      </c>
      <c r="AZ1056" s="1">
        <f>+IF(AND(D1056&gt;0,E1056&gt;0,F1056&gt;0,L1056&gt;0,M1056&gt;0,S1056&gt;0,T1056&gt;0,Z1056&gt;0,AA1056&gt;0),"Buying Opportunity",IF(AND(D1056&lt;0,E1056&lt;0,F1056&lt;0,L1056&lt;0,M1056&lt;0,S1056&lt;0,T1056&lt;0,Z1056&lt;0,AA1056&lt;0),"support Zone",IF(AND(D1056&lt;0,E1056&lt;0,F1056&lt;0,L1056&gt;0,M1056&gt;0,S1056&gt;0,T1056&gt;0,Z1056&gt;0,AA1056&gt;0),"sell delivery")))</f>
        <v/>
      </c>
      <c r="BA1056" s="1">
        <f>IF(AND(D1056&gt;0,E1056&gt;0,F1056&gt;0,Z1056&gt;0,AA1056&gt;0,AB1056&gt;0,AC1056&gt;0,AI1056&gt;0,AJ1056&gt;0),"FII ENTERING")</f>
        <v/>
      </c>
      <c r="BB1056" s="15" t="e">
        <v>#N/A</v>
      </c>
      <c r="BC1056" s="1" t="n">
        <v>40720.61304</v>
      </c>
      <c r="BD1056" s="1">
        <f>IF(AND(E1056&gt;0,F1056&gt;0,AB1056&gt;0,AC1056&gt;0,AI1056&gt;0,AJ1056&gt;0,AS1056&gt;AR1056,AR1056&gt;AQ1056),"long buildup",IF(AND(E1056&lt;0,F1056&lt;0,AB1056&gt;0,AC1056&gt;0,AI1056&gt;0,AJ1056&gt;0,AS1056&lt;AR1056,AR1056&lt;AQ1056),"Short buildup"))</f>
        <v/>
      </c>
      <c r="BE1056" s="1">
        <f>+IF(AND(F1056&gt;0,M1056&gt;0,T1056&gt;0,AA1056&gt;0),"buy")</f>
        <v/>
      </c>
    </row>
    <row r="1057">
      <c r="A1057" s="1" t="inlineStr">
        <is>
          <t>LAL</t>
        </is>
      </c>
      <c r="B1057" s="1" t="n"/>
      <c r="C1057" s="1" t="n"/>
      <c r="D1057" s="2" t="n">
        <v>-1.615508885298877</v>
      </c>
      <c r="E1057" s="2" t="n">
        <v>4.351395730706085</v>
      </c>
      <c r="F1057" s="3" t="n">
        <v>-4.760031471282457</v>
      </c>
      <c r="G1057" s="4" t="n">
        <v>369</v>
      </c>
      <c r="H1057" s="4" t="n">
        <v>491</v>
      </c>
      <c r="I1057" s="3" t="n">
        <v>463</v>
      </c>
      <c r="J1057" s="6">
        <f>+H1057-G1057</f>
        <v/>
      </c>
      <c r="K1057" s="6">
        <f>+I1057-H1057</f>
        <v/>
      </c>
      <c r="L1057" s="7">
        <f>J1057/G1057</f>
        <v/>
      </c>
      <c r="M1057" s="7">
        <f>K1057/H1057</f>
        <v/>
      </c>
      <c r="N1057" s="8" t="n">
        <v>0.1558</v>
      </c>
      <c r="O1057" s="8" t="n">
        <v>0.6819</v>
      </c>
      <c r="P1057" s="3" t="n">
        <v>0.3848</v>
      </c>
      <c r="Q1057" s="6">
        <f>+O1057-N1057</f>
        <v/>
      </c>
      <c r="R1057" s="6">
        <f>+P1057-O1057</f>
        <v/>
      </c>
      <c r="S1057" s="7">
        <f>Q1057/N1057</f>
        <v/>
      </c>
      <c r="T1057" s="7">
        <f>R1057/O1057</f>
        <v/>
      </c>
      <c r="U1057" s="10" t="inlineStr">
        <is>
          <t>-</t>
        </is>
      </c>
      <c r="V1057" s="10" t="inlineStr">
        <is>
          <t>-</t>
        </is>
      </c>
      <c r="W1057" s="3" t="inlineStr">
        <is>
          <t>-</t>
        </is>
      </c>
      <c r="X1057" s="6">
        <f>+V1057-U1057</f>
        <v/>
      </c>
      <c r="Y1057" s="6">
        <f>+W1057-V1057</f>
        <v/>
      </c>
      <c r="Z1057" s="7">
        <f>X1057/U1057</f>
        <v/>
      </c>
      <c r="AA1057" s="7">
        <f>Y1057/V1057</f>
        <v/>
      </c>
      <c r="AB1057" s="4" t="n"/>
      <c r="AC1057" s="5" t="n"/>
      <c r="AD1057" s="4" t="n"/>
      <c r="AE1057" s="4" t="n"/>
      <c r="AF1057" s="5" t="n"/>
      <c r="AG1057" s="6">
        <f>AE1057-AD1057</f>
        <v/>
      </c>
      <c r="AH1057" s="6">
        <f>+AF1057-AE1057</f>
        <v/>
      </c>
      <c r="AI1057" s="7">
        <f>AG1057/AD1057</f>
        <v/>
      </c>
      <c r="AJ1057" s="7">
        <f>AH1057/AE1057</f>
        <v/>
      </c>
      <c r="AK1057" s="4" t="n"/>
      <c r="AL1057" s="4" t="n"/>
      <c r="AM1057" s="5" t="n"/>
      <c r="AN1057" s="4" t="n">
        <v>24.36</v>
      </c>
      <c r="AO1057" s="4" t="n">
        <v>25.42</v>
      </c>
      <c r="AP1057" s="3" t="n">
        <v>24.21</v>
      </c>
      <c r="AQ1057" s="9">
        <f>+AK1057-AN1057</f>
        <v/>
      </c>
      <c r="AR1057" s="9">
        <f>+AL1057-AO1057</f>
        <v/>
      </c>
      <c r="AS1057" s="9">
        <f>+AM1057-AP1057</f>
        <v/>
      </c>
      <c r="AT1057" s="6">
        <f>AR1057-AQ1057</f>
        <v/>
      </c>
      <c r="AU1057" s="6">
        <f>+AS1057-AR1057</f>
        <v/>
      </c>
      <c r="AV1057" s="7">
        <f>AT1057/AQ1057</f>
        <v/>
      </c>
      <c r="AW1057" s="7">
        <f>AU1057/AR1057</f>
        <v/>
      </c>
      <c r="AX1057" s="1" t="inlineStr">
        <is>
          <t>N</t>
        </is>
      </c>
      <c r="AY1057" s="1">
        <f>+IF(AND(D1057&gt;0,E1057&gt;0,F1057&gt;0,S1057&gt;0,T1057&gt;0,AC1057&gt;0,AB1057&gt;0,AI1057&gt;0,AJ1057&gt;0,AS1057&gt;AR1057,AR1057&gt;AQ1057),"long buildup",IF(AND(D1057&gt;0,E1057&gt;0,F1057&gt;0,S1057&lt;0,T1057&lt;0,AB1057&lt;0,AC1057&lt;0,AI1057&lt;0,AJ1057&lt;0,AS1057&gt;AR1057,AR1057&gt;AQ1057),"Short Covering",IF(AND(D1057&lt;0,E1057&lt;0,F1057&lt;0,S1057&lt;0,T1057&lt;0,AB1057&gt;0,AC1057&gt;0,AI1057&gt;0,AJ1057&gt;0,AS1057&lt;AR1057,AR1057&lt;AQ1057),"Short Buildup",IF(AND(D1057&lt;0,E1057&lt;0,F1057&lt;0,S1057&lt;0,T1057&lt;0,AB1057&lt;0,AC1057&lt;0,AI1057&lt;0,AJ1057&lt;0,AS1057&lt;AR1057,AR1057&lt;AQ1057),"LongUnwinding" ))))</f>
        <v/>
      </c>
      <c r="AZ1057" s="1">
        <f>+IF(AND(D1057&gt;0,E1057&gt;0,F1057&gt;0,L1057&gt;0,M1057&gt;0,S1057&gt;0,T1057&gt;0,Z1057&gt;0,AA1057&gt;0),"Buying Opportunity",IF(AND(D1057&lt;0,E1057&lt;0,F1057&lt;0,L1057&lt;0,M1057&lt;0,S1057&lt;0,T1057&lt;0,Z1057&lt;0,AA1057&lt;0),"support Zone",IF(AND(D1057&lt;0,E1057&lt;0,F1057&lt;0,L1057&gt;0,M1057&gt;0,S1057&gt;0,T1057&gt;0,Z1057&gt;0,AA1057&gt;0),"sell delivery")))</f>
        <v/>
      </c>
      <c r="BA1057" s="1">
        <f>IF(AND(D1057&gt;0,E1057&gt;0,F1057&gt;0,Z1057&gt;0,AA1057&gt;0,AB1057&gt;0,AC1057&gt;0,AI1057&gt;0,AJ1057&gt;0),"FII ENTERING")</f>
        <v/>
      </c>
      <c r="BB1057" s="15" t="e">
        <v>#N/A</v>
      </c>
      <c r="BC1057" s="1" t="n">
        <v>7900</v>
      </c>
      <c r="BD1057" s="1">
        <f>IF(AND(E1057&gt;0,F1057&gt;0,AB1057&gt;0,AC1057&gt;0,AI1057&gt;0,AJ1057&gt;0,AS1057&gt;AR1057,AR1057&gt;AQ1057),"long buildup",IF(AND(E1057&lt;0,F1057&lt;0,AB1057&gt;0,AC1057&gt;0,AI1057&gt;0,AJ1057&gt;0,AS1057&lt;AR1057,AR1057&lt;AQ1057),"Short buildup"))</f>
        <v/>
      </c>
      <c r="BE1057" s="1">
        <f>+IF(AND(F1057&gt;0,M1057&gt;0,T1057&gt;0,AA1057&gt;0),"buy")</f>
        <v/>
      </c>
    </row>
    <row r="1058">
      <c r="A1058" s="1" t="inlineStr">
        <is>
          <t>LALPATHLAB</t>
        </is>
      </c>
      <c r="B1058" s="1" t="n"/>
      <c r="C1058" s="1" t="n"/>
      <c r="D1058" s="2" t="n">
        <v>-0.4042637189103887</v>
      </c>
      <c r="E1058" s="2" t="n">
        <v>-3.61667380170923</v>
      </c>
      <c r="F1058" s="3" t="n">
        <v>-1.230506020925185</v>
      </c>
      <c r="G1058" s="4" t="n">
        <v>15422</v>
      </c>
      <c r="H1058" s="4" t="n">
        <v>33063</v>
      </c>
      <c r="I1058" s="3" t="n">
        <v>27475</v>
      </c>
      <c r="J1058" s="6">
        <f>+H1058-G1058</f>
        <v/>
      </c>
      <c r="K1058" s="6">
        <f>+I1058-H1058</f>
        <v/>
      </c>
      <c r="L1058" s="7">
        <f>J1058/G1058</f>
        <v/>
      </c>
      <c r="M1058" s="7">
        <f>K1058/H1058</f>
        <v/>
      </c>
      <c r="N1058" s="8" t="n">
        <v>34.0824</v>
      </c>
      <c r="O1058" s="8" t="n">
        <v>49.8451</v>
      </c>
      <c r="P1058" s="3" t="n">
        <v>66.2595</v>
      </c>
      <c r="Q1058" s="6">
        <f>+O1058-N1058</f>
        <v/>
      </c>
      <c r="R1058" s="6">
        <f>+P1058-O1058</f>
        <v/>
      </c>
      <c r="S1058" s="7">
        <f>Q1058/N1058</f>
        <v/>
      </c>
      <c r="T1058" s="7">
        <f>R1058/O1058</f>
        <v/>
      </c>
      <c r="U1058" s="10" t="inlineStr">
        <is>
          <t>60672</t>
        </is>
      </c>
      <c r="V1058" s="10" t="inlineStr">
        <is>
          <t>71600</t>
        </is>
      </c>
      <c r="W1058" s="3" t="inlineStr">
        <is>
          <t>124824</t>
        </is>
      </c>
      <c r="X1058" s="6">
        <f>+V1058-U1058</f>
        <v/>
      </c>
      <c r="Y1058" s="6">
        <f>+W1058-V1058</f>
        <v/>
      </c>
      <c r="Z1058" s="7">
        <f>X1058/U1058</f>
        <v/>
      </c>
      <c r="AA1058" s="7">
        <f>Y1058/V1058</f>
        <v/>
      </c>
      <c r="AB1058" s="4" t="n">
        <v>3900</v>
      </c>
      <c r="AC1058" s="5" t="n">
        <v>4050</v>
      </c>
      <c r="AD1058" s="4" t="n">
        <v>71</v>
      </c>
      <c r="AE1058" s="4" t="n">
        <v>101</v>
      </c>
      <c r="AF1058" s="5" t="n">
        <v>140</v>
      </c>
      <c r="AG1058" s="6">
        <f>AE1058-AD1058</f>
        <v/>
      </c>
      <c r="AH1058" s="6">
        <f>+AF1058-AE1058</f>
        <v/>
      </c>
      <c r="AI1058" s="7">
        <f>AG1058/AD1058</f>
        <v/>
      </c>
      <c r="AJ1058" s="7">
        <f>AH1058/AE1058</f>
        <v/>
      </c>
      <c r="AK1058" s="4" t="n">
        <v>3181.45</v>
      </c>
      <c r="AL1058" s="4" t="n">
        <v>3072.75</v>
      </c>
      <c r="AM1058" s="5" t="n">
        <v>3035.2</v>
      </c>
      <c r="AN1058" s="4" t="n">
        <v>3153.45</v>
      </c>
      <c r="AO1058" s="4" t="n">
        <v>3039.4</v>
      </c>
      <c r="AP1058" s="3" t="n">
        <v>3002</v>
      </c>
      <c r="AQ1058" s="9">
        <f>+AK1058-AN1058</f>
        <v/>
      </c>
      <c r="AR1058" s="9">
        <f>+AL1058-AO1058</f>
        <v/>
      </c>
      <c r="AS1058" s="9">
        <f>+AM1058-AP1058</f>
        <v/>
      </c>
      <c r="AT1058" s="6">
        <f>AR1058-AQ1058</f>
        <v/>
      </c>
      <c r="AU1058" s="6">
        <f>+AS1058-AR1058</f>
        <v/>
      </c>
      <c r="AV1058" s="7">
        <f>AT1058/AQ1058</f>
        <v/>
      </c>
      <c r="AW1058" s="7">
        <f>AU1058/AR1058</f>
        <v/>
      </c>
      <c r="AX1058" s="1" t="inlineStr">
        <is>
          <t>N</t>
        </is>
      </c>
      <c r="AY1058" s="1">
        <f>+IF(AND(D1058&gt;0,E1058&gt;0,F1058&gt;0,S1058&gt;0,T1058&gt;0,AC1058&gt;0,AB1058&gt;0,AI1058&gt;0,AJ1058&gt;0,AS1058&gt;AR1058,AR1058&gt;AQ1058),"long buildup",IF(AND(D1058&gt;0,E1058&gt;0,F1058&gt;0,S1058&lt;0,T1058&lt;0,AB1058&lt;0,AC1058&lt;0,AI1058&lt;0,AJ1058&lt;0,AS1058&gt;AR1058,AR1058&gt;AQ1058),"Short Covering",IF(AND(D1058&lt;0,E1058&lt;0,F1058&lt;0,S1058&lt;0,T1058&lt;0,AB1058&gt;0,AC1058&gt;0,AI1058&gt;0,AJ1058&gt;0,AS1058&lt;AR1058,AR1058&lt;AQ1058),"Short Buildup",IF(AND(D1058&lt;0,E1058&lt;0,F1058&lt;0,S1058&lt;0,T1058&lt;0,AB1058&lt;0,AC1058&lt;0,AI1058&lt;0,AJ1058&lt;0,AS1058&lt;AR1058,AR1058&lt;AQ1058),"LongUnwinding" ))))</f>
        <v/>
      </c>
      <c r="AZ1058" s="1">
        <f>+IF(AND(D1058&gt;0,E1058&gt;0,F1058&gt;0,L1058&gt;0,M1058&gt;0,S1058&gt;0,T1058&gt;0,Z1058&gt;0,AA1058&gt;0),"Buying Opportunity",IF(AND(D1058&lt;0,E1058&lt;0,F1058&lt;0,L1058&lt;0,M1058&lt;0,S1058&lt;0,T1058&lt;0,Z1058&lt;0,AA1058&lt;0),"support Zone",IF(AND(D1058&lt;0,E1058&lt;0,F1058&lt;0,L1058&gt;0,M1058&gt;0,S1058&gt;0,T1058&gt;0,Z1058&gt;0,AA1058&gt;0),"sell delivery")))</f>
        <v/>
      </c>
      <c r="BA1058" s="1">
        <f>IF(AND(D1058&gt;0,E1058&gt;0,F1058&gt;0,Z1058&gt;0,AA1058&gt;0,AB1058&gt;0,AC1058&gt;0,AI1058&gt;0,AJ1058&gt;0),"FII ENTERING")</f>
        <v/>
      </c>
      <c r="BB1058" s="15" t="e">
        <v>#N/A</v>
      </c>
      <c r="BC1058" s="1" t="n">
        <v>52197.712212</v>
      </c>
      <c r="BD1058" s="1">
        <f>IF(AND(E1058&gt;0,F1058&gt;0,AB1058&gt;0,AC1058&gt;0,AI1058&gt;0,AJ1058&gt;0,AS1058&gt;AR1058,AR1058&gt;AQ1058),"long buildup",IF(AND(E1058&lt;0,F1058&lt;0,AB1058&gt;0,AC1058&gt;0,AI1058&gt;0,AJ1058&gt;0,AS1058&lt;AR1058,AR1058&lt;AQ1058),"Short buildup"))</f>
        <v/>
      </c>
      <c r="BE1058" s="1">
        <f>+IF(AND(F1058&gt;0,M1058&gt;0,T1058&gt;0,AA1058&gt;0),"buy")</f>
        <v/>
      </c>
    </row>
    <row r="1059">
      <c r="A1059" s="1" t="inlineStr">
        <is>
          <t>LAMBODHARA</t>
        </is>
      </c>
      <c r="B1059" s="1" t="n"/>
      <c r="C1059" s="1" t="n"/>
      <c r="D1059" s="2" t="n">
        <v>6.227157066851727</v>
      </c>
      <c r="E1059" s="2" t="n">
        <v>-2.987674752841781</v>
      </c>
      <c r="F1059" s="3" t="n">
        <v>-1.993265993265992</v>
      </c>
      <c r="G1059" s="4" t="n">
        <v>40642</v>
      </c>
      <c r="H1059" s="4" t="n">
        <v>8941</v>
      </c>
      <c r="I1059" s="3" t="n">
        <v>4255</v>
      </c>
      <c r="J1059" s="6">
        <f>+H1059-G1059</f>
        <v/>
      </c>
      <c r="K1059" s="6">
        <f>+I1059-H1059</f>
        <v/>
      </c>
      <c r="L1059" s="7">
        <f>J1059/G1059</f>
        <v/>
      </c>
      <c r="M1059" s="7">
        <f>K1059/H1059</f>
        <v/>
      </c>
      <c r="N1059" s="8" t="n">
        <v>58.7171</v>
      </c>
      <c r="O1059" s="8" t="n">
        <v>7.841900000000001</v>
      </c>
      <c r="P1059" s="3" t="n">
        <v>2.923</v>
      </c>
      <c r="Q1059" s="6">
        <f>+O1059-N1059</f>
        <v/>
      </c>
      <c r="R1059" s="6">
        <f>+P1059-O1059</f>
        <v/>
      </c>
      <c r="S1059" s="7">
        <f>Q1059/N1059</f>
        <v/>
      </c>
      <c r="T1059" s="7">
        <f>R1059/O1059</f>
        <v/>
      </c>
      <c r="U1059" s="10" t="inlineStr">
        <is>
          <t>316698</t>
        </is>
      </c>
      <c r="V1059" s="10" t="inlineStr">
        <is>
          <t>68854</t>
        </is>
      </c>
      <c r="W1059" s="3" t="inlineStr">
        <is>
          <t>67494</t>
        </is>
      </c>
      <c r="X1059" s="6">
        <f>+V1059-U1059</f>
        <v/>
      </c>
      <c r="Y1059" s="6">
        <f>+W1059-V1059</f>
        <v/>
      </c>
      <c r="Z1059" s="7">
        <f>X1059/U1059</f>
        <v/>
      </c>
      <c r="AA1059" s="7">
        <f>Y1059/V1059</f>
        <v/>
      </c>
      <c r="AB1059" s="4" t="n"/>
      <c r="AC1059" s="5" t="n"/>
      <c r="AD1059" s="4" t="n"/>
      <c r="AE1059" s="4" t="n"/>
      <c r="AF1059" s="5" t="n"/>
      <c r="AG1059" s="6">
        <f>AE1059-AD1059</f>
        <v/>
      </c>
      <c r="AH1059" s="6">
        <f>+AF1059-AE1059</f>
        <v/>
      </c>
      <c r="AI1059" s="7">
        <f>AG1059/AD1059</f>
        <v/>
      </c>
      <c r="AJ1059" s="7">
        <f>AH1059/AE1059</f>
        <v/>
      </c>
      <c r="AK1059" s="4" t="n"/>
      <c r="AL1059" s="4" t="n"/>
      <c r="AM1059" s="5" t="n"/>
      <c r="AN1059" s="4" t="n">
        <v>229.61</v>
      </c>
      <c r="AO1059" s="4" t="n">
        <v>222.75</v>
      </c>
      <c r="AP1059" s="3" t="n">
        <v>218.31</v>
      </c>
      <c r="AQ1059" s="9">
        <f>+AK1059-AN1059</f>
        <v/>
      </c>
      <c r="AR1059" s="9">
        <f>+AL1059-AO1059</f>
        <v/>
      </c>
      <c r="AS1059" s="9">
        <f>+AM1059-AP1059</f>
        <v/>
      </c>
      <c r="AT1059" s="6">
        <f>AR1059-AQ1059</f>
        <v/>
      </c>
      <c r="AU1059" s="6">
        <f>+AS1059-AR1059</f>
        <v/>
      </c>
      <c r="AV1059" s="7">
        <f>AT1059/AQ1059</f>
        <v/>
      </c>
      <c r="AW1059" s="7">
        <f>AU1059/AR1059</f>
        <v/>
      </c>
      <c r="AX1059" s="1" t="inlineStr">
        <is>
          <t>Y</t>
        </is>
      </c>
      <c r="AY1059" s="1">
        <f>+IF(AND(D1059&gt;0,E1059&gt;0,F1059&gt;0,S1059&gt;0,T1059&gt;0,AC1059&gt;0,AB1059&gt;0,AI1059&gt;0,AJ1059&gt;0,AS1059&gt;AR1059,AR1059&gt;AQ1059),"long buildup",IF(AND(D1059&gt;0,E1059&gt;0,F1059&gt;0,S1059&lt;0,T1059&lt;0,AB1059&lt;0,AC1059&lt;0,AI1059&lt;0,AJ1059&lt;0,AS1059&gt;AR1059,AR1059&gt;AQ1059),"Short Covering",IF(AND(D1059&lt;0,E1059&lt;0,F1059&lt;0,S1059&lt;0,T1059&lt;0,AB1059&gt;0,AC1059&gt;0,AI1059&gt;0,AJ1059&gt;0,AS1059&lt;AR1059,AR1059&lt;AQ1059),"Short Buildup",IF(AND(D1059&lt;0,E1059&lt;0,F1059&lt;0,S1059&lt;0,T1059&lt;0,AB1059&lt;0,AC1059&lt;0,AI1059&lt;0,AJ1059&lt;0,AS1059&lt;AR1059,AR1059&lt;AQ1059),"LongUnwinding" ))))</f>
        <v/>
      </c>
      <c r="AZ1059" s="1">
        <f>+IF(AND(D1059&gt;0,E1059&gt;0,F1059&gt;0,L1059&gt;0,M1059&gt;0,S1059&gt;0,T1059&gt;0,Z1059&gt;0,AA1059&gt;0),"Buying Opportunity",IF(AND(D1059&lt;0,E1059&lt;0,F1059&lt;0,L1059&lt;0,M1059&lt;0,S1059&lt;0,T1059&lt;0,Z1059&lt;0,AA1059&lt;0),"support Zone",IF(AND(D1059&lt;0,E1059&lt;0,F1059&lt;0,L1059&gt;0,M1059&gt;0,S1059&gt;0,T1059&gt;0,Z1059&gt;0,AA1059&gt;0),"sell delivery")))</f>
        <v/>
      </c>
      <c r="BA1059" s="1">
        <f>IF(AND(D1059&gt;0,E1059&gt;0,F1059&gt;0,Z1059&gt;0,AA1059&gt;0,AB1059&gt;0,AC1059&gt;0,AI1059&gt;0,AJ1059&gt;0),"FII ENTERING")</f>
        <v/>
      </c>
      <c r="BB1059" s="15" t="e">
        <v>#N/A</v>
      </c>
      <c r="BC1059" s="1" t="n">
        <v>271034.0352</v>
      </c>
      <c r="BD1059" s="1">
        <f>IF(AND(E1059&gt;0,F1059&gt;0,AB1059&gt;0,AC1059&gt;0,AI1059&gt;0,AJ1059&gt;0,AS1059&gt;AR1059,AR1059&gt;AQ1059),"long buildup",IF(AND(E1059&lt;0,F1059&lt;0,AB1059&gt;0,AC1059&gt;0,AI1059&gt;0,AJ1059&gt;0,AS1059&lt;AR1059,AR1059&lt;AQ1059),"Short buildup"))</f>
        <v/>
      </c>
      <c r="BE1059" s="1">
        <f>+IF(AND(F1059&gt;0,M1059&gt;0,T1059&gt;0,AA1059&gt;0),"buy")</f>
        <v/>
      </c>
    </row>
    <row r="1060">
      <c r="A1060" s="1" t="inlineStr">
        <is>
          <t>LANDMARK</t>
        </is>
      </c>
      <c r="B1060" s="1" t="n"/>
      <c r="C1060" s="1" t="n"/>
      <c r="D1060" s="2" t="n">
        <v>0.3414953135217646</v>
      </c>
      <c r="E1060" s="2" t="n">
        <v>-1.542360608254884</v>
      </c>
      <c r="F1060" s="3" t="n">
        <v>-0.6986835331323086</v>
      </c>
      <c r="G1060" s="4" t="n">
        <v>2905</v>
      </c>
      <c r="H1060" s="4" t="n">
        <v>2423</v>
      </c>
      <c r="I1060" s="3" t="n">
        <v>1982</v>
      </c>
      <c r="J1060" s="6">
        <f>+H1060-G1060</f>
        <v/>
      </c>
      <c r="K1060" s="6">
        <f>+I1060-H1060</f>
        <v/>
      </c>
      <c r="L1060" s="7">
        <f>J1060/G1060</f>
        <v/>
      </c>
      <c r="M1060" s="7">
        <f>K1060/H1060</f>
        <v/>
      </c>
      <c r="N1060" s="8" t="n">
        <v>2.4521</v>
      </c>
      <c r="O1060" s="8" t="n">
        <v>2.8367</v>
      </c>
      <c r="P1060" s="3" t="n">
        <v>3.8759</v>
      </c>
      <c r="Q1060" s="6">
        <f>+O1060-N1060</f>
        <v/>
      </c>
      <c r="R1060" s="6">
        <f>+P1060-O1060</f>
        <v/>
      </c>
      <c r="S1060" s="7">
        <f>Q1060/N1060</f>
        <v/>
      </c>
      <c r="T1060" s="7">
        <f>R1060/O1060</f>
        <v/>
      </c>
      <c r="U1060" s="10" t="inlineStr">
        <is>
          <t>23562</t>
        </is>
      </c>
      <c r="V1060" s="10" t="inlineStr">
        <is>
          <t>29447</t>
        </is>
      </c>
      <c r="W1060" s="3" t="inlineStr">
        <is>
          <t>45000</t>
        </is>
      </c>
      <c r="X1060" s="6">
        <f>+V1060-U1060</f>
        <v/>
      </c>
      <c r="Y1060" s="6">
        <f>+W1060-V1060</f>
        <v/>
      </c>
      <c r="Z1060" s="7">
        <f>X1060/U1060</f>
        <v/>
      </c>
      <c r="AA1060" s="7">
        <f>Y1060/V1060</f>
        <v/>
      </c>
      <c r="AB1060" s="4" t="n"/>
      <c r="AC1060" s="5" t="n"/>
      <c r="AD1060" s="4" t="n"/>
      <c r="AE1060" s="4" t="n"/>
      <c r="AF1060" s="5" t="n"/>
      <c r="AG1060" s="6">
        <f>AE1060-AD1060</f>
        <v/>
      </c>
      <c r="AH1060" s="6">
        <f>+AF1060-AE1060</f>
        <v/>
      </c>
      <c r="AI1060" s="7">
        <f>AG1060/AD1060</f>
        <v/>
      </c>
      <c r="AJ1060" s="7">
        <f>AH1060/AE1060</f>
        <v/>
      </c>
      <c r="AK1060" s="4" t="n"/>
      <c r="AL1060" s="4" t="n"/>
      <c r="AM1060" s="5" t="n"/>
      <c r="AN1060" s="4" t="n">
        <v>690.5</v>
      </c>
      <c r="AO1060" s="4" t="n">
        <v>679.85</v>
      </c>
      <c r="AP1060" s="3" t="n">
        <v>675.1</v>
      </c>
      <c r="AQ1060" s="9">
        <f>+AK1060-AN1060</f>
        <v/>
      </c>
      <c r="AR1060" s="9">
        <f>+AL1060-AO1060</f>
        <v/>
      </c>
      <c r="AS1060" s="9">
        <f>+AM1060-AP1060</f>
        <v/>
      </c>
      <c r="AT1060" s="6">
        <f>AR1060-AQ1060</f>
        <v/>
      </c>
      <c r="AU1060" s="6">
        <f>+AS1060-AR1060</f>
        <v/>
      </c>
      <c r="AV1060" s="7">
        <f>AT1060/AQ1060</f>
        <v/>
      </c>
      <c r="AW1060" s="7">
        <f>AU1060/AR1060</f>
        <v/>
      </c>
      <c r="AX1060" s="1" t="inlineStr">
        <is>
          <t>N</t>
        </is>
      </c>
      <c r="AY1060" s="1">
        <f>+IF(AND(D1060&gt;0,E1060&gt;0,F1060&gt;0,S1060&gt;0,T1060&gt;0,AC1060&gt;0,AB1060&gt;0,AI1060&gt;0,AJ1060&gt;0,AS1060&gt;AR1060,AR1060&gt;AQ1060),"long buildup",IF(AND(D1060&gt;0,E1060&gt;0,F1060&gt;0,S1060&lt;0,T1060&lt;0,AB1060&lt;0,AC1060&lt;0,AI1060&lt;0,AJ1060&lt;0,AS1060&gt;AR1060,AR1060&gt;AQ1060),"Short Covering",IF(AND(D1060&lt;0,E1060&lt;0,F1060&lt;0,S1060&lt;0,T1060&lt;0,AB1060&gt;0,AC1060&gt;0,AI1060&gt;0,AJ1060&gt;0,AS1060&lt;AR1060,AR1060&lt;AQ1060),"Short Buildup",IF(AND(D1060&lt;0,E1060&lt;0,F1060&lt;0,S1060&lt;0,T1060&lt;0,AB1060&lt;0,AC1060&lt;0,AI1060&lt;0,AJ1060&lt;0,AS1060&lt;AR1060,AR1060&lt;AQ1060),"LongUnwinding" ))))</f>
        <v/>
      </c>
      <c r="AZ1060" s="1">
        <f>+IF(AND(D1060&gt;0,E1060&gt;0,F1060&gt;0,L1060&gt;0,M1060&gt;0,S1060&gt;0,T1060&gt;0,Z1060&gt;0,AA1060&gt;0),"Buying Opportunity",IF(AND(D1060&lt;0,E1060&lt;0,F1060&lt;0,L1060&lt;0,M1060&lt;0,S1060&lt;0,T1060&lt;0,Z1060&lt;0,AA1060&lt;0),"support Zone",IF(AND(D1060&lt;0,E1060&lt;0,F1060&lt;0,L1060&gt;0,M1060&gt;0,S1060&gt;0,T1060&gt;0,Z1060&gt;0,AA1060&gt;0),"sell delivery")))</f>
        <v/>
      </c>
      <c r="BA1060" s="1">
        <f>IF(AND(D1060&gt;0,E1060&gt;0,F1060&gt;0,Z1060&gt;0,AA1060&gt;0,AB1060&gt;0,AC1060&gt;0,AI1060&gt;0,AJ1060&gt;0),"FII ENTERING")</f>
        <v/>
      </c>
      <c r="BB1060" s="15" t="e">
        <v>#N/A</v>
      </c>
      <c r="BC1060" s="1" t="n">
        <v>147960</v>
      </c>
      <c r="BD1060" s="1">
        <f>IF(AND(E1060&gt;0,F1060&gt;0,AB1060&gt;0,AC1060&gt;0,AI1060&gt;0,AJ1060&gt;0,AS1060&gt;AR1060,AR1060&gt;AQ1060),"long buildup",IF(AND(E1060&lt;0,F1060&lt;0,AB1060&gt;0,AC1060&gt;0,AI1060&gt;0,AJ1060&gt;0,AS1060&lt;AR1060,AR1060&lt;AQ1060),"Short buildup"))</f>
        <v/>
      </c>
      <c r="BE1060" s="1">
        <f>+IF(AND(F1060&gt;0,M1060&gt;0,T1060&gt;0,AA1060&gt;0),"buy")</f>
        <v/>
      </c>
    </row>
    <row r="1061">
      <c r="A1061" s="1" t="inlineStr">
        <is>
          <t>LAOPALA</t>
        </is>
      </c>
      <c r="B1061" s="1" t="n"/>
      <c r="C1061" s="1" t="n"/>
      <c r="D1061" s="2" t="n">
        <v>-2.863376056722116</v>
      </c>
      <c r="E1061" s="2" t="n">
        <v>-1.431779898933174</v>
      </c>
      <c r="F1061" s="3" t="n">
        <v>-0.9399031614924555</v>
      </c>
      <c r="G1061" s="4" t="n">
        <v>6442</v>
      </c>
      <c r="H1061" s="4" t="n">
        <v>2806</v>
      </c>
      <c r="I1061" s="3" t="n">
        <v>3948</v>
      </c>
      <c r="J1061" s="6">
        <f>+H1061-G1061</f>
        <v/>
      </c>
      <c r="K1061" s="6">
        <f>+I1061-H1061</f>
        <v/>
      </c>
      <c r="L1061" s="7">
        <f>J1061/G1061</f>
        <v/>
      </c>
      <c r="M1061" s="7">
        <f>K1061/H1061</f>
        <v/>
      </c>
      <c r="N1061" s="8" t="n">
        <v>7.6451</v>
      </c>
      <c r="O1061" s="8" t="n">
        <v>2.8303</v>
      </c>
      <c r="P1061" s="3" t="n">
        <v>3.4469</v>
      </c>
      <c r="Q1061" s="6">
        <f>+O1061-N1061</f>
        <v/>
      </c>
      <c r="R1061" s="6">
        <f>+P1061-O1061</f>
        <v/>
      </c>
      <c r="S1061" s="7">
        <f>Q1061/N1061</f>
        <v/>
      </c>
      <c r="T1061" s="7">
        <f>R1061/O1061</f>
        <v/>
      </c>
      <c r="U1061" s="10" t="inlineStr">
        <is>
          <t>94973</t>
        </is>
      </c>
      <c r="V1061" s="10" t="inlineStr">
        <is>
          <t>37351</t>
        </is>
      </c>
      <c r="W1061" s="3" t="inlineStr">
        <is>
          <t>44113</t>
        </is>
      </c>
      <c r="X1061" s="6">
        <f>+V1061-U1061</f>
        <v/>
      </c>
      <c r="Y1061" s="6">
        <f>+W1061-V1061</f>
        <v/>
      </c>
      <c r="Z1061" s="7">
        <f>X1061/U1061</f>
        <v/>
      </c>
      <c r="AA1061" s="7">
        <f>Y1061/V1061</f>
        <v/>
      </c>
      <c r="AB1061" s="4" t="n"/>
      <c r="AC1061" s="5" t="n"/>
      <c r="AD1061" s="4" t="n"/>
      <c r="AE1061" s="4" t="n"/>
      <c r="AF1061" s="5" t="n"/>
      <c r="AG1061" s="6">
        <f>AE1061-AD1061</f>
        <v/>
      </c>
      <c r="AH1061" s="6">
        <f>+AF1061-AE1061</f>
        <v/>
      </c>
      <c r="AI1061" s="7">
        <f>AG1061/AD1061</f>
        <v/>
      </c>
      <c r="AJ1061" s="7">
        <f>AH1061/AE1061</f>
        <v/>
      </c>
      <c r="AK1061" s="4" t="n"/>
      <c r="AL1061" s="4" t="n"/>
      <c r="AM1061" s="5" t="n"/>
      <c r="AN1061" s="4" t="n">
        <v>356.2</v>
      </c>
      <c r="AO1061" s="4" t="n">
        <v>351.1</v>
      </c>
      <c r="AP1061" s="3" t="n">
        <v>347.8</v>
      </c>
      <c r="AQ1061" s="9">
        <f>+AK1061-AN1061</f>
        <v/>
      </c>
      <c r="AR1061" s="9">
        <f>+AL1061-AO1061</f>
        <v/>
      </c>
      <c r="AS1061" s="9">
        <f>+AM1061-AP1061</f>
        <v/>
      </c>
      <c r="AT1061" s="6">
        <f>AR1061-AQ1061</f>
        <v/>
      </c>
      <c r="AU1061" s="6">
        <f>+AS1061-AR1061</f>
        <v/>
      </c>
      <c r="AV1061" s="7">
        <f>AT1061/AQ1061</f>
        <v/>
      </c>
      <c r="AW1061" s="7">
        <f>AU1061/AR1061</f>
        <v/>
      </c>
      <c r="AX1061" s="1" t="inlineStr">
        <is>
          <t>N</t>
        </is>
      </c>
      <c r="AY1061" s="1">
        <f>+IF(AND(D1061&gt;0,E1061&gt;0,F1061&gt;0,S1061&gt;0,T1061&gt;0,AC1061&gt;0,AB1061&gt;0,AI1061&gt;0,AJ1061&gt;0,AS1061&gt;AR1061,AR1061&gt;AQ1061),"long buildup",IF(AND(D1061&gt;0,E1061&gt;0,F1061&gt;0,S1061&lt;0,T1061&lt;0,AB1061&lt;0,AC1061&lt;0,AI1061&lt;0,AJ1061&lt;0,AS1061&gt;AR1061,AR1061&gt;AQ1061),"Short Covering",IF(AND(D1061&lt;0,E1061&lt;0,F1061&lt;0,S1061&lt;0,T1061&lt;0,AB1061&gt;0,AC1061&gt;0,AI1061&gt;0,AJ1061&gt;0,AS1061&lt;AR1061,AR1061&lt;AQ1061),"Short Buildup",IF(AND(D1061&lt;0,E1061&lt;0,F1061&lt;0,S1061&lt;0,T1061&lt;0,AB1061&lt;0,AC1061&lt;0,AI1061&lt;0,AJ1061&lt;0,AS1061&lt;AR1061,AR1061&lt;AQ1061),"LongUnwinding" ))))</f>
        <v/>
      </c>
      <c r="AZ1061" s="1">
        <f>+IF(AND(D1061&gt;0,E1061&gt;0,F1061&gt;0,L1061&gt;0,M1061&gt;0,S1061&gt;0,T1061&gt;0,Z1061&gt;0,AA1061&gt;0),"Buying Opportunity",IF(AND(D1061&lt;0,E1061&lt;0,F1061&lt;0,L1061&lt;0,M1061&lt;0,S1061&lt;0,T1061&lt;0,Z1061&lt;0,AA1061&lt;0),"support Zone",IF(AND(D1061&lt;0,E1061&lt;0,F1061&lt;0,L1061&gt;0,M1061&gt;0,S1061&gt;0,T1061&gt;0,Z1061&gt;0,AA1061&gt;0),"sell delivery")))</f>
        <v/>
      </c>
      <c r="BA1061" s="1">
        <f>IF(AND(D1061&gt;0,E1061&gt;0,F1061&gt;0,Z1061&gt;0,AA1061&gt;0,AB1061&gt;0,AC1061&gt;0,AI1061&gt;0,AJ1061&gt;0),"FII ENTERING")</f>
        <v/>
      </c>
      <c r="BB1061" s="15" t="e">
        <v>#N/A</v>
      </c>
      <c r="BC1061" s="1" t="e">
        <v>#N/A</v>
      </c>
      <c r="BD1061" s="1">
        <f>IF(AND(E1061&gt;0,F1061&gt;0,AB1061&gt;0,AC1061&gt;0,AI1061&gt;0,AJ1061&gt;0,AS1061&gt;AR1061,AR1061&gt;AQ1061),"long buildup",IF(AND(E1061&lt;0,F1061&lt;0,AB1061&gt;0,AC1061&gt;0,AI1061&gt;0,AJ1061&gt;0,AS1061&lt;AR1061,AR1061&lt;AQ1061),"Short buildup"))</f>
        <v/>
      </c>
      <c r="BE1061" s="1">
        <f>+IF(AND(F1061&gt;0,M1061&gt;0,T1061&gt;0,AA1061&gt;0),"buy")</f>
        <v/>
      </c>
    </row>
    <row r="1062">
      <c r="A1062" s="1" t="inlineStr">
        <is>
          <t>LASA</t>
        </is>
      </c>
      <c r="B1062" s="1" t="n"/>
      <c r="C1062" s="1" t="n"/>
      <c r="D1062" s="2" t="n">
        <v>0.3591954022988557</v>
      </c>
      <c r="E1062" s="2" t="n">
        <v>-2.720114531138158</v>
      </c>
      <c r="F1062" s="3" t="n">
        <v>-0.331125827814569</v>
      </c>
      <c r="G1062" s="4" t="n">
        <v>129</v>
      </c>
      <c r="H1062" s="4" t="n">
        <v>148</v>
      </c>
      <c r="I1062" s="3" t="n">
        <v>137</v>
      </c>
      <c r="J1062" s="6">
        <f>+H1062-G1062</f>
        <v/>
      </c>
      <c r="K1062" s="6">
        <f>+I1062-H1062</f>
        <v/>
      </c>
      <c r="L1062" s="7">
        <f>J1062/G1062</f>
        <v/>
      </c>
      <c r="M1062" s="7">
        <f>K1062/H1062</f>
        <v/>
      </c>
      <c r="N1062" s="8" t="n">
        <v>0.0983</v>
      </c>
      <c r="O1062" s="8" t="n">
        <v>0.1702</v>
      </c>
      <c r="P1062" s="3" t="n">
        <v>0.0669</v>
      </c>
      <c r="Q1062" s="6">
        <f>+O1062-N1062</f>
        <v/>
      </c>
      <c r="R1062" s="6">
        <f>+P1062-O1062</f>
        <v/>
      </c>
      <c r="S1062" s="7">
        <f>Q1062/N1062</f>
        <v/>
      </c>
      <c r="T1062" s="7">
        <f>R1062/O1062</f>
        <v/>
      </c>
      <c r="U1062" s="10" t="inlineStr">
        <is>
          <t>-</t>
        </is>
      </c>
      <c r="V1062" s="10" t="inlineStr">
        <is>
          <t>-</t>
        </is>
      </c>
      <c r="W1062" s="3" t="inlineStr">
        <is>
          <t>-</t>
        </is>
      </c>
      <c r="X1062" s="6">
        <f>+V1062-U1062</f>
        <v/>
      </c>
      <c r="Y1062" s="6">
        <f>+W1062-V1062</f>
        <v/>
      </c>
      <c r="Z1062" s="7">
        <f>X1062/U1062</f>
        <v/>
      </c>
      <c r="AA1062" s="7">
        <f>Y1062/V1062</f>
        <v/>
      </c>
      <c r="AB1062" s="4" t="n"/>
      <c r="AC1062" s="5" t="n"/>
      <c r="AD1062" s="4" t="n"/>
      <c r="AE1062" s="4" t="n"/>
      <c r="AF1062" s="5" t="n"/>
      <c r="AG1062" s="6">
        <f>AE1062-AD1062</f>
        <v/>
      </c>
      <c r="AH1062" s="6">
        <f>+AF1062-AE1062</f>
        <v/>
      </c>
      <c r="AI1062" s="7">
        <f>AG1062/AD1062</f>
        <v/>
      </c>
      <c r="AJ1062" s="7">
        <f>AH1062/AE1062</f>
        <v/>
      </c>
      <c r="AK1062" s="4" t="n"/>
      <c r="AL1062" s="4" t="n"/>
      <c r="AM1062" s="5" t="n"/>
      <c r="AN1062" s="4" t="n">
        <v>27.94</v>
      </c>
      <c r="AO1062" s="4" t="n">
        <v>27.18</v>
      </c>
      <c r="AP1062" s="3" t="n">
        <v>27.09</v>
      </c>
      <c r="AQ1062" s="9">
        <f>+AK1062-AN1062</f>
        <v/>
      </c>
      <c r="AR1062" s="9">
        <f>+AL1062-AO1062</f>
        <v/>
      </c>
      <c r="AS1062" s="9">
        <f>+AM1062-AP1062</f>
        <v/>
      </c>
      <c r="AT1062" s="6">
        <f>AR1062-AQ1062</f>
        <v/>
      </c>
      <c r="AU1062" s="6">
        <f>+AS1062-AR1062</f>
        <v/>
      </c>
      <c r="AV1062" s="7">
        <f>AT1062/AQ1062</f>
        <v/>
      </c>
      <c r="AW1062" s="7">
        <f>AU1062/AR1062</f>
        <v/>
      </c>
      <c r="AX1062" s="1" t="inlineStr">
        <is>
          <t>N</t>
        </is>
      </c>
      <c r="AY1062" s="1">
        <f>+IF(AND(D1062&gt;0,E1062&gt;0,F1062&gt;0,S1062&gt;0,T1062&gt;0,AC1062&gt;0,AB1062&gt;0,AI1062&gt;0,AJ1062&gt;0,AS1062&gt;AR1062,AR1062&gt;AQ1062),"long buildup",IF(AND(D1062&gt;0,E1062&gt;0,F1062&gt;0,S1062&lt;0,T1062&lt;0,AB1062&lt;0,AC1062&lt;0,AI1062&lt;0,AJ1062&lt;0,AS1062&gt;AR1062,AR1062&gt;AQ1062),"Short Covering",IF(AND(D1062&lt;0,E1062&lt;0,F1062&lt;0,S1062&lt;0,T1062&lt;0,AB1062&gt;0,AC1062&gt;0,AI1062&gt;0,AJ1062&gt;0,AS1062&lt;AR1062,AR1062&lt;AQ1062),"Short Buildup",IF(AND(D1062&lt;0,E1062&lt;0,F1062&lt;0,S1062&lt;0,T1062&lt;0,AB1062&lt;0,AC1062&lt;0,AI1062&lt;0,AJ1062&lt;0,AS1062&lt;AR1062,AR1062&lt;AQ1062),"LongUnwinding" ))))</f>
        <v/>
      </c>
      <c r="AZ1062" s="1">
        <f>+IF(AND(D1062&gt;0,E1062&gt;0,F1062&gt;0,L1062&gt;0,M1062&gt;0,S1062&gt;0,T1062&gt;0,Z1062&gt;0,AA1062&gt;0),"Buying Opportunity",IF(AND(D1062&lt;0,E1062&lt;0,F1062&lt;0,L1062&lt;0,M1062&lt;0,S1062&lt;0,T1062&lt;0,Z1062&lt;0,AA1062&lt;0),"support Zone",IF(AND(D1062&lt;0,E1062&lt;0,F1062&lt;0,L1062&gt;0,M1062&gt;0,S1062&gt;0,T1062&gt;0,Z1062&gt;0,AA1062&gt;0),"sell delivery")))</f>
        <v/>
      </c>
      <c r="BA1062" s="1">
        <f>IF(AND(D1062&gt;0,E1062&gt;0,F1062&gt;0,Z1062&gt;0,AA1062&gt;0,AB1062&gt;0,AC1062&gt;0,AI1062&gt;0,AJ1062&gt;0),"FII ENTERING")</f>
        <v/>
      </c>
      <c r="BB1062" s="15" t="e">
        <v>#N/A</v>
      </c>
      <c r="BC1062" s="1" t="n">
        <v>13691.947152</v>
      </c>
      <c r="BD1062" s="1">
        <f>IF(AND(E1062&gt;0,F1062&gt;0,AB1062&gt;0,AC1062&gt;0,AI1062&gt;0,AJ1062&gt;0,AS1062&gt;AR1062,AR1062&gt;AQ1062),"long buildup",IF(AND(E1062&lt;0,F1062&lt;0,AB1062&gt;0,AC1062&gt;0,AI1062&gt;0,AJ1062&gt;0,AS1062&lt;AR1062,AR1062&lt;AQ1062),"Short buildup"))</f>
        <v/>
      </c>
      <c r="BE1062" s="1">
        <f>+IF(AND(F1062&gt;0,M1062&gt;0,T1062&gt;0,AA1062&gt;0),"buy")</f>
        <v/>
      </c>
    </row>
    <row r="1063">
      <c r="A1063" s="1" t="inlineStr">
        <is>
          <t>LATENTVIEW</t>
        </is>
      </c>
      <c r="B1063" s="1" t="n"/>
      <c r="C1063" s="1" t="n"/>
      <c r="D1063" s="2" t="n">
        <v>4.324542790744665</v>
      </c>
      <c r="E1063" s="2" t="n">
        <v>-1.491525423728811</v>
      </c>
      <c r="F1063" s="3" t="n">
        <v>-0.550584996558846</v>
      </c>
      <c r="G1063" s="4" t="n">
        <v>65776</v>
      </c>
      <c r="H1063" s="4" t="n">
        <v>26360</v>
      </c>
      <c r="I1063" s="3" t="n">
        <v>19274</v>
      </c>
      <c r="J1063" s="6">
        <f>+H1063-G1063</f>
        <v/>
      </c>
      <c r="K1063" s="6">
        <f>+I1063-H1063</f>
        <v/>
      </c>
      <c r="L1063" s="7">
        <f>J1063/G1063</f>
        <v/>
      </c>
      <c r="M1063" s="7">
        <f>K1063/H1063</f>
        <v/>
      </c>
      <c r="N1063" s="8" t="n">
        <v>144.8593</v>
      </c>
      <c r="O1063" s="8" t="n">
        <v>35.5497</v>
      </c>
      <c r="P1063" s="3" t="n">
        <v>29.056</v>
      </c>
      <c r="Q1063" s="6">
        <f>+O1063-N1063</f>
        <v/>
      </c>
      <c r="R1063" s="6">
        <f>+P1063-O1063</f>
        <v/>
      </c>
      <c r="S1063" s="7">
        <f>Q1063/N1063</f>
        <v/>
      </c>
      <c r="T1063" s="7">
        <f>R1063/O1063</f>
        <v/>
      </c>
      <c r="U1063" s="10" t="inlineStr">
        <is>
          <t>1162227</t>
        </is>
      </c>
      <c r="V1063" s="10" t="inlineStr">
        <is>
          <t>281953</t>
        </is>
      </c>
      <c r="W1063" s="3" t="inlineStr">
        <is>
          <t>222391</t>
        </is>
      </c>
      <c r="X1063" s="6">
        <f>+V1063-U1063</f>
        <v/>
      </c>
      <c r="Y1063" s="6">
        <f>+W1063-V1063</f>
        <v/>
      </c>
      <c r="Z1063" s="7">
        <f>X1063/U1063</f>
        <v/>
      </c>
      <c r="AA1063" s="7">
        <f>Y1063/V1063</f>
        <v/>
      </c>
      <c r="AB1063" s="4" t="n"/>
      <c r="AC1063" s="5" t="n"/>
      <c r="AD1063" s="4" t="n"/>
      <c r="AE1063" s="4" t="n"/>
      <c r="AF1063" s="5" t="n"/>
      <c r="AG1063" s="6">
        <f>AE1063-AD1063</f>
        <v/>
      </c>
      <c r="AH1063" s="6">
        <f>+AF1063-AE1063</f>
        <v/>
      </c>
      <c r="AI1063" s="7">
        <f>AG1063/AD1063</f>
        <v/>
      </c>
      <c r="AJ1063" s="7">
        <f>AH1063/AE1063</f>
        <v/>
      </c>
      <c r="AK1063" s="4" t="n"/>
      <c r="AL1063" s="4" t="n"/>
      <c r="AM1063" s="5" t="n"/>
      <c r="AN1063" s="4" t="n">
        <v>516.25</v>
      </c>
      <c r="AO1063" s="4" t="n">
        <v>508.55</v>
      </c>
      <c r="AP1063" s="3" t="n">
        <v>505.75</v>
      </c>
      <c r="AQ1063" s="9">
        <f>+AK1063-AN1063</f>
        <v/>
      </c>
      <c r="AR1063" s="9">
        <f>+AL1063-AO1063</f>
        <v/>
      </c>
      <c r="AS1063" s="9">
        <f>+AM1063-AP1063</f>
        <v/>
      </c>
      <c r="AT1063" s="6">
        <f>AR1063-AQ1063</f>
        <v/>
      </c>
      <c r="AU1063" s="6">
        <f>+AS1063-AR1063</f>
        <v/>
      </c>
      <c r="AV1063" s="7">
        <f>AT1063/AQ1063</f>
        <v/>
      </c>
      <c r="AW1063" s="7">
        <f>AU1063/AR1063</f>
        <v/>
      </c>
      <c r="AX1063" s="1" t="inlineStr">
        <is>
          <t>Y</t>
        </is>
      </c>
      <c r="AY1063" s="1">
        <f>+IF(AND(D1063&gt;0,E1063&gt;0,F1063&gt;0,S1063&gt;0,T1063&gt;0,AC1063&gt;0,AB1063&gt;0,AI1063&gt;0,AJ1063&gt;0,AS1063&gt;AR1063,AR1063&gt;AQ1063),"long buildup",IF(AND(D1063&gt;0,E1063&gt;0,F1063&gt;0,S1063&lt;0,T1063&lt;0,AB1063&lt;0,AC1063&lt;0,AI1063&lt;0,AJ1063&lt;0,AS1063&gt;AR1063,AR1063&gt;AQ1063),"Short Covering",IF(AND(D1063&lt;0,E1063&lt;0,F1063&lt;0,S1063&lt;0,T1063&lt;0,AB1063&gt;0,AC1063&gt;0,AI1063&gt;0,AJ1063&gt;0,AS1063&lt;AR1063,AR1063&lt;AQ1063),"Short Buildup",IF(AND(D1063&lt;0,E1063&lt;0,F1063&lt;0,S1063&lt;0,T1063&lt;0,AB1063&lt;0,AC1063&lt;0,AI1063&lt;0,AJ1063&lt;0,AS1063&lt;AR1063,AR1063&lt;AQ1063),"LongUnwinding" ))))</f>
        <v/>
      </c>
      <c r="AZ1063" s="1">
        <f>+IF(AND(D1063&gt;0,E1063&gt;0,F1063&gt;0,L1063&gt;0,M1063&gt;0,S1063&gt;0,T1063&gt;0,Z1063&gt;0,AA1063&gt;0),"Buying Opportunity",IF(AND(D1063&lt;0,E1063&lt;0,F1063&lt;0,L1063&lt;0,M1063&lt;0,S1063&lt;0,T1063&lt;0,Z1063&lt;0,AA1063&lt;0),"support Zone",IF(AND(D1063&lt;0,E1063&lt;0,F1063&lt;0,L1063&gt;0,M1063&gt;0,S1063&gt;0,T1063&gt;0,Z1063&gt;0,AA1063&gt;0),"sell delivery")))</f>
        <v/>
      </c>
      <c r="BA1063" s="1">
        <f>IF(AND(D1063&gt;0,E1063&gt;0,F1063&gt;0,Z1063&gt;0,AA1063&gt;0,AB1063&gt;0,AC1063&gt;0,AI1063&gt;0,AJ1063&gt;0),"FII ENTERING")</f>
        <v/>
      </c>
      <c r="BB1063" s="15" t="e">
        <v>#N/A</v>
      </c>
      <c r="BC1063" s="1" t="n">
        <v>3381570.173013</v>
      </c>
      <c r="BD1063" s="1">
        <f>IF(AND(E1063&gt;0,F1063&gt;0,AB1063&gt;0,AC1063&gt;0,AI1063&gt;0,AJ1063&gt;0,AS1063&gt;AR1063,AR1063&gt;AQ1063),"long buildup",IF(AND(E1063&lt;0,F1063&lt;0,AB1063&gt;0,AC1063&gt;0,AI1063&gt;0,AJ1063&gt;0,AS1063&lt;AR1063,AR1063&lt;AQ1063),"Short buildup"))</f>
        <v/>
      </c>
      <c r="BE1063" s="1">
        <f>+IF(AND(F1063&gt;0,M1063&gt;0,T1063&gt;0,AA1063&gt;0),"buy")</f>
        <v/>
      </c>
    </row>
    <row r="1064">
      <c r="A1064" s="1" t="inlineStr">
        <is>
          <t>LATTEYS</t>
        </is>
      </c>
      <c r="B1064" s="1" t="n"/>
      <c r="C1064" s="1" t="n"/>
      <c r="D1064" s="2" t="n">
        <v>-0.4088785046728988</v>
      </c>
      <c r="E1064" s="2" t="n">
        <v>0.527859237536656</v>
      </c>
      <c r="F1064" s="3" t="n">
        <v>1.079346557759619</v>
      </c>
      <c r="G1064" s="4" t="n">
        <v>932</v>
      </c>
      <c r="H1064" s="4" t="n">
        <v>825</v>
      </c>
      <c r="I1064" s="3" t="n">
        <v>746</v>
      </c>
      <c r="J1064" s="6">
        <f>+H1064-G1064</f>
        <v/>
      </c>
      <c r="K1064" s="6">
        <f>+I1064-H1064</f>
        <v/>
      </c>
      <c r="L1064" s="7">
        <f>J1064/G1064</f>
        <v/>
      </c>
      <c r="M1064" s="7">
        <f>K1064/H1064</f>
        <v/>
      </c>
      <c r="N1064" s="8" t="n">
        <v>0.4608</v>
      </c>
      <c r="O1064" s="8" t="n">
        <v>0.3411</v>
      </c>
      <c r="P1064" s="3" t="n">
        <v>0.3094</v>
      </c>
      <c r="Q1064" s="6">
        <f>+O1064-N1064</f>
        <v/>
      </c>
      <c r="R1064" s="6">
        <f>+P1064-O1064</f>
        <v/>
      </c>
      <c r="S1064" s="7">
        <f>Q1064/N1064</f>
        <v/>
      </c>
      <c r="T1064" s="7">
        <f>R1064/O1064</f>
        <v/>
      </c>
      <c r="U1064" s="10" t="inlineStr">
        <is>
          <t>-</t>
        </is>
      </c>
      <c r="V1064" s="10" t="inlineStr">
        <is>
          <t>-</t>
        </is>
      </c>
      <c r="W1064" s="3" t="inlineStr">
        <is>
          <t>-</t>
        </is>
      </c>
      <c r="X1064" s="6">
        <f>+V1064-U1064</f>
        <v/>
      </c>
      <c r="Y1064" s="6">
        <f>+W1064-V1064</f>
        <v/>
      </c>
      <c r="Z1064" s="7">
        <f>X1064/U1064</f>
        <v/>
      </c>
      <c r="AA1064" s="7">
        <f>Y1064/V1064</f>
        <v/>
      </c>
      <c r="AB1064" s="4" t="n"/>
      <c r="AC1064" s="5" t="n"/>
      <c r="AD1064" s="4" t="n"/>
      <c r="AE1064" s="4" t="n"/>
      <c r="AF1064" s="5" t="n"/>
      <c r="AG1064" s="6">
        <f>AE1064-AD1064</f>
        <v/>
      </c>
      <c r="AH1064" s="6">
        <f>+AF1064-AE1064</f>
        <v/>
      </c>
      <c r="AI1064" s="7">
        <f>AG1064/AD1064</f>
        <v/>
      </c>
      <c r="AJ1064" s="7">
        <f>AH1064/AE1064</f>
        <v/>
      </c>
      <c r="AK1064" s="4" t="n"/>
      <c r="AL1064" s="4" t="n"/>
      <c r="AM1064" s="5" t="n"/>
      <c r="AN1064" s="4" t="n">
        <v>34.1</v>
      </c>
      <c r="AO1064" s="4" t="n">
        <v>34.28</v>
      </c>
      <c r="AP1064" s="3" t="n">
        <v>34.65</v>
      </c>
      <c r="AQ1064" s="9">
        <f>+AK1064-AN1064</f>
        <v/>
      </c>
      <c r="AR1064" s="9">
        <f>+AL1064-AO1064</f>
        <v/>
      </c>
      <c r="AS1064" s="9">
        <f>+AM1064-AP1064</f>
        <v/>
      </c>
      <c r="AT1064" s="6">
        <f>AR1064-AQ1064</f>
        <v/>
      </c>
      <c r="AU1064" s="6">
        <f>+AS1064-AR1064</f>
        <v/>
      </c>
      <c r="AV1064" s="7">
        <f>AT1064/AQ1064</f>
        <v/>
      </c>
      <c r="AW1064" s="7">
        <f>AU1064/AR1064</f>
        <v/>
      </c>
      <c r="AX1064" s="1" t="inlineStr">
        <is>
          <t>N</t>
        </is>
      </c>
      <c r="AY1064" s="1">
        <f>+IF(AND(D1064&gt;0,E1064&gt;0,F1064&gt;0,S1064&gt;0,T1064&gt;0,AC1064&gt;0,AB1064&gt;0,AI1064&gt;0,AJ1064&gt;0,AS1064&gt;AR1064,AR1064&gt;AQ1064),"long buildup",IF(AND(D1064&gt;0,E1064&gt;0,F1064&gt;0,S1064&lt;0,T1064&lt;0,AB1064&lt;0,AC1064&lt;0,AI1064&lt;0,AJ1064&lt;0,AS1064&gt;AR1064,AR1064&gt;AQ1064),"Short Covering",IF(AND(D1064&lt;0,E1064&lt;0,F1064&lt;0,S1064&lt;0,T1064&lt;0,AB1064&gt;0,AC1064&gt;0,AI1064&gt;0,AJ1064&gt;0,AS1064&lt;AR1064,AR1064&lt;AQ1064),"Short Buildup",IF(AND(D1064&lt;0,E1064&lt;0,F1064&lt;0,S1064&lt;0,T1064&lt;0,AB1064&lt;0,AC1064&lt;0,AI1064&lt;0,AJ1064&lt;0,AS1064&lt;AR1064,AR1064&lt;AQ1064),"LongUnwinding" ))))</f>
        <v/>
      </c>
      <c r="AZ1064" s="1">
        <f>+IF(AND(D1064&gt;0,E1064&gt;0,F1064&gt;0,L1064&gt;0,M1064&gt;0,S1064&gt;0,T1064&gt;0,Z1064&gt;0,AA1064&gt;0),"Buying Opportunity",IF(AND(D1064&lt;0,E1064&lt;0,F1064&lt;0,L1064&lt;0,M1064&lt;0,S1064&lt;0,T1064&lt;0,Z1064&lt;0,AA1064&lt;0),"support Zone",IF(AND(D1064&lt;0,E1064&lt;0,F1064&lt;0,L1064&gt;0,M1064&gt;0,S1064&gt;0,T1064&gt;0,Z1064&gt;0,AA1064&gt;0),"sell delivery")))</f>
        <v/>
      </c>
      <c r="BA1064" s="1">
        <f>IF(AND(D1064&gt;0,E1064&gt;0,F1064&gt;0,Z1064&gt;0,AA1064&gt;0,AB1064&gt;0,AC1064&gt;0,AI1064&gt;0,AJ1064&gt;0),"FII ENTERING")</f>
        <v/>
      </c>
      <c r="BB1064" s="15" t="e">
        <v>#N/A</v>
      </c>
      <c r="BC1064" s="1" t="n">
        <v>334108.3721</v>
      </c>
      <c r="BD1064" s="1">
        <f>IF(AND(E1064&gt;0,F1064&gt;0,AB1064&gt;0,AC1064&gt;0,AI1064&gt;0,AJ1064&gt;0,AS1064&gt;AR1064,AR1064&gt;AQ1064),"long buildup",IF(AND(E1064&lt;0,F1064&lt;0,AB1064&gt;0,AC1064&gt;0,AI1064&gt;0,AJ1064&gt;0,AS1064&lt;AR1064,AR1064&lt;AQ1064),"Short buildup"))</f>
        <v/>
      </c>
      <c r="BE1064" s="1">
        <f>+IF(AND(F1064&gt;0,M1064&gt;0,T1064&gt;0,AA1064&gt;0),"buy")</f>
        <v/>
      </c>
    </row>
    <row r="1065">
      <c r="A1065" s="1" t="inlineStr">
        <is>
          <t>LAURUSLABS</t>
        </is>
      </c>
      <c r="B1065" s="1" t="n"/>
      <c r="C1065" s="1" t="n"/>
      <c r="D1065" s="2" t="n">
        <v>0.1486273824095161</v>
      </c>
      <c r="E1065" s="2" t="n">
        <v>-1.562636403317337</v>
      </c>
      <c r="F1065" s="3" t="n">
        <v>1.711599858105727</v>
      </c>
      <c r="G1065" s="4" t="n">
        <v>36800</v>
      </c>
      <c r="H1065" s="4" t="n">
        <v>26166</v>
      </c>
      <c r="I1065" s="3" t="n">
        <v>60068</v>
      </c>
      <c r="J1065" s="6">
        <f>+H1065-G1065</f>
        <v/>
      </c>
      <c r="K1065" s="6">
        <f>+I1065-H1065</f>
        <v/>
      </c>
      <c r="L1065" s="7">
        <f>J1065/G1065</f>
        <v/>
      </c>
      <c r="M1065" s="7">
        <f>K1065/H1065</f>
        <v/>
      </c>
      <c r="N1065" s="8" t="n">
        <v>83.28040000000001</v>
      </c>
      <c r="O1065" s="8" t="n">
        <v>62.5393</v>
      </c>
      <c r="P1065" s="3" t="n">
        <v>106.2191</v>
      </c>
      <c r="Q1065" s="6">
        <f>+O1065-N1065</f>
        <v/>
      </c>
      <c r="R1065" s="6">
        <f>+P1065-O1065</f>
        <v/>
      </c>
      <c r="S1065" s="7">
        <f>Q1065/N1065</f>
        <v/>
      </c>
      <c r="T1065" s="7">
        <f>R1065/O1065</f>
        <v/>
      </c>
      <c r="U1065" s="10" t="inlineStr">
        <is>
          <t>729273</t>
        </is>
      </c>
      <c r="V1065" s="10" t="inlineStr">
        <is>
          <t>474223</t>
        </is>
      </c>
      <c r="W1065" s="3" t="inlineStr">
        <is>
          <t>677562</t>
        </is>
      </c>
      <c r="X1065" s="6">
        <f>+V1065-U1065</f>
        <v/>
      </c>
      <c r="Y1065" s="6">
        <f>+W1065-V1065</f>
        <v/>
      </c>
      <c r="Z1065" s="7">
        <f>X1065/U1065</f>
        <v/>
      </c>
      <c r="AA1065" s="7">
        <f>Y1065/V1065</f>
        <v/>
      </c>
      <c r="AB1065" s="4" t="n">
        <v>95200</v>
      </c>
      <c r="AC1065" s="5" t="n">
        <v>185300</v>
      </c>
      <c r="AD1065" s="4" t="n">
        <v>102</v>
      </c>
      <c r="AE1065" s="4" t="n">
        <v>235</v>
      </c>
      <c r="AF1065" s="5" t="n">
        <v>439</v>
      </c>
      <c r="AG1065" s="6">
        <f>AE1065-AD1065</f>
        <v/>
      </c>
      <c r="AH1065" s="6">
        <f>+AF1065-AE1065</f>
        <v/>
      </c>
      <c r="AI1065" s="7">
        <f>AG1065/AD1065</f>
        <v/>
      </c>
      <c r="AJ1065" s="7">
        <f>AH1065/AE1065</f>
        <v/>
      </c>
      <c r="AK1065" s="4" t="n">
        <v>579.5</v>
      </c>
      <c r="AL1065" s="4" t="n">
        <v>570.25</v>
      </c>
      <c r="AM1065" s="5" t="n">
        <v>579.45</v>
      </c>
      <c r="AN1065" s="4" t="n">
        <v>572.75</v>
      </c>
      <c r="AO1065" s="4" t="n">
        <v>563.8</v>
      </c>
      <c r="AP1065" s="3" t="n">
        <v>573.45</v>
      </c>
      <c r="AQ1065" s="9">
        <f>+AK1065-AN1065</f>
        <v/>
      </c>
      <c r="AR1065" s="9">
        <f>+AL1065-AO1065</f>
        <v/>
      </c>
      <c r="AS1065" s="9">
        <f>+AM1065-AP1065</f>
        <v/>
      </c>
      <c r="AT1065" s="6">
        <f>AR1065-AQ1065</f>
        <v/>
      </c>
      <c r="AU1065" s="6">
        <f>+AS1065-AR1065</f>
        <v/>
      </c>
      <c r="AV1065" s="7">
        <f>AT1065/AQ1065</f>
        <v/>
      </c>
      <c r="AW1065" s="7">
        <f>AU1065/AR1065</f>
        <v/>
      </c>
      <c r="AX1065" s="1" t="inlineStr">
        <is>
          <t>N</t>
        </is>
      </c>
      <c r="AY1065" s="1">
        <f>+IF(AND(D1065&gt;0,E1065&gt;0,F1065&gt;0,S1065&gt;0,T1065&gt;0,AC1065&gt;0,AB1065&gt;0,AI1065&gt;0,AJ1065&gt;0,AS1065&gt;AR1065,AR1065&gt;AQ1065),"long buildup",IF(AND(D1065&gt;0,E1065&gt;0,F1065&gt;0,S1065&lt;0,T1065&lt;0,AB1065&lt;0,AC1065&lt;0,AI1065&lt;0,AJ1065&lt;0,AS1065&gt;AR1065,AR1065&gt;AQ1065),"Short Covering",IF(AND(D1065&lt;0,E1065&lt;0,F1065&lt;0,S1065&lt;0,T1065&lt;0,AB1065&gt;0,AC1065&gt;0,AI1065&gt;0,AJ1065&gt;0,AS1065&lt;AR1065,AR1065&lt;AQ1065),"Short Buildup",IF(AND(D1065&lt;0,E1065&lt;0,F1065&lt;0,S1065&lt;0,T1065&lt;0,AB1065&lt;0,AC1065&lt;0,AI1065&lt;0,AJ1065&lt;0,AS1065&lt;AR1065,AR1065&lt;AQ1065),"LongUnwinding" ))))</f>
        <v/>
      </c>
      <c r="AZ1065" s="1">
        <f>+IF(AND(D1065&gt;0,E1065&gt;0,F1065&gt;0,L1065&gt;0,M1065&gt;0,S1065&gt;0,T1065&gt;0,Z1065&gt;0,AA1065&gt;0),"Buying Opportunity",IF(AND(D1065&lt;0,E1065&lt;0,F1065&lt;0,L1065&lt;0,M1065&lt;0,S1065&lt;0,T1065&lt;0,Z1065&lt;0,AA1065&lt;0),"support Zone",IF(AND(D1065&lt;0,E1065&lt;0,F1065&lt;0,L1065&gt;0,M1065&gt;0,S1065&gt;0,T1065&gt;0,Z1065&gt;0,AA1065&gt;0),"sell delivery")))</f>
        <v/>
      </c>
      <c r="BA1065" s="1">
        <f>IF(AND(D1065&gt;0,E1065&gt;0,F1065&gt;0,Z1065&gt;0,AA1065&gt;0,AB1065&gt;0,AC1065&gt;0,AI1065&gt;0,AJ1065&gt;0),"FII ENTERING")</f>
        <v/>
      </c>
      <c r="BB1065" s="15" t="e">
        <v>#N/A</v>
      </c>
      <c r="BC1065" s="1" t="n">
        <v>109577.584594</v>
      </c>
      <c r="BD1065" s="1">
        <f>IF(AND(E1065&gt;0,F1065&gt;0,AB1065&gt;0,AC1065&gt;0,AI1065&gt;0,AJ1065&gt;0,AS1065&gt;AR1065,AR1065&gt;AQ1065),"long buildup",IF(AND(E1065&lt;0,F1065&lt;0,AB1065&gt;0,AC1065&gt;0,AI1065&gt;0,AJ1065&gt;0,AS1065&lt;AR1065,AR1065&lt;AQ1065),"Short buildup"))</f>
        <v/>
      </c>
      <c r="BE1065" s="1">
        <f>+IF(AND(F1065&gt;0,M1065&gt;0,T1065&gt;0,AA1065&gt;0),"buy")</f>
        <v/>
      </c>
    </row>
    <row r="1066">
      <c r="A1066" s="1" t="inlineStr">
        <is>
          <t>LAXMICOT</t>
        </is>
      </c>
      <c r="B1066" s="1" t="n"/>
      <c r="C1066" s="1" t="n"/>
      <c r="D1066" s="2" t="n">
        <v>0.3847292098253997</v>
      </c>
      <c r="E1066" s="2" t="n">
        <v>-2.889150943396238</v>
      </c>
      <c r="F1066" s="3" t="n">
        <v>-1.0321797207043</v>
      </c>
      <c r="G1066" s="4" t="n">
        <v>683</v>
      </c>
      <c r="H1066" s="4" t="n">
        <v>688</v>
      </c>
      <c r="I1066" s="3" t="n">
        <v>227</v>
      </c>
      <c r="J1066" s="6">
        <f>+H1066-G1066</f>
        <v/>
      </c>
      <c r="K1066" s="6">
        <f>+I1066-H1066</f>
        <v/>
      </c>
      <c r="L1066" s="7">
        <f>J1066/G1066</f>
        <v/>
      </c>
      <c r="M1066" s="7">
        <f>K1066/H1066</f>
        <v/>
      </c>
      <c r="N1066" s="8" t="n">
        <v>0.2904</v>
      </c>
      <c r="O1066" s="8" t="n">
        <v>0.1943</v>
      </c>
      <c r="P1066" s="3" t="n">
        <v>0.09140000000000001</v>
      </c>
      <c r="Q1066" s="6">
        <f>+O1066-N1066</f>
        <v/>
      </c>
      <c r="R1066" s="6">
        <f>+P1066-O1066</f>
        <v/>
      </c>
      <c r="S1066" s="7">
        <f>Q1066/N1066</f>
        <v/>
      </c>
      <c r="T1066" s="7">
        <f>R1066/O1066</f>
        <v/>
      </c>
      <c r="U1066" s="10" t="inlineStr">
        <is>
          <t>43042</t>
        </is>
      </c>
      <c r="V1066" s="10" t="inlineStr">
        <is>
          <t>32774</t>
        </is>
      </c>
      <c r="W1066" s="3" t="inlineStr">
        <is>
          <t>16016</t>
        </is>
      </c>
      <c r="X1066" s="6">
        <f>+V1066-U1066</f>
        <v/>
      </c>
      <c r="Y1066" s="6">
        <f>+W1066-V1066</f>
        <v/>
      </c>
      <c r="Z1066" s="7">
        <f>X1066/U1066</f>
        <v/>
      </c>
      <c r="AA1066" s="7">
        <f>Y1066/V1066</f>
        <v/>
      </c>
      <c r="AB1066" s="4" t="n"/>
      <c r="AC1066" s="5" t="n"/>
      <c r="AD1066" s="4" t="n"/>
      <c r="AE1066" s="4" t="n"/>
      <c r="AF1066" s="5" t="n"/>
      <c r="AG1066" s="6">
        <f>AE1066-AD1066</f>
        <v/>
      </c>
      <c r="AH1066" s="6">
        <f>+AF1066-AE1066</f>
        <v/>
      </c>
      <c r="AI1066" s="7">
        <f>AG1066/AD1066</f>
        <v/>
      </c>
      <c r="AJ1066" s="7">
        <f>AH1066/AE1066</f>
        <v/>
      </c>
      <c r="AK1066" s="4" t="n"/>
      <c r="AL1066" s="4" t="n"/>
      <c r="AM1066" s="5" t="n"/>
      <c r="AN1066" s="4" t="n">
        <v>33.92</v>
      </c>
      <c r="AO1066" s="4" t="n">
        <v>32.94</v>
      </c>
      <c r="AP1066" s="3" t="n">
        <v>32.6</v>
      </c>
      <c r="AQ1066" s="9">
        <f>+AK1066-AN1066</f>
        <v/>
      </c>
      <c r="AR1066" s="9">
        <f>+AL1066-AO1066</f>
        <v/>
      </c>
      <c r="AS1066" s="9">
        <f>+AM1066-AP1066</f>
        <v/>
      </c>
      <c r="AT1066" s="6">
        <f>AR1066-AQ1066</f>
        <v/>
      </c>
      <c r="AU1066" s="6">
        <f>+AS1066-AR1066</f>
        <v/>
      </c>
      <c r="AV1066" s="7">
        <f>AT1066/AQ1066</f>
        <v/>
      </c>
      <c r="AW1066" s="7">
        <f>AU1066/AR1066</f>
        <v/>
      </c>
      <c r="AX1066" s="1" t="inlineStr">
        <is>
          <t>N</t>
        </is>
      </c>
      <c r="AY1066" s="1">
        <f>+IF(AND(D1066&gt;0,E1066&gt;0,F1066&gt;0,S1066&gt;0,T1066&gt;0,AC1066&gt;0,AB1066&gt;0,AI1066&gt;0,AJ1066&gt;0,AS1066&gt;AR1066,AR1066&gt;AQ1066),"long buildup",IF(AND(D1066&gt;0,E1066&gt;0,F1066&gt;0,S1066&lt;0,T1066&lt;0,AB1066&lt;0,AC1066&lt;0,AI1066&lt;0,AJ1066&lt;0,AS1066&gt;AR1066,AR1066&gt;AQ1066),"Short Covering",IF(AND(D1066&lt;0,E1066&lt;0,F1066&lt;0,S1066&lt;0,T1066&lt;0,AB1066&gt;0,AC1066&gt;0,AI1066&gt;0,AJ1066&gt;0,AS1066&lt;AR1066,AR1066&lt;AQ1066),"Short Buildup",IF(AND(D1066&lt;0,E1066&lt;0,F1066&lt;0,S1066&lt;0,T1066&lt;0,AB1066&lt;0,AC1066&lt;0,AI1066&lt;0,AJ1066&lt;0,AS1066&lt;AR1066,AR1066&lt;AQ1066),"LongUnwinding" ))))</f>
        <v/>
      </c>
      <c r="AZ1066" s="1">
        <f>+IF(AND(D1066&gt;0,E1066&gt;0,F1066&gt;0,L1066&gt;0,M1066&gt;0,S1066&gt;0,T1066&gt;0,Z1066&gt;0,AA1066&gt;0),"Buying Opportunity",IF(AND(D1066&lt;0,E1066&lt;0,F1066&lt;0,L1066&lt;0,M1066&lt;0,S1066&lt;0,T1066&lt;0,Z1066&lt;0,AA1066&lt;0),"support Zone",IF(AND(D1066&lt;0,E1066&lt;0,F1066&lt;0,L1066&gt;0,M1066&gt;0,S1066&gt;0,T1066&gt;0,Z1066&gt;0,AA1066&gt;0),"sell delivery")))</f>
        <v/>
      </c>
      <c r="BA1066" s="1">
        <f>IF(AND(D1066&gt;0,E1066&gt;0,F1066&gt;0,Z1066&gt;0,AA1066&gt;0,AB1066&gt;0,AC1066&gt;0,AI1066&gt;0,AJ1066&gt;0),"FII ENTERING")</f>
        <v/>
      </c>
      <c r="BB1066" s="15" t="e">
        <v>#N/A</v>
      </c>
      <c r="BC1066" s="1" t="n">
        <v>6894</v>
      </c>
      <c r="BD1066" s="1">
        <f>IF(AND(E1066&gt;0,F1066&gt;0,AB1066&gt;0,AC1066&gt;0,AI1066&gt;0,AJ1066&gt;0,AS1066&gt;AR1066,AR1066&gt;AQ1066),"long buildup",IF(AND(E1066&lt;0,F1066&lt;0,AB1066&gt;0,AC1066&gt;0,AI1066&gt;0,AJ1066&gt;0,AS1066&lt;AR1066,AR1066&lt;AQ1066),"Short buildup"))</f>
        <v/>
      </c>
      <c r="BE1066" s="1">
        <f>+IF(AND(F1066&gt;0,M1066&gt;0,T1066&gt;0,AA1066&gt;0),"buy")</f>
        <v/>
      </c>
    </row>
    <row r="1067">
      <c r="A1067" s="1" t="inlineStr">
        <is>
          <t>LAXMIMACH</t>
        </is>
      </c>
      <c r="B1067" s="1" t="n"/>
      <c r="C1067" s="1" t="n"/>
      <c r="D1067" s="2" t="n">
        <v>2.002113685673152</v>
      </c>
      <c r="E1067" s="2" t="n">
        <v>2.002113685673152</v>
      </c>
      <c r="F1067" s="3" t="n">
        <v>2.002113685673152</v>
      </c>
      <c r="G1067" s="4" t="n">
        <v>7344</v>
      </c>
      <c r="H1067" s="4" t="n">
        <v>7344</v>
      </c>
      <c r="I1067" s="3" t="n">
        <v>7344</v>
      </c>
      <c r="J1067" s="6">
        <f>+H1067-G1067</f>
        <v/>
      </c>
      <c r="K1067" s="6">
        <f>+I1067-H1067</f>
        <v/>
      </c>
      <c r="L1067" s="7">
        <f>J1067/G1067</f>
        <v/>
      </c>
      <c r="M1067" s="7">
        <f>K1067/H1067</f>
        <v/>
      </c>
      <c r="N1067" s="8" t="n">
        <v>23.9119</v>
      </c>
      <c r="O1067" s="8" t="n">
        <v>23.9119</v>
      </c>
      <c r="P1067" s="3" t="n">
        <v>23.9119</v>
      </c>
      <c r="Q1067" s="6">
        <f>+O1067-N1067</f>
        <v/>
      </c>
      <c r="R1067" s="6">
        <f>+P1067-O1067</f>
        <v/>
      </c>
      <c r="S1067" s="7">
        <f>Q1067/N1067</f>
        <v/>
      </c>
      <c r="T1067" s="7">
        <f>R1067/O1067</f>
        <v/>
      </c>
      <c r="U1067" s="10" t="inlineStr">
        <is>
          <t>6629</t>
        </is>
      </c>
      <c r="V1067" s="10" t="inlineStr">
        <is>
          <t>6629</t>
        </is>
      </c>
      <c r="W1067" s="3" t="inlineStr">
        <is>
          <t>6629</t>
        </is>
      </c>
      <c r="X1067" s="6">
        <f>+V1067-U1067</f>
        <v/>
      </c>
      <c r="Y1067" s="6">
        <f>+W1067-V1067</f>
        <v/>
      </c>
      <c r="Z1067" s="7">
        <f>X1067/U1067</f>
        <v/>
      </c>
      <c r="AA1067" s="7">
        <f>Y1067/V1067</f>
        <v/>
      </c>
      <c r="AB1067" s="4" t="n"/>
      <c r="AC1067" s="5" t="n"/>
      <c r="AD1067" s="4" t="n"/>
      <c r="AE1067" s="4" t="n"/>
      <c r="AF1067" s="5" t="n"/>
      <c r="AG1067" s="6">
        <f>AE1067-AD1067</f>
        <v/>
      </c>
      <c r="AH1067" s="6">
        <f>+AF1067-AE1067</f>
        <v/>
      </c>
      <c r="AI1067" s="7">
        <f>AG1067/AD1067</f>
        <v/>
      </c>
      <c r="AJ1067" s="7">
        <f>AH1067/AE1067</f>
        <v/>
      </c>
      <c r="AK1067" s="4" t="n"/>
      <c r="AL1067" s="4" t="n"/>
      <c r="AM1067" s="5" t="n"/>
      <c r="AN1067" s="4" t="n">
        <v>17324.6</v>
      </c>
      <c r="AO1067" s="4" t="n">
        <v>17324.6</v>
      </c>
      <c r="AP1067" s="3" t="n">
        <v>17324.6</v>
      </c>
      <c r="AQ1067" s="9">
        <f>+AK1067-AN1067</f>
        <v/>
      </c>
      <c r="AR1067" s="9">
        <f>+AL1067-AO1067</f>
        <v/>
      </c>
      <c r="AS1067" s="9">
        <f>+AM1067-AP1067</f>
        <v/>
      </c>
      <c r="AT1067" s="6">
        <f>AR1067-AQ1067</f>
        <v/>
      </c>
      <c r="AU1067" s="6">
        <f>+AS1067-AR1067</f>
        <v/>
      </c>
      <c r="AV1067" s="7">
        <f>AT1067/AQ1067</f>
        <v/>
      </c>
      <c r="AW1067" s="7">
        <f>AU1067/AR1067</f>
        <v/>
      </c>
      <c r="AX1067" s="1" t="inlineStr">
        <is>
          <t>N</t>
        </is>
      </c>
      <c r="AY1067" s="1">
        <f>+IF(AND(D1067&gt;0,E1067&gt;0,F1067&gt;0,S1067&gt;0,T1067&gt;0,AC1067&gt;0,AB1067&gt;0,AI1067&gt;0,AJ1067&gt;0,AS1067&gt;AR1067,AR1067&gt;AQ1067),"long buildup",IF(AND(D1067&gt;0,E1067&gt;0,F1067&gt;0,S1067&lt;0,T1067&lt;0,AB1067&lt;0,AC1067&lt;0,AI1067&lt;0,AJ1067&lt;0,AS1067&gt;AR1067,AR1067&gt;AQ1067),"Short Covering",IF(AND(D1067&lt;0,E1067&lt;0,F1067&lt;0,S1067&lt;0,T1067&lt;0,AB1067&gt;0,AC1067&gt;0,AI1067&gt;0,AJ1067&gt;0,AS1067&lt;AR1067,AR1067&lt;AQ1067),"Short Buildup",IF(AND(D1067&lt;0,E1067&lt;0,F1067&lt;0,S1067&lt;0,T1067&lt;0,AB1067&lt;0,AC1067&lt;0,AI1067&lt;0,AJ1067&lt;0,AS1067&lt;AR1067,AR1067&lt;AQ1067),"LongUnwinding" ))))</f>
        <v/>
      </c>
      <c r="AZ1067" s="1">
        <f>+IF(AND(D1067&gt;0,E1067&gt;0,F1067&gt;0,L1067&gt;0,M1067&gt;0,S1067&gt;0,T1067&gt;0,Z1067&gt;0,AA1067&gt;0),"Buying Opportunity",IF(AND(D1067&lt;0,E1067&lt;0,F1067&lt;0,L1067&lt;0,M1067&lt;0,S1067&lt;0,T1067&lt;0,Z1067&lt;0,AA1067&lt;0),"support Zone",IF(AND(D1067&lt;0,E1067&lt;0,F1067&lt;0,L1067&gt;0,M1067&gt;0,S1067&gt;0,T1067&gt;0,Z1067&gt;0,AA1067&gt;0),"sell delivery")))</f>
        <v/>
      </c>
      <c r="BA1067" s="1">
        <f>IF(AND(D1067&gt;0,E1067&gt;0,F1067&gt;0,Z1067&gt;0,AA1067&gt;0,AB1067&gt;0,AC1067&gt;0,AI1067&gt;0,AJ1067&gt;0),"FII ENTERING")</f>
        <v/>
      </c>
      <c r="BB1067" s="15" t="e">
        <v>#N/A</v>
      </c>
      <c r="BC1067" s="1" t="n">
        <v>87745.96389899999</v>
      </c>
      <c r="BD1067" s="1">
        <f>IF(AND(E1067&gt;0,F1067&gt;0,AB1067&gt;0,AC1067&gt;0,AI1067&gt;0,AJ1067&gt;0,AS1067&gt;AR1067,AR1067&gt;AQ1067),"long buildup",IF(AND(E1067&lt;0,F1067&lt;0,AB1067&gt;0,AC1067&gt;0,AI1067&gt;0,AJ1067&gt;0,AS1067&lt;AR1067,AR1067&lt;AQ1067),"Short buildup"))</f>
        <v/>
      </c>
      <c r="BE1067" s="1">
        <f>+IF(AND(F1067&gt;0,M1067&gt;0,T1067&gt;0,AA1067&gt;0),"buy")</f>
        <v/>
      </c>
    </row>
    <row r="1068">
      <c r="A1068" s="1" t="inlineStr">
        <is>
          <t>LCCINFOTEC</t>
        </is>
      </c>
      <c r="B1068" s="1" t="n"/>
      <c r="C1068" s="1" t="n"/>
      <c r="D1068" s="2" t="n">
        <v>4.593301435406703</v>
      </c>
      <c r="E1068" s="2" t="n">
        <v>-0.5489478499542589</v>
      </c>
      <c r="F1068" s="3" t="n">
        <v>-4.783808647654091</v>
      </c>
      <c r="G1068" s="4" t="n">
        <v>649</v>
      </c>
      <c r="H1068" s="4" t="n">
        <v>829</v>
      </c>
      <c r="I1068" s="3" t="n">
        <v>634</v>
      </c>
      <c r="J1068" s="6">
        <f>+H1068-G1068</f>
        <v/>
      </c>
      <c r="K1068" s="6">
        <f>+I1068-H1068</f>
        <v/>
      </c>
      <c r="L1068" s="7">
        <f>J1068/G1068</f>
        <v/>
      </c>
      <c r="M1068" s="7">
        <f>K1068/H1068</f>
        <v/>
      </c>
      <c r="N1068" s="8" t="n">
        <v>0.1568</v>
      </c>
      <c r="O1068" s="8" t="n">
        <v>0.2205</v>
      </c>
      <c r="P1068" s="3" t="n">
        <v>0.2027</v>
      </c>
      <c r="Q1068" s="6">
        <f>+O1068-N1068</f>
        <v/>
      </c>
      <c r="R1068" s="6">
        <f>+P1068-O1068</f>
        <v/>
      </c>
      <c r="S1068" s="7">
        <f>Q1068/N1068</f>
        <v/>
      </c>
      <c r="T1068" s="7">
        <f>R1068/O1068</f>
        <v/>
      </c>
      <c r="U1068" s="10" t="inlineStr">
        <is>
          <t>-</t>
        </is>
      </c>
      <c r="V1068" s="10" t="inlineStr">
        <is>
          <t>-</t>
        </is>
      </c>
      <c r="W1068" s="3" t="inlineStr">
        <is>
          <t>-</t>
        </is>
      </c>
      <c r="X1068" s="6">
        <f>+V1068-U1068</f>
        <v/>
      </c>
      <c r="Y1068" s="6">
        <f>+W1068-V1068</f>
        <v/>
      </c>
      <c r="Z1068" s="7">
        <f>X1068/U1068</f>
        <v/>
      </c>
      <c r="AA1068" s="7">
        <f>Y1068/V1068</f>
        <v/>
      </c>
      <c r="AB1068" s="4" t="n"/>
      <c r="AC1068" s="5" t="n"/>
      <c r="AD1068" s="4" t="n"/>
      <c r="AE1068" s="4" t="n"/>
      <c r="AF1068" s="5" t="n"/>
      <c r="AG1068" s="6">
        <f>AE1068-AD1068</f>
        <v/>
      </c>
      <c r="AH1068" s="6">
        <f>+AF1068-AE1068</f>
        <v/>
      </c>
      <c r="AI1068" s="7">
        <f>AG1068/AD1068</f>
        <v/>
      </c>
      <c r="AJ1068" s="7">
        <f>AH1068/AE1068</f>
        <v/>
      </c>
      <c r="AK1068" s="4" t="n"/>
      <c r="AL1068" s="4" t="n"/>
      <c r="AM1068" s="5" t="n"/>
      <c r="AN1068" s="4" t="n">
        <v>10.93</v>
      </c>
      <c r="AO1068" s="4" t="n">
        <v>10.87</v>
      </c>
      <c r="AP1068" s="3" t="n">
        <v>10.35</v>
      </c>
      <c r="AQ1068" s="9">
        <f>+AK1068-AN1068</f>
        <v/>
      </c>
      <c r="AR1068" s="9">
        <f>+AL1068-AO1068</f>
        <v/>
      </c>
      <c r="AS1068" s="9">
        <f>+AM1068-AP1068</f>
        <v/>
      </c>
      <c r="AT1068" s="6">
        <f>AR1068-AQ1068</f>
        <v/>
      </c>
      <c r="AU1068" s="6">
        <f>+AS1068-AR1068</f>
        <v/>
      </c>
      <c r="AV1068" s="7">
        <f>AT1068/AQ1068</f>
        <v/>
      </c>
      <c r="AW1068" s="7">
        <f>AU1068/AR1068</f>
        <v/>
      </c>
      <c r="AX1068" s="1" t="inlineStr">
        <is>
          <t>N</t>
        </is>
      </c>
      <c r="AY1068" s="1">
        <f>+IF(AND(D1068&gt;0,E1068&gt;0,F1068&gt;0,S1068&gt;0,T1068&gt;0,AC1068&gt;0,AB1068&gt;0,AI1068&gt;0,AJ1068&gt;0,AS1068&gt;AR1068,AR1068&gt;AQ1068),"long buildup",IF(AND(D1068&gt;0,E1068&gt;0,F1068&gt;0,S1068&lt;0,T1068&lt;0,AB1068&lt;0,AC1068&lt;0,AI1068&lt;0,AJ1068&lt;0,AS1068&gt;AR1068,AR1068&gt;AQ1068),"Short Covering",IF(AND(D1068&lt;0,E1068&lt;0,F1068&lt;0,S1068&lt;0,T1068&lt;0,AB1068&gt;0,AC1068&gt;0,AI1068&gt;0,AJ1068&gt;0,AS1068&lt;AR1068,AR1068&lt;AQ1068),"Short Buildup",IF(AND(D1068&lt;0,E1068&lt;0,F1068&lt;0,S1068&lt;0,T1068&lt;0,AB1068&lt;0,AC1068&lt;0,AI1068&lt;0,AJ1068&lt;0,AS1068&lt;AR1068,AR1068&lt;AQ1068),"LongUnwinding" ))))</f>
        <v/>
      </c>
      <c r="AZ1068" s="1">
        <f>+IF(AND(D1068&gt;0,E1068&gt;0,F1068&gt;0,L1068&gt;0,M1068&gt;0,S1068&gt;0,T1068&gt;0,Z1068&gt;0,AA1068&gt;0),"Buying Opportunity",IF(AND(D1068&lt;0,E1068&lt;0,F1068&lt;0,L1068&lt;0,M1068&lt;0,S1068&lt;0,T1068&lt;0,Z1068&lt;0,AA1068&lt;0),"support Zone",IF(AND(D1068&lt;0,E1068&lt;0,F1068&lt;0,L1068&gt;0,M1068&gt;0,S1068&gt;0,T1068&gt;0,Z1068&gt;0,AA1068&gt;0),"sell delivery")))</f>
        <v/>
      </c>
      <c r="BA1068" s="1">
        <f>IF(AND(D1068&gt;0,E1068&gt;0,F1068&gt;0,Z1068&gt;0,AA1068&gt;0,AB1068&gt;0,AC1068&gt;0,AI1068&gt;0,AJ1068&gt;0),"FII ENTERING")</f>
        <v/>
      </c>
      <c r="BB1068" s="15" t="e">
        <v>#N/A</v>
      </c>
      <c r="BC1068" s="1" t="n">
        <v>15098.98513</v>
      </c>
      <c r="BD1068" s="1">
        <f>IF(AND(E1068&gt;0,F1068&gt;0,AB1068&gt;0,AC1068&gt;0,AI1068&gt;0,AJ1068&gt;0,AS1068&gt;AR1068,AR1068&gt;AQ1068),"long buildup",IF(AND(E1068&lt;0,F1068&lt;0,AB1068&gt;0,AC1068&gt;0,AI1068&gt;0,AJ1068&gt;0,AS1068&lt;AR1068,AR1068&lt;AQ1068),"Short buildup"))</f>
        <v/>
      </c>
      <c r="BE1068" s="1">
        <f>+IF(AND(F1068&gt;0,M1068&gt;0,T1068&gt;0,AA1068&gt;0),"buy")</f>
        <v/>
      </c>
    </row>
    <row r="1069">
      <c r="A1069" s="1" t="inlineStr">
        <is>
          <t>LEMONTREE</t>
        </is>
      </c>
      <c r="B1069" s="1" t="n"/>
      <c r="C1069" s="1" t="n"/>
      <c r="D1069" s="2" t="n">
        <v>2.050878948120626</v>
      </c>
      <c r="E1069" s="2" t="n">
        <v>2.695889643582378</v>
      </c>
      <c r="F1069" s="3" t="n">
        <v>0.7295786172098685</v>
      </c>
      <c r="G1069" s="4" t="n">
        <v>35845</v>
      </c>
      <c r="H1069" s="4" t="n">
        <v>94818</v>
      </c>
      <c r="I1069" s="3" t="n">
        <v>72517</v>
      </c>
      <c r="J1069" s="6">
        <f>+H1069-G1069</f>
        <v/>
      </c>
      <c r="K1069" s="6">
        <f>+I1069-H1069</f>
        <v/>
      </c>
      <c r="L1069" s="7">
        <f>J1069/G1069</f>
        <v/>
      </c>
      <c r="M1069" s="7">
        <f>K1069/H1069</f>
        <v/>
      </c>
      <c r="N1069" s="8" t="n">
        <v>65.51600000000001</v>
      </c>
      <c r="O1069" s="8" t="n">
        <v>228.5941</v>
      </c>
      <c r="P1069" s="3" t="n">
        <v>136.2852</v>
      </c>
      <c r="Q1069" s="6">
        <f>+O1069-N1069</f>
        <v/>
      </c>
      <c r="R1069" s="6">
        <f>+P1069-O1069</f>
        <v/>
      </c>
      <c r="S1069" s="7">
        <f>Q1069/N1069</f>
        <v/>
      </c>
      <c r="T1069" s="7">
        <f>R1069/O1069</f>
        <v/>
      </c>
      <c r="U1069" s="10" t="inlineStr">
        <is>
          <t>2172887</t>
        </is>
      </c>
      <c r="V1069" s="10" t="inlineStr">
        <is>
          <t>4968410</t>
        </is>
      </c>
      <c r="W1069" s="3" t="inlineStr">
        <is>
          <t>2766241</t>
        </is>
      </c>
      <c r="X1069" s="6">
        <f>+V1069-U1069</f>
        <v/>
      </c>
      <c r="Y1069" s="6">
        <f>+W1069-V1069</f>
        <v/>
      </c>
      <c r="Z1069" s="7">
        <f>X1069/U1069</f>
        <v/>
      </c>
      <c r="AA1069" s="7">
        <f>Y1069/V1069</f>
        <v/>
      </c>
      <c r="AB1069" s="4" t="n"/>
      <c r="AC1069" s="5" t="n"/>
      <c r="AD1069" s="4" t="n"/>
      <c r="AE1069" s="4" t="n"/>
      <c r="AF1069" s="5" t="n"/>
      <c r="AG1069" s="6">
        <f>AE1069-AD1069</f>
        <v/>
      </c>
      <c r="AH1069" s="6">
        <f>+AF1069-AE1069</f>
        <v/>
      </c>
      <c r="AI1069" s="7">
        <f>AG1069/AD1069</f>
        <v/>
      </c>
      <c r="AJ1069" s="7">
        <f>AH1069/AE1069</f>
        <v/>
      </c>
      <c r="AK1069" s="4" t="n"/>
      <c r="AL1069" s="4" t="n"/>
      <c r="AM1069" s="5" t="n"/>
      <c r="AN1069" s="4" t="n">
        <v>142.81</v>
      </c>
      <c r="AO1069" s="4" t="n">
        <v>146.66</v>
      </c>
      <c r="AP1069" s="3" t="n">
        <v>147.73</v>
      </c>
      <c r="AQ1069" s="9">
        <f>+AK1069-AN1069</f>
        <v/>
      </c>
      <c r="AR1069" s="9">
        <f>+AL1069-AO1069</f>
        <v/>
      </c>
      <c r="AS1069" s="9">
        <f>+AM1069-AP1069</f>
        <v/>
      </c>
      <c r="AT1069" s="6">
        <f>AR1069-AQ1069</f>
        <v/>
      </c>
      <c r="AU1069" s="6">
        <f>+AS1069-AR1069</f>
        <v/>
      </c>
      <c r="AV1069" s="7">
        <f>AT1069/AQ1069</f>
        <v/>
      </c>
      <c r="AW1069" s="7">
        <f>AU1069/AR1069</f>
        <v/>
      </c>
      <c r="AX1069" s="1" t="inlineStr">
        <is>
          <t>N</t>
        </is>
      </c>
      <c r="AY1069" s="1">
        <f>+IF(AND(D1069&gt;0,E1069&gt;0,F1069&gt;0,S1069&gt;0,T1069&gt;0,AC1069&gt;0,AB1069&gt;0,AI1069&gt;0,AJ1069&gt;0,AS1069&gt;AR1069,AR1069&gt;AQ1069),"long buildup",IF(AND(D1069&gt;0,E1069&gt;0,F1069&gt;0,S1069&lt;0,T1069&lt;0,AB1069&lt;0,AC1069&lt;0,AI1069&lt;0,AJ1069&lt;0,AS1069&gt;AR1069,AR1069&gt;AQ1069),"Short Covering",IF(AND(D1069&lt;0,E1069&lt;0,F1069&lt;0,S1069&lt;0,T1069&lt;0,AB1069&gt;0,AC1069&gt;0,AI1069&gt;0,AJ1069&gt;0,AS1069&lt;AR1069,AR1069&lt;AQ1069),"Short Buildup",IF(AND(D1069&lt;0,E1069&lt;0,F1069&lt;0,S1069&lt;0,T1069&lt;0,AB1069&lt;0,AC1069&lt;0,AI1069&lt;0,AJ1069&lt;0,AS1069&lt;AR1069,AR1069&lt;AQ1069),"LongUnwinding" ))))</f>
        <v/>
      </c>
      <c r="AZ1069" s="1">
        <f>+IF(AND(D1069&gt;0,E1069&gt;0,F1069&gt;0,L1069&gt;0,M1069&gt;0,S1069&gt;0,T1069&gt;0,Z1069&gt;0,AA1069&gt;0),"Buying Opportunity",IF(AND(D1069&lt;0,E1069&lt;0,F1069&lt;0,L1069&lt;0,M1069&lt;0,S1069&lt;0,T1069&lt;0,Z1069&lt;0,AA1069&lt;0),"support Zone",IF(AND(D1069&lt;0,E1069&lt;0,F1069&lt;0,L1069&gt;0,M1069&gt;0,S1069&gt;0,T1069&gt;0,Z1069&gt;0,AA1069&gt;0),"sell delivery")))</f>
        <v/>
      </c>
      <c r="BA1069" s="1">
        <f>IF(AND(D1069&gt;0,E1069&gt;0,F1069&gt;0,Z1069&gt;0,AA1069&gt;0,AB1069&gt;0,AC1069&gt;0,AI1069&gt;0,AJ1069&gt;0),"FII ENTERING")</f>
        <v/>
      </c>
      <c r="BB1069" s="15" t="e">
        <v>#N/A</v>
      </c>
      <c r="BC1069" s="1" t="n">
        <v>88782.941301</v>
      </c>
      <c r="BD1069" s="1">
        <f>IF(AND(E1069&gt;0,F1069&gt;0,AB1069&gt;0,AC1069&gt;0,AI1069&gt;0,AJ1069&gt;0,AS1069&gt;AR1069,AR1069&gt;AQ1069),"long buildup",IF(AND(E1069&lt;0,F1069&lt;0,AB1069&gt;0,AC1069&gt;0,AI1069&gt;0,AJ1069&gt;0,AS1069&lt;AR1069,AR1069&lt;AQ1069),"Short buildup"))</f>
        <v/>
      </c>
      <c r="BE1069" s="1">
        <f>+IF(AND(F1069&gt;0,M1069&gt;0,T1069&gt;0,AA1069&gt;0),"buy")</f>
        <v/>
      </c>
    </row>
    <row r="1070">
      <c r="A1070" s="1" t="inlineStr">
        <is>
          <t>LEXUS</t>
        </is>
      </c>
      <c r="B1070" s="1" t="n"/>
      <c r="C1070" s="1" t="n"/>
      <c r="D1070" s="2" t="n">
        <v>0.312779267202861</v>
      </c>
      <c r="E1070" s="2" t="n">
        <v>-1.447661469933182</v>
      </c>
      <c r="F1070" s="3" t="n">
        <v>-2.440677966101691</v>
      </c>
      <c r="G1070" s="4" t="n">
        <v>645</v>
      </c>
      <c r="H1070" s="4" t="n">
        <v>1077</v>
      </c>
      <c r="I1070" s="3" t="n">
        <v>1636</v>
      </c>
      <c r="J1070" s="6">
        <f>+H1070-G1070</f>
        <v/>
      </c>
      <c r="K1070" s="6">
        <f>+I1070-H1070</f>
        <v/>
      </c>
      <c r="L1070" s="7">
        <f>J1070/G1070</f>
        <v/>
      </c>
      <c r="M1070" s="7">
        <f>K1070/H1070</f>
        <v/>
      </c>
      <c r="N1070" s="8" t="n">
        <v>0.1441</v>
      </c>
      <c r="O1070" s="8" t="n">
        <v>0.2088</v>
      </c>
      <c r="P1070" s="3" t="n">
        <v>0.2767</v>
      </c>
      <c r="Q1070" s="6">
        <f>+O1070-N1070</f>
        <v/>
      </c>
      <c r="R1070" s="6">
        <f>+P1070-O1070</f>
        <v/>
      </c>
      <c r="S1070" s="7">
        <f>Q1070/N1070</f>
        <v/>
      </c>
      <c r="T1070" s="7">
        <f>R1070/O1070</f>
        <v/>
      </c>
      <c r="U1070" s="10" t="inlineStr">
        <is>
          <t>15468</t>
        </is>
      </c>
      <c r="V1070" s="10" t="inlineStr">
        <is>
          <t>17966</t>
        </is>
      </c>
      <c r="W1070" s="3" t="inlineStr">
        <is>
          <t>22263</t>
        </is>
      </c>
      <c r="X1070" s="6">
        <f>+V1070-U1070</f>
        <v/>
      </c>
      <c r="Y1070" s="6">
        <f>+W1070-V1070</f>
        <v/>
      </c>
      <c r="Z1070" s="7">
        <f>X1070/U1070</f>
        <v/>
      </c>
      <c r="AA1070" s="7">
        <f>Y1070/V1070</f>
        <v/>
      </c>
      <c r="AB1070" s="4" t="n"/>
      <c r="AC1070" s="5" t="n"/>
      <c r="AD1070" s="4" t="n"/>
      <c r="AE1070" s="4" t="n"/>
      <c r="AF1070" s="5" t="n"/>
      <c r="AG1070" s="6">
        <f>AE1070-AD1070</f>
        <v/>
      </c>
      <c r="AH1070" s="6">
        <f>+AF1070-AE1070</f>
        <v/>
      </c>
      <c r="AI1070" s="7">
        <f>AG1070/AD1070</f>
        <v/>
      </c>
      <c r="AJ1070" s="7">
        <f>AH1070/AE1070</f>
        <v/>
      </c>
      <c r="AK1070" s="4" t="n"/>
      <c r="AL1070" s="4" t="n"/>
      <c r="AM1070" s="5" t="n"/>
      <c r="AN1070" s="4" t="n">
        <v>44.9</v>
      </c>
      <c r="AO1070" s="4" t="n">
        <v>44.25</v>
      </c>
      <c r="AP1070" s="3" t="n">
        <v>43.17</v>
      </c>
      <c r="AQ1070" s="9">
        <f>+AK1070-AN1070</f>
        <v/>
      </c>
      <c r="AR1070" s="9">
        <f>+AL1070-AO1070</f>
        <v/>
      </c>
      <c r="AS1070" s="9">
        <f>+AM1070-AP1070</f>
        <v/>
      </c>
      <c r="AT1070" s="6">
        <f>AR1070-AQ1070</f>
        <v/>
      </c>
      <c r="AU1070" s="6">
        <f>+AS1070-AR1070</f>
        <v/>
      </c>
      <c r="AV1070" s="7">
        <f>AT1070/AQ1070</f>
        <v/>
      </c>
      <c r="AW1070" s="7">
        <f>AU1070/AR1070</f>
        <v/>
      </c>
      <c r="AX1070" s="1" t="inlineStr">
        <is>
          <t>Y</t>
        </is>
      </c>
      <c r="AY1070" s="1">
        <f>+IF(AND(D1070&gt;0,E1070&gt;0,F1070&gt;0,S1070&gt;0,T1070&gt;0,AC1070&gt;0,AB1070&gt;0,AI1070&gt;0,AJ1070&gt;0,AS1070&gt;AR1070,AR1070&gt;AQ1070),"long buildup",IF(AND(D1070&gt;0,E1070&gt;0,F1070&gt;0,S1070&lt;0,T1070&lt;0,AB1070&lt;0,AC1070&lt;0,AI1070&lt;0,AJ1070&lt;0,AS1070&gt;AR1070,AR1070&gt;AQ1070),"Short Covering",IF(AND(D1070&lt;0,E1070&lt;0,F1070&lt;0,S1070&lt;0,T1070&lt;0,AB1070&gt;0,AC1070&gt;0,AI1070&gt;0,AJ1070&gt;0,AS1070&lt;AR1070,AR1070&lt;AQ1070),"Short Buildup",IF(AND(D1070&lt;0,E1070&lt;0,F1070&lt;0,S1070&lt;0,T1070&lt;0,AB1070&lt;0,AC1070&lt;0,AI1070&lt;0,AJ1070&lt;0,AS1070&lt;AR1070,AR1070&lt;AQ1070),"LongUnwinding" ))))</f>
        <v/>
      </c>
      <c r="AZ1070" s="1">
        <f>+IF(AND(D1070&gt;0,E1070&gt;0,F1070&gt;0,L1070&gt;0,M1070&gt;0,S1070&gt;0,T1070&gt;0,Z1070&gt;0,AA1070&gt;0),"Buying Opportunity",IF(AND(D1070&lt;0,E1070&lt;0,F1070&lt;0,L1070&lt;0,M1070&lt;0,S1070&lt;0,T1070&lt;0,Z1070&lt;0,AA1070&lt;0),"support Zone",IF(AND(D1070&lt;0,E1070&lt;0,F1070&lt;0,L1070&gt;0,M1070&gt;0,S1070&gt;0,T1070&gt;0,Z1070&gt;0,AA1070&gt;0),"sell delivery")))</f>
        <v/>
      </c>
      <c r="BA1070" s="1">
        <f>IF(AND(D1070&gt;0,E1070&gt;0,F1070&gt;0,Z1070&gt;0,AA1070&gt;0,AB1070&gt;0,AC1070&gt;0,AI1070&gt;0,AJ1070&gt;0),"FII ENTERING")</f>
        <v/>
      </c>
      <c r="BB1070" s="15" t="e">
        <v>#N/A</v>
      </c>
      <c r="BC1070" s="1" t="n">
        <v>6602595.5275</v>
      </c>
      <c r="BD1070" s="1">
        <f>IF(AND(E1070&gt;0,F1070&gt;0,AB1070&gt;0,AC1070&gt;0,AI1070&gt;0,AJ1070&gt;0,AS1070&gt;AR1070,AR1070&gt;AQ1070),"long buildup",IF(AND(E1070&lt;0,F1070&lt;0,AB1070&gt;0,AC1070&gt;0,AI1070&gt;0,AJ1070&gt;0,AS1070&lt;AR1070,AR1070&lt;AQ1070),"Short buildup"))</f>
        <v/>
      </c>
      <c r="BE1070" s="1">
        <f>+IF(AND(F1070&gt;0,M1070&gt;0,T1070&gt;0,AA1070&gt;0),"buy")</f>
        <v/>
      </c>
    </row>
    <row r="1071">
      <c r="A1071" s="1" t="inlineStr">
        <is>
          <t>LFIC</t>
        </is>
      </c>
      <c r="B1071" s="1" t="n"/>
      <c r="C1071" s="1" t="n"/>
      <c r="D1071" s="2" t="n">
        <v>0.8776371308016931</v>
      </c>
      <c r="E1071" s="2" t="n">
        <v>-0.07947130667560069</v>
      </c>
      <c r="F1071" s="3" t="n">
        <v>-0.9083678680564224</v>
      </c>
      <c r="G1071" s="4" t="n">
        <v>114</v>
      </c>
      <c r="H1071" s="4" t="n">
        <v>48</v>
      </c>
      <c r="I1071" s="3" t="n">
        <v>36</v>
      </c>
      <c r="J1071" s="6">
        <f>+H1071-G1071</f>
        <v/>
      </c>
      <c r="K1071" s="6">
        <f>+I1071-H1071</f>
        <v/>
      </c>
      <c r="L1071" s="7">
        <f>J1071/G1071</f>
        <v/>
      </c>
      <c r="M1071" s="7">
        <f>K1071/H1071</f>
        <v/>
      </c>
      <c r="N1071" s="8" t="n">
        <v>0.1095</v>
      </c>
      <c r="O1071" s="8" t="n">
        <v>0.0223</v>
      </c>
      <c r="P1071" s="3" t="n">
        <v>0.0236</v>
      </c>
      <c r="Q1071" s="6">
        <f>+O1071-N1071</f>
        <v/>
      </c>
      <c r="R1071" s="6">
        <f>+P1071-O1071</f>
        <v/>
      </c>
      <c r="S1071" s="7">
        <f>Q1071/N1071</f>
        <v/>
      </c>
      <c r="T1071" s="7">
        <f>R1071/O1071</f>
        <v/>
      </c>
      <c r="U1071" s="10" t="inlineStr">
        <is>
          <t>-</t>
        </is>
      </c>
      <c r="V1071" s="10" t="inlineStr">
        <is>
          <t>-</t>
        </is>
      </c>
      <c r="W1071" s="3" t="inlineStr">
        <is>
          <t>-</t>
        </is>
      </c>
      <c r="X1071" s="6">
        <f>+V1071-U1071</f>
        <v/>
      </c>
      <c r="Y1071" s="6">
        <f>+W1071-V1071</f>
        <v/>
      </c>
      <c r="Z1071" s="7">
        <f>X1071/U1071</f>
        <v/>
      </c>
      <c r="AA1071" s="7">
        <f>Y1071/V1071</f>
        <v/>
      </c>
      <c r="AB1071" s="4" t="n"/>
      <c r="AC1071" s="5" t="n"/>
      <c r="AD1071" s="4" t="n"/>
      <c r="AE1071" s="4" t="n"/>
      <c r="AF1071" s="5" t="n"/>
      <c r="AG1071" s="6">
        <f>AE1071-AD1071</f>
        <v/>
      </c>
      <c r="AH1071" s="6">
        <f>+AF1071-AE1071</f>
        <v/>
      </c>
      <c r="AI1071" s="7">
        <f>AG1071/AD1071</f>
        <v/>
      </c>
      <c r="AJ1071" s="7">
        <f>AH1071/AE1071</f>
        <v/>
      </c>
      <c r="AK1071" s="4" t="n"/>
      <c r="AL1071" s="4" t="n"/>
      <c r="AM1071" s="5" t="n"/>
      <c r="AN1071" s="4" t="n">
        <v>239.08</v>
      </c>
      <c r="AO1071" s="4" t="n">
        <v>238.89</v>
      </c>
      <c r="AP1071" s="3" t="n">
        <v>236.72</v>
      </c>
      <c r="AQ1071" s="9">
        <f>+AK1071-AN1071</f>
        <v/>
      </c>
      <c r="AR1071" s="9">
        <f>+AL1071-AO1071</f>
        <v/>
      </c>
      <c r="AS1071" s="9">
        <f>+AM1071-AP1071</f>
        <v/>
      </c>
      <c r="AT1071" s="6">
        <f>AR1071-AQ1071</f>
        <v/>
      </c>
      <c r="AU1071" s="6">
        <f>+AS1071-AR1071</f>
        <v/>
      </c>
      <c r="AV1071" s="7">
        <f>AT1071/AQ1071</f>
        <v/>
      </c>
      <c r="AW1071" s="7">
        <f>AU1071/AR1071</f>
        <v/>
      </c>
      <c r="AX1071" s="1" t="inlineStr">
        <is>
          <t>N</t>
        </is>
      </c>
      <c r="AY1071" s="1">
        <f>+IF(AND(D1071&gt;0,E1071&gt;0,F1071&gt;0,S1071&gt;0,T1071&gt;0,AC1071&gt;0,AB1071&gt;0,AI1071&gt;0,AJ1071&gt;0,AS1071&gt;AR1071,AR1071&gt;AQ1071),"long buildup",IF(AND(D1071&gt;0,E1071&gt;0,F1071&gt;0,S1071&lt;0,T1071&lt;0,AB1071&lt;0,AC1071&lt;0,AI1071&lt;0,AJ1071&lt;0,AS1071&gt;AR1071,AR1071&gt;AQ1071),"Short Covering",IF(AND(D1071&lt;0,E1071&lt;0,F1071&lt;0,S1071&lt;0,T1071&lt;0,AB1071&gt;0,AC1071&gt;0,AI1071&gt;0,AJ1071&gt;0,AS1071&lt;AR1071,AR1071&lt;AQ1071),"Short Buildup",IF(AND(D1071&lt;0,E1071&lt;0,F1071&lt;0,S1071&lt;0,T1071&lt;0,AB1071&lt;0,AC1071&lt;0,AI1071&lt;0,AJ1071&lt;0,AS1071&lt;AR1071,AR1071&lt;AQ1071),"LongUnwinding" ))))</f>
        <v/>
      </c>
      <c r="AZ1071" s="1">
        <f>+IF(AND(D1071&gt;0,E1071&gt;0,F1071&gt;0,L1071&gt;0,M1071&gt;0,S1071&gt;0,T1071&gt;0,Z1071&gt;0,AA1071&gt;0),"Buying Opportunity",IF(AND(D1071&lt;0,E1071&lt;0,F1071&lt;0,L1071&lt;0,M1071&lt;0,S1071&lt;0,T1071&lt;0,Z1071&lt;0,AA1071&lt;0),"support Zone",IF(AND(D1071&lt;0,E1071&lt;0,F1071&lt;0,L1071&gt;0,M1071&gt;0,S1071&gt;0,T1071&gt;0,Z1071&gt;0,AA1071&gt;0),"sell delivery")))</f>
        <v/>
      </c>
      <c r="BA1071" s="1">
        <f>IF(AND(D1071&gt;0,E1071&gt;0,F1071&gt;0,Z1071&gt;0,AA1071&gt;0,AB1071&gt;0,AC1071&gt;0,AI1071&gt;0,AJ1071&gt;0),"FII ENTERING")</f>
        <v/>
      </c>
      <c r="BB1071" s="15" t="e">
        <v>#N/A</v>
      </c>
      <c r="BC1071" s="1" t="n">
        <v>54458.003808</v>
      </c>
      <c r="BD1071" s="1">
        <f>IF(AND(E1071&gt;0,F1071&gt;0,AB1071&gt;0,AC1071&gt;0,AI1071&gt;0,AJ1071&gt;0,AS1071&gt;AR1071,AR1071&gt;AQ1071),"long buildup",IF(AND(E1071&lt;0,F1071&lt;0,AB1071&gt;0,AC1071&gt;0,AI1071&gt;0,AJ1071&gt;0,AS1071&lt;AR1071,AR1071&lt;AQ1071),"Short buildup"))</f>
        <v/>
      </c>
      <c r="BE1071" s="1">
        <f>+IF(AND(F1071&gt;0,M1071&gt;0,T1071&gt;0,AA1071&gt;0),"buy")</f>
        <v/>
      </c>
    </row>
    <row r="1072">
      <c r="A1072" s="1" t="inlineStr">
        <is>
          <t>LGBBROSLTD</t>
        </is>
      </c>
      <c r="B1072" s="1" t="n"/>
      <c r="C1072" s="1" t="n"/>
      <c r="D1072" s="2" t="n">
        <v>1.313938855577763</v>
      </c>
      <c r="E1072" s="2" t="n">
        <v>-1.205567530047857</v>
      </c>
      <c r="F1072" s="3" t="n">
        <v>-0.5583700033280465</v>
      </c>
      <c r="G1072" s="4" t="n">
        <v>1964</v>
      </c>
      <c r="H1072" s="4" t="n">
        <v>1349</v>
      </c>
      <c r="I1072" s="3" t="n">
        <v>1969</v>
      </c>
      <c r="J1072" s="6">
        <f>+H1072-G1072</f>
        <v/>
      </c>
      <c r="K1072" s="6">
        <f>+I1072-H1072</f>
        <v/>
      </c>
      <c r="L1072" s="7">
        <f>J1072/G1072</f>
        <v/>
      </c>
      <c r="M1072" s="7">
        <f>K1072/H1072</f>
        <v/>
      </c>
      <c r="N1072" s="8" t="n">
        <v>3.0563</v>
      </c>
      <c r="O1072" s="8" t="n">
        <v>1.4641</v>
      </c>
      <c r="P1072" s="3" t="n">
        <v>2.5908</v>
      </c>
      <c r="Q1072" s="6">
        <f>+O1072-N1072</f>
        <v/>
      </c>
      <c r="R1072" s="6">
        <f>+P1072-O1072</f>
        <v/>
      </c>
      <c r="S1072" s="7">
        <f>Q1072/N1072</f>
        <v/>
      </c>
      <c r="T1072" s="7">
        <f>R1072/O1072</f>
        <v/>
      </c>
      <c r="U1072" s="10" t="inlineStr">
        <is>
          <t>16287</t>
        </is>
      </c>
      <c r="V1072" s="10" t="inlineStr">
        <is>
          <t>6837</t>
        </is>
      </c>
      <c r="W1072" s="3" t="inlineStr">
        <is>
          <t>10923</t>
        </is>
      </c>
      <c r="X1072" s="6">
        <f>+V1072-U1072</f>
        <v/>
      </c>
      <c r="Y1072" s="6">
        <f>+W1072-V1072</f>
        <v/>
      </c>
      <c r="Z1072" s="7">
        <f>X1072/U1072</f>
        <v/>
      </c>
      <c r="AA1072" s="7">
        <f>Y1072/V1072</f>
        <v/>
      </c>
      <c r="AB1072" s="4" t="n"/>
      <c r="AC1072" s="5" t="n"/>
      <c r="AD1072" s="4" t="n"/>
      <c r="AE1072" s="4" t="n"/>
      <c r="AF1072" s="5" t="n"/>
      <c r="AG1072" s="6">
        <f>AE1072-AD1072</f>
        <v/>
      </c>
      <c r="AH1072" s="6">
        <f>+AF1072-AE1072</f>
        <v/>
      </c>
      <c r="AI1072" s="7">
        <f>AG1072/AD1072</f>
        <v/>
      </c>
      <c r="AJ1072" s="7">
        <f>AH1072/AE1072</f>
        <v/>
      </c>
      <c r="AK1072" s="4" t="n"/>
      <c r="AL1072" s="4" t="n"/>
      <c r="AM1072" s="5" t="n"/>
      <c r="AN1072" s="4" t="n">
        <v>1368.65</v>
      </c>
      <c r="AO1072" s="4" t="n">
        <v>1352.15</v>
      </c>
      <c r="AP1072" s="3" t="n">
        <v>1344.6</v>
      </c>
      <c r="AQ1072" s="9">
        <f>+AK1072-AN1072</f>
        <v/>
      </c>
      <c r="AR1072" s="9">
        <f>+AL1072-AO1072</f>
        <v/>
      </c>
      <c r="AS1072" s="9">
        <f>+AM1072-AP1072</f>
        <v/>
      </c>
      <c r="AT1072" s="6">
        <f>AR1072-AQ1072</f>
        <v/>
      </c>
      <c r="AU1072" s="6">
        <f>+AS1072-AR1072</f>
        <v/>
      </c>
      <c r="AV1072" s="7">
        <f>AT1072/AQ1072</f>
        <v/>
      </c>
      <c r="AW1072" s="7">
        <f>AU1072/AR1072</f>
        <v/>
      </c>
      <c r="AX1072" s="1" t="inlineStr">
        <is>
          <t>N</t>
        </is>
      </c>
      <c r="AY1072" s="1">
        <f>+IF(AND(D1072&gt;0,E1072&gt;0,F1072&gt;0,S1072&gt;0,T1072&gt;0,AC1072&gt;0,AB1072&gt;0,AI1072&gt;0,AJ1072&gt;0,AS1072&gt;AR1072,AR1072&gt;AQ1072),"long buildup",IF(AND(D1072&gt;0,E1072&gt;0,F1072&gt;0,S1072&lt;0,T1072&lt;0,AB1072&lt;0,AC1072&lt;0,AI1072&lt;0,AJ1072&lt;0,AS1072&gt;AR1072,AR1072&gt;AQ1072),"Short Covering",IF(AND(D1072&lt;0,E1072&lt;0,F1072&lt;0,S1072&lt;0,T1072&lt;0,AB1072&gt;0,AC1072&gt;0,AI1072&gt;0,AJ1072&gt;0,AS1072&lt;AR1072,AR1072&lt;AQ1072),"Short Buildup",IF(AND(D1072&lt;0,E1072&lt;0,F1072&lt;0,S1072&lt;0,T1072&lt;0,AB1072&lt;0,AC1072&lt;0,AI1072&lt;0,AJ1072&lt;0,AS1072&lt;AR1072,AR1072&lt;AQ1072),"LongUnwinding" ))))</f>
        <v/>
      </c>
      <c r="AZ1072" s="1">
        <f>+IF(AND(D1072&gt;0,E1072&gt;0,F1072&gt;0,L1072&gt;0,M1072&gt;0,S1072&gt;0,T1072&gt;0,Z1072&gt;0,AA1072&gt;0),"Buying Opportunity",IF(AND(D1072&lt;0,E1072&lt;0,F1072&lt;0,L1072&lt;0,M1072&lt;0,S1072&lt;0,T1072&lt;0,Z1072&lt;0,AA1072&lt;0),"support Zone",IF(AND(D1072&lt;0,E1072&lt;0,F1072&lt;0,L1072&gt;0,M1072&gt;0,S1072&gt;0,T1072&gt;0,Z1072&gt;0,AA1072&gt;0),"sell delivery")))</f>
        <v/>
      </c>
      <c r="BA1072" s="1">
        <f>IF(AND(D1072&gt;0,E1072&gt;0,F1072&gt;0,Z1072&gt;0,AA1072&gt;0,AB1072&gt;0,AC1072&gt;0,AI1072&gt;0,AJ1072&gt;0),"FII ENTERING")</f>
        <v/>
      </c>
      <c r="BB1072" s="15" t="e">
        <v>#N/A</v>
      </c>
      <c r="BC1072" s="1" t="n">
        <v>4100.5570725</v>
      </c>
      <c r="BD1072" s="1">
        <f>IF(AND(E1072&gt;0,F1072&gt;0,AB1072&gt;0,AC1072&gt;0,AI1072&gt;0,AJ1072&gt;0,AS1072&gt;AR1072,AR1072&gt;AQ1072),"long buildup",IF(AND(E1072&lt;0,F1072&lt;0,AB1072&gt;0,AC1072&gt;0,AI1072&gt;0,AJ1072&gt;0,AS1072&lt;AR1072,AR1072&lt;AQ1072),"Short buildup"))</f>
        <v/>
      </c>
      <c r="BE1072" s="1">
        <f>+IF(AND(F1072&gt;0,M1072&gt;0,T1072&gt;0,AA1072&gt;0),"buy")</f>
        <v/>
      </c>
    </row>
    <row r="1073">
      <c r="A1073" s="1" t="inlineStr">
        <is>
          <t>LGBFORGE</t>
        </is>
      </c>
      <c r="B1073" s="1" t="n"/>
      <c r="C1073" s="1" t="n"/>
      <c r="D1073" s="2" t="n">
        <v>-1.242750621375314</v>
      </c>
      <c r="E1073" s="2" t="n">
        <v>-1.242750621375314</v>
      </c>
      <c r="F1073" s="3" t="n">
        <v>-1.242750621375314</v>
      </c>
      <c r="G1073" s="4" t="n">
        <v>419</v>
      </c>
      <c r="H1073" s="4" t="n">
        <v>419</v>
      </c>
      <c r="I1073" s="3" t="n">
        <v>419</v>
      </c>
      <c r="J1073" s="6">
        <f>+H1073-G1073</f>
        <v/>
      </c>
      <c r="K1073" s="6">
        <f>+I1073-H1073</f>
        <v/>
      </c>
      <c r="L1073" s="7">
        <f>J1073/G1073</f>
        <v/>
      </c>
      <c r="M1073" s="7">
        <f>K1073/H1073</f>
        <v/>
      </c>
      <c r="N1073" s="8" t="n">
        <v>0.1832</v>
      </c>
      <c r="O1073" s="8" t="n">
        <v>0.1832</v>
      </c>
      <c r="P1073" s="3" t="n">
        <v>0.1832</v>
      </c>
      <c r="Q1073" s="6">
        <f>+O1073-N1073</f>
        <v/>
      </c>
      <c r="R1073" s="6">
        <f>+P1073-O1073</f>
        <v/>
      </c>
      <c r="S1073" s="7">
        <f>Q1073/N1073</f>
        <v/>
      </c>
      <c r="T1073" s="7">
        <f>R1073/O1073</f>
        <v/>
      </c>
      <c r="U1073" s="10" t="inlineStr">
        <is>
          <t>-</t>
        </is>
      </c>
      <c r="V1073" s="10" t="inlineStr">
        <is>
          <t>-</t>
        </is>
      </c>
      <c r="W1073" s="3" t="inlineStr">
        <is>
          <t>-</t>
        </is>
      </c>
      <c r="X1073" s="6">
        <f>+V1073-U1073</f>
        <v/>
      </c>
      <c r="Y1073" s="6">
        <f>+W1073-V1073</f>
        <v/>
      </c>
      <c r="Z1073" s="7">
        <f>X1073/U1073</f>
        <v/>
      </c>
      <c r="AA1073" s="7">
        <f>Y1073/V1073</f>
        <v/>
      </c>
      <c r="AB1073" s="4" t="n"/>
      <c r="AC1073" s="5" t="n"/>
      <c r="AD1073" s="4" t="n"/>
      <c r="AE1073" s="4" t="n"/>
      <c r="AF1073" s="5" t="n"/>
      <c r="AG1073" s="6">
        <f>AE1073-AD1073</f>
        <v/>
      </c>
      <c r="AH1073" s="6">
        <f>+AF1073-AE1073</f>
        <v/>
      </c>
      <c r="AI1073" s="7">
        <f>AG1073/AD1073</f>
        <v/>
      </c>
      <c r="AJ1073" s="7">
        <f>AH1073/AE1073</f>
        <v/>
      </c>
      <c r="AK1073" s="4" t="n"/>
      <c r="AL1073" s="4" t="n"/>
      <c r="AM1073" s="5" t="n"/>
      <c r="AN1073" s="4" t="n">
        <v>11.92</v>
      </c>
      <c r="AO1073" s="4" t="n">
        <v>11.92</v>
      </c>
      <c r="AP1073" s="3" t="n">
        <v>11.92</v>
      </c>
      <c r="AQ1073" s="9">
        <f>+AK1073-AN1073</f>
        <v/>
      </c>
      <c r="AR1073" s="9">
        <f>+AL1073-AO1073</f>
        <v/>
      </c>
      <c r="AS1073" s="9">
        <f>+AM1073-AP1073</f>
        <v/>
      </c>
      <c r="AT1073" s="6">
        <f>AR1073-AQ1073</f>
        <v/>
      </c>
      <c r="AU1073" s="6">
        <f>+AS1073-AR1073</f>
        <v/>
      </c>
      <c r="AV1073" s="7">
        <f>AT1073/AQ1073</f>
        <v/>
      </c>
      <c r="AW1073" s="7">
        <f>AU1073/AR1073</f>
        <v/>
      </c>
      <c r="AX1073" s="1" t="inlineStr">
        <is>
          <t>N</t>
        </is>
      </c>
      <c r="AY1073" s="1">
        <f>+IF(AND(D1073&gt;0,E1073&gt;0,F1073&gt;0,S1073&gt;0,T1073&gt;0,AC1073&gt;0,AB1073&gt;0,AI1073&gt;0,AJ1073&gt;0,AS1073&gt;AR1073,AR1073&gt;AQ1073),"long buildup",IF(AND(D1073&gt;0,E1073&gt;0,F1073&gt;0,S1073&lt;0,T1073&lt;0,AB1073&lt;0,AC1073&lt;0,AI1073&lt;0,AJ1073&lt;0,AS1073&gt;AR1073,AR1073&gt;AQ1073),"Short Covering",IF(AND(D1073&lt;0,E1073&lt;0,F1073&lt;0,S1073&lt;0,T1073&lt;0,AB1073&gt;0,AC1073&gt;0,AI1073&gt;0,AJ1073&gt;0,AS1073&lt;AR1073,AR1073&lt;AQ1073),"Short Buildup",IF(AND(D1073&lt;0,E1073&lt;0,F1073&lt;0,S1073&lt;0,T1073&lt;0,AB1073&lt;0,AC1073&lt;0,AI1073&lt;0,AJ1073&lt;0,AS1073&lt;AR1073,AR1073&lt;AQ1073),"LongUnwinding" ))))</f>
        <v/>
      </c>
      <c r="AZ1073" s="1">
        <f>+IF(AND(D1073&gt;0,E1073&gt;0,F1073&gt;0,L1073&gt;0,M1073&gt;0,S1073&gt;0,T1073&gt;0,Z1073&gt;0,AA1073&gt;0),"Buying Opportunity",IF(AND(D1073&lt;0,E1073&lt;0,F1073&lt;0,L1073&lt;0,M1073&lt;0,S1073&lt;0,T1073&lt;0,Z1073&lt;0,AA1073&lt;0),"support Zone",IF(AND(D1073&lt;0,E1073&lt;0,F1073&lt;0,L1073&gt;0,M1073&gt;0,S1073&gt;0,T1073&gt;0,Z1073&gt;0,AA1073&gt;0),"sell delivery")))</f>
        <v/>
      </c>
      <c r="BA1073" s="1">
        <f>IF(AND(D1073&gt;0,E1073&gt;0,F1073&gt;0,Z1073&gt;0,AA1073&gt;0,AB1073&gt;0,AC1073&gt;0,AI1073&gt;0,AJ1073&gt;0),"FII ENTERING")</f>
        <v/>
      </c>
      <c r="BB1073" s="15" t="e">
        <v>#N/A</v>
      </c>
      <c r="BC1073" s="1" t="n">
        <v>93573.73349799999</v>
      </c>
      <c r="BD1073" s="1">
        <f>IF(AND(E1073&gt;0,F1073&gt;0,AB1073&gt;0,AC1073&gt;0,AI1073&gt;0,AJ1073&gt;0,AS1073&gt;AR1073,AR1073&gt;AQ1073),"long buildup",IF(AND(E1073&lt;0,F1073&lt;0,AB1073&gt;0,AC1073&gt;0,AI1073&gt;0,AJ1073&gt;0,AS1073&lt;AR1073,AR1073&lt;AQ1073),"Short buildup"))</f>
        <v/>
      </c>
      <c r="BE1073" s="1">
        <f>+IF(AND(F1073&gt;0,M1073&gt;0,T1073&gt;0,AA1073&gt;0),"buy")</f>
        <v/>
      </c>
    </row>
    <row r="1074">
      <c r="A1074" s="1" t="inlineStr">
        <is>
          <t>LGHL</t>
        </is>
      </c>
      <c r="B1074" s="1" t="n"/>
      <c r="C1074" s="1" t="n"/>
      <c r="D1074" s="2" t="n">
        <v>19.99533364442369</v>
      </c>
      <c r="E1074" s="2" t="n">
        <v>4.85125413182968</v>
      </c>
      <c r="F1074" s="3" t="n">
        <v>-5.878535002318032</v>
      </c>
      <c r="G1074" s="4" t="n">
        <v>2770</v>
      </c>
      <c r="H1074" s="4" t="n">
        <v>4182</v>
      </c>
      <c r="I1074" s="3" t="n">
        <v>1260</v>
      </c>
      <c r="J1074" s="6">
        <f>+H1074-G1074</f>
        <v/>
      </c>
      <c r="K1074" s="6">
        <f>+I1074-H1074</f>
        <v/>
      </c>
      <c r="L1074" s="7">
        <f>J1074/G1074</f>
        <v/>
      </c>
      <c r="M1074" s="7">
        <f>K1074/H1074</f>
        <v/>
      </c>
      <c r="N1074" s="8" t="n">
        <v>5.939500000000001</v>
      </c>
      <c r="O1074" s="8" t="n">
        <v>5.275700000000001</v>
      </c>
      <c r="P1074" s="3" t="n">
        <v>1.227</v>
      </c>
      <c r="Q1074" s="6">
        <f>+O1074-N1074</f>
        <v/>
      </c>
      <c r="R1074" s="6">
        <f>+P1074-O1074</f>
        <v/>
      </c>
      <c r="S1074" s="7">
        <f>Q1074/N1074</f>
        <v/>
      </c>
      <c r="T1074" s="7">
        <f>R1074/O1074</f>
        <v/>
      </c>
      <c r="U1074" s="10" t="inlineStr">
        <is>
          <t>32966</t>
        </is>
      </c>
      <c r="V1074" s="10" t="inlineStr">
        <is>
          <t>29646</t>
        </is>
      </c>
      <c r="W1074" s="3" t="inlineStr">
        <is>
          <t>11655</t>
        </is>
      </c>
      <c r="X1074" s="6">
        <f>+V1074-U1074</f>
        <v/>
      </c>
      <c r="Y1074" s="6">
        <f>+W1074-V1074</f>
        <v/>
      </c>
      <c r="Z1074" s="7">
        <f>X1074/U1074</f>
        <v/>
      </c>
      <c r="AA1074" s="7">
        <f>Y1074/V1074</f>
        <v/>
      </c>
      <c r="AB1074" s="4" t="n"/>
      <c r="AC1074" s="5" t="n"/>
      <c r="AD1074" s="4" t="n"/>
      <c r="AE1074" s="4" t="n"/>
      <c r="AF1074" s="5" t="n"/>
      <c r="AG1074" s="6">
        <f>AE1074-AD1074</f>
        <v/>
      </c>
      <c r="AH1074" s="6">
        <f>+AF1074-AE1074</f>
        <v/>
      </c>
      <c r="AI1074" s="7">
        <f>AG1074/AD1074</f>
        <v/>
      </c>
      <c r="AJ1074" s="7">
        <f>AH1074/AE1074</f>
        <v/>
      </c>
      <c r="AK1074" s="4" t="n"/>
      <c r="AL1074" s="4" t="n"/>
      <c r="AM1074" s="5" t="n"/>
      <c r="AN1074" s="4" t="n">
        <v>514.3</v>
      </c>
      <c r="AO1074" s="4" t="n">
        <v>539.25</v>
      </c>
      <c r="AP1074" s="3" t="n">
        <v>507.55</v>
      </c>
      <c r="AQ1074" s="9">
        <f>+AK1074-AN1074</f>
        <v/>
      </c>
      <c r="AR1074" s="9">
        <f>+AL1074-AO1074</f>
        <v/>
      </c>
      <c r="AS1074" s="9">
        <f>+AM1074-AP1074</f>
        <v/>
      </c>
      <c r="AT1074" s="6">
        <f>AR1074-AQ1074</f>
        <v/>
      </c>
      <c r="AU1074" s="6">
        <f>+AS1074-AR1074</f>
        <v/>
      </c>
      <c r="AV1074" s="7">
        <f>AT1074/AQ1074</f>
        <v/>
      </c>
      <c r="AW1074" s="7">
        <f>AU1074/AR1074</f>
        <v/>
      </c>
      <c r="AX1074" s="1" t="inlineStr">
        <is>
          <t>N</t>
        </is>
      </c>
      <c r="AY1074" s="1">
        <f>+IF(AND(D1074&gt;0,E1074&gt;0,F1074&gt;0,S1074&gt;0,T1074&gt;0,AC1074&gt;0,AB1074&gt;0,AI1074&gt;0,AJ1074&gt;0,AS1074&gt;AR1074,AR1074&gt;AQ1074),"long buildup",IF(AND(D1074&gt;0,E1074&gt;0,F1074&gt;0,S1074&lt;0,T1074&lt;0,AB1074&lt;0,AC1074&lt;0,AI1074&lt;0,AJ1074&lt;0,AS1074&gt;AR1074,AR1074&gt;AQ1074),"Short Covering",IF(AND(D1074&lt;0,E1074&lt;0,F1074&lt;0,S1074&lt;0,T1074&lt;0,AB1074&gt;0,AC1074&gt;0,AI1074&gt;0,AJ1074&gt;0,AS1074&lt;AR1074,AR1074&lt;AQ1074),"Short Buildup",IF(AND(D1074&lt;0,E1074&lt;0,F1074&lt;0,S1074&lt;0,T1074&lt;0,AB1074&lt;0,AC1074&lt;0,AI1074&lt;0,AJ1074&lt;0,AS1074&lt;AR1074,AR1074&lt;AQ1074),"LongUnwinding" ))))</f>
        <v/>
      </c>
      <c r="AZ1074" s="1">
        <f>+IF(AND(D1074&gt;0,E1074&gt;0,F1074&gt;0,L1074&gt;0,M1074&gt;0,S1074&gt;0,T1074&gt;0,Z1074&gt;0,AA1074&gt;0),"Buying Opportunity",IF(AND(D1074&lt;0,E1074&lt;0,F1074&lt;0,L1074&lt;0,M1074&lt;0,S1074&lt;0,T1074&lt;0,Z1074&lt;0,AA1074&lt;0),"support Zone",IF(AND(D1074&lt;0,E1074&lt;0,F1074&lt;0,L1074&gt;0,M1074&gt;0,S1074&gt;0,T1074&gt;0,Z1074&gt;0,AA1074&gt;0),"sell delivery")))</f>
        <v/>
      </c>
      <c r="BA1074" s="1">
        <f>IF(AND(D1074&gt;0,E1074&gt;0,F1074&gt;0,Z1074&gt;0,AA1074&gt;0,AB1074&gt;0,AC1074&gt;0,AI1074&gt;0,AJ1074&gt;0),"FII ENTERING")</f>
        <v/>
      </c>
      <c r="BB1074" s="15" t="e">
        <v>#N/A</v>
      </c>
      <c r="BC1074" s="1" t="n">
        <v>126124.455816</v>
      </c>
      <c r="BD1074" s="1">
        <f>IF(AND(E1074&gt;0,F1074&gt;0,AB1074&gt;0,AC1074&gt;0,AI1074&gt;0,AJ1074&gt;0,AS1074&gt;AR1074,AR1074&gt;AQ1074),"long buildup",IF(AND(E1074&lt;0,F1074&lt;0,AB1074&gt;0,AC1074&gt;0,AI1074&gt;0,AJ1074&gt;0,AS1074&lt;AR1074,AR1074&lt;AQ1074),"Short buildup"))</f>
        <v/>
      </c>
      <c r="BE1074" s="1">
        <f>+IF(AND(F1074&gt;0,M1074&gt;0,T1074&gt;0,AA1074&gt;0),"buy")</f>
        <v/>
      </c>
    </row>
    <row r="1075">
      <c r="A1075" s="1" t="inlineStr">
        <is>
          <t>LIBAS</t>
        </is>
      </c>
      <c r="B1075" s="1" t="n"/>
      <c r="C1075" s="1" t="n"/>
      <c r="D1075" s="2" t="n">
        <v>-0.2898550724637722</v>
      </c>
      <c r="E1075" s="2" t="n">
        <v>-0.697674418604657</v>
      </c>
      <c r="F1075" s="3" t="n">
        <v>-1.580796252927398</v>
      </c>
      <c r="G1075" s="4" t="n">
        <v>252</v>
      </c>
      <c r="H1075" s="4" t="n">
        <v>206</v>
      </c>
      <c r="I1075" s="3" t="n">
        <v>265</v>
      </c>
      <c r="J1075" s="6">
        <f>+H1075-G1075</f>
        <v/>
      </c>
      <c r="K1075" s="6">
        <f>+I1075-H1075</f>
        <v/>
      </c>
      <c r="L1075" s="7">
        <f>J1075/G1075</f>
        <v/>
      </c>
      <c r="M1075" s="7">
        <f>K1075/H1075</f>
        <v/>
      </c>
      <c r="N1075" s="8" t="n">
        <v>0.0568</v>
      </c>
      <c r="O1075" s="8" t="n">
        <v>0.0337</v>
      </c>
      <c r="P1075" s="3" t="n">
        <v>0.063</v>
      </c>
      <c r="Q1075" s="6">
        <f>+O1075-N1075</f>
        <v/>
      </c>
      <c r="R1075" s="6">
        <f>+P1075-O1075</f>
        <v/>
      </c>
      <c r="S1075" s="7">
        <f>Q1075/N1075</f>
        <v/>
      </c>
      <c r="T1075" s="7">
        <f>R1075/O1075</f>
        <v/>
      </c>
      <c r="U1075" s="10" t="inlineStr">
        <is>
          <t>21511</t>
        </is>
      </c>
      <c r="V1075" s="10" t="inlineStr">
        <is>
          <t>13310</t>
        </is>
      </c>
      <c r="W1075" s="3" t="inlineStr">
        <is>
          <t>29241</t>
        </is>
      </c>
      <c r="X1075" s="6">
        <f>+V1075-U1075</f>
        <v/>
      </c>
      <c r="Y1075" s="6">
        <f>+W1075-V1075</f>
        <v/>
      </c>
      <c r="Z1075" s="7">
        <f>X1075/U1075</f>
        <v/>
      </c>
      <c r="AA1075" s="7">
        <f>Y1075/V1075</f>
        <v/>
      </c>
      <c r="AB1075" s="4" t="n"/>
      <c r="AC1075" s="5" t="n"/>
      <c r="AD1075" s="4" t="n"/>
      <c r="AE1075" s="4" t="n"/>
      <c r="AF1075" s="5" t="n"/>
      <c r="AG1075" s="6">
        <f>AE1075-AD1075</f>
        <v/>
      </c>
      <c r="AH1075" s="6">
        <f>+AF1075-AE1075</f>
        <v/>
      </c>
      <c r="AI1075" s="7">
        <f>AG1075/AD1075</f>
        <v/>
      </c>
      <c r="AJ1075" s="7">
        <f>AH1075/AE1075</f>
        <v/>
      </c>
      <c r="AK1075" s="4" t="n"/>
      <c r="AL1075" s="4" t="n"/>
      <c r="AM1075" s="5" t="n"/>
      <c r="AN1075" s="4" t="n">
        <v>17.2</v>
      </c>
      <c r="AO1075" s="4" t="n">
        <v>17.08</v>
      </c>
      <c r="AP1075" s="3" t="n">
        <v>16.81</v>
      </c>
      <c r="AQ1075" s="9">
        <f>+AK1075-AN1075</f>
        <v/>
      </c>
      <c r="AR1075" s="9">
        <f>+AL1075-AO1075</f>
        <v/>
      </c>
      <c r="AS1075" s="9">
        <f>+AM1075-AP1075</f>
        <v/>
      </c>
      <c r="AT1075" s="6">
        <f>AR1075-AQ1075</f>
        <v/>
      </c>
      <c r="AU1075" s="6">
        <f>+AS1075-AR1075</f>
        <v/>
      </c>
      <c r="AV1075" s="7">
        <f>AT1075/AQ1075</f>
        <v/>
      </c>
      <c r="AW1075" s="7">
        <f>AU1075/AR1075</f>
        <v/>
      </c>
      <c r="AX1075" s="1" t="inlineStr">
        <is>
          <t>N</t>
        </is>
      </c>
      <c r="AY1075" s="1">
        <f>+IF(AND(D1075&gt;0,E1075&gt;0,F1075&gt;0,S1075&gt;0,T1075&gt;0,AC1075&gt;0,AB1075&gt;0,AI1075&gt;0,AJ1075&gt;0,AS1075&gt;AR1075,AR1075&gt;AQ1075),"long buildup",IF(AND(D1075&gt;0,E1075&gt;0,F1075&gt;0,S1075&lt;0,T1075&lt;0,AB1075&lt;0,AC1075&lt;0,AI1075&lt;0,AJ1075&lt;0,AS1075&gt;AR1075,AR1075&gt;AQ1075),"Short Covering",IF(AND(D1075&lt;0,E1075&lt;0,F1075&lt;0,S1075&lt;0,T1075&lt;0,AB1075&gt;0,AC1075&gt;0,AI1075&gt;0,AJ1075&gt;0,AS1075&lt;AR1075,AR1075&lt;AQ1075),"Short Buildup",IF(AND(D1075&lt;0,E1075&lt;0,F1075&lt;0,S1075&lt;0,T1075&lt;0,AB1075&lt;0,AC1075&lt;0,AI1075&lt;0,AJ1075&lt;0,AS1075&lt;AR1075,AR1075&lt;AQ1075),"LongUnwinding" ))))</f>
        <v/>
      </c>
      <c r="AZ1075" s="1">
        <f>+IF(AND(D1075&gt;0,E1075&gt;0,F1075&gt;0,L1075&gt;0,M1075&gt;0,S1075&gt;0,T1075&gt;0,Z1075&gt;0,AA1075&gt;0),"Buying Opportunity",IF(AND(D1075&lt;0,E1075&lt;0,F1075&lt;0,L1075&lt;0,M1075&lt;0,S1075&lt;0,T1075&lt;0,Z1075&lt;0,AA1075&lt;0),"support Zone",IF(AND(D1075&lt;0,E1075&lt;0,F1075&lt;0,L1075&gt;0,M1075&gt;0,S1075&gt;0,T1075&gt;0,Z1075&gt;0,AA1075&gt;0),"sell delivery")))</f>
        <v/>
      </c>
      <c r="BA1075" s="1">
        <f>IF(AND(D1075&gt;0,E1075&gt;0,F1075&gt;0,Z1075&gt;0,AA1075&gt;0,AB1075&gt;0,AC1075&gt;0,AI1075&gt;0,AJ1075&gt;0),"FII ENTERING")</f>
        <v/>
      </c>
      <c r="BB1075" s="15" t="e">
        <v>#N/A</v>
      </c>
      <c r="BC1075" s="1" t="n">
        <v>22788</v>
      </c>
      <c r="BD1075" s="1">
        <f>IF(AND(E1075&gt;0,F1075&gt;0,AB1075&gt;0,AC1075&gt;0,AI1075&gt;0,AJ1075&gt;0,AS1075&gt;AR1075,AR1075&gt;AQ1075),"long buildup",IF(AND(E1075&lt;0,F1075&lt;0,AB1075&gt;0,AC1075&gt;0,AI1075&gt;0,AJ1075&gt;0,AS1075&lt;AR1075,AR1075&lt;AQ1075),"Short buildup"))</f>
        <v/>
      </c>
      <c r="BE1075" s="1">
        <f>+IF(AND(F1075&gt;0,M1075&gt;0,T1075&gt;0,AA1075&gt;0),"buy")</f>
        <v/>
      </c>
    </row>
    <row r="1076">
      <c r="A1076" s="1" t="inlineStr">
        <is>
          <t>LIBERTSHOE</t>
        </is>
      </c>
      <c r="B1076" s="1" t="n"/>
      <c r="C1076" s="1" t="n"/>
      <c r="D1076" s="2" t="n">
        <v>2.890173410404624</v>
      </c>
      <c r="E1076" s="2" t="n">
        <v>-2.316183717721269</v>
      </c>
      <c r="F1076" s="3" t="n">
        <v>-2.815053980425787</v>
      </c>
      <c r="G1076" s="4" t="n">
        <v>2268</v>
      </c>
      <c r="H1076" s="4" t="n">
        <v>1138</v>
      </c>
      <c r="I1076" s="3" t="n">
        <v>1095</v>
      </c>
      <c r="J1076" s="6">
        <f>+H1076-G1076</f>
        <v/>
      </c>
      <c r="K1076" s="6">
        <f>+I1076-H1076</f>
        <v/>
      </c>
      <c r="L1076" s="7">
        <f>J1076/G1076</f>
        <v/>
      </c>
      <c r="M1076" s="7">
        <f>K1076/H1076</f>
        <v/>
      </c>
      <c r="N1076" s="8" t="n">
        <v>1.3977</v>
      </c>
      <c r="O1076" s="8" t="n">
        <v>0.6698999999999999</v>
      </c>
      <c r="P1076" s="3" t="n">
        <v>0.8939</v>
      </c>
      <c r="Q1076" s="6">
        <f>+O1076-N1076</f>
        <v/>
      </c>
      <c r="R1076" s="6">
        <f>+P1076-O1076</f>
        <v/>
      </c>
      <c r="S1076" s="7">
        <f>Q1076/N1076</f>
        <v/>
      </c>
      <c r="T1076" s="7">
        <f>R1076/O1076</f>
        <v/>
      </c>
      <c r="U1076" s="10" t="inlineStr">
        <is>
          <t>15040</t>
        </is>
      </c>
      <c r="V1076" s="10" t="inlineStr">
        <is>
          <t>5030</t>
        </is>
      </c>
      <c r="W1076" s="3" t="inlineStr">
        <is>
          <t>12084</t>
        </is>
      </c>
      <c r="X1076" s="6">
        <f>+V1076-U1076</f>
        <v/>
      </c>
      <c r="Y1076" s="6">
        <f>+W1076-V1076</f>
        <v/>
      </c>
      <c r="Z1076" s="7">
        <f>X1076/U1076</f>
        <v/>
      </c>
      <c r="AA1076" s="7">
        <f>Y1076/V1076</f>
        <v/>
      </c>
      <c r="AB1076" s="4" t="n"/>
      <c r="AC1076" s="5" t="n"/>
      <c r="AD1076" s="4" t="n"/>
      <c r="AE1076" s="4" t="n"/>
      <c r="AF1076" s="5" t="n"/>
      <c r="AG1076" s="6">
        <f>AE1076-AD1076</f>
        <v/>
      </c>
      <c r="AH1076" s="6">
        <f>+AF1076-AE1076</f>
        <v/>
      </c>
      <c r="AI1076" s="7">
        <f>AG1076/AD1076</f>
        <v/>
      </c>
      <c r="AJ1076" s="7">
        <f>AH1076/AE1076</f>
        <v/>
      </c>
      <c r="AK1076" s="4" t="n"/>
      <c r="AL1076" s="4" t="n"/>
      <c r="AM1076" s="5" t="n"/>
      <c r="AN1076" s="4" t="n">
        <v>507.3</v>
      </c>
      <c r="AO1076" s="4" t="n">
        <v>495.55</v>
      </c>
      <c r="AP1076" s="3" t="n">
        <v>481.6</v>
      </c>
      <c r="AQ1076" s="9">
        <f>+AK1076-AN1076</f>
        <v/>
      </c>
      <c r="AR1076" s="9">
        <f>+AL1076-AO1076</f>
        <v/>
      </c>
      <c r="AS1076" s="9">
        <f>+AM1076-AP1076</f>
        <v/>
      </c>
      <c r="AT1076" s="6">
        <f>AR1076-AQ1076</f>
        <v/>
      </c>
      <c r="AU1076" s="6">
        <f>+AS1076-AR1076</f>
        <v/>
      </c>
      <c r="AV1076" s="7">
        <f>AT1076/AQ1076</f>
        <v/>
      </c>
      <c r="AW1076" s="7">
        <f>AU1076/AR1076</f>
        <v/>
      </c>
      <c r="AX1076" s="1" t="inlineStr">
        <is>
          <t>N</t>
        </is>
      </c>
      <c r="AY1076" s="1">
        <f>+IF(AND(D1076&gt;0,E1076&gt;0,F1076&gt;0,S1076&gt;0,T1076&gt;0,AC1076&gt;0,AB1076&gt;0,AI1076&gt;0,AJ1076&gt;0,AS1076&gt;AR1076,AR1076&gt;AQ1076),"long buildup",IF(AND(D1076&gt;0,E1076&gt;0,F1076&gt;0,S1076&lt;0,T1076&lt;0,AB1076&lt;0,AC1076&lt;0,AI1076&lt;0,AJ1076&lt;0,AS1076&gt;AR1076,AR1076&gt;AQ1076),"Short Covering",IF(AND(D1076&lt;0,E1076&lt;0,F1076&lt;0,S1076&lt;0,T1076&lt;0,AB1076&gt;0,AC1076&gt;0,AI1076&gt;0,AJ1076&gt;0,AS1076&lt;AR1076,AR1076&lt;AQ1076),"Short Buildup",IF(AND(D1076&lt;0,E1076&lt;0,F1076&lt;0,S1076&lt;0,T1076&lt;0,AB1076&lt;0,AC1076&lt;0,AI1076&lt;0,AJ1076&lt;0,AS1076&lt;AR1076,AR1076&lt;AQ1076),"LongUnwinding" ))))</f>
        <v/>
      </c>
      <c r="AZ1076" s="1">
        <f>+IF(AND(D1076&gt;0,E1076&gt;0,F1076&gt;0,L1076&gt;0,M1076&gt;0,S1076&gt;0,T1076&gt;0,Z1076&gt;0,AA1076&gt;0),"Buying Opportunity",IF(AND(D1076&lt;0,E1076&lt;0,F1076&lt;0,L1076&lt;0,M1076&lt;0,S1076&lt;0,T1076&lt;0,Z1076&lt;0,AA1076&lt;0),"support Zone",IF(AND(D1076&lt;0,E1076&lt;0,F1076&lt;0,L1076&gt;0,M1076&gt;0,S1076&gt;0,T1076&gt;0,Z1076&gt;0,AA1076&gt;0),"sell delivery")))</f>
        <v/>
      </c>
      <c r="BA1076" s="1">
        <f>IF(AND(D1076&gt;0,E1076&gt;0,F1076&gt;0,Z1076&gt;0,AA1076&gt;0,AB1076&gt;0,AC1076&gt;0,AI1076&gt;0,AJ1076&gt;0),"FII ENTERING")</f>
        <v/>
      </c>
      <c r="BB1076" s="15" t="e">
        <v>#N/A</v>
      </c>
      <c r="BC1076" s="1" t="n">
        <v>172520.476414</v>
      </c>
      <c r="BD1076" s="1">
        <f>IF(AND(E1076&gt;0,F1076&gt;0,AB1076&gt;0,AC1076&gt;0,AI1076&gt;0,AJ1076&gt;0,AS1076&gt;AR1076,AR1076&gt;AQ1076),"long buildup",IF(AND(E1076&lt;0,F1076&lt;0,AB1076&gt;0,AC1076&gt;0,AI1076&gt;0,AJ1076&gt;0,AS1076&lt;AR1076,AR1076&lt;AQ1076),"Short buildup"))</f>
        <v/>
      </c>
      <c r="BE1076" s="1">
        <f>+IF(AND(F1076&gt;0,M1076&gt;0,T1076&gt;0,AA1076&gt;0),"buy")</f>
        <v/>
      </c>
    </row>
    <row r="1077">
      <c r="A1077" s="1" t="inlineStr">
        <is>
          <t>LICHSGFIN</t>
        </is>
      </c>
      <c r="B1077" s="1" t="n"/>
      <c r="C1077" s="1" t="n"/>
      <c r="D1077" s="2" t="n">
        <v>1.015147910222853</v>
      </c>
      <c r="E1077" s="2" t="n">
        <v>-0.7144539530501794</v>
      </c>
      <c r="F1077" s="3" t="n">
        <v>-1.25731456587062</v>
      </c>
      <c r="G1077" s="4" t="n">
        <v>45747</v>
      </c>
      <c r="H1077" s="4" t="n">
        <v>47952</v>
      </c>
      <c r="I1077" s="3" t="n">
        <v>48460</v>
      </c>
      <c r="J1077" s="6">
        <f>+H1077-G1077</f>
        <v/>
      </c>
      <c r="K1077" s="6">
        <f>+I1077-H1077</f>
        <v/>
      </c>
      <c r="L1077" s="7">
        <f>J1077/G1077</f>
        <v/>
      </c>
      <c r="M1077" s="7">
        <f>K1077/H1077</f>
        <v/>
      </c>
      <c r="N1077" s="8" t="n">
        <v>81.4183</v>
      </c>
      <c r="O1077" s="8" t="n">
        <v>40.6053</v>
      </c>
      <c r="P1077" s="3" t="n">
        <v>93.7242</v>
      </c>
      <c r="Q1077" s="6">
        <f>+O1077-N1077</f>
        <v/>
      </c>
      <c r="R1077" s="6">
        <f>+P1077-O1077</f>
        <v/>
      </c>
      <c r="S1077" s="7">
        <f>Q1077/N1077</f>
        <v/>
      </c>
      <c r="T1077" s="7">
        <f>R1077/O1077</f>
        <v/>
      </c>
      <c r="U1077" s="10" t="inlineStr">
        <is>
          <t>665538</t>
        </is>
      </c>
      <c r="V1077" s="10" t="inlineStr">
        <is>
          <t>318223</t>
        </is>
      </c>
      <c r="W1077" s="3" t="inlineStr">
        <is>
          <t>559691</t>
        </is>
      </c>
      <c r="X1077" s="6">
        <f>+V1077-U1077</f>
        <v/>
      </c>
      <c r="Y1077" s="6">
        <f>+W1077-V1077</f>
        <v/>
      </c>
      <c r="Z1077" s="7">
        <f>X1077/U1077</f>
        <v/>
      </c>
      <c r="AA1077" s="7">
        <f>Y1077/V1077</f>
        <v/>
      </c>
      <c r="AB1077" s="4" t="n">
        <v>60000</v>
      </c>
      <c r="AC1077" s="5" t="n">
        <v>297000</v>
      </c>
      <c r="AD1077" s="4" t="n">
        <v>270</v>
      </c>
      <c r="AE1077" s="4" t="n">
        <v>237</v>
      </c>
      <c r="AF1077" s="5" t="n">
        <v>804</v>
      </c>
      <c r="AG1077" s="6">
        <f>AE1077-AD1077</f>
        <v/>
      </c>
      <c r="AH1077" s="6">
        <f>+AF1077-AE1077</f>
        <v/>
      </c>
      <c r="AI1077" s="7">
        <f>AG1077/AD1077</f>
        <v/>
      </c>
      <c r="AJ1077" s="7">
        <f>AH1077/AE1077</f>
        <v/>
      </c>
      <c r="AK1077" s="4" t="n">
        <v>643.95</v>
      </c>
      <c r="AL1077" s="4" t="n">
        <v>638.05</v>
      </c>
      <c r="AM1077" s="5" t="n">
        <v>631.15</v>
      </c>
      <c r="AN1077" s="4" t="n">
        <v>636.85</v>
      </c>
      <c r="AO1077" s="4" t="n">
        <v>632.3</v>
      </c>
      <c r="AP1077" s="3" t="n">
        <v>624.35</v>
      </c>
      <c r="AQ1077" s="9">
        <f>+AK1077-AN1077</f>
        <v/>
      </c>
      <c r="AR1077" s="9">
        <f>+AL1077-AO1077</f>
        <v/>
      </c>
      <c r="AS1077" s="9">
        <f>+AM1077-AP1077</f>
        <v/>
      </c>
      <c r="AT1077" s="6">
        <f>AR1077-AQ1077</f>
        <v/>
      </c>
      <c r="AU1077" s="6">
        <f>+AS1077-AR1077</f>
        <v/>
      </c>
      <c r="AV1077" s="7">
        <f>AT1077/AQ1077</f>
        <v/>
      </c>
      <c r="AW1077" s="7">
        <f>AU1077/AR1077</f>
        <v/>
      </c>
      <c r="AX1077" s="1" t="inlineStr">
        <is>
          <t>N</t>
        </is>
      </c>
      <c r="AY1077" s="1">
        <f>+IF(AND(D1077&gt;0,E1077&gt;0,F1077&gt;0,S1077&gt;0,T1077&gt;0,AC1077&gt;0,AB1077&gt;0,AI1077&gt;0,AJ1077&gt;0,AS1077&gt;AR1077,AR1077&gt;AQ1077),"long buildup",IF(AND(D1077&gt;0,E1077&gt;0,F1077&gt;0,S1077&lt;0,T1077&lt;0,AB1077&lt;0,AC1077&lt;0,AI1077&lt;0,AJ1077&lt;0,AS1077&gt;AR1077,AR1077&gt;AQ1077),"Short Covering",IF(AND(D1077&lt;0,E1077&lt;0,F1077&lt;0,S1077&lt;0,T1077&lt;0,AB1077&gt;0,AC1077&gt;0,AI1077&gt;0,AJ1077&gt;0,AS1077&lt;AR1077,AR1077&lt;AQ1077),"Short Buildup",IF(AND(D1077&lt;0,E1077&lt;0,F1077&lt;0,S1077&lt;0,T1077&lt;0,AB1077&lt;0,AC1077&lt;0,AI1077&lt;0,AJ1077&lt;0,AS1077&lt;AR1077,AR1077&lt;AQ1077),"LongUnwinding" ))))</f>
        <v/>
      </c>
      <c r="AZ1077" s="1">
        <f>+IF(AND(D1077&gt;0,E1077&gt;0,F1077&gt;0,L1077&gt;0,M1077&gt;0,S1077&gt;0,T1077&gt;0,Z1077&gt;0,AA1077&gt;0),"Buying Opportunity",IF(AND(D1077&lt;0,E1077&lt;0,F1077&lt;0,L1077&lt;0,M1077&lt;0,S1077&lt;0,T1077&lt;0,Z1077&lt;0,AA1077&lt;0),"support Zone",IF(AND(D1077&lt;0,E1077&lt;0,F1077&lt;0,L1077&gt;0,M1077&gt;0,S1077&gt;0,T1077&gt;0,Z1077&gt;0,AA1077&gt;0),"sell delivery")))</f>
        <v/>
      </c>
      <c r="BA1077" s="1">
        <f>IF(AND(D1077&gt;0,E1077&gt;0,F1077&gt;0,Z1077&gt;0,AA1077&gt;0,AB1077&gt;0,AC1077&gt;0,AI1077&gt;0,AJ1077&gt;0),"FII ENTERING")</f>
        <v/>
      </c>
      <c r="BB1077" s="15" t="e">
        <v>#N/A</v>
      </c>
      <c r="BC1077" s="1" t="n">
        <v>2365.307946</v>
      </c>
      <c r="BD1077" s="1">
        <f>IF(AND(E1077&gt;0,F1077&gt;0,AB1077&gt;0,AC1077&gt;0,AI1077&gt;0,AJ1077&gt;0,AS1077&gt;AR1077,AR1077&gt;AQ1077),"long buildup",IF(AND(E1077&lt;0,F1077&lt;0,AB1077&gt;0,AC1077&gt;0,AI1077&gt;0,AJ1077&gt;0,AS1077&lt;AR1077,AR1077&lt;AQ1077),"Short buildup"))</f>
        <v/>
      </c>
      <c r="BE1077" s="1">
        <f>+IF(AND(F1077&gt;0,M1077&gt;0,T1077&gt;0,AA1077&gt;0),"buy")</f>
        <v/>
      </c>
    </row>
    <row r="1078">
      <c r="A1078" s="1" t="inlineStr">
        <is>
          <t>LICI</t>
        </is>
      </c>
      <c r="B1078" s="1" t="n"/>
      <c r="C1078" s="1" t="n"/>
      <c r="D1078" s="2" t="n">
        <v>-0.9913520354355717</v>
      </c>
      <c r="E1078" s="2" t="n">
        <v>-1.097145291861947</v>
      </c>
      <c r="F1078" s="3" t="n">
        <v>0.3661820140010746</v>
      </c>
      <c r="G1078" s="4" t="n">
        <v>43308</v>
      </c>
      <c r="H1078" s="4" t="n">
        <v>46864</v>
      </c>
      <c r="I1078" s="3" t="n">
        <v>50086</v>
      </c>
      <c r="J1078" s="6">
        <f>+H1078-G1078</f>
        <v/>
      </c>
      <c r="K1078" s="6">
        <f>+I1078-H1078</f>
        <v/>
      </c>
      <c r="L1078" s="7">
        <f>J1078/G1078</f>
        <v/>
      </c>
      <c r="M1078" s="7">
        <f>K1078/H1078</f>
        <v/>
      </c>
      <c r="N1078" s="8" t="n">
        <v>114.9068</v>
      </c>
      <c r="O1078" s="8" t="n">
        <v>114.5209</v>
      </c>
      <c r="P1078" s="3" t="n">
        <v>117.9433</v>
      </c>
      <c r="Q1078" s="6">
        <f>+O1078-N1078</f>
        <v/>
      </c>
      <c r="R1078" s="6">
        <f>+P1078-O1078</f>
        <v/>
      </c>
      <c r="S1078" s="7">
        <f>Q1078/N1078</f>
        <v/>
      </c>
      <c r="T1078" s="7">
        <f>R1078/O1078</f>
        <v/>
      </c>
      <c r="U1078" s="10" t="inlineStr">
        <is>
          <t>539978</t>
        </is>
      </c>
      <c r="V1078" s="10" t="inlineStr">
        <is>
          <t>573032</t>
        </is>
      </c>
      <c r="W1078" s="3" t="inlineStr">
        <is>
          <t>300456</t>
        </is>
      </c>
      <c r="X1078" s="6">
        <f>+V1078-U1078</f>
        <v/>
      </c>
      <c r="Y1078" s="6">
        <f>+W1078-V1078</f>
        <v/>
      </c>
      <c r="Z1078" s="7">
        <f>X1078/U1078</f>
        <v/>
      </c>
      <c r="AA1078" s="7">
        <f>Y1078/V1078</f>
        <v/>
      </c>
      <c r="AB1078" s="4" t="n">
        <v>54050</v>
      </c>
      <c r="AC1078" s="5" t="n">
        <v>66125</v>
      </c>
      <c r="AD1078" s="4" t="n">
        <v>226</v>
      </c>
      <c r="AE1078" s="4" t="n">
        <v>300</v>
      </c>
      <c r="AF1078" s="5" t="n">
        <v>389</v>
      </c>
      <c r="AG1078" s="6">
        <f>AE1078-AD1078</f>
        <v/>
      </c>
      <c r="AH1078" s="6">
        <f>+AF1078-AE1078</f>
        <v/>
      </c>
      <c r="AI1078" s="7">
        <f>AG1078/AD1078</f>
        <v/>
      </c>
      <c r="AJ1078" s="7">
        <f>AH1078/AE1078</f>
        <v/>
      </c>
      <c r="AK1078" s="4" t="n">
        <v>949.35</v>
      </c>
      <c r="AL1078" s="4" t="n">
        <v>938.4</v>
      </c>
      <c r="AM1078" s="5" t="n">
        <v>941.55</v>
      </c>
      <c r="AN1078" s="4" t="n">
        <v>938.8</v>
      </c>
      <c r="AO1078" s="4" t="n">
        <v>928.5</v>
      </c>
      <c r="AP1078" s="3" t="n">
        <v>931.9</v>
      </c>
      <c r="AQ1078" s="9">
        <f>+AK1078-AN1078</f>
        <v/>
      </c>
      <c r="AR1078" s="9">
        <f>+AL1078-AO1078</f>
        <v/>
      </c>
      <c r="AS1078" s="9">
        <f>+AM1078-AP1078</f>
        <v/>
      </c>
      <c r="AT1078" s="6">
        <f>AR1078-AQ1078</f>
        <v/>
      </c>
      <c r="AU1078" s="6">
        <f>+AS1078-AR1078</f>
        <v/>
      </c>
      <c r="AV1078" s="7">
        <f>AT1078/AQ1078</f>
        <v/>
      </c>
      <c r="AW1078" s="7">
        <f>AU1078/AR1078</f>
        <v/>
      </c>
      <c r="AX1078" s="1" t="inlineStr">
        <is>
          <t>Y</t>
        </is>
      </c>
      <c r="AY1078" s="1">
        <f>+IF(AND(D1078&gt;0,E1078&gt;0,F1078&gt;0,S1078&gt;0,T1078&gt;0,AC1078&gt;0,AB1078&gt;0,AI1078&gt;0,AJ1078&gt;0,AS1078&gt;AR1078,AR1078&gt;AQ1078),"long buildup",IF(AND(D1078&gt;0,E1078&gt;0,F1078&gt;0,S1078&lt;0,T1078&lt;0,AB1078&lt;0,AC1078&lt;0,AI1078&lt;0,AJ1078&lt;0,AS1078&gt;AR1078,AR1078&gt;AQ1078),"Short Covering",IF(AND(D1078&lt;0,E1078&lt;0,F1078&lt;0,S1078&lt;0,T1078&lt;0,AB1078&gt;0,AC1078&gt;0,AI1078&gt;0,AJ1078&gt;0,AS1078&lt;AR1078,AR1078&lt;AQ1078),"Short Buildup",IF(AND(D1078&lt;0,E1078&lt;0,F1078&lt;0,S1078&lt;0,T1078&lt;0,AB1078&lt;0,AC1078&lt;0,AI1078&lt;0,AJ1078&lt;0,AS1078&lt;AR1078,AR1078&lt;AQ1078),"LongUnwinding" ))))</f>
        <v/>
      </c>
      <c r="AZ1078" s="1">
        <f>+IF(AND(D1078&gt;0,E1078&gt;0,F1078&gt;0,L1078&gt;0,M1078&gt;0,S1078&gt;0,T1078&gt;0,Z1078&gt;0,AA1078&gt;0),"Buying Opportunity",IF(AND(D1078&lt;0,E1078&lt;0,F1078&lt;0,L1078&lt;0,M1078&lt;0,S1078&lt;0,T1078&lt;0,Z1078&lt;0,AA1078&lt;0),"support Zone",IF(AND(D1078&lt;0,E1078&lt;0,F1078&lt;0,L1078&gt;0,M1078&gt;0,S1078&gt;0,T1078&gt;0,Z1078&gt;0,AA1078&gt;0),"sell delivery")))</f>
        <v/>
      </c>
      <c r="BA1078" s="1">
        <f>IF(AND(D1078&gt;0,E1078&gt;0,F1078&gt;0,Z1078&gt;0,AA1078&gt;0,AB1078&gt;0,AC1078&gt;0,AI1078&gt;0,AJ1078&gt;0),"FII ENTERING")</f>
        <v/>
      </c>
      <c r="BB1078" s="15" t="e">
        <v>#N/A</v>
      </c>
      <c r="BC1078" s="1" t="n">
        <v>3954025.688214</v>
      </c>
      <c r="BD1078" s="1">
        <f>IF(AND(E1078&gt;0,F1078&gt;0,AB1078&gt;0,AC1078&gt;0,AI1078&gt;0,AJ1078&gt;0,AS1078&gt;AR1078,AR1078&gt;AQ1078),"long buildup",IF(AND(E1078&lt;0,F1078&lt;0,AB1078&gt;0,AC1078&gt;0,AI1078&gt;0,AJ1078&gt;0,AS1078&lt;AR1078,AR1078&lt;AQ1078),"Short buildup"))</f>
        <v/>
      </c>
      <c r="BE1078" s="1">
        <f>+IF(AND(F1078&gt;0,M1078&gt;0,T1078&gt;0,AA1078&gt;0),"buy")</f>
        <v/>
      </c>
    </row>
    <row r="1079">
      <c r="A1079" s="1" t="inlineStr">
        <is>
          <t>LICMFGOLD</t>
        </is>
      </c>
      <c r="B1079" s="1" t="n"/>
      <c r="C1079" s="1" t="n"/>
      <c r="D1079" s="2" t="n">
        <v>1.066200099978571</v>
      </c>
      <c r="E1079" s="2" t="n">
        <v>0.4628222974357525</v>
      </c>
      <c r="F1079" s="3" t="n">
        <v>-1.449591357312654</v>
      </c>
      <c r="G1079" s="4" t="n">
        <v>115</v>
      </c>
      <c r="H1079" s="4" t="n">
        <v>77</v>
      </c>
      <c r="I1079" s="3" t="n">
        <v>126</v>
      </c>
      <c r="J1079" s="6">
        <f>+H1079-G1079</f>
        <v/>
      </c>
      <c r="K1079" s="6">
        <f>+I1079-H1079</f>
        <v/>
      </c>
      <c r="L1079" s="7">
        <f>J1079/G1079</f>
        <v/>
      </c>
      <c r="M1079" s="7">
        <f>K1079/H1079</f>
        <v/>
      </c>
      <c r="N1079" s="8" t="n">
        <v>0.3152</v>
      </c>
      <c r="O1079" s="8" t="n">
        <v>0.1521</v>
      </c>
      <c r="P1079" s="3" t="n">
        <v>0.9462</v>
      </c>
      <c r="Q1079" s="6">
        <f>+O1079-N1079</f>
        <v/>
      </c>
      <c r="R1079" s="6">
        <f>+P1079-O1079</f>
        <v/>
      </c>
      <c r="S1079" s="7">
        <f>Q1079/N1079</f>
        <v/>
      </c>
      <c r="T1079" s="7">
        <f>R1079/O1079</f>
        <v/>
      </c>
      <c r="U1079" s="10" t="inlineStr">
        <is>
          <t>195</t>
        </is>
      </c>
      <c r="V1079" s="10" t="inlineStr">
        <is>
          <t>114</t>
        </is>
      </c>
      <c r="W1079" s="3" t="inlineStr">
        <is>
          <t>1218</t>
        </is>
      </c>
      <c r="X1079" s="6">
        <f>+V1079-U1079</f>
        <v/>
      </c>
      <c r="Y1079" s="6">
        <f>+W1079-V1079</f>
        <v/>
      </c>
      <c r="Z1079" s="7">
        <f>X1079/U1079</f>
        <v/>
      </c>
      <c r="AA1079" s="7">
        <f>Y1079/V1079</f>
        <v/>
      </c>
      <c r="AB1079" s="4" t="n"/>
      <c r="AC1079" s="5" t="n"/>
      <c r="AD1079" s="4" t="n"/>
      <c r="AE1079" s="4" t="n"/>
      <c r="AF1079" s="5" t="n"/>
      <c r="AG1079" s="6">
        <f>AE1079-AD1079</f>
        <v/>
      </c>
      <c r="AH1079" s="6">
        <f>+AF1079-AE1079</f>
        <v/>
      </c>
      <c r="AI1079" s="7">
        <f>AG1079/AD1079</f>
        <v/>
      </c>
      <c r="AJ1079" s="7">
        <f>AH1079/AE1079</f>
        <v/>
      </c>
      <c r="AK1079" s="4" t="n"/>
      <c r="AL1079" s="4" t="n"/>
      <c r="AM1079" s="5" t="n"/>
      <c r="AN1079" s="4" t="n">
        <v>7076.15</v>
      </c>
      <c r="AO1079" s="4" t="n">
        <v>7108.9</v>
      </c>
      <c r="AP1079" s="3" t="n">
        <v>7005.85</v>
      </c>
      <c r="AQ1079" s="9">
        <f>+AK1079-AN1079</f>
        <v/>
      </c>
      <c r="AR1079" s="9">
        <f>+AL1079-AO1079</f>
        <v/>
      </c>
      <c r="AS1079" s="9">
        <f>+AM1079-AP1079</f>
        <v/>
      </c>
      <c r="AT1079" s="6">
        <f>AR1079-AQ1079</f>
        <v/>
      </c>
      <c r="AU1079" s="6">
        <f>+AS1079-AR1079</f>
        <v/>
      </c>
      <c r="AV1079" s="7">
        <f>AT1079/AQ1079</f>
        <v/>
      </c>
      <c r="AW1079" s="7">
        <f>AU1079/AR1079</f>
        <v/>
      </c>
      <c r="AX1079" s="1" t="inlineStr">
        <is>
          <t>N</t>
        </is>
      </c>
      <c r="AY1079" s="1">
        <f>+IF(AND(D1079&gt;0,E1079&gt;0,F1079&gt;0,S1079&gt;0,T1079&gt;0,AC1079&gt;0,AB1079&gt;0,AI1079&gt;0,AJ1079&gt;0,AS1079&gt;AR1079,AR1079&gt;AQ1079),"long buildup",IF(AND(D1079&gt;0,E1079&gt;0,F1079&gt;0,S1079&lt;0,T1079&lt;0,AB1079&lt;0,AC1079&lt;0,AI1079&lt;0,AJ1079&lt;0,AS1079&gt;AR1079,AR1079&gt;AQ1079),"Short Covering",IF(AND(D1079&lt;0,E1079&lt;0,F1079&lt;0,S1079&lt;0,T1079&lt;0,AB1079&gt;0,AC1079&gt;0,AI1079&gt;0,AJ1079&gt;0,AS1079&lt;AR1079,AR1079&lt;AQ1079),"Short Buildup",IF(AND(D1079&lt;0,E1079&lt;0,F1079&lt;0,S1079&lt;0,T1079&lt;0,AB1079&lt;0,AC1079&lt;0,AI1079&lt;0,AJ1079&lt;0,AS1079&lt;AR1079,AR1079&lt;AQ1079),"LongUnwinding" ))))</f>
        <v/>
      </c>
      <c r="AZ1079" s="1">
        <f>+IF(AND(D1079&gt;0,E1079&gt;0,F1079&gt;0,L1079&gt;0,M1079&gt;0,S1079&gt;0,T1079&gt;0,Z1079&gt;0,AA1079&gt;0),"Buying Opportunity",IF(AND(D1079&lt;0,E1079&lt;0,F1079&lt;0,L1079&lt;0,M1079&lt;0,S1079&lt;0,T1079&lt;0,Z1079&lt;0,AA1079&lt;0),"support Zone",IF(AND(D1079&lt;0,E1079&lt;0,F1079&lt;0,L1079&gt;0,M1079&gt;0,S1079&gt;0,T1079&gt;0,Z1079&gt;0,AA1079&gt;0),"sell delivery")))</f>
        <v/>
      </c>
      <c r="BA1079" s="1">
        <f>IF(AND(D1079&gt;0,E1079&gt;0,F1079&gt;0,Z1079&gt;0,AA1079&gt;0,AB1079&gt;0,AC1079&gt;0,AI1079&gt;0,AJ1079&gt;0),"FII ENTERING")</f>
        <v/>
      </c>
      <c r="BB1079" s="15" t="e">
        <v>#N/A</v>
      </c>
      <c r="BC1079" s="1" t="n">
        <v>23172.443653</v>
      </c>
      <c r="BD1079" s="1">
        <f>IF(AND(E1079&gt;0,F1079&gt;0,AB1079&gt;0,AC1079&gt;0,AI1079&gt;0,AJ1079&gt;0,AS1079&gt;AR1079,AR1079&gt;AQ1079),"long buildup",IF(AND(E1079&lt;0,F1079&lt;0,AB1079&gt;0,AC1079&gt;0,AI1079&gt;0,AJ1079&gt;0,AS1079&lt;AR1079,AR1079&lt;AQ1079),"Short buildup"))</f>
        <v/>
      </c>
      <c r="BE1079" s="1">
        <f>+IF(AND(F1079&gt;0,M1079&gt;0,T1079&gt;0,AA1079&gt;0),"buy")</f>
        <v/>
      </c>
    </row>
    <row r="1080">
      <c r="A1080" s="1" t="inlineStr">
        <is>
          <t>LICNETFGSC</t>
        </is>
      </c>
      <c r="B1080" s="1" t="n"/>
      <c r="C1080" s="1" t="n"/>
      <c r="D1080" s="2" t="n">
        <v>-0.03734129947722764</v>
      </c>
      <c r="E1080" s="2" t="n">
        <v>0</v>
      </c>
      <c r="F1080" s="3" t="n">
        <v>-0.1120657452372101</v>
      </c>
      <c r="G1080" s="4" t="n">
        <v>132</v>
      </c>
      <c r="H1080" s="4" t="n">
        <v>181</v>
      </c>
      <c r="I1080" s="3" t="n">
        <v>164</v>
      </c>
      <c r="J1080" s="6">
        <f>+H1080-G1080</f>
        <v/>
      </c>
      <c r="K1080" s="6">
        <f>+I1080-H1080</f>
        <v/>
      </c>
      <c r="L1080" s="7">
        <f>J1080/G1080</f>
        <v/>
      </c>
      <c r="M1080" s="7">
        <f>K1080/H1080</f>
        <v/>
      </c>
      <c r="N1080" s="8" t="n">
        <v>0.0275</v>
      </c>
      <c r="O1080" s="8" t="n">
        <v>0.0162</v>
      </c>
      <c r="P1080" s="3" t="n">
        <v>0.0274</v>
      </c>
      <c r="Q1080" s="6">
        <f>+O1080-N1080</f>
        <v/>
      </c>
      <c r="R1080" s="6">
        <f>+P1080-O1080</f>
        <v/>
      </c>
      <c r="S1080" s="7">
        <f>Q1080/N1080</f>
        <v/>
      </c>
      <c r="T1080" s="7">
        <f>R1080/O1080</f>
        <v/>
      </c>
      <c r="U1080" s="10" t="inlineStr">
        <is>
          <t>5461</t>
        </is>
      </c>
      <c r="V1080" s="10" t="inlineStr">
        <is>
          <t>3733</t>
        </is>
      </c>
      <c r="W1080" s="3" t="inlineStr">
        <is>
          <t>5018</t>
        </is>
      </c>
      <c r="X1080" s="6">
        <f>+V1080-U1080</f>
        <v/>
      </c>
      <c r="Y1080" s="6">
        <f>+W1080-V1080</f>
        <v/>
      </c>
      <c r="Z1080" s="7">
        <f>X1080/U1080</f>
        <v/>
      </c>
      <c r="AA1080" s="7">
        <f>Y1080/V1080</f>
        <v/>
      </c>
      <c r="AB1080" s="4" t="n"/>
      <c r="AC1080" s="5" t="n"/>
      <c r="AD1080" s="4" t="n"/>
      <c r="AE1080" s="4" t="n"/>
      <c r="AF1080" s="5" t="n"/>
      <c r="AG1080" s="6">
        <f>AE1080-AD1080</f>
        <v/>
      </c>
      <c r="AH1080" s="6">
        <f>+AF1080-AE1080</f>
        <v/>
      </c>
      <c r="AI1080" s="7">
        <f>AG1080/AD1080</f>
        <v/>
      </c>
      <c r="AJ1080" s="7">
        <f>AH1080/AE1080</f>
        <v/>
      </c>
      <c r="AK1080" s="4" t="n"/>
      <c r="AL1080" s="4" t="n"/>
      <c r="AM1080" s="5" t="n"/>
      <c r="AN1080" s="4" t="n">
        <v>26.77</v>
      </c>
      <c r="AO1080" s="4" t="n">
        <v>26.77</v>
      </c>
      <c r="AP1080" s="3" t="n">
        <v>26.74</v>
      </c>
      <c r="AQ1080" s="9">
        <f>+AK1080-AN1080</f>
        <v/>
      </c>
      <c r="AR1080" s="9">
        <f>+AL1080-AO1080</f>
        <v/>
      </c>
      <c r="AS1080" s="9">
        <f>+AM1080-AP1080</f>
        <v/>
      </c>
      <c r="AT1080" s="6">
        <f>AR1080-AQ1080</f>
        <v/>
      </c>
      <c r="AU1080" s="6">
        <f>+AS1080-AR1080</f>
        <v/>
      </c>
      <c r="AV1080" s="7">
        <f>AT1080/AQ1080</f>
        <v/>
      </c>
      <c r="AW1080" s="7">
        <f>AU1080/AR1080</f>
        <v/>
      </c>
      <c r="AX1080" s="1" t="inlineStr">
        <is>
          <t>N</t>
        </is>
      </c>
      <c r="AY1080" s="1">
        <f>+IF(AND(D1080&gt;0,E1080&gt;0,F1080&gt;0,S1080&gt;0,T1080&gt;0,AC1080&gt;0,AB1080&gt;0,AI1080&gt;0,AJ1080&gt;0,AS1080&gt;AR1080,AR1080&gt;AQ1080),"long buildup",IF(AND(D1080&gt;0,E1080&gt;0,F1080&gt;0,S1080&lt;0,T1080&lt;0,AB1080&lt;0,AC1080&lt;0,AI1080&lt;0,AJ1080&lt;0,AS1080&gt;AR1080,AR1080&gt;AQ1080),"Short Covering",IF(AND(D1080&lt;0,E1080&lt;0,F1080&lt;0,S1080&lt;0,T1080&lt;0,AB1080&gt;0,AC1080&gt;0,AI1080&gt;0,AJ1080&gt;0,AS1080&lt;AR1080,AR1080&lt;AQ1080),"Short Buildup",IF(AND(D1080&lt;0,E1080&lt;0,F1080&lt;0,S1080&lt;0,T1080&lt;0,AB1080&lt;0,AC1080&lt;0,AI1080&lt;0,AJ1080&lt;0,AS1080&lt;AR1080,AR1080&lt;AQ1080),"LongUnwinding" ))))</f>
        <v/>
      </c>
      <c r="AZ1080" s="1">
        <f>+IF(AND(D1080&gt;0,E1080&gt;0,F1080&gt;0,L1080&gt;0,M1080&gt;0,S1080&gt;0,T1080&gt;0,Z1080&gt;0,AA1080&gt;0),"Buying Opportunity",IF(AND(D1080&lt;0,E1080&lt;0,F1080&lt;0,L1080&lt;0,M1080&lt;0,S1080&lt;0,T1080&lt;0,Z1080&lt;0,AA1080&lt;0),"support Zone",IF(AND(D1080&lt;0,E1080&lt;0,F1080&lt;0,L1080&gt;0,M1080&gt;0,S1080&gt;0,T1080&gt;0,Z1080&gt;0,AA1080&gt;0),"sell delivery")))</f>
        <v/>
      </c>
      <c r="BA1080" s="1">
        <f>IF(AND(D1080&gt;0,E1080&gt;0,F1080&gt;0,Z1080&gt;0,AA1080&gt;0,AB1080&gt;0,AC1080&gt;0,AI1080&gt;0,AJ1080&gt;0),"FII ENTERING")</f>
        <v/>
      </c>
      <c r="BB1080" s="15" t="e">
        <v>#N/A</v>
      </c>
      <c r="BC1080" s="1" t="n">
        <v>22615.29882</v>
      </c>
      <c r="BD1080" s="1">
        <f>IF(AND(E1080&gt;0,F1080&gt;0,AB1080&gt;0,AC1080&gt;0,AI1080&gt;0,AJ1080&gt;0,AS1080&gt;AR1080,AR1080&gt;AQ1080),"long buildup",IF(AND(E1080&lt;0,F1080&lt;0,AB1080&gt;0,AC1080&gt;0,AI1080&gt;0,AJ1080&gt;0,AS1080&lt;AR1080,AR1080&lt;AQ1080),"Short buildup"))</f>
        <v/>
      </c>
      <c r="BE1080" s="1">
        <f>+IF(AND(F1080&gt;0,M1080&gt;0,T1080&gt;0,AA1080&gt;0),"buy")</f>
        <v/>
      </c>
    </row>
    <row r="1081">
      <c r="A1081" s="1" t="inlineStr">
        <is>
          <t>LICNETFN50</t>
        </is>
      </c>
      <c r="B1081" s="1" t="n"/>
      <c r="C1081" s="1" t="n"/>
      <c r="D1081" s="2" t="n">
        <v>0.6475725281231498</v>
      </c>
      <c r="E1081" s="2" t="n">
        <v>-0.2536857972719577</v>
      </c>
      <c r="F1081" s="3" t="n">
        <v>0.1990416513085012</v>
      </c>
      <c r="G1081" s="4" t="n">
        <v>54</v>
      </c>
      <c r="H1081" s="4" t="n">
        <v>44</v>
      </c>
      <c r="I1081" s="3" t="n">
        <v>64</v>
      </c>
      <c r="J1081" s="6">
        <f>+H1081-G1081</f>
        <v/>
      </c>
      <c r="K1081" s="6">
        <f>+I1081-H1081</f>
        <v/>
      </c>
      <c r="L1081" s="7">
        <f>J1081/G1081</f>
        <v/>
      </c>
      <c r="M1081" s="7">
        <f>K1081/H1081</f>
        <v/>
      </c>
      <c r="N1081" s="8" t="n">
        <v>0.0348</v>
      </c>
      <c r="O1081" s="8" t="n">
        <v>0.006500000000000001</v>
      </c>
      <c r="P1081" s="3" t="n">
        <v>0.0297</v>
      </c>
      <c r="Q1081" s="6">
        <f>+O1081-N1081</f>
        <v/>
      </c>
      <c r="R1081" s="6">
        <f>+P1081-O1081</f>
        <v/>
      </c>
      <c r="S1081" s="7">
        <f>Q1081/N1081</f>
        <v/>
      </c>
      <c r="T1081" s="7">
        <f>R1081/O1081</f>
        <v/>
      </c>
      <c r="U1081" s="10" t="inlineStr">
        <is>
          <t>812</t>
        </is>
      </c>
      <c r="V1081" s="10" t="inlineStr">
        <is>
          <t>165</t>
        </is>
      </c>
      <c r="W1081" s="3" t="inlineStr">
        <is>
          <t>783</t>
        </is>
      </c>
      <c r="X1081" s="6">
        <f>+V1081-U1081</f>
        <v/>
      </c>
      <c r="Y1081" s="6">
        <f>+W1081-V1081</f>
        <v/>
      </c>
      <c r="Z1081" s="7">
        <f>X1081/U1081</f>
        <v/>
      </c>
      <c r="AA1081" s="7">
        <f>Y1081/V1081</f>
        <v/>
      </c>
      <c r="AB1081" s="4" t="n"/>
      <c r="AC1081" s="5" t="n"/>
      <c r="AD1081" s="4" t="n"/>
      <c r="AE1081" s="4" t="n"/>
      <c r="AF1081" s="5" t="n"/>
      <c r="AG1081" s="6">
        <f>AE1081-AD1081</f>
        <v/>
      </c>
      <c r="AH1081" s="6">
        <f>+AF1081-AE1081</f>
        <v/>
      </c>
      <c r="AI1081" s="7">
        <f>AG1081/AD1081</f>
        <v/>
      </c>
      <c r="AJ1081" s="7">
        <f>AH1081/AE1081</f>
        <v/>
      </c>
      <c r="AK1081" s="4" t="n"/>
      <c r="AL1081" s="4" t="n"/>
      <c r="AM1081" s="5" t="n"/>
      <c r="AN1081" s="4" t="n">
        <v>271.99</v>
      </c>
      <c r="AO1081" s="4" t="n">
        <v>271.3</v>
      </c>
      <c r="AP1081" s="3" t="n">
        <v>271.84</v>
      </c>
      <c r="AQ1081" s="9">
        <f>+AK1081-AN1081</f>
        <v/>
      </c>
      <c r="AR1081" s="9">
        <f>+AL1081-AO1081</f>
        <v/>
      </c>
      <c r="AS1081" s="9">
        <f>+AM1081-AP1081</f>
        <v/>
      </c>
      <c r="AT1081" s="6">
        <f>AR1081-AQ1081</f>
        <v/>
      </c>
      <c r="AU1081" s="6">
        <f>+AS1081-AR1081</f>
        <v/>
      </c>
      <c r="AV1081" s="7">
        <f>AT1081/AQ1081</f>
        <v/>
      </c>
      <c r="AW1081" s="7">
        <f>AU1081/AR1081</f>
        <v/>
      </c>
      <c r="AX1081" s="1" t="inlineStr">
        <is>
          <t>Y</t>
        </is>
      </c>
      <c r="AY1081" s="1">
        <f>+IF(AND(D1081&gt;0,E1081&gt;0,F1081&gt;0,S1081&gt;0,T1081&gt;0,AC1081&gt;0,AB1081&gt;0,AI1081&gt;0,AJ1081&gt;0,AS1081&gt;AR1081,AR1081&gt;AQ1081),"long buildup",IF(AND(D1081&gt;0,E1081&gt;0,F1081&gt;0,S1081&lt;0,T1081&lt;0,AB1081&lt;0,AC1081&lt;0,AI1081&lt;0,AJ1081&lt;0,AS1081&gt;AR1081,AR1081&gt;AQ1081),"Short Covering",IF(AND(D1081&lt;0,E1081&lt;0,F1081&lt;0,S1081&lt;0,T1081&lt;0,AB1081&gt;0,AC1081&gt;0,AI1081&gt;0,AJ1081&gt;0,AS1081&lt;AR1081,AR1081&lt;AQ1081),"Short Buildup",IF(AND(D1081&lt;0,E1081&lt;0,F1081&lt;0,S1081&lt;0,T1081&lt;0,AB1081&lt;0,AC1081&lt;0,AI1081&lt;0,AJ1081&lt;0,AS1081&lt;AR1081,AR1081&lt;AQ1081),"LongUnwinding" ))))</f>
        <v/>
      </c>
      <c r="AZ1081" s="1">
        <f>+IF(AND(D1081&gt;0,E1081&gt;0,F1081&gt;0,L1081&gt;0,M1081&gt;0,S1081&gt;0,T1081&gt;0,Z1081&gt;0,AA1081&gt;0),"Buying Opportunity",IF(AND(D1081&lt;0,E1081&lt;0,F1081&lt;0,L1081&lt;0,M1081&lt;0,S1081&lt;0,T1081&lt;0,Z1081&lt;0,AA1081&lt;0),"support Zone",IF(AND(D1081&lt;0,E1081&lt;0,F1081&lt;0,L1081&gt;0,M1081&gt;0,S1081&gt;0,T1081&gt;0,Z1081&gt;0,AA1081&gt;0),"sell delivery")))</f>
        <v/>
      </c>
      <c r="BA1081" s="1">
        <f>IF(AND(D1081&gt;0,E1081&gt;0,F1081&gt;0,Z1081&gt;0,AA1081&gt;0,AB1081&gt;0,AC1081&gt;0,AI1081&gt;0,AJ1081&gt;0),"FII ENTERING")</f>
        <v/>
      </c>
      <c r="BB1081" s="15" t="e">
        <v>#N/A</v>
      </c>
      <c r="BC1081" s="1" t="n">
        <v>1468926.7125</v>
      </c>
      <c r="BD1081" s="1">
        <f>IF(AND(E1081&gt;0,F1081&gt;0,AB1081&gt;0,AC1081&gt;0,AI1081&gt;0,AJ1081&gt;0,AS1081&gt;AR1081,AR1081&gt;AQ1081),"long buildup",IF(AND(E1081&lt;0,F1081&lt;0,AB1081&gt;0,AC1081&gt;0,AI1081&gt;0,AJ1081&gt;0,AS1081&lt;AR1081,AR1081&lt;AQ1081),"Short buildup"))</f>
        <v/>
      </c>
      <c r="BE1081" s="1">
        <f>+IF(AND(F1081&gt;0,M1081&gt;0,T1081&gt;0,AA1081&gt;0),"buy")</f>
        <v/>
      </c>
    </row>
    <row r="1082">
      <c r="A1082" s="1" t="inlineStr">
        <is>
          <t>LICNETFSEN</t>
        </is>
      </c>
      <c r="B1082" s="1" t="n"/>
      <c r="C1082" s="1" t="n"/>
      <c r="D1082" s="2" t="n">
        <v>1.41473822419169</v>
      </c>
      <c r="E1082" s="2" t="n">
        <v>-0.2513809770412611</v>
      </c>
      <c r="F1082" s="3" t="n">
        <v>-0.9334270726299276</v>
      </c>
      <c r="G1082" s="4" t="n">
        <v>21</v>
      </c>
      <c r="H1082" s="4" t="n">
        <v>52</v>
      </c>
      <c r="I1082" s="3" t="n">
        <v>46</v>
      </c>
      <c r="J1082" s="6">
        <f>+H1082-G1082</f>
        <v/>
      </c>
      <c r="K1082" s="6">
        <f>+I1082-H1082</f>
        <v/>
      </c>
      <c r="L1082" s="7">
        <f>J1082/G1082</f>
        <v/>
      </c>
      <c r="M1082" s="7">
        <f>K1082/H1082</f>
        <v/>
      </c>
      <c r="N1082" s="8" t="n">
        <v>0.0137</v>
      </c>
      <c r="O1082" s="8" t="n">
        <v>0.0278</v>
      </c>
      <c r="P1082" s="3" t="n">
        <v>0.0214</v>
      </c>
      <c r="Q1082" s="6">
        <f>+O1082-N1082</f>
        <v/>
      </c>
      <c r="R1082" s="6">
        <f>+P1082-O1082</f>
        <v/>
      </c>
      <c r="S1082" s="7">
        <f>Q1082/N1082</f>
        <v/>
      </c>
      <c r="T1082" s="7">
        <f>R1082/O1082</f>
        <v/>
      </c>
      <c r="U1082" s="10" t="inlineStr">
        <is>
          <t>36</t>
        </is>
      </c>
      <c r="V1082" s="10" t="inlineStr">
        <is>
          <t>164</t>
        </is>
      </c>
      <c r="W1082" s="3" t="inlineStr">
        <is>
          <t>168</t>
        </is>
      </c>
      <c r="X1082" s="6">
        <f>+V1082-U1082</f>
        <v/>
      </c>
      <c r="Y1082" s="6">
        <f>+W1082-V1082</f>
        <v/>
      </c>
      <c r="Z1082" s="7">
        <f>X1082/U1082</f>
        <v/>
      </c>
      <c r="AA1082" s="7">
        <f>Y1082/V1082</f>
        <v/>
      </c>
      <c r="AB1082" s="4" t="n"/>
      <c r="AC1082" s="5" t="n"/>
      <c r="AD1082" s="4" t="n"/>
      <c r="AE1082" s="4" t="n"/>
      <c r="AF1082" s="5" t="n"/>
      <c r="AG1082" s="6">
        <f>AE1082-AD1082</f>
        <v/>
      </c>
      <c r="AH1082" s="6">
        <f>+AF1082-AE1082</f>
        <v/>
      </c>
      <c r="AI1082" s="7">
        <f>AG1082/AD1082</f>
        <v/>
      </c>
      <c r="AJ1082" s="7">
        <f>AH1082/AE1082</f>
        <v/>
      </c>
      <c r="AK1082" s="4" t="n"/>
      <c r="AL1082" s="4" t="n"/>
      <c r="AM1082" s="5" t="n"/>
      <c r="AN1082" s="4" t="n">
        <v>926.88</v>
      </c>
      <c r="AO1082" s="4" t="n">
        <v>924.55</v>
      </c>
      <c r="AP1082" s="3" t="n">
        <v>915.92</v>
      </c>
      <c r="AQ1082" s="9">
        <f>+AK1082-AN1082</f>
        <v/>
      </c>
      <c r="AR1082" s="9">
        <f>+AL1082-AO1082</f>
        <v/>
      </c>
      <c r="AS1082" s="9">
        <f>+AM1082-AP1082</f>
        <v/>
      </c>
      <c r="AT1082" s="6">
        <f>AR1082-AQ1082</f>
        <v/>
      </c>
      <c r="AU1082" s="6">
        <f>+AS1082-AR1082</f>
        <v/>
      </c>
      <c r="AV1082" s="7">
        <f>AT1082/AQ1082</f>
        <v/>
      </c>
      <c r="AW1082" s="7">
        <f>AU1082/AR1082</f>
        <v/>
      </c>
      <c r="AX1082" s="1" t="inlineStr">
        <is>
          <t>Y</t>
        </is>
      </c>
      <c r="AY1082" s="1">
        <f>+IF(AND(D1082&gt;0,E1082&gt;0,F1082&gt;0,S1082&gt;0,T1082&gt;0,AC1082&gt;0,AB1082&gt;0,AI1082&gt;0,AJ1082&gt;0,AS1082&gt;AR1082,AR1082&gt;AQ1082),"long buildup",IF(AND(D1082&gt;0,E1082&gt;0,F1082&gt;0,S1082&lt;0,T1082&lt;0,AB1082&lt;0,AC1082&lt;0,AI1082&lt;0,AJ1082&lt;0,AS1082&gt;AR1082,AR1082&gt;AQ1082),"Short Covering",IF(AND(D1082&lt;0,E1082&lt;0,F1082&lt;0,S1082&lt;0,T1082&lt;0,AB1082&gt;0,AC1082&gt;0,AI1082&gt;0,AJ1082&gt;0,AS1082&lt;AR1082,AR1082&lt;AQ1082),"Short Buildup",IF(AND(D1082&lt;0,E1082&lt;0,F1082&lt;0,S1082&lt;0,T1082&lt;0,AB1082&lt;0,AC1082&lt;0,AI1082&lt;0,AJ1082&lt;0,AS1082&lt;AR1082,AR1082&lt;AQ1082),"LongUnwinding" ))))</f>
        <v/>
      </c>
      <c r="AZ1082" s="1">
        <f>+IF(AND(D1082&gt;0,E1082&gt;0,F1082&gt;0,L1082&gt;0,M1082&gt;0,S1082&gt;0,T1082&gt;0,Z1082&gt;0,AA1082&gt;0),"Buying Opportunity",IF(AND(D1082&lt;0,E1082&lt;0,F1082&lt;0,L1082&lt;0,M1082&lt;0,S1082&lt;0,T1082&lt;0,Z1082&lt;0,AA1082&lt;0),"support Zone",IF(AND(D1082&lt;0,E1082&lt;0,F1082&lt;0,L1082&gt;0,M1082&gt;0,S1082&gt;0,T1082&gt;0,Z1082&gt;0,AA1082&gt;0),"sell delivery")))</f>
        <v/>
      </c>
      <c r="BA1082" s="1">
        <f>IF(AND(D1082&gt;0,E1082&gt;0,F1082&gt;0,Z1082&gt;0,AA1082&gt;0,AB1082&gt;0,AC1082&gt;0,AI1082&gt;0,AJ1082&gt;0),"FII ENTERING")</f>
        <v/>
      </c>
      <c r="BB1082" s="15" t="e">
        <v>#N/A</v>
      </c>
      <c r="BC1082" s="1" t="n">
        <v>3369750.197692</v>
      </c>
      <c r="BD1082" s="1">
        <f>IF(AND(E1082&gt;0,F1082&gt;0,AB1082&gt;0,AC1082&gt;0,AI1082&gt;0,AJ1082&gt;0,AS1082&gt;AR1082,AR1082&gt;AQ1082),"long buildup",IF(AND(E1082&lt;0,F1082&lt;0,AB1082&gt;0,AC1082&gt;0,AI1082&gt;0,AJ1082&gt;0,AS1082&lt;AR1082,AR1082&lt;AQ1082),"Short buildup"))</f>
        <v/>
      </c>
      <c r="BE1082" s="1">
        <f>+IF(AND(F1082&gt;0,M1082&gt;0,T1082&gt;0,AA1082&gt;0),"buy")</f>
        <v/>
      </c>
    </row>
    <row r="1083">
      <c r="A1083" s="1" t="inlineStr">
        <is>
          <t>LICNFNHGP</t>
        </is>
      </c>
      <c r="B1083" s="1" t="n"/>
      <c r="C1083" s="1" t="n"/>
      <c r="D1083" s="2" t="n">
        <v>-0.4515080368430558</v>
      </c>
      <c r="E1083" s="2" t="n">
        <v>-0.09433962264152675</v>
      </c>
      <c r="F1083" s="3" t="n">
        <v>0.726374664051718</v>
      </c>
      <c r="G1083" s="4" t="n">
        <v>53</v>
      </c>
      <c r="H1083" s="4" t="n">
        <v>31</v>
      </c>
      <c r="I1083" s="3" t="n">
        <v>45</v>
      </c>
      <c r="J1083" s="6">
        <f>+H1083-G1083</f>
        <v/>
      </c>
      <c r="K1083" s="6">
        <f>+I1083-H1083</f>
        <v/>
      </c>
      <c r="L1083" s="7">
        <f>J1083/G1083</f>
        <v/>
      </c>
      <c r="M1083" s="7">
        <f>K1083/H1083</f>
        <v/>
      </c>
      <c r="N1083" s="8" t="n">
        <v>0.0126</v>
      </c>
      <c r="O1083" s="8" t="n">
        <v>0.0221</v>
      </c>
      <c r="P1083" s="3" t="n">
        <v>0.0411</v>
      </c>
      <c r="Q1083" s="6">
        <f>+O1083-N1083</f>
        <v/>
      </c>
      <c r="R1083" s="6">
        <f>+P1083-O1083</f>
        <v/>
      </c>
      <c r="S1083" s="7">
        <f>Q1083/N1083</f>
        <v/>
      </c>
      <c r="T1083" s="7">
        <f>R1083/O1083</f>
        <v/>
      </c>
      <c r="U1083" s="10" t="inlineStr">
        <is>
          <t>293</t>
        </is>
      </c>
      <c r="V1083" s="10" t="inlineStr">
        <is>
          <t>797</t>
        </is>
      </c>
      <c r="W1083" s="3" t="inlineStr">
        <is>
          <t>1075</t>
        </is>
      </c>
      <c r="X1083" s="6">
        <f>+V1083-U1083</f>
        <v/>
      </c>
      <c r="Y1083" s="6">
        <f>+W1083-V1083</f>
        <v/>
      </c>
      <c r="Z1083" s="7">
        <f>X1083/U1083</f>
        <v/>
      </c>
      <c r="AA1083" s="7">
        <f>Y1083/V1083</f>
        <v/>
      </c>
      <c r="AB1083" s="4" t="n"/>
      <c r="AC1083" s="5" t="n"/>
      <c r="AD1083" s="4" t="n"/>
      <c r="AE1083" s="4" t="n"/>
      <c r="AF1083" s="5" t="n"/>
      <c r="AG1083" s="6">
        <f>AE1083-AD1083</f>
        <v/>
      </c>
      <c r="AH1083" s="6">
        <f>+AF1083-AE1083</f>
        <v/>
      </c>
      <c r="AI1083" s="7">
        <f>AG1083/AD1083</f>
        <v/>
      </c>
      <c r="AJ1083" s="7">
        <f>AH1083/AE1083</f>
        <v/>
      </c>
      <c r="AK1083" s="4" t="n"/>
      <c r="AL1083" s="4" t="n"/>
      <c r="AM1083" s="5" t="n"/>
      <c r="AN1083" s="4" t="n">
        <v>275.6</v>
      </c>
      <c r="AO1083" s="4" t="n">
        <v>275.34</v>
      </c>
      <c r="AP1083" s="3" t="n">
        <v>277.34</v>
      </c>
      <c r="AQ1083" s="9">
        <f>+AK1083-AN1083</f>
        <v/>
      </c>
      <c r="AR1083" s="9">
        <f>+AL1083-AO1083</f>
        <v/>
      </c>
      <c r="AS1083" s="9">
        <f>+AM1083-AP1083</f>
        <v/>
      </c>
      <c r="AT1083" s="6">
        <f>AR1083-AQ1083</f>
        <v/>
      </c>
      <c r="AU1083" s="6">
        <f>+AS1083-AR1083</f>
        <v/>
      </c>
      <c r="AV1083" s="7">
        <f>AT1083/AQ1083</f>
        <v/>
      </c>
      <c r="AW1083" s="7">
        <f>AU1083/AR1083</f>
        <v/>
      </c>
      <c r="AX1083" s="1" t="inlineStr">
        <is>
          <t>Y</t>
        </is>
      </c>
      <c r="AY1083" s="1">
        <f>+IF(AND(D1083&gt;0,E1083&gt;0,F1083&gt;0,S1083&gt;0,T1083&gt;0,AC1083&gt;0,AB1083&gt;0,AI1083&gt;0,AJ1083&gt;0,AS1083&gt;AR1083,AR1083&gt;AQ1083),"long buildup",IF(AND(D1083&gt;0,E1083&gt;0,F1083&gt;0,S1083&lt;0,T1083&lt;0,AB1083&lt;0,AC1083&lt;0,AI1083&lt;0,AJ1083&lt;0,AS1083&gt;AR1083,AR1083&gt;AQ1083),"Short Covering",IF(AND(D1083&lt;0,E1083&lt;0,F1083&lt;0,S1083&lt;0,T1083&lt;0,AB1083&gt;0,AC1083&gt;0,AI1083&gt;0,AJ1083&gt;0,AS1083&lt;AR1083,AR1083&lt;AQ1083),"Short Buildup",IF(AND(D1083&lt;0,E1083&lt;0,F1083&lt;0,S1083&lt;0,T1083&lt;0,AB1083&lt;0,AC1083&lt;0,AI1083&lt;0,AJ1083&lt;0,AS1083&lt;AR1083,AR1083&lt;AQ1083),"LongUnwinding" ))))</f>
        <v/>
      </c>
      <c r="AZ1083" s="1">
        <f>+IF(AND(D1083&gt;0,E1083&gt;0,F1083&gt;0,L1083&gt;0,M1083&gt;0,S1083&gt;0,T1083&gt;0,Z1083&gt;0,AA1083&gt;0),"Buying Opportunity",IF(AND(D1083&lt;0,E1083&lt;0,F1083&lt;0,L1083&lt;0,M1083&lt;0,S1083&lt;0,T1083&lt;0,Z1083&lt;0,AA1083&lt;0),"support Zone",IF(AND(D1083&lt;0,E1083&lt;0,F1083&lt;0,L1083&gt;0,M1083&gt;0,S1083&gt;0,T1083&gt;0,Z1083&gt;0,AA1083&gt;0),"sell delivery")))</f>
        <v/>
      </c>
      <c r="BA1083" s="1">
        <f>IF(AND(D1083&gt;0,E1083&gt;0,F1083&gt;0,Z1083&gt;0,AA1083&gt;0,AB1083&gt;0,AC1083&gt;0,AI1083&gt;0,AJ1083&gt;0),"FII ENTERING")</f>
        <v/>
      </c>
      <c r="BB1083" s="15" t="e">
        <v>#N/A</v>
      </c>
      <c r="BC1083" s="1" t="n">
        <v>3003092.6016</v>
      </c>
      <c r="BD1083" s="1">
        <f>IF(AND(E1083&gt;0,F1083&gt;0,AB1083&gt;0,AC1083&gt;0,AI1083&gt;0,AJ1083&gt;0,AS1083&gt;AR1083,AR1083&gt;AQ1083),"long buildup",IF(AND(E1083&lt;0,F1083&lt;0,AB1083&gt;0,AC1083&gt;0,AI1083&gt;0,AJ1083&gt;0,AS1083&lt;AR1083,AR1083&lt;AQ1083),"Short buildup"))</f>
        <v/>
      </c>
      <c r="BE1083" s="1">
        <f>+IF(AND(F1083&gt;0,M1083&gt;0,T1083&gt;0,AA1083&gt;0),"buy")</f>
        <v/>
      </c>
    </row>
    <row r="1084">
      <c r="A1084" s="1" t="inlineStr">
        <is>
          <t>LIKHITHA</t>
        </is>
      </c>
      <c r="B1084" s="1" t="n"/>
      <c r="C1084" s="1" t="n"/>
      <c r="D1084" s="2" t="n">
        <v>-0.9868421052631521</v>
      </c>
      <c r="E1084" s="2" t="n">
        <v>0.4855609506772239</v>
      </c>
      <c r="F1084" s="3" t="n">
        <v>-1.157171922685659</v>
      </c>
      <c r="G1084" s="4" t="n">
        <v>2399</v>
      </c>
      <c r="H1084" s="4" t="n">
        <v>5158</v>
      </c>
      <c r="I1084" s="3" t="n">
        <v>3080</v>
      </c>
      <c r="J1084" s="6">
        <f>+H1084-G1084</f>
        <v/>
      </c>
      <c r="K1084" s="6">
        <f>+I1084-H1084</f>
        <v/>
      </c>
      <c r="L1084" s="7">
        <f>J1084/G1084</f>
        <v/>
      </c>
      <c r="M1084" s="7">
        <f>K1084/H1084</f>
        <v/>
      </c>
      <c r="N1084" s="8" t="n">
        <v>3.0534</v>
      </c>
      <c r="O1084" s="8" t="n">
        <v>5.859299999999999</v>
      </c>
      <c r="P1084" s="3" t="n">
        <v>2.9524</v>
      </c>
      <c r="Q1084" s="6">
        <f>+O1084-N1084</f>
        <v/>
      </c>
      <c r="R1084" s="6">
        <f>+P1084-O1084</f>
        <v/>
      </c>
      <c r="S1084" s="7">
        <f>Q1084/N1084</f>
        <v/>
      </c>
      <c r="T1084" s="7">
        <f>R1084/O1084</f>
        <v/>
      </c>
      <c r="U1084" s="10" t="inlineStr">
        <is>
          <t>43165</t>
        </is>
      </c>
      <c r="V1084" s="10" t="inlineStr">
        <is>
          <t>52262</t>
        </is>
      </c>
      <c r="W1084" s="3" t="inlineStr">
        <is>
          <t>33888</t>
        </is>
      </c>
      <c r="X1084" s="6">
        <f>+V1084-U1084</f>
        <v/>
      </c>
      <c r="Y1084" s="6">
        <f>+W1084-V1084</f>
        <v/>
      </c>
      <c r="Z1084" s="7">
        <f>X1084/U1084</f>
        <v/>
      </c>
      <c r="AA1084" s="7">
        <f>Y1084/V1084</f>
        <v/>
      </c>
      <c r="AB1084" s="4" t="n"/>
      <c r="AC1084" s="5" t="n"/>
      <c r="AD1084" s="4" t="n"/>
      <c r="AE1084" s="4" t="n"/>
      <c r="AF1084" s="5" t="n"/>
      <c r="AG1084" s="6">
        <f>AE1084-AD1084</f>
        <v/>
      </c>
      <c r="AH1084" s="6">
        <f>+AF1084-AE1084</f>
        <v/>
      </c>
      <c r="AI1084" s="7">
        <f>AG1084/AD1084</f>
        <v/>
      </c>
      <c r="AJ1084" s="7">
        <f>AH1084/AE1084</f>
        <v/>
      </c>
      <c r="AK1084" s="4" t="n"/>
      <c r="AL1084" s="4" t="n"/>
      <c r="AM1084" s="5" t="n"/>
      <c r="AN1084" s="4" t="n">
        <v>391.3</v>
      </c>
      <c r="AO1084" s="4" t="n">
        <v>393.2</v>
      </c>
      <c r="AP1084" s="3" t="n">
        <v>388.65</v>
      </c>
      <c r="AQ1084" s="9">
        <f>+AK1084-AN1084</f>
        <v/>
      </c>
      <c r="AR1084" s="9">
        <f>+AL1084-AO1084</f>
        <v/>
      </c>
      <c r="AS1084" s="9">
        <f>+AM1084-AP1084</f>
        <v/>
      </c>
      <c r="AT1084" s="6">
        <f>AR1084-AQ1084</f>
        <v/>
      </c>
      <c r="AU1084" s="6">
        <f>+AS1084-AR1084</f>
        <v/>
      </c>
      <c r="AV1084" s="7">
        <f>AT1084/AQ1084</f>
        <v/>
      </c>
      <c r="AW1084" s="7">
        <f>AU1084/AR1084</f>
        <v/>
      </c>
      <c r="AX1084" s="1" t="inlineStr">
        <is>
          <t>Y</t>
        </is>
      </c>
      <c r="AY1084" s="1">
        <f>+IF(AND(D1084&gt;0,E1084&gt;0,F1084&gt;0,S1084&gt;0,T1084&gt;0,AC1084&gt;0,AB1084&gt;0,AI1084&gt;0,AJ1084&gt;0,AS1084&gt;AR1084,AR1084&gt;AQ1084),"long buildup",IF(AND(D1084&gt;0,E1084&gt;0,F1084&gt;0,S1084&lt;0,T1084&lt;0,AB1084&lt;0,AC1084&lt;0,AI1084&lt;0,AJ1084&lt;0,AS1084&gt;AR1084,AR1084&gt;AQ1084),"Short Covering",IF(AND(D1084&lt;0,E1084&lt;0,F1084&lt;0,S1084&lt;0,T1084&lt;0,AB1084&gt;0,AC1084&gt;0,AI1084&gt;0,AJ1084&gt;0,AS1084&lt;AR1084,AR1084&lt;AQ1084),"Short Buildup",IF(AND(D1084&lt;0,E1084&lt;0,F1084&lt;0,S1084&lt;0,T1084&lt;0,AB1084&lt;0,AC1084&lt;0,AI1084&lt;0,AJ1084&lt;0,AS1084&lt;AR1084,AR1084&lt;AQ1084),"LongUnwinding" ))))</f>
        <v/>
      </c>
      <c r="AZ1084" s="1">
        <f>+IF(AND(D1084&gt;0,E1084&gt;0,F1084&gt;0,L1084&gt;0,M1084&gt;0,S1084&gt;0,T1084&gt;0,Z1084&gt;0,AA1084&gt;0),"Buying Opportunity",IF(AND(D1084&lt;0,E1084&lt;0,F1084&lt;0,L1084&lt;0,M1084&lt;0,S1084&lt;0,T1084&lt;0,Z1084&lt;0,AA1084&lt;0),"support Zone",IF(AND(D1084&lt;0,E1084&lt;0,F1084&lt;0,L1084&gt;0,M1084&gt;0,S1084&gt;0,T1084&gt;0,Z1084&gt;0,AA1084&gt;0),"sell delivery")))</f>
        <v/>
      </c>
      <c r="BA1084" s="1">
        <f>IF(AND(D1084&gt;0,E1084&gt;0,F1084&gt;0,Z1084&gt;0,AA1084&gt;0,AB1084&gt;0,AC1084&gt;0,AI1084&gt;0,AJ1084&gt;0),"FII ENTERING")</f>
        <v/>
      </c>
      <c r="BB1084" s="15" t="e">
        <v>#N/A</v>
      </c>
      <c r="BC1084" s="1" t="n">
        <v>2070039.125268</v>
      </c>
      <c r="BD1084" s="1">
        <f>IF(AND(E1084&gt;0,F1084&gt;0,AB1084&gt;0,AC1084&gt;0,AI1084&gt;0,AJ1084&gt;0,AS1084&gt;AR1084,AR1084&gt;AQ1084),"long buildup",IF(AND(E1084&lt;0,F1084&lt;0,AB1084&gt;0,AC1084&gt;0,AI1084&gt;0,AJ1084&gt;0,AS1084&lt;AR1084,AR1084&lt;AQ1084),"Short buildup"))</f>
        <v/>
      </c>
      <c r="BE1084" s="1">
        <f>+IF(AND(F1084&gt;0,M1084&gt;0,T1084&gt;0,AA1084&gt;0),"buy")</f>
        <v/>
      </c>
    </row>
    <row r="1085">
      <c r="A1085" s="1" t="inlineStr">
        <is>
          <t>LINC</t>
        </is>
      </c>
      <c r="B1085" s="1" t="n"/>
      <c r="C1085" s="1" t="n"/>
      <c r="D1085" s="2" t="n">
        <v>0.411704161152765</v>
      </c>
      <c r="E1085" s="2" t="n">
        <v>-1.303265485429781</v>
      </c>
      <c r="F1085" s="3" t="n">
        <v>2.551928783382796</v>
      </c>
      <c r="G1085" s="4" t="n">
        <v>3054</v>
      </c>
      <c r="H1085" s="4" t="n">
        <v>4530</v>
      </c>
      <c r="I1085" s="3" t="n">
        <v>8229</v>
      </c>
      <c r="J1085" s="6">
        <f>+H1085-G1085</f>
        <v/>
      </c>
      <c r="K1085" s="6">
        <f>+I1085-H1085</f>
        <v/>
      </c>
      <c r="L1085" s="7">
        <f>J1085/G1085</f>
        <v/>
      </c>
      <c r="M1085" s="7">
        <f>K1085/H1085</f>
        <v/>
      </c>
      <c r="N1085" s="8" t="n">
        <v>3.601</v>
      </c>
      <c r="O1085" s="8" t="n">
        <v>4.2344</v>
      </c>
      <c r="P1085" s="3" t="n">
        <v>6.2029</v>
      </c>
      <c r="Q1085" s="6">
        <f>+O1085-N1085</f>
        <v/>
      </c>
      <c r="R1085" s="6">
        <f>+P1085-O1085</f>
        <v/>
      </c>
      <c r="S1085" s="7">
        <f>Q1085/N1085</f>
        <v/>
      </c>
      <c r="T1085" s="7">
        <f>R1085/O1085</f>
        <v/>
      </c>
      <c r="U1085" s="10" t="inlineStr">
        <is>
          <t>27896</t>
        </is>
      </c>
      <c r="V1085" s="10" t="inlineStr">
        <is>
          <t>36630</t>
        </is>
      </c>
      <c r="W1085" s="3" t="inlineStr">
        <is>
          <t>50668</t>
        </is>
      </c>
      <c r="X1085" s="6">
        <f>+V1085-U1085</f>
        <v/>
      </c>
      <c r="Y1085" s="6">
        <f>+W1085-V1085</f>
        <v/>
      </c>
      <c r="Z1085" s="7">
        <f>X1085/U1085</f>
        <v/>
      </c>
      <c r="AA1085" s="7">
        <f>Y1085/V1085</f>
        <v/>
      </c>
      <c r="AB1085" s="4" t="n"/>
      <c r="AC1085" s="5" t="n"/>
      <c r="AD1085" s="4" t="n"/>
      <c r="AE1085" s="4" t="n"/>
      <c r="AF1085" s="5" t="n"/>
      <c r="AG1085" s="6">
        <f>AE1085-AD1085</f>
        <v/>
      </c>
      <c r="AH1085" s="6">
        <f>+AF1085-AE1085</f>
        <v/>
      </c>
      <c r="AI1085" s="7">
        <f>AG1085/AD1085</f>
        <v/>
      </c>
      <c r="AJ1085" s="7">
        <f>AH1085/AE1085</f>
        <v/>
      </c>
      <c r="AK1085" s="4" t="n"/>
      <c r="AL1085" s="4" t="n"/>
      <c r="AM1085" s="5" t="n"/>
      <c r="AN1085" s="4" t="n">
        <v>682.9</v>
      </c>
      <c r="AO1085" s="4" t="n">
        <v>674</v>
      </c>
      <c r="AP1085" s="3" t="n">
        <v>691.2</v>
      </c>
      <c r="AQ1085" s="9">
        <f>+AK1085-AN1085</f>
        <v/>
      </c>
      <c r="AR1085" s="9">
        <f>+AL1085-AO1085</f>
        <v/>
      </c>
      <c r="AS1085" s="9">
        <f>+AM1085-AP1085</f>
        <v/>
      </c>
      <c r="AT1085" s="6">
        <f>AR1085-AQ1085</f>
        <v/>
      </c>
      <c r="AU1085" s="6">
        <f>+AS1085-AR1085</f>
        <v/>
      </c>
      <c r="AV1085" s="7">
        <f>AT1085/AQ1085</f>
        <v/>
      </c>
      <c r="AW1085" s="7">
        <f>AU1085/AR1085</f>
        <v/>
      </c>
      <c r="AX1085" s="1" t="inlineStr">
        <is>
          <t>N</t>
        </is>
      </c>
      <c r="AY1085" s="1">
        <f>+IF(AND(D1085&gt;0,E1085&gt;0,F1085&gt;0,S1085&gt;0,T1085&gt;0,AC1085&gt;0,AB1085&gt;0,AI1085&gt;0,AJ1085&gt;0,AS1085&gt;AR1085,AR1085&gt;AQ1085),"long buildup",IF(AND(D1085&gt;0,E1085&gt;0,F1085&gt;0,S1085&lt;0,T1085&lt;0,AB1085&lt;0,AC1085&lt;0,AI1085&lt;0,AJ1085&lt;0,AS1085&gt;AR1085,AR1085&gt;AQ1085),"Short Covering",IF(AND(D1085&lt;0,E1085&lt;0,F1085&lt;0,S1085&lt;0,T1085&lt;0,AB1085&gt;0,AC1085&gt;0,AI1085&gt;0,AJ1085&gt;0,AS1085&lt;AR1085,AR1085&lt;AQ1085),"Short Buildup",IF(AND(D1085&lt;0,E1085&lt;0,F1085&lt;0,S1085&lt;0,T1085&lt;0,AB1085&lt;0,AC1085&lt;0,AI1085&lt;0,AJ1085&lt;0,AS1085&lt;AR1085,AR1085&lt;AQ1085),"LongUnwinding" ))))</f>
        <v/>
      </c>
      <c r="AZ1085" s="1">
        <f>+IF(AND(D1085&gt;0,E1085&gt;0,F1085&gt;0,L1085&gt;0,M1085&gt;0,S1085&gt;0,T1085&gt;0,Z1085&gt;0,AA1085&gt;0),"Buying Opportunity",IF(AND(D1085&lt;0,E1085&lt;0,F1085&lt;0,L1085&lt;0,M1085&lt;0,S1085&lt;0,T1085&lt;0,Z1085&lt;0,AA1085&lt;0),"support Zone",IF(AND(D1085&lt;0,E1085&lt;0,F1085&lt;0,L1085&gt;0,M1085&gt;0,S1085&gt;0,T1085&gt;0,Z1085&gt;0,AA1085&gt;0),"sell delivery")))</f>
        <v/>
      </c>
      <c r="BA1085" s="1">
        <f>IF(AND(D1085&gt;0,E1085&gt;0,F1085&gt;0,Z1085&gt;0,AA1085&gt;0,AB1085&gt;0,AC1085&gt;0,AI1085&gt;0,AJ1085&gt;0),"FII ENTERING")</f>
        <v/>
      </c>
      <c r="BB1085" s="15" t="e">
        <v>#N/A</v>
      </c>
      <c r="BC1085" s="1" t="n">
        <v>171320.039905</v>
      </c>
      <c r="BD1085" s="1">
        <f>IF(AND(E1085&gt;0,F1085&gt;0,AB1085&gt;0,AC1085&gt;0,AI1085&gt;0,AJ1085&gt;0,AS1085&gt;AR1085,AR1085&gt;AQ1085),"long buildup",IF(AND(E1085&lt;0,F1085&lt;0,AB1085&gt;0,AC1085&gt;0,AI1085&gt;0,AJ1085&gt;0,AS1085&lt;AR1085,AR1085&lt;AQ1085),"Short buildup"))</f>
        <v/>
      </c>
      <c r="BE1085" s="1">
        <f>+IF(AND(F1085&gt;0,M1085&gt;0,T1085&gt;0,AA1085&gt;0),"buy")</f>
        <v/>
      </c>
    </row>
    <row r="1086">
      <c r="A1086" s="1" t="inlineStr">
        <is>
          <t>LINCOLN</t>
        </is>
      </c>
      <c r="B1086" s="1" t="n"/>
      <c r="C1086" s="1" t="n"/>
      <c r="D1086" s="2" t="n">
        <v>0.03715104553656966</v>
      </c>
      <c r="E1086" s="2" t="n">
        <v>-2.504111623958833</v>
      </c>
      <c r="F1086" s="3" t="n">
        <v>1.197148609675137</v>
      </c>
      <c r="G1086" s="4" t="n">
        <v>3424</v>
      </c>
      <c r="H1086" s="4" t="n">
        <v>4049</v>
      </c>
      <c r="I1086" s="3" t="n">
        <v>2290</v>
      </c>
      <c r="J1086" s="6">
        <f>+H1086-G1086</f>
        <v/>
      </c>
      <c r="K1086" s="6">
        <f>+I1086-H1086</f>
        <v/>
      </c>
      <c r="L1086" s="7">
        <f>J1086/G1086</f>
        <v/>
      </c>
      <c r="M1086" s="7">
        <f>K1086/H1086</f>
        <v/>
      </c>
      <c r="N1086" s="8" t="n">
        <v>6.033200000000001</v>
      </c>
      <c r="O1086" s="8" t="n">
        <v>8.8888</v>
      </c>
      <c r="P1086" s="3" t="n">
        <v>4.791700000000001</v>
      </c>
      <c r="Q1086" s="6">
        <f>+O1086-N1086</f>
        <v/>
      </c>
      <c r="R1086" s="6">
        <f>+P1086-O1086</f>
        <v/>
      </c>
      <c r="S1086" s="7">
        <f>Q1086/N1086</f>
        <v/>
      </c>
      <c r="T1086" s="7">
        <f>R1086/O1086</f>
        <v/>
      </c>
      <c r="U1086" s="10" t="inlineStr">
        <is>
          <t>29089</t>
        </is>
      </c>
      <c r="V1086" s="10" t="inlineStr">
        <is>
          <t>45937</t>
        </is>
      </c>
      <c r="W1086" s="3" t="inlineStr">
        <is>
          <t>23007</t>
        </is>
      </c>
      <c r="X1086" s="6">
        <f>+V1086-U1086</f>
        <v/>
      </c>
      <c r="Y1086" s="6">
        <f>+W1086-V1086</f>
        <v/>
      </c>
      <c r="Z1086" s="7">
        <f>X1086/U1086</f>
        <v/>
      </c>
      <c r="AA1086" s="7">
        <f>Y1086/V1086</f>
        <v/>
      </c>
      <c r="AB1086" s="4" t="n"/>
      <c r="AC1086" s="5" t="n"/>
      <c r="AD1086" s="4" t="n"/>
      <c r="AE1086" s="4" t="n"/>
      <c r="AF1086" s="5" t="n"/>
      <c r="AG1086" s="6">
        <f>AE1086-AD1086</f>
        <v/>
      </c>
      <c r="AH1086" s="6">
        <f>+AF1086-AE1086</f>
        <v/>
      </c>
      <c r="AI1086" s="7">
        <f>AG1086/AD1086</f>
        <v/>
      </c>
      <c r="AJ1086" s="7">
        <f>AH1086/AE1086</f>
        <v/>
      </c>
      <c r="AK1086" s="4" t="n"/>
      <c r="AL1086" s="4" t="n"/>
      <c r="AM1086" s="5" t="n"/>
      <c r="AN1086" s="4" t="n">
        <v>942.45</v>
      </c>
      <c r="AO1086" s="4" t="n">
        <v>918.85</v>
      </c>
      <c r="AP1086" s="3" t="n">
        <v>929.85</v>
      </c>
      <c r="AQ1086" s="9">
        <f>+AK1086-AN1086</f>
        <v/>
      </c>
      <c r="AR1086" s="9">
        <f>+AL1086-AO1086</f>
        <v/>
      </c>
      <c r="AS1086" s="9">
        <f>+AM1086-AP1086</f>
        <v/>
      </c>
      <c r="AT1086" s="6">
        <f>AR1086-AQ1086</f>
        <v/>
      </c>
      <c r="AU1086" s="6">
        <f>+AS1086-AR1086</f>
        <v/>
      </c>
      <c r="AV1086" s="7">
        <f>AT1086/AQ1086</f>
        <v/>
      </c>
      <c r="AW1086" s="7">
        <f>AU1086/AR1086</f>
        <v/>
      </c>
      <c r="AX1086" s="1" t="inlineStr">
        <is>
          <t>N</t>
        </is>
      </c>
      <c r="AY1086" s="1">
        <f>+IF(AND(D1086&gt;0,E1086&gt;0,F1086&gt;0,S1086&gt;0,T1086&gt;0,AC1086&gt;0,AB1086&gt;0,AI1086&gt;0,AJ1086&gt;0,AS1086&gt;AR1086,AR1086&gt;AQ1086),"long buildup",IF(AND(D1086&gt;0,E1086&gt;0,F1086&gt;0,S1086&lt;0,T1086&lt;0,AB1086&lt;0,AC1086&lt;0,AI1086&lt;0,AJ1086&lt;0,AS1086&gt;AR1086,AR1086&gt;AQ1086),"Short Covering",IF(AND(D1086&lt;0,E1086&lt;0,F1086&lt;0,S1086&lt;0,T1086&lt;0,AB1086&gt;0,AC1086&gt;0,AI1086&gt;0,AJ1086&gt;0,AS1086&lt;AR1086,AR1086&lt;AQ1086),"Short Buildup",IF(AND(D1086&lt;0,E1086&lt;0,F1086&lt;0,S1086&lt;0,T1086&lt;0,AB1086&lt;0,AC1086&lt;0,AI1086&lt;0,AJ1086&lt;0,AS1086&lt;AR1086,AR1086&lt;AQ1086),"LongUnwinding" ))))</f>
        <v/>
      </c>
      <c r="AZ1086" s="1">
        <f>+IF(AND(D1086&gt;0,E1086&gt;0,F1086&gt;0,L1086&gt;0,M1086&gt;0,S1086&gt;0,T1086&gt;0,Z1086&gt;0,AA1086&gt;0),"Buying Opportunity",IF(AND(D1086&lt;0,E1086&lt;0,F1086&lt;0,L1086&lt;0,M1086&lt;0,S1086&lt;0,T1086&lt;0,Z1086&lt;0,AA1086&lt;0),"support Zone",IF(AND(D1086&lt;0,E1086&lt;0,F1086&lt;0,L1086&gt;0,M1086&gt;0,S1086&gt;0,T1086&gt;0,Z1086&gt;0,AA1086&gt;0),"sell delivery")))</f>
        <v/>
      </c>
      <c r="BA1086" s="1">
        <f>IF(AND(D1086&gt;0,E1086&gt;0,F1086&gt;0,Z1086&gt;0,AA1086&gt;0,AB1086&gt;0,AC1086&gt;0,AI1086&gt;0,AJ1086&gt;0),"FII ENTERING")</f>
        <v/>
      </c>
      <c r="BB1086" s="15" t="e">
        <v>#N/A</v>
      </c>
      <c r="BC1086" s="1" t="n">
        <v>115932.1419675</v>
      </c>
      <c r="BD1086" s="1">
        <f>IF(AND(E1086&gt;0,F1086&gt;0,AB1086&gt;0,AC1086&gt;0,AI1086&gt;0,AJ1086&gt;0,AS1086&gt;AR1086,AR1086&gt;AQ1086),"long buildup",IF(AND(E1086&lt;0,F1086&lt;0,AB1086&gt;0,AC1086&gt;0,AI1086&gt;0,AJ1086&gt;0,AS1086&lt;AR1086,AR1086&lt;AQ1086),"Short buildup"))</f>
        <v/>
      </c>
      <c r="BE1086" s="1">
        <f>+IF(AND(F1086&gt;0,M1086&gt;0,T1086&gt;0,AA1086&gt;0),"buy")</f>
        <v/>
      </c>
    </row>
    <row r="1087">
      <c r="A1087" s="1" t="inlineStr">
        <is>
          <t>LINDEINDIA</t>
        </is>
      </c>
      <c r="B1087" s="1" t="n"/>
      <c r="C1087" s="1" t="n"/>
      <c r="D1087" s="2" t="n">
        <v>0.8084332430125062</v>
      </c>
      <c r="E1087" s="2" t="n">
        <v>-1.251159845059426</v>
      </c>
      <c r="F1087" s="3" t="n">
        <v>0.4653417353368853</v>
      </c>
      <c r="G1087" s="4" t="n">
        <v>8919</v>
      </c>
      <c r="H1087" s="4" t="n">
        <v>5201</v>
      </c>
      <c r="I1087" s="3" t="n">
        <v>12923</v>
      </c>
      <c r="J1087" s="6">
        <f>+H1087-G1087</f>
        <v/>
      </c>
      <c r="K1087" s="6">
        <f>+I1087-H1087</f>
        <v/>
      </c>
      <c r="L1087" s="7">
        <f>J1087/G1087</f>
        <v/>
      </c>
      <c r="M1087" s="7">
        <f>K1087/H1087</f>
        <v/>
      </c>
      <c r="N1087" s="8" t="n">
        <v>30.8955</v>
      </c>
      <c r="O1087" s="8" t="n">
        <v>13.2216</v>
      </c>
      <c r="P1087" s="3" t="n">
        <v>26.648</v>
      </c>
      <c r="Q1087" s="6">
        <f>+O1087-N1087</f>
        <v/>
      </c>
      <c r="R1087" s="6">
        <f>+P1087-O1087</f>
        <v/>
      </c>
      <c r="S1087" s="7">
        <f>Q1087/N1087</f>
        <v/>
      </c>
      <c r="T1087" s="7">
        <f>R1087/O1087</f>
        <v/>
      </c>
      <c r="U1087" s="10" t="inlineStr">
        <is>
          <t>21964</t>
        </is>
      </c>
      <c r="V1087" s="10" t="inlineStr">
        <is>
          <t>11227</t>
        </is>
      </c>
      <c r="W1087" s="3" t="inlineStr">
        <is>
          <t>15188</t>
        </is>
      </c>
      <c r="X1087" s="6">
        <f>+V1087-U1087</f>
        <v/>
      </c>
      <c r="Y1087" s="6">
        <f>+W1087-V1087</f>
        <v/>
      </c>
      <c r="Z1087" s="7">
        <f>X1087/U1087</f>
        <v/>
      </c>
      <c r="AA1087" s="7">
        <f>Y1087/V1087</f>
        <v/>
      </c>
      <c r="AB1087" s="4" t="n"/>
      <c r="AC1087" s="5" t="n"/>
      <c r="AD1087" s="4" t="n"/>
      <c r="AE1087" s="4" t="n"/>
      <c r="AF1087" s="5" t="n"/>
      <c r="AG1087" s="6">
        <f>AE1087-AD1087</f>
        <v/>
      </c>
      <c r="AH1087" s="6">
        <f>+AF1087-AE1087</f>
        <v/>
      </c>
      <c r="AI1087" s="7">
        <f>AG1087/AD1087</f>
        <v/>
      </c>
      <c r="AJ1087" s="7">
        <f>AH1087/AE1087</f>
        <v/>
      </c>
      <c r="AK1087" s="4" t="n"/>
      <c r="AL1087" s="4" t="n"/>
      <c r="AM1087" s="5" t="n"/>
      <c r="AN1087" s="4" t="n">
        <v>6789.7</v>
      </c>
      <c r="AO1087" s="4" t="n">
        <v>6704.75</v>
      </c>
      <c r="AP1087" s="3" t="n">
        <v>6735.95</v>
      </c>
      <c r="AQ1087" s="9">
        <f>+AK1087-AN1087</f>
        <v/>
      </c>
      <c r="AR1087" s="9">
        <f>+AL1087-AO1087</f>
        <v/>
      </c>
      <c r="AS1087" s="9">
        <f>+AM1087-AP1087</f>
        <v/>
      </c>
      <c r="AT1087" s="6">
        <f>AR1087-AQ1087</f>
        <v/>
      </c>
      <c r="AU1087" s="6">
        <f>+AS1087-AR1087</f>
        <v/>
      </c>
      <c r="AV1087" s="7">
        <f>AT1087/AQ1087</f>
        <v/>
      </c>
      <c r="AW1087" s="7">
        <f>AU1087/AR1087</f>
        <v/>
      </c>
      <c r="AX1087" s="1" t="inlineStr">
        <is>
          <t>N</t>
        </is>
      </c>
      <c r="AY1087" s="1">
        <f>+IF(AND(D1087&gt;0,E1087&gt;0,F1087&gt;0,S1087&gt;0,T1087&gt;0,AC1087&gt;0,AB1087&gt;0,AI1087&gt;0,AJ1087&gt;0,AS1087&gt;AR1087,AR1087&gt;AQ1087),"long buildup",IF(AND(D1087&gt;0,E1087&gt;0,F1087&gt;0,S1087&lt;0,T1087&lt;0,AB1087&lt;0,AC1087&lt;0,AI1087&lt;0,AJ1087&lt;0,AS1087&gt;AR1087,AR1087&gt;AQ1087),"Short Covering",IF(AND(D1087&lt;0,E1087&lt;0,F1087&lt;0,S1087&lt;0,T1087&lt;0,AB1087&gt;0,AC1087&gt;0,AI1087&gt;0,AJ1087&gt;0,AS1087&lt;AR1087,AR1087&lt;AQ1087),"Short Buildup",IF(AND(D1087&lt;0,E1087&lt;0,F1087&lt;0,S1087&lt;0,T1087&lt;0,AB1087&lt;0,AC1087&lt;0,AI1087&lt;0,AJ1087&lt;0,AS1087&lt;AR1087,AR1087&lt;AQ1087),"LongUnwinding" ))))</f>
        <v/>
      </c>
      <c r="AZ1087" s="1">
        <f>+IF(AND(D1087&gt;0,E1087&gt;0,F1087&gt;0,L1087&gt;0,M1087&gt;0,S1087&gt;0,T1087&gt;0,Z1087&gt;0,AA1087&gt;0),"Buying Opportunity",IF(AND(D1087&lt;0,E1087&lt;0,F1087&lt;0,L1087&lt;0,M1087&lt;0,S1087&lt;0,T1087&lt;0,Z1087&lt;0,AA1087&lt;0),"support Zone",IF(AND(D1087&lt;0,E1087&lt;0,F1087&lt;0,L1087&gt;0,M1087&gt;0,S1087&gt;0,T1087&gt;0,Z1087&gt;0,AA1087&gt;0),"sell delivery")))</f>
        <v/>
      </c>
      <c r="BA1087" s="1">
        <f>IF(AND(D1087&gt;0,E1087&gt;0,F1087&gt;0,Z1087&gt;0,AA1087&gt;0,AB1087&gt;0,AC1087&gt;0,AI1087&gt;0,AJ1087&gt;0),"FII ENTERING")</f>
        <v/>
      </c>
      <c r="BB1087" s="15" t="e">
        <v>#N/A</v>
      </c>
      <c r="BC1087" s="1" t="n">
        <v>79472.923662</v>
      </c>
      <c r="BD1087" s="1">
        <f>IF(AND(E1087&gt;0,F1087&gt;0,AB1087&gt;0,AC1087&gt;0,AI1087&gt;0,AJ1087&gt;0,AS1087&gt;AR1087,AR1087&gt;AQ1087),"long buildup",IF(AND(E1087&lt;0,F1087&lt;0,AB1087&gt;0,AC1087&gt;0,AI1087&gt;0,AJ1087&gt;0,AS1087&lt;AR1087,AR1087&lt;AQ1087),"Short buildup"))</f>
        <v/>
      </c>
      <c r="BE1087" s="1">
        <f>+IF(AND(F1087&gt;0,M1087&gt;0,T1087&gt;0,AA1087&gt;0),"buy")</f>
        <v/>
      </c>
    </row>
    <row r="1088">
      <c r="A1088" s="1" t="inlineStr">
        <is>
          <t>LIQUID</t>
        </is>
      </c>
      <c r="B1088" s="1" t="n"/>
      <c r="C1088" s="1" t="n"/>
      <c r="D1088" s="2" t="n">
        <v>0</v>
      </c>
      <c r="E1088" s="2" t="n">
        <v>0</v>
      </c>
      <c r="F1088" s="3" t="n">
        <v>0</v>
      </c>
      <c r="G1088" s="4" t="n">
        <v>154</v>
      </c>
      <c r="H1088" s="4" t="n">
        <v>166</v>
      </c>
      <c r="I1088" s="3" t="n">
        <v>208</v>
      </c>
      <c r="J1088" s="6">
        <f>+H1088-G1088</f>
        <v/>
      </c>
      <c r="K1088" s="6">
        <f>+I1088-H1088</f>
        <v/>
      </c>
      <c r="L1088" s="7">
        <f>J1088/G1088</f>
        <v/>
      </c>
      <c r="M1088" s="7">
        <f>K1088/H1088</f>
        <v/>
      </c>
      <c r="N1088" s="8" t="n">
        <v>17.4404</v>
      </c>
      <c r="O1088" s="8" t="n">
        <v>7.2726</v>
      </c>
      <c r="P1088" s="3" t="n">
        <v>37.6497</v>
      </c>
      <c r="Q1088" s="6">
        <f>+O1088-N1088</f>
        <v/>
      </c>
      <c r="R1088" s="6">
        <f>+P1088-O1088</f>
        <v/>
      </c>
      <c r="S1088" s="7">
        <f>Q1088/N1088</f>
        <v/>
      </c>
      <c r="T1088" s="7">
        <f>R1088/O1088</f>
        <v/>
      </c>
      <c r="U1088" s="10" t="inlineStr">
        <is>
          <t>116670</t>
        </is>
      </c>
      <c r="V1088" s="10" t="inlineStr">
        <is>
          <t>46501</t>
        </is>
      </c>
      <c r="W1088" s="3" t="inlineStr">
        <is>
          <t>164282</t>
        </is>
      </c>
      <c r="X1088" s="6">
        <f>+V1088-U1088</f>
        <v/>
      </c>
      <c r="Y1088" s="6">
        <f>+W1088-V1088</f>
        <v/>
      </c>
      <c r="Z1088" s="7">
        <f>X1088/U1088</f>
        <v/>
      </c>
      <c r="AA1088" s="7">
        <f>Y1088/V1088</f>
        <v/>
      </c>
      <c r="AB1088" s="4" t="n"/>
      <c r="AC1088" s="5" t="n"/>
      <c r="AD1088" s="4" t="n"/>
      <c r="AE1088" s="4" t="n"/>
      <c r="AF1088" s="5" t="n"/>
      <c r="AG1088" s="6">
        <f>AE1088-AD1088</f>
        <v/>
      </c>
      <c r="AH1088" s="6">
        <f>+AF1088-AE1088</f>
        <v/>
      </c>
      <c r="AI1088" s="7">
        <f>AG1088/AD1088</f>
        <v/>
      </c>
      <c r="AJ1088" s="7">
        <f>AH1088/AE1088</f>
        <v/>
      </c>
      <c r="AK1088" s="4" t="n"/>
      <c r="AL1088" s="4" t="n"/>
      <c r="AM1088" s="5" t="n"/>
      <c r="AN1088" s="4" t="n">
        <v>999.99</v>
      </c>
      <c r="AO1088" s="4" t="n">
        <v>999.99</v>
      </c>
      <c r="AP1088" s="3" t="n">
        <v>999.99</v>
      </c>
      <c r="AQ1088" s="9">
        <f>+AK1088-AN1088</f>
        <v/>
      </c>
      <c r="AR1088" s="9">
        <f>+AL1088-AO1088</f>
        <v/>
      </c>
      <c r="AS1088" s="9">
        <f>+AM1088-AP1088</f>
        <v/>
      </c>
      <c r="AT1088" s="6">
        <f>AR1088-AQ1088</f>
        <v/>
      </c>
      <c r="AU1088" s="6">
        <f>+AS1088-AR1088</f>
        <v/>
      </c>
      <c r="AV1088" s="7">
        <f>AT1088/AQ1088</f>
        <v/>
      </c>
      <c r="AW1088" s="7">
        <f>AU1088/AR1088</f>
        <v/>
      </c>
      <c r="AX1088" s="1" t="inlineStr">
        <is>
          <t>N</t>
        </is>
      </c>
      <c r="AY1088" s="1">
        <f>+IF(AND(D1088&gt;0,E1088&gt;0,F1088&gt;0,S1088&gt;0,T1088&gt;0,AC1088&gt;0,AB1088&gt;0,AI1088&gt;0,AJ1088&gt;0,AS1088&gt;AR1088,AR1088&gt;AQ1088),"long buildup",IF(AND(D1088&gt;0,E1088&gt;0,F1088&gt;0,S1088&lt;0,T1088&lt;0,AB1088&lt;0,AC1088&lt;0,AI1088&lt;0,AJ1088&lt;0,AS1088&gt;AR1088,AR1088&gt;AQ1088),"Short Covering",IF(AND(D1088&lt;0,E1088&lt;0,F1088&lt;0,S1088&lt;0,T1088&lt;0,AB1088&gt;0,AC1088&gt;0,AI1088&gt;0,AJ1088&gt;0,AS1088&lt;AR1088,AR1088&lt;AQ1088),"Short Buildup",IF(AND(D1088&lt;0,E1088&lt;0,F1088&lt;0,S1088&lt;0,T1088&lt;0,AB1088&lt;0,AC1088&lt;0,AI1088&lt;0,AJ1088&lt;0,AS1088&lt;AR1088,AR1088&lt;AQ1088),"LongUnwinding" ))))</f>
        <v/>
      </c>
      <c r="AZ1088" s="1">
        <f>+IF(AND(D1088&gt;0,E1088&gt;0,F1088&gt;0,L1088&gt;0,M1088&gt;0,S1088&gt;0,T1088&gt;0,Z1088&gt;0,AA1088&gt;0),"Buying Opportunity",IF(AND(D1088&lt;0,E1088&lt;0,F1088&lt;0,L1088&lt;0,M1088&lt;0,S1088&lt;0,T1088&lt;0,Z1088&lt;0,AA1088&lt;0),"support Zone",IF(AND(D1088&lt;0,E1088&lt;0,F1088&lt;0,L1088&gt;0,M1088&gt;0,S1088&gt;0,T1088&gt;0,Z1088&gt;0,AA1088&gt;0),"sell delivery")))</f>
        <v/>
      </c>
      <c r="BA1088" s="1">
        <f>IF(AND(D1088&gt;0,E1088&gt;0,F1088&gt;0,Z1088&gt;0,AA1088&gt;0,AB1088&gt;0,AC1088&gt;0,AI1088&gt;0,AJ1088&gt;0),"FII ENTERING")</f>
        <v/>
      </c>
      <c r="BB1088" s="15" t="e">
        <v>#N/A</v>
      </c>
      <c r="BC1088" s="1" t="n">
        <v>4115680.487072</v>
      </c>
      <c r="BD1088" s="1">
        <f>IF(AND(E1088&gt;0,F1088&gt;0,AB1088&gt;0,AC1088&gt;0,AI1088&gt;0,AJ1088&gt;0,AS1088&gt;AR1088,AR1088&gt;AQ1088),"long buildup",IF(AND(E1088&lt;0,F1088&lt;0,AB1088&gt;0,AC1088&gt;0,AI1088&gt;0,AJ1088&gt;0,AS1088&lt;AR1088,AR1088&lt;AQ1088),"Short buildup"))</f>
        <v/>
      </c>
      <c r="BE1088" s="1">
        <f>+IF(AND(F1088&gt;0,M1088&gt;0,T1088&gt;0,AA1088&gt;0),"buy")</f>
        <v/>
      </c>
    </row>
    <row r="1089">
      <c r="A1089" s="1" t="inlineStr">
        <is>
          <t>LIQUIDBEES</t>
        </is>
      </c>
      <c r="B1089" s="1" t="n"/>
      <c r="C1089" s="1" t="n"/>
      <c r="D1089" s="2" t="n">
        <v>0</v>
      </c>
      <c r="E1089" s="2" t="n">
        <v>0.001000010000099091</v>
      </c>
      <c r="F1089" s="3" t="n">
        <v>0</v>
      </c>
      <c r="G1089" s="4" t="n">
        <v>4529</v>
      </c>
      <c r="H1089" s="4" t="n">
        <v>4984</v>
      </c>
      <c r="I1089" s="3" t="n">
        <v>5871</v>
      </c>
      <c r="J1089" s="6">
        <f>+H1089-G1089</f>
        <v/>
      </c>
      <c r="K1089" s="6">
        <f>+I1089-H1089</f>
        <v/>
      </c>
      <c r="L1089" s="7">
        <f>J1089/G1089</f>
        <v/>
      </c>
      <c r="M1089" s="7">
        <f>K1089/H1089</f>
        <v/>
      </c>
      <c r="N1089" s="8" t="n">
        <v>235.6266</v>
      </c>
      <c r="O1089" s="8" t="n">
        <v>277.8612</v>
      </c>
      <c r="P1089" s="3" t="n">
        <v>322.5556</v>
      </c>
      <c r="Q1089" s="6">
        <f>+O1089-N1089</f>
        <v/>
      </c>
      <c r="R1089" s="6">
        <f>+P1089-O1089</f>
        <v/>
      </c>
      <c r="S1089" s="7">
        <f>Q1089/N1089</f>
        <v/>
      </c>
      <c r="T1089" s="7">
        <f>R1089/O1089</f>
        <v/>
      </c>
      <c r="U1089" s="10" t="inlineStr">
        <is>
          <t>1762468</t>
        </is>
      </c>
      <c r="V1089" s="10" t="inlineStr">
        <is>
          <t>2107820</t>
        </is>
      </c>
      <c r="W1089" s="3" t="inlineStr">
        <is>
          <t>2503625</t>
        </is>
      </c>
      <c r="X1089" s="6">
        <f>+V1089-U1089</f>
        <v/>
      </c>
      <c r="Y1089" s="6">
        <f>+W1089-V1089</f>
        <v/>
      </c>
      <c r="Z1089" s="7">
        <f>X1089/U1089</f>
        <v/>
      </c>
      <c r="AA1089" s="7">
        <f>Y1089/V1089</f>
        <v/>
      </c>
      <c r="AB1089" s="4" t="n"/>
      <c r="AC1089" s="5" t="n"/>
      <c r="AD1089" s="4" t="n"/>
      <c r="AE1089" s="4" t="n"/>
      <c r="AF1089" s="5" t="n"/>
      <c r="AG1089" s="6">
        <f>AE1089-AD1089</f>
        <v/>
      </c>
      <c r="AH1089" s="6">
        <f>+AF1089-AE1089</f>
        <v/>
      </c>
      <c r="AI1089" s="7">
        <f>AG1089/AD1089</f>
        <v/>
      </c>
      <c r="AJ1089" s="7">
        <f>AH1089/AE1089</f>
        <v/>
      </c>
      <c r="AK1089" s="4" t="n"/>
      <c r="AL1089" s="4" t="n"/>
      <c r="AM1089" s="5" t="n"/>
      <c r="AN1089" s="4" t="n">
        <v>999.99</v>
      </c>
      <c r="AO1089" s="4" t="n">
        <v>1000</v>
      </c>
      <c r="AP1089" s="3" t="n">
        <v>1000</v>
      </c>
      <c r="AQ1089" s="9">
        <f>+AK1089-AN1089</f>
        <v/>
      </c>
      <c r="AR1089" s="9">
        <f>+AL1089-AO1089</f>
        <v/>
      </c>
      <c r="AS1089" s="9">
        <f>+AM1089-AP1089</f>
        <v/>
      </c>
      <c r="AT1089" s="6">
        <f>AR1089-AQ1089</f>
        <v/>
      </c>
      <c r="AU1089" s="6">
        <f>+AS1089-AR1089</f>
        <v/>
      </c>
      <c r="AV1089" s="7">
        <f>AT1089/AQ1089</f>
        <v/>
      </c>
      <c r="AW1089" s="7">
        <f>AU1089/AR1089</f>
        <v/>
      </c>
      <c r="AX1089" s="1" t="inlineStr">
        <is>
          <t>Y</t>
        </is>
      </c>
      <c r="AY1089" s="1">
        <f>+IF(AND(D1089&gt;0,E1089&gt;0,F1089&gt;0,S1089&gt;0,T1089&gt;0,AC1089&gt;0,AB1089&gt;0,AI1089&gt;0,AJ1089&gt;0,AS1089&gt;AR1089,AR1089&gt;AQ1089),"long buildup",IF(AND(D1089&gt;0,E1089&gt;0,F1089&gt;0,S1089&lt;0,T1089&lt;0,AB1089&lt;0,AC1089&lt;0,AI1089&lt;0,AJ1089&lt;0,AS1089&gt;AR1089,AR1089&gt;AQ1089),"Short Covering",IF(AND(D1089&lt;0,E1089&lt;0,F1089&lt;0,S1089&lt;0,T1089&lt;0,AB1089&gt;0,AC1089&gt;0,AI1089&gt;0,AJ1089&gt;0,AS1089&lt;AR1089,AR1089&lt;AQ1089),"Short Buildup",IF(AND(D1089&lt;0,E1089&lt;0,F1089&lt;0,S1089&lt;0,T1089&lt;0,AB1089&lt;0,AC1089&lt;0,AI1089&lt;0,AJ1089&lt;0,AS1089&lt;AR1089,AR1089&lt;AQ1089),"LongUnwinding" ))))</f>
        <v/>
      </c>
      <c r="AZ1089" s="1">
        <f>+IF(AND(D1089&gt;0,E1089&gt;0,F1089&gt;0,L1089&gt;0,M1089&gt;0,S1089&gt;0,T1089&gt;0,Z1089&gt;0,AA1089&gt;0),"Buying Opportunity",IF(AND(D1089&lt;0,E1089&lt;0,F1089&lt;0,L1089&lt;0,M1089&lt;0,S1089&lt;0,T1089&lt;0,Z1089&lt;0,AA1089&lt;0),"support Zone",IF(AND(D1089&lt;0,E1089&lt;0,F1089&lt;0,L1089&gt;0,M1089&gt;0,S1089&gt;0,T1089&gt;0,Z1089&gt;0,AA1089&gt;0),"sell delivery")))</f>
        <v/>
      </c>
      <c r="BA1089" s="1">
        <f>IF(AND(D1089&gt;0,E1089&gt;0,F1089&gt;0,Z1089&gt;0,AA1089&gt;0,AB1089&gt;0,AC1089&gt;0,AI1089&gt;0,AJ1089&gt;0),"FII ENTERING")</f>
        <v/>
      </c>
      <c r="BB1089" s="15" t="e">
        <v>#N/A</v>
      </c>
      <c r="BC1089" s="1" t="n">
        <v>1029518.570713</v>
      </c>
      <c r="BD1089" s="1">
        <f>IF(AND(E1089&gt;0,F1089&gt;0,AB1089&gt;0,AC1089&gt;0,AI1089&gt;0,AJ1089&gt;0,AS1089&gt;AR1089,AR1089&gt;AQ1089),"long buildup",IF(AND(E1089&lt;0,F1089&lt;0,AB1089&gt;0,AC1089&gt;0,AI1089&gt;0,AJ1089&gt;0,AS1089&lt;AR1089,AR1089&lt;AQ1089),"Short buildup"))</f>
        <v/>
      </c>
      <c r="BE1089" s="1">
        <f>+IF(AND(F1089&gt;0,M1089&gt;0,T1089&gt;0,AA1089&gt;0),"buy")</f>
        <v/>
      </c>
    </row>
    <row r="1090">
      <c r="A1090" s="1" t="inlineStr">
        <is>
          <t>LIQUIDETF</t>
        </is>
      </c>
      <c r="B1090" s="1" t="n"/>
      <c r="C1090" s="1" t="n"/>
      <c r="D1090" s="2" t="n">
        <v>0</v>
      </c>
      <c r="E1090" s="2" t="n">
        <v>0</v>
      </c>
      <c r="F1090" s="3" t="n">
        <v>0.001000010000099091</v>
      </c>
      <c r="G1090" s="4" t="n">
        <v>296</v>
      </c>
      <c r="H1090" s="4" t="n">
        <v>344</v>
      </c>
      <c r="I1090" s="3" t="n">
        <v>993</v>
      </c>
      <c r="J1090" s="6">
        <f>+H1090-G1090</f>
        <v/>
      </c>
      <c r="K1090" s="6">
        <f>+I1090-H1090</f>
        <v/>
      </c>
      <c r="L1090" s="7">
        <f>J1090/G1090</f>
        <v/>
      </c>
      <c r="M1090" s="7">
        <f>K1090/H1090</f>
        <v/>
      </c>
      <c r="N1090" s="8" t="n">
        <v>22.9331</v>
      </c>
      <c r="O1090" s="8" t="n">
        <v>14.0735</v>
      </c>
      <c r="P1090" s="3" t="n">
        <v>7.332999999999999</v>
      </c>
      <c r="Q1090" s="6">
        <f>+O1090-N1090</f>
        <v/>
      </c>
      <c r="R1090" s="6">
        <f>+P1090-O1090</f>
        <v/>
      </c>
      <c r="S1090" s="7">
        <f>Q1090/N1090</f>
        <v/>
      </c>
      <c r="T1090" s="7">
        <f>R1090/O1090</f>
        <v/>
      </c>
      <c r="U1090" s="10" t="inlineStr">
        <is>
          <t>175230</t>
        </is>
      </c>
      <c r="V1090" s="10" t="inlineStr">
        <is>
          <t>85545</t>
        </is>
      </c>
      <c r="W1090" s="3" t="inlineStr">
        <is>
          <t>46299</t>
        </is>
      </c>
      <c r="X1090" s="6">
        <f>+V1090-U1090</f>
        <v/>
      </c>
      <c r="Y1090" s="6">
        <f>+W1090-V1090</f>
        <v/>
      </c>
      <c r="Z1090" s="7">
        <f>X1090/U1090</f>
        <v/>
      </c>
      <c r="AA1090" s="7">
        <f>Y1090/V1090</f>
        <v/>
      </c>
      <c r="AB1090" s="4" t="n"/>
      <c r="AC1090" s="5" t="n"/>
      <c r="AD1090" s="4" t="n"/>
      <c r="AE1090" s="4" t="n"/>
      <c r="AF1090" s="5" t="n"/>
      <c r="AG1090" s="6">
        <f>AE1090-AD1090</f>
        <v/>
      </c>
      <c r="AH1090" s="6">
        <f>+AF1090-AE1090</f>
        <v/>
      </c>
      <c r="AI1090" s="7">
        <f>AG1090/AD1090</f>
        <v/>
      </c>
      <c r="AJ1090" s="7">
        <f>AH1090/AE1090</f>
        <v/>
      </c>
      <c r="AK1090" s="4" t="n"/>
      <c r="AL1090" s="4" t="n"/>
      <c r="AM1090" s="5" t="n"/>
      <c r="AN1090" s="4" t="n">
        <v>999.99</v>
      </c>
      <c r="AO1090" s="4" t="n">
        <v>999.99</v>
      </c>
      <c r="AP1090" s="3" t="n">
        <v>1000</v>
      </c>
      <c r="AQ1090" s="9">
        <f>+AK1090-AN1090</f>
        <v/>
      </c>
      <c r="AR1090" s="9">
        <f>+AL1090-AO1090</f>
        <v/>
      </c>
      <c r="AS1090" s="9">
        <f>+AM1090-AP1090</f>
        <v/>
      </c>
      <c r="AT1090" s="6">
        <f>AR1090-AQ1090</f>
        <v/>
      </c>
      <c r="AU1090" s="6">
        <f>+AS1090-AR1090</f>
        <v/>
      </c>
      <c r="AV1090" s="7">
        <f>AT1090/AQ1090</f>
        <v/>
      </c>
      <c r="AW1090" s="7">
        <f>AU1090/AR1090</f>
        <v/>
      </c>
      <c r="AX1090" s="1" t="inlineStr">
        <is>
          <t>N</t>
        </is>
      </c>
      <c r="AY1090" s="1">
        <f>+IF(AND(D1090&gt;0,E1090&gt;0,F1090&gt;0,S1090&gt;0,T1090&gt;0,AC1090&gt;0,AB1090&gt;0,AI1090&gt;0,AJ1090&gt;0,AS1090&gt;AR1090,AR1090&gt;AQ1090),"long buildup",IF(AND(D1090&gt;0,E1090&gt;0,F1090&gt;0,S1090&lt;0,T1090&lt;0,AB1090&lt;0,AC1090&lt;0,AI1090&lt;0,AJ1090&lt;0,AS1090&gt;AR1090,AR1090&gt;AQ1090),"Short Covering",IF(AND(D1090&lt;0,E1090&lt;0,F1090&lt;0,S1090&lt;0,T1090&lt;0,AB1090&gt;0,AC1090&gt;0,AI1090&gt;0,AJ1090&gt;0,AS1090&lt;AR1090,AR1090&lt;AQ1090),"Short Buildup",IF(AND(D1090&lt;0,E1090&lt;0,F1090&lt;0,S1090&lt;0,T1090&lt;0,AB1090&lt;0,AC1090&lt;0,AI1090&lt;0,AJ1090&lt;0,AS1090&lt;AR1090,AR1090&lt;AQ1090),"LongUnwinding" ))))</f>
        <v/>
      </c>
      <c r="AZ1090" s="1">
        <f>+IF(AND(D1090&gt;0,E1090&gt;0,F1090&gt;0,L1090&gt;0,M1090&gt;0,S1090&gt;0,T1090&gt;0,Z1090&gt;0,AA1090&gt;0),"Buying Opportunity",IF(AND(D1090&lt;0,E1090&lt;0,F1090&lt;0,L1090&lt;0,M1090&lt;0,S1090&lt;0,T1090&lt;0,Z1090&lt;0,AA1090&lt;0),"support Zone",IF(AND(D1090&lt;0,E1090&lt;0,F1090&lt;0,L1090&gt;0,M1090&gt;0,S1090&gt;0,T1090&gt;0,Z1090&gt;0,AA1090&gt;0),"sell delivery")))</f>
        <v/>
      </c>
      <c r="BA1090" s="1">
        <f>IF(AND(D1090&gt;0,E1090&gt;0,F1090&gt;0,Z1090&gt;0,AA1090&gt;0,AB1090&gt;0,AC1090&gt;0,AI1090&gt;0,AJ1090&gt;0),"FII ENTERING")</f>
        <v/>
      </c>
      <c r="BB1090" s="15" t="e">
        <v>#N/A</v>
      </c>
      <c r="BC1090" s="1" t="n">
        <v>37164.4839235</v>
      </c>
      <c r="BD1090" s="1">
        <f>IF(AND(E1090&gt;0,F1090&gt;0,AB1090&gt;0,AC1090&gt;0,AI1090&gt;0,AJ1090&gt;0,AS1090&gt;AR1090,AR1090&gt;AQ1090),"long buildup",IF(AND(E1090&lt;0,F1090&lt;0,AB1090&gt;0,AC1090&gt;0,AI1090&gt;0,AJ1090&gt;0,AS1090&lt;AR1090,AR1090&lt;AQ1090),"Short buildup"))</f>
        <v/>
      </c>
      <c r="BE1090" s="1">
        <f>+IF(AND(F1090&gt;0,M1090&gt;0,T1090&gt;0,AA1090&gt;0),"buy")</f>
        <v/>
      </c>
    </row>
    <row r="1091">
      <c r="A1091" s="1" t="inlineStr">
        <is>
          <t>LIQUIDSBI</t>
        </is>
      </c>
      <c r="B1091" s="1" t="n"/>
      <c r="C1091" s="1" t="n"/>
      <c r="D1091" s="2" t="n">
        <v>0.002000020000198183</v>
      </c>
      <c r="E1091" s="2" t="n">
        <v>-0.001999980000198179</v>
      </c>
      <c r="F1091" s="3" t="n">
        <v>0.002000020000198183</v>
      </c>
      <c r="G1091" s="4" t="n">
        <v>20</v>
      </c>
      <c r="H1091" s="4" t="n">
        <v>32</v>
      </c>
      <c r="I1091" s="3" t="n">
        <v>33</v>
      </c>
      <c r="J1091" s="6">
        <f>+H1091-G1091</f>
        <v/>
      </c>
      <c r="K1091" s="6">
        <f>+I1091-H1091</f>
        <v/>
      </c>
      <c r="L1091" s="7">
        <f>J1091/G1091</f>
        <v/>
      </c>
      <c r="M1091" s="7">
        <f>K1091/H1091</f>
        <v/>
      </c>
      <c r="N1091" s="8" t="n">
        <v>0.6035</v>
      </c>
      <c r="O1091" s="8" t="n">
        <v>0.1889</v>
      </c>
      <c r="P1091" s="3" t="n">
        <v>0.4815</v>
      </c>
      <c r="Q1091" s="6">
        <f>+O1091-N1091</f>
        <v/>
      </c>
      <c r="R1091" s="6">
        <f>+P1091-O1091</f>
        <v/>
      </c>
      <c r="S1091" s="7">
        <f>Q1091/N1091</f>
        <v/>
      </c>
      <c r="T1091" s="7">
        <f>R1091/O1091</f>
        <v/>
      </c>
      <c r="U1091" s="10" t="inlineStr">
        <is>
          <t>5521</t>
        </is>
      </c>
      <c r="V1091" s="10" t="inlineStr">
        <is>
          <t>713</t>
        </is>
      </c>
      <c r="W1091" s="3" t="inlineStr">
        <is>
          <t>3368</t>
        </is>
      </c>
      <c r="X1091" s="6">
        <f>+V1091-U1091</f>
        <v/>
      </c>
      <c r="Y1091" s="6">
        <f>+W1091-V1091</f>
        <v/>
      </c>
      <c r="Z1091" s="7">
        <f>X1091/U1091</f>
        <v/>
      </c>
      <c r="AA1091" s="7">
        <f>Y1091/V1091</f>
        <v/>
      </c>
      <c r="AB1091" s="4" t="n"/>
      <c r="AC1091" s="5" t="n"/>
      <c r="AD1091" s="4" t="n"/>
      <c r="AE1091" s="4" t="n"/>
      <c r="AF1091" s="5" t="n"/>
      <c r="AG1091" s="6">
        <f>AE1091-AD1091</f>
        <v/>
      </c>
      <c r="AH1091" s="6">
        <f>+AF1091-AE1091</f>
        <v/>
      </c>
      <c r="AI1091" s="7">
        <f>AG1091/AD1091</f>
        <v/>
      </c>
      <c r="AJ1091" s="7">
        <f>AH1091/AE1091</f>
        <v/>
      </c>
      <c r="AK1091" s="4" t="n"/>
      <c r="AL1091" s="4" t="n"/>
      <c r="AM1091" s="5" t="n"/>
      <c r="AN1091" s="4" t="n">
        <v>1000.01</v>
      </c>
      <c r="AO1091" s="4" t="n">
        <v>999.99</v>
      </c>
      <c r="AP1091" s="3" t="n">
        <v>1000.01</v>
      </c>
      <c r="AQ1091" s="9">
        <f>+AK1091-AN1091</f>
        <v/>
      </c>
      <c r="AR1091" s="9">
        <f>+AL1091-AO1091</f>
        <v/>
      </c>
      <c r="AS1091" s="9">
        <f>+AM1091-AP1091</f>
        <v/>
      </c>
      <c r="AT1091" s="6">
        <f>AR1091-AQ1091</f>
        <v/>
      </c>
      <c r="AU1091" s="6">
        <f>+AS1091-AR1091</f>
        <v/>
      </c>
      <c r="AV1091" s="7">
        <f>AT1091/AQ1091</f>
        <v/>
      </c>
      <c r="AW1091" s="7">
        <f>AU1091/AR1091</f>
        <v/>
      </c>
      <c r="AX1091" s="1" t="inlineStr">
        <is>
          <t>Y</t>
        </is>
      </c>
      <c r="AY1091" s="1">
        <f>+IF(AND(D1091&gt;0,E1091&gt;0,F1091&gt;0,S1091&gt;0,T1091&gt;0,AC1091&gt;0,AB1091&gt;0,AI1091&gt;0,AJ1091&gt;0,AS1091&gt;AR1091,AR1091&gt;AQ1091),"long buildup",IF(AND(D1091&gt;0,E1091&gt;0,F1091&gt;0,S1091&lt;0,T1091&lt;0,AB1091&lt;0,AC1091&lt;0,AI1091&lt;0,AJ1091&lt;0,AS1091&gt;AR1091,AR1091&gt;AQ1091),"Short Covering",IF(AND(D1091&lt;0,E1091&lt;0,F1091&lt;0,S1091&lt;0,T1091&lt;0,AB1091&gt;0,AC1091&gt;0,AI1091&gt;0,AJ1091&gt;0,AS1091&lt;AR1091,AR1091&lt;AQ1091),"Short Buildup",IF(AND(D1091&lt;0,E1091&lt;0,F1091&lt;0,S1091&lt;0,T1091&lt;0,AB1091&lt;0,AC1091&lt;0,AI1091&lt;0,AJ1091&lt;0,AS1091&lt;AR1091,AR1091&lt;AQ1091),"LongUnwinding" ))))</f>
        <v/>
      </c>
      <c r="AZ1091" s="1">
        <f>+IF(AND(D1091&gt;0,E1091&gt;0,F1091&gt;0,L1091&gt;0,M1091&gt;0,S1091&gt;0,T1091&gt;0,Z1091&gt;0,AA1091&gt;0),"Buying Opportunity",IF(AND(D1091&lt;0,E1091&lt;0,F1091&lt;0,L1091&lt;0,M1091&lt;0,S1091&lt;0,T1091&lt;0,Z1091&lt;0,AA1091&lt;0),"support Zone",IF(AND(D1091&lt;0,E1091&lt;0,F1091&lt;0,L1091&gt;0,M1091&gt;0,S1091&gt;0,T1091&gt;0,Z1091&gt;0,AA1091&gt;0),"sell delivery")))</f>
        <v/>
      </c>
      <c r="BA1091" s="1">
        <f>IF(AND(D1091&gt;0,E1091&gt;0,F1091&gt;0,Z1091&gt;0,AA1091&gt;0,AB1091&gt;0,AC1091&gt;0,AI1091&gt;0,AJ1091&gt;0),"FII ENTERING")</f>
        <v/>
      </c>
      <c r="BB1091" s="15" t="e">
        <v>#N/A</v>
      </c>
      <c r="BC1091" s="1" t="n">
        <v>328820.63688</v>
      </c>
      <c r="BD1091" s="1">
        <f>IF(AND(E1091&gt;0,F1091&gt;0,AB1091&gt;0,AC1091&gt;0,AI1091&gt;0,AJ1091&gt;0,AS1091&gt;AR1091,AR1091&gt;AQ1091),"long buildup",IF(AND(E1091&lt;0,F1091&lt;0,AB1091&gt;0,AC1091&gt;0,AI1091&gt;0,AJ1091&gt;0,AS1091&lt;AR1091,AR1091&lt;AQ1091),"Short buildup"))</f>
        <v/>
      </c>
      <c r="BE1091" s="1">
        <f>+IF(AND(F1091&gt;0,M1091&gt;0,T1091&gt;0,AA1091&gt;0),"buy")</f>
        <v/>
      </c>
    </row>
    <row r="1092">
      <c r="A1092" s="1" t="inlineStr">
        <is>
          <t>LLOYDSENGG</t>
        </is>
      </c>
      <c r="B1092" s="1" t="n"/>
      <c r="C1092" s="1" t="n"/>
      <c r="D1092" s="2" t="n">
        <v>1.506969735024492</v>
      </c>
      <c r="E1092" s="2" t="n">
        <v>-1.52171223555611</v>
      </c>
      <c r="F1092" s="3" t="n">
        <v>3.467336683417092</v>
      </c>
      <c r="G1092" s="4" t="n">
        <v>17174</v>
      </c>
      <c r="H1092" s="4" t="n">
        <v>14413</v>
      </c>
      <c r="I1092" s="3" t="n">
        <v>34148</v>
      </c>
      <c r="J1092" s="6">
        <f>+H1092-G1092</f>
        <v/>
      </c>
      <c r="K1092" s="6">
        <f>+I1092-H1092</f>
        <v/>
      </c>
      <c r="L1092" s="7">
        <f>J1092/G1092</f>
        <v/>
      </c>
      <c r="M1092" s="7">
        <f>K1092/H1092</f>
        <v/>
      </c>
      <c r="N1092" s="8" t="n">
        <v>26.0716</v>
      </c>
      <c r="O1092" s="8" t="n">
        <v>16.063</v>
      </c>
      <c r="P1092" s="3" t="n">
        <v>56.861</v>
      </c>
      <c r="Q1092" s="6">
        <f>+O1092-N1092</f>
        <v/>
      </c>
      <c r="R1092" s="6">
        <f>+P1092-O1092</f>
        <v/>
      </c>
      <c r="S1092" s="7">
        <f>Q1092/N1092</f>
        <v/>
      </c>
      <c r="T1092" s="7">
        <f>R1092/O1092</f>
        <v/>
      </c>
      <c r="U1092" s="10" t="inlineStr">
        <is>
          <t>1484636</t>
        </is>
      </c>
      <c r="V1092" s="10" t="inlineStr">
        <is>
          <t>752539</t>
        </is>
      </c>
      <c r="W1092" s="3" t="inlineStr">
        <is>
          <t>3057000</t>
        </is>
      </c>
      <c r="X1092" s="6">
        <f>+V1092-U1092</f>
        <v/>
      </c>
      <c r="Y1092" s="6">
        <f>+W1092-V1092</f>
        <v/>
      </c>
      <c r="Z1092" s="7">
        <f>X1092/U1092</f>
        <v/>
      </c>
      <c r="AA1092" s="7">
        <f>Y1092/V1092</f>
        <v/>
      </c>
      <c r="AB1092" s="4" t="n"/>
      <c r="AC1092" s="5" t="n"/>
      <c r="AD1092" s="4" t="n"/>
      <c r="AE1092" s="4" t="n"/>
      <c r="AF1092" s="5" t="n"/>
      <c r="AG1092" s="6">
        <f>AE1092-AD1092</f>
        <v/>
      </c>
      <c r="AH1092" s="6">
        <f>+AF1092-AE1092</f>
        <v/>
      </c>
      <c r="AI1092" s="7">
        <f>AG1092/AD1092</f>
        <v/>
      </c>
      <c r="AJ1092" s="7">
        <f>AH1092/AE1092</f>
        <v/>
      </c>
      <c r="AK1092" s="4" t="n"/>
      <c r="AL1092" s="4" t="n"/>
      <c r="AM1092" s="5" t="n"/>
      <c r="AN1092" s="4" t="n">
        <v>80.83</v>
      </c>
      <c r="AO1092" s="4" t="n">
        <v>79.59999999999999</v>
      </c>
      <c r="AP1092" s="3" t="n">
        <v>82.36</v>
      </c>
      <c r="AQ1092" s="9">
        <f>+AK1092-AN1092</f>
        <v/>
      </c>
      <c r="AR1092" s="9">
        <f>+AL1092-AO1092</f>
        <v/>
      </c>
      <c r="AS1092" s="9">
        <f>+AM1092-AP1092</f>
        <v/>
      </c>
      <c r="AT1092" s="6">
        <f>AR1092-AQ1092</f>
        <v/>
      </c>
      <c r="AU1092" s="6">
        <f>+AS1092-AR1092</f>
        <v/>
      </c>
      <c r="AV1092" s="7">
        <f>AT1092/AQ1092</f>
        <v/>
      </c>
      <c r="AW1092" s="7">
        <f>AU1092/AR1092</f>
        <v/>
      </c>
      <c r="AX1092" s="1" t="inlineStr">
        <is>
          <t>Y</t>
        </is>
      </c>
      <c r="AY1092" s="1">
        <f>+IF(AND(D1092&gt;0,E1092&gt;0,F1092&gt;0,S1092&gt;0,T1092&gt;0,AC1092&gt;0,AB1092&gt;0,AI1092&gt;0,AJ1092&gt;0,AS1092&gt;AR1092,AR1092&gt;AQ1092),"long buildup",IF(AND(D1092&gt;0,E1092&gt;0,F1092&gt;0,S1092&lt;0,T1092&lt;0,AB1092&lt;0,AC1092&lt;0,AI1092&lt;0,AJ1092&lt;0,AS1092&gt;AR1092,AR1092&gt;AQ1092),"Short Covering",IF(AND(D1092&lt;0,E1092&lt;0,F1092&lt;0,S1092&lt;0,T1092&lt;0,AB1092&gt;0,AC1092&gt;0,AI1092&gt;0,AJ1092&gt;0,AS1092&lt;AR1092,AR1092&lt;AQ1092),"Short Buildup",IF(AND(D1092&lt;0,E1092&lt;0,F1092&lt;0,S1092&lt;0,T1092&lt;0,AB1092&lt;0,AC1092&lt;0,AI1092&lt;0,AJ1092&lt;0,AS1092&lt;AR1092,AR1092&lt;AQ1092),"LongUnwinding" ))))</f>
        <v/>
      </c>
      <c r="AZ1092" s="1">
        <f>+IF(AND(D1092&gt;0,E1092&gt;0,F1092&gt;0,L1092&gt;0,M1092&gt;0,S1092&gt;0,T1092&gt;0,Z1092&gt;0,AA1092&gt;0),"Buying Opportunity",IF(AND(D1092&lt;0,E1092&lt;0,F1092&lt;0,L1092&lt;0,M1092&lt;0,S1092&lt;0,T1092&lt;0,Z1092&lt;0,AA1092&lt;0),"support Zone",IF(AND(D1092&lt;0,E1092&lt;0,F1092&lt;0,L1092&gt;0,M1092&gt;0,S1092&gt;0,T1092&gt;0,Z1092&gt;0,AA1092&gt;0),"sell delivery")))</f>
        <v/>
      </c>
      <c r="BA1092" s="1">
        <f>IF(AND(D1092&gt;0,E1092&gt;0,F1092&gt;0,Z1092&gt;0,AA1092&gt;0,AB1092&gt;0,AC1092&gt;0,AI1092&gt;0,AJ1092&gt;0),"FII ENTERING")</f>
        <v/>
      </c>
      <c r="BB1092" s="15" t="e">
        <v>#N/A</v>
      </c>
      <c r="BC1092" s="1" t="n">
        <v>1341642.076944</v>
      </c>
      <c r="BD1092" s="1">
        <f>IF(AND(E1092&gt;0,F1092&gt;0,AB1092&gt;0,AC1092&gt;0,AI1092&gt;0,AJ1092&gt;0,AS1092&gt;AR1092,AR1092&gt;AQ1092),"long buildup",IF(AND(E1092&lt;0,F1092&lt;0,AB1092&gt;0,AC1092&gt;0,AI1092&gt;0,AJ1092&gt;0,AS1092&lt;AR1092,AR1092&lt;AQ1092),"Short buildup"))</f>
        <v/>
      </c>
      <c r="BE1092" s="1">
        <f>+IF(AND(F1092&gt;0,M1092&gt;0,T1092&gt;0,AA1092&gt;0),"buy")</f>
        <v/>
      </c>
    </row>
    <row r="1093">
      <c r="A1093" s="1" t="inlineStr">
        <is>
          <t>LLOYDSME</t>
        </is>
      </c>
      <c r="B1093" s="1" t="n"/>
      <c r="C1093" s="1" t="n"/>
      <c r="D1093" s="2" t="n">
        <v>-0.670932195858878</v>
      </c>
      <c r="E1093" s="2" t="n">
        <v>-1.749049429657791</v>
      </c>
      <c r="F1093" s="3" t="n">
        <v>1.588963758878168</v>
      </c>
      <c r="G1093" s="4" t="n">
        <v>18612</v>
      </c>
      <c r="H1093" s="4" t="n">
        <v>32440</v>
      </c>
      <c r="I1093" s="3" t="n">
        <v>23548</v>
      </c>
      <c r="J1093" s="6">
        <f>+H1093-G1093</f>
        <v/>
      </c>
      <c r="K1093" s="6">
        <f>+I1093-H1093</f>
        <v/>
      </c>
      <c r="L1093" s="7">
        <f>J1093/G1093</f>
        <v/>
      </c>
      <c r="M1093" s="7">
        <f>K1093/H1093</f>
        <v/>
      </c>
      <c r="N1093" s="8" t="n">
        <v>71.0231</v>
      </c>
      <c r="O1093" s="8" t="n">
        <v>61.7875</v>
      </c>
      <c r="P1093" s="3" t="n">
        <v>55.5194</v>
      </c>
      <c r="Q1093" s="6">
        <f>+O1093-N1093</f>
        <v/>
      </c>
      <c r="R1093" s="6">
        <f>+P1093-O1093</f>
        <v/>
      </c>
      <c r="S1093" s="7">
        <f>Q1093/N1093</f>
        <v/>
      </c>
      <c r="T1093" s="7">
        <f>R1093/O1093</f>
        <v/>
      </c>
      <c r="U1093" s="10" t="inlineStr">
        <is>
          <t>320873</t>
        </is>
      </c>
      <c r="V1093" s="10" t="inlineStr">
        <is>
          <t>314485</t>
        </is>
      </c>
      <c r="W1093" s="3" t="inlineStr">
        <is>
          <t>247556</t>
        </is>
      </c>
      <c r="X1093" s="6">
        <f>+V1093-U1093</f>
        <v/>
      </c>
      <c r="Y1093" s="6">
        <f>+W1093-V1093</f>
        <v/>
      </c>
      <c r="Z1093" s="7">
        <f>X1093/U1093</f>
        <v/>
      </c>
      <c r="AA1093" s="7">
        <f>Y1093/V1093</f>
        <v/>
      </c>
      <c r="AB1093" s="4" t="n"/>
      <c r="AC1093" s="5" t="n"/>
      <c r="AD1093" s="4" t="n"/>
      <c r="AE1093" s="4" t="n"/>
      <c r="AF1093" s="5" t="n"/>
      <c r="AG1093" s="6">
        <f>AE1093-AD1093</f>
        <v/>
      </c>
      <c r="AH1093" s="6">
        <f>+AF1093-AE1093</f>
        <v/>
      </c>
      <c r="AI1093" s="7">
        <f>AG1093/AD1093</f>
        <v/>
      </c>
      <c r="AJ1093" s="7">
        <f>AH1093/AE1093</f>
        <v/>
      </c>
      <c r="AK1093" s="4" t="n"/>
      <c r="AL1093" s="4" t="n"/>
      <c r="AM1093" s="5" t="n"/>
      <c r="AN1093" s="4" t="n">
        <v>1117.75</v>
      </c>
      <c r="AO1093" s="4" t="n">
        <v>1098.2</v>
      </c>
      <c r="AP1093" s="3" t="n">
        <v>1115.65</v>
      </c>
      <c r="AQ1093" s="9">
        <f>+AK1093-AN1093</f>
        <v/>
      </c>
      <c r="AR1093" s="9">
        <f>+AL1093-AO1093</f>
        <v/>
      </c>
      <c r="AS1093" s="9">
        <f>+AM1093-AP1093</f>
        <v/>
      </c>
      <c r="AT1093" s="6">
        <f>AR1093-AQ1093</f>
        <v/>
      </c>
      <c r="AU1093" s="6">
        <f>+AS1093-AR1093</f>
        <v/>
      </c>
      <c r="AV1093" s="7">
        <f>AT1093/AQ1093</f>
        <v/>
      </c>
      <c r="AW1093" s="7">
        <f>AU1093/AR1093</f>
        <v/>
      </c>
      <c r="AX1093" s="1" t="inlineStr">
        <is>
          <t>Y</t>
        </is>
      </c>
      <c r="AY1093" s="1">
        <f>+IF(AND(D1093&gt;0,E1093&gt;0,F1093&gt;0,S1093&gt;0,T1093&gt;0,AC1093&gt;0,AB1093&gt;0,AI1093&gt;0,AJ1093&gt;0,AS1093&gt;AR1093,AR1093&gt;AQ1093),"long buildup",IF(AND(D1093&gt;0,E1093&gt;0,F1093&gt;0,S1093&lt;0,T1093&lt;0,AB1093&lt;0,AC1093&lt;0,AI1093&lt;0,AJ1093&lt;0,AS1093&gt;AR1093,AR1093&gt;AQ1093),"Short Covering",IF(AND(D1093&lt;0,E1093&lt;0,F1093&lt;0,S1093&lt;0,T1093&lt;0,AB1093&gt;0,AC1093&gt;0,AI1093&gt;0,AJ1093&gt;0,AS1093&lt;AR1093,AR1093&lt;AQ1093),"Short Buildup",IF(AND(D1093&lt;0,E1093&lt;0,F1093&lt;0,S1093&lt;0,T1093&lt;0,AB1093&lt;0,AC1093&lt;0,AI1093&lt;0,AJ1093&lt;0,AS1093&lt;AR1093,AR1093&lt;AQ1093),"LongUnwinding" ))))</f>
        <v/>
      </c>
      <c r="AZ1093" s="1">
        <f>+IF(AND(D1093&gt;0,E1093&gt;0,F1093&gt;0,L1093&gt;0,M1093&gt;0,S1093&gt;0,T1093&gt;0,Z1093&gt;0,AA1093&gt;0),"Buying Opportunity",IF(AND(D1093&lt;0,E1093&lt;0,F1093&lt;0,L1093&lt;0,M1093&lt;0,S1093&lt;0,T1093&lt;0,Z1093&lt;0,AA1093&lt;0),"support Zone",IF(AND(D1093&lt;0,E1093&lt;0,F1093&lt;0,L1093&gt;0,M1093&gt;0,S1093&gt;0,T1093&gt;0,Z1093&gt;0,AA1093&gt;0),"sell delivery")))</f>
        <v/>
      </c>
      <c r="BA1093" s="1">
        <f>IF(AND(D1093&gt;0,E1093&gt;0,F1093&gt;0,Z1093&gt;0,AA1093&gt;0,AB1093&gt;0,AC1093&gt;0,AI1093&gt;0,AJ1093&gt;0),"FII ENTERING")</f>
        <v/>
      </c>
      <c r="BB1093" s="15" t="e">
        <v>#N/A</v>
      </c>
      <c r="BC1093" s="1" t="n">
        <v>9194527.257719999</v>
      </c>
      <c r="BD1093" s="1">
        <f>IF(AND(E1093&gt;0,F1093&gt;0,AB1093&gt;0,AC1093&gt;0,AI1093&gt;0,AJ1093&gt;0,AS1093&gt;AR1093,AR1093&gt;AQ1093),"long buildup",IF(AND(E1093&lt;0,F1093&lt;0,AB1093&gt;0,AC1093&gt;0,AI1093&gt;0,AJ1093&gt;0,AS1093&lt;AR1093,AR1093&lt;AQ1093),"Short buildup"))</f>
        <v/>
      </c>
      <c r="BE1093" s="1">
        <f>+IF(AND(F1093&gt;0,M1093&gt;0,T1093&gt;0,AA1093&gt;0),"buy")</f>
        <v/>
      </c>
    </row>
    <row r="1094">
      <c r="A1094" s="1" t="inlineStr">
        <is>
          <t>LODHA</t>
        </is>
      </c>
      <c r="B1094" s="1" t="n"/>
      <c r="C1094" s="1" t="n"/>
      <c r="D1094" s="2" t="n">
        <v>0.6706621004566276</v>
      </c>
      <c r="E1094" s="2" t="n">
        <v>1.793054571226078</v>
      </c>
      <c r="F1094" s="3" t="n">
        <v>-1.270625913806308</v>
      </c>
      <c r="G1094" s="4" t="n">
        <v>62395</v>
      </c>
      <c r="H1094" s="4" t="n">
        <v>51822</v>
      </c>
      <c r="I1094" s="3" t="n">
        <v>83395</v>
      </c>
      <c r="J1094" s="6">
        <f>+H1094-G1094</f>
        <v/>
      </c>
      <c r="K1094" s="6">
        <f>+I1094-H1094</f>
        <v/>
      </c>
      <c r="L1094" s="7">
        <f>J1094/G1094</f>
        <v/>
      </c>
      <c r="M1094" s="7">
        <f>K1094/H1094</f>
        <v/>
      </c>
      <c r="N1094" s="8" t="n">
        <v>242.2607</v>
      </c>
      <c r="O1094" s="8" t="n">
        <v>192.1401</v>
      </c>
      <c r="P1094" s="3" t="n">
        <v>208.4544</v>
      </c>
      <c r="Q1094" s="6">
        <f>+O1094-N1094</f>
        <v/>
      </c>
      <c r="R1094" s="6">
        <f>+P1094-O1094</f>
        <v/>
      </c>
      <c r="S1094" s="7">
        <f>Q1094/N1094</f>
        <v/>
      </c>
      <c r="T1094" s="7">
        <f>R1094/O1094</f>
        <v/>
      </c>
      <c r="U1094" s="10" t="inlineStr">
        <is>
          <t>968499</t>
        </is>
      </c>
      <c r="V1094" s="10" t="inlineStr">
        <is>
          <t>687308</t>
        </is>
      </c>
      <c r="W1094" s="3" t="inlineStr">
        <is>
          <t>676017</t>
        </is>
      </c>
      <c r="X1094" s="6">
        <f>+V1094-U1094</f>
        <v/>
      </c>
      <c r="Y1094" s="6">
        <f>+W1094-V1094</f>
        <v/>
      </c>
      <c r="Z1094" s="7">
        <f>X1094/U1094</f>
        <v/>
      </c>
      <c r="AA1094" s="7">
        <f>Y1094/V1094</f>
        <v/>
      </c>
      <c r="AB1094" s="4" t="n">
        <v>5400</v>
      </c>
      <c r="AC1094" s="5" t="n">
        <v>8100</v>
      </c>
      <c r="AD1094" s="4" t="n">
        <v>74</v>
      </c>
      <c r="AE1094" s="4" t="n">
        <v>77</v>
      </c>
      <c r="AF1094" s="5" t="n">
        <v>102</v>
      </c>
      <c r="AG1094" s="6">
        <f>AE1094-AD1094</f>
        <v/>
      </c>
      <c r="AH1094" s="6">
        <f>+AF1094-AE1094</f>
        <v/>
      </c>
      <c r="AI1094" s="7">
        <f>AG1094/AD1094</f>
        <v/>
      </c>
      <c r="AJ1094" s="7">
        <f>AH1094/AE1094</f>
        <v/>
      </c>
      <c r="AK1094" s="4" t="n">
        <v>1422.1</v>
      </c>
      <c r="AL1094" s="4" t="n">
        <v>1446.1</v>
      </c>
      <c r="AM1094" s="5" t="n">
        <v>1431.9</v>
      </c>
      <c r="AN1094" s="4" t="n">
        <v>1411</v>
      </c>
      <c r="AO1094" s="4" t="n">
        <v>1436.3</v>
      </c>
      <c r="AP1094" s="3" t="n">
        <v>1418.05</v>
      </c>
      <c r="AQ1094" s="9">
        <f>+AK1094-AN1094</f>
        <v/>
      </c>
      <c r="AR1094" s="9">
        <f>+AL1094-AO1094</f>
        <v/>
      </c>
      <c r="AS1094" s="9">
        <f>+AM1094-AP1094</f>
        <v/>
      </c>
      <c r="AT1094" s="6">
        <f>AR1094-AQ1094</f>
        <v/>
      </c>
      <c r="AU1094" s="6">
        <f>+AS1094-AR1094</f>
        <v/>
      </c>
      <c r="AV1094" s="7">
        <f>AT1094/AQ1094</f>
        <v/>
      </c>
      <c r="AW1094" s="7">
        <f>AU1094/AR1094</f>
        <v/>
      </c>
      <c r="AX1094" s="1" t="inlineStr">
        <is>
          <t>Y</t>
        </is>
      </c>
      <c r="AY1094" s="1">
        <f>+IF(AND(D1094&gt;0,E1094&gt;0,F1094&gt;0,S1094&gt;0,T1094&gt;0,AC1094&gt;0,AB1094&gt;0,AI1094&gt;0,AJ1094&gt;0,AS1094&gt;AR1094,AR1094&gt;AQ1094),"long buildup",IF(AND(D1094&gt;0,E1094&gt;0,F1094&gt;0,S1094&lt;0,T1094&lt;0,AB1094&lt;0,AC1094&lt;0,AI1094&lt;0,AJ1094&lt;0,AS1094&gt;AR1094,AR1094&gt;AQ1094),"Short Covering",IF(AND(D1094&lt;0,E1094&lt;0,F1094&lt;0,S1094&lt;0,T1094&lt;0,AB1094&gt;0,AC1094&gt;0,AI1094&gt;0,AJ1094&gt;0,AS1094&lt;AR1094,AR1094&lt;AQ1094),"Short Buildup",IF(AND(D1094&lt;0,E1094&lt;0,F1094&lt;0,S1094&lt;0,T1094&lt;0,AB1094&lt;0,AC1094&lt;0,AI1094&lt;0,AJ1094&lt;0,AS1094&lt;AR1094,AR1094&lt;AQ1094),"LongUnwinding" ))))</f>
        <v/>
      </c>
      <c r="AZ1094" s="1">
        <f>+IF(AND(D1094&gt;0,E1094&gt;0,F1094&gt;0,L1094&gt;0,M1094&gt;0,S1094&gt;0,T1094&gt;0,Z1094&gt;0,AA1094&gt;0),"Buying Opportunity",IF(AND(D1094&lt;0,E1094&lt;0,F1094&lt;0,L1094&lt;0,M1094&lt;0,S1094&lt;0,T1094&lt;0,Z1094&lt;0,AA1094&lt;0),"support Zone",IF(AND(D1094&lt;0,E1094&lt;0,F1094&lt;0,L1094&gt;0,M1094&gt;0,S1094&gt;0,T1094&gt;0,Z1094&gt;0,AA1094&gt;0),"sell delivery")))</f>
        <v/>
      </c>
      <c r="BA1094" s="1">
        <f>IF(AND(D1094&gt;0,E1094&gt;0,F1094&gt;0,Z1094&gt;0,AA1094&gt;0,AB1094&gt;0,AC1094&gt;0,AI1094&gt;0,AJ1094&gt;0),"FII ENTERING")</f>
        <v/>
      </c>
      <c r="BB1094" s="15" t="e">
        <v>#N/A</v>
      </c>
      <c r="BC1094" s="1" t="n">
        <v>3425916.9324525</v>
      </c>
      <c r="BD1094" s="1">
        <f>IF(AND(E1094&gt;0,F1094&gt;0,AB1094&gt;0,AC1094&gt;0,AI1094&gt;0,AJ1094&gt;0,AS1094&gt;AR1094,AR1094&gt;AQ1094),"long buildup",IF(AND(E1094&lt;0,F1094&lt;0,AB1094&gt;0,AC1094&gt;0,AI1094&gt;0,AJ1094&gt;0,AS1094&lt;AR1094,AR1094&lt;AQ1094),"Short buildup"))</f>
        <v/>
      </c>
      <c r="BE1094" s="1">
        <f>+IF(AND(F1094&gt;0,M1094&gt;0,T1094&gt;0,AA1094&gt;0),"buy")</f>
        <v/>
      </c>
    </row>
    <row r="1095">
      <c r="A1095" s="1" t="inlineStr">
        <is>
          <t>LOKESHMACH</t>
        </is>
      </c>
      <c r="B1095" s="1" t="n"/>
      <c r="C1095" s="1" t="n"/>
      <c r="D1095" s="2" t="n">
        <v>1.638215859030834</v>
      </c>
      <c r="E1095" s="2" t="n">
        <v>0.09481240688067798</v>
      </c>
      <c r="F1095" s="3" t="n">
        <v>-2.381596752368068</v>
      </c>
      <c r="G1095" s="4" t="n">
        <v>1447</v>
      </c>
      <c r="H1095" s="4" t="n">
        <v>3547</v>
      </c>
      <c r="I1095" s="3" t="n">
        <v>1963</v>
      </c>
      <c r="J1095" s="6">
        <f>+H1095-G1095</f>
        <v/>
      </c>
      <c r="K1095" s="6">
        <f>+I1095-H1095</f>
        <v/>
      </c>
      <c r="L1095" s="7">
        <f>J1095/G1095</f>
        <v/>
      </c>
      <c r="M1095" s="7">
        <f>K1095/H1095</f>
        <v/>
      </c>
      <c r="N1095" s="8" t="n">
        <v>2.338</v>
      </c>
      <c r="O1095" s="8" t="n">
        <v>4.8344</v>
      </c>
      <c r="P1095" s="3" t="n">
        <v>2.5278</v>
      </c>
      <c r="Q1095" s="6">
        <f>+O1095-N1095</f>
        <v/>
      </c>
      <c r="R1095" s="6">
        <f>+P1095-O1095</f>
        <v/>
      </c>
      <c r="S1095" s="7">
        <f>Q1095/N1095</f>
        <v/>
      </c>
      <c r="T1095" s="7">
        <f>R1095/O1095</f>
        <v/>
      </c>
      <c r="U1095" s="10" t="inlineStr">
        <is>
          <t>44181</t>
        </is>
      </c>
      <c r="V1095" s="10" t="inlineStr">
        <is>
          <t>65167</t>
        </is>
      </c>
      <c r="W1095" s="3" t="inlineStr">
        <is>
          <t>48455</t>
        </is>
      </c>
      <c r="X1095" s="6">
        <f>+V1095-U1095</f>
        <v/>
      </c>
      <c r="Y1095" s="6">
        <f>+W1095-V1095</f>
        <v/>
      </c>
      <c r="Z1095" s="7">
        <f>X1095/U1095</f>
        <v/>
      </c>
      <c r="AA1095" s="7">
        <f>Y1095/V1095</f>
        <v/>
      </c>
      <c r="AB1095" s="4" t="n"/>
      <c r="AC1095" s="5" t="n"/>
      <c r="AD1095" s="4" t="n"/>
      <c r="AE1095" s="4" t="n"/>
      <c r="AF1095" s="5" t="n"/>
      <c r="AG1095" s="6">
        <f>AE1095-AD1095</f>
        <v/>
      </c>
      <c r="AH1095" s="6">
        <f>+AF1095-AE1095</f>
        <v/>
      </c>
      <c r="AI1095" s="7">
        <f>AG1095/AD1095</f>
        <v/>
      </c>
      <c r="AJ1095" s="7">
        <f>AH1095/AE1095</f>
        <v/>
      </c>
      <c r="AK1095" s="4" t="n"/>
      <c r="AL1095" s="4" t="n"/>
      <c r="AM1095" s="5" t="n"/>
      <c r="AN1095" s="4" t="n">
        <v>369.15</v>
      </c>
      <c r="AO1095" s="4" t="n">
        <v>369.5</v>
      </c>
      <c r="AP1095" s="3" t="n">
        <v>360.7</v>
      </c>
      <c r="AQ1095" s="9">
        <f>+AK1095-AN1095</f>
        <v/>
      </c>
      <c r="AR1095" s="9">
        <f>+AL1095-AO1095</f>
        <v/>
      </c>
      <c r="AS1095" s="9">
        <f>+AM1095-AP1095</f>
        <v/>
      </c>
      <c r="AT1095" s="6">
        <f>AR1095-AQ1095</f>
        <v/>
      </c>
      <c r="AU1095" s="6">
        <f>+AS1095-AR1095</f>
        <v/>
      </c>
      <c r="AV1095" s="7">
        <f>AT1095/AQ1095</f>
        <v/>
      </c>
      <c r="AW1095" s="7">
        <f>AU1095/AR1095</f>
        <v/>
      </c>
      <c r="AX1095" s="1" t="inlineStr">
        <is>
          <t>N</t>
        </is>
      </c>
      <c r="AY1095" s="1">
        <f>+IF(AND(D1095&gt;0,E1095&gt;0,F1095&gt;0,S1095&gt;0,T1095&gt;0,AC1095&gt;0,AB1095&gt;0,AI1095&gt;0,AJ1095&gt;0,AS1095&gt;AR1095,AR1095&gt;AQ1095),"long buildup",IF(AND(D1095&gt;0,E1095&gt;0,F1095&gt;0,S1095&lt;0,T1095&lt;0,AB1095&lt;0,AC1095&lt;0,AI1095&lt;0,AJ1095&lt;0,AS1095&gt;AR1095,AR1095&gt;AQ1095),"Short Covering",IF(AND(D1095&lt;0,E1095&lt;0,F1095&lt;0,S1095&lt;0,T1095&lt;0,AB1095&gt;0,AC1095&gt;0,AI1095&gt;0,AJ1095&gt;0,AS1095&lt;AR1095,AR1095&lt;AQ1095),"Short Buildup",IF(AND(D1095&lt;0,E1095&lt;0,F1095&lt;0,S1095&lt;0,T1095&lt;0,AB1095&lt;0,AC1095&lt;0,AI1095&lt;0,AJ1095&lt;0,AS1095&lt;AR1095,AR1095&lt;AQ1095),"LongUnwinding" ))))</f>
        <v/>
      </c>
      <c r="AZ1095" s="1">
        <f>+IF(AND(D1095&gt;0,E1095&gt;0,F1095&gt;0,L1095&gt;0,M1095&gt;0,S1095&gt;0,T1095&gt;0,Z1095&gt;0,AA1095&gt;0),"Buying Opportunity",IF(AND(D1095&lt;0,E1095&lt;0,F1095&lt;0,L1095&lt;0,M1095&lt;0,S1095&lt;0,T1095&lt;0,Z1095&lt;0,AA1095&lt;0),"support Zone",IF(AND(D1095&lt;0,E1095&lt;0,F1095&lt;0,L1095&gt;0,M1095&gt;0,S1095&gt;0,T1095&gt;0,Z1095&gt;0,AA1095&gt;0),"sell delivery")))</f>
        <v/>
      </c>
      <c r="BA1095" s="1">
        <f>IF(AND(D1095&gt;0,E1095&gt;0,F1095&gt;0,Z1095&gt;0,AA1095&gt;0,AB1095&gt;0,AC1095&gt;0,AI1095&gt;0,AJ1095&gt;0),"FII ENTERING")</f>
        <v/>
      </c>
      <c r="BB1095" s="15" t="e">
        <v>#N/A</v>
      </c>
      <c r="BC1095" s="1" t="n">
        <v>174886.18875</v>
      </c>
      <c r="BD1095" s="1">
        <f>IF(AND(E1095&gt;0,F1095&gt;0,AB1095&gt;0,AC1095&gt;0,AI1095&gt;0,AJ1095&gt;0,AS1095&gt;AR1095,AR1095&gt;AQ1095),"long buildup",IF(AND(E1095&lt;0,F1095&lt;0,AB1095&gt;0,AC1095&gt;0,AI1095&gt;0,AJ1095&gt;0,AS1095&lt;AR1095,AR1095&lt;AQ1095),"Short buildup"))</f>
        <v/>
      </c>
      <c r="BE1095" s="1">
        <f>+IF(AND(F1095&gt;0,M1095&gt;0,T1095&gt;0,AA1095&gt;0),"buy")</f>
        <v/>
      </c>
    </row>
    <row r="1096">
      <c r="A1096" s="1" t="inlineStr">
        <is>
          <t>LORDSCHLO</t>
        </is>
      </c>
      <c r="B1096" s="1" t="n"/>
      <c r="C1096" s="1" t="n"/>
      <c r="D1096" s="2" t="n">
        <v>5.039123630672933</v>
      </c>
      <c r="E1096" s="2" t="n">
        <v>7.026221692491055</v>
      </c>
      <c r="F1096" s="3" t="n">
        <v>2.216159028899154</v>
      </c>
      <c r="G1096" s="4" t="n">
        <v>1858</v>
      </c>
      <c r="H1096" s="4" t="n">
        <v>7472</v>
      </c>
      <c r="I1096" s="3" t="n">
        <v>4232</v>
      </c>
      <c r="J1096" s="6">
        <f>+H1096-G1096</f>
        <v/>
      </c>
      <c r="K1096" s="6">
        <f>+I1096-H1096</f>
        <v/>
      </c>
      <c r="L1096" s="7">
        <f>J1096/G1096</f>
        <v/>
      </c>
      <c r="M1096" s="7">
        <f>K1096/H1096</f>
        <v/>
      </c>
      <c r="N1096" s="8" t="n">
        <v>1.6002</v>
      </c>
      <c r="O1096" s="8" t="n">
        <v>4.0815</v>
      </c>
      <c r="P1096" s="3" t="n">
        <v>2.4674</v>
      </c>
      <c r="Q1096" s="6">
        <f>+O1096-N1096</f>
        <v/>
      </c>
      <c r="R1096" s="6">
        <f>+P1096-O1096</f>
        <v/>
      </c>
      <c r="S1096" s="7">
        <f>Q1096/N1096</f>
        <v/>
      </c>
      <c r="T1096" s="7">
        <f>R1096/O1096</f>
        <v/>
      </c>
      <c r="U1096" s="10" t="inlineStr">
        <is>
          <t>73886</t>
        </is>
      </c>
      <c r="V1096" s="10" t="inlineStr">
        <is>
          <t>127375</t>
        </is>
      </c>
      <c r="W1096" s="3" t="inlineStr">
        <is>
          <t>74155</t>
        </is>
      </c>
      <c r="X1096" s="6">
        <f>+V1096-U1096</f>
        <v/>
      </c>
      <c r="Y1096" s="6">
        <f>+W1096-V1096</f>
        <v/>
      </c>
      <c r="Z1096" s="7">
        <f>X1096/U1096</f>
        <v/>
      </c>
      <c r="AA1096" s="7">
        <f>Y1096/V1096</f>
        <v/>
      </c>
      <c r="AB1096" s="4" t="n"/>
      <c r="AC1096" s="5" t="n"/>
      <c r="AD1096" s="4" t="n"/>
      <c r="AE1096" s="4" t="n"/>
      <c r="AF1096" s="5" t="n"/>
      <c r="AG1096" s="6">
        <f>AE1096-AD1096</f>
        <v/>
      </c>
      <c r="AH1096" s="6">
        <f>+AF1096-AE1096</f>
        <v/>
      </c>
      <c r="AI1096" s="7">
        <f>AG1096/AD1096</f>
        <v/>
      </c>
      <c r="AJ1096" s="7">
        <f>AH1096/AE1096</f>
        <v/>
      </c>
      <c r="AK1096" s="4" t="n"/>
      <c r="AL1096" s="4" t="n"/>
      <c r="AM1096" s="5" t="n"/>
      <c r="AN1096" s="4" t="n">
        <v>167.8</v>
      </c>
      <c r="AO1096" s="4" t="n">
        <v>179.59</v>
      </c>
      <c r="AP1096" s="3" t="n">
        <v>183.57</v>
      </c>
      <c r="AQ1096" s="9">
        <f>+AK1096-AN1096</f>
        <v/>
      </c>
      <c r="AR1096" s="9">
        <f>+AL1096-AO1096</f>
        <v/>
      </c>
      <c r="AS1096" s="9">
        <f>+AM1096-AP1096</f>
        <v/>
      </c>
      <c r="AT1096" s="6">
        <f>AR1096-AQ1096</f>
        <v/>
      </c>
      <c r="AU1096" s="6">
        <f>+AS1096-AR1096</f>
        <v/>
      </c>
      <c r="AV1096" s="7">
        <f>AT1096/AQ1096</f>
        <v/>
      </c>
      <c r="AW1096" s="7">
        <f>AU1096/AR1096</f>
        <v/>
      </c>
      <c r="AX1096" s="1" t="inlineStr">
        <is>
          <t>N</t>
        </is>
      </c>
      <c r="AY1096" s="1">
        <f>+IF(AND(D1096&gt;0,E1096&gt;0,F1096&gt;0,S1096&gt;0,T1096&gt;0,AC1096&gt;0,AB1096&gt;0,AI1096&gt;0,AJ1096&gt;0,AS1096&gt;AR1096,AR1096&gt;AQ1096),"long buildup",IF(AND(D1096&gt;0,E1096&gt;0,F1096&gt;0,S1096&lt;0,T1096&lt;0,AB1096&lt;0,AC1096&lt;0,AI1096&lt;0,AJ1096&lt;0,AS1096&gt;AR1096,AR1096&gt;AQ1096),"Short Covering",IF(AND(D1096&lt;0,E1096&lt;0,F1096&lt;0,S1096&lt;0,T1096&lt;0,AB1096&gt;0,AC1096&gt;0,AI1096&gt;0,AJ1096&gt;0,AS1096&lt;AR1096,AR1096&lt;AQ1096),"Short Buildup",IF(AND(D1096&lt;0,E1096&lt;0,F1096&lt;0,S1096&lt;0,T1096&lt;0,AB1096&lt;0,AC1096&lt;0,AI1096&lt;0,AJ1096&lt;0,AS1096&lt;AR1096,AR1096&lt;AQ1096),"LongUnwinding" ))))</f>
        <v/>
      </c>
      <c r="AZ1096" s="1">
        <f>+IF(AND(D1096&gt;0,E1096&gt;0,F1096&gt;0,L1096&gt;0,M1096&gt;0,S1096&gt;0,T1096&gt;0,Z1096&gt;0,AA1096&gt;0),"Buying Opportunity",IF(AND(D1096&lt;0,E1096&lt;0,F1096&lt;0,L1096&lt;0,M1096&lt;0,S1096&lt;0,T1096&lt;0,Z1096&lt;0,AA1096&lt;0),"support Zone",IF(AND(D1096&lt;0,E1096&lt;0,F1096&lt;0,L1096&gt;0,M1096&gt;0,S1096&gt;0,T1096&gt;0,Z1096&gt;0,AA1096&gt;0),"sell delivery")))</f>
        <v/>
      </c>
      <c r="BA1096" s="1">
        <f>IF(AND(D1096&gt;0,E1096&gt;0,F1096&gt;0,Z1096&gt;0,AA1096&gt;0,AB1096&gt;0,AC1096&gt;0,AI1096&gt;0,AJ1096&gt;0),"FII ENTERING")</f>
        <v/>
      </c>
      <c r="BB1096" s="15" t="e">
        <v>#N/A</v>
      </c>
      <c r="BC1096" s="1" t="n">
        <v>40890</v>
      </c>
      <c r="BD1096" s="1">
        <f>IF(AND(E1096&gt;0,F1096&gt;0,AB1096&gt;0,AC1096&gt;0,AI1096&gt;0,AJ1096&gt;0,AS1096&gt;AR1096,AR1096&gt;AQ1096),"long buildup",IF(AND(E1096&lt;0,F1096&lt;0,AB1096&gt;0,AC1096&gt;0,AI1096&gt;0,AJ1096&gt;0,AS1096&lt;AR1096,AR1096&lt;AQ1096),"Short buildup"))</f>
        <v/>
      </c>
      <c r="BE1096" s="1">
        <f>+IF(AND(F1096&gt;0,M1096&gt;0,T1096&gt;0,AA1096&gt;0),"buy")</f>
        <v/>
      </c>
    </row>
    <row r="1097">
      <c r="A1097" s="1" t="inlineStr">
        <is>
          <t>LOTUSEYE</t>
        </is>
      </c>
      <c r="B1097" s="1" t="n"/>
      <c r="C1097" s="1" t="n"/>
      <c r="D1097" s="2" t="n">
        <v>-1.132174828857293</v>
      </c>
      <c r="E1097" s="2" t="n">
        <v>-3.781624500665765</v>
      </c>
      <c r="F1097" s="3" t="n">
        <v>0.345972875726543</v>
      </c>
      <c r="G1097" s="4" t="n">
        <v>96</v>
      </c>
      <c r="H1097" s="4" t="n">
        <v>168</v>
      </c>
      <c r="I1097" s="3" t="n">
        <v>56</v>
      </c>
      <c r="J1097" s="6">
        <f>+H1097-G1097</f>
        <v/>
      </c>
      <c r="K1097" s="6">
        <f>+I1097-H1097</f>
        <v/>
      </c>
      <c r="L1097" s="7">
        <f>J1097/G1097</f>
        <v/>
      </c>
      <c r="M1097" s="7">
        <f>K1097/H1097</f>
        <v/>
      </c>
      <c r="N1097" s="8" t="n">
        <v>0.0552</v>
      </c>
      <c r="O1097" s="8" t="n">
        <v>0.2598</v>
      </c>
      <c r="P1097" s="3" t="n">
        <v>0.0464</v>
      </c>
      <c r="Q1097" s="6">
        <f>+O1097-N1097</f>
        <v/>
      </c>
      <c r="R1097" s="6">
        <f>+P1097-O1097</f>
        <v/>
      </c>
      <c r="S1097" s="7">
        <f>Q1097/N1097</f>
        <v/>
      </c>
      <c r="T1097" s="7">
        <f>R1097/O1097</f>
        <v/>
      </c>
      <c r="U1097" s="10" t="inlineStr">
        <is>
          <t>-</t>
        </is>
      </c>
      <c r="V1097" s="10" t="inlineStr">
        <is>
          <t>-</t>
        </is>
      </c>
      <c r="W1097" s="3" t="inlineStr">
        <is>
          <t>-</t>
        </is>
      </c>
      <c r="X1097" s="6">
        <f>+V1097-U1097</f>
        <v/>
      </c>
      <c r="Y1097" s="6">
        <f>+W1097-V1097</f>
        <v/>
      </c>
      <c r="Z1097" s="7">
        <f>X1097/U1097</f>
        <v/>
      </c>
      <c r="AA1097" s="7">
        <f>Y1097/V1097</f>
        <v/>
      </c>
      <c r="AB1097" s="4" t="n"/>
      <c r="AC1097" s="5" t="n"/>
      <c r="AD1097" s="4" t="n"/>
      <c r="AE1097" s="4" t="n"/>
      <c r="AF1097" s="5" t="n"/>
      <c r="AG1097" s="6">
        <f>AE1097-AD1097</f>
        <v/>
      </c>
      <c r="AH1097" s="6">
        <f>+AF1097-AE1097</f>
        <v/>
      </c>
      <c r="AI1097" s="7">
        <f>AG1097/AD1097</f>
        <v/>
      </c>
      <c r="AJ1097" s="7">
        <f>AH1097/AE1097</f>
        <v/>
      </c>
      <c r="AK1097" s="4" t="n"/>
      <c r="AL1097" s="4" t="n"/>
      <c r="AM1097" s="5" t="n"/>
      <c r="AN1097" s="4" t="n">
        <v>75.09999999999999</v>
      </c>
      <c r="AO1097" s="4" t="n">
        <v>72.26000000000001</v>
      </c>
      <c r="AP1097" s="3" t="n">
        <v>72.51000000000001</v>
      </c>
      <c r="AQ1097" s="9">
        <f>+AK1097-AN1097</f>
        <v/>
      </c>
      <c r="AR1097" s="9">
        <f>+AL1097-AO1097</f>
        <v/>
      </c>
      <c r="AS1097" s="9">
        <f>+AM1097-AP1097</f>
        <v/>
      </c>
      <c r="AT1097" s="6">
        <f>AR1097-AQ1097</f>
        <v/>
      </c>
      <c r="AU1097" s="6">
        <f>+AS1097-AR1097</f>
        <v/>
      </c>
      <c r="AV1097" s="7">
        <f>AT1097/AQ1097</f>
        <v/>
      </c>
      <c r="AW1097" s="7">
        <f>AU1097/AR1097</f>
        <v/>
      </c>
      <c r="AX1097" s="1" t="inlineStr">
        <is>
          <t>N</t>
        </is>
      </c>
      <c r="AY1097" s="1">
        <f>+IF(AND(D1097&gt;0,E1097&gt;0,F1097&gt;0,S1097&gt;0,T1097&gt;0,AC1097&gt;0,AB1097&gt;0,AI1097&gt;0,AJ1097&gt;0,AS1097&gt;AR1097,AR1097&gt;AQ1097),"long buildup",IF(AND(D1097&gt;0,E1097&gt;0,F1097&gt;0,S1097&lt;0,T1097&lt;0,AB1097&lt;0,AC1097&lt;0,AI1097&lt;0,AJ1097&lt;0,AS1097&gt;AR1097,AR1097&gt;AQ1097),"Short Covering",IF(AND(D1097&lt;0,E1097&lt;0,F1097&lt;0,S1097&lt;0,T1097&lt;0,AB1097&gt;0,AC1097&gt;0,AI1097&gt;0,AJ1097&gt;0,AS1097&lt;AR1097,AR1097&lt;AQ1097),"Short Buildup",IF(AND(D1097&lt;0,E1097&lt;0,F1097&lt;0,S1097&lt;0,T1097&lt;0,AB1097&lt;0,AC1097&lt;0,AI1097&lt;0,AJ1097&lt;0,AS1097&lt;AR1097,AR1097&lt;AQ1097),"LongUnwinding" ))))</f>
        <v/>
      </c>
      <c r="AZ1097" s="1">
        <f>+IF(AND(D1097&gt;0,E1097&gt;0,F1097&gt;0,L1097&gt;0,M1097&gt;0,S1097&gt;0,T1097&gt;0,Z1097&gt;0,AA1097&gt;0),"Buying Opportunity",IF(AND(D1097&lt;0,E1097&lt;0,F1097&lt;0,L1097&lt;0,M1097&lt;0,S1097&lt;0,T1097&lt;0,Z1097&lt;0,AA1097&lt;0),"support Zone",IF(AND(D1097&lt;0,E1097&lt;0,F1097&lt;0,L1097&gt;0,M1097&gt;0,S1097&gt;0,T1097&gt;0,Z1097&gt;0,AA1097&gt;0),"sell delivery")))</f>
        <v/>
      </c>
      <c r="BA1097" s="1">
        <f>IF(AND(D1097&gt;0,E1097&gt;0,F1097&gt;0,Z1097&gt;0,AA1097&gt;0,AB1097&gt;0,AC1097&gt;0,AI1097&gt;0,AJ1097&gt;0),"FII ENTERING")</f>
        <v/>
      </c>
      <c r="BB1097" s="15" t="e">
        <v>#N/A</v>
      </c>
      <c r="BC1097" s="1" t="n">
        <v>14412.3973</v>
      </c>
      <c r="BD1097" s="1">
        <f>IF(AND(E1097&gt;0,F1097&gt;0,AB1097&gt;0,AC1097&gt;0,AI1097&gt;0,AJ1097&gt;0,AS1097&gt;AR1097,AR1097&gt;AQ1097),"long buildup",IF(AND(E1097&lt;0,F1097&lt;0,AB1097&gt;0,AC1097&gt;0,AI1097&gt;0,AJ1097&gt;0,AS1097&lt;AR1097,AR1097&lt;AQ1097),"Short buildup"))</f>
        <v/>
      </c>
      <c r="BE1097" s="1">
        <f>+IF(AND(F1097&gt;0,M1097&gt;0,T1097&gt;0,AA1097&gt;0),"buy")</f>
        <v/>
      </c>
    </row>
    <row r="1098">
      <c r="A1098" s="1" t="inlineStr">
        <is>
          <t>LOVABLE</t>
        </is>
      </c>
      <c r="B1098" s="1" t="n"/>
      <c r="C1098" s="1" t="n"/>
      <c r="D1098" s="2" t="n">
        <v>-1.974007727432387</v>
      </c>
      <c r="E1098" s="2" t="n">
        <v>0.8743012756198931</v>
      </c>
      <c r="F1098" s="3" t="n">
        <v>-3.481102585961905</v>
      </c>
      <c r="G1098" s="4" t="n">
        <v>2446</v>
      </c>
      <c r="H1098" s="4" t="n">
        <v>1739</v>
      </c>
      <c r="I1098" s="3" t="n">
        <v>935</v>
      </c>
      <c r="J1098" s="6">
        <f>+H1098-G1098</f>
        <v/>
      </c>
      <c r="K1098" s="6">
        <f>+I1098-H1098</f>
        <v/>
      </c>
      <c r="L1098" s="7">
        <f>J1098/G1098</f>
        <v/>
      </c>
      <c r="M1098" s="7">
        <f>K1098/H1098</f>
        <v/>
      </c>
      <c r="N1098" s="8" t="n">
        <v>0.4231</v>
      </c>
      <c r="O1098" s="8" t="n">
        <v>0.6831</v>
      </c>
      <c r="P1098" s="3" t="n">
        <v>0.3619</v>
      </c>
      <c r="Q1098" s="6">
        <f>+O1098-N1098</f>
        <v/>
      </c>
      <c r="R1098" s="6">
        <f>+P1098-O1098</f>
        <v/>
      </c>
      <c r="S1098" s="7">
        <f>Q1098/N1098</f>
        <v/>
      </c>
      <c r="T1098" s="7">
        <f>R1098/O1098</f>
        <v/>
      </c>
      <c r="U1098" s="10" t="inlineStr">
        <is>
          <t>13959</t>
        </is>
      </c>
      <c r="V1098" s="10" t="inlineStr">
        <is>
          <t>22293</t>
        </is>
      </c>
      <c r="W1098" s="3" t="inlineStr">
        <is>
          <t>17448</t>
        </is>
      </c>
      <c r="X1098" s="6">
        <f>+V1098-U1098</f>
        <v/>
      </c>
      <c r="Y1098" s="6">
        <f>+W1098-V1098</f>
        <v/>
      </c>
      <c r="Z1098" s="7">
        <f>X1098/U1098</f>
        <v/>
      </c>
      <c r="AA1098" s="7">
        <f>Y1098/V1098</f>
        <v/>
      </c>
      <c r="AB1098" s="4" t="n"/>
      <c r="AC1098" s="5" t="n"/>
      <c r="AD1098" s="4" t="n"/>
      <c r="AE1098" s="4" t="n"/>
      <c r="AF1098" s="5" t="n"/>
      <c r="AG1098" s="6">
        <f>AE1098-AD1098</f>
        <v/>
      </c>
      <c r="AH1098" s="6">
        <f>+AF1098-AE1098</f>
        <v/>
      </c>
      <c r="AI1098" s="7">
        <f>AG1098/AD1098</f>
        <v/>
      </c>
      <c r="AJ1098" s="7">
        <f>AH1098/AE1098</f>
        <v/>
      </c>
      <c r="AK1098" s="4" t="n"/>
      <c r="AL1098" s="4" t="n"/>
      <c r="AM1098" s="5" t="n"/>
      <c r="AN1098" s="4" t="n">
        <v>139.54</v>
      </c>
      <c r="AO1098" s="4" t="n">
        <v>140.76</v>
      </c>
      <c r="AP1098" s="3" t="n">
        <v>135.86</v>
      </c>
      <c r="AQ1098" s="9">
        <f>+AK1098-AN1098</f>
        <v/>
      </c>
      <c r="AR1098" s="9">
        <f>+AL1098-AO1098</f>
        <v/>
      </c>
      <c r="AS1098" s="9">
        <f>+AM1098-AP1098</f>
        <v/>
      </c>
      <c r="AT1098" s="6">
        <f>AR1098-AQ1098</f>
        <v/>
      </c>
      <c r="AU1098" s="6">
        <f>+AS1098-AR1098</f>
        <v/>
      </c>
      <c r="AV1098" s="7">
        <f>AT1098/AQ1098</f>
        <v/>
      </c>
      <c r="AW1098" s="7">
        <f>AU1098/AR1098</f>
        <v/>
      </c>
      <c r="AX1098" s="1" t="inlineStr">
        <is>
          <t>N</t>
        </is>
      </c>
      <c r="AY1098" s="1">
        <f>+IF(AND(D1098&gt;0,E1098&gt;0,F1098&gt;0,S1098&gt;0,T1098&gt;0,AC1098&gt;0,AB1098&gt;0,AI1098&gt;0,AJ1098&gt;0,AS1098&gt;AR1098,AR1098&gt;AQ1098),"long buildup",IF(AND(D1098&gt;0,E1098&gt;0,F1098&gt;0,S1098&lt;0,T1098&lt;0,AB1098&lt;0,AC1098&lt;0,AI1098&lt;0,AJ1098&lt;0,AS1098&gt;AR1098,AR1098&gt;AQ1098),"Short Covering",IF(AND(D1098&lt;0,E1098&lt;0,F1098&lt;0,S1098&lt;0,T1098&lt;0,AB1098&gt;0,AC1098&gt;0,AI1098&gt;0,AJ1098&gt;0,AS1098&lt;AR1098,AR1098&lt;AQ1098),"Short Buildup",IF(AND(D1098&lt;0,E1098&lt;0,F1098&lt;0,S1098&lt;0,T1098&lt;0,AB1098&lt;0,AC1098&lt;0,AI1098&lt;0,AJ1098&lt;0,AS1098&lt;AR1098,AR1098&lt;AQ1098),"LongUnwinding" ))))</f>
        <v/>
      </c>
      <c r="AZ1098" s="1">
        <f>+IF(AND(D1098&gt;0,E1098&gt;0,F1098&gt;0,L1098&gt;0,M1098&gt;0,S1098&gt;0,T1098&gt;0,Z1098&gt;0,AA1098&gt;0),"Buying Opportunity",IF(AND(D1098&lt;0,E1098&lt;0,F1098&lt;0,L1098&lt;0,M1098&lt;0,S1098&lt;0,T1098&lt;0,Z1098&lt;0,AA1098&lt;0),"support Zone",IF(AND(D1098&lt;0,E1098&lt;0,F1098&lt;0,L1098&gt;0,M1098&gt;0,S1098&gt;0,T1098&gt;0,Z1098&gt;0,AA1098&gt;0),"sell delivery")))</f>
        <v/>
      </c>
      <c r="BA1098" s="1">
        <f>IF(AND(D1098&gt;0,E1098&gt;0,F1098&gt;0,Z1098&gt;0,AA1098&gt;0,AB1098&gt;0,AC1098&gt;0,AI1098&gt;0,AJ1098&gt;0),"FII ENTERING")</f>
        <v/>
      </c>
      <c r="BB1098" s="15" t="e">
        <v>#N/A</v>
      </c>
      <c r="BC1098" s="1" t="n">
        <v>10557.47757</v>
      </c>
      <c r="BD1098" s="1">
        <f>IF(AND(E1098&gt;0,F1098&gt;0,AB1098&gt;0,AC1098&gt;0,AI1098&gt;0,AJ1098&gt;0,AS1098&gt;AR1098,AR1098&gt;AQ1098),"long buildup",IF(AND(E1098&lt;0,F1098&lt;0,AB1098&gt;0,AC1098&gt;0,AI1098&gt;0,AJ1098&gt;0,AS1098&lt;AR1098,AR1098&lt;AQ1098),"Short buildup"))</f>
        <v/>
      </c>
      <c r="BE1098" s="1">
        <f>+IF(AND(F1098&gt;0,M1098&gt;0,T1098&gt;0,AA1098&gt;0),"buy")</f>
        <v/>
      </c>
    </row>
    <row r="1099">
      <c r="A1099" s="1" t="inlineStr">
        <is>
          <t>LOWVOL</t>
        </is>
      </c>
      <c r="B1099" s="1" t="n"/>
      <c r="C1099" s="1" t="n"/>
      <c r="D1099" s="2" t="n">
        <v>0.2009545340366628</v>
      </c>
      <c r="E1099" s="2" t="n">
        <v>-0.3609927300075201</v>
      </c>
      <c r="F1099" s="3" t="n">
        <v>0.7598248880390578</v>
      </c>
      <c r="G1099" s="4" t="n">
        <v>798</v>
      </c>
      <c r="H1099" s="4" t="n">
        <v>45</v>
      </c>
      <c r="I1099" s="3" t="n">
        <v>23</v>
      </c>
      <c r="J1099" s="6">
        <f>+H1099-G1099</f>
        <v/>
      </c>
      <c r="K1099" s="6">
        <f>+I1099-H1099</f>
        <v/>
      </c>
      <c r="L1099" s="7">
        <f>J1099/G1099</f>
        <v/>
      </c>
      <c r="M1099" s="7">
        <f>K1099/H1099</f>
        <v/>
      </c>
      <c r="N1099" s="8" t="n">
        <v>2.567</v>
      </c>
      <c r="O1099" s="8" t="n">
        <v>0.1984</v>
      </c>
      <c r="P1099" s="3" t="n">
        <v>0.006</v>
      </c>
      <c r="Q1099" s="6">
        <f>+O1099-N1099</f>
        <v/>
      </c>
      <c r="R1099" s="6">
        <f>+P1099-O1099</f>
        <v/>
      </c>
      <c r="S1099" s="7">
        <f>Q1099/N1099</f>
        <v/>
      </c>
      <c r="T1099" s="7">
        <f>R1099/O1099</f>
        <v/>
      </c>
      <c r="U1099" s="10" t="inlineStr">
        <is>
          <t>46149</t>
        </is>
      </c>
      <c r="V1099" s="10" t="inlineStr">
        <is>
          <t>9350</t>
        </is>
      </c>
      <c r="W1099" s="3" t="inlineStr">
        <is>
          <t>235</t>
        </is>
      </c>
      <c r="X1099" s="6">
        <f>+V1099-U1099</f>
        <v/>
      </c>
      <c r="Y1099" s="6">
        <f>+W1099-V1099</f>
        <v/>
      </c>
      <c r="Z1099" s="7">
        <f>X1099/U1099</f>
        <v/>
      </c>
      <c r="AA1099" s="7">
        <f>Y1099/V1099</f>
        <v/>
      </c>
      <c r="AB1099" s="4" t="n"/>
      <c r="AC1099" s="5" t="n"/>
      <c r="AD1099" s="4" t="n"/>
      <c r="AE1099" s="4" t="n"/>
      <c r="AF1099" s="5" t="n"/>
      <c r="AG1099" s="6">
        <f>AE1099-AD1099</f>
        <v/>
      </c>
      <c r="AH1099" s="6">
        <f>+AF1099-AE1099</f>
        <v/>
      </c>
      <c r="AI1099" s="7">
        <f>AG1099/AD1099</f>
        <v/>
      </c>
      <c r="AJ1099" s="7">
        <f>AH1099/AE1099</f>
        <v/>
      </c>
      <c r="AK1099" s="4" t="n"/>
      <c r="AL1099" s="4" t="n"/>
      <c r="AM1099" s="5" t="n"/>
      <c r="AN1099" s="4" t="n">
        <v>199.45</v>
      </c>
      <c r="AO1099" s="4" t="n">
        <v>198.73</v>
      </c>
      <c r="AP1099" s="3" t="n">
        <v>200.24</v>
      </c>
      <c r="AQ1099" s="9">
        <f>+AK1099-AN1099</f>
        <v/>
      </c>
      <c r="AR1099" s="9">
        <f>+AL1099-AO1099</f>
        <v/>
      </c>
      <c r="AS1099" s="9">
        <f>+AM1099-AP1099</f>
        <v/>
      </c>
      <c r="AT1099" s="6">
        <f>AR1099-AQ1099</f>
        <v/>
      </c>
      <c r="AU1099" s="6">
        <f>+AS1099-AR1099</f>
        <v/>
      </c>
      <c r="AV1099" s="7">
        <f>AT1099/AQ1099</f>
        <v/>
      </c>
      <c r="AW1099" s="7">
        <f>AU1099/AR1099</f>
        <v/>
      </c>
      <c r="AX1099" s="1" t="inlineStr">
        <is>
          <t>N</t>
        </is>
      </c>
      <c r="AY1099" s="1">
        <f>+IF(AND(D1099&gt;0,E1099&gt;0,F1099&gt;0,S1099&gt;0,T1099&gt;0,AC1099&gt;0,AB1099&gt;0,AI1099&gt;0,AJ1099&gt;0,AS1099&gt;AR1099,AR1099&gt;AQ1099),"long buildup",IF(AND(D1099&gt;0,E1099&gt;0,F1099&gt;0,S1099&lt;0,T1099&lt;0,AB1099&lt;0,AC1099&lt;0,AI1099&lt;0,AJ1099&lt;0,AS1099&gt;AR1099,AR1099&gt;AQ1099),"Short Covering",IF(AND(D1099&lt;0,E1099&lt;0,F1099&lt;0,S1099&lt;0,T1099&lt;0,AB1099&gt;0,AC1099&gt;0,AI1099&gt;0,AJ1099&gt;0,AS1099&lt;AR1099,AR1099&lt;AQ1099),"Short Buildup",IF(AND(D1099&lt;0,E1099&lt;0,F1099&lt;0,S1099&lt;0,T1099&lt;0,AB1099&lt;0,AC1099&lt;0,AI1099&lt;0,AJ1099&lt;0,AS1099&lt;AR1099,AR1099&lt;AQ1099),"LongUnwinding" ))))</f>
        <v/>
      </c>
      <c r="AZ1099" s="1">
        <f>+IF(AND(D1099&gt;0,E1099&gt;0,F1099&gt;0,L1099&gt;0,M1099&gt;0,S1099&gt;0,T1099&gt;0,Z1099&gt;0,AA1099&gt;0),"Buying Opportunity",IF(AND(D1099&lt;0,E1099&lt;0,F1099&lt;0,L1099&lt;0,M1099&lt;0,S1099&lt;0,T1099&lt;0,Z1099&lt;0,AA1099&lt;0),"support Zone",IF(AND(D1099&lt;0,E1099&lt;0,F1099&lt;0,L1099&gt;0,M1099&gt;0,S1099&gt;0,T1099&gt;0,Z1099&gt;0,AA1099&gt;0),"sell delivery")))</f>
        <v/>
      </c>
      <c r="BA1099" s="1">
        <f>IF(AND(D1099&gt;0,E1099&gt;0,F1099&gt;0,Z1099&gt;0,AA1099&gt;0,AB1099&gt;0,AC1099&gt;0,AI1099&gt;0,AJ1099&gt;0),"FII ENTERING")</f>
        <v/>
      </c>
      <c r="BB1099" s="15" t="e">
        <v>#N/A</v>
      </c>
      <c r="BC1099" s="1" t="n">
        <v>21313.294555</v>
      </c>
      <c r="BD1099" s="1">
        <f>IF(AND(E1099&gt;0,F1099&gt;0,AB1099&gt;0,AC1099&gt;0,AI1099&gt;0,AJ1099&gt;0,AS1099&gt;AR1099,AR1099&gt;AQ1099),"long buildup",IF(AND(E1099&lt;0,F1099&lt;0,AB1099&gt;0,AC1099&gt;0,AI1099&gt;0,AJ1099&gt;0,AS1099&lt;AR1099,AR1099&lt;AQ1099),"Short buildup"))</f>
        <v/>
      </c>
      <c r="BE1099" s="1">
        <f>+IF(AND(F1099&gt;0,M1099&gt;0,T1099&gt;0,AA1099&gt;0),"buy")</f>
        <v/>
      </c>
    </row>
    <row r="1100">
      <c r="A1100" s="1" t="inlineStr">
        <is>
          <t>LOYALTEX</t>
        </is>
      </c>
      <c r="B1100" s="1" t="n"/>
      <c r="C1100" s="1" t="n"/>
      <c r="D1100" s="2" t="n">
        <v>1.124966115478459</v>
      </c>
      <c r="E1100" s="2" t="n">
        <v>-2.104275566277985</v>
      </c>
      <c r="F1100" s="3" t="n">
        <v>0</v>
      </c>
      <c r="G1100" s="4" t="n">
        <v>96</v>
      </c>
      <c r="H1100" s="4" t="n">
        <v>80</v>
      </c>
      <c r="I1100" s="3" t="n">
        <v>10</v>
      </c>
      <c r="J1100" s="6">
        <f>+H1100-G1100</f>
        <v/>
      </c>
      <c r="K1100" s="6">
        <f>+I1100-H1100</f>
        <v/>
      </c>
      <c r="L1100" s="7">
        <f>J1100/G1100</f>
        <v/>
      </c>
      <c r="M1100" s="7">
        <f>K1100/H1100</f>
        <v/>
      </c>
      <c r="N1100" s="8" t="n">
        <v>0.0999</v>
      </c>
      <c r="O1100" s="8" t="n">
        <v>0.1124</v>
      </c>
      <c r="P1100" s="3" t="n">
        <v>0.005</v>
      </c>
      <c r="Q1100" s="6">
        <f>+O1100-N1100</f>
        <v/>
      </c>
      <c r="R1100" s="6">
        <f>+P1100-O1100</f>
        <v/>
      </c>
      <c r="S1100" s="7">
        <f>Q1100/N1100</f>
        <v/>
      </c>
      <c r="T1100" s="7">
        <f>R1100/O1100</f>
        <v/>
      </c>
      <c r="U1100" s="10" t="inlineStr">
        <is>
          <t>-</t>
        </is>
      </c>
      <c r="V1100" s="10" t="inlineStr">
        <is>
          <t>-</t>
        </is>
      </c>
      <c r="W1100" s="3" t="inlineStr">
        <is>
          <t>-</t>
        </is>
      </c>
      <c r="X1100" s="6">
        <f>+V1100-U1100</f>
        <v/>
      </c>
      <c r="Y1100" s="6">
        <f>+W1100-V1100</f>
        <v/>
      </c>
      <c r="Z1100" s="7">
        <f>X1100/U1100</f>
        <v/>
      </c>
      <c r="AA1100" s="7">
        <f>Y1100/V1100</f>
        <v/>
      </c>
      <c r="AB1100" s="4" t="n"/>
      <c r="AC1100" s="5" t="n"/>
      <c r="AD1100" s="4" t="n"/>
      <c r="AE1100" s="4" t="n"/>
      <c r="AF1100" s="5" t="n"/>
      <c r="AG1100" s="6">
        <f>AE1100-AD1100</f>
        <v/>
      </c>
      <c r="AH1100" s="6">
        <f>+AF1100-AE1100</f>
        <v/>
      </c>
      <c r="AI1100" s="7">
        <f>AG1100/AD1100</f>
        <v/>
      </c>
      <c r="AJ1100" s="7">
        <f>AH1100/AE1100</f>
        <v/>
      </c>
      <c r="AK1100" s="4" t="n"/>
      <c r="AL1100" s="4" t="n"/>
      <c r="AM1100" s="5" t="n"/>
      <c r="AN1100" s="4" t="n">
        <v>373.05</v>
      </c>
      <c r="AO1100" s="4" t="n">
        <v>365.2</v>
      </c>
      <c r="AP1100" s="3" t="n">
        <v>365.2</v>
      </c>
      <c r="AQ1100" s="9">
        <f>+AK1100-AN1100</f>
        <v/>
      </c>
      <c r="AR1100" s="9">
        <f>+AL1100-AO1100</f>
        <v/>
      </c>
      <c r="AS1100" s="9">
        <f>+AM1100-AP1100</f>
        <v/>
      </c>
      <c r="AT1100" s="6">
        <f>AR1100-AQ1100</f>
        <v/>
      </c>
      <c r="AU1100" s="6">
        <f>+AS1100-AR1100</f>
        <v/>
      </c>
      <c r="AV1100" s="7">
        <f>AT1100/AQ1100</f>
        <v/>
      </c>
      <c r="AW1100" s="7">
        <f>AU1100/AR1100</f>
        <v/>
      </c>
      <c r="AX1100" s="1" t="inlineStr">
        <is>
          <t>N</t>
        </is>
      </c>
      <c r="AY1100" s="1">
        <f>+IF(AND(D1100&gt;0,E1100&gt;0,F1100&gt;0,S1100&gt;0,T1100&gt;0,AC1100&gt;0,AB1100&gt;0,AI1100&gt;0,AJ1100&gt;0,AS1100&gt;AR1100,AR1100&gt;AQ1100),"long buildup",IF(AND(D1100&gt;0,E1100&gt;0,F1100&gt;0,S1100&lt;0,T1100&lt;0,AB1100&lt;0,AC1100&lt;0,AI1100&lt;0,AJ1100&lt;0,AS1100&gt;AR1100,AR1100&gt;AQ1100),"Short Covering",IF(AND(D1100&lt;0,E1100&lt;0,F1100&lt;0,S1100&lt;0,T1100&lt;0,AB1100&gt;0,AC1100&gt;0,AI1100&gt;0,AJ1100&gt;0,AS1100&lt;AR1100,AR1100&lt;AQ1100),"Short Buildup",IF(AND(D1100&lt;0,E1100&lt;0,F1100&lt;0,S1100&lt;0,T1100&lt;0,AB1100&lt;0,AC1100&lt;0,AI1100&lt;0,AJ1100&lt;0,AS1100&lt;AR1100,AR1100&lt;AQ1100),"LongUnwinding" ))))</f>
        <v/>
      </c>
      <c r="AZ1100" s="1">
        <f>+IF(AND(D1100&gt;0,E1100&gt;0,F1100&gt;0,L1100&gt;0,M1100&gt;0,S1100&gt;0,T1100&gt;0,Z1100&gt;0,AA1100&gt;0),"Buying Opportunity",IF(AND(D1100&lt;0,E1100&lt;0,F1100&lt;0,L1100&lt;0,M1100&lt;0,S1100&lt;0,T1100&lt;0,Z1100&lt;0,AA1100&lt;0),"support Zone",IF(AND(D1100&lt;0,E1100&lt;0,F1100&lt;0,L1100&gt;0,M1100&gt;0,S1100&gt;0,T1100&gt;0,Z1100&gt;0,AA1100&gt;0),"sell delivery")))</f>
        <v/>
      </c>
      <c r="BA1100" s="1">
        <f>IF(AND(D1100&gt;0,E1100&gt;0,F1100&gt;0,Z1100&gt;0,AA1100&gt;0,AB1100&gt;0,AC1100&gt;0,AI1100&gt;0,AJ1100&gt;0),"FII ENTERING")</f>
        <v/>
      </c>
      <c r="BB1100" s="15" t="e">
        <v>#N/A</v>
      </c>
      <c r="BC1100" s="1" t="n">
        <v>59801.1492</v>
      </c>
      <c r="BD1100" s="1">
        <f>IF(AND(E1100&gt;0,F1100&gt;0,AB1100&gt;0,AC1100&gt;0,AI1100&gt;0,AJ1100&gt;0,AS1100&gt;AR1100,AR1100&gt;AQ1100),"long buildup",IF(AND(E1100&lt;0,F1100&lt;0,AB1100&gt;0,AC1100&gt;0,AI1100&gt;0,AJ1100&gt;0,AS1100&lt;AR1100,AR1100&lt;AQ1100),"Short buildup"))</f>
        <v/>
      </c>
      <c r="BE1100" s="1">
        <f>+IF(AND(F1100&gt;0,M1100&gt;0,T1100&gt;0,AA1100&gt;0),"buy")</f>
        <v/>
      </c>
    </row>
    <row r="1101">
      <c r="A1101" s="1" t="inlineStr">
        <is>
          <t>LPDC</t>
        </is>
      </c>
      <c r="B1101" s="1" t="n"/>
      <c r="C1101" s="1" t="n"/>
      <c r="D1101" s="2" t="n">
        <v>20</v>
      </c>
      <c r="E1101" s="2" t="n">
        <v>-5.066079295154181</v>
      </c>
      <c r="F1101" s="3" t="n">
        <v>-5.027068832173243</v>
      </c>
      <c r="G1101" s="4" t="n">
        <v>3510</v>
      </c>
      <c r="H1101" s="4" t="n">
        <v>347</v>
      </c>
      <c r="I1101" s="3" t="n">
        <v>239</v>
      </c>
      <c r="J1101" s="6">
        <f>+H1101-G1101</f>
        <v/>
      </c>
      <c r="K1101" s="6">
        <f>+I1101-H1101</f>
        <v/>
      </c>
      <c r="L1101" s="7">
        <f>J1101/G1101</f>
        <v/>
      </c>
      <c r="M1101" s="7">
        <f>K1101/H1101</f>
        <v/>
      </c>
      <c r="N1101" s="8" t="n">
        <v>1.9366</v>
      </c>
      <c r="O1101" s="8" t="n">
        <v>0.0789</v>
      </c>
      <c r="P1101" s="3" t="n">
        <v>0.0583</v>
      </c>
      <c r="Q1101" s="6">
        <f>+O1101-N1101</f>
        <v/>
      </c>
      <c r="R1101" s="6">
        <f>+P1101-O1101</f>
        <v/>
      </c>
      <c r="S1101" s="7">
        <f>Q1101/N1101</f>
        <v/>
      </c>
      <c r="T1101" s="7">
        <f>R1101/O1101</f>
        <v/>
      </c>
      <c r="U1101" s="10" t="inlineStr">
        <is>
          <t>587207</t>
        </is>
      </c>
      <c r="V1101" s="10" t="inlineStr">
        <is>
          <t>-</t>
        </is>
      </c>
      <c r="W1101" s="3" t="inlineStr">
        <is>
          <t>-</t>
        </is>
      </c>
      <c r="X1101" s="6">
        <f>+V1101-U1101</f>
        <v/>
      </c>
      <c r="Y1101" s="6">
        <f>+W1101-V1101</f>
        <v/>
      </c>
      <c r="Z1101" s="7">
        <f>X1101/U1101</f>
        <v/>
      </c>
      <c r="AA1101" s="7">
        <f>Y1101/V1101</f>
        <v/>
      </c>
      <c r="AB1101" s="4" t="n"/>
      <c r="AC1101" s="5" t="n"/>
      <c r="AD1101" s="4" t="n"/>
      <c r="AE1101" s="4" t="n"/>
      <c r="AF1101" s="5" t="n"/>
      <c r="AG1101" s="6">
        <f>AE1101-AD1101</f>
        <v/>
      </c>
      <c r="AH1101" s="6">
        <f>+AF1101-AE1101</f>
        <v/>
      </c>
      <c r="AI1101" s="7">
        <f>AG1101/AD1101</f>
        <v/>
      </c>
      <c r="AJ1101" s="7">
        <f>AH1101/AE1101</f>
        <v/>
      </c>
      <c r="AK1101" s="4" t="n"/>
      <c r="AL1101" s="4" t="n"/>
      <c r="AM1101" s="5" t="n"/>
      <c r="AN1101" s="4" t="n">
        <v>13.62</v>
      </c>
      <c r="AO1101" s="4" t="n">
        <v>12.93</v>
      </c>
      <c r="AP1101" s="3" t="n">
        <v>12.28</v>
      </c>
      <c r="AQ1101" s="9">
        <f>+AK1101-AN1101</f>
        <v/>
      </c>
      <c r="AR1101" s="9">
        <f>+AL1101-AO1101</f>
        <v/>
      </c>
      <c r="AS1101" s="9">
        <f>+AM1101-AP1101</f>
        <v/>
      </c>
      <c r="AT1101" s="6">
        <f>AR1101-AQ1101</f>
        <v/>
      </c>
      <c r="AU1101" s="6">
        <f>+AS1101-AR1101</f>
        <v/>
      </c>
      <c r="AV1101" s="7">
        <f>AT1101/AQ1101</f>
        <v/>
      </c>
      <c r="AW1101" s="7">
        <f>AU1101/AR1101</f>
        <v/>
      </c>
      <c r="AX1101" s="1" t="inlineStr">
        <is>
          <t>Y</t>
        </is>
      </c>
      <c r="AY1101" s="1">
        <f>+IF(AND(D1101&gt;0,E1101&gt;0,F1101&gt;0,S1101&gt;0,T1101&gt;0,AC1101&gt;0,AB1101&gt;0,AI1101&gt;0,AJ1101&gt;0,AS1101&gt;AR1101,AR1101&gt;AQ1101),"long buildup",IF(AND(D1101&gt;0,E1101&gt;0,F1101&gt;0,S1101&lt;0,T1101&lt;0,AB1101&lt;0,AC1101&lt;0,AI1101&lt;0,AJ1101&lt;0,AS1101&gt;AR1101,AR1101&gt;AQ1101),"Short Covering",IF(AND(D1101&lt;0,E1101&lt;0,F1101&lt;0,S1101&lt;0,T1101&lt;0,AB1101&gt;0,AC1101&gt;0,AI1101&gt;0,AJ1101&gt;0,AS1101&lt;AR1101,AR1101&lt;AQ1101),"Short Buildup",IF(AND(D1101&lt;0,E1101&lt;0,F1101&lt;0,S1101&lt;0,T1101&lt;0,AB1101&lt;0,AC1101&lt;0,AI1101&lt;0,AJ1101&lt;0,AS1101&lt;AR1101,AR1101&lt;AQ1101),"LongUnwinding" ))))</f>
        <v/>
      </c>
      <c r="AZ1101" s="1">
        <f>+IF(AND(D1101&gt;0,E1101&gt;0,F1101&gt;0,L1101&gt;0,M1101&gt;0,S1101&gt;0,T1101&gt;0,Z1101&gt;0,AA1101&gt;0),"Buying Opportunity",IF(AND(D1101&lt;0,E1101&lt;0,F1101&lt;0,L1101&lt;0,M1101&lt;0,S1101&lt;0,T1101&lt;0,Z1101&lt;0,AA1101&lt;0),"support Zone",IF(AND(D1101&lt;0,E1101&lt;0,F1101&lt;0,L1101&gt;0,M1101&gt;0,S1101&gt;0,T1101&gt;0,Z1101&gt;0,AA1101&gt;0),"sell delivery")))</f>
        <v/>
      </c>
      <c r="BA1101" s="1">
        <f>IF(AND(D1101&gt;0,E1101&gt;0,F1101&gt;0,Z1101&gt;0,AA1101&gt;0,AB1101&gt;0,AC1101&gt;0,AI1101&gt;0,AJ1101&gt;0),"FII ENTERING")</f>
        <v/>
      </c>
      <c r="BB1101" s="1" t="e">
        <v>#N/A</v>
      </c>
      <c r="BC1101" s="1" t="n">
        <v>3840070.5354625</v>
      </c>
      <c r="BD1101" s="1">
        <f>IF(AND(E1101&gt;0,F1101&gt;0,AB1101&gt;0,AC1101&gt;0,AI1101&gt;0,AJ1101&gt;0,AS1101&gt;AR1101,AR1101&gt;AQ1101),"long buildup",IF(AND(E1101&lt;0,F1101&lt;0,AB1101&gt;0,AC1101&gt;0,AI1101&gt;0,AJ1101&gt;0,AS1101&lt;AR1101,AR1101&lt;AQ1101),"Short buildup"))</f>
        <v/>
      </c>
      <c r="BE1101" s="1">
        <f>+IF(AND(F1101&gt;0,M1101&gt;0,T1101&gt;0,AA1101&gt;0),"buy")</f>
        <v/>
      </c>
    </row>
    <row r="1102">
      <c r="A1102" s="1" t="inlineStr">
        <is>
          <t>LT</t>
        </is>
      </c>
      <c r="B1102" s="1" t="n"/>
      <c r="C1102" s="1" t="n">
        <v>0.0426</v>
      </c>
      <c r="D1102" s="2" t="n">
        <v>-0.163134216127349</v>
      </c>
      <c r="E1102" s="2" t="n">
        <v>-1.451458479606815</v>
      </c>
      <c r="F1102" s="3" t="n">
        <v>0.7020907277390582</v>
      </c>
      <c r="G1102" s="4" t="n">
        <v>133277</v>
      </c>
      <c r="H1102" s="4" t="n">
        <v>169801</v>
      </c>
      <c r="I1102" s="3" t="n">
        <v>166323</v>
      </c>
      <c r="J1102" s="6">
        <f>+H1102-G1102</f>
        <v/>
      </c>
      <c r="K1102" s="6">
        <f>+I1102-H1102</f>
        <v/>
      </c>
      <c r="L1102" s="7">
        <f>J1102/G1102</f>
        <v/>
      </c>
      <c r="M1102" s="7">
        <f>K1102/H1102</f>
        <v/>
      </c>
      <c r="N1102" s="8" t="n">
        <v>485.3162</v>
      </c>
      <c r="O1102" s="8" t="n">
        <v>734.8472</v>
      </c>
      <c r="P1102" s="3" t="n">
        <v>886.1656</v>
      </c>
      <c r="Q1102" s="6">
        <f>+O1102-N1102</f>
        <v/>
      </c>
      <c r="R1102" s="6">
        <f>+P1102-O1102</f>
        <v/>
      </c>
      <c r="S1102" s="7">
        <f>Q1102/N1102</f>
        <v/>
      </c>
      <c r="T1102" s="7">
        <f>R1102/O1102</f>
        <v/>
      </c>
      <c r="U1102" s="10" t="inlineStr">
        <is>
          <t>833110</t>
        </is>
      </c>
      <c r="V1102" s="10" t="inlineStr">
        <is>
          <t>1227602</t>
        </is>
      </c>
      <c r="W1102" s="3" t="inlineStr">
        <is>
          <t>1002507</t>
        </is>
      </c>
      <c r="X1102" s="6">
        <f>+V1102-U1102</f>
        <v/>
      </c>
      <c r="Y1102" s="6">
        <f>+W1102-V1102</f>
        <v/>
      </c>
      <c r="Z1102" s="7">
        <f>X1102/U1102</f>
        <v/>
      </c>
      <c r="AA1102" s="7">
        <f>Y1102/V1102</f>
        <v/>
      </c>
      <c r="AB1102" s="4" t="n">
        <v>160800</v>
      </c>
      <c r="AC1102" s="5" t="n">
        <v>75600</v>
      </c>
      <c r="AD1102" s="4" t="n">
        <v>646</v>
      </c>
      <c r="AE1102" s="4" t="n">
        <v>2207</v>
      </c>
      <c r="AF1102" s="5" t="n">
        <v>2551</v>
      </c>
      <c r="AG1102" s="6">
        <f>AE1102-AD1102</f>
        <v/>
      </c>
      <c r="AH1102" s="6">
        <f>+AF1102-AE1102</f>
        <v/>
      </c>
      <c r="AI1102" s="7">
        <f>AG1102/AD1102</f>
        <v/>
      </c>
      <c r="AJ1102" s="7">
        <f>AH1102/AE1102</f>
        <v/>
      </c>
      <c r="AK1102" s="4" t="n">
        <v>3958.1</v>
      </c>
      <c r="AL1102" s="4" t="n">
        <v>3903.05</v>
      </c>
      <c r="AM1102" s="5" t="n">
        <v>3923.55</v>
      </c>
      <c r="AN1102" s="4" t="n">
        <v>3916.75</v>
      </c>
      <c r="AO1102" s="4" t="n">
        <v>3859.9</v>
      </c>
      <c r="AP1102" s="3" t="n">
        <v>3887</v>
      </c>
      <c r="AQ1102" s="9">
        <f>+AK1102-AN1102</f>
        <v/>
      </c>
      <c r="AR1102" s="9">
        <f>+AL1102-AO1102</f>
        <v/>
      </c>
      <c r="AS1102" s="9">
        <f>+AM1102-AP1102</f>
        <v/>
      </c>
      <c r="AT1102" s="6">
        <f>AR1102-AQ1102</f>
        <v/>
      </c>
      <c r="AU1102" s="6">
        <f>+AS1102-AR1102</f>
        <v/>
      </c>
      <c r="AV1102" s="7">
        <f>AT1102/AQ1102</f>
        <v/>
      </c>
      <c r="AW1102" s="7">
        <f>AU1102/AR1102</f>
        <v/>
      </c>
      <c r="AX1102" s="1" t="inlineStr">
        <is>
          <t>N</t>
        </is>
      </c>
      <c r="AY1102" s="1">
        <f>+IF(AND(D1102&gt;0,E1102&gt;0,F1102&gt;0,S1102&gt;0,T1102&gt;0,AC1102&gt;0,AB1102&gt;0,AI1102&gt;0,AJ1102&gt;0,AS1102&gt;AR1102,AR1102&gt;AQ1102),"long buildup",IF(AND(D1102&gt;0,E1102&gt;0,F1102&gt;0,S1102&lt;0,T1102&lt;0,AB1102&lt;0,AC1102&lt;0,AI1102&lt;0,AJ1102&lt;0,AS1102&gt;AR1102,AR1102&gt;AQ1102),"Short Covering",IF(AND(D1102&lt;0,E1102&lt;0,F1102&lt;0,S1102&lt;0,T1102&lt;0,AB1102&gt;0,AC1102&gt;0,AI1102&gt;0,AJ1102&gt;0,AS1102&lt;AR1102,AR1102&lt;AQ1102),"Short Buildup",IF(AND(D1102&lt;0,E1102&lt;0,F1102&lt;0,S1102&lt;0,T1102&lt;0,AB1102&lt;0,AC1102&lt;0,AI1102&lt;0,AJ1102&lt;0,AS1102&lt;AR1102,AR1102&lt;AQ1102),"LongUnwinding" ))))</f>
        <v/>
      </c>
      <c r="AZ1102" s="1">
        <f>+IF(AND(D1102&gt;0,E1102&gt;0,F1102&gt;0,L1102&gt;0,M1102&gt;0,S1102&gt;0,T1102&gt;0,Z1102&gt;0,AA1102&gt;0),"Buying Opportunity",IF(AND(D1102&lt;0,E1102&lt;0,F1102&lt;0,L1102&lt;0,M1102&lt;0,S1102&lt;0,T1102&lt;0,Z1102&lt;0,AA1102&lt;0),"support Zone",IF(AND(D1102&lt;0,E1102&lt;0,F1102&lt;0,L1102&gt;0,M1102&gt;0,S1102&gt;0,T1102&gt;0,Z1102&gt;0,AA1102&gt;0),"sell delivery")))</f>
        <v/>
      </c>
      <c r="BA1102" s="1">
        <f>IF(AND(D1102&gt;0,E1102&gt;0,F1102&gt;0,Z1102&gt;0,AA1102&gt;0,AB1102&gt;0,AC1102&gt;0,AI1102&gt;0,AJ1102&gt;0),"FII ENTERING")</f>
        <v/>
      </c>
      <c r="BB1102" s="15" t="e">
        <v>#N/A</v>
      </c>
      <c r="BC1102" s="1" t="n">
        <v>86584.87445399999</v>
      </c>
      <c r="BD1102" s="1">
        <f>IF(AND(E1102&gt;0,F1102&gt;0,AB1102&gt;0,AC1102&gt;0,AI1102&gt;0,AJ1102&gt;0,AS1102&gt;AR1102,AR1102&gt;AQ1102),"long buildup",IF(AND(E1102&lt;0,F1102&lt;0,AB1102&gt;0,AC1102&gt;0,AI1102&gt;0,AJ1102&gt;0,AS1102&lt;AR1102,AR1102&lt;AQ1102),"Short buildup"))</f>
        <v/>
      </c>
      <c r="BE1102" s="1">
        <f>+IF(AND(F1102&gt;0,M1102&gt;0,T1102&gt;0,AA1102&gt;0),"buy")</f>
        <v/>
      </c>
    </row>
    <row r="1103">
      <c r="A1103" s="1" t="inlineStr">
        <is>
          <t>LTFOODS</t>
        </is>
      </c>
      <c r="B1103" s="1" t="n"/>
      <c r="C1103" s="1" t="n"/>
      <c r="D1103" s="2" t="n">
        <v>-2.787258248009101</v>
      </c>
      <c r="E1103" s="2" t="n">
        <v>1.849034523112926</v>
      </c>
      <c r="F1103" s="3" t="n">
        <v>-0.8387912214178967</v>
      </c>
      <c r="G1103" s="4" t="n">
        <v>45213</v>
      </c>
      <c r="H1103" s="4" t="n">
        <v>30174</v>
      </c>
      <c r="I1103" s="3" t="n">
        <v>43814</v>
      </c>
      <c r="J1103" s="6">
        <f>+H1103-G1103</f>
        <v/>
      </c>
      <c r="K1103" s="6">
        <f>+I1103-H1103</f>
        <v/>
      </c>
      <c r="L1103" s="7">
        <f>J1103/G1103</f>
        <v/>
      </c>
      <c r="M1103" s="7">
        <f>K1103/H1103</f>
        <v/>
      </c>
      <c r="N1103" s="8" t="n">
        <v>30.8506</v>
      </c>
      <c r="O1103" s="8" t="n">
        <v>25.5409</v>
      </c>
      <c r="P1103" s="3" t="n">
        <v>41.8238</v>
      </c>
      <c r="Q1103" s="6">
        <f>+O1103-N1103</f>
        <v/>
      </c>
      <c r="R1103" s="6">
        <f>+P1103-O1103</f>
        <v/>
      </c>
      <c r="S1103" s="7">
        <f>Q1103/N1103</f>
        <v/>
      </c>
      <c r="T1103" s="7">
        <f>R1103/O1103</f>
        <v/>
      </c>
      <c r="U1103" s="10" t="inlineStr">
        <is>
          <t>402821</t>
        </is>
      </c>
      <c r="V1103" s="10" t="inlineStr">
        <is>
          <t>325215</t>
        </is>
      </c>
      <c r="W1103" s="3" t="inlineStr">
        <is>
          <t>267015</t>
        </is>
      </c>
      <c r="X1103" s="6">
        <f>+V1103-U1103</f>
        <v/>
      </c>
      <c r="Y1103" s="6">
        <f>+W1103-V1103</f>
        <v/>
      </c>
      <c r="Z1103" s="7">
        <f>X1103/U1103</f>
        <v/>
      </c>
      <c r="AA1103" s="7">
        <f>Y1103/V1103</f>
        <v/>
      </c>
      <c r="AB1103" s="4" t="n"/>
      <c r="AC1103" s="5" t="n"/>
      <c r="AD1103" s="4" t="n"/>
      <c r="AE1103" s="4" t="n"/>
      <c r="AF1103" s="5" t="n"/>
      <c r="AG1103" s="6">
        <f>AE1103-AD1103</f>
        <v/>
      </c>
      <c r="AH1103" s="6">
        <f>+AF1103-AE1103</f>
        <v/>
      </c>
      <c r="AI1103" s="7">
        <f>AG1103/AD1103</f>
        <v/>
      </c>
      <c r="AJ1103" s="7">
        <f>AH1103/AE1103</f>
        <v/>
      </c>
      <c r="AK1103" s="4" t="n"/>
      <c r="AL1103" s="4" t="n"/>
      <c r="AM1103" s="5" t="n"/>
      <c r="AN1103" s="4" t="n">
        <v>427.25</v>
      </c>
      <c r="AO1103" s="4" t="n">
        <v>435.15</v>
      </c>
      <c r="AP1103" s="3" t="n">
        <v>431.5</v>
      </c>
      <c r="AQ1103" s="9">
        <f>+AK1103-AN1103</f>
        <v/>
      </c>
      <c r="AR1103" s="9">
        <f>+AL1103-AO1103</f>
        <v/>
      </c>
      <c r="AS1103" s="9">
        <f>+AM1103-AP1103</f>
        <v/>
      </c>
      <c r="AT1103" s="6">
        <f>AR1103-AQ1103</f>
        <v/>
      </c>
      <c r="AU1103" s="6">
        <f>+AS1103-AR1103</f>
        <v/>
      </c>
      <c r="AV1103" s="7">
        <f>AT1103/AQ1103</f>
        <v/>
      </c>
      <c r="AW1103" s="7">
        <f>AU1103/AR1103</f>
        <v/>
      </c>
      <c r="AX1103" s="1" t="inlineStr">
        <is>
          <t>Y</t>
        </is>
      </c>
      <c r="AY1103" s="1">
        <f>+IF(AND(D1103&gt;0,E1103&gt;0,F1103&gt;0,S1103&gt;0,T1103&gt;0,AC1103&gt;0,AB1103&gt;0,AI1103&gt;0,AJ1103&gt;0,AS1103&gt;AR1103,AR1103&gt;AQ1103),"long buildup",IF(AND(D1103&gt;0,E1103&gt;0,F1103&gt;0,S1103&lt;0,T1103&lt;0,AB1103&lt;0,AC1103&lt;0,AI1103&lt;0,AJ1103&lt;0,AS1103&gt;AR1103,AR1103&gt;AQ1103),"Short Covering",IF(AND(D1103&lt;0,E1103&lt;0,F1103&lt;0,S1103&lt;0,T1103&lt;0,AB1103&gt;0,AC1103&gt;0,AI1103&gt;0,AJ1103&gt;0,AS1103&lt;AR1103,AR1103&lt;AQ1103),"Short Buildup",IF(AND(D1103&lt;0,E1103&lt;0,F1103&lt;0,S1103&lt;0,T1103&lt;0,AB1103&lt;0,AC1103&lt;0,AI1103&lt;0,AJ1103&lt;0,AS1103&lt;AR1103,AR1103&lt;AQ1103),"LongUnwinding" ))))</f>
        <v/>
      </c>
      <c r="AZ1103" s="1">
        <f>+IF(AND(D1103&gt;0,E1103&gt;0,F1103&gt;0,L1103&gt;0,M1103&gt;0,S1103&gt;0,T1103&gt;0,Z1103&gt;0,AA1103&gt;0),"Buying Opportunity",IF(AND(D1103&lt;0,E1103&lt;0,F1103&lt;0,L1103&lt;0,M1103&lt;0,S1103&lt;0,T1103&lt;0,Z1103&lt;0,AA1103&lt;0),"support Zone",IF(AND(D1103&lt;0,E1103&lt;0,F1103&lt;0,L1103&gt;0,M1103&gt;0,S1103&gt;0,T1103&gt;0,Z1103&gt;0,AA1103&gt;0),"sell delivery")))</f>
        <v/>
      </c>
      <c r="BA1103" s="1">
        <f>IF(AND(D1103&gt;0,E1103&gt;0,F1103&gt;0,Z1103&gt;0,AA1103&gt;0,AB1103&gt;0,AC1103&gt;0,AI1103&gt;0,AJ1103&gt;0),"FII ENTERING")</f>
        <v/>
      </c>
      <c r="BB1103" s="15" t="e">
        <v>#N/A</v>
      </c>
      <c r="BC1103" s="1" t="n">
        <v>630837.193127</v>
      </c>
      <c r="BD1103" s="1">
        <f>IF(AND(E1103&gt;0,F1103&gt;0,AB1103&gt;0,AC1103&gt;0,AI1103&gt;0,AJ1103&gt;0,AS1103&gt;AR1103,AR1103&gt;AQ1103),"long buildup",IF(AND(E1103&lt;0,F1103&lt;0,AB1103&gt;0,AC1103&gt;0,AI1103&gt;0,AJ1103&gt;0,AS1103&lt;AR1103,AR1103&lt;AQ1103),"Short buildup"))</f>
        <v/>
      </c>
      <c r="BE1103" s="1">
        <f>+IF(AND(F1103&gt;0,M1103&gt;0,T1103&gt;0,AA1103&gt;0),"buy")</f>
        <v/>
      </c>
    </row>
    <row r="1104">
      <c r="A1104" s="1" t="inlineStr">
        <is>
          <t>LTGILTBEES</t>
        </is>
      </c>
      <c r="B1104" s="1" t="n"/>
      <c r="C1104" s="1" t="n"/>
      <c r="D1104" s="2" t="n">
        <v>0</v>
      </c>
      <c r="E1104" s="2" t="n">
        <v>-0.1102535832414595</v>
      </c>
      <c r="F1104" s="3" t="n">
        <v>0.03679175864606903</v>
      </c>
      <c r="G1104" s="4" t="n">
        <v>772</v>
      </c>
      <c r="H1104" s="4" t="n">
        <v>1141</v>
      </c>
      <c r="I1104" s="3" t="n">
        <v>1265</v>
      </c>
      <c r="J1104" s="6">
        <f>+H1104-G1104</f>
        <v/>
      </c>
      <c r="K1104" s="6">
        <f>+I1104-H1104</f>
        <v/>
      </c>
      <c r="L1104" s="7">
        <f>J1104/G1104</f>
        <v/>
      </c>
      <c r="M1104" s="7">
        <f>K1104/H1104</f>
        <v/>
      </c>
      <c r="N1104" s="8" t="n">
        <v>3.9963</v>
      </c>
      <c r="O1104" s="8" t="n">
        <v>4.859599999999999</v>
      </c>
      <c r="P1104" s="3" t="n">
        <v>5.7336</v>
      </c>
      <c r="Q1104" s="6">
        <f>+O1104-N1104</f>
        <v/>
      </c>
      <c r="R1104" s="6">
        <f>+P1104-O1104</f>
        <v/>
      </c>
      <c r="S1104" s="7">
        <f>Q1104/N1104</f>
        <v/>
      </c>
      <c r="T1104" s="7">
        <f>R1104/O1104</f>
        <v/>
      </c>
      <c r="U1104" s="10" t="inlineStr">
        <is>
          <t>1374371</t>
        </is>
      </c>
      <c r="V1104" s="10" t="inlineStr">
        <is>
          <t>1645761</t>
        </is>
      </c>
      <c r="W1104" s="3" t="inlineStr">
        <is>
          <t>1651065</t>
        </is>
      </c>
      <c r="X1104" s="6">
        <f>+V1104-U1104</f>
        <v/>
      </c>
      <c r="Y1104" s="6">
        <f>+W1104-V1104</f>
        <v/>
      </c>
      <c r="Z1104" s="7">
        <f>X1104/U1104</f>
        <v/>
      </c>
      <c r="AA1104" s="7">
        <f>Y1104/V1104</f>
        <v/>
      </c>
      <c r="AB1104" s="4" t="n"/>
      <c r="AC1104" s="5" t="n"/>
      <c r="AD1104" s="4" t="n"/>
      <c r="AE1104" s="4" t="n"/>
      <c r="AF1104" s="5" t="n"/>
      <c r="AG1104" s="6">
        <f>AE1104-AD1104</f>
        <v/>
      </c>
      <c r="AH1104" s="6">
        <f>+AF1104-AE1104</f>
        <v/>
      </c>
      <c r="AI1104" s="7">
        <f>AG1104/AD1104</f>
        <v/>
      </c>
      <c r="AJ1104" s="7">
        <f>AH1104/AE1104</f>
        <v/>
      </c>
      <c r="AK1104" s="4" t="n"/>
      <c r="AL1104" s="4" t="n"/>
      <c r="AM1104" s="5" t="n"/>
      <c r="AN1104" s="4" t="n">
        <v>27.21</v>
      </c>
      <c r="AO1104" s="4" t="n">
        <v>27.18</v>
      </c>
      <c r="AP1104" s="3" t="n">
        <v>27.19</v>
      </c>
      <c r="AQ1104" s="9">
        <f>+AK1104-AN1104</f>
        <v/>
      </c>
      <c r="AR1104" s="9">
        <f>+AL1104-AO1104</f>
        <v/>
      </c>
      <c r="AS1104" s="9">
        <f>+AM1104-AP1104</f>
        <v/>
      </c>
      <c r="AT1104" s="6">
        <f>AR1104-AQ1104</f>
        <v/>
      </c>
      <c r="AU1104" s="6">
        <f>+AS1104-AR1104</f>
        <v/>
      </c>
      <c r="AV1104" s="7">
        <f>AT1104/AQ1104</f>
        <v/>
      </c>
      <c r="AW1104" s="7">
        <f>AU1104/AR1104</f>
        <v/>
      </c>
      <c r="AX1104" s="1" t="inlineStr">
        <is>
          <t>N</t>
        </is>
      </c>
      <c r="AY1104" s="1">
        <f>+IF(AND(D1104&gt;0,E1104&gt;0,F1104&gt;0,S1104&gt;0,T1104&gt;0,AC1104&gt;0,AB1104&gt;0,AI1104&gt;0,AJ1104&gt;0,AS1104&gt;AR1104,AR1104&gt;AQ1104),"long buildup",IF(AND(D1104&gt;0,E1104&gt;0,F1104&gt;0,S1104&lt;0,T1104&lt;0,AB1104&lt;0,AC1104&lt;0,AI1104&lt;0,AJ1104&lt;0,AS1104&gt;AR1104,AR1104&gt;AQ1104),"Short Covering",IF(AND(D1104&lt;0,E1104&lt;0,F1104&lt;0,S1104&lt;0,T1104&lt;0,AB1104&gt;0,AC1104&gt;0,AI1104&gt;0,AJ1104&gt;0,AS1104&lt;AR1104,AR1104&lt;AQ1104),"Short Buildup",IF(AND(D1104&lt;0,E1104&lt;0,F1104&lt;0,S1104&lt;0,T1104&lt;0,AB1104&lt;0,AC1104&lt;0,AI1104&lt;0,AJ1104&lt;0,AS1104&lt;AR1104,AR1104&lt;AQ1104),"LongUnwinding" ))))</f>
        <v/>
      </c>
      <c r="AZ1104" s="1">
        <f>+IF(AND(D1104&gt;0,E1104&gt;0,F1104&gt;0,L1104&gt;0,M1104&gt;0,S1104&gt;0,T1104&gt;0,Z1104&gt;0,AA1104&gt;0),"Buying Opportunity",IF(AND(D1104&lt;0,E1104&lt;0,F1104&lt;0,L1104&lt;0,M1104&lt;0,S1104&lt;0,T1104&lt;0,Z1104&lt;0,AA1104&lt;0),"support Zone",IF(AND(D1104&lt;0,E1104&lt;0,F1104&lt;0,L1104&gt;0,M1104&gt;0,S1104&gt;0,T1104&gt;0,Z1104&gt;0,AA1104&gt;0),"sell delivery")))</f>
        <v/>
      </c>
      <c r="BA1104" s="1">
        <f>IF(AND(D1104&gt;0,E1104&gt;0,F1104&gt;0,Z1104&gt;0,AA1104&gt;0,AB1104&gt;0,AC1104&gt;0,AI1104&gt;0,AJ1104&gt;0),"FII ENTERING")</f>
        <v/>
      </c>
      <c r="BB1104" s="15" t="e">
        <v>#N/A</v>
      </c>
      <c r="BC1104" s="1" t="n">
        <v>6054.4395</v>
      </c>
      <c r="BD1104" s="1">
        <f>IF(AND(E1104&gt;0,F1104&gt;0,AB1104&gt;0,AC1104&gt;0,AI1104&gt;0,AJ1104&gt;0,AS1104&gt;AR1104,AR1104&gt;AQ1104),"long buildup",IF(AND(E1104&lt;0,F1104&lt;0,AB1104&gt;0,AC1104&gt;0,AI1104&gt;0,AJ1104&gt;0,AS1104&lt;AR1104,AR1104&lt;AQ1104),"Short buildup"))</f>
        <v/>
      </c>
      <c r="BE1104" s="1">
        <f>+IF(AND(F1104&gt;0,M1104&gt;0,T1104&gt;0,AA1104&gt;0),"buy")</f>
        <v/>
      </c>
    </row>
    <row r="1105">
      <c r="A1105" s="1" t="inlineStr">
        <is>
          <t>LTIM</t>
        </is>
      </c>
      <c r="B1105" s="1" t="n"/>
      <c r="C1105" s="1" t="n">
        <v>0.0058</v>
      </c>
      <c r="D1105" s="2" t="n">
        <v>0.2933442767467692</v>
      </c>
      <c r="E1105" s="2" t="n">
        <v>1.046434092080127</v>
      </c>
      <c r="F1105" s="3" t="n">
        <v>0.7018964702706378</v>
      </c>
      <c r="G1105" s="4" t="n">
        <v>37247</v>
      </c>
      <c r="H1105" s="4" t="n">
        <v>50738</v>
      </c>
      <c r="I1105" s="3" t="n">
        <v>52977</v>
      </c>
      <c r="J1105" s="6">
        <f>+H1105-G1105</f>
        <v/>
      </c>
      <c r="K1105" s="6">
        <f>+I1105-H1105</f>
        <v/>
      </c>
      <c r="L1105" s="7">
        <f>J1105/G1105</f>
        <v/>
      </c>
      <c r="M1105" s="7">
        <f>K1105/H1105</f>
        <v/>
      </c>
      <c r="N1105" s="8" t="n">
        <v>251.4079</v>
      </c>
      <c r="O1105" s="8" t="n">
        <v>331.1945</v>
      </c>
      <c r="P1105" s="3" t="n">
        <v>226.3475</v>
      </c>
      <c r="Q1105" s="6">
        <f>+O1105-N1105</f>
        <v/>
      </c>
      <c r="R1105" s="6">
        <f>+P1105-O1105</f>
        <v/>
      </c>
      <c r="S1105" s="7">
        <f>Q1105/N1105</f>
        <v/>
      </c>
      <c r="T1105" s="7">
        <f>R1105/O1105</f>
        <v/>
      </c>
      <c r="U1105" s="10" t="inlineStr">
        <is>
          <t>188383</t>
        </is>
      </c>
      <c r="V1105" s="10" t="inlineStr">
        <is>
          <t>229623</t>
        </is>
      </c>
      <c r="W1105" s="3" t="inlineStr">
        <is>
          <t>162279</t>
        </is>
      </c>
      <c r="X1105" s="6">
        <f>+V1105-U1105</f>
        <v/>
      </c>
      <c r="Y1105" s="6">
        <f>+W1105-V1105</f>
        <v/>
      </c>
      <c r="Z1105" s="7">
        <f>X1105/U1105</f>
        <v/>
      </c>
      <c r="AA1105" s="7">
        <f>Y1105/V1105</f>
        <v/>
      </c>
      <c r="AB1105" s="4" t="n">
        <v>2250</v>
      </c>
      <c r="AC1105" s="5" t="n">
        <v>3150</v>
      </c>
      <c r="AD1105" s="4" t="n">
        <v>264</v>
      </c>
      <c r="AE1105" s="4" t="n">
        <v>316</v>
      </c>
      <c r="AF1105" s="5" t="n">
        <v>270</v>
      </c>
      <c r="AG1105" s="6">
        <f>AE1105-AD1105</f>
        <v/>
      </c>
      <c r="AH1105" s="6">
        <f>+AF1105-AE1105</f>
        <v/>
      </c>
      <c r="AI1105" s="7">
        <f>AG1105/AD1105</f>
        <v/>
      </c>
      <c r="AJ1105" s="7">
        <f>AH1105/AE1105</f>
        <v/>
      </c>
      <c r="AK1105" s="4" t="n">
        <v>6666.9</v>
      </c>
      <c r="AL1105" s="4" t="n">
        <v>6729.25</v>
      </c>
      <c r="AM1105" s="5" t="n">
        <v>6784.95</v>
      </c>
      <c r="AN1105" s="4" t="n">
        <v>6598.6</v>
      </c>
      <c r="AO1105" s="4" t="n">
        <v>6667.65</v>
      </c>
      <c r="AP1105" s="3" t="n">
        <v>6714.45</v>
      </c>
      <c r="AQ1105" s="9">
        <f>+AK1105-AN1105</f>
        <v/>
      </c>
      <c r="AR1105" s="9">
        <f>+AL1105-AO1105</f>
        <v/>
      </c>
      <c r="AS1105" s="9">
        <f>+AM1105-AP1105</f>
        <v/>
      </c>
      <c r="AT1105" s="6">
        <f>AR1105-AQ1105</f>
        <v/>
      </c>
      <c r="AU1105" s="6">
        <f>+AS1105-AR1105</f>
        <v/>
      </c>
      <c r="AV1105" s="7">
        <f>AT1105/AQ1105</f>
        <v/>
      </c>
      <c r="AW1105" s="7">
        <f>AU1105/AR1105</f>
        <v/>
      </c>
      <c r="AX1105" s="1" t="inlineStr">
        <is>
          <t>Y</t>
        </is>
      </c>
      <c r="AY1105" s="1">
        <f>+IF(AND(D1105&gt;0,E1105&gt;0,F1105&gt;0,S1105&gt;0,T1105&gt;0,AC1105&gt;0,AB1105&gt;0,AI1105&gt;0,AJ1105&gt;0,AS1105&gt;AR1105,AR1105&gt;AQ1105),"long buildup",IF(AND(D1105&gt;0,E1105&gt;0,F1105&gt;0,S1105&lt;0,T1105&lt;0,AB1105&lt;0,AC1105&lt;0,AI1105&lt;0,AJ1105&lt;0,AS1105&gt;AR1105,AR1105&gt;AQ1105),"Short Covering",IF(AND(D1105&lt;0,E1105&lt;0,F1105&lt;0,S1105&lt;0,T1105&lt;0,AB1105&gt;0,AC1105&gt;0,AI1105&gt;0,AJ1105&gt;0,AS1105&lt;AR1105,AR1105&lt;AQ1105),"Short Buildup",IF(AND(D1105&lt;0,E1105&lt;0,F1105&lt;0,S1105&lt;0,T1105&lt;0,AB1105&lt;0,AC1105&lt;0,AI1105&lt;0,AJ1105&lt;0,AS1105&lt;AR1105,AR1105&lt;AQ1105),"LongUnwinding" ))))</f>
        <v/>
      </c>
      <c r="AZ1105" s="1">
        <f>+IF(AND(D1105&gt;0,E1105&gt;0,F1105&gt;0,L1105&gt;0,M1105&gt;0,S1105&gt;0,T1105&gt;0,Z1105&gt;0,AA1105&gt;0),"Buying Opportunity",IF(AND(D1105&lt;0,E1105&lt;0,F1105&lt;0,L1105&lt;0,M1105&lt;0,S1105&lt;0,T1105&lt;0,Z1105&lt;0,AA1105&lt;0),"support Zone",IF(AND(D1105&lt;0,E1105&lt;0,F1105&lt;0,L1105&gt;0,M1105&gt;0,S1105&gt;0,T1105&gt;0,Z1105&gt;0,AA1105&gt;0),"sell delivery")))</f>
        <v/>
      </c>
      <c r="BA1105" s="1">
        <f>IF(AND(D1105&gt;0,E1105&gt;0,F1105&gt;0,Z1105&gt;0,AA1105&gt;0,AB1105&gt;0,AC1105&gt;0,AI1105&gt;0,AJ1105&gt;0),"FII ENTERING")</f>
        <v/>
      </c>
      <c r="BB1105" s="15" t="e">
        <v>#N/A</v>
      </c>
      <c r="BC1105" s="1" t="n">
        <v>661614.5065350001</v>
      </c>
      <c r="BD1105" s="1">
        <f>IF(AND(E1105&gt;0,F1105&gt;0,AB1105&gt;0,AC1105&gt;0,AI1105&gt;0,AJ1105&gt;0,AS1105&gt;AR1105,AR1105&gt;AQ1105),"long buildup",IF(AND(E1105&lt;0,F1105&lt;0,AB1105&gt;0,AC1105&gt;0,AI1105&gt;0,AJ1105&gt;0,AS1105&lt;AR1105,AR1105&lt;AQ1105),"Short buildup"))</f>
        <v/>
      </c>
      <c r="BE1105" s="1">
        <f>+IF(AND(F1105&gt;0,M1105&gt;0,T1105&gt;0,AA1105&gt;0),"buy")</f>
        <v/>
      </c>
    </row>
    <row r="1106">
      <c r="A1106" s="1" t="inlineStr">
        <is>
          <t>LTTS</t>
        </is>
      </c>
      <c r="B1106" s="1" t="n"/>
      <c r="C1106" s="1" t="n"/>
      <c r="D1106" s="2" t="n">
        <v>0.02141945818084627</v>
      </c>
      <c r="E1106" s="2" t="n">
        <v>0.9813597512150577</v>
      </c>
      <c r="F1106" s="3" t="n">
        <v>-0.4757689754370469</v>
      </c>
      <c r="G1106" s="4" t="n">
        <v>10670</v>
      </c>
      <c r="H1106" s="4" t="n">
        <v>18248</v>
      </c>
      <c r="I1106" s="3" t="n">
        <v>16989</v>
      </c>
      <c r="J1106" s="6">
        <f>+H1106-G1106</f>
        <v/>
      </c>
      <c r="K1106" s="6">
        <f>+I1106-H1106</f>
        <v/>
      </c>
      <c r="L1106" s="7">
        <f>J1106/G1106</f>
        <v/>
      </c>
      <c r="M1106" s="7">
        <f>K1106/H1106</f>
        <v/>
      </c>
      <c r="N1106" s="8" t="n">
        <v>33.2774</v>
      </c>
      <c r="O1106" s="8" t="n">
        <v>61.479</v>
      </c>
      <c r="P1106" s="3" t="n">
        <v>67.79140000000001</v>
      </c>
      <c r="Q1106" s="6">
        <f>+O1106-N1106</f>
        <v/>
      </c>
      <c r="R1106" s="6">
        <f>+P1106-O1106</f>
        <v/>
      </c>
      <c r="S1106" s="7">
        <f>Q1106/N1106</f>
        <v/>
      </c>
      <c r="T1106" s="7">
        <f>R1106/O1106</f>
        <v/>
      </c>
      <c r="U1106" s="10" t="inlineStr">
        <is>
          <t>28219</t>
        </is>
      </c>
      <c r="V1106" s="10" t="inlineStr">
        <is>
          <t>47297</t>
        </is>
      </c>
      <c r="W1106" s="3" t="inlineStr">
        <is>
          <t>41099</t>
        </is>
      </c>
      <c r="X1106" s="6">
        <f>+V1106-U1106</f>
        <v/>
      </c>
      <c r="Y1106" s="6">
        <f>+W1106-V1106</f>
        <v/>
      </c>
      <c r="Z1106" s="7">
        <f>X1106/U1106</f>
        <v/>
      </c>
      <c r="AA1106" s="7">
        <f>Y1106/V1106</f>
        <v/>
      </c>
      <c r="AB1106" s="4" t="n">
        <v>4800</v>
      </c>
      <c r="AC1106" s="5" t="n">
        <v>300</v>
      </c>
      <c r="AD1106" s="4" t="n">
        <v>84</v>
      </c>
      <c r="AE1106" s="4" t="n">
        <v>174</v>
      </c>
      <c r="AF1106" s="5" t="n">
        <v>260</v>
      </c>
      <c r="AG1106" s="6">
        <f>AE1106-AD1106</f>
        <v/>
      </c>
      <c r="AH1106" s="6">
        <f>+AF1106-AE1106</f>
        <v/>
      </c>
      <c r="AI1106" s="7">
        <f>AG1106/AD1106</f>
        <v/>
      </c>
      <c r="AJ1106" s="7">
        <f>AH1106/AE1106</f>
        <v/>
      </c>
      <c r="AK1106" s="4" t="n">
        <v>5416.05</v>
      </c>
      <c r="AL1106" s="4" t="n">
        <v>5479.6</v>
      </c>
      <c r="AM1106" s="5" t="n">
        <v>5446.6</v>
      </c>
      <c r="AN1106" s="4" t="n">
        <v>5370.1</v>
      </c>
      <c r="AO1106" s="4" t="n">
        <v>5422.8</v>
      </c>
      <c r="AP1106" s="3" t="n">
        <v>5397</v>
      </c>
      <c r="AQ1106" s="9">
        <f>+AK1106-AN1106</f>
        <v/>
      </c>
      <c r="AR1106" s="9">
        <f>+AL1106-AO1106</f>
        <v/>
      </c>
      <c r="AS1106" s="9">
        <f>+AM1106-AP1106</f>
        <v/>
      </c>
      <c r="AT1106" s="6">
        <f>AR1106-AQ1106</f>
        <v/>
      </c>
      <c r="AU1106" s="6">
        <f>+AS1106-AR1106</f>
        <v/>
      </c>
      <c r="AV1106" s="7">
        <f>AT1106/AQ1106</f>
        <v/>
      </c>
      <c r="AW1106" s="7">
        <f>AU1106/AR1106</f>
        <v/>
      </c>
      <c r="AX1106" s="1" t="inlineStr">
        <is>
          <t>N</t>
        </is>
      </c>
      <c r="AY1106" s="1">
        <f>+IF(AND(D1106&gt;0,E1106&gt;0,F1106&gt;0,S1106&gt;0,T1106&gt;0,AC1106&gt;0,AB1106&gt;0,AI1106&gt;0,AJ1106&gt;0,AS1106&gt;AR1106,AR1106&gt;AQ1106),"long buildup",IF(AND(D1106&gt;0,E1106&gt;0,F1106&gt;0,S1106&lt;0,T1106&lt;0,AB1106&lt;0,AC1106&lt;0,AI1106&lt;0,AJ1106&lt;0,AS1106&gt;AR1106,AR1106&gt;AQ1106),"Short Covering",IF(AND(D1106&lt;0,E1106&lt;0,F1106&lt;0,S1106&lt;0,T1106&lt;0,AB1106&gt;0,AC1106&gt;0,AI1106&gt;0,AJ1106&gt;0,AS1106&lt;AR1106,AR1106&lt;AQ1106),"Short Buildup",IF(AND(D1106&lt;0,E1106&lt;0,F1106&lt;0,S1106&lt;0,T1106&lt;0,AB1106&lt;0,AC1106&lt;0,AI1106&lt;0,AJ1106&lt;0,AS1106&lt;AR1106,AR1106&lt;AQ1106),"LongUnwinding" ))))</f>
        <v/>
      </c>
      <c r="AZ1106" s="1">
        <f>+IF(AND(D1106&gt;0,E1106&gt;0,F1106&gt;0,L1106&gt;0,M1106&gt;0,S1106&gt;0,T1106&gt;0,Z1106&gt;0,AA1106&gt;0),"Buying Opportunity",IF(AND(D1106&lt;0,E1106&lt;0,F1106&lt;0,L1106&lt;0,M1106&lt;0,S1106&lt;0,T1106&lt;0,Z1106&lt;0,AA1106&lt;0),"support Zone",IF(AND(D1106&lt;0,E1106&lt;0,F1106&lt;0,L1106&gt;0,M1106&gt;0,S1106&gt;0,T1106&gt;0,Z1106&gt;0,AA1106&gt;0),"sell delivery")))</f>
        <v/>
      </c>
      <c r="BA1106" s="1">
        <f>IF(AND(D1106&gt;0,E1106&gt;0,F1106&gt;0,Z1106&gt;0,AA1106&gt;0,AB1106&gt;0,AC1106&gt;0,AI1106&gt;0,AJ1106&gt;0),"FII ENTERING")</f>
        <v/>
      </c>
      <c r="BB1106" s="15" t="e">
        <v>#N/A</v>
      </c>
      <c r="BC1106" s="1" t="n">
        <v>11850.8481</v>
      </c>
      <c r="BD1106" s="1">
        <f>IF(AND(E1106&gt;0,F1106&gt;0,AB1106&gt;0,AC1106&gt;0,AI1106&gt;0,AJ1106&gt;0,AS1106&gt;AR1106,AR1106&gt;AQ1106),"long buildup",IF(AND(E1106&lt;0,F1106&lt;0,AB1106&gt;0,AC1106&gt;0,AI1106&gt;0,AJ1106&gt;0,AS1106&lt;AR1106,AR1106&lt;AQ1106),"Short buildup"))</f>
        <v/>
      </c>
      <c r="BE1106" s="1">
        <f>+IF(AND(F1106&gt;0,M1106&gt;0,T1106&gt;0,AA1106&gt;0),"buy")</f>
        <v/>
      </c>
    </row>
    <row r="1107">
      <c r="A1107" s="1" t="inlineStr">
        <is>
          <t>LUMAXIND</t>
        </is>
      </c>
      <c r="B1107" s="1" t="n"/>
      <c r="C1107" s="1" t="n"/>
      <c r="D1107" s="2" t="n">
        <v>2.030467445742909</v>
      </c>
      <c r="E1107" s="2" t="n">
        <v>-0.4397357494937926</v>
      </c>
      <c r="F1107" s="3" t="n">
        <v>-0.1705082378076376</v>
      </c>
      <c r="G1107" s="4" t="n">
        <v>1618</v>
      </c>
      <c r="H1107" s="4" t="n">
        <v>824</v>
      </c>
      <c r="I1107" s="3" t="n">
        <v>771</v>
      </c>
      <c r="J1107" s="6">
        <f>+H1107-G1107</f>
        <v/>
      </c>
      <c r="K1107" s="6">
        <f>+I1107-H1107</f>
        <v/>
      </c>
      <c r="L1107" s="7">
        <f>J1107/G1107</f>
        <v/>
      </c>
      <c r="M1107" s="7">
        <f>K1107/H1107</f>
        <v/>
      </c>
      <c r="N1107" s="8" t="n">
        <v>1.5003</v>
      </c>
      <c r="O1107" s="8" t="n">
        <v>0.7942</v>
      </c>
      <c r="P1107" s="3" t="n">
        <v>0.4722</v>
      </c>
      <c r="Q1107" s="6">
        <f>+O1107-N1107</f>
        <v/>
      </c>
      <c r="R1107" s="6">
        <f>+P1107-O1107</f>
        <v/>
      </c>
      <c r="S1107" s="7">
        <f>Q1107/N1107</f>
        <v/>
      </c>
      <c r="T1107" s="7">
        <f>R1107/O1107</f>
        <v/>
      </c>
      <c r="U1107" s="10" t="inlineStr">
        <is>
          <t>3175</t>
        </is>
      </c>
      <c r="V1107" s="10" t="inlineStr">
        <is>
          <t>1807</t>
        </is>
      </c>
      <c r="W1107" s="3" t="inlineStr">
        <is>
          <t>896</t>
        </is>
      </c>
      <c r="X1107" s="6">
        <f>+V1107-U1107</f>
        <v/>
      </c>
      <c r="Y1107" s="6">
        <f>+W1107-V1107</f>
        <v/>
      </c>
      <c r="Z1107" s="7">
        <f>X1107/U1107</f>
        <v/>
      </c>
      <c r="AA1107" s="7">
        <f>Y1107/V1107</f>
        <v/>
      </c>
      <c r="AB1107" s="4" t="n"/>
      <c r="AC1107" s="5" t="n"/>
      <c r="AD1107" s="4" t="n"/>
      <c r="AE1107" s="4" t="n"/>
      <c r="AF1107" s="5" t="n"/>
      <c r="AG1107" s="6">
        <f>AE1107-AD1107</f>
        <v/>
      </c>
      <c r="AH1107" s="6">
        <f>+AF1107-AE1107</f>
        <v/>
      </c>
      <c r="AI1107" s="7">
        <f>AG1107/AD1107</f>
        <v/>
      </c>
      <c r="AJ1107" s="7">
        <f>AH1107/AE1107</f>
        <v/>
      </c>
      <c r="AK1107" s="4" t="n"/>
      <c r="AL1107" s="4" t="n"/>
      <c r="AM1107" s="5" t="n"/>
      <c r="AN1107" s="4" t="n">
        <v>2444.65</v>
      </c>
      <c r="AO1107" s="4" t="n">
        <v>2433.9</v>
      </c>
      <c r="AP1107" s="3" t="n">
        <v>2429.75</v>
      </c>
      <c r="AQ1107" s="9">
        <f>+AK1107-AN1107</f>
        <v/>
      </c>
      <c r="AR1107" s="9">
        <f>+AL1107-AO1107</f>
        <v/>
      </c>
      <c r="AS1107" s="9">
        <f>+AM1107-AP1107</f>
        <v/>
      </c>
      <c r="AT1107" s="6">
        <f>AR1107-AQ1107</f>
        <v/>
      </c>
      <c r="AU1107" s="6">
        <f>+AS1107-AR1107</f>
        <v/>
      </c>
      <c r="AV1107" s="7">
        <f>AT1107/AQ1107</f>
        <v/>
      </c>
      <c r="AW1107" s="7">
        <f>AU1107/AR1107</f>
        <v/>
      </c>
      <c r="AX1107" s="1" t="inlineStr">
        <is>
          <t>N</t>
        </is>
      </c>
      <c r="AY1107" s="1">
        <f>+IF(AND(D1107&gt;0,E1107&gt;0,F1107&gt;0,S1107&gt;0,T1107&gt;0,AC1107&gt;0,AB1107&gt;0,AI1107&gt;0,AJ1107&gt;0,AS1107&gt;AR1107,AR1107&gt;AQ1107),"long buildup",IF(AND(D1107&gt;0,E1107&gt;0,F1107&gt;0,S1107&lt;0,T1107&lt;0,AB1107&lt;0,AC1107&lt;0,AI1107&lt;0,AJ1107&lt;0,AS1107&gt;AR1107,AR1107&gt;AQ1107),"Short Covering",IF(AND(D1107&lt;0,E1107&lt;0,F1107&lt;0,S1107&lt;0,T1107&lt;0,AB1107&gt;0,AC1107&gt;0,AI1107&gt;0,AJ1107&gt;0,AS1107&lt;AR1107,AR1107&lt;AQ1107),"Short Buildup",IF(AND(D1107&lt;0,E1107&lt;0,F1107&lt;0,S1107&lt;0,T1107&lt;0,AB1107&lt;0,AC1107&lt;0,AI1107&lt;0,AJ1107&lt;0,AS1107&lt;AR1107,AR1107&lt;AQ1107),"LongUnwinding" ))))</f>
        <v/>
      </c>
      <c r="AZ1107" s="1">
        <f>+IF(AND(D1107&gt;0,E1107&gt;0,F1107&gt;0,L1107&gt;0,M1107&gt;0,S1107&gt;0,T1107&gt;0,Z1107&gt;0,AA1107&gt;0),"Buying Opportunity",IF(AND(D1107&lt;0,E1107&lt;0,F1107&lt;0,L1107&lt;0,M1107&lt;0,S1107&lt;0,T1107&lt;0,Z1107&lt;0,AA1107&lt;0),"support Zone",IF(AND(D1107&lt;0,E1107&lt;0,F1107&lt;0,L1107&gt;0,M1107&gt;0,S1107&gt;0,T1107&gt;0,Z1107&gt;0,AA1107&gt;0),"sell delivery")))</f>
        <v/>
      </c>
      <c r="BA1107" s="1">
        <f>IF(AND(D1107&gt;0,E1107&gt;0,F1107&gt;0,Z1107&gt;0,AA1107&gt;0,AB1107&gt;0,AC1107&gt;0,AI1107&gt;0,AJ1107&gt;0),"FII ENTERING")</f>
        <v/>
      </c>
      <c r="BB1107" s="15" t="e">
        <v>#N/A</v>
      </c>
      <c r="BC1107" s="1" t="n">
        <v>20005.155</v>
      </c>
      <c r="BD1107" s="1">
        <f>IF(AND(E1107&gt;0,F1107&gt;0,AB1107&gt;0,AC1107&gt;0,AI1107&gt;0,AJ1107&gt;0,AS1107&gt;AR1107,AR1107&gt;AQ1107),"long buildup",IF(AND(E1107&lt;0,F1107&lt;0,AB1107&gt;0,AC1107&gt;0,AI1107&gt;0,AJ1107&gt;0,AS1107&lt;AR1107,AR1107&lt;AQ1107),"Short buildup"))</f>
        <v/>
      </c>
      <c r="BE1107" s="1">
        <f>+IF(AND(F1107&gt;0,M1107&gt;0,T1107&gt;0,AA1107&gt;0),"buy")</f>
        <v/>
      </c>
    </row>
    <row r="1108">
      <c r="A1108" s="1" t="inlineStr">
        <is>
          <t>LUMAXTECH</t>
        </is>
      </c>
      <c r="B1108" s="1" t="n"/>
      <c r="C1108" s="1" t="n"/>
      <c r="D1108" s="2" t="n">
        <v>0.8080979925144607</v>
      </c>
      <c r="E1108" s="2" t="n">
        <v>-1.645430765336259</v>
      </c>
      <c r="F1108" s="3" t="n">
        <v>3.980782429649974</v>
      </c>
      <c r="G1108" s="4" t="n">
        <v>11119</v>
      </c>
      <c r="H1108" s="4" t="n">
        <v>3646</v>
      </c>
      <c r="I1108" s="3" t="n">
        <v>14952</v>
      </c>
      <c r="J1108" s="6">
        <f>+H1108-G1108</f>
        <v/>
      </c>
      <c r="K1108" s="6">
        <f>+I1108-H1108</f>
        <v/>
      </c>
      <c r="L1108" s="7">
        <f>J1108/G1108</f>
        <v/>
      </c>
      <c r="M1108" s="7">
        <f>K1108/H1108</f>
        <v/>
      </c>
      <c r="N1108" s="8" t="n">
        <v>22.1059</v>
      </c>
      <c r="O1108" s="8" t="n">
        <v>6.3772</v>
      </c>
      <c r="P1108" s="3" t="n">
        <v>35.0313</v>
      </c>
      <c r="Q1108" s="6">
        <f>+O1108-N1108</f>
        <v/>
      </c>
      <c r="R1108" s="6">
        <f>+P1108-O1108</f>
        <v/>
      </c>
      <c r="S1108" s="7">
        <f>Q1108/N1108</f>
        <v/>
      </c>
      <c r="T1108" s="7">
        <f>R1108/O1108</f>
        <v/>
      </c>
      <c r="U1108" s="10" t="inlineStr">
        <is>
          <t>161657</t>
        </is>
      </c>
      <c r="V1108" s="10" t="inlineStr">
        <is>
          <t>62116</t>
        </is>
      </c>
      <c r="W1108" s="3" t="inlineStr">
        <is>
          <t>315173</t>
        </is>
      </c>
      <c r="X1108" s="6">
        <f>+V1108-U1108</f>
        <v/>
      </c>
      <c r="Y1108" s="6">
        <f>+W1108-V1108</f>
        <v/>
      </c>
      <c r="Z1108" s="7">
        <f>X1108/U1108</f>
        <v/>
      </c>
      <c r="AA1108" s="7">
        <f>Y1108/V1108</f>
        <v/>
      </c>
      <c r="AB1108" s="4" t="n"/>
      <c r="AC1108" s="5" t="n"/>
      <c r="AD1108" s="4" t="n"/>
      <c r="AE1108" s="4" t="n"/>
      <c r="AF1108" s="5" t="n"/>
      <c r="AG1108" s="6">
        <f>AE1108-AD1108</f>
        <v/>
      </c>
      <c r="AH1108" s="6">
        <f>+AF1108-AE1108</f>
        <v/>
      </c>
      <c r="AI1108" s="7">
        <f>AG1108/AD1108</f>
        <v/>
      </c>
      <c r="AJ1108" s="7">
        <f>AH1108/AE1108</f>
        <v/>
      </c>
      <c r="AK1108" s="4" t="n"/>
      <c r="AL1108" s="4" t="n"/>
      <c r="AM1108" s="5" t="n"/>
      <c r="AN1108" s="4" t="n">
        <v>592.55</v>
      </c>
      <c r="AO1108" s="4" t="n">
        <v>582.8</v>
      </c>
      <c r="AP1108" s="3" t="n">
        <v>606</v>
      </c>
      <c r="AQ1108" s="9">
        <f>+AK1108-AN1108</f>
        <v/>
      </c>
      <c r="AR1108" s="9">
        <f>+AL1108-AO1108</f>
        <v/>
      </c>
      <c r="AS1108" s="9">
        <f>+AM1108-AP1108</f>
        <v/>
      </c>
      <c r="AT1108" s="6">
        <f>AR1108-AQ1108</f>
        <v/>
      </c>
      <c r="AU1108" s="6">
        <f>+AS1108-AR1108</f>
        <v/>
      </c>
      <c r="AV1108" s="7">
        <f>AT1108/AQ1108</f>
        <v/>
      </c>
      <c r="AW1108" s="7">
        <f>AU1108/AR1108</f>
        <v/>
      </c>
      <c r="AX1108" s="1" t="inlineStr">
        <is>
          <t>Y</t>
        </is>
      </c>
      <c r="AY1108" s="1">
        <f>+IF(AND(D1108&gt;0,E1108&gt;0,F1108&gt;0,S1108&gt;0,T1108&gt;0,AC1108&gt;0,AB1108&gt;0,AI1108&gt;0,AJ1108&gt;0,AS1108&gt;AR1108,AR1108&gt;AQ1108),"long buildup",IF(AND(D1108&gt;0,E1108&gt;0,F1108&gt;0,S1108&lt;0,T1108&lt;0,AB1108&lt;0,AC1108&lt;0,AI1108&lt;0,AJ1108&lt;0,AS1108&gt;AR1108,AR1108&gt;AQ1108),"Short Covering",IF(AND(D1108&lt;0,E1108&lt;0,F1108&lt;0,S1108&lt;0,T1108&lt;0,AB1108&gt;0,AC1108&gt;0,AI1108&gt;0,AJ1108&gt;0,AS1108&lt;AR1108,AR1108&lt;AQ1108),"Short Buildup",IF(AND(D1108&lt;0,E1108&lt;0,F1108&lt;0,S1108&lt;0,T1108&lt;0,AB1108&lt;0,AC1108&lt;0,AI1108&lt;0,AJ1108&lt;0,AS1108&lt;AR1108,AR1108&lt;AQ1108),"LongUnwinding" ))))</f>
        <v/>
      </c>
      <c r="AZ1108" s="1">
        <f>+IF(AND(D1108&gt;0,E1108&gt;0,F1108&gt;0,L1108&gt;0,M1108&gt;0,S1108&gt;0,T1108&gt;0,Z1108&gt;0,AA1108&gt;0),"Buying Opportunity",IF(AND(D1108&lt;0,E1108&lt;0,F1108&lt;0,L1108&lt;0,M1108&lt;0,S1108&lt;0,T1108&lt;0,Z1108&lt;0,AA1108&lt;0),"support Zone",IF(AND(D1108&lt;0,E1108&lt;0,F1108&lt;0,L1108&gt;0,M1108&gt;0,S1108&gt;0,T1108&gt;0,Z1108&gt;0,AA1108&gt;0),"sell delivery")))</f>
        <v/>
      </c>
      <c r="BA1108" s="1">
        <f>IF(AND(D1108&gt;0,E1108&gt;0,F1108&gt;0,Z1108&gt;0,AA1108&gt;0,AB1108&gt;0,AC1108&gt;0,AI1108&gt;0,AJ1108&gt;0),"FII ENTERING")</f>
        <v/>
      </c>
      <c r="BB1108" s="15" t="e">
        <v>#N/A</v>
      </c>
      <c r="BC1108" s="1" t="n">
        <v>2057079.9624495</v>
      </c>
      <c r="BD1108" s="1">
        <f>IF(AND(E1108&gt;0,F1108&gt;0,AB1108&gt;0,AC1108&gt;0,AI1108&gt;0,AJ1108&gt;0,AS1108&gt;AR1108,AR1108&gt;AQ1108),"long buildup",IF(AND(E1108&lt;0,F1108&lt;0,AB1108&gt;0,AC1108&gt;0,AI1108&gt;0,AJ1108&gt;0,AS1108&lt;AR1108,AR1108&lt;AQ1108),"Short buildup"))</f>
        <v/>
      </c>
      <c r="BE1108" s="1">
        <f>+IF(AND(F1108&gt;0,M1108&gt;0,T1108&gt;0,AA1108&gt;0),"buy")</f>
        <v/>
      </c>
    </row>
    <row r="1109">
      <c r="A1109" s="1" t="inlineStr">
        <is>
          <t>LUPIN</t>
        </is>
      </c>
      <c r="B1109" s="1" t="n"/>
      <c r="C1109" s="1" t="n"/>
      <c r="D1109" s="2" t="n">
        <v>0.7661488718633541</v>
      </c>
      <c r="E1109" s="2" t="n">
        <v>-1.420665922619056</v>
      </c>
      <c r="F1109" s="3" t="n">
        <v>-2.033162723777622</v>
      </c>
      <c r="G1109" s="4" t="n">
        <v>50252</v>
      </c>
      <c r="H1109" s="4" t="n">
        <v>47508</v>
      </c>
      <c r="I1109" s="3" t="n">
        <v>39065</v>
      </c>
      <c r="J1109" s="6">
        <f>+H1109-G1109</f>
        <v/>
      </c>
      <c r="K1109" s="6">
        <f>+I1109-H1109</f>
        <v/>
      </c>
      <c r="L1109" s="7">
        <f>J1109/G1109</f>
        <v/>
      </c>
      <c r="M1109" s="7">
        <f>K1109/H1109</f>
        <v/>
      </c>
      <c r="N1109" s="8" t="n">
        <v>114.2475</v>
      </c>
      <c r="O1109" s="8" t="n">
        <v>139.3321</v>
      </c>
      <c r="P1109" s="3" t="n">
        <v>100.8405</v>
      </c>
      <c r="Q1109" s="6">
        <f>+O1109-N1109</f>
        <v/>
      </c>
      <c r="R1109" s="6">
        <f>+P1109-O1109</f>
        <v/>
      </c>
      <c r="S1109" s="7">
        <f>Q1109/N1109</f>
        <v/>
      </c>
      <c r="T1109" s="7">
        <f>R1109/O1109</f>
        <v/>
      </c>
      <c r="U1109" s="10" t="inlineStr">
        <is>
          <t>333485</t>
        </is>
      </c>
      <c r="V1109" s="10" t="inlineStr">
        <is>
          <t>397995</t>
        </is>
      </c>
      <c r="W1109" s="3" t="inlineStr">
        <is>
          <t>215483</t>
        </is>
      </c>
      <c r="X1109" s="6">
        <f>+V1109-U1109</f>
        <v/>
      </c>
      <c r="Y1109" s="6">
        <f>+W1109-V1109</f>
        <v/>
      </c>
      <c r="Z1109" s="7">
        <f>X1109/U1109</f>
        <v/>
      </c>
      <c r="AA1109" s="7">
        <f>Y1109/V1109</f>
        <v/>
      </c>
      <c r="AB1109" s="4" t="n">
        <v>15300</v>
      </c>
      <c r="AC1109" s="5" t="n">
        <v>27200</v>
      </c>
      <c r="AD1109" s="4" t="n">
        <v>146</v>
      </c>
      <c r="AE1109" s="4" t="n">
        <v>138</v>
      </c>
      <c r="AF1109" s="5" t="n">
        <v>384</v>
      </c>
      <c r="AG1109" s="6">
        <f>AE1109-AD1109</f>
        <v/>
      </c>
      <c r="AH1109" s="6">
        <f>+AF1109-AE1109</f>
        <v/>
      </c>
      <c r="AI1109" s="7">
        <f>AG1109/AD1109</f>
        <v/>
      </c>
      <c r="AJ1109" s="7">
        <f>AH1109/AE1109</f>
        <v/>
      </c>
      <c r="AK1109" s="4" t="n">
        <v>2168.6</v>
      </c>
      <c r="AL1109" s="4" t="n">
        <v>2143.1</v>
      </c>
      <c r="AM1109" s="5" t="n">
        <v>2099.25</v>
      </c>
      <c r="AN1109" s="4" t="n">
        <v>2150.4</v>
      </c>
      <c r="AO1109" s="4" t="n">
        <v>2119.85</v>
      </c>
      <c r="AP1109" s="3" t="n">
        <v>2076.75</v>
      </c>
      <c r="AQ1109" s="9">
        <f>+AK1109-AN1109</f>
        <v/>
      </c>
      <c r="AR1109" s="9">
        <f>+AL1109-AO1109</f>
        <v/>
      </c>
      <c r="AS1109" s="9">
        <f>+AM1109-AP1109</f>
        <v/>
      </c>
      <c r="AT1109" s="6">
        <f>AR1109-AQ1109</f>
        <v/>
      </c>
      <c r="AU1109" s="6">
        <f>+AS1109-AR1109</f>
        <v/>
      </c>
      <c r="AV1109" s="7">
        <f>AT1109/AQ1109</f>
        <v/>
      </c>
      <c r="AW1109" s="7">
        <f>AU1109/AR1109</f>
        <v/>
      </c>
      <c r="AX1109" s="1" t="inlineStr">
        <is>
          <t>Y</t>
        </is>
      </c>
      <c r="AY1109" s="1">
        <f>+IF(AND(D1109&gt;0,E1109&gt;0,F1109&gt;0,S1109&gt;0,T1109&gt;0,AC1109&gt;0,AB1109&gt;0,AI1109&gt;0,AJ1109&gt;0,AS1109&gt;AR1109,AR1109&gt;AQ1109),"long buildup",IF(AND(D1109&gt;0,E1109&gt;0,F1109&gt;0,S1109&lt;0,T1109&lt;0,AB1109&lt;0,AC1109&lt;0,AI1109&lt;0,AJ1109&lt;0,AS1109&gt;AR1109,AR1109&gt;AQ1109),"Short Covering",IF(AND(D1109&lt;0,E1109&lt;0,F1109&lt;0,S1109&lt;0,T1109&lt;0,AB1109&gt;0,AC1109&gt;0,AI1109&gt;0,AJ1109&gt;0,AS1109&lt;AR1109,AR1109&lt;AQ1109),"Short Buildup",IF(AND(D1109&lt;0,E1109&lt;0,F1109&lt;0,S1109&lt;0,T1109&lt;0,AB1109&lt;0,AC1109&lt;0,AI1109&lt;0,AJ1109&lt;0,AS1109&lt;AR1109,AR1109&lt;AQ1109),"LongUnwinding" ))))</f>
        <v/>
      </c>
      <c r="AZ1109" s="1">
        <f>+IF(AND(D1109&gt;0,E1109&gt;0,F1109&gt;0,L1109&gt;0,M1109&gt;0,S1109&gt;0,T1109&gt;0,Z1109&gt;0,AA1109&gt;0),"Buying Opportunity",IF(AND(D1109&lt;0,E1109&lt;0,F1109&lt;0,L1109&lt;0,M1109&lt;0,S1109&lt;0,T1109&lt;0,Z1109&lt;0,AA1109&lt;0),"support Zone",IF(AND(D1109&lt;0,E1109&lt;0,F1109&lt;0,L1109&gt;0,M1109&gt;0,S1109&gt;0,T1109&gt;0,Z1109&gt;0,AA1109&gt;0),"sell delivery")))</f>
        <v/>
      </c>
      <c r="BA1109" s="1">
        <f>IF(AND(D1109&gt;0,E1109&gt;0,F1109&gt;0,Z1109&gt;0,AA1109&gt;0,AB1109&gt;0,AC1109&gt;0,AI1109&gt;0,AJ1109&gt;0),"FII ENTERING")</f>
        <v/>
      </c>
      <c r="BB1109" s="15" t="e">
        <v>#N/A</v>
      </c>
      <c r="BC1109" s="1" t="n">
        <v>788473.8427245</v>
      </c>
      <c r="BD1109" s="1">
        <f>IF(AND(E1109&gt;0,F1109&gt;0,AB1109&gt;0,AC1109&gt;0,AI1109&gt;0,AJ1109&gt;0,AS1109&gt;AR1109,AR1109&gt;AQ1109),"long buildup",IF(AND(E1109&lt;0,F1109&lt;0,AB1109&gt;0,AC1109&gt;0,AI1109&gt;0,AJ1109&gt;0,AS1109&lt;AR1109,AR1109&lt;AQ1109),"Short buildup"))</f>
        <v/>
      </c>
      <c r="BE1109" s="1">
        <f>+IF(AND(F1109&gt;0,M1109&gt;0,T1109&gt;0,AA1109&gt;0),"buy")</f>
        <v/>
      </c>
    </row>
    <row r="1110">
      <c r="A1110" s="1" t="inlineStr">
        <is>
          <t>LUXIND</t>
        </is>
      </c>
      <c r="B1110" s="1" t="n"/>
      <c r="C1110" s="1" t="n"/>
      <c r="D1110" s="2" t="n">
        <v>3.590560301143772</v>
      </c>
      <c r="E1110" s="2" t="n">
        <v>-5.168879571395297</v>
      </c>
      <c r="F1110" s="3" t="n">
        <v>1.884011692171656</v>
      </c>
      <c r="G1110" s="4" t="n">
        <v>17413</v>
      </c>
      <c r="H1110" s="4" t="n">
        <v>10795</v>
      </c>
      <c r="I1110" s="3" t="n">
        <v>17215</v>
      </c>
      <c r="J1110" s="6">
        <f>+H1110-G1110</f>
        <v/>
      </c>
      <c r="K1110" s="6">
        <f>+I1110-H1110</f>
        <v/>
      </c>
      <c r="L1110" s="7">
        <f>J1110/G1110</f>
        <v/>
      </c>
      <c r="M1110" s="7">
        <f>K1110/H1110</f>
        <v/>
      </c>
      <c r="N1110" s="8" t="n">
        <v>27.9418</v>
      </c>
      <c r="O1110" s="8" t="n">
        <v>20.7493</v>
      </c>
      <c r="P1110" s="3" t="n">
        <v>25.438</v>
      </c>
      <c r="Q1110" s="6">
        <f>+O1110-N1110</f>
        <v/>
      </c>
      <c r="R1110" s="6">
        <f>+P1110-O1110</f>
        <v/>
      </c>
      <c r="S1110" s="7">
        <f>Q1110/N1110</f>
        <v/>
      </c>
      <c r="T1110" s="7">
        <f>R1110/O1110</f>
        <v/>
      </c>
      <c r="U1110" s="10" t="inlineStr">
        <is>
          <t>56224</t>
        </is>
      </c>
      <c r="V1110" s="10" t="inlineStr">
        <is>
          <t>41413</t>
        </is>
      </c>
      <c r="W1110" s="3" t="inlineStr">
        <is>
          <t>44686</t>
        </is>
      </c>
      <c r="X1110" s="6">
        <f>+V1110-U1110</f>
        <v/>
      </c>
      <c r="Y1110" s="6">
        <f>+W1110-V1110</f>
        <v/>
      </c>
      <c r="Z1110" s="7">
        <f>X1110/U1110</f>
        <v/>
      </c>
      <c r="AA1110" s="7">
        <f>Y1110/V1110</f>
        <v/>
      </c>
      <c r="AB1110" s="4" t="n"/>
      <c r="AC1110" s="5" t="n"/>
      <c r="AD1110" s="4" t="n"/>
      <c r="AE1110" s="4" t="n"/>
      <c r="AF1110" s="5" t="n"/>
      <c r="AG1110" s="6">
        <f>AE1110-AD1110</f>
        <v/>
      </c>
      <c r="AH1110" s="6">
        <f>+AF1110-AE1110</f>
        <v/>
      </c>
      <c r="AI1110" s="7">
        <f>AG1110/AD1110</f>
        <v/>
      </c>
      <c r="AJ1110" s="7">
        <f>AH1110/AE1110</f>
        <v/>
      </c>
      <c r="AK1110" s="4" t="n"/>
      <c r="AL1110" s="4" t="n"/>
      <c r="AM1110" s="5" t="n"/>
      <c r="AN1110" s="4" t="n">
        <v>2146.5</v>
      </c>
      <c r="AO1110" s="4" t="n">
        <v>2035.55</v>
      </c>
      <c r="AP1110" s="3" t="n">
        <v>2073.9</v>
      </c>
      <c r="AQ1110" s="9">
        <f>+AK1110-AN1110</f>
        <v/>
      </c>
      <c r="AR1110" s="9">
        <f>+AL1110-AO1110</f>
        <v/>
      </c>
      <c r="AS1110" s="9">
        <f>+AM1110-AP1110</f>
        <v/>
      </c>
      <c r="AT1110" s="6">
        <f>AR1110-AQ1110</f>
        <v/>
      </c>
      <c r="AU1110" s="6">
        <f>+AS1110-AR1110</f>
        <v/>
      </c>
      <c r="AV1110" s="7">
        <f>AT1110/AQ1110</f>
        <v/>
      </c>
      <c r="AW1110" s="7">
        <f>AU1110/AR1110</f>
        <v/>
      </c>
      <c r="AX1110" s="1" t="inlineStr">
        <is>
          <t>Y</t>
        </is>
      </c>
      <c r="AY1110" s="1">
        <f>+IF(AND(D1110&gt;0,E1110&gt;0,F1110&gt;0,S1110&gt;0,T1110&gt;0,AC1110&gt;0,AB1110&gt;0,AI1110&gt;0,AJ1110&gt;0,AS1110&gt;AR1110,AR1110&gt;AQ1110),"long buildup",IF(AND(D1110&gt;0,E1110&gt;0,F1110&gt;0,S1110&lt;0,T1110&lt;0,AB1110&lt;0,AC1110&lt;0,AI1110&lt;0,AJ1110&lt;0,AS1110&gt;AR1110,AR1110&gt;AQ1110),"Short Covering",IF(AND(D1110&lt;0,E1110&lt;0,F1110&lt;0,S1110&lt;0,T1110&lt;0,AB1110&gt;0,AC1110&gt;0,AI1110&gt;0,AJ1110&gt;0,AS1110&lt;AR1110,AR1110&lt;AQ1110),"Short Buildup",IF(AND(D1110&lt;0,E1110&lt;0,F1110&lt;0,S1110&lt;0,T1110&lt;0,AB1110&lt;0,AC1110&lt;0,AI1110&lt;0,AJ1110&lt;0,AS1110&lt;AR1110,AR1110&lt;AQ1110),"LongUnwinding" ))))</f>
        <v/>
      </c>
      <c r="AZ1110" s="1">
        <f>+IF(AND(D1110&gt;0,E1110&gt;0,F1110&gt;0,L1110&gt;0,M1110&gt;0,S1110&gt;0,T1110&gt;0,Z1110&gt;0,AA1110&gt;0),"Buying Opportunity",IF(AND(D1110&lt;0,E1110&lt;0,F1110&lt;0,L1110&lt;0,M1110&lt;0,S1110&lt;0,T1110&lt;0,Z1110&lt;0,AA1110&lt;0),"support Zone",IF(AND(D1110&lt;0,E1110&lt;0,F1110&lt;0,L1110&gt;0,M1110&gt;0,S1110&gt;0,T1110&gt;0,Z1110&gt;0,AA1110&gt;0),"sell delivery")))</f>
        <v/>
      </c>
      <c r="BA1110" s="1">
        <f>IF(AND(D1110&gt;0,E1110&gt;0,F1110&gt;0,Z1110&gt;0,AA1110&gt;0,AB1110&gt;0,AC1110&gt;0,AI1110&gt;0,AJ1110&gt;0),"FII ENTERING")</f>
        <v/>
      </c>
      <c r="BB1110" s="15" t="e">
        <v>#N/A</v>
      </c>
      <c r="BC1110" s="1" t="n">
        <v>270916.94706</v>
      </c>
      <c r="BD1110" s="1">
        <f>IF(AND(E1110&gt;0,F1110&gt;0,AB1110&gt;0,AC1110&gt;0,AI1110&gt;0,AJ1110&gt;0,AS1110&gt;AR1110,AR1110&gt;AQ1110),"long buildup",IF(AND(E1110&lt;0,F1110&lt;0,AB1110&gt;0,AC1110&gt;0,AI1110&gt;0,AJ1110&gt;0,AS1110&lt;AR1110,AR1110&lt;AQ1110),"Short buildup"))</f>
        <v/>
      </c>
      <c r="BE1110" s="1">
        <f>+IF(AND(F1110&gt;0,M1110&gt;0,T1110&gt;0,AA1110&gt;0),"buy")</f>
        <v/>
      </c>
    </row>
    <row r="1111">
      <c r="A1111" s="1" t="inlineStr">
        <is>
          <t>LXCHEM</t>
        </is>
      </c>
      <c r="B1111" s="1" t="n"/>
      <c r="C1111" s="1" t="n"/>
      <c r="D1111" s="2" t="n">
        <v>-2.03710440160057</v>
      </c>
      <c r="E1111" s="2" t="n">
        <v>-2.655031563312304</v>
      </c>
      <c r="F1111" s="3" t="n">
        <v>-1.220675185962231</v>
      </c>
      <c r="G1111" s="4" t="n">
        <v>27112</v>
      </c>
      <c r="H1111" s="4" t="n">
        <v>12092</v>
      </c>
      <c r="I1111" s="3" t="n">
        <v>16618</v>
      </c>
      <c r="J1111" s="6">
        <f>+H1111-G1111</f>
        <v/>
      </c>
      <c r="K1111" s="6">
        <f>+I1111-H1111</f>
        <v/>
      </c>
      <c r="L1111" s="7">
        <f>J1111/G1111</f>
        <v/>
      </c>
      <c r="M1111" s="7">
        <f>K1111/H1111</f>
        <v/>
      </c>
      <c r="N1111" s="8" t="n">
        <v>28.161</v>
      </c>
      <c r="O1111" s="8" t="n">
        <v>14.7069</v>
      </c>
      <c r="P1111" s="3" t="n">
        <v>14.3277</v>
      </c>
      <c r="Q1111" s="6">
        <f>+O1111-N1111</f>
        <v/>
      </c>
      <c r="R1111" s="6">
        <f>+P1111-O1111</f>
        <v/>
      </c>
      <c r="S1111" s="7">
        <f>Q1111/N1111</f>
        <v/>
      </c>
      <c r="T1111" s="7">
        <f>R1111/O1111</f>
        <v/>
      </c>
      <c r="U1111" s="10" t="inlineStr">
        <is>
          <t>486131</t>
        </is>
      </c>
      <c r="V1111" s="10" t="inlineStr">
        <is>
          <t>345470</t>
        </is>
      </c>
      <c r="W1111" s="3" t="inlineStr">
        <is>
          <t>252316</t>
        </is>
      </c>
      <c r="X1111" s="6">
        <f>+V1111-U1111</f>
        <v/>
      </c>
      <c r="Y1111" s="6">
        <f>+W1111-V1111</f>
        <v/>
      </c>
      <c r="Z1111" s="7">
        <f>X1111/U1111</f>
        <v/>
      </c>
      <c r="AA1111" s="7">
        <f>Y1111/V1111</f>
        <v/>
      </c>
      <c r="AB1111" s="4" t="n"/>
      <c r="AC1111" s="5" t="n"/>
      <c r="AD1111" s="4" t="n"/>
      <c r="AE1111" s="4" t="n"/>
      <c r="AF1111" s="5" t="n"/>
      <c r="AG1111" s="6">
        <f>AE1111-AD1111</f>
        <v/>
      </c>
      <c r="AH1111" s="6">
        <f>+AF1111-AE1111</f>
        <v/>
      </c>
      <c r="AI1111" s="7">
        <f>AG1111/AD1111</f>
        <v/>
      </c>
      <c r="AJ1111" s="7">
        <f>AH1111/AE1111</f>
        <v/>
      </c>
      <c r="AK1111" s="4" t="n"/>
      <c r="AL1111" s="4" t="n"/>
      <c r="AM1111" s="5" t="n"/>
      <c r="AN1111" s="4" t="n">
        <v>269.3</v>
      </c>
      <c r="AO1111" s="4" t="n">
        <v>262.15</v>
      </c>
      <c r="AP1111" s="3" t="n">
        <v>258.95</v>
      </c>
      <c r="AQ1111" s="9">
        <f>+AK1111-AN1111</f>
        <v/>
      </c>
      <c r="AR1111" s="9">
        <f>+AL1111-AO1111</f>
        <v/>
      </c>
      <c r="AS1111" s="9">
        <f>+AM1111-AP1111</f>
        <v/>
      </c>
      <c r="AT1111" s="6">
        <f>AR1111-AQ1111</f>
        <v/>
      </c>
      <c r="AU1111" s="6">
        <f>+AS1111-AR1111</f>
        <v/>
      </c>
      <c r="AV1111" s="7">
        <f>AT1111/AQ1111</f>
        <v/>
      </c>
      <c r="AW1111" s="7">
        <f>AU1111/AR1111</f>
        <v/>
      </c>
      <c r="AX1111" s="1" t="inlineStr">
        <is>
          <t>N</t>
        </is>
      </c>
      <c r="AY1111" s="1">
        <f>+IF(AND(D1111&gt;0,E1111&gt;0,F1111&gt;0,S1111&gt;0,T1111&gt;0,AC1111&gt;0,AB1111&gt;0,AI1111&gt;0,AJ1111&gt;0,AS1111&gt;AR1111,AR1111&gt;AQ1111),"long buildup",IF(AND(D1111&gt;0,E1111&gt;0,F1111&gt;0,S1111&lt;0,T1111&lt;0,AB1111&lt;0,AC1111&lt;0,AI1111&lt;0,AJ1111&lt;0,AS1111&gt;AR1111,AR1111&gt;AQ1111),"Short Covering",IF(AND(D1111&lt;0,E1111&lt;0,F1111&lt;0,S1111&lt;0,T1111&lt;0,AB1111&gt;0,AC1111&gt;0,AI1111&gt;0,AJ1111&gt;0,AS1111&lt;AR1111,AR1111&lt;AQ1111),"Short Buildup",IF(AND(D1111&lt;0,E1111&lt;0,F1111&lt;0,S1111&lt;0,T1111&lt;0,AB1111&lt;0,AC1111&lt;0,AI1111&lt;0,AJ1111&lt;0,AS1111&lt;AR1111,AR1111&lt;AQ1111),"LongUnwinding" ))))</f>
        <v/>
      </c>
      <c r="AZ1111" s="1">
        <f>+IF(AND(D1111&gt;0,E1111&gt;0,F1111&gt;0,L1111&gt;0,M1111&gt;0,S1111&gt;0,T1111&gt;0,Z1111&gt;0,AA1111&gt;0),"Buying Opportunity",IF(AND(D1111&lt;0,E1111&lt;0,F1111&lt;0,L1111&lt;0,M1111&lt;0,S1111&lt;0,T1111&lt;0,Z1111&lt;0,AA1111&lt;0),"support Zone",IF(AND(D1111&lt;0,E1111&lt;0,F1111&lt;0,L1111&gt;0,M1111&gt;0,S1111&gt;0,T1111&gt;0,Z1111&gt;0,AA1111&gt;0),"sell delivery")))</f>
        <v/>
      </c>
      <c r="BA1111" s="1">
        <f>IF(AND(D1111&gt;0,E1111&gt;0,F1111&gt;0,Z1111&gt;0,AA1111&gt;0,AB1111&gt;0,AC1111&gt;0,AI1111&gt;0,AJ1111&gt;0),"FII ENTERING")</f>
        <v/>
      </c>
      <c r="BB1111" s="15" t="e">
        <v>#N/A</v>
      </c>
      <c r="BC1111" s="1" t="n">
        <v>12699.863386</v>
      </c>
      <c r="BD1111" s="1">
        <f>IF(AND(E1111&gt;0,F1111&gt;0,AB1111&gt;0,AC1111&gt;0,AI1111&gt;0,AJ1111&gt;0,AS1111&gt;AR1111,AR1111&gt;AQ1111),"long buildup",IF(AND(E1111&lt;0,F1111&lt;0,AB1111&gt;0,AC1111&gt;0,AI1111&gt;0,AJ1111&gt;0,AS1111&lt;AR1111,AR1111&lt;AQ1111),"Short buildup"))</f>
        <v/>
      </c>
      <c r="BE1111" s="1">
        <f>+IF(AND(F1111&gt;0,M1111&gt;0,T1111&gt;0,AA1111&gt;0),"buy")</f>
        <v/>
      </c>
    </row>
    <row r="1112">
      <c r="A1112" s="1" t="inlineStr">
        <is>
          <t>LYKALABS</t>
        </is>
      </c>
      <c r="B1112" s="1" t="n"/>
      <c r="C1112" s="1" t="n"/>
      <c r="D1112" s="2" t="n">
        <v>-2.36457189107938</v>
      </c>
      <c r="E1112" s="2" t="n">
        <v>-1.610611084793936</v>
      </c>
      <c r="F1112" s="3" t="n">
        <v>-2.684159845931637</v>
      </c>
      <c r="G1112" s="4" t="n">
        <v>4505</v>
      </c>
      <c r="H1112" s="4" t="n">
        <v>2875</v>
      </c>
      <c r="I1112" s="3" t="n">
        <v>3922</v>
      </c>
      <c r="J1112" s="6">
        <f>+H1112-G1112</f>
        <v/>
      </c>
      <c r="K1112" s="6">
        <f>+I1112-H1112</f>
        <v/>
      </c>
      <c r="L1112" s="7">
        <f>J1112/G1112</f>
        <v/>
      </c>
      <c r="M1112" s="7">
        <f>K1112/H1112</f>
        <v/>
      </c>
      <c r="N1112" s="8" t="n">
        <v>4.4775</v>
      </c>
      <c r="O1112" s="8" t="n">
        <v>3.303</v>
      </c>
      <c r="P1112" s="3" t="n">
        <v>3.471</v>
      </c>
      <c r="Q1112" s="6">
        <f>+O1112-N1112</f>
        <v/>
      </c>
      <c r="R1112" s="6">
        <f>+P1112-O1112</f>
        <v/>
      </c>
      <c r="S1112" s="7">
        <f>Q1112/N1112</f>
        <v/>
      </c>
      <c r="T1112" s="7">
        <f>R1112/O1112</f>
        <v/>
      </c>
      <c r="U1112" s="10" t="inlineStr">
        <is>
          <t>138047</t>
        </is>
      </c>
      <c r="V1112" s="10" t="inlineStr">
        <is>
          <t>92287</t>
        </is>
      </c>
      <c r="W1112" s="3" t="inlineStr">
        <is>
          <t>83510</t>
        </is>
      </c>
      <c r="X1112" s="6">
        <f>+V1112-U1112</f>
        <v/>
      </c>
      <c r="Y1112" s="6">
        <f>+W1112-V1112</f>
        <v/>
      </c>
      <c r="Z1112" s="7">
        <f>X1112/U1112</f>
        <v/>
      </c>
      <c r="AA1112" s="7">
        <f>Y1112/V1112</f>
        <v/>
      </c>
      <c r="AB1112" s="4" t="n"/>
      <c r="AC1112" s="5" t="n"/>
      <c r="AD1112" s="4" t="n"/>
      <c r="AE1112" s="4" t="n"/>
      <c r="AF1112" s="5" t="n"/>
      <c r="AG1112" s="6">
        <f>AE1112-AD1112</f>
        <v/>
      </c>
      <c r="AH1112" s="6">
        <f>+AF1112-AE1112</f>
        <v/>
      </c>
      <c r="AI1112" s="7">
        <f>AG1112/AD1112</f>
        <v/>
      </c>
      <c r="AJ1112" s="7">
        <f>AH1112/AE1112</f>
        <v/>
      </c>
      <c r="AK1112" s="4" t="n"/>
      <c r="AL1112" s="4" t="n"/>
      <c r="AM1112" s="5" t="n"/>
      <c r="AN1112" s="4" t="n">
        <v>168.88</v>
      </c>
      <c r="AO1112" s="4" t="n">
        <v>166.16</v>
      </c>
      <c r="AP1112" s="3" t="n">
        <v>161.7</v>
      </c>
      <c r="AQ1112" s="9">
        <f>+AK1112-AN1112</f>
        <v/>
      </c>
      <c r="AR1112" s="9">
        <f>+AL1112-AO1112</f>
        <v/>
      </c>
      <c r="AS1112" s="9">
        <f>+AM1112-AP1112</f>
        <v/>
      </c>
      <c r="AT1112" s="6">
        <f>AR1112-AQ1112</f>
        <v/>
      </c>
      <c r="AU1112" s="6">
        <f>+AS1112-AR1112</f>
        <v/>
      </c>
      <c r="AV1112" s="7">
        <f>AT1112/AQ1112</f>
        <v/>
      </c>
      <c r="AW1112" s="7">
        <f>AU1112/AR1112</f>
        <v/>
      </c>
      <c r="AX1112" s="1" t="inlineStr">
        <is>
          <t>Y</t>
        </is>
      </c>
      <c r="AY1112" s="1">
        <f>+IF(AND(D1112&gt;0,E1112&gt;0,F1112&gt;0,S1112&gt;0,T1112&gt;0,AC1112&gt;0,AB1112&gt;0,AI1112&gt;0,AJ1112&gt;0,AS1112&gt;AR1112,AR1112&gt;AQ1112),"long buildup",IF(AND(D1112&gt;0,E1112&gt;0,F1112&gt;0,S1112&lt;0,T1112&lt;0,AB1112&lt;0,AC1112&lt;0,AI1112&lt;0,AJ1112&lt;0,AS1112&gt;AR1112,AR1112&gt;AQ1112),"Short Covering",IF(AND(D1112&lt;0,E1112&lt;0,F1112&lt;0,S1112&lt;0,T1112&lt;0,AB1112&gt;0,AC1112&gt;0,AI1112&gt;0,AJ1112&gt;0,AS1112&lt;AR1112,AR1112&lt;AQ1112),"Short Buildup",IF(AND(D1112&lt;0,E1112&lt;0,F1112&lt;0,S1112&lt;0,T1112&lt;0,AB1112&lt;0,AC1112&lt;0,AI1112&lt;0,AJ1112&lt;0,AS1112&lt;AR1112,AR1112&lt;AQ1112),"LongUnwinding" ))))</f>
        <v/>
      </c>
      <c r="AZ1112" s="1">
        <f>+IF(AND(D1112&gt;0,E1112&gt;0,F1112&gt;0,L1112&gt;0,M1112&gt;0,S1112&gt;0,T1112&gt;0,Z1112&gt;0,AA1112&gt;0),"Buying Opportunity",IF(AND(D1112&lt;0,E1112&lt;0,F1112&lt;0,L1112&lt;0,M1112&lt;0,S1112&lt;0,T1112&lt;0,Z1112&lt;0,AA1112&lt;0),"support Zone",IF(AND(D1112&lt;0,E1112&lt;0,F1112&lt;0,L1112&gt;0,M1112&gt;0,S1112&gt;0,T1112&gt;0,Z1112&gt;0,AA1112&gt;0),"sell delivery")))</f>
        <v/>
      </c>
      <c r="BA1112" s="1">
        <f>IF(AND(D1112&gt;0,E1112&gt;0,F1112&gt;0,Z1112&gt;0,AA1112&gt;0,AB1112&gt;0,AC1112&gt;0,AI1112&gt;0,AJ1112&gt;0),"FII ENTERING")</f>
        <v/>
      </c>
      <c r="BB1112" s="15" t="n">
        <v>0.0086</v>
      </c>
      <c r="BC1112" s="1" t="n">
        <v>11281923.075912</v>
      </c>
      <c r="BD1112" s="1">
        <f>IF(AND(E1112&gt;0,F1112&gt;0,AB1112&gt;0,AC1112&gt;0,AI1112&gt;0,AJ1112&gt;0,AS1112&gt;AR1112,AR1112&gt;AQ1112),"long buildup",IF(AND(E1112&lt;0,F1112&lt;0,AB1112&gt;0,AC1112&gt;0,AI1112&gt;0,AJ1112&gt;0,AS1112&lt;AR1112,AR1112&lt;AQ1112),"Short buildup"))</f>
        <v/>
      </c>
      <c r="BE1112" s="1">
        <f>+IF(AND(F1112&gt;0,M1112&gt;0,T1112&gt;0,AA1112&gt;0),"buy")</f>
        <v/>
      </c>
    </row>
    <row r="1113">
      <c r="A1113" s="1" t="inlineStr">
        <is>
          <t>LYPSAGEMS</t>
        </is>
      </c>
      <c r="B1113" s="1" t="n"/>
      <c r="C1113" s="1" t="n"/>
      <c r="D1113" s="2" t="n">
        <v>-1.346389228886162</v>
      </c>
      <c r="E1113" s="2" t="n">
        <v>-2.233250620347402</v>
      </c>
      <c r="F1113" s="3" t="n">
        <v>-2.03045685279188</v>
      </c>
      <c r="G1113" s="4" t="n">
        <v>212</v>
      </c>
      <c r="H1113" s="4" t="n">
        <v>179</v>
      </c>
      <c r="I1113" s="3" t="n">
        <v>180</v>
      </c>
      <c r="J1113" s="6">
        <f>+H1113-G1113</f>
        <v/>
      </c>
      <c r="K1113" s="6">
        <f>+I1113-H1113</f>
        <v/>
      </c>
      <c r="L1113" s="7">
        <f>J1113/G1113</f>
        <v/>
      </c>
      <c r="M1113" s="7">
        <f>K1113/H1113</f>
        <v/>
      </c>
      <c r="N1113" s="8" t="n">
        <v>0.0327</v>
      </c>
      <c r="O1113" s="8" t="n">
        <v>0.0302</v>
      </c>
      <c r="P1113" s="3" t="n">
        <v>0.0196</v>
      </c>
      <c r="Q1113" s="6">
        <f>+O1113-N1113</f>
        <v/>
      </c>
      <c r="R1113" s="6">
        <f>+P1113-O1113</f>
        <v/>
      </c>
      <c r="S1113" s="7">
        <f>Q1113/N1113</f>
        <v/>
      </c>
      <c r="T1113" s="7">
        <f>R1113/O1113</f>
        <v/>
      </c>
      <c r="U1113" s="10" t="inlineStr">
        <is>
          <t>-</t>
        </is>
      </c>
      <c r="V1113" s="10" t="inlineStr">
        <is>
          <t>-</t>
        </is>
      </c>
      <c r="W1113" s="3" t="inlineStr">
        <is>
          <t>-</t>
        </is>
      </c>
      <c r="X1113" s="6">
        <f>+V1113-U1113</f>
        <v/>
      </c>
      <c r="Y1113" s="6">
        <f>+W1113-V1113</f>
        <v/>
      </c>
      <c r="Z1113" s="7">
        <f>X1113/U1113</f>
        <v/>
      </c>
      <c r="AA1113" s="7">
        <f>Y1113/V1113</f>
        <v/>
      </c>
      <c r="AB1113" s="4" t="n"/>
      <c r="AC1113" s="5" t="n"/>
      <c r="AD1113" s="4" t="n"/>
      <c r="AE1113" s="4" t="n"/>
      <c r="AF1113" s="5" t="n"/>
      <c r="AG1113" s="6">
        <f>AE1113-AD1113</f>
        <v/>
      </c>
      <c r="AH1113" s="6">
        <f>+AF1113-AE1113</f>
        <v/>
      </c>
      <c r="AI1113" s="7">
        <f>AG1113/AD1113</f>
        <v/>
      </c>
      <c r="AJ1113" s="7">
        <f>AH1113/AE1113</f>
        <v/>
      </c>
      <c r="AK1113" s="4" t="n"/>
      <c r="AL1113" s="4" t="n"/>
      <c r="AM1113" s="5" t="n"/>
      <c r="AN1113" s="4" t="n">
        <v>8.06</v>
      </c>
      <c r="AO1113" s="4" t="n">
        <v>7.88</v>
      </c>
      <c r="AP1113" s="3" t="n">
        <v>7.72</v>
      </c>
      <c r="AQ1113" s="9">
        <f>+AK1113-AN1113</f>
        <v/>
      </c>
      <c r="AR1113" s="9">
        <f>+AL1113-AO1113</f>
        <v/>
      </c>
      <c r="AS1113" s="9">
        <f>+AM1113-AP1113</f>
        <v/>
      </c>
      <c r="AT1113" s="6">
        <f>AR1113-AQ1113</f>
        <v/>
      </c>
      <c r="AU1113" s="6">
        <f>+AS1113-AR1113</f>
        <v/>
      </c>
      <c r="AV1113" s="7">
        <f>AT1113/AQ1113</f>
        <v/>
      </c>
      <c r="AW1113" s="7">
        <f>AU1113/AR1113</f>
        <v/>
      </c>
      <c r="AX1113" s="1" t="inlineStr">
        <is>
          <t>Y</t>
        </is>
      </c>
      <c r="AY1113" s="1">
        <f>+IF(AND(D1113&gt;0,E1113&gt;0,F1113&gt;0,S1113&gt;0,T1113&gt;0,AC1113&gt;0,AB1113&gt;0,AI1113&gt;0,AJ1113&gt;0,AS1113&gt;AR1113,AR1113&gt;AQ1113),"long buildup",IF(AND(D1113&gt;0,E1113&gt;0,F1113&gt;0,S1113&lt;0,T1113&lt;0,AB1113&lt;0,AC1113&lt;0,AI1113&lt;0,AJ1113&lt;0,AS1113&gt;AR1113,AR1113&gt;AQ1113),"Short Covering",IF(AND(D1113&lt;0,E1113&lt;0,F1113&lt;0,S1113&lt;0,T1113&lt;0,AB1113&gt;0,AC1113&gt;0,AI1113&gt;0,AJ1113&gt;0,AS1113&lt;AR1113,AR1113&lt;AQ1113),"Short Buildup",IF(AND(D1113&lt;0,E1113&lt;0,F1113&lt;0,S1113&lt;0,T1113&lt;0,AB1113&lt;0,AC1113&lt;0,AI1113&lt;0,AJ1113&lt;0,AS1113&lt;AR1113,AR1113&lt;AQ1113),"LongUnwinding" ))))</f>
        <v/>
      </c>
      <c r="AZ1113" s="1">
        <f>+IF(AND(D1113&gt;0,E1113&gt;0,F1113&gt;0,L1113&gt;0,M1113&gt;0,S1113&gt;0,T1113&gt;0,Z1113&gt;0,AA1113&gt;0),"Buying Opportunity",IF(AND(D1113&lt;0,E1113&lt;0,F1113&lt;0,L1113&lt;0,M1113&lt;0,S1113&lt;0,T1113&lt;0,Z1113&lt;0,AA1113&lt;0),"support Zone",IF(AND(D1113&lt;0,E1113&lt;0,F1113&lt;0,L1113&gt;0,M1113&gt;0,S1113&gt;0,T1113&gt;0,Z1113&gt;0,AA1113&gt;0),"sell delivery")))</f>
        <v/>
      </c>
      <c r="BA1113" s="1">
        <f>IF(AND(D1113&gt;0,E1113&gt;0,F1113&gt;0,Z1113&gt;0,AA1113&gt;0,AB1113&gt;0,AC1113&gt;0,AI1113&gt;0,AJ1113&gt;0),"FII ENTERING")</f>
        <v/>
      </c>
      <c r="BB1113" s="15" t="e">
        <v>#N/A</v>
      </c>
      <c r="BC1113" s="1" t="n">
        <v>579336.3064125</v>
      </c>
      <c r="BD1113" s="1">
        <f>IF(AND(E1113&gt;0,F1113&gt;0,AB1113&gt;0,AC1113&gt;0,AI1113&gt;0,AJ1113&gt;0,AS1113&gt;AR1113,AR1113&gt;AQ1113),"long buildup",IF(AND(E1113&lt;0,F1113&lt;0,AB1113&gt;0,AC1113&gt;0,AI1113&gt;0,AJ1113&gt;0,AS1113&lt;AR1113,AR1113&lt;AQ1113),"Short buildup"))</f>
        <v/>
      </c>
      <c r="BE1113" s="1">
        <f>+IF(AND(F1113&gt;0,M1113&gt;0,T1113&gt;0,AA1113&gt;0),"buy")</f>
        <v/>
      </c>
    </row>
    <row r="1114">
      <c r="A1114" s="1" t="inlineStr">
        <is>
          <t>M&amp;M</t>
        </is>
      </c>
      <c r="B1114" s="1" t="n"/>
      <c r="C1114" s="1" t="n">
        <v>0.0167</v>
      </c>
      <c r="D1114" s="2" t="n">
        <v>0.167922005934334</v>
      </c>
      <c r="E1114" s="2" t="n">
        <v>-0.1497371462053145</v>
      </c>
      <c r="F1114" s="3" t="n">
        <v>0.4547751389590792</v>
      </c>
      <c r="G1114" s="4" t="n">
        <v>123928</v>
      </c>
      <c r="H1114" s="4" t="n">
        <v>103751</v>
      </c>
      <c r="I1114" s="3" t="n">
        <v>161210</v>
      </c>
      <c r="J1114" s="6">
        <f>+H1114-G1114</f>
        <v/>
      </c>
      <c r="K1114" s="6">
        <f>+I1114-H1114</f>
        <v/>
      </c>
      <c r="L1114" s="7">
        <f>J1114/G1114</f>
        <v/>
      </c>
      <c r="M1114" s="7">
        <f>K1114/H1114</f>
        <v/>
      </c>
      <c r="N1114" s="8" t="n">
        <v>742.9666999999999</v>
      </c>
      <c r="O1114" s="8" t="n">
        <v>600.9224</v>
      </c>
      <c r="P1114" s="3" t="n">
        <v>754.5735000000001</v>
      </c>
      <c r="Q1114" s="6">
        <f>+O1114-N1114</f>
        <v/>
      </c>
      <c r="R1114" s="6">
        <f>+P1114-O1114</f>
        <v/>
      </c>
      <c r="S1114" s="7">
        <f>Q1114/N1114</f>
        <v/>
      </c>
      <c r="T1114" s="7">
        <f>R1114/O1114</f>
        <v/>
      </c>
      <c r="U1114" s="10" t="inlineStr">
        <is>
          <t>1358149</t>
        </is>
      </c>
      <c r="V1114" s="10" t="inlineStr">
        <is>
          <t>1003925</t>
        </is>
      </c>
      <c r="W1114" s="3" t="inlineStr">
        <is>
          <t>1244555</t>
        </is>
      </c>
      <c r="X1114" s="6">
        <f>+V1114-U1114</f>
        <v/>
      </c>
      <c r="Y1114" s="6">
        <f>+W1114-V1114</f>
        <v/>
      </c>
      <c r="Z1114" s="7">
        <f>X1114/U1114</f>
        <v/>
      </c>
      <c r="AA1114" s="7">
        <f>Y1114/V1114</f>
        <v/>
      </c>
      <c r="AB1114" s="4" t="n">
        <v>67900</v>
      </c>
      <c r="AC1114" s="5" t="n">
        <v>42175</v>
      </c>
      <c r="AD1114" s="4" t="n">
        <v>564</v>
      </c>
      <c r="AE1114" s="4" t="n">
        <v>887</v>
      </c>
      <c r="AF1114" s="5" t="n">
        <v>1295</v>
      </c>
      <c r="AG1114" s="6">
        <f>AE1114-AD1114</f>
        <v/>
      </c>
      <c r="AH1114" s="6">
        <f>+AF1114-AE1114</f>
        <v/>
      </c>
      <c r="AI1114" s="7">
        <f>AG1114/AD1114</f>
        <v/>
      </c>
      <c r="AJ1114" s="7">
        <f>AH1114/AE1114</f>
        <v/>
      </c>
      <c r="AK1114" s="4" t="n">
        <v>3107.3</v>
      </c>
      <c r="AL1114" s="4" t="n">
        <v>3095.2</v>
      </c>
      <c r="AM1114" s="5" t="n">
        <v>3114.6</v>
      </c>
      <c r="AN1114" s="4" t="n">
        <v>3072.05</v>
      </c>
      <c r="AO1114" s="4" t="n">
        <v>3067.45</v>
      </c>
      <c r="AP1114" s="3" t="n">
        <v>3081.4</v>
      </c>
      <c r="AQ1114" s="9">
        <f>+AK1114-AN1114</f>
        <v/>
      </c>
      <c r="AR1114" s="9">
        <f>+AL1114-AO1114</f>
        <v/>
      </c>
      <c r="AS1114" s="9">
        <f>+AM1114-AP1114</f>
        <v/>
      </c>
      <c r="AT1114" s="6">
        <f>AR1114-AQ1114</f>
        <v/>
      </c>
      <c r="AU1114" s="6">
        <f>+AS1114-AR1114</f>
        <v/>
      </c>
      <c r="AV1114" s="7">
        <f>AT1114/AQ1114</f>
        <v/>
      </c>
      <c r="AW1114" s="7">
        <f>AU1114/AR1114</f>
        <v/>
      </c>
      <c r="AX1114" s="1" t="inlineStr">
        <is>
          <t>N</t>
        </is>
      </c>
      <c r="AY1114" s="1">
        <f>+IF(AND(D1114&gt;0,E1114&gt;0,F1114&gt;0,S1114&gt;0,T1114&gt;0,AC1114&gt;0,AB1114&gt;0,AI1114&gt;0,AJ1114&gt;0,AS1114&gt;AR1114,AR1114&gt;AQ1114),"long buildup",IF(AND(D1114&gt;0,E1114&gt;0,F1114&gt;0,S1114&lt;0,T1114&lt;0,AB1114&lt;0,AC1114&lt;0,AI1114&lt;0,AJ1114&lt;0,AS1114&gt;AR1114,AR1114&gt;AQ1114),"Short Covering",IF(AND(D1114&lt;0,E1114&lt;0,F1114&lt;0,S1114&lt;0,T1114&lt;0,AB1114&gt;0,AC1114&gt;0,AI1114&gt;0,AJ1114&gt;0,AS1114&lt;AR1114,AR1114&lt;AQ1114),"Short Buildup",IF(AND(D1114&lt;0,E1114&lt;0,F1114&lt;0,S1114&lt;0,T1114&lt;0,AB1114&lt;0,AC1114&lt;0,AI1114&lt;0,AJ1114&lt;0,AS1114&lt;AR1114,AR1114&lt;AQ1114),"LongUnwinding" ))))</f>
        <v/>
      </c>
      <c r="AZ1114" s="1">
        <f>+IF(AND(D1114&gt;0,E1114&gt;0,F1114&gt;0,L1114&gt;0,M1114&gt;0,S1114&gt;0,T1114&gt;0,Z1114&gt;0,AA1114&gt;0),"Buying Opportunity",IF(AND(D1114&lt;0,E1114&lt;0,F1114&lt;0,L1114&lt;0,M1114&lt;0,S1114&lt;0,T1114&lt;0,Z1114&lt;0,AA1114&lt;0),"support Zone",IF(AND(D1114&lt;0,E1114&lt;0,F1114&lt;0,L1114&gt;0,M1114&gt;0,S1114&gt;0,T1114&gt;0,Z1114&gt;0,AA1114&gt;0),"sell delivery")))</f>
        <v/>
      </c>
      <c r="BA1114" s="1">
        <f>IF(AND(D1114&gt;0,E1114&gt;0,F1114&gt;0,Z1114&gt;0,AA1114&gt;0,AB1114&gt;0,AC1114&gt;0,AI1114&gt;0,AJ1114&gt;0),"FII ENTERING")</f>
        <v/>
      </c>
      <c r="BB1114" s="15" t="e">
        <v>#N/A</v>
      </c>
      <c r="BC1114" s="1" t="n">
        <v>85896.150996</v>
      </c>
      <c r="BD1114" s="1">
        <f>IF(AND(E1114&gt;0,F1114&gt;0,AB1114&gt;0,AC1114&gt;0,AI1114&gt;0,AJ1114&gt;0,AS1114&gt;AR1114,AR1114&gt;AQ1114),"long buildup",IF(AND(E1114&lt;0,F1114&lt;0,AB1114&gt;0,AC1114&gt;0,AI1114&gt;0,AJ1114&gt;0,AS1114&lt;AR1114,AR1114&lt;AQ1114),"Short buildup"))</f>
        <v/>
      </c>
      <c r="BE1114" s="1">
        <f>+IF(AND(F1114&gt;0,M1114&gt;0,T1114&gt;0,AA1114&gt;0),"buy")</f>
        <v/>
      </c>
    </row>
    <row r="1115">
      <c r="A1115" s="1" t="inlineStr">
        <is>
          <t>M&amp;MFIN</t>
        </is>
      </c>
      <c r="B1115" s="1" t="n"/>
      <c r="C1115" s="1" t="n"/>
      <c r="D1115" s="2" t="n">
        <v>-0.5271481286241434</v>
      </c>
      <c r="E1115" s="2" t="n">
        <v>-1.112877583465831</v>
      </c>
      <c r="F1115" s="3" t="n">
        <v>-1.839942836727395</v>
      </c>
      <c r="G1115" s="4" t="n">
        <v>8412</v>
      </c>
      <c r="H1115" s="4" t="n">
        <v>10188</v>
      </c>
      <c r="I1115" s="3" t="n">
        <v>24723</v>
      </c>
      <c r="J1115" s="6">
        <f>+H1115-G1115</f>
        <v/>
      </c>
      <c r="K1115" s="6">
        <f>+I1115-H1115</f>
        <v/>
      </c>
      <c r="L1115" s="7">
        <f>J1115/G1115</f>
        <v/>
      </c>
      <c r="M1115" s="7">
        <f>K1115/H1115</f>
        <v/>
      </c>
      <c r="N1115" s="8" t="n">
        <v>20.3226</v>
      </c>
      <c r="O1115" s="8" t="n">
        <v>25.9948</v>
      </c>
      <c r="P1115" s="3" t="n">
        <v>76.55420000000001</v>
      </c>
      <c r="Q1115" s="6">
        <f>+O1115-N1115</f>
        <v/>
      </c>
      <c r="R1115" s="6">
        <f>+P1115-O1115</f>
        <v/>
      </c>
      <c r="S1115" s="7">
        <f>Q1115/N1115</f>
        <v/>
      </c>
      <c r="T1115" s="7">
        <f>R1115/O1115</f>
        <v/>
      </c>
      <c r="U1115" s="10" t="inlineStr">
        <is>
          <t>331483</t>
        </is>
      </c>
      <c r="V1115" s="10" t="inlineStr">
        <is>
          <t>306099</t>
        </is>
      </c>
      <c r="W1115" s="3" t="inlineStr">
        <is>
          <t>1462246</t>
        </is>
      </c>
      <c r="X1115" s="6">
        <f>+V1115-U1115</f>
        <v/>
      </c>
      <c r="Y1115" s="6">
        <f>+W1115-V1115</f>
        <v/>
      </c>
      <c r="Z1115" s="7">
        <f>X1115/U1115</f>
        <v/>
      </c>
      <c r="AA1115" s="7">
        <f>Y1115/V1115</f>
        <v/>
      </c>
      <c r="AB1115" s="4" t="n">
        <v>-10000</v>
      </c>
      <c r="AC1115" s="5" t="n">
        <v>204000</v>
      </c>
      <c r="AD1115" s="4" t="n">
        <v>268</v>
      </c>
      <c r="AE1115" s="4" t="n">
        <v>229</v>
      </c>
      <c r="AF1115" s="5" t="n">
        <v>413</v>
      </c>
      <c r="AG1115" s="6">
        <f>AE1115-AD1115</f>
        <v/>
      </c>
      <c r="AH1115" s="6">
        <f>+AF1115-AE1115</f>
        <v/>
      </c>
      <c r="AI1115" s="7">
        <f>AG1115/AD1115</f>
        <v/>
      </c>
      <c r="AJ1115" s="7">
        <f>AH1115/AE1115</f>
        <v/>
      </c>
      <c r="AK1115" s="4" t="n">
        <v>281</v>
      </c>
      <c r="AL1115" s="4" t="n">
        <v>277.75</v>
      </c>
      <c r="AM1115" s="5" t="n">
        <v>274.6</v>
      </c>
      <c r="AN1115" s="4" t="n">
        <v>283.05</v>
      </c>
      <c r="AO1115" s="4" t="n">
        <v>279.9</v>
      </c>
      <c r="AP1115" s="3" t="n">
        <v>274.75</v>
      </c>
      <c r="AQ1115" s="9">
        <f>+AK1115-AN1115</f>
        <v/>
      </c>
      <c r="AR1115" s="9">
        <f>+AL1115-AO1115</f>
        <v/>
      </c>
      <c r="AS1115" s="9">
        <f>+AM1115-AP1115</f>
        <v/>
      </c>
      <c r="AT1115" s="6">
        <f>AR1115-AQ1115</f>
        <v/>
      </c>
      <c r="AU1115" s="6">
        <f>+AS1115-AR1115</f>
        <v/>
      </c>
      <c r="AV1115" s="7">
        <f>AT1115/AQ1115</f>
        <v/>
      </c>
      <c r="AW1115" s="7">
        <f>AU1115/AR1115</f>
        <v/>
      </c>
      <c r="AX1115" s="1" t="inlineStr">
        <is>
          <t>N</t>
        </is>
      </c>
      <c r="AY1115" s="1">
        <f>+IF(AND(D1115&gt;0,E1115&gt;0,F1115&gt;0,S1115&gt;0,T1115&gt;0,AC1115&gt;0,AB1115&gt;0,AI1115&gt;0,AJ1115&gt;0,AS1115&gt;AR1115,AR1115&gt;AQ1115),"long buildup",IF(AND(D1115&gt;0,E1115&gt;0,F1115&gt;0,S1115&lt;0,T1115&lt;0,AB1115&lt;0,AC1115&lt;0,AI1115&lt;0,AJ1115&lt;0,AS1115&gt;AR1115,AR1115&gt;AQ1115),"Short Covering",IF(AND(D1115&lt;0,E1115&lt;0,F1115&lt;0,S1115&lt;0,T1115&lt;0,AB1115&gt;0,AC1115&gt;0,AI1115&gt;0,AJ1115&gt;0,AS1115&lt;AR1115,AR1115&lt;AQ1115),"Short Buildup",IF(AND(D1115&lt;0,E1115&lt;0,F1115&lt;0,S1115&lt;0,T1115&lt;0,AB1115&lt;0,AC1115&lt;0,AI1115&lt;0,AJ1115&lt;0,AS1115&lt;AR1115,AR1115&lt;AQ1115),"LongUnwinding" ))))</f>
        <v/>
      </c>
      <c r="AZ1115" s="1">
        <f>+IF(AND(D1115&gt;0,E1115&gt;0,F1115&gt;0,L1115&gt;0,M1115&gt;0,S1115&gt;0,T1115&gt;0,Z1115&gt;0,AA1115&gt;0),"Buying Opportunity",IF(AND(D1115&lt;0,E1115&lt;0,F1115&lt;0,L1115&lt;0,M1115&lt;0,S1115&lt;0,T1115&lt;0,Z1115&lt;0,AA1115&lt;0),"support Zone",IF(AND(D1115&lt;0,E1115&lt;0,F1115&lt;0,L1115&gt;0,M1115&gt;0,S1115&gt;0,T1115&gt;0,Z1115&gt;0,AA1115&gt;0),"sell delivery")))</f>
        <v/>
      </c>
      <c r="BA1115" s="1">
        <f>IF(AND(D1115&gt;0,E1115&gt;0,F1115&gt;0,Z1115&gt;0,AA1115&gt;0,AB1115&gt;0,AC1115&gt;0,AI1115&gt;0,AJ1115&gt;0),"FII ENTERING")</f>
        <v/>
      </c>
      <c r="BB1115" s="15" t="e">
        <v>#N/A</v>
      </c>
      <c r="BC1115" s="1" t="n">
        <v>27580</v>
      </c>
      <c r="BD1115" s="1">
        <f>IF(AND(E1115&gt;0,F1115&gt;0,AB1115&gt;0,AC1115&gt;0,AI1115&gt;0,AJ1115&gt;0,AS1115&gt;AR1115,AR1115&gt;AQ1115),"long buildup",IF(AND(E1115&lt;0,F1115&lt;0,AB1115&gt;0,AC1115&gt;0,AI1115&gt;0,AJ1115&gt;0,AS1115&lt;AR1115,AR1115&lt;AQ1115),"Short buildup"))</f>
        <v/>
      </c>
      <c r="BE1115" s="1">
        <f>+IF(AND(F1115&gt;0,M1115&gt;0,T1115&gt;0,AA1115&gt;0),"buy")</f>
        <v/>
      </c>
    </row>
    <row r="1116">
      <c r="A1116" s="1" t="inlineStr">
        <is>
          <t>MAANALU</t>
        </is>
      </c>
      <c r="B1116" s="1" t="n"/>
      <c r="C1116" s="1" t="n"/>
      <c r="D1116" s="2" t="n">
        <v>-1.847654371866198</v>
      </c>
      <c r="E1116" s="2" t="n">
        <v>-2.197340797760682</v>
      </c>
      <c r="F1116" s="3" t="n">
        <v>-1.996279336004574</v>
      </c>
      <c r="G1116" s="4" t="n">
        <v>788</v>
      </c>
      <c r="H1116" s="4" t="n">
        <v>568</v>
      </c>
      <c r="I1116" s="3" t="n">
        <v>631</v>
      </c>
      <c r="J1116" s="6">
        <f>+H1116-G1116</f>
        <v/>
      </c>
      <c r="K1116" s="6">
        <f>+I1116-H1116</f>
        <v/>
      </c>
      <c r="L1116" s="7">
        <f>J1116/G1116</f>
        <v/>
      </c>
      <c r="M1116" s="7">
        <f>K1116/H1116</f>
        <v/>
      </c>
      <c r="N1116" s="8" t="n">
        <v>3.053</v>
      </c>
      <c r="O1116" s="8" t="n">
        <v>1.017</v>
      </c>
      <c r="P1116" s="3" t="n">
        <v>0.7964</v>
      </c>
      <c r="Q1116" s="6">
        <f>+O1116-N1116</f>
        <v/>
      </c>
      <c r="R1116" s="6">
        <f>+P1116-O1116</f>
        <v/>
      </c>
      <c r="S1116" s="7">
        <f>Q1116/N1116</f>
        <v/>
      </c>
      <c r="T1116" s="7">
        <f>R1116/O1116</f>
        <v/>
      </c>
      <c r="U1116" s="10" t="inlineStr">
        <is>
          <t>-</t>
        </is>
      </c>
      <c r="V1116" s="10" t="inlineStr">
        <is>
          <t>-</t>
        </is>
      </c>
      <c r="W1116" s="3" t="inlineStr">
        <is>
          <t>-</t>
        </is>
      </c>
      <c r="X1116" s="6">
        <f>+V1116-U1116</f>
        <v/>
      </c>
      <c r="Y1116" s="6">
        <f>+W1116-V1116</f>
        <v/>
      </c>
      <c r="Z1116" s="7">
        <f>X1116/U1116</f>
        <v/>
      </c>
      <c r="AA1116" s="7">
        <f>Y1116/V1116</f>
        <v/>
      </c>
      <c r="AB1116" s="4" t="n"/>
      <c r="AC1116" s="5" t="n"/>
      <c r="AD1116" s="4" t="n"/>
      <c r="AE1116" s="4" t="n"/>
      <c r="AF1116" s="5" t="n"/>
      <c r="AG1116" s="6">
        <f>AE1116-AD1116</f>
        <v/>
      </c>
      <c r="AH1116" s="6">
        <f>+AF1116-AE1116</f>
        <v/>
      </c>
      <c r="AI1116" s="7">
        <f>AG1116/AD1116</f>
        <v/>
      </c>
      <c r="AJ1116" s="7">
        <f>AH1116/AE1116</f>
        <v/>
      </c>
      <c r="AK1116" s="4" t="n"/>
      <c r="AL1116" s="4" t="n"/>
      <c r="AM1116" s="5" t="n"/>
      <c r="AN1116" s="4" t="n">
        <v>142.9</v>
      </c>
      <c r="AO1116" s="4" t="n">
        <v>139.76</v>
      </c>
      <c r="AP1116" s="3" t="n">
        <v>136.97</v>
      </c>
      <c r="AQ1116" s="9">
        <f>+AK1116-AN1116</f>
        <v/>
      </c>
      <c r="AR1116" s="9">
        <f>+AL1116-AO1116</f>
        <v/>
      </c>
      <c r="AS1116" s="9">
        <f>+AM1116-AP1116</f>
        <v/>
      </c>
      <c r="AT1116" s="6">
        <f>AR1116-AQ1116</f>
        <v/>
      </c>
      <c r="AU1116" s="6">
        <f>+AS1116-AR1116</f>
        <v/>
      </c>
      <c r="AV1116" s="7">
        <f>AT1116/AQ1116</f>
        <v/>
      </c>
      <c r="AW1116" s="7">
        <f>AU1116/AR1116</f>
        <v/>
      </c>
      <c r="AX1116" s="1" t="inlineStr">
        <is>
          <t>N</t>
        </is>
      </c>
      <c r="AY1116" s="1">
        <f>+IF(AND(D1116&gt;0,E1116&gt;0,F1116&gt;0,S1116&gt;0,T1116&gt;0,AC1116&gt;0,AB1116&gt;0,AI1116&gt;0,AJ1116&gt;0,AS1116&gt;AR1116,AR1116&gt;AQ1116),"long buildup",IF(AND(D1116&gt;0,E1116&gt;0,F1116&gt;0,S1116&lt;0,T1116&lt;0,AB1116&lt;0,AC1116&lt;0,AI1116&lt;0,AJ1116&lt;0,AS1116&gt;AR1116,AR1116&gt;AQ1116),"Short Covering",IF(AND(D1116&lt;0,E1116&lt;0,F1116&lt;0,S1116&lt;0,T1116&lt;0,AB1116&gt;0,AC1116&gt;0,AI1116&gt;0,AJ1116&gt;0,AS1116&lt;AR1116,AR1116&lt;AQ1116),"Short Buildup",IF(AND(D1116&lt;0,E1116&lt;0,F1116&lt;0,S1116&lt;0,T1116&lt;0,AB1116&lt;0,AC1116&lt;0,AI1116&lt;0,AJ1116&lt;0,AS1116&lt;AR1116,AR1116&lt;AQ1116),"LongUnwinding" ))))</f>
        <v/>
      </c>
      <c r="AZ1116" s="1">
        <f>+IF(AND(D1116&gt;0,E1116&gt;0,F1116&gt;0,L1116&gt;0,M1116&gt;0,S1116&gt;0,T1116&gt;0,Z1116&gt;0,AA1116&gt;0),"Buying Opportunity",IF(AND(D1116&lt;0,E1116&lt;0,F1116&lt;0,L1116&lt;0,M1116&lt;0,S1116&lt;0,T1116&lt;0,Z1116&lt;0,AA1116&lt;0),"support Zone",IF(AND(D1116&lt;0,E1116&lt;0,F1116&lt;0,L1116&gt;0,M1116&gt;0,S1116&gt;0,T1116&gt;0,Z1116&gt;0,AA1116&gt;0),"sell delivery")))</f>
        <v/>
      </c>
      <c r="BA1116" s="1">
        <f>IF(AND(D1116&gt;0,E1116&gt;0,F1116&gt;0,Z1116&gt;0,AA1116&gt;0,AB1116&gt;0,AC1116&gt;0,AI1116&gt;0,AJ1116&gt;0),"FII ENTERING")</f>
        <v/>
      </c>
      <c r="BB1116" s="15" t="e">
        <v>#N/A</v>
      </c>
      <c r="BC1116" s="1" t="n">
        <v>30531.778881</v>
      </c>
      <c r="BD1116" s="1">
        <f>IF(AND(E1116&gt;0,F1116&gt;0,AB1116&gt;0,AC1116&gt;0,AI1116&gt;0,AJ1116&gt;0,AS1116&gt;AR1116,AR1116&gt;AQ1116),"long buildup",IF(AND(E1116&lt;0,F1116&lt;0,AB1116&gt;0,AC1116&gt;0,AI1116&gt;0,AJ1116&gt;0,AS1116&lt;AR1116,AR1116&lt;AQ1116),"Short buildup"))</f>
        <v/>
      </c>
      <c r="BE1116" s="1">
        <f>+IF(AND(F1116&gt;0,M1116&gt;0,T1116&gt;0,AA1116&gt;0),"buy")</f>
        <v/>
      </c>
    </row>
    <row r="1117">
      <c r="A1117" s="1" t="inlineStr">
        <is>
          <t>MACPOWER</t>
        </is>
      </c>
      <c r="B1117" s="1" t="n"/>
      <c r="C1117" s="1" t="n"/>
      <c r="D1117" s="2" t="n">
        <v>-0.330797221303341</v>
      </c>
      <c r="E1117" s="2" t="n">
        <v>-1.184865582475932</v>
      </c>
      <c r="F1117" s="3" t="n">
        <v>6.049104893695627</v>
      </c>
      <c r="G1117" s="4" t="n">
        <v>1522</v>
      </c>
      <c r="H1117" s="4" t="n">
        <v>971</v>
      </c>
      <c r="I1117" s="3" t="n">
        <v>3400</v>
      </c>
      <c r="J1117" s="6">
        <f>+H1117-G1117</f>
        <v/>
      </c>
      <c r="K1117" s="6">
        <f>+I1117-H1117</f>
        <v/>
      </c>
      <c r="L1117" s="7">
        <f>J1117/G1117</f>
        <v/>
      </c>
      <c r="M1117" s="7">
        <f>K1117/H1117</f>
        <v/>
      </c>
      <c r="N1117" s="8" t="n">
        <v>1.5266</v>
      </c>
      <c r="O1117" s="8" t="n">
        <v>1.2321</v>
      </c>
      <c r="P1117" s="3" t="n">
        <v>4.0137</v>
      </c>
      <c r="Q1117" s="6">
        <f>+O1117-N1117</f>
        <v/>
      </c>
      <c r="R1117" s="6">
        <f>+P1117-O1117</f>
        <v/>
      </c>
      <c r="S1117" s="7">
        <f>Q1117/N1117</f>
        <v/>
      </c>
      <c r="T1117" s="7">
        <f>R1117/O1117</f>
        <v/>
      </c>
      <c r="U1117" s="10" t="inlineStr">
        <is>
          <t>6373</t>
        </is>
      </c>
      <c r="V1117" s="10" t="inlineStr">
        <is>
          <t>6366</t>
        </is>
      </c>
      <c r="W1117" s="3" t="inlineStr">
        <is>
          <t>13781</t>
        </is>
      </c>
      <c r="X1117" s="6">
        <f>+V1117-U1117</f>
        <v/>
      </c>
      <c r="Y1117" s="6">
        <f>+W1117-V1117</f>
        <v/>
      </c>
      <c r="Z1117" s="7">
        <f>X1117/U1117</f>
        <v/>
      </c>
      <c r="AA1117" s="7">
        <f>Y1117/V1117</f>
        <v/>
      </c>
      <c r="AB1117" s="4" t="n"/>
      <c r="AC1117" s="5" t="n"/>
      <c r="AD1117" s="4" t="n"/>
      <c r="AE1117" s="4" t="n"/>
      <c r="AF1117" s="5" t="n"/>
      <c r="AG1117" s="6">
        <f>AE1117-AD1117</f>
        <v/>
      </c>
      <c r="AH1117" s="6">
        <f>+AF1117-AE1117</f>
        <v/>
      </c>
      <c r="AI1117" s="7">
        <f>AG1117/AD1117</f>
        <v/>
      </c>
      <c r="AJ1117" s="7">
        <f>AH1117/AE1117</f>
        <v/>
      </c>
      <c r="AK1117" s="4" t="n"/>
      <c r="AL1117" s="4" t="n"/>
      <c r="AM1117" s="5" t="n"/>
      <c r="AN1117" s="4" t="n">
        <v>1506.5</v>
      </c>
      <c r="AO1117" s="4" t="n">
        <v>1488.65</v>
      </c>
      <c r="AP1117" s="3" t="n">
        <v>1578.7</v>
      </c>
      <c r="AQ1117" s="9">
        <f>+AK1117-AN1117</f>
        <v/>
      </c>
      <c r="AR1117" s="9">
        <f>+AL1117-AO1117</f>
        <v/>
      </c>
      <c r="AS1117" s="9">
        <f>+AM1117-AP1117</f>
        <v/>
      </c>
      <c r="AT1117" s="6">
        <f>AR1117-AQ1117</f>
        <v/>
      </c>
      <c r="AU1117" s="6">
        <f>+AS1117-AR1117</f>
        <v/>
      </c>
      <c r="AV1117" s="7">
        <f>AT1117/AQ1117</f>
        <v/>
      </c>
      <c r="AW1117" s="7">
        <f>AU1117/AR1117</f>
        <v/>
      </c>
      <c r="AX1117" s="1" t="inlineStr">
        <is>
          <t>N</t>
        </is>
      </c>
      <c r="AY1117" s="1">
        <f>+IF(AND(D1117&gt;0,E1117&gt;0,F1117&gt;0,S1117&gt;0,T1117&gt;0,AC1117&gt;0,AB1117&gt;0,AI1117&gt;0,AJ1117&gt;0,AS1117&gt;AR1117,AR1117&gt;AQ1117),"long buildup",IF(AND(D1117&gt;0,E1117&gt;0,F1117&gt;0,S1117&lt;0,T1117&lt;0,AB1117&lt;0,AC1117&lt;0,AI1117&lt;0,AJ1117&lt;0,AS1117&gt;AR1117,AR1117&gt;AQ1117),"Short Covering",IF(AND(D1117&lt;0,E1117&lt;0,F1117&lt;0,S1117&lt;0,T1117&lt;0,AB1117&gt;0,AC1117&gt;0,AI1117&gt;0,AJ1117&gt;0,AS1117&lt;AR1117,AR1117&lt;AQ1117),"Short Buildup",IF(AND(D1117&lt;0,E1117&lt;0,F1117&lt;0,S1117&lt;0,T1117&lt;0,AB1117&lt;0,AC1117&lt;0,AI1117&lt;0,AJ1117&lt;0,AS1117&lt;AR1117,AR1117&lt;AQ1117),"LongUnwinding" ))))</f>
        <v/>
      </c>
      <c r="AZ1117" s="1">
        <f>+IF(AND(D1117&gt;0,E1117&gt;0,F1117&gt;0,L1117&gt;0,M1117&gt;0,S1117&gt;0,T1117&gt;0,Z1117&gt;0,AA1117&gt;0),"Buying Opportunity",IF(AND(D1117&lt;0,E1117&lt;0,F1117&lt;0,L1117&lt;0,M1117&lt;0,S1117&lt;0,T1117&lt;0,Z1117&lt;0,AA1117&lt;0),"support Zone",IF(AND(D1117&lt;0,E1117&lt;0,F1117&lt;0,L1117&gt;0,M1117&gt;0,S1117&gt;0,T1117&gt;0,Z1117&gt;0,AA1117&gt;0),"sell delivery")))</f>
        <v/>
      </c>
      <c r="BA1117" s="1">
        <f>IF(AND(D1117&gt;0,E1117&gt;0,F1117&gt;0,Z1117&gt;0,AA1117&gt;0,AB1117&gt;0,AC1117&gt;0,AI1117&gt;0,AJ1117&gt;0),"FII ENTERING")</f>
        <v/>
      </c>
      <c r="BB1117" s="15" t="e">
        <v>#N/A</v>
      </c>
      <c r="BC1117" s="1" t="inlineStr">
        <is>
          <t>* Not Traded as on March 31, 2021</t>
        </is>
      </c>
      <c r="BD1117" s="1">
        <f>IF(AND(E1117&gt;0,F1117&gt;0,AB1117&gt;0,AC1117&gt;0,AI1117&gt;0,AJ1117&gt;0,AS1117&gt;AR1117,AR1117&gt;AQ1117),"long buildup",IF(AND(E1117&lt;0,F1117&lt;0,AB1117&gt;0,AC1117&gt;0,AI1117&gt;0,AJ1117&gt;0,AS1117&lt;AR1117,AR1117&lt;AQ1117),"Short buildup"))</f>
        <v/>
      </c>
      <c r="BE1117" s="1">
        <f>+IF(AND(F1117&gt;0,M1117&gt;0,T1117&gt;0,AA1117&gt;0),"buy")</f>
        <v/>
      </c>
    </row>
    <row r="1118">
      <c r="A1118" s="1" t="inlineStr">
        <is>
          <t>MADHAV</t>
        </is>
      </c>
      <c r="B1118" s="1" t="n"/>
      <c r="C1118" s="1" t="n"/>
      <c r="D1118" s="2" t="n">
        <v>8.171791443850267</v>
      </c>
      <c r="E1118" s="2" t="n">
        <v>-3.692260157577631</v>
      </c>
      <c r="F1118" s="3" t="n">
        <v>1.235162014757774</v>
      </c>
      <c r="G1118" s="4" t="n">
        <v>3521</v>
      </c>
      <c r="H1118" s="4" t="n">
        <v>2998</v>
      </c>
      <c r="I1118" s="3" t="n">
        <v>1947</v>
      </c>
      <c r="J1118" s="6">
        <f>+H1118-G1118</f>
        <v/>
      </c>
      <c r="K1118" s="6">
        <f>+I1118-H1118</f>
        <v/>
      </c>
      <c r="L1118" s="7">
        <f>J1118/G1118</f>
        <v/>
      </c>
      <c r="M1118" s="7">
        <f>K1118/H1118</f>
        <v/>
      </c>
      <c r="N1118" s="8" t="n">
        <v>1.1787</v>
      </c>
      <c r="O1118" s="8" t="n">
        <v>0.8381999999999999</v>
      </c>
      <c r="P1118" s="3" t="n">
        <v>0.3493</v>
      </c>
      <c r="Q1118" s="6">
        <f>+O1118-N1118</f>
        <v/>
      </c>
      <c r="R1118" s="6">
        <f>+P1118-O1118</f>
        <v/>
      </c>
      <c r="S1118" s="7">
        <f>Q1118/N1118</f>
        <v/>
      </c>
      <c r="T1118" s="7">
        <f>R1118/O1118</f>
        <v/>
      </c>
      <c r="U1118" s="10" t="inlineStr">
        <is>
          <t>48117</t>
        </is>
      </c>
      <c r="V1118" s="10" t="inlineStr">
        <is>
          <t>40959</t>
        </is>
      </c>
      <c r="W1118" s="3" t="inlineStr">
        <is>
          <t>22400</t>
        </is>
      </c>
      <c r="X1118" s="6">
        <f>+V1118-U1118</f>
        <v/>
      </c>
      <c r="Y1118" s="6">
        <f>+W1118-V1118</f>
        <v/>
      </c>
      <c r="Z1118" s="7">
        <f>X1118/U1118</f>
        <v/>
      </c>
      <c r="AA1118" s="7">
        <f>Y1118/V1118</f>
        <v/>
      </c>
      <c r="AB1118" s="4" t="n"/>
      <c r="AC1118" s="5" t="n"/>
      <c r="AD1118" s="4" t="n"/>
      <c r="AE1118" s="4" t="n"/>
      <c r="AF1118" s="5" t="n"/>
      <c r="AG1118" s="6">
        <f>AE1118-AD1118</f>
        <v/>
      </c>
      <c r="AH1118" s="6">
        <f>+AF1118-AE1118</f>
        <v/>
      </c>
      <c r="AI1118" s="7">
        <f>AG1118/AD1118</f>
        <v/>
      </c>
      <c r="AJ1118" s="7">
        <f>AH1118/AE1118</f>
        <v/>
      </c>
      <c r="AK1118" s="4" t="n"/>
      <c r="AL1118" s="4" t="n"/>
      <c r="AM1118" s="5" t="n"/>
      <c r="AN1118" s="4" t="n">
        <v>64.73</v>
      </c>
      <c r="AO1118" s="4" t="n">
        <v>62.34</v>
      </c>
      <c r="AP1118" s="3" t="n">
        <v>63.11</v>
      </c>
      <c r="AQ1118" s="9">
        <f>+AK1118-AN1118</f>
        <v/>
      </c>
      <c r="AR1118" s="9">
        <f>+AL1118-AO1118</f>
        <v/>
      </c>
      <c r="AS1118" s="9">
        <f>+AM1118-AP1118</f>
        <v/>
      </c>
      <c r="AT1118" s="6">
        <f>AR1118-AQ1118</f>
        <v/>
      </c>
      <c r="AU1118" s="6">
        <f>+AS1118-AR1118</f>
        <v/>
      </c>
      <c r="AV1118" s="7">
        <f>AT1118/AQ1118</f>
        <v/>
      </c>
      <c r="AW1118" s="7">
        <f>AU1118/AR1118</f>
        <v/>
      </c>
      <c r="AX1118" s="1" t="inlineStr">
        <is>
          <t>N</t>
        </is>
      </c>
      <c r="AY1118" s="1">
        <f>+IF(AND(D1118&gt;0,E1118&gt;0,F1118&gt;0,S1118&gt;0,T1118&gt;0,AC1118&gt;0,AB1118&gt;0,AI1118&gt;0,AJ1118&gt;0,AS1118&gt;AR1118,AR1118&gt;AQ1118),"long buildup",IF(AND(D1118&gt;0,E1118&gt;0,F1118&gt;0,S1118&lt;0,T1118&lt;0,AB1118&lt;0,AC1118&lt;0,AI1118&lt;0,AJ1118&lt;0,AS1118&gt;AR1118,AR1118&gt;AQ1118),"Short Covering",IF(AND(D1118&lt;0,E1118&lt;0,F1118&lt;0,S1118&lt;0,T1118&lt;0,AB1118&gt;0,AC1118&gt;0,AI1118&gt;0,AJ1118&gt;0,AS1118&lt;AR1118,AR1118&lt;AQ1118),"Short Buildup",IF(AND(D1118&lt;0,E1118&lt;0,F1118&lt;0,S1118&lt;0,T1118&lt;0,AB1118&lt;0,AC1118&lt;0,AI1118&lt;0,AJ1118&lt;0,AS1118&lt;AR1118,AR1118&lt;AQ1118),"LongUnwinding" ))))</f>
        <v/>
      </c>
      <c r="AZ1118" s="1">
        <f>+IF(AND(D1118&gt;0,E1118&gt;0,F1118&gt;0,L1118&gt;0,M1118&gt;0,S1118&gt;0,T1118&gt;0,Z1118&gt;0,AA1118&gt;0),"Buying Opportunity",IF(AND(D1118&lt;0,E1118&lt;0,F1118&lt;0,L1118&lt;0,M1118&lt;0,S1118&lt;0,T1118&lt;0,Z1118&lt;0,AA1118&lt;0),"support Zone",IF(AND(D1118&lt;0,E1118&lt;0,F1118&lt;0,L1118&gt;0,M1118&gt;0,S1118&gt;0,T1118&gt;0,Z1118&gt;0,AA1118&gt;0),"sell delivery")))</f>
        <v/>
      </c>
      <c r="BA1118" s="1">
        <f>IF(AND(D1118&gt;0,E1118&gt;0,F1118&gt;0,Z1118&gt;0,AA1118&gt;0,AB1118&gt;0,AC1118&gt;0,AI1118&gt;0,AJ1118&gt;0),"FII ENTERING")</f>
        <v/>
      </c>
      <c r="BB1118" s="15" t="e">
        <v>#N/A</v>
      </c>
      <c r="BC1118" s="1" t="n">
        <v>5454.991698</v>
      </c>
      <c r="BD1118" s="1">
        <f>IF(AND(E1118&gt;0,F1118&gt;0,AB1118&gt;0,AC1118&gt;0,AI1118&gt;0,AJ1118&gt;0,AS1118&gt;AR1118,AR1118&gt;AQ1118),"long buildup",IF(AND(E1118&lt;0,F1118&lt;0,AB1118&gt;0,AC1118&gt;0,AI1118&gt;0,AJ1118&gt;0,AS1118&lt;AR1118,AR1118&lt;AQ1118),"Short buildup"))</f>
        <v/>
      </c>
      <c r="BE1118" s="1">
        <f>+IF(AND(F1118&gt;0,M1118&gt;0,T1118&gt;0,AA1118&gt;0),"buy")</f>
        <v/>
      </c>
    </row>
    <row r="1119">
      <c r="A1119" s="1" t="inlineStr">
        <is>
          <t>MADHUCON</t>
        </is>
      </c>
      <c r="B1119" s="1" t="n"/>
      <c r="C1119" s="1" t="n"/>
      <c r="D1119" s="2" t="n">
        <v>2.000000000000006</v>
      </c>
      <c r="E1119" s="2" t="n">
        <v>-2.049910873440289</v>
      </c>
      <c r="F1119" s="3" t="n">
        <v>-1.45586897179254</v>
      </c>
      <c r="G1119" s="4" t="n">
        <v>37</v>
      </c>
      <c r="H1119" s="4" t="n">
        <v>37</v>
      </c>
      <c r="I1119" s="3" t="n">
        <v>31</v>
      </c>
      <c r="J1119" s="6">
        <f>+H1119-G1119</f>
        <v/>
      </c>
      <c r="K1119" s="6">
        <f>+I1119-H1119</f>
        <v/>
      </c>
      <c r="L1119" s="7">
        <f>J1119/G1119</f>
        <v/>
      </c>
      <c r="M1119" s="7">
        <f>K1119/H1119</f>
        <v/>
      </c>
      <c r="N1119" s="8" t="n">
        <v>0.0111</v>
      </c>
      <c r="O1119" s="8" t="n">
        <v>0.0139</v>
      </c>
      <c r="P1119" s="3" t="n">
        <v>0.004099999999999999</v>
      </c>
      <c r="Q1119" s="6">
        <f>+O1119-N1119</f>
        <v/>
      </c>
      <c r="R1119" s="6">
        <f>+P1119-O1119</f>
        <v/>
      </c>
      <c r="S1119" s="7">
        <f>Q1119/N1119</f>
        <v/>
      </c>
      <c r="T1119" s="7">
        <f>R1119/O1119</f>
        <v/>
      </c>
      <c r="U1119" s="10" t="inlineStr">
        <is>
          <t>-</t>
        </is>
      </c>
      <c r="V1119" s="10" t="inlineStr">
        <is>
          <t>-</t>
        </is>
      </c>
      <c r="W1119" s="3" t="inlineStr">
        <is>
          <t>-</t>
        </is>
      </c>
      <c r="X1119" s="6">
        <f>+V1119-U1119</f>
        <v/>
      </c>
      <c r="Y1119" s="6">
        <f>+W1119-V1119</f>
        <v/>
      </c>
      <c r="Z1119" s="7">
        <f>X1119/U1119</f>
        <v/>
      </c>
      <c r="AA1119" s="7">
        <f>Y1119/V1119</f>
        <v/>
      </c>
      <c r="AB1119" s="4" t="n"/>
      <c r="AC1119" s="5" t="n"/>
      <c r="AD1119" s="4" t="n"/>
      <c r="AE1119" s="4" t="n"/>
      <c r="AF1119" s="5" t="n"/>
      <c r="AG1119" s="6">
        <f>AE1119-AD1119</f>
        <v/>
      </c>
      <c r="AH1119" s="6">
        <f>+AF1119-AE1119</f>
        <v/>
      </c>
      <c r="AI1119" s="7">
        <f>AG1119/AD1119</f>
        <v/>
      </c>
      <c r="AJ1119" s="7">
        <f>AH1119/AE1119</f>
        <v/>
      </c>
      <c r="AK1119" s="4" t="n"/>
      <c r="AL1119" s="4" t="n"/>
      <c r="AM1119" s="5" t="n"/>
      <c r="AN1119" s="4" t="n">
        <v>11.22</v>
      </c>
      <c r="AO1119" s="4" t="n">
        <v>10.99</v>
      </c>
      <c r="AP1119" s="3" t="n">
        <v>10.83</v>
      </c>
      <c r="AQ1119" s="9">
        <f>+AK1119-AN1119</f>
        <v/>
      </c>
      <c r="AR1119" s="9">
        <f>+AL1119-AO1119</f>
        <v/>
      </c>
      <c r="AS1119" s="9">
        <f>+AM1119-AP1119</f>
        <v/>
      </c>
      <c r="AT1119" s="6">
        <f>AR1119-AQ1119</f>
        <v/>
      </c>
      <c r="AU1119" s="6">
        <f>+AS1119-AR1119</f>
        <v/>
      </c>
      <c r="AV1119" s="7">
        <f>AT1119/AQ1119</f>
        <v/>
      </c>
      <c r="AW1119" s="7">
        <f>AU1119/AR1119</f>
        <v/>
      </c>
      <c r="AX1119" s="1" t="inlineStr">
        <is>
          <t>Y</t>
        </is>
      </c>
      <c r="AY1119" s="1">
        <f>+IF(AND(D1119&gt;0,E1119&gt;0,F1119&gt;0,S1119&gt;0,T1119&gt;0,AC1119&gt;0,AB1119&gt;0,AI1119&gt;0,AJ1119&gt;0,AS1119&gt;AR1119,AR1119&gt;AQ1119),"long buildup",IF(AND(D1119&gt;0,E1119&gt;0,F1119&gt;0,S1119&lt;0,T1119&lt;0,AB1119&lt;0,AC1119&lt;0,AI1119&lt;0,AJ1119&lt;0,AS1119&gt;AR1119,AR1119&gt;AQ1119),"Short Covering",IF(AND(D1119&lt;0,E1119&lt;0,F1119&lt;0,S1119&lt;0,T1119&lt;0,AB1119&gt;0,AC1119&gt;0,AI1119&gt;0,AJ1119&gt;0,AS1119&lt;AR1119,AR1119&lt;AQ1119),"Short Buildup",IF(AND(D1119&lt;0,E1119&lt;0,F1119&lt;0,S1119&lt;0,T1119&lt;0,AB1119&lt;0,AC1119&lt;0,AI1119&lt;0,AJ1119&lt;0,AS1119&lt;AR1119,AR1119&lt;AQ1119),"LongUnwinding" ))))</f>
        <v/>
      </c>
      <c r="AZ1119" s="1">
        <f>+IF(AND(D1119&gt;0,E1119&gt;0,F1119&gt;0,L1119&gt;0,M1119&gt;0,S1119&gt;0,T1119&gt;0,Z1119&gt;0,AA1119&gt;0),"Buying Opportunity",IF(AND(D1119&lt;0,E1119&lt;0,F1119&lt;0,L1119&lt;0,M1119&lt;0,S1119&lt;0,T1119&lt;0,Z1119&lt;0,AA1119&lt;0),"support Zone",IF(AND(D1119&lt;0,E1119&lt;0,F1119&lt;0,L1119&gt;0,M1119&gt;0,S1119&gt;0,T1119&gt;0,Z1119&gt;0,AA1119&gt;0),"sell delivery")))</f>
        <v/>
      </c>
      <c r="BA1119" s="1">
        <f>IF(AND(D1119&gt;0,E1119&gt;0,F1119&gt;0,Z1119&gt;0,AA1119&gt;0,AB1119&gt;0,AC1119&gt;0,AI1119&gt;0,AJ1119&gt;0),"FII ENTERING")</f>
        <v/>
      </c>
      <c r="BB1119" s="15" t="e">
        <v>#N/A</v>
      </c>
      <c r="BC1119" s="1" t="n">
        <v>357021.519444</v>
      </c>
      <c r="BD1119" s="1">
        <f>IF(AND(E1119&gt;0,F1119&gt;0,AB1119&gt;0,AC1119&gt;0,AI1119&gt;0,AJ1119&gt;0,AS1119&gt;AR1119,AR1119&gt;AQ1119),"long buildup",IF(AND(E1119&lt;0,F1119&lt;0,AB1119&gt;0,AC1119&gt;0,AI1119&gt;0,AJ1119&gt;0,AS1119&lt;AR1119,AR1119&lt;AQ1119),"Short buildup"))</f>
        <v/>
      </c>
      <c r="BE1119" s="1">
        <f>+IF(AND(F1119&gt;0,M1119&gt;0,T1119&gt;0,AA1119&gt;0),"buy")</f>
        <v/>
      </c>
    </row>
    <row r="1120">
      <c r="A1120" s="1" t="inlineStr">
        <is>
          <t>MADRASFERT</t>
        </is>
      </c>
      <c r="B1120" s="1" t="n"/>
      <c r="C1120" s="1" t="n"/>
      <c r="D1120" s="2" t="n">
        <v>-0.1647925552539761</v>
      </c>
      <c r="E1120" s="2" t="n">
        <v>-1.903097388095926</v>
      </c>
      <c r="F1120" s="3" t="n">
        <v>-0.5641888547956126</v>
      </c>
      <c r="G1120" s="4" t="n">
        <v>1946</v>
      </c>
      <c r="H1120" s="4" t="n">
        <v>2369</v>
      </c>
      <c r="I1120" s="3" t="n">
        <v>1831</v>
      </c>
      <c r="J1120" s="6">
        <f>+H1120-G1120</f>
        <v/>
      </c>
      <c r="K1120" s="6">
        <f>+I1120-H1120</f>
        <v/>
      </c>
      <c r="L1120" s="7">
        <f>J1120/G1120</f>
        <v/>
      </c>
      <c r="M1120" s="7">
        <f>K1120/H1120</f>
        <v/>
      </c>
      <c r="N1120" s="8" t="n">
        <v>1.9764</v>
      </c>
      <c r="O1120" s="8" t="n">
        <v>1.365</v>
      </c>
      <c r="P1120" s="3" t="n">
        <v>1.6053</v>
      </c>
      <c r="Q1120" s="6">
        <f>+O1120-N1120</f>
        <v/>
      </c>
      <c r="R1120" s="6">
        <f>+P1120-O1120</f>
        <v/>
      </c>
      <c r="S1120" s="7">
        <f>Q1120/N1120</f>
        <v/>
      </c>
      <c r="T1120" s="7">
        <f>R1120/O1120</f>
        <v/>
      </c>
      <c r="U1120" s="10" t="inlineStr">
        <is>
          <t>46057</t>
        </is>
      </c>
      <c r="V1120" s="10" t="inlineStr">
        <is>
          <t>54765</t>
        </is>
      </c>
      <c r="W1120" s="3" t="inlineStr">
        <is>
          <t>48035</t>
        </is>
      </c>
      <c r="X1120" s="6">
        <f>+V1120-U1120</f>
        <v/>
      </c>
      <c r="Y1120" s="6">
        <f>+W1120-V1120</f>
        <v/>
      </c>
      <c r="Z1120" s="7">
        <f>X1120/U1120</f>
        <v/>
      </c>
      <c r="AA1120" s="7">
        <f>Y1120/V1120</f>
        <v/>
      </c>
      <c r="AB1120" s="4" t="n"/>
      <c r="AC1120" s="5" t="n"/>
      <c r="AD1120" s="4" t="n"/>
      <c r="AE1120" s="4" t="n"/>
      <c r="AF1120" s="5" t="n"/>
      <c r="AG1120" s="6">
        <f>AE1120-AD1120</f>
        <v/>
      </c>
      <c r="AH1120" s="6">
        <f>+AF1120-AE1120</f>
        <v/>
      </c>
      <c r="AI1120" s="7">
        <f>AG1120/AD1120</f>
        <v/>
      </c>
      <c r="AJ1120" s="7">
        <f>AH1120/AE1120</f>
        <v/>
      </c>
      <c r="AK1120" s="4" t="n"/>
      <c r="AL1120" s="4" t="n"/>
      <c r="AM1120" s="5" t="n"/>
      <c r="AN1120" s="4" t="n">
        <v>102.99</v>
      </c>
      <c r="AO1120" s="4" t="n">
        <v>101.03</v>
      </c>
      <c r="AP1120" s="3" t="n">
        <v>100.46</v>
      </c>
      <c r="AQ1120" s="9">
        <f>+AK1120-AN1120</f>
        <v/>
      </c>
      <c r="AR1120" s="9">
        <f>+AL1120-AO1120</f>
        <v/>
      </c>
      <c r="AS1120" s="9">
        <f>+AM1120-AP1120</f>
        <v/>
      </c>
      <c r="AT1120" s="6">
        <f>AR1120-AQ1120</f>
        <v/>
      </c>
      <c r="AU1120" s="6">
        <f>+AS1120-AR1120</f>
        <v/>
      </c>
      <c r="AV1120" s="7">
        <f>AT1120/AQ1120</f>
        <v/>
      </c>
      <c r="AW1120" s="7">
        <f>AU1120/AR1120</f>
        <v/>
      </c>
      <c r="AX1120" s="1" t="inlineStr">
        <is>
          <t>N</t>
        </is>
      </c>
      <c r="AY1120" s="1">
        <f>+IF(AND(D1120&gt;0,E1120&gt;0,F1120&gt;0,S1120&gt;0,T1120&gt;0,AC1120&gt;0,AB1120&gt;0,AI1120&gt;0,AJ1120&gt;0,AS1120&gt;AR1120,AR1120&gt;AQ1120),"long buildup",IF(AND(D1120&gt;0,E1120&gt;0,F1120&gt;0,S1120&lt;0,T1120&lt;0,AB1120&lt;0,AC1120&lt;0,AI1120&lt;0,AJ1120&lt;0,AS1120&gt;AR1120,AR1120&gt;AQ1120),"Short Covering",IF(AND(D1120&lt;0,E1120&lt;0,F1120&lt;0,S1120&lt;0,T1120&lt;0,AB1120&gt;0,AC1120&gt;0,AI1120&gt;0,AJ1120&gt;0,AS1120&lt;AR1120,AR1120&lt;AQ1120),"Short Buildup",IF(AND(D1120&lt;0,E1120&lt;0,F1120&lt;0,S1120&lt;0,T1120&lt;0,AB1120&lt;0,AC1120&lt;0,AI1120&lt;0,AJ1120&lt;0,AS1120&lt;AR1120,AR1120&lt;AQ1120),"LongUnwinding" ))))</f>
        <v/>
      </c>
      <c r="AZ1120" s="1">
        <f>+IF(AND(D1120&gt;0,E1120&gt;0,F1120&gt;0,L1120&gt;0,M1120&gt;0,S1120&gt;0,T1120&gt;0,Z1120&gt;0,AA1120&gt;0),"Buying Opportunity",IF(AND(D1120&lt;0,E1120&lt;0,F1120&lt;0,L1120&lt;0,M1120&lt;0,S1120&lt;0,T1120&lt;0,Z1120&lt;0,AA1120&lt;0),"support Zone",IF(AND(D1120&lt;0,E1120&lt;0,F1120&lt;0,L1120&gt;0,M1120&gt;0,S1120&gt;0,T1120&gt;0,Z1120&gt;0,AA1120&gt;0),"sell delivery")))</f>
        <v/>
      </c>
      <c r="BA1120" s="1">
        <f>IF(AND(D1120&gt;0,E1120&gt;0,F1120&gt;0,Z1120&gt;0,AA1120&gt;0,AB1120&gt;0,AC1120&gt;0,AI1120&gt;0,AJ1120&gt;0),"FII ENTERING")</f>
        <v/>
      </c>
      <c r="BB1120" s="15" t="e">
        <v>#N/A</v>
      </c>
      <c r="BC1120" s="1" t="n">
        <v>127313.724538</v>
      </c>
      <c r="BD1120" s="1">
        <f>IF(AND(E1120&gt;0,F1120&gt;0,AB1120&gt;0,AC1120&gt;0,AI1120&gt;0,AJ1120&gt;0,AS1120&gt;AR1120,AR1120&gt;AQ1120),"long buildup",IF(AND(E1120&lt;0,F1120&lt;0,AB1120&gt;0,AC1120&gt;0,AI1120&gt;0,AJ1120&gt;0,AS1120&lt;AR1120,AR1120&lt;AQ1120),"Short buildup"))</f>
        <v/>
      </c>
      <c r="BE1120" s="1">
        <f>+IF(AND(F1120&gt;0,M1120&gt;0,T1120&gt;0,AA1120&gt;0),"buy")</f>
        <v/>
      </c>
    </row>
    <row r="1121">
      <c r="A1121" s="1" t="inlineStr">
        <is>
          <t>MAFANG</t>
        </is>
      </c>
      <c r="B1121" s="1" t="n"/>
      <c r="C1121" s="1" t="n"/>
      <c r="D1121" s="2" t="n">
        <v>-0.8570995145631033</v>
      </c>
      <c r="E1121" s="2" t="n">
        <v>-0.1071073368525857</v>
      </c>
      <c r="F1121" s="3" t="n">
        <v>2.803094125756297</v>
      </c>
      <c r="G1121" s="4" t="n">
        <v>9623</v>
      </c>
      <c r="H1121" s="4" t="n">
        <v>4351</v>
      </c>
      <c r="I1121" s="3" t="n">
        <v>11625</v>
      </c>
      <c r="J1121" s="6">
        <f>+H1121-G1121</f>
        <v/>
      </c>
      <c r="K1121" s="6">
        <f>+I1121-H1121</f>
        <v/>
      </c>
      <c r="L1121" s="7">
        <f>J1121/G1121</f>
        <v/>
      </c>
      <c r="M1121" s="7">
        <f>K1121/H1121</f>
        <v/>
      </c>
      <c r="N1121" s="8" t="n">
        <v>7.6741</v>
      </c>
      <c r="O1121" s="8" t="n">
        <v>3.6903</v>
      </c>
      <c r="P1121" s="3" t="n">
        <v>15.4733</v>
      </c>
      <c r="Q1121" s="6">
        <f>+O1121-N1121</f>
        <v/>
      </c>
      <c r="R1121" s="6">
        <f>+P1121-O1121</f>
        <v/>
      </c>
      <c r="S1121" s="7">
        <f>Q1121/N1121</f>
        <v/>
      </c>
      <c r="T1121" s="7">
        <f>R1121/O1121</f>
        <v/>
      </c>
      <c r="U1121" s="10" t="inlineStr">
        <is>
          <t>525180</t>
        </is>
      </c>
      <c r="V1121" s="10" t="inlineStr">
        <is>
          <t>272538</t>
        </is>
      </c>
      <c r="W1121" s="3" t="inlineStr">
        <is>
          <t>757283</t>
        </is>
      </c>
      <c r="X1121" s="6">
        <f>+V1121-U1121</f>
        <v/>
      </c>
      <c r="Y1121" s="6">
        <f>+W1121-V1121</f>
        <v/>
      </c>
      <c r="Z1121" s="7">
        <f>X1121/U1121</f>
        <v/>
      </c>
      <c r="AA1121" s="7">
        <f>Y1121/V1121</f>
        <v/>
      </c>
      <c r="AB1121" s="4" t="n"/>
      <c r="AC1121" s="5" t="n"/>
      <c r="AD1121" s="4" t="n"/>
      <c r="AE1121" s="4" t="n"/>
      <c r="AF1121" s="5" t="n"/>
      <c r="AG1121" s="6">
        <f>AE1121-AD1121</f>
        <v/>
      </c>
      <c r="AH1121" s="6">
        <f>+AF1121-AE1121</f>
        <v/>
      </c>
      <c r="AI1121" s="7">
        <f>AG1121/AD1121</f>
        <v/>
      </c>
      <c r="AJ1121" s="7">
        <f>AH1121/AE1121</f>
        <v/>
      </c>
      <c r="AK1121" s="4" t="n"/>
      <c r="AL1121" s="4" t="n"/>
      <c r="AM1121" s="5" t="n"/>
      <c r="AN1121" s="4" t="n">
        <v>130.71</v>
      </c>
      <c r="AO1121" s="4" t="n">
        <v>130.57</v>
      </c>
      <c r="AP1121" s="3" t="n">
        <v>134.23</v>
      </c>
      <c r="AQ1121" s="9">
        <f>+AK1121-AN1121</f>
        <v/>
      </c>
      <c r="AR1121" s="9">
        <f>+AL1121-AO1121</f>
        <v/>
      </c>
      <c r="AS1121" s="9">
        <f>+AM1121-AP1121</f>
        <v/>
      </c>
      <c r="AT1121" s="6">
        <f>AR1121-AQ1121</f>
        <v/>
      </c>
      <c r="AU1121" s="6">
        <f>+AS1121-AR1121</f>
        <v/>
      </c>
      <c r="AV1121" s="7">
        <f>AT1121/AQ1121</f>
        <v/>
      </c>
      <c r="AW1121" s="7">
        <f>AU1121/AR1121</f>
        <v/>
      </c>
      <c r="AX1121" s="1" t="inlineStr">
        <is>
          <t>N</t>
        </is>
      </c>
      <c r="AY1121" s="1">
        <f>+IF(AND(D1121&gt;0,E1121&gt;0,F1121&gt;0,S1121&gt;0,T1121&gt;0,AC1121&gt;0,AB1121&gt;0,AI1121&gt;0,AJ1121&gt;0,AS1121&gt;AR1121,AR1121&gt;AQ1121),"long buildup",IF(AND(D1121&gt;0,E1121&gt;0,F1121&gt;0,S1121&lt;0,T1121&lt;0,AB1121&lt;0,AC1121&lt;0,AI1121&lt;0,AJ1121&lt;0,AS1121&gt;AR1121,AR1121&gt;AQ1121),"Short Covering",IF(AND(D1121&lt;0,E1121&lt;0,F1121&lt;0,S1121&lt;0,T1121&lt;0,AB1121&gt;0,AC1121&gt;0,AI1121&gt;0,AJ1121&gt;0,AS1121&lt;AR1121,AR1121&lt;AQ1121),"Short Buildup",IF(AND(D1121&lt;0,E1121&lt;0,F1121&lt;0,S1121&lt;0,T1121&lt;0,AB1121&lt;0,AC1121&lt;0,AI1121&lt;0,AJ1121&lt;0,AS1121&lt;AR1121,AR1121&lt;AQ1121),"LongUnwinding" ))))</f>
        <v/>
      </c>
      <c r="AZ1121" s="1">
        <f>+IF(AND(D1121&gt;0,E1121&gt;0,F1121&gt;0,L1121&gt;0,M1121&gt;0,S1121&gt;0,T1121&gt;0,Z1121&gt;0,AA1121&gt;0),"Buying Opportunity",IF(AND(D1121&lt;0,E1121&lt;0,F1121&lt;0,L1121&lt;0,M1121&lt;0,S1121&lt;0,T1121&lt;0,Z1121&lt;0,AA1121&lt;0),"support Zone",IF(AND(D1121&lt;0,E1121&lt;0,F1121&lt;0,L1121&gt;0,M1121&gt;0,S1121&gt;0,T1121&gt;0,Z1121&gt;0,AA1121&gt;0),"sell delivery")))</f>
        <v/>
      </c>
      <c r="BA1121" s="1">
        <f>IF(AND(D1121&gt;0,E1121&gt;0,F1121&gt;0,Z1121&gt;0,AA1121&gt;0,AB1121&gt;0,AC1121&gt;0,AI1121&gt;0,AJ1121&gt;0),"FII ENTERING")</f>
        <v/>
      </c>
      <c r="BB1121" s="15" t="e">
        <v>#N/A</v>
      </c>
      <c r="BC1121" s="1" t="n">
        <v>10147.991472</v>
      </c>
      <c r="BD1121" s="1">
        <f>IF(AND(E1121&gt;0,F1121&gt;0,AB1121&gt;0,AC1121&gt;0,AI1121&gt;0,AJ1121&gt;0,AS1121&gt;AR1121,AR1121&gt;AQ1121),"long buildup",IF(AND(E1121&lt;0,F1121&lt;0,AB1121&gt;0,AC1121&gt;0,AI1121&gt;0,AJ1121&gt;0,AS1121&lt;AR1121,AR1121&lt;AQ1121),"Short buildup"))</f>
        <v/>
      </c>
      <c r="BE1121" s="1">
        <f>+IF(AND(F1121&gt;0,M1121&gt;0,T1121&gt;0,AA1121&gt;0),"buy")</f>
        <v/>
      </c>
    </row>
    <row r="1122">
      <c r="A1122" s="1" t="inlineStr">
        <is>
          <t>MAGADSUGAR</t>
        </is>
      </c>
      <c r="B1122" s="1" t="n"/>
      <c r="C1122" s="1" t="n"/>
      <c r="D1122" s="2" t="n">
        <v>-0.5453917846047698</v>
      </c>
      <c r="E1122" s="2" t="n">
        <v>-1.263362487852271</v>
      </c>
      <c r="F1122" s="3" t="n">
        <v>-2.116141732283474</v>
      </c>
      <c r="G1122" s="4" t="n">
        <v>1059</v>
      </c>
      <c r="H1122" s="4" t="n">
        <v>644</v>
      </c>
      <c r="I1122" s="3" t="n">
        <v>1265</v>
      </c>
      <c r="J1122" s="6">
        <f>+H1122-G1122</f>
        <v/>
      </c>
      <c r="K1122" s="6">
        <f>+I1122-H1122</f>
        <v/>
      </c>
      <c r="L1122" s="7">
        <f>J1122/G1122</f>
        <v/>
      </c>
      <c r="M1122" s="7">
        <f>K1122/H1122</f>
        <v/>
      </c>
      <c r="N1122" s="8" t="n">
        <v>0.7125</v>
      </c>
      <c r="O1122" s="8" t="n">
        <v>0.3529</v>
      </c>
      <c r="P1122" s="3" t="n">
        <v>0.5677000000000001</v>
      </c>
      <c r="Q1122" s="6">
        <f>+O1122-N1122</f>
        <v/>
      </c>
      <c r="R1122" s="6">
        <f>+P1122-O1122</f>
        <v/>
      </c>
      <c r="S1122" s="7">
        <f>Q1122/N1122</f>
        <v/>
      </c>
      <c r="T1122" s="7">
        <f>R1122/O1122</f>
        <v/>
      </c>
      <c r="U1122" s="10" t="inlineStr">
        <is>
          <t>4035</t>
        </is>
      </c>
      <c r="V1122" s="10" t="inlineStr">
        <is>
          <t>2991</t>
        </is>
      </c>
      <c r="W1122" s="3" t="inlineStr">
        <is>
          <t>4158</t>
        </is>
      </c>
      <c r="X1122" s="6">
        <f>+V1122-U1122</f>
        <v/>
      </c>
      <c r="Y1122" s="6">
        <f>+W1122-V1122</f>
        <v/>
      </c>
      <c r="Z1122" s="7">
        <f>X1122/U1122</f>
        <v/>
      </c>
      <c r="AA1122" s="7">
        <f>Y1122/V1122</f>
        <v/>
      </c>
      <c r="AB1122" s="4" t="n"/>
      <c r="AC1122" s="5" t="n"/>
      <c r="AD1122" s="4" t="n"/>
      <c r="AE1122" s="4" t="n"/>
      <c r="AF1122" s="5" t="n"/>
      <c r="AG1122" s="6">
        <f>AE1122-AD1122</f>
        <v/>
      </c>
      <c r="AH1122" s="6">
        <f>+AF1122-AE1122</f>
        <v/>
      </c>
      <c r="AI1122" s="7">
        <f>AG1122/AD1122</f>
        <v/>
      </c>
      <c r="AJ1122" s="7">
        <f>AH1122/AE1122</f>
        <v/>
      </c>
      <c r="AK1122" s="4" t="n"/>
      <c r="AL1122" s="4" t="n"/>
      <c r="AM1122" s="5" t="n"/>
      <c r="AN1122" s="4" t="n">
        <v>720.3</v>
      </c>
      <c r="AO1122" s="4" t="n">
        <v>711.2</v>
      </c>
      <c r="AP1122" s="3" t="n">
        <v>696.15</v>
      </c>
      <c r="AQ1122" s="9">
        <f>+AK1122-AN1122</f>
        <v/>
      </c>
      <c r="AR1122" s="9">
        <f>+AL1122-AO1122</f>
        <v/>
      </c>
      <c r="AS1122" s="9">
        <f>+AM1122-AP1122</f>
        <v/>
      </c>
      <c r="AT1122" s="6">
        <f>AR1122-AQ1122</f>
        <v/>
      </c>
      <c r="AU1122" s="6">
        <f>+AS1122-AR1122</f>
        <v/>
      </c>
      <c r="AV1122" s="7">
        <f>AT1122/AQ1122</f>
        <v/>
      </c>
      <c r="AW1122" s="7">
        <f>AU1122/AR1122</f>
        <v/>
      </c>
      <c r="AX1122" s="1" t="inlineStr">
        <is>
          <t>N</t>
        </is>
      </c>
      <c r="AY1122" s="1">
        <f>+IF(AND(D1122&gt;0,E1122&gt;0,F1122&gt;0,S1122&gt;0,T1122&gt;0,AC1122&gt;0,AB1122&gt;0,AI1122&gt;0,AJ1122&gt;0,AS1122&gt;AR1122,AR1122&gt;AQ1122),"long buildup",IF(AND(D1122&gt;0,E1122&gt;0,F1122&gt;0,S1122&lt;0,T1122&lt;0,AB1122&lt;0,AC1122&lt;0,AI1122&lt;0,AJ1122&lt;0,AS1122&gt;AR1122,AR1122&gt;AQ1122),"Short Covering",IF(AND(D1122&lt;0,E1122&lt;0,F1122&lt;0,S1122&lt;0,T1122&lt;0,AB1122&gt;0,AC1122&gt;0,AI1122&gt;0,AJ1122&gt;0,AS1122&lt;AR1122,AR1122&lt;AQ1122),"Short Buildup",IF(AND(D1122&lt;0,E1122&lt;0,F1122&lt;0,S1122&lt;0,T1122&lt;0,AB1122&lt;0,AC1122&lt;0,AI1122&lt;0,AJ1122&lt;0,AS1122&lt;AR1122,AR1122&lt;AQ1122),"LongUnwinding" ))))</f>
        <v/>
      </c>
      <c r="AZ1122" s="1">
        <f>+IF(AND(D1122&gt;0,E1122&gt;0,F1122&gt;0,L1122&gt;0,M1122&gt;0,S1122&gt;0,T1122&gt;0,Z1122&gt;0,AA1122&gt;0),"Buying Opportunity",IF(AND(D1122&lt;0,E1122&lt;0,F1122&lt;0,L1122&lt;0,M1122&lt;0,S1122&lt;0,T1122&lt;0,Z1122&lt;0,AA1122&lt;0),"support Zone",IF(AND(D1122&lt;0,E1122&lt;0,F1122&lt;0,L1122&gt;0,M1122&gt;0,S1122&gt;0,T1122&gt;0,Z1122&gt;0,AA1122&gt;0),"sell delivery")))</f>
        <v/>
      </c>
      <c r="BA1122" s="1">
        <f>IF(AND(D1122&gt;0,E1122&gt;0,F1122&gt;0,Z1122&gt;0,AA1122&gt;0,AB1122&gt;0,AC1122&gt;0,AI1122&gt;0,AJ1122&gt;0),"FII ENTERING")</f>
        <v/>
      </c>
      <c r="BB1122" s="15" t="e">
        <v>#N/A</v>
      </c>
      <c r="BC1122" s="1" t="n">
        <v>37709.376495</v>
      </c>
      <c r="BD1122" s="1">
        <f>IF(AND(E1122&gt;0,F1122&gt;0,AB1122&gt;0,AC1122&gt;0,AI1122&gt;0,AJ1122&gt;0,AS1122&gt;AR1122,AR1122&gt;AQ1122),"long buildup",IF(AND(E1122&lt;0,F1122&lt;0,AB1122&gt;0,AC1122&gt;0,AI1122&gt;0,AJ1122&gt;0,AS1122&lt;AR1122,AR1122&lt;AQ1122),"Short buildup"))</f>
        <v/>
      </c>
      <c r="BE1122" s="1">
        <f>+IF(AND(F1122&gt;0,M1122&gt;0,T1122&gt;0,AA1122&gt;0),"buy")</f>
        <v/>
      </c>
    </row>
    <row r="1123">
      <c r="A1123" s="1" t="inlineStr">
        <is>
          <t>MAGNUM</t>
        </is>
      </c>
      <c r="B1123" s="1" t="n"/>
      <c r="C1123" s="1" t="n"/>
      <c r="D1123" s="2" t="n">
        <v>-0.4237288135593214</v>
      </c>
      <c r="E1123" s="2" t="n">
        <v>-1.560283687943254</v>
      </c>
      <c r="F1123" s="3" t="n">
        <v>-0.3362151777137382</v>
      </c>
      <c r="G1123" s="4" t="n">
        <v>373</v>
      </c>
      <c r="H1123" s="4" t="n">
        <v>441</v>
      </c>
      <c r="I1123" s="3" t="n">
        <v>1088</v>
      </c>
      <c r="J1123" s="6">
        <f>+H1123-G1123</f>
        <v/>
      </c>
      <c r="K1123" s="6">
        <f>+I1123-H1123</f>
        <v/>
      </c>
      <c r="L1123" s="7">
        <f>J1123/G1123</f>
        <v/>
      </c>
      <c r="M1123" s="7">
        <f>K1123/H1123</f>
        <v/>
      </c>
      <c r="N1123" s="8" t="n">
        <v>0.1058</v>
      </c>
      <c r="O1123" s="8" t="n">
        <v>0.1282</v>
      </c>
      <c r="P1123" s="3" t="n">
        <v>0.4761</v>
      </c>
      <c r="Q1123" s="6">
        <f>+O1123-N1123</f>
        <v/>
      </c>
      <c r="R1123" s="6">
        <f>+P1123-O1123</f>
        <v/>
      </c>
      <c r="S1123" s="7">
        <f>Q1123/N1123</f>
        <v/>
      </c>
      <c r="T1123" s="7">
        <f>R1123/O1123</f>
        <v/>
      </c>
      <c r="U1123" s="10" t="inlineStr">
        <is>
          <t>13360</t>
        </is>
      </c>
      <c r="V1123" s="10" t="inlineStr">
        <is>
          <t>22664</t>
        </is>
      </c>
      <c r="W1123" s="3" t="inlineStr">
        <is>
          <t>78405</t>
        </is>
      </c>
      <c r="X1123" s="6">
        <f>+V1123-U1123</f>
        <v/>
      </c>
      <c r="Y1123" s="6">
        <f>+W1123-V1123</f>
        <v/>
      </c>
      <c r="Z1123" s="7">
        <f>X1123/U1123</f>
        <v/>
      </c>
      <c r="AA1123" s="7">
        <f>Y1123/V1123</f>
        <v/>
      </c>
      <c r="AB1123" s="4" t="n"/>
      <c r="AC1123" s="5" t="n"/>
      <c r="AD1123" s="4" t="n"/>
      <c r="AE1123" s="4" t="n"/>
      <c r="AF1123" s="5" t="n"/>
      <c r="AG1123" s="6">
        <f>AE1123-AD1123</f>
        <v/>
      </c>
      <c r="AH1123" s="6">
        <f>+AF1123-AE1123</f>
        <v/>
      </c>
      <c r="AI1123" s="7">
        <f>AG1123/AD1123</f>
        <v/>
      </c>
      <c r="AJ1123" s="7">
        <f>AH1123/AE1123</f>
        <v/>
      </c>
      <c r="AK1123" s="4" t="n"/>
      <c r="AL1123" s="4" t="n"/>
      <c r="AM1123" s="5" t="n"/>
      <c r="AN1123" s="4" t="n">
        <v>42.3</v>
      </c>
      <c r="AO1123" s="4" t="n">
        <v>41.64</v>
      </c>
      <c r="AP1123" s="3" t="n">
        <v>41.5</v>
      </c>
      <c r="AQ1123" s="9">
        <f>+AK1123-AN1123</f>
        <v/>
      </c>
      <c r="AR1123" s="9">
        <f>+AL1123-AO1123</f>
        <v/>
      </c>
      <c r="AS1123" s="9">
        <f>+AM1123-AP1123</f>
        <v/>
      </c>
      <c r="AT1123" s="6">
        <f>AR1123-AQ1123</f>
        <v/>
      </c>
      <c r="AU1123" s="6">
        <f>+AS1123-AR1123</f>
        <v/>
      </c>
      <c r="AV1123" s="7">
        <f>AT1123/AQ1123</f>
        <v/>
      </c>
      <c r="AW1123" s="7">
        <f>AU1123/AR1123</f>
        <v/>
      </c>
      <c r="AX1123" s="1" t="inlineStr">
        <is>
          <t>N</t>
        </is>
      </c>
      <c r="AY1123" s="1">
        <f>+IF(AND(D1123&gt;0,E1123&gt;0,F1123&gt;0,S1123&gt;0,T1123&gt;0,AC1123&gt;0,AB1123&gt;0,AI1123&gt;0,AJ1123&gt;0,AS1123&gt;AR1123,AR1123&gt;AQ1123),"long buildup",IF(AND(D1123&gt;0,E1123&gt;0,F1123&gt;0,S1123&lt;0,T1123&lt;0,AB1123&lt;0,AC1123&lt;0,AI1123&lt;0,AJ1123&lt;0,AS1123&gt;AR1123,AR1123&gt;AQ1123),"Short Covering",IF(AND(D1123&lt;0,E1123&lt;0,F1123&lt;0,S1123&lt;0,T1123&lt;0,AB1123&gt;0,AC1123&gt;0,AI1123&gt;0,AJ1123&gt;0,AS1123&lt;AR1123,AR1123&lt;AQ1123),"Short Buildup",IF(AND(D1123&lt;0,E1123&lt;0,F1123&lt;0,S1123&lt;0,T1123&lt;0,AB1123&lt;0,AC1123&lt;0,AI1123&lt;0,AJ1123&lt;0,AS1123&lt;AR1123,AR1123&lt;AQ1123),"LongUnwinding" ))))</f>
        <v/>
      </c>
      <c r="AZ1123" s="1">
        <f>+IF(AND(D1123&gt;0,E1123&gt;0,F1123&gt;0,L1123&gt;0,M1123&gt;0,S1123&gt;0,T1123&gt;0,Z1123&gt;0,AA1123&gt;0),"Buying Opportunity",IF(AND(D1123&lt;0,E1123&lt;0,F1123&lt;0,L1123&lt;0,M1123&lt;0,S1123&lt;0,T1123&lt;0,Z1123&lt;0,AA1123&lt;0),"support Zone",IF(AND(D1123&lt;0,E1123&lt;0,F1123&lt;0,L1123&gt;0,M1123&gt;0,S1123&gt;0,T1123&gt;0,Z1123&gt;0,AA1123&gt;0),"sell delivery")))</f>
        <v/>
      </c>
      <c r="BA1123" s="1">
        <f>IF(AND(D1123&gt;0,E1123&gt;0,F1123&gt;0,Z1123&gt;0,AA1123&gt;0,AB1123&gt;0,AC1123&gt;0,AI1123&gt;0,AJ1123&gt;0),"FII ENTERING")</f>
        <v/>
      </c>
      <c r="BB1123" s="15" t="e">
        <v>#N/A</v>
      </c>
      <c r="BC1123" s="1" t="n">
        <v>12972</v>
      </c>
      <c r="BD1123" s="1">
        <f>IF(AND(E1123&gt;0,F1123&gt;0,AB1123&gt;0,AC1123&gt;0,AI1123&gt;0,AJ1123&gt;0,AS1123&gt;AR1123,AR1123&gt;AQ1123),"long buildup",IF(AND(E1123&lt;0,F1123&lt;0,AB1123&gt;0,AC1123&gt;0,AI1123&gt;0,AJ1123&gt;0,AS1123&lt;AR1123,AR1123&lt;AQ1123),"Short buildup"))</f>
        <v/>
      </c>
      <c r="BE1123" s="1">
        <f>+IF(AND(F1123&gt;0,M1123&gt;0,T1123&gt;0,AA1123&gt;0),"buy")</f>
        <v/>
      </c>
    </row>
    <row r="1124">
      <c r="A1124" s="1" t="inlineStr">
        <is>
          <t>MAHABANK</t>
        </is>
      </c>
      <c r="B1124" s="1" t="n"/>
      <c r="C1124" s="1" t="n"/>
      <c r="D1124" s="2" t="n">
        <v>-0.7039774727208704</v>
      </c>
      <c r="E1124" s="2" t="n">
        <v>-0.9748316199929179</v>
      </c>
      <c r="F1124" s="3" t="n">
        <v>-0.5190621084660805</v>
      </c>
      <c r="G1124" s="4" t="n">
        <v>27293</v>
      </c>
      <c r="H1124" s="4" t="n">
        <v>25835</v>
      </c>
      <c r="I1124" s="3" t="n">
        <v>38319</v>
      </c>
      <c r="J1124" s="6">
        <f>+H1124-G1124</f>
        <v/>
      </c>
      <c r="K1124" s="6">
        <f>+I1124-H1124</f>
        <v/>
      </c>
      <c r="L1124" s="7">
        <f>J1124/G1124</f>
        <v/>
      </c>
      <c r="M1124" s="7">
        <f>K1124/H1124</f>
        <v/>
      </c>
      <c r="N1124" s="8" t="n">
        <v>54.0887</v>
      </c>
      <c r="O1124" s="8" t="n">
        <v>48.7928</v>
      </c>
      <c r="P1124" s="3" t="n">
        <v>77.14960000000001</v>
      </c>
      <c r="Q1124" s="6">
        <f>+O1124-N1124</f>
        <v/>
      </c>
      <c r="R1124" s="6">
        <f>+P1124-O1124</f>
        <v/>
      </c>
      <c r="S1124" s="7">
        <f>Q1124/N1124</f>
        <v/>
      </c>
      <c r="T1124" s="7">
        <f>R1124/O1124</f>
        <v/>
      </c>
      <c r="U1124" s="10" t="inlineStr">
        <is>
          <t>3410854</t>
        </is>
      </c>
      <c r="V1124" s="10" t="inlineStr">
        <is>
          <t>3122092</t>
        </is>
      </c>
      <c r="W1124" s="3" t="inlineStr">
        <is>
          <t>4179060</t>
        </is>
      </c>
      <c r="X1124" s="6">
        <f>+V1124-U1124</f>
        <v/>
      </c>
      <c r="Y1124" s="6">
        <f>+W1124-V1124</f>
        <v/>
      </c>
      <c r="Z1124" s="7">
        <f>X1124/U1124</f>
        <v/>
      </c>
      <c r="AA1124" s="7">
        <f>Y1124/V1124</f>
        <v/>
      </c>
      <c r="AB1124" s="4" t="n"/>
      <c r="AC1124" s="5" t="n"/>
      <c r="AD1124" s="4" t="n"/>
      <c r="AE1124" s="4" t="n"/>
      <c r="AF1124" s="5" t="n"/>
      <c r="AG1124" s="6">
        <f>AE1124-AD1124</f>
        <v/>
      </c>
      <c r="AH1124" s="6">
        <f>+AF1124-AE1124</f>
        <v/>
      </c>
      <c r="AI1124" s="7">
        <f>AG1124/AD1124</f>
        <v/>
      </c>
      <c r="AJ1124" s="7">
        <f>AH1124/AE1124</f>
        <v/>
      </c>
      <c r="AK1124" s="4" t="n"/>
      <c r="AL1124" s="4" t="n"/>
      <c r="AM1124" s="5" t="n"/>
      <c r="AN1124" s="4" t="n">
        <v>56.42</v>
      </c>
      <c r="AO1124" s="4" t="n">
        <v>55.87</v>
      </c>
      <c r="AP1124" s="3" t="n">
        <v>55.58</v>
      </c>
      <c r="AQ1124" s="9">
        <f>+AK1124-AN1124</f>
        <v/>
      </c>
      <c r="AR1124" s="9">
        <f>+AL1124-AO1124</f>
        <v/>
      </c>
      <c r="AS1124" s="9">
        <f>+AM1124-AP1124</f>
        <v/>
      </c>
      <c r="AT1124" s="6">
        <f>AR1124-AQ1124</f>
        <v/>
      </c>
      <c r="AU1124" s="6">
        <f>+AS1124-AR1124</f>
        <v/>
      </c>
      <c r="AV1124" s="7">
        <f>AT1124/AQ1124</f>
        <v/>
      </c>
      <c r="AW1124" s="7">
        <f>AU1124/AR1124</f>
        <v/>
      </c>
      <c r="AX1124" s="1" t="inlineStr">
        <is>
          <t>N</t>
        </is>
      </c>
      <c r="AY1124" s="1">
        <f>+IF(AND(D1124&gt;0,E1124&gt;0,F1124&gt;0,S1124&gt;0,T1124&gt;0,AC1124&gt;0,AB1124&gt;0,AI1124&gt;0,AJ1124&gt;0,AS1124&gt;AR1124,AR1124&gt;AQ1124),"long buildup",IF(AND(D1124&gt;0,E1124&gt;0,F1124&gt;0,S1124&lt;0,T1124&lt;0,AB1124&lt;0,AC1124&lt;0,AI1124&lt;0,AJ1124&lt;0,AS1124&gt;AR1124,AR1124&gt;AQ1124),"Short Covering",IF(AND(D1124&lt;0,E1124&lt;0,F1124&lt;0,S1124&lt;0,T1124&lt;0,AB1124&gt;0,AC1124&gt;0,AI1124&gt;0,AJ1124&gt;0,AS1124&lt;AR1124,AR1124&lt;AQ1124),"Short Buildup",IF(AND(D1124&lt;0,E1124&lt;0,F1124&lt;0,S1124&lt;0,T1124&lt;0,AB1124&lt;0,AC1124&lt;0,AI1124&lt;0,AJ1124&lt;0,AS1124&lt;AR1124,AR1124&lt;AQ1124),"LongUnwinding" ))))</f>
        <v/>
      </c>
      <c r="AZ1124" s="1">
        <f>+IF(AND(D1124&gt;0,E1124&gt;0,F1124&gt;0,L1124&gt;0,M1124&gt;0,S1124&gt;0,T1124&gt;0,Z1124&gt;0,AA1124&gt;0),"Buying Opportunity",IF(AND(D1124&lt;0,E1124&lt;0,F1124&lt;0,L1124&lt;0,M1124&lt;0,S1124&lt;0,T1124&lt;0,Z1124&lt;0,AA1124&lt;0),"support Zone",IF(AND(D1124&lt;0,E1124&lt;0,F1124&lt;0,L1124&gt;0,M1124&gt;0,S1124&gt;0,T1124&gt;0,Z1124&gt;0,AA1124&gt;0),"sell delivery")))</f>
        <v/>
      </c>
      <c r="BA1124" s="1">
        <f>IF(AND(D1124&gt;0,E1124&gt;0,F1124&gt;0,Z1124&gt;0,AA1124&gt;0,AB1124&gt;0,AC1124&gt;0,AI1124&gt;0,AJ1124&gt;0),"FII ENTERING")</f>
        <v/>
      </c>
      <c r="BB1124" s="15" t="e">
        <v>#N/A</v>
      </c>
      <c r="BC1124" s="1" t="n">
        <v>44785.911879</v>
      </c>
      <c r="BD1124" s="1">
        <f>IF(AND(E1124&gt;0,F1124&gt;0,AB1124&gt;0,AC1124&gt;0,AI1124&gt;0,AJ1124&gt;0,AS1124&gt;AR1124,AR1124&gt;AQ1124),"long buildup",IF(AND(E1124&lt;0,F1124&lt;0,AB1124&gt;0,AC1124&gt;0,AI1124&gt;0,AJ1124&gt;0,AS1124&lt;AR1124,AR1124&lt;AQ1124),"Short buildup"))</f>
        <v/>
      </c>
      <c r="BE1124" s="1">
        <f>+IF(AND(F1124&gt;0,M1124&gt;0,T1124&gt;0,AA1124&gt;0),"buy")</f>
        <v/>
      </c>
    </row>
    <row r="1125">
      <c r="A1125" s="1" t="inlineStr">
        <is>
          <t>MAHAPEXLTD</t>
        </is>
      </c>
      <c r="B1125" s="1" t="n"/>
      <c r="C1125" s="1" t="n"/>
      <c r="D1125" s="2" t="n">
        <v>-3.140681268079576</v>
      </c>
      <c r="E1125" s="2" t="n">
        <v>0.7435850551593826</v>
      </c>
      <c r="F1125" s="3" t="n">
        <v>0.7199467602395776</v>
      </c>
      <c r="G1125" s="4" t="n">
        <v>3433</v>
      </c>
      <c r="H1125" s="4" t="n">
        <v>1562</v>
      </c>
      <c r="I1125" s="3" t="n">
        <v>1310</v>
      </c>
      <c r="J1125" s="6">
        <f>+H1125-G1125</f>
        <v/>
      </c>
      <c r="K1125" s="6">
        <f>+I1125-H1125</f>
        <v/>
      </c>
      <c r="L1125" s="7">
        <f>J1125/G1125</f>
        <v/>
      </c>
      <c r="M1125" s="7">
        <f>K1125/H1125</f>
        <v/>
      </c>
      <c r="N1125" s="8" t="n">
        <v>0.9631999999999999</v>
      </c>
      <c r="O1125" s="8" t="n">
        <v>0.4319</v>
      </c>
      <c r="P1125" s="3" t="n">
        <v>0.3102</v>
      </c>
      <c r="Q1125" s="6">
        <f>+O1125-N1125</f>
        <v/>
      </c>
      <c r="R1125" s="6">
        <f>+P1125-O1125</f>
        <v/>
      </c>
      <c r="S1125" s="7">
        <f>Q1125/N1125</f>
        <v/>
      </c>
      <c r="T1125" s="7">
        <f>R1125/O1125</f>
        <v/>
      </c>
      <c r="U1125" s="10" t="inlineStr">
        <is>
          <t>23076</t>
        </is>
      </c>
      <c r="V1125" s="10" t="inlineStr">
        <is>
          <t>12944</t>
        </is>
      </c>
      <c r="W1125" s="3" t="inlineStr">
        <is>
          <t>6707</t>
        </is>
      </c>
      <c r="X1125" s="6">
        <f>+V1125-U1125</f>
        <v/>
      </c>
      <c r="Y1125" s="6">
        <f>+W1125-V1125</f>
        <v/>
      </c>
      <c r="Z1125" s="7">
        <f>X1125/U1125</f>
        <v/>
      </c>
      <c r="AA1125" s="7">
        <f>Y1125/V1125</f>
        <v/>
      </c>
      <c r="AB1125" s="4" t="n"/>
      <c r="AC1125" s="5" t="n"/>
      <c r="AD1125" s="4" t="n"/>
      <c r="AE1125" s="4" t="n"/>
      <c r="AF1125" s="5" t="n"/>
      <c r="AG1125" s="6">
        <f>AE1125-AD1125</f>
        <v/>
      </c>
      <c r="AH1125" s="6">
        <f>+AF1125-AE1125</f>
        <v/>
      </c>
      <c r="AI1125" s="7">
        <f>AG1125/AD1125</f>
        <v/>
      </c>
      <c r="AJ1125" s="7">
        <f>AH1125/AE1125</f>
        <v/>
      </c>
      <c r="AK1125" s="4" t="n"/>
      <c r="AL1125" s="4" t="n"/>
      <c r="AM1125" s="5" t="n"/>
      <c r="AN1125" s="4" t="n">
        <v>164.07</v>
      </c>
      <c r="AO1125" s="4" t="n">
        <v>165.29</v>
      </c>
      <c r="AP1125" s="3" t="n">
        <v>166.48</v>
      </c>
      <c r="AQ1125" s="9">
        <f>+AK1125-AN1125</f>
        <v/>
      </c>
      <c r="AR1125" s="9">
        <f>+AL1125-AO1125</f>
        <v/>
      </c>
      <c r="AS1125" s="9">
        <f>+AM1125-AP1125</f>
        <v/>
      </c>
      <c r="AT1125" s="6">
        <f>AR1125-AQ1125</f>
        <v/>
      </c>
      <c r="AU1125" s="6">
        <f>+AS1125-AR1125</f>
        <v/>
      </c>
      <c r="AV1125" s="7">
        <f>AT1125/AQ1125</f>
        <v/>
      </c>
      <c r="AW1125" s="7">
        <f>AU1125/AR1125</f>
        <v/>
      </c>
      <c r="AX1125" s="1" t="inlineStr">
        <is>
          <t>N</t>
        </is>
      </c>
      <c r="AY1125" s="1">
        <f>+IF(AND(D1125&gt;0,E1125&gt;0,F1125&gt;0,S1125&gt;0,T1125&gt;0,AC1125&gt;0,AB1125&gt;0,AI1125&gt;0,AJ1125&gt;0,AS1125&gt;AR1125,AR1125&gt;AQ1125),"long buildup",IF(AND(D1125&gt;0,E1125&gt;0,F1125&gt;0,S1125&lt;0,T1125&lt;0,AB1125&lt;0,AC1125&lt;0,AI1125&lt;0,AJ1125&lt;0,AS1125&gt;AR1125,AR1125&gt;AQ1125),"Short Covering",IF(AND(D1125&lt;0,E1125&lt;0,F1125&lt;0,S1125&lt;0,T1125&lt;0,AB1125&gt;0,AC1125&gt;0,AI1125&gt;0,AJ1125&gt;0,AS1125&lt;AR1125,AR1125&lt;AQ1125),"Short Buildup",IF(AND(D1125&lt;0,E1125&lt;0,F1125&lt;0,S1125&lt;0,T1125&lt;0,AB1125&lt;0,AC1125&lt;0,AI1125&lt;0,AJ1125&lt;0,AS1125&lt;AR1125,AR1125&lt;AQ1125),"LongUnwinding" ))))</f>
        <v/>
      </c>
      <c r="AZ1125" s="1">
        <f>+IF(AND(D1125&gt;0,E1125&gt;0,F1125&gt;0,L1125&gt;0,M1125&gt;0,S1125&gt;0,T1125&gt;0,Z1125&gt;0,AA1125&gt;0),"Buying Opportunity",IF(AND(D1125&lt;0,E1125&lt;0,F1125&lt;0,L1125&lt;0,M1125&lt;0,S1125&lt;0,T1125&lt;0,Z1125&lt;0,AA1125&lt;0),"support Zone",IF(AND(D1125&lt;0,E1125&lt;0,F1125&lt;0,L1125&gt;0,M1125&gt;0,S1125&gt;0,T1125&gt;0,Z1125&gt;0,AA1125&gt;0),"sell delivery")))</f>
        <v/>
      </c>
      <c r="BA1125" s="1">
        <f>IF(AND(D1125&gt;0,E1125&gt;0,F1125&gt;0,Z1125&gt;0,AA1125&gt;0,AB1125&gt;0,AC1125&gt;0,AI1125&gt;0,AJ1125&gt;0),"FII ENTERING")</f>
        <v/>
      </c>
      <c r="BB1125" s="15" t="e">
        <v>#N/A</v>
      </c>
      <c r="BC1125" s="1" t="n">
        <v>16461.677909</v>
      </c>
      <c r="BD1125" s="1">
        <f>IF(AND(E1125&gt;0,F1125&gt;0,AB1125&gt;0,AC1125&gt;0,AI1125&gt;0,AJ1125&gt;0,AS1125&gt;AR1125,AR1125&gt;AQ1125),"long buildup",IF(AND(E1125&lt;0,F1125&lt;0,AB1125&gt;0,AC1125&gt;0,AI1125&gt;0,AJ1125&gt;0,AS1125&lt;AR1125,AR1125&lt;AQ1125),"Short buildup"))</f>
        <v/>
      </c>
      <c r="BE1125" s="1">
        <f>+IF(AND(F1125&gt;0,M1125&gt;0,T1125&gt;0,AA1125&gt;0),"buy")</f>
        <v/>
      </c>
    </row>
    <row r="1126">
      <c r="A1126" s="1" t="inlineStr">
        <is>
          <t>MAHASTEEL</t>
        </is>
      </c>
      <c r="B1126" s="1" t="n"/>
      <c r="C1126" s="1" t="n"/>
      <c r="D1126" s="2" t="n">
        <v>-2.772117708382692</v>
      </c>
      <c r="E1126" s="2" t="n">
        <v>-3.187445170094561</v>
      </c>
      <c r="F1126" s="3" t="n">
        <v>4.752315747080158</v>
      </c>
      <c r="G1126" s="4" t="n">
        <v>117</v>
      </c>
      <c r="H1126" s="4" t="n">
        <v>128</v>
      </c>
      <c r="I1126" s="3" t="n">
        <v>133</v>
      </c>
      <c r="J1126" s="6">
        <f>+H1126-G1126</f>
        <v/>
      </c>
      <c r="K1126" s="6">
        <f>+I1126-H1126</f>
        <v/>
      </c>
      <c r="L1126" s="7">
        <f>J1126/G1126</f>
        <v/>
      </c>
      <c r="M1126" s="7">
        <f>K1126/H1126</f>
        <v/>
      </c>
      <c r="N1126" s="8" t="n">
        <v>0.5427000000000001</v>
      </c>
      <c r="O1126" s="8" t="n">
        <v>0.2187</v>
      </c>
      <c r="P1126" s="3" t="n">
        <v>0.1145</v>
      </c>
      <c r="Q1126" s="6">
        <f>+O1126-N1126</f>
        <v/>
      </c>
      <c r="R1126" s="6">
        <f>+P1126-O1126</f>
        <v/>
      </c>
      <c r="S1126" s="7">
        <f>Q1126/N1126</f>
        <v/>
      </c>
      <c r="T1126" s="7">
        <f>R1126/O1126</f>
        <v/>
      </c>
      <c r="U1126" s="10" t="inlineStr">
        <is>
          <t>-</t>
        </is>
      </c>
      <c r="V1126" s="10" t="inlineStr">
        <is>
          <t>-</t>
        </is>
      </c>
      <c r="W1126" s="3" t="inlineStr">
        <is>
          <t>-</t>
        </is>
      </c>
      <c r="X1126" s="6">
        <f>+V1126-U1126</f>
        <v/>
      </c>
      <c r="Y1126" s="6">
        <f>+W1126-V1126</f>
        <v/>
      </c>
      <c r="Z1126" s="7">
        <f>X1126/U1126</f>
        <v/>
      </c>
      <c r="AA1126" s="7">
        <f>Y1126/V1126</f>
        <v/>
      </c>
      <c r="AB1126" s="4" t="n"/>
      <c r="AC1126" s="5" t="n"/>
      <c r="AD1126" s="4" t="n"/>
      <c r="AE1126" s="4" t="n"/>
      <c r="AF1126" s="5" t="n"/>
      <c r="AG1126" s="6">
        <f>AE1126-AD1126</f>
        <v/>
      </c>
      <c r="AH1126" s="6">
        <f>+AF1126-AE1126</f>
        <v/>
      </c>
      <c r="AI1126" s="7">
        <f>AG1126/AD1126</f>
        <v/>
      </c>
      <c r="AJ1126" s="7">
        <f>AH1126/AE1126</f>
        <v/>
      </c>
      <c r="AK1126" s="4" t="n"/>
      <c r="AL1126" s="4" t="n"/>
      <c r="AM1126" s="5" t="n"/>
      <c r="AN1126" s="4" t="n">
        <v>205.18</v>
      </c>
      <c r="AO1126" s="4" t="n">
        <v>198.64</v>
      </c>
      <c r="AP1126" s="3" t="n">
        <v>208.08</v>
      </c>
      <c r="AQ1126" s="9">
        <f>+AK1126-AN1126</f>
        <v/>
      </c>
      <c r="AR1126" s="9">
        <f>+AL1126-AO1126</f>
        <v/>
      </c>
      <c r="AS1126" s="9">
        <f>+AM1126-AP1126</f>
        <v/>
      </c>
      <c r="AT1126" s="6">
        <f>AR1126-AQ1126</f>
        <v/>
      </c>
      <c r="AU1126" s="6">
        <f>+AS1126-AR1126</f>
        <v/>
      </c>
      <c r="AV1126" s="7">
        <f>AT1126/AQ1126</f>
        <v/>
      </c>
      <c r="AW1126" s="7">
        <f>AU1126/AR1126</f>
        <v/>
      </c>
      <c r="AX1126" s="1" t="inlineStr">
        <is>
          <t>N</t>
        </is>
      </c>
      <c r="AY1126" s="1">
        <f>+IF(AND(D1126&gt;0,E1126&gt;0,F1126&gt;0,S1126&gt;0,T1126&gt;0,AC1126&gt;0,AB1126&gt;0,AI1126&gt;0,AJ1126&gt;0,AS1126&gt;AR1126,AR1126&gt;AQ1126),"long buildup",IF(AND(D1126&gt;0,E1126&gt;0,F1126&gt;0,S1126&lt;0,T1126&lt;0,AB1126&lt;0,AC1126&lt;0,AI1126&lt;0,AJ1126&lt;0,AS1126&gt;AR1126,AR1126&gt;AQ1126),"Short Covering",IF(AND(D1126&lt;0,E1126&lt;0,F1126&lt;0,S1126&lt;0,T1126&lt;0,AB1126&gt;0,AC1126&gt;0,AI1126&gt;0,AJ1126&gt;0,AS1126&lt;AR1126,AR1126&lt;AQ1126),"Short Buildup",IF(AND(D1126&lt;0,E1126&lt;0,F1126&lt;0,S1126&lt;0,T1126&lt;0,AB1126&lt;0,AC1126&lt;0,AI1126&lt;0,AJ1126&lt;0,AS1126&lt;AR1126,AR1126&lt;AQ1126),"LongUnwinding" ))))</f>
        <v/>
      </c>
      <c r="AZ1126" s="1">
        <f>+IF(AND(D1126&gt;0,E1126&gt;0,F1126&gt;0,L1126&gt;0,M1126&gt;0,S1126&gt;0,T1126&gt;0,Z1126&gt;0,AA1126&gt;0),"Buying Opportunity",IF(AND(D1126&lt;0,E1126&lt;0,F1126&lt;0,L1126&lt;0,M1126&lt;0,S1126&lt;0,T1126&lt;0,Z1126&lt;0,AA1126&lt;0),"support Zone",IF(AND(D1126&lt;0,E1126&lt;0,F1126&lt;0,L1126&gt;0,M1126&gt;0,S1126&gt;0,T1126&gt;0,Z1126&gt;0,AA1126&gt;0),"sell delivery")))</f>
        <v/>
      </c>
      <c r="BA1126" s="1">
        <f>IF(AND(D1126&gt;0,E1126&gt;0,F1126&gt;0,Z1126&gt;0,AA1126&gt;0,AB1126&gt;0,AC1126&gt;0,AI1126&gt;0,AJ1126&gt;0),"FII ENTERING")</f>
        <v/>
      </c>
      <c r="BB1126" s="15" t="e">
        <v>#N/A</v>
      </c>
      <c r="BC1126" s="1" t="n">
        <v>789.68682</v>
      </c>
      <c r="BD1126" s="1">
        <f>IF(AND(E1126&gt;0,F1126&gt;0,AB1126&gt;0,AC1126&gt;0,AI1126&gt;0,AJ1126&gt;0,AS1126&gt;AR1126,AR1126&gt;AQ1126),"long buildup",IF(AND(E1126&lt;0,F1126&lt;0,AB1126&gt;0,AC1126&gt;0,AI1126&gt;0,AJ1126&gt;0,AS1126&lt;AR1126,AR1126&lt;AQ1126),"Short buildup"))</f>
        <v/>
      </c>
      <c r="BE1126" s="1">
        <f>+IF(AND(F1126&gt;0,M1126&gt;0,T1126&gt;0,AA1126&gt;0),"buy")</f>
        <v/>
      </c>
    </row>
    <row r="1127">
      <c r="A1127" s="1" t="inlineStr">
        <is>
          <t>MAHEPC</t>
        </is>
      </c>
      <c r="B1127" s="1" t="n"/>
      <c r="C1127" s="1" t="n"/>
      <c r="D1127" s="2" t="n">
        <v>0.7210159770585904</v>
      </c>
      <c r="E1127" s="2" t="n">
        <v>-1.382900837875216</v>
      </c>
      <c r="F1127" s="3" t="n">
        <v>1.295058978800621</v>
      </c>
      <c r="G1127" s="4" t="n">
        <v>988</v>
      </c>
      <c r="H1127" s="4" t="n">
        <v>978</v>
      </c>
      <c r="I1127" s="3" t="n">
        <v>640</v>
      </c>
      <c r="J1127" s="6">
        <f>+H1127-G1127</f>
        <v/>
      </c>
      <c r="K1127" s="6">
        <f>+I1127-H1127</f>
        <v/>
      </c>
      <c r="L1127" s="7">
        <f>J1127/G1127</f>
        <v/>
      </c>
      <c r="M1127" s="7">
        <f>K1127/H1127</f>
        <v/>
      </c>
      <c r="N1127" s="8" t="n">
        <v>0.3316</v>
      </c>
      <c r="O1127" s="8" t="n">
        <v>0.3557</v>
      </c>
      <c r="P1127" s="3" t="n">
        <v>0.436</v>
      </c>
      <c r="Q1127" s="6">
        <f>+O1127-N1127</f>
        <v/>
      </c>
      <c r="R1127" s="6">
        <f>+P1127-O1127</f>
        <v/>
      </c>
      <c r="S1127" s="7">
        <f>Q1127/N1127</f>
        <v/>
      </c>
      <c r="T1127" s="7">
        <f>R1127/O1127</f>
        <v/>
      </c>
      <c r="U1127" s="10" t="inlineStr">
        <is>
          <t>15156</t>
        </is>
      </c>
      <c r="V1127" s="10" t="inlineStr">
        <is>
          <t>10241</t>
        </is>
      </c>
      <c r="W1127" s="3" t="inlineStr">
        <is>
          <t>19207</t>
        </is>
      </c>
      <c r="X1127" s="6">
        <f>+V1127-U1127</f>
        <v/>
      </c>
      <c r="Y1127" s="6">
        <f>+W1127-V1127</f>
        <v/>
      </c>
      <c r="Z1127" s="7">
        <f>X1127/U1127</f>
        <v/>
      </c>
      <c r="AA1127" s="7">
        <f>Y1127/V1127</f>
        <v/>
      </c>
      <c r="AB1127" s="4" t="n"/>
      <c r="AC1127" s="5" t="n"/>
      <c r="AD1127" s="4" t="n"/>
      <c r="AE1127" s="4" t="n"/>
      <c r="AF1127" s="5" t="n"/>
      <c r="AG1127" s="6">
        <f>AE1127-AD1127</f>
        <v/>
      </c>
      <c r="AH1127" s="6">
        <f>+AF1127-AE1127</f>
        <v/>
      </c>
      <c r="AI1127" s="7">
        <f>AG1127/AD1127</f>
        <v/>
      </c>
      <c r="AJ1127" s="7">
        <f>AH1127/AE1127</f>
        <v/>
      </c>
      <c r="AK1127" s="4" t="n"/>
      <c r="AL1127" s="4" t="n"/>
      <c r="AM1127" s="5" t="n"/>
      <c r="AN1127" s="4" t="n">
        <v>122.93</v>
      </c>
      <c r="AO1127" s="4" t="n">
        <v>121.23</v>
      </c>
      <c r="AP1127" s="3" t="n">
        <v>122.8</v>
      </c>
      <c r="AQ1127" s="9">
        <f>+AK1127-AN1127</f>
        <v/>
      </c>
      <c r="AR1127" s="9">
        <f>+AL1127-AO1127</f>
        <v/>
      </c>
      <c r="AS1127" s="9">
        <f>+AM1127-AP1127</f>
        <v/>
      </c>
      <c r="AT1127" s="6">
        <f>AR1127-AQ1127</f>
        <v/>
      </c>
      <c r="AU1127" s="6">
        <f>+AS1127-AR1127</f>
        <v/>
      </c>
      <c r="AV1127" s="7">
        <f>AT1127/AQ1127</f>
        <v/>
      </c>
      <c r="AW1127" s="7">
        <f>AU1127/AR1127</f>
        <v/>
      </c>
      <c r="AX1127" s="1" t="inlineStr">
        <is>
          <t>N</t>
        </is>
      </c>
      <c r="AY1127" s="1">
        <f>+IF(AND(D1127&gt;0,E1127&gt;0,F1127&gt;0,S1127&gt;0,T1127&gt;0,AC1127&gt;0,AB1127&gt;0,AI1127&gt;0,AJ1127&gt;0,AS1127&gt;AR1127,AR1127&gt;AQ1127),"long buildup",IF(AND(D1127&gt;0,E1127&gt;0,F1127&gt;0,S1127&lt;0,T1127&lt;0,AB1127&lt;0,AC1127&lt;0,AI1127&lt;0,AJ1127&lt;0,AS1127&gt;AR1127,AR1127&gt;AQ1127),"Short Covering",IF(AND(D1127&lt;0,E1127&lt;0,F1127&lt;0,S1127&lt;0,T1127&lt;0,AB1127&gt;0,AC1127&gt;0,AI1127&gt;0,AJ1127&gt;0,AS1127&lt;AR1127,AR1127&lt;AQ1127),"Short Buildup",IF(AND(D1127&lt;0,E1127&lt;0,F1127&lt;0,S1127&lt;0,T1127&lt;0,AB1127&lt;0,AC1127&lt;0,AI1127&lt;0,AJ1127&lt;0,AS1127&lt;AR1127,AR1127&lt;AQ1127),"LongUnwinding" ))))</f>
        <v/>
      </c>
      <c r="AZ1127" s="1">
        <f>+IF(AND(D1127&gt;0,E1127&gt;0,F1127&gt;0,L1127&gt;0,M1127&gt;0,S1127&gt;0,T1127&gt;0,Z1127&gt;0,AA1127&gt;0),"Buying Opportunity",IF(AND(D1127&lt;0,E1127&lt;0,F1127&lt;0,L1127&lt;0,M1127&lt;0,S1127&lt;0,T1127&lt;0,Z1127&lt;0,AA1127&lt;0),"support Zone",IF(AND(D1127&lt;0,E1127&lt;0,F1127&lt;0,L1127&gt;0,M1127&gt;0,S1127&gt;0,T1127&gt;0,Z1127&gt;0,AA1127&gt;0),"sell delivery")))</f>
        <v/>
      </c>
      <c r="BA1127" s="1">
        <f>IF(AND(D1127&gt;0,E1127&gt;0,F1127&gt;0,Z1127&gt;0,AA1127&gt;0,AB1127&gt;0,AC1127&gt;0,AI1127&gt;0,AJ1127&gt;0),"FII ENTERING")</f>
        <v/>
      </c>
      <c r="BB1127" s="15" t="e">
        <v>#N/A</v>
      </c>
      <c r="BC1127" s="1" t="n">
        <v>7457.66422</v>
      </c>
      <c r="BD1127" s="1">
        <f>IF(AND(E1127&gt;0,F1127&gt;0,AB1127&gt;0,AC1127&gt;0,AI1127&gt;0,AJ1127&gt;0,AS1127&gt;AR1127,AR1127&gt;AQ1127),"long buildup",IF(AND(E1127&lt;0,F1127&lt;0,AB1127&gt;0,AC1127&gt;0,AI1127&gt;0,AJ1127&gt;0,AS1127&lt;AR1127,AR1127&lt;AQ1127),"Short buildup"))</f>
        <v/>
      </c>
      <c r="BE1127" s="1">
        <f>+IF(AND(F1127&gt;0,M1127&gt;0,T1127&gt;0,AA1127&gt;0),"buy")</f>
        <v/>
      </c>
    </row>
    <row r="1128">
      <c r="A1128" s="1" t="inlineStr">
        <is>
          <t>MAHESHWARI</t>
        </is>
      </c>
      <c r="B1128" s="1" t="n"/>
      <c r="C1128" s="1" t="n"/>
      <c r="D1128" s="2" t="n">
        <v>-2.444208289054197</v>
      </c>
      <c r="E1128" s="2" t="n">
        <v>0.01556178026764847</v>
      </c>
      <c r="F1128" s="3" t="n">
        <v>1.649292049167578</v>
      </c>
      <c r="G1128" s="4" t="n">
        <v>687</v>
      </c>
      <c r="H1128" s="4" t="n">
        <v>304</v>
      </c>
      <c r="I1128" s="3" t="n">
        <v>499</v>
      </c>
      <c r="J1128" s="6">
        <f>+H1128-G1128</f>
        <v/>
      </c>
      <c r="K1128" s="6">
        <f>+I1128-H1128</f>
        <v/>
      </c>
      <c r="L1128" s="7">
        <f>J1128/G1128</f>
        <v/>
      </c>
      <c r="M1128" s="7">
        <f>K1128/H1128</f>
        <v/>
      </c>
      <c r="N1128" s="8" t="n">
        <v>0.267</v>
      </c>
      <c r="O1128" s="8" t="n">
        <v>0.1134</v>
      </c>
      <c r="P1128" s="3" t="n">
        <v>0.2071</v>
      </c>
      <c r="Q1128" s="6">
        <f>+O1128-N1128</f>
        <v/>
      </c>
      <c r="R1128" s="6">
        <f>+P1128-O1128</f>
        <v/>
      </c>
      <c r="S1128" s="7">
        <f>Q1128/N1128</f>
        <v/>
      </c>
      <c r="T1128" s="7">
        <f>R1128/O1128</f>
        <v/>
      </c>
      <c r="U1128" s="10" t="inlineStr">
        <is>
          <t>20416</t>
        </is>
      </c>
      <c r="V1128" s="10" t="inlineStr">
        <is>
          <t>9953</t>
        </is>
      </c>
      <c r="W1128" s="3" t="inlineStr">
        <is>
          <t>18069</t>
        </is>
      </c>
      <c r="X1128" s="6">
        <f>+V1128-U1128</f>
        <v/>
      </c>
      <c r="Y1128" s="6">
        <f>+W1128-V1128</f>
        <v/>
      </c>
      <c r="Z1128" s="7">
        <f>X1128/U1128</f>
        <v/>
      </c>
      <c r="AA1128" s="7">
        <f>Y1128/V1128</f>
        <v/>
      </c>
      <c r="AB1128" s="4" t="n"/>
      <c r="AC1128" s="5" t="n"/>
      <c r="AD1128" s="4" t="n"/>
      <c r="AE1128" s="4" t="n"/>
      <c r="AF1128" s="5" t="n"/>
      <c r="AG1128" s="6">
        <f>AE1128-AD1128</f>
        <v/>
      </c>
      <c r="AH1128" s="6">
        <f>+AF1128-AE1128</f>
        <v/>
      </c>
      <c r="AI1128" s="7">
        <f>AG1128/AD1128</f>
        <v/>
      </c>
      <c r="AJ1128" s="7">
        <f>AH1128/AE1128</f>
        <v/>
      </c>
      <c r="AK1128" s="4" t="n"/>
      <c r="AL1128" s="4" t="n"/>
      <c r="AM1128" s="5" t="n"/>
      <c r="AN1128" s="4" t="n">
        <v>64.26000000000001</v>
      </c>
      <c r="AO1128" s="4" t="n">
        <v>64.27</v>
      </c>
      <c r="AP1128" s="3" t="n">
        <v>65.33</v>
      </c>
      <c r="AQ1128" s="9">
        <f>+AK1128-AN1128</f>
        <v/>
      </c>
      <c r="AR1128" s="9">
        <f>+AL1128-AO1128</f>
        <v/>
      </c>
      <c r="AS1128" s="9">
        <f>+AM1128-AP1128</f>
        <v/>
      </c>
      <c r="AT1128" s="6">
        <f>AR1128-AQ1128</f>
        <v/>
      </c>
      <c r="AU1128" s="6">
        <f>+AS1128-AR1128</f>
        <v/>
      </c>
      <c r="AV1128" s="7">
        <f>AT1128/AQ1128</f>
        <v/>
      </c>
      <c r="AW1128" s="7">
        <f>AU1128/AR1128</f>
        <v/>
      </c>
      <c r="AX1128" s="1" t="inlineStr">
        <is>
          <t>N</t>
        </is>
      </c>
      <c r="AY1128" s="1">
        <f>+IF(AND(D1128&gt;0,E1128&gt;0,F1128&gt;0,S1128&gt;0,T1128&gt;0,AC1128&gt;0,AB1128&gt;0,AI1128&gt;0,AJ1128&gt;0,AS1128&gt;AR1128,AR1128&gt;AQ1128),"long buildup",IF(AND(D1128&gt;0,E1128&gt;0,F1128&gt;0,S1128&lt;0,T1128&lt;0,AB1128&lt;0,AC1128&lt;0,AI1128&lt;0,AJ1128&lt;0,AS1128&gt;AR1128,AR1128&gt;AQ1128),"Short Covering",IF(AND(D1128&lt;0,E1128&lt;0,F1128&lt;0,S1128&lt;0,T1128&lt;0,AB1128&gt;0,AC1128&gt;0,AI1128&gt;0,AJ1128&gt;0,AS1128&lt;AR1128,AR1128&lt;AQ1128),"Short Buildup",IF(AND(D1128&lt;0,E1128&lt;0,F1128&lt;0,S1128&lt;0,T1128&lt;0,AB1128&lt;0,AC1128&lt;0,AI1128&lt;0,AJ1128&lt;0,AS1128&lt;AR1128,AR1128&lt;AQ1128),"LongUnwinding" ))))</f>
        <v/>
      </c>
      <c r="AZ1128" s="1">
        <f>+IF(AND(D1128&gt;0,E1128&gt;0,F1128&gt;0,L1128&gt;0,M1128&gt;0,S1128&gt;0,T1128&gt;0,Z1128&gt;0,AA1128&gt;0),"Buying Opportunity",IF(AND(D1128&lt;0,E1128&lt;0,F1128&lt;0,L1128&lt;0,M1128&lt;0,S1128&lt;0,T1128&lt;0,Z1128&lt;0,AA1128&lt;0),"support Zone",IF(AND(D1128&lt;0,E1128&lt;0,F1128&lt;0,L1128&gt;0,M1128&gt;0,S1128&gt;0,T1128&gt;0,Z1128&gt;0,AA1128&gt;0),"sell delivery")))</f>
        <v/>
      </c>
      <c r="BA1128" s="1">
        <f>IF(AND(D1128&gt;0,E1128&gt;0,F1128&gt;0,Z1128&gt;0,AA1128&gt;0,AB1128&gt;0,AC1128&gt;0,AI1128&gt;0,AJ1128&gt;0),"FII ENTERING")</f>
        <v/>
      </c>
      <c r="BB1128" s="15" t="e">
        <v>#N/A</v>
      </c>
      <c r="BC1128" s="1" t="n">
        <v>5037.0698235</v>
      </c>
      <c r="BD1128" s="1">
        <f>IF(AND(E1128&gt;0,F1128&gt;0,AB1128&gt;0,AC1128&gt;0,AI1128&gt;0,AJ1128&gt;0,AS1128&gt;AR1128,AR1128&gt;AQ1128),"long buildup",IF(AND(E1128&lt;0,F1128&lt;0,AB1128&gt;0,AC1128&gt;0,AI1128&gt;0,AJ1128&gt;0,AS1128&lt;AR1128,AR1128&lt;AQ1128),"Short buildup"))</f>
        <v/>
      </c>
      <c r="BE1128" s="1">
        <f>+IF(AND(F1128&gt;0,M1128&gt;0,T1128&gt;0,AA1128&gt;0),"buy")</f>
        <v/>
      </c>
    </row>
    <row r="1129">
      <c r="A1129" s="1" t="inlineStr">
        <is>
          <t>MAHKTECH</t>
        </is>
      </c>
      <c r="B1129" s="1" t="n"/>
      <c r="C1129" s="1" t="n"/>
      <c r="D1129" s="2" t="n">
        <v>-1.286008230452675</v>
      </c>
      <c r="E1129" s="2" t="n">
        <v>0.7816571130797216</v>
      </c>
      <c r="F1129" s="3" t="n">
        <v>-1.085832471561535</v>
      </c>
      <c r="G1129" s="4" t="n">
        <v>13886</v>
      </c>
      <c r="H1129" s="4" t="n">
        <v>3490</v>
      </c>
      <c r="I1129" s="3" t="n">
        <v>5258</v>
      </c>
      <c r="J1129" s="6">
        <f>+H1129-G1129</f>
        <v/>
      </c>
      <c r="K1129" s="6">
        <f>+I1129-H1129</f>
        <v/>
      </c>
      <c r="L1129" s="7">
        <f>J1129/G1129</f>
        <v/>
      </c>
      <c r="M1129" s="7">
        <f>K1129/H1129</f>
        <v/>
      </c>
      <c r="N1129" s="8" t="n">
        <v>3.6438</v>
      </c>
      <c r="O1129" s="8" t="n">
        <v>3.4223</v>
      </c>
      <c r="P1129" s="3" t="n">
        <v>1.9582</v>
      </c>
      <c r="Q1129" s="6">
        <f>+O1129-N1129</f>
        <v/>
      </c>
      <c r="R1129" s="6">
        <f>+P1129-O1129</f>
        <v/>
      </c>
      <c r="S1129" s="7">
        <f>Q1129/N1129</f>
        <v/>
      </c>
      <c r="T1129" s="7">
        <f>R1129/O1129</f>
        <v/>
      </c>
      <c r="U1129" s="10" t="inlineStr">
        <is>
          <t>1239689</t>
        </is>
      </c>
      <c r="V1129" s="10" t="inlineStr">
        <is>
          <t>1242851</t>
        </is>
      </c>
      <c r="W1129" s="3" t="inlineStr">
        <is>
          <t>639752</t>
        </is>
      </c>
      <c r="X1129" s="6">
        <f>+V1129-U1129</f>
        <v/>
      </c>
      <c r="Y1129" s="6">
        <f>+W1129-V1129</f>
        <v/>
      </c>
      <c r="Z1129" s="7">
        <f>X1129/U1129</f>
        <v/>
      </c>
      <c r="AA1129" s="7">
        <f>Y1129/V1129</f>
        <v/>
      </c>
      <c r="AB1129" s="4" t="n"/>
      <c r="AC1129" s="5" t="n"/>
      <c r="AD1129" s="4" t="n"/>
      <c r="AE1129" s="4" t="n"/>
      <c r="AF1129" s="5" t="n"/>
      <c r="AG1129" s="6">
        <f>AE1129-AD1129</f>
        <v/>
      </c>
      <c r="AH1129" s="6">
        <f>+AF1129-AE1129</f>
        <v/>
      </c>
      <c r="AI1129" s="7">
        <f>AG1129/AD1129</f>
        <v/>
      </c>
      <c r="AJ1129" s="7">
        <f>AH1129/AE1129</f>
        <v/>
      </c>
      <c r="AK1129" s="4" t="n"/>
      <c r="AL1129" s="4" t="n"/>
      <c r="AM1129" s="5" t="n"/>
      <c r="AN1129" s="4" t="n">
        <v>19.19</v>
      </c>
      <c r="AO1129" s="4" t="n">
        <v>19.34</v>
      </c>
      <c r="AP1129" s="3" t="n">
        <v>19.13</v>
      </c>
      <c r="AQ1129" s="9">
        <f>+AK1129-AN1129</f>
        <v/>
      </c>
      <c r="AR1129" s="9">
        <f>+AL1129-AO1129</f>
        <v/>
      </c>
      <c r="AS1129" s="9">
        <f>+AM1129-AP1129</f>
        <v/>
      </c>
      <c r="AT1129" s="6">
        <f>AR1129-AQ1129</f>
        <v/>
      </c>
      <c r="AU1129" s="6">
        <f>+AS1129-AR1129</f>
        <v/>
      </c>
      <c r="AV1129" s="7">
        <f>AT1129/AQ1129</f>
        <v/>
      </c>
      <c r="AW1129" s="7">
        <f>AU1129/AR1129</f>
        <v/>
      </c>
      <c r="AX1129" s="1" t="inlineStr">
        <is>
          <t>Y</t>
        </is>
      </c>
      <c r="AY1129" s="1">
        <f>+IF(AND(D1129&gt;0,E1129&gt;0,F1129&gt;0,S1129&gt;0,T1129&gt;0,AC1129&gt;0,AB1129&gt;0,AI1129&gt;0,AJ1129&gt;0,AS1129&gt;AR1129,AR1129&gt;AQ1129),"long buildup",IF(AND(D1129&gt;0,E1129&gt;0,F1129&gt;0,S1129&lt;0,T1129&lt;0,AB1129&lt;0,AC1129&lt;0,AI1129&lt;0,AJ1129&lt;0,AS1129&gt;AR1129,AR1129&gt;AQ1129),"Short Covering",IF(AND(D1129&lt;0,E1129&lt;0,F1129&lt;0,S1129&lt;0,T1129&lt;0,AB1129&gt;0,AC1129&gt;0,AI1129&gt;0,AJ1129&gt;0,AS1129&lt;AR1129,AR1129&lt;AQ1129),"Short Buildup",IF(AND(D1129&lt;0,E1129&lt;0,F1129&lt;0,S1129&lt;0,T1129&lt;0,AB1129&lt;0,AC1129&lt;0,AI1129&lt;0,AJ1129&lt;0,AS1129&lt;AR1129,AR1129&lt;AQ1129),"LongUnwinding" ))))</f>
        <v/>
      </c>
      <c r="AZ1129" s="1">
        <f>+IF(AND(D1129&gt;0,E1129&gt;0,F1129&gt;0,L1129&gt;0,M1129&gt;0,S1129&gt;0,T1129&gt;0,Z1129&gt;0,AA1129&gt;0),"Buying Opportunity",IF(AND(D1129&lt;0,E1129&lt;0,F1129&lt;0,L1129&lt;0,M1129&lt;0,S1129&lt;0,T1129&lt;0,Z1129&lt;0,AA1129&lt;0),"support Zone",IF(AND(D1129&lt;0,E1129&lt;0,F1129&lt;0,L1129&gt;0,M1129&gt;0,S1129&gt;0,T1129&gt;0,Z1129&gt;0,AA1129&gt;0),"sell delivery")))</f>
        <v/>
      </c>
      <c r="BA1129" s="1">
        <f>IF(AND(D1129&gt;0,E1129&gt;0,F1129&gt;0,Z1129&gt;0,AA1129&gt;0,AB1129&gt;0,AC1129&gt;0,AI1129&gt;0,AJ1129&gt;0),"FII ENTERING")</f>
        <v/>
      </c>
      <c r="BB1129" s="15" t="e">
        <v>#N/A</v>
      </c>
      <c r="BC1129" s="1" t="n">
        <v>1225033.214624</v>
      </c>
      <c r="BD1129" s="1">
        <f>IF(AND(E1129&gt;0,F1129&gt;0,AB1129&gt;0,AC1129&gt;0,AI1129&gt;0,AJ1129&gt;0,AS1129&gt;AR1129,AR1129&gt;AQ1129),"long buildup",IF(AND(E1129&lt;0,F1129&lt;0,AB1129&gt;0,AC1129&gt;0,AI1129&gt;0,AJ1129&gt;0,AS1129&lt;AR1129,AR1129&lt;AQ1129),"Short buildup"))</f>
        <v/>
      </c>
      <c r="BE1129" s="1">
        <f>+IF(AND(F1129&gt;0,M1129&gt;0,T1129&gt;0,AA1129&gt;0),"buy")</f>
        <v/>
      </c>
    </row>
    <row r="1130">
      <c r="A1130" s="1" t="inlineStr">
        <is>
          <t>MAHLIFE</t>
        </is>
      </c>
      <c r="B1130" s="1" t="n"/>
      <c r="C1130" s="1" t="n"/>
      <c r="D1130" s="2" t="n">
        <v>-2.739859594383767</v>
      </c>
      <c r="E1130" s="2" t="n">
        <v>-3.528822055137849</v>
      </c>
      <c r="F1130" s="3" t="n">
        <v>-0.3533201704250211</v>
      </c>
      <c r="G1130" s="4" t="n">
        <v>9000</v>
      </c>
      <c r="H1130" s="4" t="n">
        <v>12394</v>
      </c>
      <c r="I1130" s="3" t="n">
        <v>14650</v>
      </c>
      <c r="J1130" s="6">
        <f>+H1130-G1130</f>
        <v/>
      </c>
      <c r="K1130" s="6">
        <f>+I1130-H1130</f>
        <v/>
      </c>
      <c r="L1130" s="7">
        <f>J1130/G1130</f>
        <v/>
      </c>
      <c r="M1130" s="7">
        <f>K1130/H1130</f>
        <v/>
      </c>
      <c r="N1130" s="8" t="n">
        <v>9.9406</v>
      </c>
      <c r="O1130" s="8" t="n">
        <v>10.6934</v>
      </c>
      <c r="P1130" s="3" t="n">
        <v>9.6716</v>
      </c>
      <c r="Q1130" s="6">
        <f>+O1130-N1130</f>
        <v/>
      </c>
      <c r="R1130" s="6">
        <f>+P1130-O1130</f>
        <v/>
      </c>
      <c r="S1130" s="7">
        <f>Q1130/N1130</f>
        <v/>
      </c>
      <c r="T1130" s="7">
        <f>R1130/O1130</f>
        <v/>
      </c>
      <c r="U1130" s="10" t="inlineStr">
        <is>
          <t>128282</t>
        </is>
      </c>
      <c r="V1130" s="10" t="inlineStr">
        <is>
          <t>122913</t>
        </is>
      </c>
      <c r="W1130" s="3" t="inlineStr">
        <is>
          <t>102939</t>
        </is>
      </c>
      <c r="X1130" s="6">
        <f>+V1130-U1130</f>
        <v/>
      </c>
      <c r="Y1130" s="6">
        <f>+W1130-V1130</f>
        <v/>
      </c>
      <c r="Z1130" s="7">
        <f>X1130/U1130</f>
        <v/>
      </c>
      <c r="AA1130" s="7">
        <f>Y1130/V1130</f>
        <v/>
      </c>
      <c r="AB1130" s="4" t="n"/>
      <c r="AC1130" s="5" t="n"/>
      <c r="AD1130" s="4" t="n"/>
      <c r="AE1130" s="4" t="n"/>
      <c r="AF1130" s="5" t="n"/>
      <c r="AG1130" s="6">
        <f>AE1130-AD1130</f>
        <v/>
      </c>
      <c r="AH1130" s="6">
        <f>+AF1130-AE1130</f>
        <v/>
      </c>
      <c r="AI1130" s="7">
        <f>AG1130/AD1130</f>
        <v/>
      </c>
      <c r="AJ1130" s="7">
        <f>AH1130/AE1130</f>
        <v/>
      </c>
      <c r="AK1130" s="4" t="n"/>
      <c r="AL1130" s="4" t="n"/>
      <c r="AM1130" s="5" t="n"/>
      <c r="AN1130" s="4" t="n">
        <v>498.75</v>
      </c>
      <c r="AO1130" s="4" t="n">
        <v>481.15</v>
      </c>
      <c r="AP1130" s="3" t="n">
        <v>479.45</v>
      </c>
      <c r="AQ1130" s="9">
        <f>+AK1130-AN1130</f>
        <v/>
      </c>
      <c r="AR1130" s="9">
        <f>+AL1130-AO1130</f>
        <v/>
      </c>
      <c r="AS1130" s="9">
        <f>+AM1130-AP1130</f>
        <v/>
      </c>
      <c r="AT1130" s="6">
        <f>AR1130-AQ1130</f>
        <v/>
      </c>
      <c r="AU1130" s="6">
        <f>+AS1130-AR1130</f>
        <v/>
      </c>
      <c r="AV1130" s="7">
        <f>AT1130/AQ1130</f>
        <v/>
      </c>
      <c r="AW1130" s="7">
        <f>AU1130/AR1130</f>
        <v/>
      </c>
      <c r="AX1130" s="1" t="inlineStr">
        <is>
          <t>N</t>
        </is>
      </c>
      <c r="AY1130" s="1">
        <f>+IF(AND(D1130&gt;0,E1130&gt;0,F1130&gt;0,S1130&gt;0,T1130&gt;0,AC1130&gt;0,AB1130&gt;0,AI1130&gt;0,AJ1130&gt;0,AS1130&gt;AR1130,AR1130&gt;AQ1130),"long buildup",IF(AND(D1130&gt;0,E1130&gt;0,F1130&gt;0,S1130&lt;0,T1130&lt;0,AB1130&lt;0,AC1130&lt;0,AI1130&lt;0,AJ1130&lt;0,AS1130&gt;AR1130,AR1130&gt;AQ1130),"Short Covering",IF(AND(D1130&lt;0,E1130&lt;0,F1130&lt;0,S1130&lt;0,T1130&lt;0,AB1130&gt;0,AC1130&gt;0,AI1130&gt;0,AJ1130&gt;0,AS1130&lt;AR1130,AR1130&lt;AQ1130),"Short Buildup",IF(AND(D1130&lt;0,E1130&lt;0,F1130&lt;0,S1130&lt;0,T1130&lt;0,AB1130&lt;0,AC1130&lt;0,AI1130&lt;0,AJ1130&lt;0,AS1130&lt;AR1130,AR1130&lt;AQ1130),"LongUnwinding" ))))</f>
        <v/>
      </c>
      <c r="AZ1130" s="1">
        <f>+IF(AND(D1130&gt;0,E1130&gt;0,F1130&gt;0,L1130&gt;0,M1130&gt;0,S1130&gt;0,T1130&gt;0,Z1130&gt;0,AA1130&gt;0),"Buying Opportunity",IF(AND(D1130&lt;0,E1130&lt;0,F1130&lt;0,L1130&lt;0,M1130&lt;0,S1130&lt;0,T1130&lt;0,Z1130&lt;0,AA1130&lt;0),"support Zone",IF(AND(D1130&lt;0,E1130&lt;0,F1130&lt;0,L1130&gt;0,M1130&gt;0,S1130&gt;0,T1130&gt;0,Z1130&gt;0,AA1130&gt;0),"sell delivery")))</f>
        <v/>
      </c>
      <c r="BA1130" s="1">
        <f>IF(AND(D1130&gt;0,E1130&gt;0,F1130&gt;0,Z1130&gt;0,AA1130&gt;0,AB1130&gt;0,AC1130&gt;0,AI1130&gt;0,AJ1130&gt;0),"FII ENTERING")</f>
        <v/>
      </c>
      <c r="BB1130" s="15" t="e">
        <v>#N/A</v>
      </c>
      <c r="BC1130" s="1" t="n">
        <v>85317.04859999999</v>
      </c>
      <c r="BD1130" s="1">
        <f>IF(AND(E1130&gt;0,F1130&gt;0,AB1130&gt;0,AC1130&gt;0,AI1130&gt;0,AJ1130&gt;0,AS1130&gt;AR1130,AR1130&gt;AQ1130),"long buildup",IF(AND(E1130&lt;0,F1130&lt;0,AB1130&gt;0,AC1130&gt;0,AI1130&gt;0,AJ1130&gt;0,AS1130&lt;AR1130,AR1130&lt;AQ1130),"Short buildup"))</f>
        <v/>
      </c>
      <c r="BE1130" s="1">
        <f>+IF(AND(F1130&gt;0,M1130&gt;0,T1130&gt;0,AA1130&gt;0),"buy")</f>
        <v/>
      </c>
    </row>
    <row r="1131">
      <c r="A1131" s="1" t="inlineStr">
        <is>
          <t>MAHLOG</t>
        </is>
      </c>
      <c r="B1131" s="1" t="n"/>
      <c r="C1131" s="1" t="n"/>
      <c r="D1131" s="2" t="n">
        <v>2.062803836552349</v>
      </c>
      <c r="E1131" s="2" t="n">
        <v>-1.48043254376931</v>
      </c>
      <c r="F1131" s="3" t="n">
        <v>1.149875865673601</v>
      </c>
      <c r="G1131" s="4" t="n">
        <v>15360</v>
      </c>
      <c r="H1131" s="4" t="n">
        <v>13529</v>
      </c>
      <c r="I1131" s="3" t="n">
        <v>9593</v>
      </c>
      <c r="J1131" s="6">
        <f>+H1131-G1131</f>
        <v/>
      </c>
      <c r="K1131" s="6">
        <f>+I1131-H1131</f>
        <v/>
      </c>
      <c r="L1131" s="7">
        <f>J1131/G1131</f>
        <v/>
      </c>
      <c r="M1131" s="7">
        <f>K1131/H1131</f>
        <v/>
      </c>
      <c r="N1131" s="8" t="n">
        <v>11.5543</v>
      </c>
      <c r="O1131" s="8" t="n">
        <v>6.8612</v>
      </c>
      <c r="P1131" s="3" t="n">
        <v>6.522</v>
      </c>
      <c r="Q1131" s="6">
        <f>+O1131-N1131</f>
        <v/>
      </c>
      <c r="R1131" s="6">
        <f>+P1131-O1131</f>
        <v/>
      </c>
      <c r="S1131" s="7">
        <f>Q1131/N1131</f>
        <v/>
      </c>
      <c r="T1131" s="7">
        <f>R1131/O1131</f>
        <v/>
      </c>
      <c r="U1131" s="10" t="inlineStr">
        <is>
          <t>143896</t>
        </is>
      </c>
      <c r="V1131" s="10" t="inlineStr">
        <is>
          <t>98614</t>
        </is>
      </c>
      <c r="W1131" s="3" t="inlineStr">
        <is>
          <t>79874</t>
        </is>
      </c>
      <c r="X1131" s="6">
        <f>+V1131-U1131</f>
        <v/>
      </c>
      <c r="Y1131" s="6">
        <f>+W1131-V1131</f>
        <v/>
      </c>
      <c r="Z1131" s="7">
        <f>X1131/U1131</f>
        <v/>
      </c>
      <c r="AA1131" s="7">
        <f>Y1131/V1131</f>
        <v/>
      </c>
      <c r="AB1131" s="4" t="n"/>
      <c r="AC1131" s="5" t="n"/>
      <c r="AD1131" s="4" t="n"/>
      <c r="AE1131" s="4" t="n"/>
      <c r="AF1131" s="5" t="n"/>
      <c r="AG1131" s="6">
        <f>AE1131-AD1131</f>
        <v/>
      </c>
      <c r="AH1131" s="6">
        <f>+AF1131-AE1131</f>
        <v/>
      </c>
      <c r="AI1131" s="7">
        <f>AG1131/AD1131</f>
        <v/>
      </c>
      <c r="AJ1131" s="7">
        <f>AH1131/AE1131</f>
        <v/>
      </c>
      <c r="AK1131" s="4" t="n"/>
      <c r="AL1131" s="4" t="n"/>
      <c r="AM1131" s="5" t="n"/>
      <c r="AN1131" s="4" t="n">
        <v>388.4</v>
      </c>
      <c r="AO1131" s="4" t="n">
        <v>382.65</v>
      </c>
      <c r="AP1131" s="3" t="n">
        <v>387.05</v>
      </c>
      <c r="AQ1131" s="9">
        <f>+AK1131-AN1131</f>
        <v/>
      </c>
      <c r="AR1131" s="9">
        <f>+AL1131-AO1131</f>
        <v/>
      </c>
      <c r="AS1131" s="9">
        <f>+AM1131-AP1131</f>
        <v/>
      </c>
      <c r="AT1131" s="6">
        <f>AR1131-AQ1131</f>
        <v/>
      </c>
      <c r="AU1131" s="6">
        <f>+AS1131-AR1131</f>
        <v/>
      </c>
      <c r="AV1131" s="7">
        <f>AT1131/AQ1131</f>
        <v/>
      </c>
      <c r="AW1131" s="7">
        <f>AU1131/AR1131</f>
        <v/>
      </c>
      <c r="AX1131" s="1" t="inlineStr">
        <is>
          <t>N</t>
        </is>
      </c>
      <c r="AY1131" s="1">
        <f>+IF(AND(D1131&gt;0,E1131&gt;0,F1131&gt;0,S1131&gt;0,T1131&gt;0,AC1131&gt;0,AB1131&gt;0,AI1131&gt;0,AJ1131&gt;0,AS1131&gt;AR1131,AR1131&gt;AQ1131),"long buildup",IF(AND(D1131&gt;0,E1131&gt;0,F1131&gt;0,S1131&lt;0,T1131&lt;0,AB1131&lt;0,AC1131&lt;0,AI1131&lt;0,AJ1131&lt;0,AS1131&gt;AR1131,AR1131&gt;AQ1131),"Short Covering",IF(AND(D1131&lt;0,E1131&lt;0,F1131&lt;0,S1131&lt;0,T1131&lt;0,AB1131&gt;0,AC1131&gt;0,AI1131&gt;0,AJ1131&gt;0,AS1131&lt;AR1131,AR1131&lt;AQ1131),"Short Buildup",IF(AND(D1131&lt;0,E1131&lt;0,F1131&lt;0,S1131&lt;0,T1131&lt;0,AB1131&lt;0,AC1131&lt;0,AI1131&lt;0,AJ1131&lt;0,AS1131&lt;AR1131,AR1131&lt;AQ1131),"LongUnwinding" ))))</f>
        <v/>
      </c>
      <c r="AZ1131" s="1">
        <f>+IF(AND(D1131&gt;0,E1131&gt;0,F1131&gt;0,L1131&gt;0,M1131&gt;0,S1131&gt;0,T1131&gt;0,Z1131&gt;0,AA1131&gt;0),"Buying Opportunity",IF(AND(D1131&lt;0,E1131&lt;0,F1131&lt;0,L1131&lt;0,M1131&lt;0,S1131&lt;0,T1131&lt;0,Z1131&lt;0,AA1131&lt;0),"support Zone",IF(AND(D1131&lt;0,E1131&lt;0,F1131&lt;0,L1131&gt;0,M1131&gt;0,S1131&gt;0,T1131&gt;0,Z1131&gt;0,AA1131&gt;0),"sell delivery")))</f>
        <v/>
      </c>
      <c r="BA1131" s="1">
        <f>IF(AND(D1131&gt;0,E1131&gt;0,F1131&gt;0,Z1131&gt;0,AA1131&gt;0,AB1131&gt;0,AC1131&gt;0,AI1131&gt;0,AJ1131&gt;0),"FII ENTERING")</f>
        <v/>
      </c>
      <c r="BB1131" s="15" t="e">
        <v>#N/A</v>
      </c>
      <c r="BC1131" s="1" t="n">
        <v>10947.5701875</v>
      </c>
      <c r="BD1131" s="1">
        <f>IF(AND(E1131&gt;0,F1131&gt;0,AB1131&gt;0,AC1131&gt;0,AI1131&gt;0,AJ1131&gt;0,AS1131&gt;AR1131,AR1131&gt;AQ1131),"long buildup",IF(AND(E1131&lt;0,F1131&lt;0,AB1131&gt;0,AC1131&gt;0,AI1131&gt;0,AJ1131&gt;0,AS1131&lt;AR1131,AR1131&lt;AQ1131),"Short buildup"))</f>
        <v/>
      </c>
      <c r="BE1131" s="1">
        <f>+IF(AND(F1131&gt;0,M1131&gt;0,T1131&gt;0,AA1131&gt;0),"buy")</f>
        <v/>
      </c>
    </row>
    <row r="1132">
      <c r="A1132" s="1" t="inlineStr">
        <is>
          <t>MAHSCOOTER</t>
        </is>
      </c>
      <c r="B1132" s="1" t="n"/>
      <c r="C1132" s="1" t="n"/>
      <c r="D1132" s="2" t="n">
        <v>0.7006921795942728</v>
      </c>
      <c r="E1132" s="2" t="n">
        <v>0.3328507877468643</v>
      </c>
      <c r="F1132" s="3" t="n">
        <v>-0.3991490437273723</v>
      </c>
      <c r="G1132" s="4" t="n">
        <v>3531</v>
      </c>
      <c r="H1132" s="4" t="n">
        <v>3256</v>
      </c>
      <c r="I1132" s="3" t="n">
        <v>4429</v>
      </c>
      <c r="J1132" s="6">
        <f>+H1132-G1132</f>
        <v/>
      </c>
      <c r="K1132" s="6">
        <f>+I1132-H1132</f>
        <v/>
      </c>
      <c r="L1132" s="7">
        <f>J1132/G1132</f>
        <v/>
      </c>
      <c r="M1132" s="7">
        <f>K1132/H1132</f>
        <v/>
      </c>
      <c r="N1132" s="8" t="n">
        <v>12.6413</v>
      </c>
      <c r="O1132" s="8" t="n">
        <v>10.2347</v>
      </c>
      <c r="P1132" s="3" t="n">
        <v>12.2138</v>
      </c>
      <c r="Q1132" s="6">
        <f>+O1132-N1132</f>
        <v/>
      </c>
      <c r="R1132" s="6">
        <f>+P1132-O1132</f>
        <v/>
      </c>
      <c r="S1132" s="7">
        <f>Q1132/N1132</f>
        <v/>
      </c>
      <c r="T1132" s="7">
        <f>R1132/O1132</f>
        <v/>
      </c>
      <c r="U1132" s="10" t="inlineStr">
        <is>
          <t>7216</t>
        </is>
      </c>
      <c r="V1132" s="10" t="inlineStr">
        <is>
          <t>5016</t>
        </is>
      </c>
      <c r="W1132" s="3" t="inlineStr">
        <is>
          <t>6017</t>
        </is>
      </c>
      <c r="X1132" s="6">
        <f>+V1132-U1132</f>
        <v/>
      </c>
      <c r="Y1132" s="6">
        <f>+W1132-V1132</f>
        <v/>
      </c>
      <c r="Z1132" s="7">
        <f>X1132/U1132</f>
        <v/>
      </c>
      <c r="AA1132" s="7">
        <f>Y1132/V1132</f>
        <v/>
      </c>
      <c r="AB1132" s="4" t="n"/>
      <c r="AC1132" s="5" t="n"/>
      <c r="AD1132" s="4" t="n"/>
      <c r="AE1132" s="4" t="n"/>
      <c r="AF1132" s="5" t="n"/>
      <c r="AG1132" s="6">
        <f>AE1132-AD1132</f>
        <v/>
      </c>
      <c r="AH1132" s="6">
        <f>+AF1132-AE1132</f>
        <v/>
      </c>
      <c r="AI1132" s="7">
        <f>AG1132/AD1132</f>
        <v/>
      </c>
      <c r="AJ1132" s="7">
        <f>AH1132/AE1132</f>
        <v/>
      </c>
      <c r="AK1132" s="4" t="n"/>
      <c r="AL1132" s="4" t="n"/>
      <c r="AM1132" s="5" t="n"/>
      <c r="AN1132" s="4" t="n">
        <v>9463.700000000001</v>
      </c>
      <c r="AO1132" s="4" t="n">
        <v>9495.200000000001</v>
      </c>
      <c r="AP1132" s="3" t="n">
        <v>9457.299999999999</v>
      </c>
      <c r="AQ1132" s="9">
        <f>+AK1132-AN1132</f>
        <v/>
      </c>
      <c r="AR1132" s="9">
        <f>+AL1132-AO1132</f>
        <v/>
      </c>
      <c r="AS1132" s="9">
        <f>+AM1132-AP1132</f>
        <v/>
      </c>
      <c r="AT1132" s="6">
        <f>AR1132-AQ1132</f>
        <v/>
      </c>
      <c r="AU1132" s="6">
        <f>+AS1132-AR1132</f>
        <v/>
      </c>
      <c r="AV1132" s="7">
        <f>AT1132/AQ1132</f>
        <v/>
      </c>
      <c r="AW1132" s="7">
        <f>AU1132/AR1132</f>
        <v/>
      </c>
      <c r="AX1132" s="1" t="inlineStr">
        <is>
          <t>N</t>
        </is>
      </c>
      <c r="AY1132" s="1">
        <f>+IF(AND(D1132&gt;0,E1132&gt;0,F1132&gt;0,S1132&gt;0,T1132&gt;0,AC1132&gt;0,AB1132&gt;0,AI1132&gt;0,AJ1132&gt;0,AS1132&gt;AR1132,AR1132&gt;AQ1132),"long buildup",IF(AND(D1132&gt;0,E1132&gt;0,F1132&gt;0,S1132&lt;0,T1132&lt;0,AB1132&lt;0,AC1132&lt;0,AI1132&lt;0,AJ1132&lt;0,AS1132&gt;AR1132,AR1132&gt;AQ1132),"Short Covering",IF(AND(D1132&lt;0,E1132&lt;0,F1132&lt;0,S1132&lt;0,T1132&lt;0,AB1132&gt;0,AC1132&gt;0,AI1132&gt;0,AJ1132&gt;0,AS1132&lt;AR1132,AR1132&lt;AQ1132),"Short Buildup",IF(AND(D1132&lt;0,E1132&lt;0,F1132&lt;0,S1132&lt;0,T1132&lt;0,AB1132&lt;0,AC1132&lt;0,AI1132&lt;0,AJ1132&lt;0,AS1132&lt;AR1132,AR1132&lt;AQ1132),"LongUnwinding" ))))</f>
        <v/>
      </c>
      <c r="AZ1132" s="1">
        <f>+IF(AND(D1132&gt;0,E1132&gt;0,F1132&gt;0,L1132&gt;0,M1132&gt;0,S1132&gt;0,T1132&gt;0,Z1132&gt;0,AA1132&gt;0),"Buying Opportunity",IF(AND(D1132&lt;0,E1132&lt;0,F1132&lt;0,L1132&lt;0,M1132&lt;0,S1132&lt;0,T1132&lt;0,Z1132&lt;0,AA1132&lt;0),"support Zone",IF(AND(D1132&lt;0,E1132&lt;0,F1132&lt;0,L1132&gt;0,M1132&gt;0,S1132&gt;0,T1132&gt;0,Z1132&gt;0,AA1132&gt;0),"sell delivery")))</f>
        <v/>
      </c>
      <c r="BA1132" s="1">
        <f>IF(AND(D1132&gt;0,E1132&gt;0,F1132&gt;0,Z1132&gt;0,AA1132&gt;0,AB1132&gt;0,AC1132&gt;0,AI1132&gt;0,AJ1132&gt;0),"FII ENTERING")</f>
        <v/>
      </c>
      <c r="BB1132" s="15" t="e">
        <v>#N/A</v>
      </c>
      <c r="BC1132" s="1" t="n">
        <v>459302.5309455</v>
      </c>
      <c r="BD1132" s="1">
        <f>IF(AND(E1132&gt;0,F1132&gt;0,AB1132&gt;0,AC1132&gt;0,AI1132&gt;0,AJ1132&gt;0,AS1132&gt;AR1132,AR1132&gt;AQ1132),"long buildup",IF(AND(E1132&lt;0,F1132&lt;0,AB1132&gt;0,AC1132&gt;0,AI1132&gt;0,AJ1132&gt;0,AS1132&lt;AR1132,AR1132&lt;AQ1132),"Short buildup"))</f>
        <v/>
      </c>
      <c r="BE1132" s="1">
        <f>+IF(AND(F1132&gt;0,M1132&gt;0,T1132&gt;0,AA1132&gt;0),"buy")</f>
        <v/>
      </c>
    </row>
    <row r="1133">
      <c r="A1133" s="1" t="inlineStr">
        <is>
          <t>MAHSEAMLES</t>
        </is>
      </c>
      <c r="B1133" s="1" t="n"/>
      <c r="C1133" s="1" t="n"/>
      <c r="D1133" s="2" t="n">
        <v>0.2756940437263547</v>
      </c>
      <c r="E1133" s="2" t="n">
        <v>-0.1790281329923245</v>
      </c>
      <c r="F1133" s="3" t="n">
        <v>0.8134768127081761</v>
      </c>
      <c r="G1133" s="4" t="n">
        <v>51301</v>
      </c>
      <c r="H1133" s="4" t="n">
        <v>86027</v>
      </c>
      <c r="I1133" s="3" t="n">
        <v>32860</v>
      </c>
      <c r="J1133" s="6">
        <f>+H1133-G1133</f>
        <v/>
      </c>
      <c r="K1133" s="6">
        <f>+I1133-H1133</f>
        <v/>
      </c>
      <c r="L1133" s="7">
        <f>J1133/G1133</f>
        <v/>
      </c>
      <c r="M1133" s="7">
        <f>K1133/H1133</f>
        <v/>
      </c>
      <c r="N1133" s="8" t="n">
        <v>144.6762</v>
      </c>
      <c r="O1133" s="8" t="n">
        <v>173.7334</v>
      </c>
      <c r="P1133" s="3" t="n">
        <v>49.2276</v>
      </c>
      <c r="Q1133" s="6">
        <f>+O1133-N1133</f>
        <v/>
      </c>
      <c r="R1133" s="6">
        <f>+P1133-O1133</f>
        <v/>
      </c>
      <c r="S1133" s="7">
        <f>Q1133/N1133</f>
        <v/>
      </c>
      <c r="T1133" s="7">
        <f>R1133/O1133</f>
        <v/>
      </c>
      <c r="U1133" s="10" t="inlineStr">
        <is>
          <t>447306</t>
        </is>
      </c>
      <c r="V1133" s="10" t="inlineStr">
        <is>
          <t>488324</t>
        </is>
      </c>
      <c r="W1133" s="3" t="inlineStr">
        <is>
          <t>179569</t>
        </is>
      </c>
      <c r="X1133" s="6">
        <f>+V1133-U1133</f>
        <v/>
      </c>
      <c r="Y1133" s="6">
        <f>+W1133-V1133</f>
        <v/>
      </c>
      <c r="Z1133" s="7">
        <f>X1133/U1133</f>
        <v/>
      </c>
      <c r="AA1133" s="7">
        <f>Y1133/V1133</f>
        <v/>
      </c>
      <c r="AB1133" s="4" t="n"/>
      <c r="AC1133" s="5" t="n"/>
      <c r="AD1133" s="4" t="n"/>
      <c r="AE1133" s="4" t="n"/>
      <c r="AF1133" s="5" t="n"/>
      <c r="AG1133" s="6">
        <f>AE1133-AD1133</f>
        <v/>
      </c>
      <c r="AH1133" s="6">
        <f>+AF1133-AE1133</f>
        <v/>
      </c>
      <c r="AI1133" s="7">
        <f>AG1133/AD1133</f>
        <v/>
      </c>
      <c r="AJ1133" s="7">
        <f>AH1133/AE1133</f>
        <v/>
      </c>
      <c r="AK1133" s="4" t="n"/>
      <c r="AL1133" s="4" t="n"/>
      <c r="AM1133" s="5" t="n"/>
      <c r="AN1133" s="4" t="n">
        <v>782</v>
      </c>
      <c r="AO1133" s="4" t="n">
        <v>780.6</v>
      </c>
      <c r="AP1133" s="3" t="n">
        <v>786.95</v>
      </c>
      <c r="AQ1133" s="9">
        <f>+AK1133-AN1133</f>
        <v/>
      </c>
      <c r="AR1133" s="9">
        <f>+AL1133-AO1133</f>
        <v/>
      </c>
      <c r="AS1133" s="9">
        <f>+AM1133-AP1133</f>
        <v/>
      </c>
      <c r="AT1133" s="6">
        <f>AR1133-AQ1133</f>
        <v/>
      </c>
      <c r="AU1133" s="6">
        <f>+AS1133-AR1133</f>
        <v/>
      </c>
      <c r="AV1133" s="7">
        <f>AT1133/AQ1133</f>
        <v/>
      </c>
      <c r="AW1133" s="7">
        <f>AU1133/AR1133</f>
        <v/>
      </c>
      <c r="AX1133" s="1" t="inlineStr">
        <is>
          <t>N</t>
        </is>
      </c>
      <c r="AY1133" s="1">
        <f>+IF(AND(D1133&gt;0,E1133&gt;0,F1133&gt;0,S1133&gt;0,T1133&gt;0,AC1133&gt;0,AB1133&gt;0,AI1133&gt;0,AJ1133&gt;0,AS1133&gt;AR1133,AR1133&gt;AQ1133),"long buildup",IF(AND(D1133&gt;0,E1133&gt;0,F1133&gt;0,S1133&lt;0,T1133&lt;0,AB1133&lt;0,AC1133&lt;0,AI1133&lt;0,AJ1133&lt;0,AS1133&gt;AR1133,AR1133&gt;AQ1133),"Short Covering",IF(AND(D1133&lt;0,E1133&lt;0,F1133&lt;0,S1133&lt;0,T1133&lt;0,AB1133&gt;0,AC1133&gt;0,AI1133&gt;0,AJ1133&gt;0,AS1133&lt;AR1133,AR1133&lt;AQ1133),"Short Buildup",IF(AND(D1133&lt;0,E1133&lt;0,F1133&lt;0,S1133&lt;0,T1133&lt;0,AB1133&lt;0,AC1133&lt;0,AI1133&lt;0,AJ1133&lt;0,AS1133&lt;AR1133,AR1133&lt;AQ1133),"LongUnwinding" ))))</f>
        <v/>
      </c>
      <c r="AZ1133" s="1">
        <f>+IF(AND(D1133&gt;0,E1133&gt;0,F1133&gt;0,L1133&gt;0,M1133&gt;0,S1133&gt;0,T1133&gt;0,Z1133&gt;0,AA1133&gt;0),"Buying Opportunity",IF(AND(D1133&lt;0,E1133&lt;0,F1133&lt;0,L1133&lt;0,M1133&lt;0,S1133&lt;0,T1133&lt;0,Z1133&lt;0,AA1133&lt;0),"support Zone",IF(AND(D1133&lt;0,E1133&lt;0,F1133&lt;0,L1133&gt;0,M1133&gt;0,S1133&gt;0,T1133&gt;0,Z1133&gt;0,AA1133&gt;0),"sell delivery")))</f>
        <v/>
      </c>
      <c r="BA1133" s="1">
        <f>IF(AND(D1133&gt;0,E1133&gt;0,F1133&gt;0,Z1133&gt;0,AA1133&gt;0,AB1133&gt;0,AC1133&gt;0,AI1133&gt;0,AJ1133&gt;0),"FII ENTERING")</f>
        <v/>
      </c>
      <c r="BB1133" s="15" t="e">
        <v>#N/A</v>
      </c>
      <c r="BC1133" s="1" t="n">
        <v>333615.040593</v>
      </c>
      <c r="BD1133" s="1">
        <f>IF(AND(E1133&gt;0,F1133&gt;0,AB1133&gt;0,AC1133&gt;0,AI1133&gt;0,AJ1133&gt;0,AS1133&gt;AR1133,AR1133&gt;AQ1133),"long buildup",IF(AND(E1133&lt;0,F1133&lt;0,AB1133&gt;0,AC1133&gt;0,AI1133&gt;0,AJ1133&gt;0,AS1133&lt;AR1133,AR1133&lt;AQ1133),"Short buildup"))</f>
        <v/>
      </c>
      <c r="BE1133" s="1">
        <f>+IF(AND(F1133&gt;0,M1133&gt;0,T1133&gt;0,AA1133&gt;0),"buy")</f>
        <v/>
      </c>
    </row>
    <row r="1134">
      <c r="A1134" s="1" t="inlineStr">
        <is>
          <t>MAITHANALL</t>
        </is>
      </c>
      <c r="B1134" s="1" t="n"/>
      <c r="C1134" s="1" t="n"/>
      <c r="D1134" s="2" t="n">
        <v>1.031148382680146</v>
      </c>
      <c r="E1134" s="2" t="n">
        <v>-4.582221657561524</v>
      </c>
      <c r="F1134" s="3" t="n">
        <v>-0.4926545648217971</v>
      </c>
      <c r="G1134" s="4" t="n">
        <v>3717</v>
      </c>
      <c r="H1134" s="4" t="n">
        <v>7211</v>
      </c>
      <c r="I1134" s="3" t="n">
        <v>2081</v>
      </c>
      <c r="J1134" s="6">
        <f>+H1134-G1134</f>
        <v/>
      </c>
      <c r="K1134" s="6">
        <f>+I1134-H1134</f>
        <v/>
      </c>
      <c r="L1134" s="7">
        <f>J1134/G1134</f>
        <v/>
      </c>
      <c r="M1134" s="7">
        <f>K1134/H1134</f>
        <v/>
      </c>
      <c r="N1134" s="8" t="n">
        <v>5.2544</v>
      </c>
      <c r="O1134" s="8" t="n">
        <v>15.9007</v>
      </c>
      <c r="P1134" s="3" t="n">
        <v>3.6325</v>
      </c>
      <c r="Q1134" s="6">
        <f>+O1134-N1134</f>
        <v/>
      </c>
      <c r="R1134" s="6">
        <f>+P1134-O1134</f>
        <v/>
      </c>
      <c r="S1134" s="7">
        <f>Q1134/N1134</f>
        <v/>
      </c>
      <c r="T1134" s="7">
        <f>R1134/O1134</f>
        <v/>
      </c>
      <c r="U1134" s="10" t="inlineStr">
        <is>
          <t>23294</t>
        </is>
      </c>
      <c r="V1134" s="10" t="inlineStr">
        <is>
          <t>84561</t>
        </is>
      </c>
      <c r="W1134" s="3" t="inlineStr">
        <is>
          <t>16083</t>
        </is>
      </c>
      <c r="X1134" s="6">
        <f>+V1134-U1134</f>
        <v/>
      </c>
      <c r="Y1134" s="6">
        <f>+W1134-V1134</f>
        <v/>
      </c>
      <c r="Z1134" s="7">
        <f>X1134/U1134</f>
        <v/>
      </c>
      <c r="AA1134" s="7">
        <f>Y1134/V1134</f>
        <v/>
      </c>
      <c r="AB1134" s="4" t="n"/>
      <c r="AC1134" s="5" t="n"/>
      <c r="AD1134" s="4" t="n"/>
      <c r="AE1134" s="4" t="n"/>
      <c r="AF1134" s="5" t="n"/>
      <c r="AG1134" s="6">
        <f>AE1134-AD1134</f>
        <v/>
      </c>
      <c r="AH1134" s="6">
        <f>+AF1134-AE1134</f>
        <v/>
      </c>
      <c r="AI1134" s="7">
        <f>AG1134/AD1134</f>
        <v/>
      </c>
      <c r="AJ1134" s="7">
        <f>AH1134/AE1134</f>
        <v/>
      </c>
      <c r="AK1134" s="4" t="n"/>
      <c r="AL1134" s="4" t="n"/>
      <c r="AM1134" s="5" t="n"/>
      <c r="AN1134" s="4" t="n">
        <v>1180.65</v>
      </c>
      <c r="AO1134" s="4" t="n">
        <v>1126.55</v>
      </c>
      <c r="AP1134" s="3" t="n">
        <v>1121</v>
      </c>
      <c r="AQ1134" s="9">
        <f>+AK1134-AN1134</f>
        <v/>
      </c>
      <c r="AR1134" s="9">
        <f>+AL1134-AO1134</f>
        <v/>
      </c>
      <c r="AS1134" s="9">
        <f>+AM1134-AP1134</f>
        <v/>
      </c>
      <c r="AT1134" s="6">
        <f>AR1134-AQ1134</f>
        <v/>
      </c>
      <c r="AU1134" s="6">
        <f>+AS1134-AR1134</f>
        <v/>
      </c>
      <c r="AV1134" s="7">
        <f>AT1134/AQ1134</f>
        <v/>
      </c>
      <c r="AW1134" s="7">
        <f>AU1134/AR1134</f>
        <v/>
      </c>
      <c r="AX1134" s="1" t="inlineStr">
        <is>
          <t>N</t>
        </is>
      </c>
      <c r="AY1134" s="1">
        <f>+IF(AND(D1134&gt;0,E1134&gt;0,F1134&gt;0,S1134&gt;0,T1134&gt;0,AC1134&gt;0,AB1134&gt;0,AI1134&gt;0,AJ1134&gt;0,AS1134&gt;AR1134,AR1134&gt;AQ1134),"long buildup",IF(AND(D1134&gt;0,E1134&gt;0,F1134&gt;0,S1134&lt;0,T1134&lt;0,AB1134&lt;0,AC1134&lt;0,AI1134&lt;0,AJ1134&lt;0,AS1134&gt;AR1134,AR1134&gt;AQ1134),"Short Covering",IF(AND(D1134&lt;0,E1134&lt;0,F1134&lt;0,S1134&lt;0,T1134&lt;0,AB1134&gt;0,AC1134&gt;0,AI1134&gt;0,AJ1134&gt;0,AS1134&lt;AR1134,AR1134&lt;AQ1134),"Short Buildup",IF(AND(D1134&lt;0,E1134&lt;0,F1134&lt;0,S1134&lt;0,T1134&lt;0,AB1134&lt;0,AC1134&lt;0,AI1134&lt;0,AJ1134&lt;0,AS1134&lt;AR1134,AR1134&lt;AQ1134),"LongUnwinding" ))))</f>
        <v/>
      </c>
      <c r="AZ1134" s="1">
        <f>+IF(AND(D1134&gt;0,E1134&gt;0,F1134&gt;0,L1134&gt;0,M1134&gt;0,S1134&gt;0,T1134&gt;0,Z1134&gt;0,AA1134&gt;0),"Buying Opportunity",IF(AND(D1134&lt;0,E1134&lt;0,F1134&lt;0,L1134&lt;0,M1134&lt;0,S1134&lt;0,T1134&lt;0,Z1134&lt;0,AA1134&lt;0),"support Zone",IF(AND(D1134&lt;0,E1134&lt;0,F1134&lt;0,L1134&gt;0,M1134&gt;0,S1134&gt;0,T1134&gt;0,Z1134&gt;0,AA1134&gt;0),"sell delivery")))</f>
        <v/>
      </c>
      <c r="BA1134" s="1">
        <f>IF(AND(D1134&gt;0,E1134&gt;0,F1134&gt;0,Z1134&gt;0,AA1134&gt;0,AB1134&gt;0,AC1134&gt;0,AI1134&gt;0,AJ1134&gt;0),"FII ENTERING")</f>
        <v/>
      </c>
      <c r="BB1134" s="15" t="e">
        <v>#N/A</v>
      </c>
      <c r="BC1134" s="1" t="n">
        <v>25408.3800195</v>
      </c>
      <c r="BD1134" s="1">
        <f>IF(AND(E1134&gt;0,F1134&gt;0,AB1134&gt;0,AC1134&gt;0,AI1134&gt;0,AJ1134&gt;0,AS1134&gt;AR1134,AR1134&gt;AQ1134),"long buildup",IF(AND(E1134&lt;0,F1134&lt;0,AB1134&gt;0,AC1134&gt;0,AI1134&gt;0,AJ1134&gt;0,AS1134&lt;AR1134,AR1134&lt;AQ1134),"Short buildup"))</f>
        <v/>
      </c>
      <c r="BE1134" s="1">
        <f>+IF(AND(F1134&gt;0,M1134&gt;0,T1134&gt;0,AA1134&gt;0),"buy")</f>
        <v/>
      </c>
    </row>
    <row r="1135">
      <c r="A1135" s="1" t="inlineStr">
        <is>
          <t>MAKEINDIA</t>
        </is>
      </c>
      <c r="B1135" s="1" t="n"/>
      <c r="C1135" s="1" t="n"/>
      <c r="D1135" s="2" t="n">
        <v>0.3289699129600369</v>
      </c>
      <c r="E1135" s="2" t="n">
        <v>-0.6899378372839614</v>
      </c>
      <c r="F1135" s="3" t="n">
        <v>0.2063557573256372</v>
      </c>
      <c r="G1135" s="4" t="n">
        <v>398</v>
      </c>
      <c r="H1135" s="4" t="n">
        <v>515</v>
      </c>
      <c r="I1135" s="3" t="n">
        <v>581</v>
      </c>
      <c r="J1135" s="6">
        <f>+H1135-G1135</f>
        <v/>
      </c>
      <c r="K1135" s="6">
        <f>+I1135-H1135</f>
        <v/>
      </c>
      <c r="L1135" s="7">
        <f>J1135/G1135</f>
        <v/>
      </c>
      <c r="M1135" s="7">
        <f>K1135/H1135</f>
        <v/>
      </c>
      <c r="N1135" s="8" t="n">
        <v>0.254</v>
      </c>
      <c r="O1135" s="8" t="n">
        <v>0.2027</v>
      </c>
      <c r="P1135" s="3" t="n">
        <v>0.3597</v>
      </c>
      <c r="Q1135" s="6">
        <f>+O1135-N1135</f>
        <v/>
      </c>
      <c r="R1135" s="6">
        <f>+P1135-O1135</f>
        <v/>
      </c>
      <c r="S1135" s="7">
        <f>Q1135/N1135</f>
        <v/>
      </c>
      <c r="T1135" s="7">
        <f>R1135/O1135</f>
        <v/>
      </c>
      <c r="U1135" s="10" t="inlineStr">
        <is>
          <t>13401</t>
        </is>
      </c>
      <c r="V1135" s="10" t="inlineStr">
        <is>
          <t>9914</t>
        </is>
      </c>
      <c r="W1135" s="3" t="inlineStr">
        <is>
          <t>19271</t>
        </is>
      </c>
      <c r="X1135" s="6">
        <f>+V1135-U1135</f>
        <v/>
      </c>
      <c r="Y1135" s="6">
        <f>+W1135-V1135</f>
        <v/>
      </c>
      <c r="Z1135" s="7">
        <f>X1135/U1135</f>
        <v/>
      </c>
      <c r="AA1135" s="7">
        <f>Y1135/V1135</f>
        <v/>
      </c>
      <c r="AB1135" s="4" t="n"/>
      <c r="AC1135" s="5" t="n"/>
      <c r="AD1135" s="4" t="n"/>
      <c r="AE1135" s="4" t="n"/>
      <c r="AF1135" s="5" t="n"/>
      <c r="AG1135" s="6">
        <f>AE1135-AD1135</f>
        <v/>
      </c>
      <c r="AH1135" s="6">
        <f>+AF1135-AE1135</f>
        <v/>
      </c>
      <c r="AI1135" s="7">
        <f>AG1135/AD1135</f>
        <v/>
      </c>
      <c r="AJ1135" s="7">
        <f>AH1135/AE1135</f>
        <v/>
      </c>
      <c r="AK1135" s="4" t="n"/>
      <c r="AL1135" s="4" t="n"/>
      <c r="AM1135" s="5" t="n"/>
      <c r="AN1135" s="4" t="n">
        <v>146.39</v>
      </c>
      <c r="AO1135" s="4" t="n">
        <v>145.38</v>
      </c>
      <c r="AP1135" s="3" t="n">
        <v>145.68</v>
      </c>
      <c r="AQ1135" s="9">
        <f>+AK1135-AN1135</f>
        <v/>
      </c>
      <c r="AR1135" s="9">
        <f>+AL1135-AO1135</f>
        <v/>
      </c>
      <c r="AS1135" s="9">
        <f>+AM1135-AP1135</f>
        <v/>
      </c>
      <c r="AT1135" s="6">
        <f>AR1135-AQ1135</f>
        <v/>
      </c>
      <c r="AU1135" s="6">
        <f>+AS1135-AR1135</f>
        <v/>
      </c>
      <c r="AV1135" s="7">
        <f>AT1135/AQ1135</f>
        <v/>
      </c>
      <c r="AW1135" s="7">
        <f>AU1135/AR1135</f>
        <v/>
      </c>
      <c r="AX1135" s="1" t="inlineStr">
        <is>
          <t>Y</t>
        </is>
      </c>
      <c r="AY1135" s="1">
        <f>+IF(AND(D1135&gt;0,E1135&gt;0,F1135&gt;0,S1135&gt;0,T1135&gt;0,AC1135&gt;0,AB1135&gt;0,AI1135&gt;0,AJ1135&gt;0,AS1135&gt;AR1135,AR1135&gt;AQ1135),"long buildup",IF(AND(D1135&gt;0,E1135&gt;0,F1135&gt;0,S1135&lt;0,T1135&lt;0,AB1135&lt;0,AC1135&lt;0,AI1135&lt;0,AJ1135&lt;0,AS1135&gt;AR1135,AR1135&gt;AQ1135),"Short Covering",IF(AND(D1135&lt;0,E1135&lt;0,F1135&lt;0,S1135&lt;0,T1135&lt;0,AB1135&gt;0,AC1135&gt;0,AI1135&gt;0,AJ1135&gt;0,AS1135&lt;AR1135,AR1135&lt;AQ1135),"Short Buildup",IF(AND(D1135&lt;0,E1135&lt;0,F1135&lt;0,S1135&lt;0,T1135&lt;0,AB1135&lt;0,AC1135&lt;0,AI1135&lt;0,AJ1135&lt;0,AS1135&lt;AR1135,AR1135&lt;AQ1135),"LongUnwinding" ))))</f>
        <v/>
      </c>
      <c r="AZ1135" s="1">
        <f>+IF(AND(D1135&gt;0,E1135&gt;0,F1135&gt;0,L1135&gt;0,M1135&gt;0,S1135&gt;0,T1135&gt;0,Z1135&gt;0,AA1135&gt;0),"Buying Opportunity",IF(AND(D1135&lt;0,E1135&lt;0,F1135&lt;0,L1135&lt;0,M1135&lt;0,S1135&lt;0,T1135&lt;0,Z1135&lt;0,AA1135&lt;0),"support Zone",IF(AND(D1135&lt;0,E1135&lt;0,F1135&lt;0,L1135&gt;0,M1135&gt;0,S1135&gt;0,T1135&gt;0,Z1135&gt;0,AA1135&gt;0),"sell delivery")))</f>
        <v/>
      </c>
      <c r="BA1135" s="1">
        <f>IF(AND(D1135&gt;0,E1135&gt;0,F1135&gt;0,Z1135&gt;0,AA1135&gt;0,AB1135&gt;0,AC1135&gt;0,AI1135&gt;0,AJ1135&gt;0),"FII ENTERING")</f>
        <v/>
      </c>
      <c r="BB1135" s="15" t="e">
        <v>#N/A</v>
      </c>
      <c r="BC1135" s="1" t="n">
        <v>659648.7980900001</v>
      </c>
      <c r="BD1135" s="1">
        <f>IF(AND(E1135&gt;0,F1135&gt;0,AB1135&gt;0,AC1135&gt;0,AI1135&gt;0,AJ1135&gt;0,AS1135&gt;AR1135,AR1135&gt;AQ1135),"long buildup",IF(AND(E1135&lt;0,F1135&lt;0,AB1135&gt;0,AC1135&gt;0,AI1135&gt;0,AJ1135&gt;0,AS1135&lt;AR1135,AR1135&lt;AQ1135),"Short buildup"))</f>
        <v/>
      </c>
      <c r="BE1135" s="1">
        <f>+IF(AND(F1135&gt;0,M1135&gt;0,T1135&gt;0,AA1135&gt;0),"buy")</f>
        <v/>
      </c>
    </row>
    <row r="1136">
      <c r="A1136" s="1" t="inlineStr">
        <is>
          <t>MALLCOM</t>
        </is>
      </c>
      <c r="B1136" s="1" t="n"/>
      <c r="C1136" s="1" t="n"/>
      <c r="D1136" s="2" t="n">
        <v>0.8037633571139202</v>
      </c>
      <c r="E1136" s="2" t="n">
        <v>-1.013691009673324</v>
      </c>
      <c r="F1136" s="3" t="n">
        <v>-1.982578288426114</v>
      </c>
      <c r="G1136" s="4" t="n">
        <v>252</v>
      </c>
      <c r="H1136" s="4" t="n">
        <v>139</v>
      </c>
      <c r="I1136" s="3" t="n">
        <v>288</v>
      </c>
      <c r="J1136" s="6">
        <f>+H1136-G1136</f>
        <v/>
      </c>
      <c r="K1136" s="6">
        <f>+I1136-H1136</f>
        <v/>
      </c>
      <c r="L1136" s="7">
        <f>J1136/G1136</f>
        <v/>
      </c>
      <c r="M1136" s="7">
        <f>K1136/H1136</f>
        <v/>
      </c>
      <c r="N1136" s="8" t="n">
        <v>0.603</v>
      </c>
      <c r="O1136" s="8" t="n">
        <v>0.1829</v>
      </c>
      <c r="P1136" s="3" t="n">
        <v>0.4175</v>
      </c>
      <c r="Q1136" s="6">
        <f>+O1136-N1136</f>
        <v/>
      </c>
      <c r="R1136" s="6">
        <f>+P1136-O1136</f>
        <v/>
      </c>
      <c r="S1136" s="7">
        <f>Q1136/N1136</f>
        <v/>
      </c>
      <c r="T1136" s="7">
        <f>R1136/O1136</f>
        <v/>
      </c>
      <c r="U1136" s="10" t="inlineStr">
        <is>
          <t>-</t>
        </is>
      </c>
      <c r="V1136" s="10" t="inlineStr">
        <is>
          <t>-</t>
        </is>
      </c>
      <c r="W1136" s="3" t="inlineStr">
        <is>
          <t>-</t>
        </is>
      </c>
      <c r="X1136" s="6">
        <f>+V1136-U1136</f>
        <v/>
      </c>
      <c r="Y1136" s="6">
        <f>+W1136-V1136</f>
        <v/>
      </c>
      <c r="Z1136" s="7">
        <f>X1136/U1136</f>
        <v/>
      </c>
      <c r="AA1136" s="7">
        <f>Y1136/V1136</f>
        <v/>
      </c>
      <c r="AB1136" s="4" t="n"/>
      <c r="AC1136" s="5" t="n"/>
      <c r="AD1136" s="4" t="n"/>
      <c r="AE1136" s="4" t="n"/>
      <c r="AF1136" s="5" t="n"/>
      <c r="AG1136" s="6">
        <f>AE1136-AD1136</f>
        <v/>
      </c>
      <c r="AH1136" s="6">
        <f>+AF1136-AE1136</f>
        <v/>
      </c>
      <c r="AI1136" s="7">
        <f>AG1136/AD1136</f>
        <v/>
      </c>
      <c r="AJ1136" s="7">
        <f>AH1136/AE1136</f>
        <v/>
      </c>
      <c r="AK1136" s="4" t="n"/>
      <c r="AL1136" s="4" t="n"/>
      <c r="AM1136" s="5" t="n"/>
      <c r="AN1136" s="4" t="n">
        <v>1617.85</v>
      </c>
      <c r="AO1136" s="4" t="n">
        <v>1601.45</v>
      </c>
      <c r="AP1136" s="3" t="n">
        <v>1569.7</v>
      </c>
      <c r="AQ1136" s="9">
        <f>+AK1136-AN1136</f>
        <v/>
      </c>
      <c r="AR1136" s="9">
        <f>+AL1136-AO1136</f>
        <v/>
      </c>
      <c r="AS1136" s="9">
        <f>+AM1136-AP1136</f>
        <v/>
      </c>
      <c r="AT1136" s="6">
        <f>AR1136-AQ1136</f>
        <v/>
      </c>
      <c r="AU1136" s="6">
        <f>+AS1136-AR1136</f>
        <v/>
      </c>
      <c r="AV1136" s="7">
        <f>AT1136/AQ1136</f>
        <v/>
      </c>
      <c r="AW1136" s="7">
        <f>AU1136/AR1136</f>
        <v/>
      </c>
      <c r="AX1136" s="1" t="inlineStr">
        <is>
          <t>N</t>
        </is>
      </c>
      <c r="AY1136" s="1">
        <f>+IF(AND(D1136&gt;0,E1136&gt;0,F1136&gt;0,S1136&gt;0,T1136&gt;0,AC1136&gt;0,AB1136&gt;0,AI1136&gt;0,AJ1136&gt;0,AS1136&gt;AR1136,AR1136&gt;AQ1136),"long buildup",IF(AND(D1136&gt;0,E1136&gt;0,F1136&gt;0,S1136&lt;0,T1136&lt;0,AB1136&lt;0,AC1136&lt;0,AI1136&lt;0,AJ1136&lt;0,AS1136&gt;AR1136,AR1136&gt;AQ1136),"Short Covering",IF(AND(D1136&lt;0,E1136&lt;0,F1136&lt;0,S1136&lt;0,T1136&lt;0,AB1136&gt;0,AC1136&gt;0,AI1136&gt;0,AJ1136&gt;0,AS1136&lt;AR1136,AR1136&lt;AQ1136),"Short Buildup",IF(AND(D1136&lt;0,E1136&lt;0,F1136&lt;0,S1136&lt;0,T1136&lt;0,AB1136&lt;0,AC1136&lt;0,AI1136&lt;0,AJ1136&lt;0,AS1136&lt;AR1136,AR1136&lt;AQ1136),"LongUnwinding" ))))</f>
        <v/>
      </c>
      <c r="AZ1136" s="1">
        <f>+IF(AND(D1136&gt;0,E1136&gt;0,F1136&gt;0,L1136&gt;0,M1136&gt;0,S1136&gt;0,T1136&gt;0,Z1136&gt;0,AA1136&gt;0),"Buying Opportunity",IF(AND(D1136&lt;0,E1136&lt;0,F1136&lt;0,L1136&lt;0,M1136&lt;0,S1136&lt;0,T1136&lt;0,Z1136&lt;0,AA1136&lt;0),"support Zone",IF(AND(D1136&lt;0,E1136&lt;0,F1136&lt;0,L1136&gt;0,M1136&gt;0,S1136&gt;0,T1136&gt;0,Z1136&gt;0,AA1136&gt;0),"sell delivery")))</f>
        <v/>
      </c>
      <c r="BA1136" s="1">
        <f>IF(AND(D1136&gt;0,E1136&gt;0,F1136&gt;0,Z1136&gt;0,AA1136&gt;0,AB1136&gt;0,AC1136&gt;0,AI1136&gt;0,AJ1136&gt;0),"FII ENTERING")</f>
        <v/>
      </c>
      <c r="BB1136" s="15" t="e">
        <v>#N/A</v>
      </c>
      <c r="BC1136" s="1" t="n">
        <v>123385.344896</v>
      </c>
      <c r="BD1136" s="1">
        <f>IF(AND(E1136&gt;0,F1136&gt;0,AB1136&gt;0,AC1136&gt;0,AI1136&gt;0,AJ1136&gt;0,AS1136&gt;AR1136,AR1136&gt;AQ1136),"long buildup",IF(AND(E1136&lt;0,F1136&lt;0,AB1136&gt;0,AC1136&gt;0,AI1136&gt;0,AJ1136&gt;0,AS1136&lt;AR1136,AR1136&lt;AQ1136),"Short buildup"))</f>
        <v/>
      </c>
      <c r="BE1136" s="1">
        <f>+IF(AND(F1136&gt;0,M1136&gt;0,T1136&gt;0,AA1136&gt;0),"buy")</f>
        <v/>
      </c>
    </row>
    <row r="1137">
      <c r="A1137" s="1" t="inlineStr">
        <is>
          <t>MALUPAPER</t>
        </is>
      </c>
      <c r="B1137" s="1" t="n"/>
      <c r="C1137" s="1" t="n"/>
      <c r="D1137" s="2" t="n">
        <v>0.2911208151382688</v>
      </c>
      <c r="E1137" s="2" t="n">
        <v>-1.513580758863771</v>
      </c>
      <c r="F1137" s="3" t="n">
        <v>0.1684210526315754</v>
      </c>
      <c r="G1137" s="4" t="n">
        <v>645</v>
      </c>
      <c r="H1137" s="4" t="n">
        <v>564</v>
      </c>
      <c r="I1137" s="3" t="n">
        <v>1043</v>
      </c>
      <c r="J1137" s="6">
        <f>+H1137-G1137</f>
        <v/>
      </c>
      <c r="K1137" s="6">
        <f>+I1137-H1137</f>
        <v/>
      </c>
      <c r="L1137" s="7">
        <f>J1137/G1137</f>
        <v/>
      </c>
      <c r="M1137" s="7">
        <f>K1137/H1137</f>
        <v/>
      </c>
      <c r="N1137" s="8" t="n">
        <v>0.2206</v>
      </c>
      <c r="O1137" s="8" t="n">
        <v>0.1657</v>
      </c>
      <c r="P1137" s="3" t="n">
        <v>0.3729</v>
      </c>
      <c r="Q1137" s="6">
        <f>+O1137-N1137</f>
        <v/>
      </c>
      <c r="R1137" s="6">
        <f>+P1137-O1137</f>
        <v/>
      </c>
      <c r="S1137" s="7">
        <f>Q1137/N1137</f>
        <v/>
      </c>
      <c r="T1137" s="7">
        <f>R1137/O1137</f>
        <v/>
      </c>
      <c r="U1137" s="10" t="inlineStr">
        <is>
          <t>22472</t>
        </is>
      </c>
      <c r="V1137" s="10" t="inlineStr">
        <is>
          <t>21673</t>
        </is>
      </c>
      <c r="W1137" s="3" t="inlineStr">
        <is>
          <t>23813</t>
        </is>
      </c>
      <c r="X1137" s="6">
        <f>+V1137-U1137</f>
        <v/>
      </c>
      <c r="Y1137" s="6">
        <f>+W1137-V1137</f>
        <v/>
      </c>
      <c r="Z1137" s="7">
        <f>X1137/U1137</f>
        <v/>
      </c>
      <c r="AA1137" s="7">
        <f>Y1137/V1137</f>
        <v/>
      </c>
      <c r="AB1137" s="4" t="n"/>
      <c r="AC1137" s="5" t="n"/>
      <c r="AD1137" s="4" t="n"/>
      <c r="AE1137" s="4" t="n"/>
      <c r="AF1137" s="5" t="n"/>
      <c r="AG1137" s="6">
        <f>AE1137-AD1137</f>
        <v/>
      </c>
      <c r="AH1137" s="6">
        <f>+AF1137-AE1137</f>
        <v/>
      </c>
      <c r="AI1137" s="7">
        <f>AG1137/AD1137</f>
        <v/>
      </c>
      <c r="AJ1137" s="7">
        <f>AH1137/AE1137</f>
        <v/>
      </c>
      <c r="AK1137" s="4" t="n"/>
      <c r="AL1137" s="4" t="n"/>
      <c r="AM1137" s="5" t="n"/>
      <c r="AN1137" s="4" t="n">
        <v>48.23</v>
      </c>
      <c r="AO1137" s="4" t="n">
        <v>47.5</v>
      </c>
      <c r="AP1137" s="3" t="n">
        <v>47.58</v>
      </c>
      <c r="AQ1137" s="9">
        <f>+AK1137-AN1137</f>
        <v/>
      </c>
      <c r="AR1137" s="9">
        <f>+AL1137-AO1137</f>
        <v/>
      </c>
      <c r="AS1137" s="9">
        <f>+AM1137-AP1137</f>
        <v/>
      </c>
      <c r="AT1137" s="6">
        <f>AR1137-AQ1137</f>
        <v/>
      </c>
      <c r="AU1137" s="6">
        <f>+AS1137-AR1137</f>
        <v/>
      </c>
      <c r="AV1137" s="7">
        <f>AT1137/AQ1137</f>
        <v/>
      </c>
      <c r="AW1137" s="7">
        <f>AU1137/AR1137</f>
        <v/>
      </c>
      <c r="AX1137" s="1" t="inlineStr">
        <is>
          <t>N</t>
        </is>
      </c>
      <c r="AY1137" s="1">
        <f>+IF(AND(D1137&gt;0,E1137&gt;0,F1137&gt;0,S1137&gt;0,T1137&gt;0,AC1137&gt;0,AB1137&gt;0,AI1137&gt;0,AJ1137&gt;0,AS1137&gt;AR1137,AR1137&gt;AQ1137),"long buildup",IF(AND(D1137&gt;0,E1137&gt;0,F1137&gt;0,S1137&lt;0,T1137&lt;0,AB1137&lt;0,AC1137&lt;0,AI1137&lt;0,AJ1137&lt;0,AS1137&gt;AR1137,AR1137&gt;AQ1137),"Short Covering",IF(AND(D1137&lt;0,E1137&lt;0,F1137&lt;0,S1137&lt;0,T1137&lt;0,AB1137&gt;0,AC1137&gt;0,AI1137&gt;0,AJ1137&gt;0,AS1137&lt;AR1137,AR1137&lt;AQ1137),"Short Buildup",IF(AND(D1137&lt;0,E1137&lt;0,F1137&lt;0,S1137&lt;0,T1137&lt;0,AB1137&lt;0,AC1137&lt;0,AI1137&lt;0,AJ1137&lt;0,AS1137&lt;AR1137,AR1137&lt;AQ1137),"LongUnwinding" ))))</f>
        <v/>
      </c>
      <c r="AZ1137" s="1">
        <f>+IF(AND(D1137&gt;0,E1137&gt;0,F1137&gt;0,L1137&gt;0,M1137&gt;0,S1137&gt;0,T1137&gt;0,Z1137&gt;0,AA1137&gt;0),"Buying Opportunity",IF(AND(D1137&lt;0,E1137&lt;0,F1137&lt;0,L1137&lt;0,M1137&lt;0,S1137&lt;0,T1137&lt;0,Z1137&lt;0,AA1137&lt;0),"support Zone",IF(AND(D1137&lt;0,E1137&lt;0,F1137&lt;0,L1137&gt;0,M1137&gt;0,S1137&gt;0,T1137&gt;0,Z1137&gt;0,AA1137&gt;0),"sell delivery")))</f>
        <v/>
      </c>
      <c r="BA1137" s="1">
        <f>IF(AND(D1137&gt;0,E1137&gt;0,F1137&gt;0,Z1137&gt;0,AA1137&gt;0,AB1137&gt;0,AC1137&gt;0,AI1137&gt;0,AJ1137&gt;0),"FII ENTERING")</f>
        <v/>
      </c>
      <c r="BB1137" s="15" t="e">
        <v>#N/A</v>
      </c>
      <c r="BC1137" s="1" t="inlineStr">
        <is>
          <t>* Not Traded as on March 31, 2021</t>
        </is>
      </c>
      <c r="BD1137" s="1">
        <f>IF(AND(E1137&gt;0,F1137&gt;0,AB1137&gt;0,AC1137&gt;0,AI1137&gt;0,AJ1137&gt;0,AS1137&gt;AR1137,AR1137&gt;AQ1137),"long buildup",IF(AND(E1137&lt;0,F1137&lt;0,AB1137&gt;0,AC1137&gt;0,AI1137&gt;0,AJ1137&gt;0,AS1137&lt;AR1137,AR1137&lt;AQ1137),"Short buildup"))</f>
        <v/>
      </c>
      <c r="BE1137" s="1">
        <f>+IF(AND(F1137&gt;0,M1137&gt;0,T1137&gt;0,AA1137&gt;0),"buy")</f>
        <v/>
      </c>
    </row>
    <row r="1138">
      <c r="A1138" s="1" t="inlineStr">
        <is>
          <t>MANAKALUCO</t>
        </is>
      </c>
      <c r="B1138" s="1" t="n"/>
      <c r="C1138" s="1" t="n"/>
      <c r="D1138" s="2" t="n">
        <v>-0.7682458386683689</v>
      </c>
      <c r="E1138" s="2" t="n">
        <v>-3.419354838709673</v>
      </c>
      <c r="F1138" s="3" t="n">
        <v>1.269205076820304</v>
      </c>
      <c r="G1138" s="4" t="n">
        <v>990</v>
      </c>
      <c r="H1138" s="4" t="n">
        <v>4476</v>
      </c>
      <c r="I1138" s="3" t="n">
        <v>1060</v>
      </c>
      <c r="J1138" s="6">
        <f>+H1138-G1138</f>
        <v/>
      </c>
      <c r="K1138" s="6">
        <f>+I1138-H1138</f>
        <v/>
      </c>
      <c r="L1138" s="7">
        <f>J1138/G1138</f>
        <v/>
      </c>
      <c r="M1138" s="7">
        <f>K1138/H1138</f>
        <v/>
      </c>
      <c r="N1138" s="8" t="n">
        <v>0.1826</v>
      </c>
      <c r="O1138" s="8" t="n">
        <v>0.4242</v>
      </c>
      <c r="P1138" s="3" t="n">
        <v>0.1403</v>
      </c>
      <c r="Q1138" s="6">
        <f>+O1138-N1138</f>
        <v/>
      </c>
      <c r="R1138" s="6">
        <f>+P1138-O1138</f>
        <v/>
      </c>
      <c r="S1138" s="7">
        <f>Q1138/N1138</f>
        <v/>
      </c>
      <c r="T1138" s="7">
        <f>R1138/O1138</f>
        <v/>
      </c>
      <c r="U1138" s="10" t="inlineStr">
        <is>
          <t>32134</t>
        </is>
      </c>
      <c r="V1138" s="10" t="inlineStr">
        <is>
          <t>49492</t>
        </is>
      </c>
      <c r="W1138" s="3" t="inlineStr">
        <is>
          <t>16761</t>
        </is>
      </c>
      <c r="X1138" s="6">
        <f>+V1138-U1138</f>
        <v/>
      </c>
      <c r="Y1138" s="6">
        <f>+W1138-V1138</f>
        <v/>
      </c>
      <c r="Z1138" s="7">
        <f>X1138/U1138</f>
        <v/>
      </c>
      <c r="AA1138" s="7">
        <f>Y1138/V1138</f>
        <v/>
      </c>
      <c r="AB1138" s="4" t="n"/>
      <c r="AC1138" s="5" t="n"/>
      <c r="AD1138" s="4" t="n"/>
      <c r="AE1138" s="4" t="n"/>
      <c r="AF1138" s="5" t="n"/>
      <c r="AG1138" s="6">
        <f>AE1138-AD1138</f>
        <v/>
      </c>
      <c r="AH1138" s="6">
        <f>+AF1138-AE1138</f>
        <v/>
      </c>
      <c r="AI1138" s="7">
        <f>AG1138/AD1138</f>
        <v/>
      </c>
      <c r="AJ1138" s="7">
        <f>AH1138/AE1138</f>
        <v/>
      </c>
      <c r="AK1138" s="4" t="n"/>
      <c r="AL1138" s="4" t="n"/>
      <c r="AM1138" s="5" t="n"/>
      <c r="AN1138" s="4" t="n">
        <v>31</v>
      </c>
      <c r="AO1138" s="4" t="n">
        <v>29.94</v>
      </c>
      <c r="AP1138" s="3" t="n">
        <v>30.32</v>
      </c>
      <c r="AQ1138" s="9">
        <f>+AK1138-AN1138</f>
        <v/>
      </c>
      <c r="AR1138" s="9">
        <f>+AL1138-AO1138</f>
        <v/>
      </c>
      <c r="AS1138" s="9">
        <f>+AM1138-AP1138</f>
        <v/>
      </c>
      <c r="AT1138" s="6">
        <f>AR1138-AQ1138</f>
        <v/>
      </c>
      <c r="AU1138" s="6">
        <f>+AS1138-AR1138</f>
        <v/>
      </c>
      <c r="AV1138" s="7">
        <f>AT1138/AQ1138</f>
        <v/>
      </c>
      <c r="AW1138" s="7">
        <f>AU1138/AR1138</f>
        <v/>
      </c>
      <c r="AX1138" s="1" t="inlineStr">
        <is>
          <t>Y</t>
        </is>
      </c>
      <c r="AY1138" s="1">
        <f>+IF(AND(D1138&gt;0,E1138&gt;0,F1138&gt;0,S1138&gt;0,T1138&gt;0,AC1138&gt;0,AB1138&gt;0,AI1138&gt;0,AJ1138&gt;0,AS1138&gt;AR1138,AR1138&gt;AQ1138),"long buildup",IF(AND(D1138&gt;0,E1138&gt;0,F1138&gt;0,S1138&lt;0,T1138&lt;0,AB1138&lt;0,AC1138&lt;0,AI1138&lt;0,AJ1138&lt;0,AS1138&gt;AR1138,AR1138&gt;AQ1138),"Short Covering",IF(AND(D1138&lt;0,E1138&lt;0,F1138&lt;0,S1138&lt;0,T1138&lt;0,AB1138&gt;0,AC1138&gt;0,AI1138&gt;0,AJ1138&gt;0,AS1138&lt;AR1138,AR1138&lt;AQ1138),"Short Buildup",IF(AND(D1138&lt;0,E1138&lt;0,F1138&lt;0,S1138&lt;0,T1138&lt;0,AB1138&lt;0,AC1138&lt;0,AI1138&lt;0,AJ1138&lt;0,AS1138&lt;AR1138,AR1138&lt;AQ1138),"LongUnwinding" ))))</f>
        <v/>
      </c>
      <c r="AZ1138" s="1">
        <f>+IF(AND(D1138&gt;0,E1138&gt;0,F1138&gt;0,L1138&gt;0,M1138&gt;0,S1138&gt;0,T1138&gt;0,Z1138&gt;0,AA1138&gt;0),"Buying Opportunity",IF(AND(D1138&lt;0,E1138&lt;0,F1138&lt;0,L1138&lt;0,M1138&lt;0,S1138&lt;0,T1138&lt;0,Z1138&lt;0,AA1138&lt;0),"support Zone",IF(AND(D1138&lt;0,E1138&lt;0,F1138&lt;0,L1138&gt;0,M1138&gt;0,S1138&gt;0,T1138&gt;0,Z1138&gt;0,AA1138&gt;0),"sell delivery")))</f>
        <v/>
      </c>
      <c r="BA1138" s="1">
        <f>IF(AND(D1138&gt;0,E1138&gt;0,F1138&gt;0,Z1138&gt;0,AA1138&gt;0,AB1138&gt;0,AC1138&gt;0,AI1138&gt;0,AJ1138&gt;0),"FII ENTERING")</f>
        <v/>
      </c>
      <c r="BB1138" s="15" t="e">
        <v>#N/A</v>
      </c>
      <c r="BC1138" s="1" t="n">
        <v>166788</v>
      </c>
      <c r="BD1138" s="1">
        <f>IF(AND(E1138&gt;0,F1138&gt;0,AB1138&gt;0,AC1138&gt;0,AI1138&gt;0,AJ1138&gt;0,AS1138&gt;AR1138,AR1138&gt;AQ1138),"long buildup",IF(AND(E1138&lt;0,F1138&lt;0,AB1138&gt;0,AC1138&gt;0,AI1138&gt;0,AJ1138&gt;0,AS1138&lt;AR1138,AR1138&lt;AQ1138),"Short buildup"))</f>
        <v/>
      </c>
      <c r="BE1138" s="1">
        <f>+IF(AND(F1138&gt;0,M1138&gt;0,T1138&gt;0,AA1138&gt;0),"buy")</f>
        <v/>
      </c>
    </row>
    <row r="1139">
      <c r="A1139" s="1" t="inlineStr">
        <is>
          <t>MANAKCOAT</t>
        </is>
      </c>
      <c r="B1139" s="1" t="n"/>
      <c r="C1139" s="1" t="n"/>
      <c r="D1139" s="2" t="n">
        <v>-2.870032635822623</v>
      </c>
      <c r="E1139" s="2" t="n">
        <v>-0.3458839806304915</v>
      </c>
      <c r="F1139" s="3" t="n">
        <v>-4.442681475604923</v>
      </c>
      <c r="G1139" s="4" t="n">
        <v>7342</v>
      </c>
      <c r="H1139" s="4" t="n">
        <v>2204</v>
      </c>
      <c r="I1139" s="3" t="n">
        <v>921</v>
      </c>
      <c r="J1139" s="6">
        <f>+H1139-G1139</f>
        <v/>
      </c>
      <c r="K1139" s="6">
        <f>+I1139-H1139</f>
        <v/>
      </c>
      <c r="L1139" s="7">
        <f>J1139/G1139</f>
        <v/>
      </c>
      <c r="M1139" s="7">
        <f>K1139/H1139</f>
        <v/>
      </c>
      <c r="N1139" s="8" t="n">
        <v>14.6432</v>
      </c>
      <c r="O1139" s="8" t="n">
        <v>3.3759</v>
      </c>
      <c r="P1139" s="3" t="n">
        <v>2.2411</v>
      </c>
      <c r="Q1139" s="6">
        <f>+O1139-N1139</f>
        <v/>
      </c>
      <c r="R1139" s="6">
        <f>+P1139-O1139</f>
        <v/>
      </c>
      <c r="S1139" s="7">
        <f>Q1139/N1139</f>
        <v/>
      </c>
      <c r="T1139" s="7">
        <f>R1139/O1139</f>
        <v/>
      </c>
      <c r="U1139" s="10" t="inlineStr">
        <is>
          <t>700807</t>
        </is>
      </c>
      <c r="V1139" s="10" t="inlineStr">
        <is>
          <t>220330</t>
        </is>
      </c>
      <c r="W1139" s="3" t="inlineStr">
        <is>
          <t>-</t>
        </is>
      </c>
      <c r="X1139" s="6">
        <f>+V1139-U1139</f>
        <v/>
      </c>
      <c r="Y1139" s="6">
        <f>+W1139-V1139</f>
        <v/>
      </c>
      <c r="Z1139" s="7">
        <f>X1139/U1139</f>
        <v/>
      </c>
      <c r="AA1139" s="7">
        <f>Y1139/V1139</f>
        <v/>
      </c>
      <c r="AB1139" s="4" t="n"/>
      <c r="AC1139" s="5" t="n"/>
      <c r="AD1139" s="4" t="n"/>
      <c r="AE1139" s="4" t="n"/>
      <c r="AF1139" s="5" t="n"/>
      <c r="AG1139" s="6">
        <f>AE1139-AD1139</f>
        <v/>
      </c>
      <c r="AH1139" s="6">
        <f>+AF1139-AE1139</f>
        <v/>
      </c>
      <c r="AI1139" s="7">
        <f>AG1139/AD1139</f>
        <v/>
      </c>
      <c r="AJ1139" s="7">
        <f>AH1139/AE1139</f>
        <v/>
      </c>
      <c r="AK1139" s="4" t="n"/>
      <c r="AL1139" s="4" t="n"/>
      <c r="AM1139" s="5" t="n"/>
      <c r="AN1139" s="4" t="n">
        <v>101.19</v>
      </c>
      <c r="AO1139" s="4" t="n">
        <v>100.84</v>
      </c>
      <c r="AP1139" s="3" t="n">
        <v>96.36</v>
      </c>
      <c r="AQ1139" s="9">
        <f>+AK1139-AN1139</f>
        <v/>
      </c>
      <c r="AR1139" s="9">
        <f>+AL1139-AO1139</f>
        <v/>
      </c>
      <c r="AS1139" s="9">
        <f>+AM1139-AP1139</f>
        <v/>
      </c>
      <c r="AT1139" s="6">
        <f>AR1139-AQ1139</f>
        <v/>
      </c>
      <c r="AU1139" s="6">
        <f>+AS1139-AR1139</f>
        <v/>
      </c>
      <c r="AV1139" s="7">
        <f>AT1139/AQ1139</f>
        <v/>
      </c>
      <c r="AW1139" s="7">
        <f>AU1139/AR1139</f>
        <v/>
      </c>
      <c r="AX1139" s="1" t="inlineStr">
        <is>
          <t>N</t>
        </is>
      </c>
      <c r="AY1139" s="1">
        <f>+IF(AND(D1139&gt;0,E1139&gt;0,F1139&gt;0,S1139&gt;0,T1139&gt;0,AC1139&gt;0,AB1139&gt;0,AI1139&gt;0,AJ1139&gt;0,AS1139&gt;AR1139,AR1139&gt;AQ1139),"long buildup",IF(AND(D1139&gt;0,E1139&gt;0,F1139&gt;0,S1139&lt;0,T1139&lt;0,AB1139&lt;0,AC1139&lt;0,AI1139&lt;0,AJ1139&lt;0,AS1139&gt;AR1139,AR1139&gt;AQ1139),"Short Covering",IF(AND(D1139&lt;0,E1139&lt;0,F1139&lt;0,S1139&lt;0,T1139&lt;0,AB1139&gt;0,AC1139&gt;0,AI1139&gt;0,AJ1139&gt;0,AS1139&lt;AR1139,AR1139&lt;AQ1139),"Short Buildup",IF(AND(D1139&lt;0,E1139&lt;0,F1139&lt;0,S1139&lt;0,T1139&lt;0,AB1139&lt;0,AC1139&lt;0,AI1139&lt;0,AJ1139&lt;0,AS1139&lt;AR1139,AR1139&lt;AQ1139),"LongUnwinding" ))))</f>
        <v/>
      </c>
      <c r="AZ1139" s="1">
        <f>+IF(AND(D1139&gt;0,E1139&gt;0,F1139&gt;0,L1139&gt;0,M1139&gt;0,S1139&gt;0,T1139&gt;0,Z1139&gt;0,AA1139&gt;0),"Buying Opportunity",IF(AND(D1139&lt;0,E1139&lt;0,F1139&lt;0,L1139&lt;0,M1139&lt;0,S1139&lt;0,T1139&lt;0,Z1139&lt;0,AA1139&lt;0),"support Zone",IF(AND(D1139&lt;0,E1139&lt;0,F1139&lt;0,L1139&gt;0,M1139&gt;0,S1139&gt;0,T1139&gt;0,Z1139&gt;0,AA1139&gt;0),"sell delivery")))</f>
        <v/>
      </c>
      <c r="BA1139" s="1">
        <f>IF(AND(D1139&gt;0,E1139&gt;0,F1139&gt;0,Z1139&gt;0,AA1139&gt;0,AB1139&gt;0,AC1139&gt;0,AI1139&gt;0,AJ1139&gt;0),"FII ENTERING")</f>
        <v/>
      </c>
      <c r="BB1139" s="15" t="e">
        <v>#N/A</v>
      </c>
      <c r="BC1139" s="1" t="e">
        <v>#N/A</v>
      </c>
      <c r="BD1139" s="1">
        <f>IF(AND(E1139&gt;0,F1139&gt;0,AB1139&gt;0,AC1139&gt;0,AI1139&gt;0,AJ1139&gt;0,AS1139&gt;AR1139,AR1139&gt;AQ1139),"long buildup",IF(AND(E1139&lt;0,F1139&lt;0,AB1139&gt;0,AC1139&gt;0,AI1139&gt;0,AJ1139&gt;0,AS1139&lt;AR1139,AR1139&lt;AQ1139),"Short buildup"))</f>
        <v/>
      </c>
      <c r="BE1139" s="1">
        <f>+IF(AND(F1139&gt;0,M1139&gt;0,T1139&gt;0,AA1139&gt;0),"buy")</f>
        <v/>
      </c>
    </row>
    <row r="1140">
      <c r="A1140" s="1" t="inlineStr">
        <is>
          <t>MANAKSIA</t>
        </is>
      </c>
      <c r="B1140" s="1" t="n"/>
      <c r="C1140" s="1" t="n"/>
      <c r="D1140" s="2" t="n">
        <v>0.8901758901758884</v>
      </c>
      <c r="E1140" s="2" t="n">
        <v>-0.7972786223025408</v>
      </c>
      <c r="F1140" s="3" t="n">
        <v>-1.114444920702949</v>
      </c>
      <c r="G1140" s="4" t="n">
        <v>1021</v>
      </c>
      <c r="H1140" s="4" t="n">
        <v>1064</v>
      </c>
      <c r="I1140" s="3" t="n">
        <v>1118</v>
      </c>
      <c r="J1140" s="6">
        <f>+H1140-G1140</f>
        <v/>
      </c>
      <c r="K1140" s="6">
        <f>+I1140-H1140</f>
        <v/>
      </c>
      <c r="L1140" s="7">
        <f>J1140/G1140</f>
        <v/>
      </c>
      <c r="M1140" s="7">
        <f>K1140/H1140</f>
        <v/>
      </c>
      <c r="N1140" s="8" t="n">
        <v>0.4714</v>
      </c>
      <c r="O1140" s="8" t="n">
        <v>0.4891</v>
      </c>
      <c r="P1140" s="3" t="n">
        <v>0.3973</v>
      </c>
      <c r="Q1140" s="6">
        <f>+O1140-N1140</f>
        <v/>
      </c>
      <c r="R1140" s="6">
        <f>+P1140-O1140</f>
        <v/>
      </c>
      <c r="S1140" s="7">
        <f>Q1140/N1140</f>
        <v/>
      </c>
      <c r="T1140" s="7">
        <f>R1140/O1140</f>
        <v/>
      </c>
      <c r="U1140" s="10" t="inlineStr">
        <is>
          <t>24487</t>
        </is>
      </c>
      <c r="V1140" s="10" t="inlineStr">
        <is>
          <t>26852</t>
        </is>
      </c>
      <c r="W1140" s="3" t="inlineStr">
        <is>
          <t>19663</t>
        </is>
      </c>
      <c r="X1140" s="6">
        <f>+V1140-U1140</f>
        <v/>
      </c>
      <c r="Y1140" s="6">
        <f>+W1140-V1140</f>
        <v/>
      </c>
      <c r="Z1140" s="7">
        <f>X1140/U1140</f>
        <v/>
      </c>
      <c r="AA1140" s="7">
        <f>Y1140/V1140</f>
        <v/>
      </c>
      <c r="AB1140" s="4" t="n"/>
      <c r="AC1140" s="5" t="n"/>
      <c r="AD1140" s="4" t="n"/>
      <c r="AE1140" s="4" t="n"/>
      <c r="AF1140" s="5" t="n"/>
      <c r="AG1140" s="6">
        <f>AE1140-AD1140</f>
        <v/>
      </c>
      <c r="AH1140" s="6">
        <f>+AF1140-AE1140</f>
        <v/>
      </c>
      <c r="AI1140" s="7">
        <f>AG1140/AD1140</f>
        <v/>
      </c>
      <c r="AJ1140" s="7">
        <f>AH1140/AE1140</f>
        <v/>
      </c>
      <c r="AK1140" s="4" t="n"/>
      <c r="AL1140" s="4" t="n"/>
      <c r="AM1140" s="5" t="n"/>
      <c r="AN1140" s="4" t="n">
        <v>94.06999999999999</v>
      </c>
      <c r="AO1140" s="4" t="n">
        <v>93.31999999999999</v>
      </c>
      <c r="AP1140" s="3" t="n">
        <v>92.28</v>
      </c>
      <c r="AQ1140" s="9">
        <f>+AK1140-AN1140</f>
        <v/>
      </c>
      <c r="AR1140" s="9">
        <f>+AL1140-AO1140</f>
        <v/>
      </c>
      <c r="AS1140" s="9">
        <f>+AM1140-AP1140</f>
        <v/>
      </c>
      <c r="AT1140" s="6">
        <f>AR1140-AQ1140</f>
        <v/>
      </c>
      <c r="AU1140" s="6">
        <f>+AS1140-AR1140</f>
        <v/>
      </c>
      <c r="AV1140" s="7">
        <f>AT1140/AQ1140</f>
        <v/>
      </c>
      <c r="AW1140" s="7">
        <f>AU1140/AR1140</f>
        <v/>
      </c>
      <c r="AX1140" s="1" t="inlineStr">
        <is>
          <t>Y</t>
        </is>
      </c>
      <c r="AY1140" s="1">
        <f>+IF(AND(D1140&gt;0,E1140&gt;0,F1140&gt;0,S1140&gt;0,T1140&gt;0,AC1140&gt;0,AB1140&gt;0,AI1140&gt;0,AJ1140&gt;0,AS1140&gt;AR1140,AR1140&gt;AQ1140),"long buildup",IF(AND(D1140&gt;0,E1140&gt;0,F1140&gt;0,S1140&lt;0,T1140&lt;0,AB1140&lt;0,AC1140&lt;0,AI1140&lt;0,AJ1140&lt;0,AS1140&gt;AR1140,AR1140&gt;AQ1140),"Short Covering",IF(AND(D1140&lt;0,E1140&lt;0,F1140&lt;0,S1140&lt;0,T1140&lt;0,AB1140&gt;0,AC1140&gt;0,AI1140&gt;0,AJ1140&gt;0,AS1140&lt;AR1140,AR1140&lt;AQ1140),"Short Buildup",IF(AND(D1140&lt;0,E1140&lt;0,F1140&lt;0,S1140&lt;0,T1140&lt;0,AB1140&lt;0,AC1140&lt;0,AI1140&lt;0,AJ1140&lt;0,AS1140&lt;AR1140,AR1140&lt;AQ1140),"LongUnwinding" ))))</f>
        <v/>
      </c>
      <c r="AZ1140" s="1">
        <f>+IF(AND(D1140&gt;0,E1140&gt;0,F1140&gt;0,L1140&gt;0,M1140&gt;0,S1140&gt;0,T1140&gt;0,Z1140&gt;0,AA1140&gt;0),"Buying Opportunity",IF(AND(D1140&lt;0,E1140&lt;0,F1140&lt;0,L1140&lt;0,M1140&lt;0,S1140&lt;0,T1140&lt;0,Z1140&lt;0,AA1140&lt;0),"support Zone",IF(AND(D1140&lt;0,E1140&lt;0,F1140&lt;0,L1140&gt;0,M1140&gt;0,S1140&gt;0,T1140&gt;0,Z1140&gt;0,AA1140&gt;0),"sell delivery")))</f>
        <v/>
      </c>
      <c r="BA1140" s="1">
        <f>IF(AND(D1140&gt;0,E1140&gt;0,F1140&gt;0,Z1140&gt;0,AA1140&gt;0,AB1140&gt;0,AC1140&gt;0,AI1140&gt;0,AJ1140&gt;0),"FII ENTERING")</f>
        <v/>
      </c>
      <c r="BB1140" s="15" t="e">
        <v>#N/A</v>
      </c>
      <c r="BC1140" s="1" t="n">
        <v>230146.4695775</v>
      </c>
      <c r="BD1140" s="1">
        <f>IF(AND(E1140&gt;0,F1140&gt;0,AB1140&gt;0,AC1140&gt;0,AI1140&gt;0,AJ1140&gt;0,AS1140&gt;AR1140,AR1140&gt;AQ1140),"long buildup",IF(AND(E1140&lt;0,F1140&lt;0,AB1140&gt;0,AC1140&gt;0,AI1140&gt;0,AJ1140&gt;0,AS1140&lt;AR1140,AR1140&lt;AQ1140),"Short buildup"))</f>
        <v/>
      </c>
      <c r="BE1140" s="1">
        <f>+IF(AND(F1140&gt;0,M1140&gt;0,T1140&gt;0,AA1140&gt;0),"buy")</f>
        <v/>
      </c>
    </row>
    <row r="1141">
      <c r="A1141" s="1" t="inlineStr">
        <is>
          <t>MANAKSTEEL</t>
        </is>
      </c>
      <c r="B1141" s="1" t="n"/>
      <c r="C1141" s="1" t="n"/>
      <c r="D1141" s="2" t="n">
        <v>-1.576128538638105</v>
      </c>
      <c r="E1141" s="2" t="n">
        <v>0.1088308457711558</v>
      </c>
      <c r="F1141" s="3" t="n">
        <v>-1.149246777449918</v>
      </c>
      <c r="G1141" s="4" t="n">
        <v>1733</v>
      </c>
      <c r="H1141" s="4" t="n">
        <v>705</v>
      </c>
      <c r="I1141" s="3" t="n">
        <v>3020</v>
      </c>
      <c r="J1141" s="6">
        <f>+H1141-G1141</f>
        <v/>
      </c>
      <c r="K1141" s="6">
        <f>+I1141-H1141</f>
        <v/>
      </c>
      <c r="L1141" s="7">
        <f>J1141/G1141</f>
        <v/>
      </c>
      <c r="M1141" s="7">
        <f>K1141/H1141</f>
        <v/>
      </c>
      <c r="N1141" s="8" t="n">
        <v>0.6135</v>
      </c>
      <c r="O1141" s="8" t="n">
        <v>0.1669</v>
      </c>
      <c r="P1141" s="3" t="n">
        <v>0.9673999999999999</v>
      </c>
      <c r="Q1141" s="6">
        <f>+O1141-N1141</f>
        <v/>
      </c>
      <c r="R1141" s="6">
        <f>+P1141-O1141</f>
        <v/>
      </c>
      <c r="S1141" s="7">
        <f>Q1141/N1141</f>
        <v/>
      </c>
      <c r="T1141" s="7">
        <f>R1141/O1141</f>
        <v/>
      </c>
      <c r="U1141" s="10" t="inlineStr">
        <is>
          <t>56387</t>
        </is>
      </c>
      <c r="V1141" s="10" t="inlineStr">
        <is>
          <t>14315</t>
        </is>
      </c>
      <c r="W1141" s="3" t="inlineStr">
        <is>
          <t>74440</t>
        </is>
      </c>
      <c r="X1141" s="6">
        <f>+V1141-U1141</f>
        <v/>
      </c>
      <c r="Y1141" s="6">
        <f>+W1141-V1141</f>
        <v/>
      </c>
      <c r="Z1141" s="7">
        <f>X1141/U1141</f>
        <v/>
      </c>
      <c r="AA1141" s="7">
        <f>Y1141/V1141</f>
        <v/>
      </c>
      <c r="AB1141" s="4" t="n"/>
      <c r="AC1141" s="5" t="n"/>
      <c r="AD1141" s="4" t="n"/>
      <c r="AE1141" s="4" t="n"/>
      <c r="AF1141" s="5" t="n"/>
      <c r="AG1141" s="6">
        <f>AE1141-AD1141</f>
        <v/>
      </c>
      <c r="AH1141" s="6">
        <f>+AF1141-AE1141</f>
        <v/>
      </c>
      <c r="AI1141" s="7">
        <f>AG1141/AD1141</f>
        <v/>
      </c>
      <c r="AJ1141" s="7">
        <f>AH1141/AE1141</f>
        <v/>
      </c>
      <c r="AK1141" s="4" t="n"/>
      <c r="AL1141" s="4" t="n"/>
      <c r="AM1141" s="5" t="n"/>
      <c r="AN1141" s="4" t="n">
        <v>64.31999999999999</v>
      </c>
      <c r="AO1141" s="4" t="n">
        <v>64.39</v>
      </c>
      <c r="AP1141" s="3" t="n">
        <v>63.65</v>
      </c>
      <c r="AQ1141" s="9">
        <f>+AK1141-AN1141</f>
        <v/>
      </c>
      <c r="AR1141" s="9">
        <f>+AL1141-AO1141</f>
        <v/>
      </c>
      <c r="AS1141" s="9">
        <f>+AM1141-AP1141</f>
        <v/>
      </c>
      <c r="AT1141" s="6">
        <f>AR1141-AQ1141</f>
        <v/>
      </c>
      <c r="AU1141" s="6">
        <f>+AS1141-AR1141</f>
        <v/>
      </c>
      <c r="AV1141" s="7">
        <f>AT1141/AQ1141</f>
        <v/>
      </c>
      <c r="AW1141" s="7">
        <f>AU1141/AR1141</f>
        <v/>
      </c>
      <c r="AX1141" s="1" t="inlineStr">
        <is>
          <t>N</t>
        </is>
      </c>
      <c r="AY1141" s="1">
        <f>+IF(AND(D1141&gt;0,E1141&gt;0,F1141&gt;0,S1141&gt;0,T1141&gt;0,AC1141&gt;0,AB1141&gt;0,AI1141&gt;0,AJ1141&gt;0,AS1141&gt;AR1141,AR1141&gt;AQ1141),"long buildup",IF(AND(D1141&gt;0,E1141&gt;0,F1141&gt;0,S1141&lt;0,T1141&lt;0,AB1141&lt;0,AC1141&lt;0,AI1141&lt;0,AJ1141&lt;0,AS1141&gt;AR1141,AR1141&gt;AQ1141),"Short Covering",IF(AND(D1141&lt;0,E1141&lt;0,F1141&lt;0,S1141&lt;0,T1141&lt;0,AB1141&gt;0,AC1141&gt;0,AI1141&gt;0,AJ1141&gt;0,AS1141&lt;AR1141,AR1141&lt;AQ1141),"Short Buildup",IF(AND(D1141&lt;0,E1141&lt;0,F1141&lt;0,S1141&lt;0,T1141&lt;0,AB1141&lt;0,AC1141&lt;0,AI1141&lt;0,AJ1141&lt;0,AS1141&lt;AR1141,AR1141&lt;AQ1141),"LongUnwinding" ))))</f>
        <v/>
      </c>
      <c r="AZ1141" s="1">
        <f>+IF(AND(D1141&gt;0,E1141&gt;0,F1141&gt;0,L1141&gt;0,M1141&gt;0,S1141&gt;0,T1141&gt;0,Z1141&gt;0,AA1141&gt;0),"Buying Opportunity",IF(AND(D1141&lt;0,E1141&lt;0,F1141&lt;0,L1141&lt;0,M1141&lt;0,S1141&lt;0,T1141&lt;0,Z1141&lt;0,AA1141&lt;0),"support Zone",IF(AND(D1141&lt;0,E1141&lt;0,F1141&lt;0,L1141&gt;0,M1141&gt;0,S1141&gt;0,T1141&gt;0,Z1141&gt;0,AA1141&gt;0),"sell delivery")))</f>
        <v/>
      </c>
      <c r="BA1141" s="1">
        <f>IF(AND(D1141&gt;0,E1141&gt;0,F1141&gt;0,Z1141&gt;0,AA1141&gt;0,AB1141&gt;0,AC1141&gt;0,AI1141&gt;0,AJ1141&gt;0),"FII ENTERING")</f>
        <v/>
      </c>
      <c r="BB1141" s="15" t="e">
        <v>#N/A</v>
      </c>
      <c r="BC1141" s="1" t="n">
        <v>25648.04375</v>
      </c>
      <c r="BD1141" s="1">
        <f>IF(AND(E1141&gt;0,F1141&gt;0,AB1141&gt;0,AC1141&gt;0,AI1141&gt;0,AJ1141&gt;0,AS1141&gt;AR1141,AR1141&gt;AQ1141),"long buildup",IF(AND(E1141&lt;0,F1141&lt;0,AB1141&gt;0,AC1141&gt;0,AI1141&gt;0,AJ1141&gt;0,AS1141&lt;AR1141,AR1141&lt;AQ1141),"Short buildup"))</f>
        <v/>
      </c>
      <c r="BE1141" s="1">
        <f>+IF(AND(F1141&gt;0,M1141&gt;0,T1141&gt;0,AA1141&gt;0),"buy")</f>
        <v/>
      </c>
    </row>
    <row r="1142">
      <c r="A1142" s="1" t="inlineStr">
        <is>
          <t>MANALIPETC</t>
        </is>
      </c>
      <c r="B1142" s="1" t="n"/>
      <c r="C1142" s="1" t="n"/>
      <c r="D1142" s="2" t="n">
        <v>2.350591488707944</v>
      </c>
      <c r="E1142" s="2" t="n">
        <v>-1.726208345842098</v>
      </c>
      <c r="F1142" s="3" t="n">
        <v>-0.04582251412861026</v>
      </c>
      <c r="G1142" s="4" t="n">
        <v>5050</v>
      </c>
      <c r="H1142" s="4" t="n">
        <v>2927</v>
      </c>
      <c r="I1142" s="3" t="n">
        <v>2236</v>
      </c>
      <c r="J1142" s="6">
        <f>+H1142-G1142</f>
        <v/>
      </c>
      <c r="K1142" s="6">
        <f>+I1142-H1142</f>
        <v/>
      </c>
      <c r="L1142" s="7">
        <f>J1142/G1142</f>
        <v/>
      </c>
      <c r="M1142" s="7">
        <f>K1142/H1142</f>
        <v/>
      </c>
      <c r="N1142" s="8" t="n">
        <v>4.4006</v>
      </c>
      <c r="O1142" s="8" t="n">
        <v>1.9674</v>
      </c>
      <c r="P1142" s="3" t="n">
        <v>1.2646</v>
      </c>
      <c r="Q1142" s="6">
        <f>+O1142-N1142</f>
        <v/>
      </c>
      <c r="R1142" s="6">
        <f>+P1142-O1142</f>
        <v/>
      </c>
      <c r="S1142" s="7">
        <f>Q1142/N1142</f>
        <v/>
      </c>
      <c r="T1142" s="7">
        <f>R1142/O1142</f>
        <v/>
      </c>
      <c r="U1142" s="10" t="inlineStr">
        <is>
          <t>160390</t>
        </is>
      </c>
      <c r="V1142" s="10" t="inlineStr">
        <is>
          <t>161719</t>
        </is>
      </c>
      <c r="W1142" s="3" t="inlineStr">
        <is>
          <t>73929</t>
        </is>
      </c>
      <c r="X1142" s="6">
        <f>+V1142-U1142</f>
        <v/>
      </c>
      <c r="Y1142" s="6">
        <f>+W1142-V1142</f>
        <v/>
      </c>
      <c r="Z1142" s="7">
        <f>X1142/U1142</f>
        <v/>
      </c>
      <c r="AA1142" s="7">
        <f>Y1142/V1142</f>
        <v/>
      </c>
      <c r="AB1142" s="4" t="n"/>
      <c r="AC1142" s="5" t="n"/>
      <c r="AD1142" s="4" t="n"/>
      <c r="AE1142" s="4" t="n"/>
      <c r="AF1142" s="5" t="n"/>
      <c r="AG1142" s="6">
        <f>AE1142-AD1142</f>
        <v/>
      </c>
      <c r="AH1142" s="6">
        <f>+AF1142-AE1142</f>
        <v/>
      </c>
      <c r="AI1142" s="7">
        <f>AG1142/AD1142</f>
        <v/>
      </c>
      <c r="AJ1142" s="7">
        <f>AH1142/AE1142</f>
        <v/>
      </c>
      <c r="AK1142" s="4" t="n"/>
      <c r="AL1142" s="4" t="n"/>
      <c r="AM1142" s="5" t="n"/>
      <c r="AN1142" s="4" t="n">
        <v>66.62</v>
      </c>
      <c r="AO1142" s="4" t="n">
        <v>65.47</v>
      </c>
      <c r="AP1142" s="3" t="n">
        <v>65.44</v>
      </c>
      <c r="AQ1142" s="9">
        <f>+AK1142-AN1142</f>
        <v/>
      </c>
      <c r="AR1142" s="9">
        <f>+AL1142-AO1142</f>
        <v/>
      </c>
      <c r="AS1142" s="9">
        <f>+AM1142-AP1142</f>
        <v/>
      </c>
      <c r="AT1142" s="6">
        <f>AR1142-AQ1142</f>
        <v/>
      </c>
      <c r="AU1142" s="6">
        <f>+AS1142-AR1142</f>
        <v/>
      </c>
      <c r="AV1142" s="7">
        <f>AT1142/AQ1142</f>
        <v/>
      </c>
      <c r="AW1142" s="7">
        <f>AU1142/AR1142</f>
        <v/>
      </c>
      <c r="AX1142" s="1" t="inlineStr">
        <is>
          <t>N</t>
        </is>
      </c>
      <c r="AY1142" s="1">
        <f>+IF(AND(D1142&gt;0,E1142&gt;0,F1142&gt;0,S1142&gt;0,T1142&gt;0,AC1142&gt;0,AB1142&gt;0,AI1142&gt;0,AJ1142&gt;0,AS1142&gt;AR1142,AR1142&gt;AQ1142),"long buildup",IF(AND(D1142&gt;0,E1142&gt;0,F1142&gt;0,S1142&lt;0,T1142&lt;0,AB1142&lt;0,AC1142&lt;0,AI1142&lt;0,AJ1142&lt;0,AS1142&gt;AR1142,AR1142&gt;AQ1142),"Short Covering",IF(AND(D1142&lt;0,E1142&lt;0,F1142&lt;0,S1142&lt;0,T1142&lt;0,AB1142&gt;0,AC1142&gt;0,AI1142&gt;0,AJ1142&gt;0,AS1142&lt;AR1142,AR1142&lt;AQ1142),"Short Buildup",IF(AND(D1142&lt;0,E1142&lt;0,F1142&lt;0,S1142&lt;0,T1142&lt;0,AB1142&lt;0,AC1142&lt;0,AI1142&lt;0,AJ1142&lt;0,AS1142&lt;AR1142,AR1142&lt;AQ1142),"LongUnwinding" ))))</f>
        <v/>
      </c>
      <c r="AZ1142" s="1">
        <f>+IF(AND(D1142&gt;0,E1142&gt;0,F1142&gt;0,L1142&gt;0,M1142&gt;0,S1142&gt;0,T1142&gt;0,Z1142&gt;0,AA1142&gt;0),"Buying Opportunity",IF(AND(D1142&lt;0,E1142&lt;0,F1142&lt;0,L1142&lt;0,M1142&lt;0,S1142&lt;0,T1142&lt;0,Z1142&lt;0,AA1142&lt;0),"support Zone",IF(AND(D1142&lt;0,E1142&lt;0,F1142&lt;0,L1142&gt;0,M1142&gt;0,S1142&gt;0,T1142&gt;0,Z1142&gt;0,AA1142&gt;0),"sell delivery")))</f>
        <v/>
      </c>
      <c r="BA1142" s="1">
        <f>IF(AND(D1142&gt;0,E1142&gt;0,F1142&gt;0,Z1142&gt;0,AA1142&gt;0,AB1142&gt;0,AC1142&gt;0,AI1142&gt;0,AJ1142&gt;0),"FII ENTERING")</f>
        <v/>
      </c>
      <c r="BB1142" s="15" t="e">
        <v>#N/A</v>
      </c>
      <c r="BC1142" s="1" t="n">
        <v>107324.7742125</v>
      </c>
      <c r="BD1142" s="1">
        <f>IF(AND(E1142&gt;0,F1142&gt;0,AB1142&gt;0,AC1142&gt;0,AI1142&gt;0,AJ1142&gt;0,AS1142&gt;AR1142,AR1142&gt;AQ1142),"long buildup",IF(AND(E1142&lt;0,F1142&lt;0,AB1142&gt;0,AC1142&gt;0,AI1142&gt;0,AJ1142&gt;0,AS1142&lt;AR1142,AR1142&lt;AQ1142),"Short buildup"))</f>
        <v/>
      </c>
      <c r="BE1142" s="1">
        <f>+IF(AND(F1142&gt;0,M1142&gt;0,T1142&gt;0,AA1142&gt;0),"buy")</f>
        <v/>
      </c>
    </row>
    <row r="1143">
      <c r="A1143" s="1" t="inlineStr">
        <is>
          <t>MANAPPURAM</t>
        </is>
      </c>
      <c r="B1143" s="1" t="n"/>
      <c r="C1143" s="1" t="n"/>
      <c r="D1143" s="2" t="n">
        <v>1.161929714643744</v>
      </c>
      <c r="E1143" s="2" t="n">
        <v>0.6418557513653433</v>
      </c>
      <c r="F1143" s="3" t="n">
        <v>1.851748251748253</v>
      </c>
      <c r="G1143" s="4" t="n">
        <v>32356</v>
      </c>
      <c r="H1143" s="4" t="n">
        <v>91778</v>
      </c>
      <c r="I1143" s="3" t="n">
        <v>153845</v>
      </c>
      <c r="J1143" s="6">
        <f>+H1143-G1143</f>
        <v/>
      </c>
      <c r="K1143" s="6">
        <f>+I1143-H1143</f>
        <v/>
      </c>
      <c r="L1143" s="7">
        <f>J1143/G1143</f>
        <v/>
      </c>
      <c r="M1143" s="7">
        <f>K1143/H1143</f>
        <v/>
      </c>
      <c r="N1143" s="8" t="n">
        <v>117.0931</v>
      </c>
      <c r="O1143" s="8" t="n">
        <v>221.9378</v>
      </c>
      <c r="P1143" s="3" t="n">
        <v>387.1154</v>
      </c>
      <c r="Q1143" s="6">
        <f>+O1143-N1143</f>
        <v/>
      </c>
      <c r="R1143" s="6">
        <f>+P1143-O1143</f>
        <v/>
      </c>
      <c r="S1143" s="7">
        <f>Q1143/N1143</f>
        <v/>
      </c>
      <c r="T1143" s="7">
        <f>R1143/O1143</f>
        <v/>
      </c>
      <c r="U1143" s="10" t="inlineStr">
        <is>
          <t>3265698</t>
        </is>
      </c>
      <c r="V1143" s="10" t="inlineStr">
        <is>
          <t>5673192</t>
        </is>
      </c>
      <c r="W1143" s="3" t="inlineStr">
        <is>
          <t>5951596</t>
        </is>
      </c>
      <c r="X1143" s="6">
        <f>+V1143-U1143</f>
        <v/>
      </c>
      <c r="Y1143" s="6">
        <f>+W1143-V1143</f>
        <v/>
      </c>
      <c r="Z1143" s="7">
        <f>X1143/U1143</f>
        <v/>
      </c>
      <c r="AA1143" s="7">
        <f>Y1143/V1143</f>
        <v/>
      </c>
      <c r="AB1143" s="4" t="n">
        <v>-174000</v>
      </c>
      <c r="AC1143" s="5" t="n">
        <v>5112000</v>
      </c>
      <c r="AD1143" s="4" t="n">
        <v>51</v>
      </c>
      <c r="AE1143" s="4" t="n">
        <v>60</v>
      </c>
      <c r="AF1143" s="5" t="n">
        <v>3901</v>
      </c>
      <c r="AG1143" s="6">
        <f>AE1143-AD1143</f>
        <v/>
      </c>
      <c r="AH1143" s="6">
        <f>+AF1143-AE1143</f>
        <v/>
      </c>
      <c r="AI1143" s="7">
        <f>AG1143/AD1143</f>
        <v/>
      </c>
      <c r="AJ1143" s="7">
        <f>AH1143/AE1143</f>
        <v/>
      </c>
      <c r="AK1143" s="4" t="n">
        <v>178.61</v>
      </c>
      <c r="AL1143" s="4" t="n">
        <v>180.14</v>
      </c>
      <c r="AM1143" s="5" t="n">
        <v>184</v>
      </c>
      <c r="AN1143" s="4" t="n">
        <v>177.61</v>
      </c>
      <c r="AO1143" s="4" t="n">
        <v>178.75</v>
      </c>
      <c r="AP1143" s="3" t="n">
        <v>182.06</v>
      </c>
      <c r="AQ1143" s="9">
        <f>+AK1143-AN1143</f>
        <v/>
      </c>
      <c r="AR1143" s="9">
        <f>+AL1143-AO1143</f>
        <v/>
      </c>
      <c r="AS1143" s="9">
        <f>+AM1143-AP1143</f>
        <v/>
      </c>
      <c r="AT1143" s="6">
        <f>AR1143-AQ1143</f>
        <v/>
      </c>
      <c r="AU1143" s="6">
        <f>+AS1143-AR1143</f>
        <v/>
      </c>
      <c r="AV1143" s="7">
        <f>AT1143/AQ1143</f>
        <v/>
      </c>
      <c r="AW1143" s="7">
        <f>AU1143/AR1143</f>
        <v/>
      </c>
      <c r="AX1143" s="1" t="inlineStr">
        <is>
          <t>N</t>
        </is>
      </c>
      <c r="AY1143" s="1">
        <f>+IF(AND(D1143&gt;0,E1143&gt;0,F1143&gt;0,S1143&gt;0,T1143&gt;0,AC1143&gt;0,AB1143&gt;0,AI1143&gt;0,AJ1143&gt;0,AS1143&gt;AR1143,AR1143&gt;AQ1143),"long buildup",IF(AND(D1143&gt;0,E1143&gt;0,F1143&gt;0,S1143&lt;0,T1143&lt;0,AB1143&lt;0,AC1143&lt;0,AI1143&lt;0,AJ1143&lt;0,AS1143&gt;AR1143,AR1143&gt;AQ1143),"Short Covering",IF(AND(D1143&lt;0,E1143&lt;0,F1143&lt;0,S1143&lt;0,T1143&lt;0,AB1143&gt;0,AC1143&gt;0,AI1143&gt;0,AJ1143&gt;0,AS1143&lt;AR1143,AR1143&lt;AQ1143),"Short Buildup",IF(AND(D1143&lt;0,E1143&lt;0,F1143&lt;0,S1143&lt;0,T1143&lt;0,AB1143&lt;0,AC1143&lt;0,AI1143&lt;0,AJ1143&lt;0,AS1143&lt;AR1143,AR1143&lt;AQ1143),"LongUnwinding" ))))</f>
        <v/>
      </c>
      <c r="AZ1143" s="1">
        <f>+IF(AND(D1143&gt;0,E1143&gt;0,F1143&gt;0,L1143&gt;0,M1143&gt;0,S1143&gt;0,T1143&gt;0,Z1143&gt;0,AA1143&gt;0),"Buying Opportunity",IF(AND(D1143&lt;0,E1143&lt;0,F1143&lt;0,L1143&lt;0,M1143&lt;0,S1143&lt;0,T1143&lt;0,Z1143&lt;0,AA1143&lt;0),"support Zone",IF(AND(D1143&lt;0,E1143&lt;0,F1143&lt;0,L1143&gt;0,M1143&gt;0,S1143&gt;0,T1143&gt;0,Z1143&gt;0,AA1143&gt;0),"sell delivery")))</f>
        <v/>
      </c>
      <c r="BA1143" s="1">
        <f>IF(AND(D1143&gt;0,E1143&gt;0,F1143&gt;0,Z1143&gt;0,AA1143&gt;0,AB1143&gt;0,AC1143&gt;0,AI1143&gt;0,AJ1143&gt;0),"FII ENTERING")</f>
        <v/>
      </c>
      <c r="BB1143" s="15" t="e">
        <v>#N/A</v>
      </c>
      <c r="BC1143" s="1" t="n">
        <v>166004.7802</v>
      </c>
      <c r="BD1143" s="1">
        <f>IF(AND(E1143&gt;0,F1143&gt;0,AB1143&gt;0,AC1143&gt;0,AI1143&gt;0,AJ1143&gt;0,AS1143&gt;AR1143,AR1143&gt;AQ1143),"long buildup",IF(AND(E1143&lt;0,F1143&lt;0,AB1143&gt;0,AC1143&gt;0,AI1143&gt;0,AJ1143&gt;0,AS1143&lt;AR1143,AR1143&lt;AQ1143),"Short buildup"))</f>
        <v/>
      </c>
      <c r="BE1143" s="1">
        <f>+IF(AND(F1143&gt;0,M1143&gt;0,T1143&gt;0,AA1143&gt;0),"buy")</f>
        <v/>
      </c>
    </row>
    <row r="1144">
      <c r="A1144" s="1" t="inlineStr">
        <is>
          <t>MANGALAM</t>
        </is>
      </c>
      <c r="B1144" s="1" t="n"/>
      <c r="C1144" s="1" t="n"/>
      <c r="D1144" s="2" t="n">
        <v>-2.948792916214173</v>
      </c>
      <c r="E1144" s="2" t="n">
        <v>1.058702014116018</v>
      </c>
      <c r="F1144" s="3" t="n">
        <v>0</v>
      </c>
      <c r="G1144" s="4" t="n">
        <v>1159</v>
      </c>
      <c r="H1144" s="4" t="n">
        <v>493</v>
      </c>
      <c r="I1144" s="3" t="n">
        <v>1069</v>
      </c>
      <c r="J1144" s="6">
        <f>+H1144-G1144</f>
        <v/>
      </c>
      <c r="K1144" s="6">
        <f>+I1144-H1144</f>
        <v/>
      </c>
      <c r="L1144" s="7">
        <f>J1144/G1144</f>
        <v/>
      </c>
      <c r="M1144" s="7">
        <f>K1144/H1144</f>
        <v/>
      </c>
      <c r="N1144" s="8" t="n">
        <v>0.5289</v>
      </c>
      <c r="O1144" s="8" t="n">
        <v>0.1418</v>
      </c>
      <c r="P1144" s="3" t="n">
        <v>0.2538</v>
      </c>
      <c r="Q1144" s="6">
        <f>+O1144-N1144</f>
        <v/>
      </c>
      <c r="R1144" s="6">
        <f>+P1144-O1144</f>
        <v/>
      </c>
      <c r="S1144" s="7">
        <f>Q1144/N1144</f>
        <v/>
      </c>
      <c r="T1144" s="7">
        <f>R1144/O1144</f>
        <v/>
      </c>
      <c r="U1144" s="10" t="inlineStr">
        <is>
          <t>26891</t>
        </is>
      </c>
      <c r="V1144" s="10" t="inlineStr">
        <is>
          <t>6981</t>
        </is>
      </c>
      <c r="W1144" s="3" t="inlineStr">
        <is>
          <t>13094</t>
        </is>
      </c>
      <c r="X1144" s="6">
        <f>+V1144-U1144</f>
        <v/>
      </c>
      <c r="Y1144" s="6">
        <f>+W1144-V1144</f>
        <v/>
      </c>
      <c r="Z1144" s="7">
        <f>X1144/U1144</f>
        <v/>
      </c>
      <c r="AA1144" s="7">
        <f>Y1144/V1144</f>
        <v/>
      </c>
      <c r="AB1144" s="4" t="n"/>
      <c r="AC1144" s="5" t="n"/>
      <c r="AD1144" s="4" t="n"/>
      <c r="AE1144" s="4" t="n"/>
      <c r="AF1144" s="5" t="n"/>
      <c r="AG1144" s="6">
        <f>AE1144-AD1144</f>
        <v/>
      </c>
      <c r="AH1144" s="6">
        <f>+AF1144-AE1144</f>
        <v/>
      </c>
      <c r="AI1144" s="7">
        <f>AG1144/AD1144</f>
        <v/>
      </c>
      <c r="AJ1144" s="7">
        <f>AH1144/AE1144</f>
        <v/>
      </c>
      <c r="AK1144" s="4" t="n"/>
      <c r="AL1144" s="4" t="n"/>
      <c r="AM1144" s="5" t="n"/>
      <c r="AN1144" s="4" t="n">
        <v>116.18</v>
      </c>
      <c r="AO1144" s="4" t="n">
        <v>117.41</v>
      </c>
      <c r="AP1144" s="3" t="n">
        <v>117.41</v>
      </c>
      <c r="AQ1144" s="9">
        <f>+AK1144-AN1144</f>
        <v/>
      </c>
      <c r="AR1144" s="9">
        <f>+AL1144-AO1144</f>
        <v/>
      </c>
      <c r="AS1144" s="9">
        <f>+AM1144-AP1144</f>
        <v/>
      </c>
      <c r="AT1144" s="6">
        <f>AR1144-AQ1144</f>
        <v/>
      </c>
      <c r="AU1144" s="6">
        <f>+AS1144-AR1144</f>
        <v/>
      </c>
      <c r="AV1144" s="7">
        <f>AT1144/AQ1144</f>
        <v/>
      </c>
      <c r="AW1144" s="7">
        <f>AU1144/AR1144</f>
        <v/>
      </c>
      <c r="AX1144" s="1" t="inlineStr">
        <is>
          <t>Y</t>
        </is>
      </c>
      <c r="AY1144" s="1">
        <f>+IF(AND(D1144&gt;0,E1144&gt;0,F1144&gt;0,S1144&gt;0,T1144&gt;0,AC1144&gt;0,AB1144&gt;0,AI1144&gt;0,AJ1144&gt;0,AS1144&gt;AR1144,AR1144&gt;AQ1144),"long buildup",IF(AND(D1144&gt;0,E1144&gt;0,F1144&gt;0,S1144&lt;0,T1144&lt;0,AB1144&lt;0,AC1144&lt;0,AI1144&lt;0,AJ1144&lt;0,AS1144&gt;AR1144,AR1144&gt;AQ1144),"Short Covering",IF(AND(D1144&lt;0,E1144&lt;0,F1144&lt;0,S1144&lt;0,T1144&lt;0,AB1144&gt;0,AC1144&gt;0,AI1144&gt;0,AJ1144&gt;0,AS1144&lt;AR1144,AR1144&lt;AQ1144),"Short Buildup",IF(AND(D1144&lt;0,E1144&lt;0,F1144&lt;0,S1144&lt;0,T1144&lt;0,AB1144&lt;0,AC1144&lt;0,AI1144&lt;0,AJ1144&lt;0,AS1144&lt;AR1144,AR1144&lt;AQ1144),"LongUnwinding" ))))</f>
        <v/>
      </c>
      <c r="AZ1144" s="1">
        <f>+IF(AND(D1144&gt;0,E1144&gt;0,F1144&gt;0,L1144&gt;0,M1144&gt;0,S1144&gt;0,T1144&gt;0,Z1144&gt;0,AA1144&gt;0),"Buying Opportunity",IF(AND(D1144&lt;0,E1144&lt;0,F1144&lt;0,L1144&lt;0,M1144&lt;0,S1144&lt;0,T1144&lt;0,Z1144&lt;0,AA1144&lt;0),"support Zone",IF(AND(D1144&lt;0,E1144&lt;0,F1144&lt;0,L1144&gt;0,M1144&gt;0,S1144&gt;0,T1144&gt;0,Z1144&gt;0,AA1144&gt;0),"sell delivery")))</f>
        <v/>
      </c>
      <c r="BA1144" s="1">
        <f>IF(AND(D1144&gt;0,E1144&gt;0,F1144&gt;0,Z1144&gt;0,AA1144&gt;0,AB1144&gt;0,AC1144&gt;0,AI1144&gt;0,AJ1144&gt;0),"FII ENTERING")</f>
        <v/>
      </c>
      <c r="BB1144" s="15" t="e">
        <v>#N/A</v>
      </c>
      <c r="BC1144" s="1" t="n">
        <v>745015.753578</v>
      </c>
      <c r="BD1144" s="1">
        <f>IF(AND(E1144&gt;0,F1144&gt;0,AB1144&gt;0,AC1144&gt;0,AI1144&gt;0,AJ1144&gt;0,AS1144&gt;AR1144,AR1144&gt;AQ1144),"long buildup",IF(AND(E1144&lt;0,F1144&lt;0,AB1144&gt;0,AC1144&gt;0,AI1144&gt;0,AJ1144&gt;0,AS1144&lt;AR1144,AR1144&lt;AQ1144),"Short buildup"))</f>
        <v/>
      </c>
      <c r="BE1144" s="1">
        <f>+IF(AND(F1144&gt;0,M1144&gt;0,T1144&gt;0,AA1144&gt;0),"buy")</f>
        <v/>
      </c>
    </row>
    <row r="1145">
      <c r="A1145" s="1" t="inlineStr">
        <is>
          <t>MANGCHEFER</t>
        </is>
      </c>
      <c r="B1145" s="1" t="n"/>
      <c r="C1145" s="1" t="n"/>
      <c r="D1145" s="2" t="n">
        <v>-3.227194492254733</v>
      </c>
      <c r="E1145" s="2" t="n">
        <v>-0.03811217684050199</v>
      </c>
      <c r="F1145" s="3" t="n">
        <v>0.2541780517252371</v>
      </c>
      <c r="G1145" s="4" t="n">
        <v>4062</v>
      </c>
      <c r="H1145" s="4" t="n">
        <v>2893</v>
      </c>
      <c r="I1145" s="3" t="n">
        <v>2398</v>
      </c>
      <c r="J1145" s="6">
        <f>+H1145-G1145</f>
        <v/>
      </c>
      <c r="K1145" s="6">
        <f>+I1145-H1145</f>
        <v/>
      </c>
      <c r="L1145" s="7">
        <f>J1145/G1145</f>
        <v/>
      </c>
      <c r="M1145" s="7">
        <f>K1145/H1145</f>
        <v/>
      </c>
      <c r="N1145" s="8" t="n">
        <v>5.2282</v>
      </c>
      <c r="O1145" s="8" t="n">
        <v>3.4689</v>
      </c>
      <c r="P1145" s="3" t="n">
        <v>2.5476</v>
      </c>
      <c r="Q1145" s="6">
        <f>+O1145-N1145</f>
        <v/>
      </c>
      <c r="R1145" s="6">
        <f>+P1145-O1145</f>
        <v/>
      </c>
      <c r="S1145" s="7">
        <f>Q1145/N1145</f>
        <v/>
      </c>
      <c r="T1145" s="7">
        <f>R1145/O1145</f>
        <v/>
      </c>
      <c r="U1145" s="10" t="inlineStr">
        <is>
          <t>195974</t>
        </is>
      </c>
      <c r="V1145" s="10" t="inlineStr">
        <is>
          <t>128323</t>
        </is>
      </c>
      <c r="W1145" s="3" t="inlineStr">
        <is>
          <t>86749</t>
        </is>
      </c>
      <c r="X1145" s="6">
        <f>+V1145-U1145</f>
        <v/>
      </c>
      <c r="Y1145" s="6">
        <f>+W1145-V1145</f>
        <v/>
      </c>
      <c r="Z1145" s="7">
        <f>X1145/U1145</f>
        <v/>
      </c>
      <c r="AA1145" s="7">
        <f>Y1145/V1145</f>
        <v/>
      </c>
      <c r="AB1145" s="4" t="n"/>
      <c r="AC1145" s="5" t="n"/>
      <c r="AD1145" s="4" t="n"/>
      <c r="AE1145" s="4" t="n"/>
      <c r="AF1145" s="5" t="n"/>
      <c r="AG1145" s="6">
        <f>AE1145-AD1145</f>
        <v/>
      </c>
      <c r="AH1145" s="6">
        <f>+AF1145-AE1145</f>
        <v/>
      </c>
      <c r="AI1145" s="7">
        <f>AG1145/AD1145</f>
        <v/>
      </c>
      <c r="AJ1145" s="7">
        <f>AH1145/AE1145</f>
        <v/>
      </c>
      <c r="AK1145" s="4" t="n"/>
      <c r="AL1145" s="4" t="n"/>
      <c r="AM1145" s="5" t="n"/>
      <c r="AN1145" s="4" t="n">
        <v>157.43</v>
      </c>
      <c r="AO1145" s="4" t="n">
        <v>157.37</v>
      </c>
      <c r="AP1145" s="3" t="n">
        <v>157.77</v>
      </c>
      <c r="AQ1145" s="9">
        <f>+AK1145-AN1145</f>
        <v/>
      </c>
      <c r="AR1145" s="9">
        <f>+AL1145-AO1145</f>
        <v/>
      </c>
      <c r="AS1145" s="9">
        <f>+AM1145-AP1145</f>
        <v/>
      </c>
      <c r="AT1145" s="6">
        <f>AR1145-AQ1145</f>
        <v/>
      </c>
      <c r="AU1145" s="6">
        <f>+AS1145-AR1145</f>
        <v/>
      </c>
      <c r="AV1145" s="7">
        <f>AT1145/AQ1145</f>
        <v/>
      </c>
      <c r="AW1145" s="7">
        <f>AU1145/AR1145</f>
        <v/>
      </c>
      <c r="AX1145" s="1" t="inlineStr">
        <is>
          <t>N</t>
        </is>
      </c>
      <c r="AY1145" s="1">
        <f>+IF(AND(D1145&gt;0,E1145&gt;0,F1145&gt;0,S1145&gt;0,T1145&gt;0,AC1145&gt;0,AB1145&gt;0,AI1145&gt;0,AJ1145&gt;0,AS1145&gt;AR1145,AR1145&gt;AQ1145),"long buildup",IF(AND(D1145&gt;0,E1145&gt;0,F1145&gt;0,S1145&lt;0,T1145&lt;0,AB1145&lt;0,AC1145&lt;0,AI1145&lt;0,AJ1145&lt;0,AS1145&gt;AR1145,AR1145&gt;AQ1145),"Short Covering",IF(AND(D1145&lt;0,E1145&lt;0,F1145&lt;0,S1145&lt;0,T1145&lt;0,AB1145&gt;0,AC1145&gt;0,AI1145&gt;0,AJ1145&gt;0,AS1145&lt;AR1145,AR1145&lt;AQ1145),"Short Buildup",IF(AND(D1145&lt;0,E1145&lt;0,F1145&lt;0,S1145&lt;0,T1145&lt;0,AB1145&lt;0,AC1145&lt;0,AI1145&lt;0,AJ1145&lt;0,AS1145&lt;AR1145,AR1145&lt;AQ1145),"LongUnwinding" ))))</f>
        <v/>
      </c>
      <c r="AZ1145" s="1">
        <f>+IF(AND(D1145&gt;0,E1145&gt;0,F1145&gt;0,L1145&gt;0,M1145&gt;0,S1145&gt;0,T1145&gt;0,Z1145&gt;0,AA1145&gt;0),"Buying Opportunity",IF(AND(D1145&lt;0,E1145&lt;0,F1145&lt;0,L1145&lt;0,M1145&lt;0,S1145&lt;0,T1145&lt;0,Z1145&lt;0,AA1145&lt;0),"support Zone",IF(AND(D1145&lt;0,E1145&lt;0,F1145&lt;0,L1145&gt;0,M1145&gt;0,S1145&gt;0,T1145&gt;0,Z1145&gt;0,AA1145&gt;0),"sell delivery")))</f>
        <v/>
      </c>
      <c r="BA1145" s="1">
        <f>IF(AND(D1145&gt;0,E1145&gt;0,F1145&gt;0,Z1145&gt;0,AA1145&gt;0,AB1145&gt;0,AC1145&gt;0,AI1145&gt;0,AJ1145&gt;0),"FII ENTERING")</f>
        <v/>
      </c>
      <c r="BB1145" s="15" t="e">
        <v>#N/A</v>
      </c>
      <c r="BC1145" s="1" t="e">
        <v>#N/A</v>
      </c>
      <c r="BD1145" s="1">
        <f>IF(AND(E1145&gt;0,F1145&gt;0,AB1145&gt;0,AC1145&gt;0,AI1145&gt;0,AJ1145&gt;0,AS1145&gt;AR1145,AR1145&gt;AQ1145),"long buildup",IF(AND(E1145&lt;0,F1145&lt;0,AB1145&gt;0,AC1145&gt;0,AI1145&gt;0,AJ1145&gt;0,AS1145&lt;AR1145,AR1145&lt;AQ1145),"Short buildup"))</f>
        <v/>
      </c>
      <c r="BE1145" s="1">
        <f>+IF(AND(F1145&gt;0,M1145&gt;0,T1145&gt;0,AA1145&gt;0),"buy")</f>
        <v/>
      </c>
    </row>
    <row r="1146">
      <c r="A1146" s="1" t="inlineStr">
        <is>
          <t>MANGLMCEM</t>
        </is>
      </c>
      <c r="B1146" s="1" t="n"/>
      <c r="C1146" s="1" t="n"/>
      <c r="D1146" s="2" t="n">
        <v>-0.4286024305555605</v>
      </c>
      <c r="E1146" s="2" t="n">
        <v>-0.4685882417043485</v>
      </c>
      <c r="F1146" s="3" t="n">
        <v>1.521870038867901</v>
      </c>
      <c r="G1146" s="4" t="n">
        <v>5642</v>
      </c>
      <c r="H1146" s="4" t="n">
        <v>6517</v>
      </c>
      <c r="I1146" s="3" t="n">
        <v>3977</v>
      </c>
      <c r="J1146" s="6">
        <f>+H1146-G1146</f>
        <v/>
      </c>
      <c r="K1146" s="6">
        <f>+I1146-H1146</f>
        <v/>
      </c>
      <c r="L1146" s="7">
        <f>J1146/G1146</f>
        <v/>
      </c>
      <c r="M1146" s="7">
        <f>K1146/H1146</f>
        <v/>
      </c>
      <c r="N1146" s="8" t="n">
        <v>9.967600000000001</v>
      </c>
      <c r="O1146" s="8" t="n">
        <v>4.778</v>
      </c>
      <c r="P1146" s="3" t="n">
        <v>4.6104</v>
      </c>
      <c r="Q1146" s="6">
        <f>+O1146-N1146</f>
        <v/>
      </c>
      <c r="R1146" s="6">
        <f>+P1146-O1146</f>
        <v/>
      </c>
      <c r="S1146" s="7">
        <f>Q1146/N1146</f>
        <v/>
      </c>
      <c r="T1146" s="7">
        <f>R1146/O1146</f>
        <v/>
      </c>
      <c r="U1146" s="10" t="inlineStr">
        <is>
          <t>31811</t>
        </is>
      </c>
      <c r="V1146" s="10" t="inlineStr">
        <is>
          <t>31855</t>
        </is>
      </c>
      <c r="W1146" s="3" t="inlineStr">
        <is>
          <t>20971</t>
        </is>
      </c>
      <c r="X1146" s="6">
        <f>+V1146-U1146</f>
        <v/>
      </c>
      <c r="Y1146" s="6">
        <f>+W1146-V1146</f>
        <v/>
      </c>
      <c r="Z1146" s="7">
        <f>X1146/U1146</f>
        <v/>
      </c>
      <c r="AA1146" s="7">
        <f>Y1146/V1146</f>
        <v/>
      </c>
      <c r="AB1146" s="4" t="n"/>
      <c r="AC1146" s="5" t="n"/>
      <c r="AD1146" s="4" t="n"/>
      <c r="AE1146" s="4" t="n"/>
      <c r="AF1146" s="5" t="n"/>
      <c r="AG1146" s="6">
        <f>AE1146-AD1146</f>
        <v/>
      </c>
      <c r="AH1146" s="6">
        <f>+AF1146-AE1146</f>
        <v/>
      </c>
      <c r="AI1146" s="7">
        <f>AG1146/AD1146</f>
        <v/>
      </c>
      <c r="AJ1146" s="7">
        <f>AH1146/AE1146</f>
        <v/>
      </c>
      <c r="AK1146" s="4" t="n"/>
      <c r="AL1146" s="4" t="n"/>
      <c r="AM1146" s="5" t="n"/>
      <c r="AN1146" s="4" t="n">
        <v>917.65</v>
      </c>
      <c r="AO1146" s="4" t="n">
        <v>913.35</v>
      </c>
      <c r="AP1146" s="3" t="n">
        <v>927.25</v>
      </c>
      <c r="AQ1146" s="9">
        <f>+AK1146-AN1146</f>
        <v/>
      </c>
      <c r="AR1146" s="9">
        <f>+AL1146-AO1146</f>
        <v/>
      </c>
      <c r="AS1146" s="9">
        <f>+AM1146-AP1146</f>
        <v/>
      </c>
      <c r="AT1146" s="6">
        <f>AR1146-AQ1146</f>
        <v/>
      </c>
      <c r="AU1146" s="6">
        <f>+AS1146-AR1146</f>
        <v/>
      </c>
      <c r="AV1146" s="7">
        <f>AT1146/AQ1146</f>
        <v/>
      </c>
      <c r="AW1146" s="7">
        <f>AU1146/AR1146</f>
        <v/>
      </c>
      <c r="AX1146" s="1" t="inlineStr">
        <is>
          <t>N</t>
        </is>
      </c>
      <c r="AY1146" s="1">
        <f>+IF(AND(D1146&gt;0,E1146&gt;0,F1146&gt;0,S1146&gt;0,T1146&gt;0,AC1146&gt;0,AB1146&gt;0,AI1146&gt;0,AJ1146&gt;0,AS1146&gt;AR1146,AR1146&gt;AQ1146),"long buildup",IF(AND(D1146&gt;0,E1146&gt;0,F1146&gt;0,S1146&lt;0,T1146&lt;0,AB1146&lt;0,AC1146&lt;0,AI1146&lt;0,AJ1146&lt;0,AS1146&gt;AR1146,AR1146&gt;AQ1146),"Short Covering",IF(AND(D1146&lt;0,E1146&lt;0,F1146&lt;0,S1146&lt;0,T1146&lt;0,AB1146&gt;0,AC1146&gt;0,AI1146&gt;0,AJ1146&gt;0,AS1146&lt;AR1146,AR1146&lt;AQ1146),"Short Buildup",IF(AND(D1146&lt;0,E1146&lt;0,F1146&lt;0,S1146&lt;0,T1146&lt;0,AB1146&lt;0,AC1146&lt;0,AI1146&lt;0,AJ1146&lt;0,AS1146&lt;AR1146,AR1146&lt;AQ1146),"LongUnwinding" ))))</f>
        <v/>
      </c>
      <c r="AZ1146" s="1">
        <f>+IF(AND(D1146&gt;0,E1146&gt;0,F1146&gt;0,L1146&gt;0,M1146&gt;0,S1146&gt;0,T1146&gt;0,Z1146&gt;0,AA1146&gt;0),"Buying Opportunity",IF(AND(D1146&lt;0,E1146&lt;0,F1146&lt;0,L1146&lt;0,M1146&lt;0,S1146&lt;0,T1146&lt;0,Z1146&lt;0,AA1146&lt;0),"support Zone",IF(AND(D1146&lt;0,E1146&lt;0,F1146&lt;0,L1146&gt;0,M1146&gt;0,S1146&gt;0,T1146&gt;0,Z1146&gt;0,AA1146&gt;0),"sell delivery")))</f>
        <v/>
      </c>
      <c r="BA1146" s="1">
        <f>IF(AND(D1146&gt;0,E1146&gt;0,F1146&gt;0,Z1146&gt;0,AA1146&gt;0,AB1146&gt;0,AC1146&gt;0,AI1146&gt;0,AJ1146&gt;0),"FII ENTERING")</f>
        <v/>
      </c>
      <c r="BB1146" s="15" t="e">
        <v>#N/A</v>
      </c>
      <c r="BC1146" s="1" t="e">
        <v>#N/A</v>
      </c>
      <c r="BD1146" s="1">
        <f>IF(AND(E1146&gt;0,F1146&gt;0,AB1146&gt;0,AC1146&gt;0,AI1146&gt;0,AJ1146&gt;0,AS1146&gt;AR1146,AR1146&gt;AQ1146),"long buildup",IF(AND(E1146&lt;0,F1146&lt;0,AB1146&gt;0,AC1146&gt;0,AI1146&gt;0,AJ1146&gt;0,AS1146&lt;AR1146,AR1146&lt;AQ1146),"Short buildup"))</f>
        <v/>
      </c>
      <c r="BE1146" s="1">
        <f>+IF(AND(F1146&gt;0,M1146&gt;0,T1146&gt;0,AA1146&gt;0),"buy")</f>
        <v/>
      </c>
    </row>
    <row r="1147">
      <c r="A1147" s="1" t="inlineStr">
        <is>
          <t>MANINDS</t>
        </is>
      </c>
      <c r="B1147" s="1" t="n"/>
      <c r="C1147" s="1" t="n"/>
      <c r="D1147" s="2" t="n">
        <v>-1.246314660948816</v>
      </c>
      <c r="E1147" s="2" t="n">
        <v>-0.393540507531548</v>
      </c>
      <c r="F1147" s="3" t="n">
        <v>-1.307901907356951</v>
      </c>
      <c r="G1147" s="4" t="n">
        <v>7164</v>
      </c>
      <c r="H1147" s="4" t="n">
        <v>7144</v>
      </c>
      <c r="I1147" s="3" t="n">
        <v>4708</v>
      </c>
      <c r="J1147" s="6">
        <f>+H1147-G1147</f>
        <v/>
      </c>
      <c r="K1147" s="6">
        <f>+I1147-H1147</f>
        <v/>
      </c>
      <c r="L1147" s="7">
        <f>J1147/G1147</f>
        <v/>
      </c>
      <c r="M1147" s="7">
        <f>K1147/H1147</f>
        <v/>
      </c>
      <c r="N1147" s="8" t="n">
        <v>13.2967</v>
      </c>
      <c r="O1147" s="8" t="n">
        <v>12.6816</v>
      </c>
      <c r="P1147" s="3" t="n">
        <v>7.8394</v>
      </c>
      <c r="Q1147" s="6">
        <f>+O1147-N1147</f>
        <v/>
      </c>
      <c r="R1147" s="6">
        <f>+P1147-O1147</f>
        <v/>
      </c>
      <c r="S1147" s="7">
        <f>Q1147/N1147</f>
        <v/>
      </c>
      <c r="T1147" s="7">
        <f>R1147/O1147</f>
        <v/>
      </c>
      <c r="U1147" s="10" t="inlineStr">
        <is>
          <t>170287</t>
        </is>
      </c>
      <c r="V1147" s="10" t="inlineStr">
        <is>
          <t>172587</t>
        </is>
      </c>
      <c r="W1147" s="3" t="inlineStr">
        <is>
          <t>89589</t>
        </is>
      </c>
      <c r="X1147" s="6">
        <f>+V1147-U1147</f>
        <v/>
      </c>
      <c r="Y1147" s="6">
        <f>+W1147-V1147</f>
        <v/>
      </c>
      <c r="Z1147" s="7">
        <f>X1147/U1147</f>
        <v/>
      </c>
      <c r="AA1147" s="7">
        <f>Y1147/V1147</f>
        <v/>
      </c>
      <c r="AB1147" s="4" t="n"/>
      <c r="AC1147" s="5" t="n"/>
      <c r="AD1147" s="4" t="n"/>
      <c r="AE1147" s="4" t="n"/>
      <c r="AF1147" s="5" t="n"/>
      <c r="AG1147" s="6">
        <f>AE1147-AD1147</f>
        <v/>
      </c>
      <c r="AH1147" s="6">
        <f>+AF1147-AE1147</f>
        <v/>
      </c>
      <c r="AI1147" s="7">
        <f>AG1147/AD1147</f>
        <v/>
      </c>
      <c r="AJ1147" s="7">
        <f>AH1147/AE1147</f>
        <v/>
      </c>
      <c r="AK1147" s="4" t="n"/>
      <c r="AL1147" s="4" t="n"/>
      <c r="AM1147" s="5" t="n"/>
      <c r="AN1147" s="4" t="n">
        <v>368.45</v>
      </c>
      <c r="AO1147" s="4" t="n">
        <v>367</v>
      </c>
      <c r="AP1147" s="3" t="n">
        <v>362.2</v>
      </c>
      <c r="AQ1147" s="9">
        <f>+AK1147-AN1147</f>
        <v/>
      </c>
      <c r="AR1147" s="9">
        <f>+AL1147-AO1147</f>
        <v/>
      </c>
      <c r="AS1147" s="9">
        <f>+AM1147-AP1147</f>
        <v/>
      </c>
      <c r="AT1147" s="6">
        <f>AR1147-AQ1147</f>
        <v/>
      </c>
      <c r="AU1147" s="6">
        <f>+AS1147-AR1147</f>
        <v/>
      </c>
      <c r="AV1147" s="7">
        <f>AT1147/AQ1147</f>
        <v/>
      </c>
      <c r="AW1147" s="7">
        <f>AU1147/AR1147</f>
        <v/>
      </c>
      <c r="AX1147" s="1" t="inlineStr">
        <is>
          <t>Y</t>
        </is>
      </c>
      <c r="AY1147" s="1">
        <f>+IF(AND(D1147&gt;0,E1147&gt;0,F1147&gt;0,S1147&gt;0,T1147&gt;0,AC1147&gt;0,AB1147&gt;0,AI1147&gt;0,AJ1147&gt;0,AS1147&gt;AR1147,AR1147&gt;AQ1147),"long buildup",IF(AND(D1147&gt;0,E1147&gt;0,F1147&gt;0,S1147&lt;0,T1147&lt;0,AB1147&lt;0,AC1147&lt;0,AI1147&lt;0,AJ1147&lt;0,AS1147&gt;AR1147,AR1147&gt;AQ1147),"Short Covering",IF(AND(D1147&lt;0,E1147&lt;0,F1147&lt;0,S1147&lt;0,T1147&lt;0,AB1147&gt;0,AC1147&gt;0,AI1147&gt;0,AJ1147&gt;0,AS1147&lt;AR1147,AR1147&lt;AQ1147),"Short Buildup",IF(AND(D1147&lt;0,E1147&lt;0,F1147&lt;0,S1147&lt;0,T1147&lt;0,AB1147&lt;0,AC1147&lt;0,AI1147&lt;0,AJ1147&lt;0,AS1147&lt;AR1147,AR1147&lt;AQ1147),"LongUnwinding" ))))</f>
        <v/>
      </c>
      <c r="AZ1147" s="1">
        <f>+IF(AND(D1147&gt;0,E1147&gt;0,F1147&gt;0,L1147&gt;0,M1147&gt;0,S1147&gt;0,T1147&gt;0,Z1147&gt;0,AA1147&gt;0),"Buying Opportunity",IF(AND(D1147&lt;0,E1147&lt;0,F1147&lt;0,L1147&lt;0,M1147&lt;0,S1147&lt;0,T1147&lt;0,Z1147&lt;0,AA1147&lt;0),"support Zone",IF(AND(D1147&lt;0,E1147&lt;0,F1147&lt;0,L1147&gt;0,M1147&gt;0,S1147&gt;0,T1147&gt;0,Z1147&gt;0,AA1147&gt;0),"sell delivery")))</f>
        <v/>
      </c>
      <c r="BA1147" s="1">
        <f>IF(AND(D1147&gt;0,E1147&gt;0,F1147&gt;0,Z1147&gt;0,AA1147&gt;0,AB1147&gt;0,AC1147&gt;0,AI1147&gt;0,AJ1147&gt;0),"FII ENTERING")</f>
        <v/>
      </c>
      <c r="BB1147" s="15" t="e">
        <v>#N/A</v>
      </c>
      <c r="BC1147" s="1" t="n">
        <v>1031979.901632</v>
      </c>
      <c r="BD1147" s="1">
        <f>IF(AND(E1147&gt;0,F1147&gt;0,AB1147&gt;0,AC1147&gt;0,AI1147&gt;0,AJ1147&gt;0,AS1147&gt;AR1147,AR1147&gt;AQ1147),"long buildup",IF(AND(E1147&lt;0,F1147&lt;0,AB1147&gt;0,AC1147&gt;0,AI1147&gt;0,AJ1147&gt;0,AS1147&lt;AR1147,AR1147&lt;AQ1147),"Short buildup"))</f>
        <v/>
      </c>
      <c r="BE1147" s="1">
        <f>+IF(AND(F1147&gt;0,M1147&gt;0,T1147&gt;0,AA1147&gt;0),"buy")</f>
        <v/>
      </c>
    </row>
    <row r="1148">
      <c r="A1148" s="1" t="inlineStr">
        <is>
          <t>MANINFRA</t>
        </is>
      </c>
      <c r="B1148" s="1" t="n"/>
      <c r="C1148" s="1" t="n"/>
      <c r="D1148" s="2" t="n">
        <v>-1.217455682145358</v>
      </c>
      <c r="E1148" s="2" t="n">
        <v>-1.490610817337713</v>
      </c>
      <c r="F1148" s="3" t="n">
        <v>-0.7565831184749956</v>
      </c>
      <c r="G1148" s="4" t="n">
        <v>14721</v>
      </c>
      <c r="H1148" s="4" t="n">
        <v>11086</v>
      </c>
      <c r="I1148" s="3" t="n">
        <v>17052</v>
      </c>
      <c r="J1148" s="6">
        <f>+H1148-G1148</f>
        <v/>
      </c>
      <c r="K1148" s="6">
        <f>+I1148-H1148</f>
        <v/>
      </c>
      <c r="L1148" s="7">
        <f>J1148/G1148</f>
        <v/>
      </c>
      <c r="M1148" s="7">
        <f>K1148/H1148</f>
        <v/>
      </c>
      <c r="N1148" s="8" t="n">
        <v>16.4715</v>
      </c>
      <c r="O1148" s="8" t="n">
        <v>14.489</v>
      </c>
      <c r="P1148" s="3" t="n">
        <v>16.5566</v>
      </c>
      <c r="Q1148" s="6">
        <f>+O1148-N1148</f>
        <v/>
      </c>
      <c r="R1148" s="6">
        <f>+P1148-O1148</f>
        <v/>
      </c>
      <c r="S1148" s="7">
        <f>Q1148/N1148</f>
        <v/>
      </c>
      <c r="T1148" s="7">
        <f>R1148/O1148</f>
        <v/>
      </c>
      <c r="U1148" s="10" t="inlineStr">
        <is>
          <t>289822</t>
        </is>
      </c>
      <c r="V1148" s="10" t="inlineStr">
        <is>
          <t>300586</t>
        </is>
      </c>
      <c r="W1148" s="3" t="inlineStr">
        <is>
          <t>316291</t>
        </is>
      </c>
      <c r="X1148" s="6">
        <f>+V1148-U1148</f>
        <v/>
      </c>
      <c r="Y1148" s="6">
        <f>+W1148-V1148</f>
        <v/>
      </c>
      <c r="Z1148" s="7">
        <f>X1148/U1148</f>
        <v/>
      </c>
      <c r="AA1148" s="7">
        <f>Y1148/V1148</f>
        <v/>
      </c>
      <c r="AB1148" s="4" t="n"/>
      <c r="AC1148" s="5" t="n"/>
      <c r="AD1148" s="4" t="n"/>
      <c r="AE1148" s="4" t="n"/>
      <c r="AF1148" s="5" t="n"/>
      <c r="AG1148" s="6">
        <f>AE1148-AD1148</f>
        <v/>
      </c>
      <c r="AH1148" s="6">
        <f>+AF1148-AE1148</f>
        <v/>
      </c>
      <c r="AI1148" s="7">
        <f>AG1148/AD1148</f>
        <v/>
      </c>
      <c r="AJ1148" s="7">
        <f>AH1148/AE1148</f>
        <v/>
      </c>
      <c r="AK1148" s="4" t="n"/>
      <c r="AL1148" s="4" t="n"/>
      <c r="AM1148" s="5" t="n"/>
      <c r="AN1148" s="4" t="n">
        <v>240.17</v>
      </c>
      <c r="AO1148" s="4" t="n">
        <v>236.59</v>
      </c>
      <c r="AP1148" s="3" t="n">
        <v>234.8</v>
      </c>
      <c r="AQ1148" s="9">
        <f>+AK1148-AN1148</f>
        <v/>
      </c>
      <c r="AR1148" s="9">
        <f>+AL1148-AO1148</f>
        <v/>
      </c>
      <c r="AS1148" s="9">
        <f>+AM1148-AP1148</f>
        <v/>
      </c>
      <c r="AT1148" s="6">
        <f>AR1148-AQ1148</f>
        <v/>
      </c>
      <c r="AU1148" s="6">
        <f>+AS1148-AR1148</f>
        <v/>
      </c>
      <c r="AV1148" s="7">
        <f>AT1148/AQ1148</f>
        <v/>
      </c>
      <c r="AW1148" s="7">
        <f>AU1148/AR1148</f>
        <v/>
      </c>
      <c r="AX1148" s="1" t="inlineStr">
        <is>
          <t>N</t>
        </is>
      </c>
      <c r="AY1148" s="1">
        <f>+IF(AND(D1148&gt;0,E1148&gt;0,F1148&gt;0,S1148&gt;0,T1148&gt;0,AC1148&gt;0,AB1148&gt;0,AI1148&gt;0,AJ1148&gt;0,AS1148&gt;AR1148,AR1148&gt;AQ1148),"long buildup",IF(AND(D1148&gt;0,E1148&gt;0,F1148&gt;0,S1148&lt;0,T1148&lt;0,AB1148&lt;0,AC1148&lt;0,AI1148&lt;0,AJ1148&lt;0,AS1148&gt;AR1148,AR1148&gt;AQ1148),"Short Covering",IF(AND(D1148&lt;0,E1148&lt;0,F1148&lt;0,S1148&lt;0,T1148&lt;0,AB1148&gt;0,AC1148&gt;0,AI1148&gt;0,AJ1148&gt;0,AS1148&lt;AR1148,AR1148&lt;AQ1148),"Short Buildup",IF(AND(D1148&lt;0,E1148&lt;0,F1148&lt;0,S1148&lt;0,T1148&lt;0,AB1148&lt;0,AC1148&lt;0,AI1148&lt;0,AJ1148&lt;0,AS1148&lt;AR1148,AR1148&lt;AQ1148),"LongUnwinding" ))))</f>
        <v/>
      </c>
      <c r="AZ1148" s="1">
        <f>+IF(AND(D1148&gt;0,E1148&gt;0,F1148&gt;0,L1148&gt;0,M1148&gt;0,S1148&gt;0,T1148&gt;0,Z1148&gt;0,AA1148&gt;0),"Buying Opportunity",IF(AND(D1148&lt;0,E1148&lt;0,F1148&lt;0,L1148&lt;0,M1148&lt;0,S1148&lt;0,T1148&lt;0,Z1148&lt;0,AA1148&lt;0),"support Zone",IF(AND(D1148&lt;0,E1148&lt;0,F1148&lt;0,L1148&gt;0,M1148&gt;0,S1148&gt;0,T1148&gt;0,Z1148&gt;0,AA1148&gt;0),"sell delivery")))</f>
        <v/>
      </c>
      <c r="BA1148" s="1">
        <f>IF(AND(D1148&gt;0,E1148&gt;0,F1148&gt;0,Z1148&gt;0,AA1148&gt;0,AB1148&gt;0,AC1148&gt;0,AI1148&gt;0,AJ1148&gt;0),"FII ENTERING")</f>
        <v/>
      </c>
      <c r="BB1148" s="15" t="e">
        <v>#N/A</v>
      </c>
      <c r="BC1148" s="1" t="n">
        <v>119743.01132</v>
      </c>
      <c r="BD1148" s="1">
        <f>IF(AND(E1148&gt;0,F1148&gt;0,AB1148&gt;0,AC1148&gt;0,AI1148&gt;0,AJ1148&gt;0,AS1148&gt;AR1148,AR1148&gt;AQ1148),"long buildup",IF(AND(E1148&lt;0,F1148&lt;0,AB1148&gt;0,AC1148&gt;0,AI1148&gt;0,AJ1148&gt;0,AS1148&lt;AR1148,AR1148&lt;AQ1148),"Short buildup"))</f>
        <v/>
      </c>
      <c r="BE1148" s="1">
        <f>+IF(AND(F1148&gt;0,M1148&gt;0,T1148&gt;0,AA1148&gt;0),"buy")</f>
        <v/>
      </c>
    </row>
    <row r="1149">
      <c r="A1149" s="1" t="inlineStr">
        <is>
          <t>MANKIND</t>
        </is>
      </c>
      <c r="B1149" s="1" t="n"/>
      <c r="C1149" s="1" t="n"/>
      <c r="D1149" s="2" t="n">
        <v>-1.577032703270334</v>
      </c>
      <c r="E1149" s="2" t="n">
        <v>0.9945319793472636</v>
      </c>
      <c r="F1149" s="3" t="n">
        <v>-0.3244732026636952</v>
      </c>
      <c r="G1149" s="4" t="n">
        <v>23570</v>
      </c>
      <c r="H1149" s="4" t="n">
        <v>27676</v>
      </c>
      <c r="I1149" s="3" t="n">
        <v>75119</v>
      </c>
      <c r="J1149" s="6">
        <f>+H1149-G1149</f>
        <v/>
      </c>
      <c r="K1149" s="6">
        <f>+I1149-H1149</f>
        <v/>
      </c>
      <c r="L1149" s="7">
        <f>J1149/G1149</f>
        <v/>
      </c>
      <c r="M1149" s="7">
        <f>K1149/H1149</f>
        <v/>
      </c>
      <c r="N1149" s="8" t="n">
        <v>43.509</v>
      </c>
      <c r="O1149" s="8" t="n">
        <v>106.6733</v>
      </c>
      <c r="P1149" s="3" t="n">
        <v>206.2788</v>
      </c>
      <c r="Q1149" s="6">
        <f>+O1149-N1149</f>
        <v/>
      </c>
      <c r="R1149" s="6">
        <f>+P1149-O1149</f>
        <v/>
      </c>
      <c r="S1149" s="7">
        <f>Q1149/N1149</f>
        <v/>
      </c>
      <c r="T1149" s="7">
        <f>R1149/O1149</f>
        <v/>
      </c>
      <c r="U1149" s="10" t="inlineStr">
        <is>
          <t>85639</t>
        </is>
      </c>
      <c r="V1149" s="10" t="inlineStr">
        <is>
          <t>287099</t>
        </is>
      </c>
      <c r="W1149" s="3" t="inlineStr">
        <is>
          <t>441845</t>
        </is>
      </c>
      <c r="X1149" s="6">
        <f>+V1149-U1149</f>
        <v/>
      </c>
      <c r="Y1149" s="6">
        <f>+W1149-V1149</f>
        <v/>
      </c>
      <c r="Z1149" s="7">
        <f>X1149/U1149</f>
        <v/>
      </c>
      <c r="AA1149" s="7">
        <f>Y1149/V1149</f>
        <v/>
      </c>
      <c r="AB1149" s="4" t="n"/>
      <c r="AC1149" s="5" t="n"/>
      <c r="AD1149" s="4" t="n"/>
      <c r="AE1149" s="4" t="n"/>
      <c r="AF1149" s="5" t="n"/>
      <c r="AG1149" s="6">
        <f>AE1149-AD1149</f>
        <v/>
      </c>
      <c r="AH1149" s="6">
        <f>+AF1149-AE1149</f>
        <v/>
      </c>
      <c r="AI1149" s="7">
        <f>AG1149/AD1149</f>
        <v/>
      </c>
      <c r="AJ1149" s="7">
        <f>AH1149/AE1149</f>
        <v/>
      </c>
      <c r="AK1149" s="4" t="n"/>
      <c r="AL1149" s="4" t="n"/>
      <c r="AM1149" s="5" t="n"/>
      <c r="AN1149" s="4" t="n">
        <v>2624.35</v>
      </c>
      <c r="AO1149" s="4" t="n">
        <v>2650.45</v>
      </c>
      <c r="AP1149" s="3" t="n">
        <v>2641.85</v>
      </c>
      <c r="AQ1149" s="9">
        <f>+AK1149-AN1149</f>
        <v/>
      </c>
      <c r="AR1149" s="9">
        <f>+AL1149-AO1149</f>
        <v/>
      </c>
      <c r="AS1149" s="9">
        <f>+AM1149-AP1149</f>
        <v/>
      </c>
      <c r="AT1149" s="6">
        <f>AR1149-AQ1149</f>
        <v/>
      </c>
      <c r="AU1149" s="6">
        <f>+AS1149-AR1149</f>
        <v/>
      </c>
      <c r="AV1149" s="7">
        <f>AT1149/AQ1149</f>
        <v/>
      </c>
      <c r="AW1149" s="7">
        <f>AU1149/AR1149</f>
        <v/>
      </c>
      <c r="AX1149" s="1" t="inlineStr">
        <is>
          <t>N</t>
        </is>
      </c>
      <c r="AY1149" s="1">
        <f>+IF(AND(D1149&gt;0,E1149&gt;0,F1149&gt;0,S1149&gt;0,T1149&gt;0,AC1149&gt;0,AB1149&gt;0,AI1149&gt;0,AJ1149&gt;0,AS1149&gt;AR1149,AR1149&gt;AQ1149),"long buildup",IF(AND(D1149&gt;0,E1149&gt;0,F1149&gt;0,S1149&lt;0,T1149&lt;0,AB1149&lt;0,AC1149&lt;0,AI1149&lt;0,AJ1149&lt;0,AS1149&gt;AR1149,AR1149&gt;AQ1149),"Short Covering",IF(AND(D1149&lt;0,E1149&lt;0,F1149&lt;0,S1149&lt;0,T1149&lt;0,AB1149&gt;0,AC1149&gt;0,AI1149&gt;0,AJ1149&gt;0,AS1149&lt;AR1149,AR1149&lt;AQ1149),"Short Buildup",IF(AND(D1149&lt;0,E1149&lt;0,F1149&lt;0,S1149&lt;0,T1149&lt;0,AB1149&lt;0,AC1149&lt;0,AI1149&lt;0,AJ1149&lt;0,AS1149&lt;AR1149,AR1149&lt;AQ1149),"LongUnwinding" ))))</f>
        <v/>
      </c>
      <c r="AZ1149" s="1">
        <f>+IF(AND(D1149&gt;0,E1149&gt;0,F1149&gt;0,L1149&gt;0,M1149&gt;0,S1149&gt;0,T1149&gt;0,Z1149&gt;0,AA1149&gt;0),"Buying Opportunity",IF(AND(D1149&lt;0,E1149&lt;0,F1149&lt;0,L1149&lt;0,M1149&lt;0,S1149&lt;0,T1149&lt;0,Z1149&lt;0,AA1149&lt;0),"support Zone",IF(AND(D1149&lt;0,E1149&lt;0,F1149&lt;0,L1149&gt;0,M1149&gt;0,S1149&gt;0,T1149&gt;0,Z1149&gt;0,AA1149&gt;0),"sell delivery")))</f>
        <v/>
      </c>
      <c r="BA1149" s="1">
        <f>IF(AND(D1149&gt;0,E1149&gt;0,F1149&gt;0,Z1149&gt;0,AA1149&gt;0,AB1149&gt;0,AC1149&gt;0,AI1149&gt;0,AJ1149&gt;0),"FII ENTERING")</f>
        <v/>
      </c>
      <c r="BB1149" s="15" t="e">
        <v>#N/A</v>
      </c>
      <c r="BC1149" s="1" t="n">
        <v>433.29232</v>
      </c>
      <c r="BD1149" s="1">
        <f>IF(AND(E1149&gt;0,F1149&gt;0,AB1149&gt;0,AC1149&gt;0,AI1149&gt;0,AJ1149&gt;0,AS1149&gt;AR1149,AR1149&gt;AQ1149),"long buildup",IF(AND(E1149&lt;0,F1149&lt;0,AB1149&gt;0,AC1149&gt;0,AI1149&gt;0,AJ1149&gt;0,AS1149&lt;AR1149,AR1149&lt;AQ1149),"Short buildup"))</f>
        <v/>
      </c>
      <c r="BE1149" s="1">
        <f>+IF(AND(F1149&gt;0,M1149&gt;0,T1149&gt;0,AA1149&gt;0),"buy")</f>
        <v/>
      </c>
    </row>
    <row r="1150">
      <c r="A1150" s="1" t="inlineStr">
        <is>
          <t>MANOMAY</t>
        </is>
      </c>
      <c r="B1150" s="1" t="n"/>
      <c r="C1150" s="1" t="n"/>
      <c r="D1150" s="2" t="n">
        <v>1.504172705012239</v>
      </c>
      <c r="E1150" s="2" t="n">
        <v>-0.7975580937376943</v>
      </c>
      <c r="F1150" s="3" t="n">
        <v>-2.337468982630277</v>
      </c>
      <c r="G1150" s="4" t="n">
        <v>783</v>
      </c>
      <c r="H1150" s="4" t="n">
        <v>131</v>
      </c>
      <c r="I1150" s="3" t="n">
        <v>202</v>
      </c>
      <c r="J1150" s="6">
        <f>+H1150-G1150</f>
        <v/>
      </c>
      <c r="K1150" s="6">
        <f>+I1150-H1150</f>
        <v/>
      </c>
      <c r="L1150" s="7">
        <f>J1150/G1150</f>
        <v/>
      </c>
      <c r="M1150" s="7">
        <f>K1150/H1150</f>
        <v/>
      </c>
      <c r="N1150" s="8" t="n">
        <v>0.2115</v>
      </c>
      <c r="O1150" s="8" t="n">
        <v>0.0537</v>
      </c>
      <c r="P1150" s="3" t="n">
        <v>0.05690000000000001</v>
      </c>
      <c r="Q1150" s="6">
        <f>+O1150-N1150</f>
        <v/>
      </c>
      <c r="R1150" s="6">
        <f>+P1150-O1150</f>
        <v/>
      </c>
      <c r="S1150" s="7">
        <f>Q1150/N1150</f>
        <v/>
      </c>
      <c r="T1150" s="7">
        <f>R1150/O1150</f>
        <v/>
      </c>
      <c r="U1150" s="10" t="inlineStr">
        <is>
          <t>4245</t>
        </is>
      </c>
      <c r="V1150" s="10" t="inlineStr">
        <is>
          <t>1931</t>
        </is>
      </c>
      <c r="W1150" s="3" t="inlineStr">
        <is>
          <t>2053</t>
        </is>
      </c>
      <c r="X1150" s="6">
        <f>+V1150-U1150</f>
        <v/>
      </c>
      <c r="Y1150" s="6">
        <f>+W1150-V1150</f>
        <v/>
      </c>
      <c r="Z1150" s="7">
        <f>X1150/U1150</f>
        <v/>
      </c>
      <c r="AA1150" s="7">
        <f>Y1150/V1150</f>
        <v/>
      </c>
      <c r="AB1150" s="4" t="n"/>
      <c r="AC1150" s="5" t="n"/>
      <c r="AD1150" s="4" t="n"/>
      <c r="AE1150" s="4" t="n"/>
      <c r="AF1150" s="5" t="n"/>
      <c r="AG1150" s="6">
        <f>AE1150-AD1150</f>
        <v/>
      </c>
      <c r="AH1150" s="6">
        <f>+AF1150-AE1150</f>
        <v/>
      </c>
      <c r="AI1150" s="7">
        <f>AG1150/AD1150</f>
        <v/>
      </c>
      <c r="AJ1150" s="7">
        <f>AH1150/AE1150</f>
        <v/>
      </c>
      <c r="AK1150" s="4" t="n"/>
      <c r="AL1150" s="4" t="n"/>
      <c r="AM1150" s="5" t="n"/>
      <c r="AN1150" s="4" t="n">
        <v>203.12</v>
      </c>
      <c r="AO1150" s="4" t="n">
        <v>201.5</v>
      </c>
      <c r="AP1150" s="3" t="n">
        <v>196.79</v>
      </c>
      <c r="AQ1150" s="9">
        <f>+AK1150-AN1150</f>
        <v/>
      </c>
      <c r="AR1150" s="9">
        <f>+AL1150-AO1150</f>
        <v/>
      </c>
      <c r="AS1150" s="9">
        <f>+AM1150-AP1150</f>
        <v/>
      </c>
      <c r="AT1150" s="6">
        <f>AR1150-AQ1150</f>
        <v/>
      </c>
      <c r="AU1150" s="6">
        <f>+AS1150-AR1150</f>
        <v/>
      </c>
      <c r="AV1150" s="7">
        <f>AT1150/AQ1150</f>
        <v/>
      </c>
      <c r="AW1150" s="7">
        <f>AU1150/AR1150</f>
        <v/>
      </c>
      <c r="AX1150" s="1" t="inlineStr">
        <is>
          <t>Y</t>
        </is>
      </c>
      <c r="AY1150" s="1">
        <f>+IF(AND(D1150&gt;0,E1150&gt;0,F1150&gt;0,S1150&gt;0,T1150&gt;0,AC1150&gt;0,AB1150&gt;0,AI1150&gt;0,AJ1150&gt;0,AS1150&gt;AR1150,AR1150&gt;AQ1150),"long buildup",IF(AND(D1150&gt;0,E1150&gt;0,F1150&gt;0,S1150&lt;0,T1150&lt;0,AB1150&lt;0,AC1150&lt;0,AI1150&lt;0,AJ1150&lt;0,AS1150&gt;AR1150,AR1150&gt;AQ1150),"Short Covering",IF(AND(D1150&lt;0,E1150&lt;0,F1150&lt;0,S1150&lt;0,T1150&lt;0,AB1150&gt;0,AC1150&gt;0,AI1150&gt;0,AJ1150&gt;0,AS1150&lt;AR1150,AR1150&lt;AQ1150),"Short Buildup",IF(AND(D1150&lt;0,E1150&lt;0,F1150&lt;0,S1150&lt;0,T1150&lt;0,AB1150&lt;0,AC1150&lt;0,AI1150&lt;0,AJ1150&lt;0,AS1150&lt;AR1150,AR1150&lt;AQ1150),"LongUnwinding" ))))</f>
        <v/>
      </c>
      <c r="AZ1150" s="1">
        <f>+IF(AND(D1150&gt;0,E1150&gt;0,F1150&gt;0,L1150&gt;0,M1150&gt;0,S1150&gt;0,T1150&gt;0,Z1150&gt;0,AA1150&gt;0),"Buying Opportunity",IF(AND(D1150&lt;0,E1150&lt;0,F1150&lt;0,L1150&lt;0,M1150&lt;0,S1150&lt;0,T1150&lt;0,Z1150&lt;0,AA1150&lt;0),"support Zone",IF(AND(D1150&lt;0,E1150&lt;0,F1150&lt;0,L1150&gt;0,M1150&gt;0,S1150&gt;0,T1150&gt;0,Z1150&gt;0,AA1150&gt;0),"sell delivery")))</f>
        <v/>
      </c>
      <c r="BA1150" s="1">
        <f>IF(AND(D1150&gt;0,E1150&gt;0,F1150&gt;0,Z1150&gt;0,AA1150&gt;0,AB1150&gt;0,AC1150&gt;0,AI1150&gt;0,AJ1150&gt;0),"FII ENTERING")</f>
        <v/>
      </c>
      <c r="BB1150" s="15" t="e">
        <v>#N/A</v>
      </c>
      <c r="BC1150" s="1" t="n">
        <v>748049.0681325</v>
      </c>
      <c r="BD1150" s="1">
        <f>IF(AND(E1150&gt;0,F1150&gt;0,AB1150&gt;0,AC1150&gt;0,AI1150&gt;0,AJ1150&gt;0,AS1150&gt;AR1150,AR1150&gt;AQ1150),"long buildup",IF(AND(E1150&lt;0,F1150&lt;0,AB1150&gt;0,AC1150&gt;0,AI1150&gt;0,AJ1150&gt;0,AS1150&lt;AR1150,AR1150&lt;AQ1150),"Short buildup"))</f>
        <v/>
      </c>
      <c r="BE1150" s="1">
        <f>+IF(AND(F1150&gt;0,M1150&gt;0,T1150&gt;0,AA1150&gt;0),"buy")</f>
        <v/>
      </c>
    </row>
    <row r="1151">
      <c r="A1151" s="1" t="inlineStr">
        <is>
          <t>MANORAMA</t>
        </is>
      </c>
      <c r="B1151" s="1" t="n"/>
      <c r="C1151" s="1" t="n"/>
      <c r="D1151" s="2" t="n">
        <v>-0.2511826516515259</v>
      </c>
      <c r="E1151" s="2" t="n">
        <v>-2.576908549124927</v>
      </c>
      <c r="F1151" s="3" t="n">
        <v>-2.179813035798921</v>
      </c>
      <c r="G1151" s="4" t="n">
        <v>2054</v>
      </c>
      <c r="H1151" s="4" t="n">
        <v>3658</v>
      </c>
      <c r="I1151" s="3" t="n">
        <v>3541</v>
      </c>
      <c r="J1151" s="6">
        <f>+H1151-G1151</f>
        <v/>
      </c>
      <c r="K1151" s="6">
        <f>+I1151-H1151</f>
        <v/>
      </c>
      <c r="L1151" s="7">
        <f>J1151/G1151</f>
        <v/>
      </c>
      <c r="M1151" s="7">
        <f>K1151/H1151</f>
        <v/>
      </c>
      <c r="N1151" s="8" t="n">
        <v>2.336</v>
      </c>
      <c r="O1151" s="8" t="n">
        <v>3.4058</v>
      </c>
      <c r="P1151" s="3" t="n">
        <v>3.9874</v>
      </c>
      <c r="Q1151" s="6">
        <f>+O1151-N1151</f>
        <v/>
      </c>
      <c r="R1151" s="6">
        <f>+P1151-O1151</f>
        <v/>
      </c>
      <c r="S1151" s="7">
        <f>Q1151/N1151</f>
        <v/>
      </c>
      <c r="T1151" s="7">
        <f>R1151/O1151</f>
        <v/>
      </c>
      <c r="U1151" s="10" t="inlineStr">
        <is>
          <t>14027</t>
        </is>
      </c>
      <c r="V1151" s="10" t="inlineStr">
        <is>
          <t>18480</t>
        </is>
      </c>
      <c r="W1151" s="3" t="inlineStr">
        <is>
          <t>18823</t>
        </is>
      </c>
      <c r="X1151" s="6">
        <f>+V1151-U1151</f>
        <v/>
      </c>
      <c r="Y1151" s="6">
        <f>+W1151-V1151</f>
        <v/>
      </c>
      <c r="Z1151" s="7">
        <f>X1151/U1151</f>
        <v/>
      </c>
      <c r="AA1151" s="7">
        <f>Y1151/V1151</f>
        <v/>
      </c>
      <c r="AB1151" s="4" t="n"/>
      <c r="AC1151" s="5" t="n"/>
      <c r="AD1151" s="4" t="n"/>
      <c r="AE1151" s="4" t="n"/>
      <c r="AF1151" s="5" t="n"/>
      <c r="AG1151" s="6">
        <f>AE1151-AD1151</f>
        <v/>
      </c>
      <c r="AH1151" s="6">
        <f>+AF1151-AE1151</f>
        <v/>
      </c>
      <c r="AI1151" s="7">
        <f>AG1151/AD1151</f>
        <v/>
      </c>
      <c r="AJ1151" s="7">
        <f>AH1151/AE1151</f>
        <v/>
      </c>
      <c r="AK1151" s="4" t="n"/>
      <c r="AL1151" s="4" t="n"/>
      <c r="AM1151" s="5" t="n"/>
      <c r="AN1151" s="4" t="n">
        <v>1191.35</v>
      </c>
      <c r="AO1151" s="4" t="n">
        <v>1160.65</v>
      </c>
      <c r="AP1151" s="3" t="n">
        <v>1135.35</v>
      </c>
      <c r="AQ1151" s="9">
        <f>+AK1151-AN1151</f>
        <v/>
      </c>
      <c r="AR1151" s="9">
        <f>+AL1151-AO1151</f>
        <v/>
      </c>
      <c r="AS1151" s="9">
        <f>+AM1151-AP1151</f>
        <v/>
      </c>
      <c r="AT1151" s="6">
        <f>AR1151-AQ1151</f>
        <v/>
      </c>
      <c r="AU1151" s="6">
        <f>+AS1151-AR1151</f>
        <v/>
      </c>
      <c r="AV1151" s="7">
        <f>AT1151/AQ1151</f>
        <v/>
      </c>
      <c r="AW1151" s="7">
        <f>AU1151/AR1151</f>
        <v/>
      </c>
      <c r="AX1151" s="1" t="inlineStr">
        <is>
          <t>N</t>
        </is>
      </c>
      <c r="AY1151" s="1">
        <f>+IF(AND(D1151&gt;0,E1151&gt;0,F1151&gt;0,S1151&gt;0,T1151&gt;0,AC1151&gt;0,AB1151&gt;0,AI1151&gt;0,AJ1151&gt;0,AS1151&gt;AR1151,AR1151&gt;AQ1151),"long buildup",IF(AND(D1151&gt;0,E1151&gt;0,F1151&gt;0,S1151&lt;0,T1151&lt;0,AB1151&lt;0,AC1151&lt;0,AI1151&lt;0,AJ1151&lt;0,AS1151&gt;AR1151,AR1151&gt;AQ1151),"Short Covering",IF(AND(D1151&lt;0,E1151&lt;0,F1151&lt;0,S1151&lt;0,T1151&lt;0,AB1151&gt;0,AC1151&gt;0,AI1151&gt;0,AJ1151&gt;0,AS1151&lt;AR1151,AR1151&lt;AQ1151),"Short Buildup",IF(AND(D1151&lt;0,E1151&lt;0,F1151&lt;0,S1151&lt;0,T1151&lt;0,AB1151&lt;0,AC1151&lt;0,AI1151&lt;0,AJ1151&lt;0,AS1151&lt;AR1151,AR1151&lt;AQ1151),"LongUnwinding" ))))</f>
        <v/>
      </c>
      <c r="AZ1151" s="1">
        <f>+IF(AND(D1151&gt;0,E1151&gt;0,F1151&gt;0,L1151&gt;0,M1151&gt;0,S1151&gt;0,T1151&gt;0,Z1151&gt;0,AA1151&gt;0),"Buying Opportunity",IF(AND(D1151&lt;0,E1151&lt;0,F1151&lt;0,L1151&lt;0,M1151&lt;0,S1151&lt;0,T1151&lt;0,Z1151&lt;0,AA1151&lt;0),"support Zone",IF(AND(D1151&lt;0,E1151&lt;0,F1151&lt;0,L1151&gt;0,M1151&gt;0,S1151&gt;0,T1151&gt;0,Z1151&gt;0,AA1151&gt;0),"sell delivery")))</f>
        <v/>
      </c>
      <c r="BA1151" s="1">
        <f>IF(AND(D1151&gt;0,E1151&gt;0,F1151&gt;0,Z1151&gt;0,AA1151&gt;0,AB1151&gt;0,AC1151&gt;0,AI1151&gt;0,AJ1151&gt;0),"FII ENTERING")</f>
        <v/>
      </c>
      <c r="BB1151" s="15" t="e">
        <v>#N/A</v>
      </c>
      <c r="BC1151" s="1" t="n">
        <v>81408.9646875</v>
      </c>
      <c r="BD1151" s="1">
        <f>IF(AND(E1151&gt;0,F1151&gt;0,AB1151&gt;0,AC1151&gt;0,AI1151&gt;0,AJ1151&gt;0,AS1151&gt;AR1151,AR1151&gt;AQ1151),"long buildup",IF(AND(E1151&lt;0,F1151&lt;0,AB1151&gt;0,AC1151&gt;0,AI1151&gt;0,AJ1151&gt;0,AS1151&lt;AR1151,AR1151&lt;AQ1151),"Short buildup"))</f>
        <v/>
      </c>
      <c r="BE1151" s="1">
        <f>+IF(AND(F1151&gt;0,M1151&gt;0,T1151&gt;0,AA1151&gt;0),"buy")</f>
        <v/>
      </c>
    </row>
    <row r="1152">
      <c r="A1152" s="1" t="inlineStr">
        <is>
          <t>MANORG</t>
        </is>
      </c>
      <c r="B1152" s="1" t="n"/>
      <c r="C1152" s="1" t="n"/>
      <c r="D1152" s="2" t="n">
        <v>0.05685048322910744</v>
      </c>
      <c r="E1152" s="2" t="n">
        <v>-1.681818181818177</v>
      </c>
      <c r="F1152" s="3" t="n">
        <v>-1.999537679149337</v>
      </c>
      <c r="G1152" s="4" t="n">
        <v>46</v>
      </c>
      <c r="H1152" s="4" t="n">
        <v>66</v>
      </c>
      <c r="I1152" s="3" t="n">
        <v>92</v>
      </c>
      <c r="J1152" s="6">
        <f>+H1152-G1152</f>
        <v/>
      </c>
      <c r="K1152" s="6">
        <f>+I1152-H1152</f>
        <v/>
      </c>
      <c r="L1152" s="7">
        <f>J1152/G1152</f>
        <v/>
      </c>
      <c r="M1152" s="7">
        <f>K1152/H1152</f>
        <v/>
      </c>
      <c r="N1152" s="8" t="n">
        <v>0.3501</v>
      </c>
      <c r="O1152" s="8" t="n">
        <v>0.319</v>
      </c>
      <c r="P1152" s="3" t="n">
        <v>0.3197</v>
      </c>
      <c r="Q1152" s="6">
        <f>+O1152-N1152</f>
        <v/>
      </c>
      <c r="R1152" s="6">
        <f>+P1152-O1152</f>
        <v/>
      </c>
      <c r="S1152" s="7">
        <f>Q1152/N1152</f>
        <v/>
      </c>
      <c r="T1152" s="7">
        <f>R1152/O1152</f>
        <v/>
      </c>
      <c r="U1152" s="10" t="inlineStr">
        <is>
          <t>-</t>
        </is>
      </c>
      <c r="V1152" s="10" t="inlineStr">
        <is>
          <t>-</t>
        </is>
      </c>
      <c r="W1152" s="3" t="inlineStr">
        <is>
          <t>-</t>
        </is>
      </c>
      <c r="X1152" s="6">
        <f>+V1152-U1152</f>
        <v/>
      </c>
      <c r="Y1152" s="6">
        <f>+W1152-V1152</f>
        <v/>
      </c>
      <c r="Z1152" s="7">
        <f>X1152/U1152</f>
        <v/>
      </c>
      <c r="AA1152" s="7">
        <f>Y1152/V1152</f>
        <v/>
      </c>
      <c r="AB1152" s="4" t="n"/>
      <c r="AC1152" s="5" t="n"/>
      <c r="AD1152" s="4" t="n"/>
      <c r="AE1152" s="4" t="n"/>
      <c r="AF1152" s="5" t="n"/>
      <c r="AG1152" s="6">
        <f>AE1152-AD1152</f>
        <v/>
      </c>
      <c r="AH1152" s="6">
        <f>+AF1152-AE1152</f>
        <v/>
      </c>
      <c r="AI1152" s="7">
        <f>AG1152/AD1152</f>
        <v/>
      </c>
      <c r="AJ1152" s="7">
        <f>AH1152/AE1152</f>
        <v/>
      </c>
      <c r="AK1152" s="4" t="n"/>
      <c r="AL1152" s="4" t="n"/>
      <c r="AM1152" s="5" t="n"/>
      <c r="AN1152" s="4" t="n">
        <v>440</v>
      </c>
      <c r="AO1152" s="4" t="n">
        <v>432.6</v>
      </c>
      <c r="AP1152" s="3" t="n">
        <v>423.95</v>
      </c>
      <c r="AQ1152" s="9">
        <f>+AK1152-AN1152</f>
        <v/>
      </c>
      <c r="AR1152" s="9">
        <f>+AL1152-AO1152</f>
        <v/>
      </c>
      <c r="AS1152" s="9">
        <f>+AM1152-AP1152</f>
        <v/>
      </c>
      <c r="AT1152" s="6">
        <f>AR1152-AQ1152</f>
        <v/>
      </c>
      <c r="AU1152" s="6">
        <f>+AS1152-AR1152</f>
        <v/>
      </c>
      <c r="AV1152" s="7">
        <f>AT1152/AQ1152</f>
        <v/>
      </c>
      <c r="AW1152" s="7">
        <f>AU1152/AR1152</f>
        <v/>
      </c>
      <c r="AX1152" s="1" t="inlineStr">
        <is>
          <t>N</t>
        </is>
      </c>
      <c r="AY1152" s="1">
        <f>+IF(AND(D1152&gt;0,E1152&gt;0,F1152&gt;0,S1152&gt;0,T1152&gt;0,AC1152&gt;0,AB1152&gt;0,AI1152&gt;0,AJ1152&gt;0,AS1152&gt;AR1152,AR1152&gt;AQ1152),"long buildup",IF(AND(D1152&gt;0,E1152&gt;0,F1152&gt;0,S1152&lt;0,T1152&lt;0,AB1152&lt;0,AC1152&lt;0,AI1152&lt;0,AJ1152&lt;0,AS1152&gt;AR1152,AR1152&gt;AQ1152),"Short Covering",IF(AND(D1152&lt;0,E1152&lt;0,F1152&lt;0,S1152&lt;0,T1152&lt;0,AB1152&gt;0,AC1152&gt;0,AI1152&gt;0,AJ1152&gt;0,AS1152&lt;AR1152,AR1152&lt;AQ1152),"Short Buildup",IF(AND(D1152&lt;0,E1152&lt;0,F1152&lt;0,S1152&lt;0,T1152&lt;0,AB1152&lt;0,AC1152&lt;0,AI1152&lt;0,AJ1152&lt;0,AS1152&lt;AR1152,AR1152&lt;AQ1152),"LongUnwinding" ))))</f>
        <v/>
      </c>
      <c r="AZ1152" s="1">
        <f>+IF(AND(D1152&gt;0,E1152&gt;0,F1152&gt;0,L1152&gt;0,M1152&gt;0,S1152&gt;0,T1152&gt;0,Z1152&gt;0,AA1152&gt;0),"Buying Opportunity",IF(AND(D1152&lt;0,E1152&lt;0,F1152&lt;0,L1152&lt;0,M1152&lt;0,S1152&lt;0,T1152&lt;0,Z1152&lt;0,AA1152&lt;0),"support Zone",IF(AND(D1152&lt;0,E1152&lt;0,F1152&lt;0,L1152&gt;0,M1152&gt;0,S1152&gt;0,T1152&gt;0,Z1152&gt;0,AA1152&gt;0),"sell delivery")))</f>
        <v/>
      </c>
      <c r="BA1152" s="1">
        <f>IF(AND(D1152&gt;0,E1152&gt;0,F1152&gt;0,Z1152&gt;0,AA1152&gt;0,AB1152&gt;0,AC1152&gt;0,AI1152&gt;0,AJ1152&gt;0),"FII ENTERING")</f>
        <v/>
      </c>
      <c r="BB1152" s="15" t="e">
        <v>#N/A</v>
      </c>
      <c r="BC1152" s="1" t="n">
        <v>406949.900076</v>
      </c>
      <c r="BD1152" s="1">
        <f>IF(AND(E1152&gt;0,F1152&gt;0,AB1152&gt;0,AC1152&gt;0,AI1152&gt;0,AJ1152&gt;0,AS1152&gt;AR1152,AR1152&gt;AQ1152),"long buildup",IF(AND(E1152&lt;0,F1152&lt;0,AB1152&gt;0,AC1152&gt;0,AI1152&gt;0,AJ1152&gt;0,AS1152&lt;AR1152,AR1152&lt;AQ1152),"Short buildup"))</f>
        <v/>
      </c>
      <c r="BE1152" s="1">
        <f>+IF(AND(F1152&gt;0,M1152&gt;0,T1152&gt;0,AA1152&gt;0),"buy")</f>
        <v/>
      </c>
    </row>
    <row r="1153">
      <c r="A1153" s="1" t="inlineStr">
        <is>
          <t>MANUGRAPH</t>
        </is>
      </c>
      <c r="B1153" s="1" t="n"/>
      <c r="C1153" s="1" t="n"/>
      <c r="D1153" s="2" t="n">
        <v>0.6654835847382525</v>
      </c>
      <c r="E1153" s="2" t="n">
        <v>-0.484795063904817</v>
      </c>
      <c r="F1153" s="3" t="n">
        <v>-1.461470327723642</v>
      </c>
      <c r="G1153" s="4" t="n">
        <v>246</v>
      </c>
      <c r="H1153" s="4" t="n">
        <v>209</v>
      </c>
      <c r="I1153" s="3" t="n">
        <v>168</v>
      </c>
      <c r="J1153" s="6">
        <f>+H1153-G1153</f>
        <v/>
      </c>
      <c r="K1153" s="6">
        <f>+I1153-H1153</f>
        <v/>
      </c>
      <c r="L1153" s="7">
        <f>J1153/G1153</f>
        <v/>
      </c>
      <c r="M1153" s="7">
        <f>K1153/H1153</f>
        <v/>
      </c>
      <c r="N1153" s="8" t="n">
        <v>0.07630000000000001</v>
      </c>
      <c r="O1153" s="8" t="n">
        <v>0.0258</v>
      </c>
      <c r="P1153" s="3" t="n">
        <v>0.0275</v>
      </c>
      <c r="Q1153" s="6">
        <f>+O1153-N1153</f>
        <v/>
      </c>
      <c r="R1153" s="6">
        <f>+P1153-O1153</f>
        <v/>
      </c>
      <c r="S1153" s="7">
        <f>Q1153/N1153</f>
        <v/>
      </c>
      <c r="T1153" s="7">
        <f>R1153/O1153</f>
        <v/>
      </c>
      <c r="U1153" s="10" t="inlineStr">
        <is>
          <t>22261</t>
        </is>
      </c>
      <c r="V1153" s="10" t="inlineStr">
        <is>
          <t>6997</t>
        </is>
      </c>
      <c r="W1153" s="3" t="inlineStr">
        <is>
          <t>7792</t>
        </is>
      </c>
      <c r="X1153" s="6">
        <f>+V1153-U1153</f>
        <v/>
      </c>
      <c r="Y1153" s="6">
        <f>+W1153-V1153</f>
        <v/>
      </c>
      <c r="Z1153" s="7">
        <f>X1153/U1153</f>
        <v/>
      </c>
      <c r="AA1153" s="7">
        <f>Y1153/V1153</f>
        <v/>
      </c>
      <c r="AB1153" s="4" t="n"/>
      <c r="AC1153" s="5" t="n"/>
      <c r="AD1153" s="4" t="n"/>
      <c r="AE1153" s="4" t="n"/>
      <c r="AF1153" s="5" t="n"/>
      <c r="AG1153" s="6">
        <f>AE1153-AD1153</f>
        <v/>
      </c>
      <c r="AH1153" s="6">
        <f>+AF1153-AE1153</f>
        <v/>
      </c>
      <c r="AI1153" s="7">
        <f>AG1153/AD1153</f>
        <v/>
      </c>
      <c r="AJ1153" s="7">
        <f>AH1153/AE1153</f>
        <v/>
      </c>
      <c r="AK1153" s="4" t="n"/>
      <c r="AL1153" s="4" t="n"/>
      <c r="AM1153" s="5" t="n"/>
      <c r="AN1153" s="4" t="n">
        <v>22.69</v>
      </c>
      <c r="AO1153" s="4" t="n">
        <v>22.58</v>
      </c>
      <c r="AP1153" s="3" t="n">
        <v>22.25</v>
      </c>
      <c r="AQ1153" s="9">
        <f>+AK1153-AN1153</f>
        <v/>
      </c>
      <c r="AR1153" s="9">
        <f>+AL1153-AO1153</f>
        <v/>
      </c>
      <c r="AS1153" s="9">
        <f>+AM1153-AP1153</f>
        <v/>
      </c>
      <c r="AT1153" s="6">
        <f>AR1153-AQ1153</f>
        <v/>
      </c>
      <c r="AU1153" s="6">
        <f>+AS1153-AR1153</f>
        <v/>
      </c>
      <c r="AV1153" s="7">
        <f>AT1153/AQ1153</f>
        <v/>
      </c>
      <c r="AW1153" s="7">
        <f>AU1153/AR1153</f>
        <v/>
      </c>
      <c r="AX1153" s="1" t="inlineStr">
        <is>
          <t>N</t>
        </is>
      </c>
      <c r="AY1153" s="1">
        <f>+IF(AND(D1153&gt;0,E1153&gt;0,F1153&gt;0,S1153&gt;0,T1153&gt;0,AC1153&gt;0,AB1153&gt;0,AI1153&gt;0,AJ1153&gt;0,AS1153&gt;AR1153,AR1153&gt;AQ1153),"long buildup",IF(AND(D1153&gt;0,E1153&gt;0,F1153&gt;0,S1153&lt;0,T1153&lt;0,AB1153&lt;0,AC1153&lt;0,AI1153&lt;0,AJ1153&lt;0,AS1153&gt;AR1153,AR1153&gt;AQ1153),"Short Covering",IF(AND(D1153&lt;0,E1153&lt;0,F1153&lt;0,S1153&lt;0,T1153&lt;0,AB1153&gt;0,AC1153&gt;0,AI1153&gt;0,AJ1153&gt;0,AS1153&lt;AR1153,AR1153&lt;AQ1153),"Short Buildup",IF(AND(D1153&lt;0,E1153&lt;0,F1153&lt;0,S1153&lt;0,T1153&lt;0,AB1153&lt;0,AC1153&lt;0,AI1153&lt;0,AJ1153&lt;0,AS1153&lt;AR1153,AR1153&lt;AQ1153),"LongUnwinding" ))))</f>
        <v/>
      </c>
      <c r="AZ1153" s="1">
        <f>+IF(AND(D1153&gt;0,E1153&gt;0,F1153&gt;0,L1153&gt;0,M1153&gt;0,S1153&gt;0,T1153&gt;0,Z1153&gt;0,AA1153&gt;0),"Buying Opportunity",IF(AND(D1153&lt;0,E1153&lt;0,F1153&lt;0,L1153&lt;0,M1153&lt;0,S1153&lt;0,T1153&lt;0,Z1153&lt;0,AA1153&lt;0),"support Zone",IF(AND(D1153&lt;0,E1153&lt;0,F1153&lt;0,L1153&gt;0,M1153&gt;0,S1153&gt;0,T1153&gt;0,Z1153&gt;0,AA1153&gt;0),"sell delivery")))</f>
        <v/>
      </c>
      <c r="BA1153" s="1">
        <f>IF(AND(D1153&gt;0,E1153&gt;0,F1153&gt;0,Z1153&gt;0,AA1153&gt;0,AB1153&gt;0,AC1153&gt;0,AI1153&gt;0,AJ1153&gt;0),"FII ENTERING")</f>
        <v/>
      </c>
      <c r="BB1153" s="15" t="e">
        <v>#N/A</v>
      </c>
      <c r="BC1153" s="1" t="n"/>
      <c r="BD1153" s="1">
        <f>IF(AND(E1153&gt;0,F1153&gt;0,AB1153&gt;0,AC1153&gt;0,AI1153&gt;0,AJ1153&gt;0,AS1153&gt;AR1153,AR1153&gt;AQ1153),"long buildup",IF(AND(E1153&lt;0,F1153&lt;0,AB1153&gt;0,AC1153&gt;0,AI1153&gt;0,AJ1153&gt;0,AS1153&lt;AR1153,AR1153&lt;AQ1153),"Short buildup"))</f>
        <v/>
      </c>
      <c r="BE1153" s="1">
        <f>+IF(AND(F1153&gt;0,M1153&gt;0,T1153&gt;0,AA1153&gt;0),"buy")</f>
        <v/>
      </c>
    </row>
    <row r="1154">
      <c r="A1154" s="1" t="inlineStr">
        <is>
          <t>MANYAVAR</t>
        </is>
      </c>
      <c r="B1154" s="1" t="n"/>
      <c r="C1154" s="1" t="n"/>
      <c r="D1154" s="2" t="n">
        <v>-1.898642271110133</v>
      </c>
      <c r="E1154" s="2" t="n">
        <v>-1.85397624246014</v>
      </c>
      <c r="F1154" s="3" t="n">
        <v>2.315059196139058</v>
      </c>
      <c r="G1154" s="4" t="n">
        <v>16750</v>
      </c>
      <c r="H1154" s="4" t="n">
        <v>8701</v>
      </c>
      <c r="I1154" s="3" t="n">
        <v>14549</v>
      </c>
      <c r="J1154" s="6">
        <f>+H1154-G1154</f>
        <v/>
      </c>
      <c r="K1154" s="6">
        <f>+I1154-H1154</f>
        <v/>
      </c>
      <c r="L1154" s="7">
        <f>J1154/G1154</f>
        <v/>
      </c>
      <c r="M1154" s="7">
        <f>K1154/H1154</f>
        <v/>
      </c>
      <c r="N1154" s="8" t="n">
        <v>18.8862</v>
      </c>
      <c r="O1154" s="8" t="n">
        <v>14.6588</v>
      </c>
      <c r="P1154" s="3" t="n">
        <v>12.0218</v>
      </c>
      <c r="Q1154" s="6">
        <f>+O1154-N1154</f>
        <v/>
      </c>
      <c r="R1154" s="6">
        <f>+P1154-O1154</f>
        <v/>
      </c>
      <c r="S1154" s="7">
        <f>Q1154/N1154</f>
        <v/>
      </c>
      <c r="T1154" s="7">
        <f>R1154/O1154</f>
        <v/>
      </c>
      <c r="U1154" s="10" t="inlineStr">
        <is>
          <t>59819</t>
        </is>
      </c>
      <c r="V1154" s="10" t="inlineStr">
        <is>
          <t>71242</t>
        </is>
      </c>
      <c r="W1154" s="3" t="inlineStr">
        <is>
          <t>36797</t>
        </is>
      </c>
      <c r="X1154" s="6">
        <f>+V1154-U1154</f>
        <v/>
      </c>
      <c r="Y1154" s="6">
        <f>+W1154-V1154</f>
        <v/>
      </c>
      <c r="Z1154" s="7">
        <f>X1154/U1154</f>
        <v/>
      </c>
      <c r="AA1154" s="7">
        <f>Y1154/V1154</f>
        <v/>
      </c>
      <c r="AB1154" s="4" t="n"/>
      <c r="AC1154" s="5" t="n"/>
      <c r="AD1154" s="4" t="n"/>
      <c r="AE1154" s="4" t="n"/>
      <c r="AF1154" s="5" t="n"/>
      <c r="AG1154" s="6">
        <f>AE1154-AD1154</f>
        <v/>
      </c>
      <c r="AH1154" s="6">
        <f>+AF1154-AE1154</f>
        <v/>
      </c>
      <c r="AI1154" s="7">
        <f>AG1154/AD1154</f>
        <v/>
      </c>
      <c r="AJ1154" s="7">
        <f>AH1154/AE1154</f>
        <v/>
      </c>
      <c r="AK1154" s="4" t="n"/>
      <c r="AL1154" s="4" t="n"/>
      <c r="AM1154" s="5" t="n"/>
      <c r="AN1154" s="4" t="n">
        <v>1351.15</v>
      </c>
      <c r="AO1154" s="4" t="n">
        <v>1326.1</v>
      </c>
      <c r="AP1154" s="3" t="n">
        <v>1356.8</v>
      </c>
      <c r="AQ1154" s="9">
        <f>+AK1154-AN1154</f>
        <v/>
      </c>
      <c r="AR1154" s="9">
        <f>+AL1154-AO1154</f>
        <v/>
      </c>
      <c r="AS1154" s="9">
        <f>+AM1154-AP1154</f>
        <v/>
      </c>
      <c r="AT1154" s="6">
        <f>AR1154-AQ1154</f>
        <v/>
      </c>
      <c r="AU1154" s="6">
        <f>+AS1154-AR1154</f>
        <v/>
      </c>
      <c r="AV1154" s="7">
        <f>AT1154/AQ1154</f>
        <v/>
      </c>
      <c r="AW1154" s="7">
        <f>AU1154/AR1154</f>
        <v/>
      </c>
      <c r="AX1154" s="1" t="inlineStr">
        <is>
          <t>Y</t>
        </is>
      </c>
      <c r="AY1154" s="1">
        <f>+IF(AND(D1154&gt;0,E1154&gt;0,F1154&gt;0,S1154&gt;0,T1154&gt;0,AC1154&gt;0,AB1154&gt;0,AI1154&gt;0,AJ1154&gt;0,AS1154&gt;AR1154,AR1154&gt;AQ1154),"long buildup",IF(AND(D1154&gt;0,E1154&gt;0,F1154&gt;0,S1154&lt;0,T1154&lt;0,AB1154&lt;0,AC1154&lt;0,AI1154&lt;0,AJ1154&lt;0,AS1154&gt;AR1154,AR1154&gt;AQ1154),"Short Covering",IF(AND(D1154&lt;0,E1154&lt;0,F1154&lt;0,S1154&lt;0,T1154&lt;0,AB1154&gt;0,AC1154&gt;0,AI1154&gt;0,AJ1154&gt;0,AS1154&lt;AR1154,AR1154&lt;AQ1154),"Short Buildup",IF(AND(D1154&lt;0,E1154&lt;0,F1154&lt;0,S1154&lt;0,T1154&lt;0,AB1154&lt;0,AC1154&lt;0,AI1154&lt;0,AJ1154&lt;0,AS1154&lt;AR1154,AR1154&lt;AQ1154),"LongUnwinding" ))))</f>
        <v/>
      </c>
      <c r="AZ1154" s="1">
        <f>+IF(AND(D1154&gt;0,E1154&gt;0,F1154&gt;0,L1154&gt;0,M1154&gt;0,S1154&gt;0,T1154&gt;0,Z1154&gt;0,AA1154&gt;0),"Buying Opportunity",IF(AND(D1154&lt;0,E1154&lt;0,F1154&lt;0,L1154&lt;0,M1154&lt;0,S1154&lt;0,T1154&lt;0,Z1154&lt;0,AA1154&lt;0),"support Zone",IF(AND(D1154&lt;0,E1154&lt;0,F1154&lt;0,L1154&gt;0,M1154&gt;0,S1154&gt;0,T1154&gt;0,Z1154&gt;0,AA1154&gt;0),"sell delivery")))</f>
        <v/>
      </c>
      <c r="BA1154" s="1">
        <f>IF(AND(D1154&gt;0,E1154&gt;0,F1154&gt;0,Z1154&gt;0,AA1154&gt;0,AB1154&gt;0,AC1154&gt;0,AI1154&gt;0,AJ1154&gt;0),"FII ENTERING")</f>
        <v/>
      </c>
      <c r="BB1154" s="15" t="e">
        <v>#N/A</v>
      </c>
      <c r="BC1154" s="1" t="n">
        <v>480469.8024515</v>
      </c>
      <c r="BD1154" s="1">
        <f>IF(AND(E1154&gt;0,F1154&gt;0,AB1154&gt;0,AC1154&gt;0,AI1154&gt;0,AJ1154&gt;0,AS1154&gt;AR1154,AR1154&gt;AQ1154),"long buildup",IF(AND(E1154&lt;0,F1154&lt;0,AB1154&gt;0,AC1154&gt;0,AI1154&gt;0,AJ1154&gt;0,AS1154&lt;AR1154,AR1154&lt;AQ1154),"Short buildup"))</f>
        <v/>
      </c>
      <c r="BE1154" s="1">
        <f>+IF(AND(F1154&gt;0,M1154&gt;0,T1154&gt;0,AA1154&gt;0),"buy")</f>
        <v/>
      </c>
    </row>
    <row r="1155">
      <c r="A1155" s="1" t="inlineStr">
        <is>
          <t>MAPMYINDIA</t>
        </is>
      </c>
      <c r="B1155" s="1" t="n"/>
      <c r="C1155" s="1" t="n"/>
      <c r="D1155" s="2" t="n">
        <v>-1.189394565127607</v>
      </c>
      <c r="E1155" s="2" t="n">
        <v>-1.226002396277411</v>
      </c>
      <c r="F1155" s="3" t="n">
        <v>-1.816694406048128</v>
      </c>
      <c r="G1155" s="4" t="n">
        <v>23693</v>
      </c>
      <c r="H1155" s="4" t="n">
        <v>20192</v>
      </c>
      <c r="I1155" s="3" t="n">
        <v>18383</v>
      </c>
      <c r="J1155" s="6">
        <f>+H1155-G1155</f>
        <v/>
      </c>
      <c r="K1155" s="6">
        <f>+I1155-H1155</f>
        <v/>
      </c>
      <c r="L1155" s="7">
        <f>J1155/G1155</f>
        <v/>
      </c>
      <c r="M1155" s="7">
        <f>K1155/H1155</f>
        <v/>
      </c>
      <c r="N1155" s="8" t="n">
        <v>62.1133</v>
      </c>
      <c r="O1155" s="8" t="n">
        <v>41.6528</v>
      </c>
      <c r="P1155" s="3" t="n">
        <v>36.1628</v>
      </c>
      <c r="Q1155" s="6">
        <f>+O1155-N1155</f>
        <v/>
      </c>
      <c r="R1155" s="6">
        <f>+P1155-O1155</f>
        <v/>
      </c>
      <c r="S1155" s="7">
        <f>Q1155/N1155</f>
        <v/>
      </c>
      <c r="T1155" s="7">
        <f>R1155/O1155</f>
        <v/>
      </c>
      <c r="U1155" s="10" t="inlineStr">
        <is>
          <t>101174</t>
        </is>
      </c>
      <c r="V1155" s="10" t="inlineStr">
        <is>
          <t>56336</t>
        </is>
      </c>
      <c r="W1155" s="3" t="inlineStr">
        <is>
          <t>68687</t>
        </is>
      </c>
      <c r="X1155" s="6">
        <f>+V1155-U1155</f>
        <v/>
      </c>
      <c r="Y1155" s="6">
        <f>+W1155-V1155</f>
        <v/>
      </c>
      <c r="Z1155" s="7">
        <f>X1155/U1155</f>
        <v/>
      </c>
      <c r="AA1155" s="7">
        <f>Y1155/V1155</f>
        <v/>
      </c>
      <c r="AB1155" s="4" t="n"/>
      <c r="AC1155" s="5" t="n"/>
      <c r="AD1155" s="4" t="n"/>
      <c r="AE1155" s="4" t="n"/>
      <c r="AF1155" s="5" t="n"/>
      <c r="AG1155" s="6">
        <f>AE1155-AD1155</f>
        <v/>
      </c>
      <c r="AH1155" s="6">
        <f>+AF1155-AE1155</f>
        <v/>
      </c>
      <c r="AI1155" s="7">
        <f>AG1155/AD1155</f>
        <v/>
      </c>
      <c r="AJ1155" s="7">
        <f>AH1155/AE1155</f>
        <v/>
      </c>
      <c r="AK1155" s="4" t="n"/>
      <c r="AL1155" s="4" t="n"/>
      <c r="AM1155" s="5" t="n"/>
      <c r="AN1155" s="4" t="n">
        <v>1794.45</v>
      </c>
      <c r="AO1155" s="4" t="n">
        <v>1772.45</v>
      </c>
      <c r="AP1155" s="3" t="n">
        <v>1740.25</v>
      </c>
      <c r="AQ1155" s="9">
        <f>+AK1155-AN1155</f>
        <v/>
      </c>
      <c r="AR1155" s="9">
        <f>+AL1155-AO1155</f>
        <v/>
      </c>
      <c r="AS1155" s="9">
        <f>+AM1155-AP1155</f>
        <v/>
      </c>
      <c r="AT1155" s="6">
        <f>AR1155-AQ1155</f>
        <v/>
      </c>
      <c r="AU1155" s="6">
        <f>+AS1155-AR1155</f>
        <v/>
      </c>
      <c r="AV1155" s="7">
        <f>AT1155/AQ1155</f>
        <v/>
      </c>
      <c r="AW1155" s="7">
        <f>AU1155/AR1155</f>
        <v/>
      </c>
      <c r="AX1155" s="1" t="inlineStr">
        <is>
          <t>Y</t>
        </is>
      </c>
      <c r="AY1155" s="1">
        <f>+IF(AND(D1155&gt;0,E1155&gt;0,F1155&gt;0,S1155&gt;0,T1155&gt;0,AC1155&gt;0,AB1155&gt;0,AI1155&gt;0,AJ1155&gt;0,AS1155&gt;AR1155,AR1155&gt;AQ1155),"long buildup",IF(AND(D1155&gt;0,E1155&gt;0,F1155&gt;0,S1155&lt;0,T1155&lt;0,AB1155&lt;0,AC1155&lt;0,AI1155&lt;0,AJ1155&lt;0,AS1155&gt;AR1155,AR1155&gt;AQ1155),"Short Covering",IF(AND(D1155&lt;0,E1155&lt;0,F1155&lt;0,S1155&lt;0,T1155&lt;0,AB1155&gt;0,AC1155&gt;0,AI1155&gt;0,AJ1155&gt;0,AS1155&lt;AR1155,AR1155&lt;AQ1155),"Short Buildup",IF(AND(D1155&lt;0,E1155&lt;0,F1155&lt;0,S1155&lt;0,T1155&lt;0,AB1155&lt;0,AC1155&lt;0,AI1155&lt;0,AJ1155&lt;0,AS1155&lt;AR1155,AR1155&lt;AQ1155),"LongUnwinding" ))))</f>
        <v/>
      </c>
      <c r="AZ1155" s="1">
        <f>+IF(AND(D1155&gt;0,E1155&gt;0,F1155&gt;0,L1155&gt;0,M1155&gt;0,S1155&gt;0,T1155&gt;0,Z1155&gt;0,AA1155&gt;0),"Buying Opportunity",IF(AND(D1155&lt;0,E1155&lt;0,F1155&lt;0,L1155&lt;0,M1155&lt;0,S1155&lt;0,T1155&lt;0,Z1155&lt;0,AA1155&lt;0),"support Zone",IF(AND(D1155&lt;0,E1155&lt;0,F1155&lt;0,L1155&gt;0,M1155&gt;0,S1155&gt;0,T1155&gt;0,Z1155&gt;0,AA1155&gt;0),"sell delivery")))</f>
        <v/>
      </c>
      <c r="BA1155" s="1">
        <f>IF(AND(D1155&gt;0,E1155&gt;0,F1155&gt;0,Z1155&gt;0,AA1155&gt;0,AB1155&gt;0,AC1155&gt;0,AI1155&gt;0,AJ1155&gt;0),"FII ENTERING")</f>
        <v/>
      </c>
      <c r="BB1155" s="15" t="e">
        <v>#N/A</v>
      </c>
      <c r="BC1155" s="1" t="n">
        <v>1413704.683692</v>
      </c>
      <c r="BD1155" s="1">
        <f>IF(AND(E1155&gt;0,F1155&gt;0,AB1155&gt;0,AC1155&gt;0,AI1155&gt;0,AJ1155&gt;0,AS1155&gt;AR1155,AR1155&gt;AQ1155),"long buildup",IF(AND(E1155&lt;0,F1155&lt;0,AB1155&gt;0,AC1155&gt;0,AI1155&gt;0,AJ1155&gt;0,AS1155&lt;AR1155,AR1155&lt;AQ1155),"Short buildup"))</f>
        <v/>
      </c>
      <c r="BE1155" s="1">
        <f>+IF(AND(F1155&gt;0,M1155&gt;0,T1155&gt;0,AA1155&gt;0),"buy")</f>
        <v/>
      </c>
    </row>
    <row r="1156">
      <c r="A1156" s="1" t="inlineStr">
        <is>
          <t>MARALOVER</t>
        </is>
      </c>
      <c r="B1156" s="1" t="n"/>
      <c r="C1156" s="1" t="n"/>
      <c r="D1156" s="2" t="n">
        <v>-0.7267095544436495</v>
      </c>
      <c r="E1156" s="2" t="n">
        <v>-0.4200168006720201</v>
      </c>
      <c r="F1156" s="3" t="n">
        <v>1.289467341528071</v>
      </c>
      <c r="G1156" s="4" t="n">
        <v>930</v>
      </c>
      <c r="H1156" s="4" t="n">
        <v>1150</v>
      </c>
      <c r="I1156" s="3" t="n">
        <v>1104</v>
      </c>
      <c r="J1156" s="6">
        <f>+H1156-G1156</f>
        <v/>
      </c>
      <c r="K1156" s="6">
        <f>+I1156-H1156</f>
        <v/>
      </c>
      <c r="L1156" s="7">
        <f>J1156/G1156</f>
        <v/>
      </c>
      <c r="M1156" s="7">
        <f>K1156/H1156</f>
        <v/>
      </c>
      <c r="N1156" s="8" t="n">
        <v>0.5492</v>
      </c>
      <c r="O1156" s="8" t="n">
        <v>0.2764</v>
      </c>
      <c r="P1156" s="3" t="n">
        <v>0.5262</v>
      </c>
      <c r="Q1156" s="6">
        <f>+O1156-N1156</f>
        <v/>
      </c>
      <c r="R1156" s="6">
        <f>+P1156-O1156</f>
        <v/>
      </c>
      <c r="S1156" s="7">
        <f>Q1156/N1156</f>
        <v/>
      </c>
      <c r="T1156" s="7">
        <f>R1156/O1156</f>
        <v/>
      </c>
      <c r="U1156" s="10" t="inlineStr">
        <is>
          <t>37760</t>
        </is>
      </c>
      <c r="V1156" s="10" t="inlineStr">
        <is>
          <t>18227</t>
        </is>
      </c>
      <c r="W1156" s="3" t="inlineStr">
        <is>
          <t>43143</t>
        </is>
      </c>
      <c r="X1156" s="6">
        <f>+V1156-U1156</f>
        <v/>
      </c>
      <c r="Y1156" s="6">
        <f>+W1156-V1156</f>
        <v/>
      </c>
      <c r="Z1156" s="7">
        <f>X1156/U1156</f>
        <v/>
      </c>
      <c r="AA1156" s="7">
        <f>Y1156/V1156</f>
        <v/>
      </c>
      <c r="AB1156" s="4" t="n"/>
      <c r="AC1156" s="5" t="n"/>
      <c r="AD1156" s="4" t="n"/>
      <c r="AE1156" s="4" t="n"/>
      <c r="AF1156" s="5" t="n"/>
      <c r="AG1156" s="6">
        <f>AE1156-AD1156</f>
        <v/>
      </c>
      <c r="AH1156" s="6">
        <f>+AF1156-AE1156</f>
        <v/>
      </c>
      <c r="AI1156" s="7">
        <f>AG1156/AD1156</f>
        <v/>
      </c>
      <c r="AJ1156" s="7">
        <f>AH1156/AE1156</f>
        <v/>
      </c>
      <c r="AK1156" s="4" t="n"/>
      <c r="AL1156" s="4" t="n"/>
      <c r="AM1156" s="5" t="n"/>
      <c r="AN1156" s="4" t="n">
        <v>83.33</v>
      </c>
      <c r="AO1156" s="4" t="n">
        <v>82.98</v>
      </c>
      <c r="AP1156" s="3" t="n">
        <v>84.05</v>
      </c>
      <c r="AQ1156" s="9">
        <f>+AK1156-AN1156</f>
        <v/>
      </c>
      <c r="AR1156" s="9">
        <f>+AL1156-AO1156</f>
        <v/>
      </c>
      <c r="AS1156" s="9">
        <f>+AM1156-AP1156</f>
        <v/>
      </c>
      <c r="AT1156" s="6">
        <f>AR1156-AQ1156</f>
        <v/>
      </c>
      <c r="AU1156" s="6">
        <f>+AS1156-AR1156</f>
        <v/>
      </c>
      <c r="AV1156" s="7">
        <f>AT1156/AQ1156</f>
        <v/>
      </c>
      <c r="AW1156" s="7">
        <f>AU1156/AR1156</f>
        <v/>
      </c>
      <c r="AX1156" s="1" t="inlineStr">
        <is>
          <t>N</t>
        </is>
      </c>
      <c r="AY1156" s="1">
        <f>+IF(AND(D1156&gt;0,E1156&gt;0,F1156&gt;0,S1156&gt;0,T1156&gt;0,AC1156&gt;0,AB1156&gt;0,AI1156&gt;0,AJ1156&gt;0,AS1156&gt;AR1156,AR1156&gt;AQ1156),"long buildup",IF(AND(D1156&gt;0,E1156&gt;0,F1156&gt;0,S1156&lt;0,T1156&lt;0,AB1156&lt;0,AC1156&lt;0,AI1156&lt;0,AJ1156&lt;0,AS1156&gt;AR1156,AR1156&gt;AQ1156),"Short Covering",IF(AND(D1156&lt;0,E1156&lt;0,F1156&lt;0,S1156&lt;0,T1156&lt;0,AB1156&gt;0,AC1156&gt;0,AI1156&gt;0,AJ1156&gt;0,AS1156&lt;AR1156,AR1156&lt;AQ1156),"Short Buildup",IF(AND(D1156&lt;0,E1156&lt;0,F1156&lt;0,S1156&lt;0,T1156&lt;0,AB1156&lt;0,AC1156&lt;0,AI1156&lt;0,AJ1156&lt;0,AS1156&lt;AR1156,AR1156&lt;AQ1156),"LongUnwinding" ))))</f>
        <v/>
      </c>
      <c r="AZ1156" s="1">
        <f>+IF(AND(D1156&gt;0,E1156&gt;0,F1156&gt;0,L1156&gt;0,M1156&gt;0,S1156&gt;0,T1156&gt;0,Z1156&gt;0,AA1156&gt;0),"Buying Opportunity",IF(AND(D1156&lt;0,E1156&lt;0,F1156&lt;0,L1156&lt;0,M1156&lt;0,S1156&lt;0,T1156&lt;0,Z1156&lt;0,AA1156&lt;0),"support Zone",IF(AND(D1156&lt;0,E1156&lt;0,F1156&lt;0,L1156&gt;0,M1156&gt;0,S1156&gt;0,T1156&gt;0,Z1156&gt;0,AA1156&gt;0),"sell delivery")))</f>
        <v/>
      </c>
      <c r="BA1156" s="1">
        <f>IF(AND(D1156&gt;0,E1156&gt;0,F1156&gt;0,Z1156&gt;0,AA1156&gt;0,AB1156&gt;0,AC1156&gt;0,AI1156&gt;0,AJ1156&gt;0),"FII ENTERING")</f>
        <v/>
      </c>
      <c r="BB1156" s="15" t="e">
        <v>#N/A</v>
      </c>
      <c r="BC1156" s="1" t="n">
        <v>79563.2341</v>
      </c>
      <c r="BD1156" s="1">
        <f>IF(AND(E1156&gt;0,F1156&gt;0,AB1156&gt;0,AC1156&gt;0,AI1156&gt;0,AJ1156&gt;0,AS1156&gt;AR1156,AR1156&gt;AQ1156),"long buildup",IF(AND(E1156&lt;0,F1156&lt;0,AB1156&gt;0,AC1156&gt;0,AI1156&gt;0,AJ1156&gt;0,AS1156&lt;AR1156,AR1156&lt;AQ1156),"Short buildup"))</f>
        <v/>
      </c>
      <c r="BE1156" s="1">
        <f>+IF(AND(F1156&gt;0,M1156&gt;0,T1156&gt;0,AA1156&gt;0),"buy")</f>
        <v/>
      </c>
    </row>
    <row r="1157">
      <c r="A1157" s="1" t="inlineStr">
        <is>
          <t>MARATHON</t>
        </is>
      </c>
      <c r="B1157" s="1" t="n"/>
      <c r="C1157" s="1" t="n"/>
      <c r="D1157" s="2" t="n">
        <v>-2.323904158987098</v>
      </c>
      <c r="E1157" s="2" t="n">
        <v>-1.361883665600142</v>
      </c>
      <c r="F1157" s="3" t="n">
        <v>0.2911087083090743</v>
      </c>
      <c r="G1157" s="4" t="n">
        <v>3447</v>
      </c>
      <c r="H1157" s="4" t="n">
        <v>1101</v>
      </c>
      <c r="I1157" s="3" t="n">
        <v>2529</v>
      </c>
      <c r="J1157" s="6">
        <f>+H1157-G1157</f>
        <v/>
      </c>
      <c r="K1157" s="6">
        <f>+I1157-H1157</f>
        <v/>
      </c>
      <c r="L1157" s="7">
        <f>J1157/G1157</f>
        <v/>
      </c>
      <c r="M1157" s="7">
        <f>K1157/H1157</f>
        <v/>
      </c>
      <c r="N1157" s="8" t="n">
        <v>3.448</v>
      </c>
      <c r="O1157" s="8" t="n">
        <v>0.9148000000000001</v>
      </c>
      <c r="P1157" s="3" t="n">
        <v>2.8034</v>
      </c>
      <c r="Q1157" s="6">
        <f>+O1157-N1157</f>
        <v/>
      </c>
      <c r="R1157" s="6">
        <f>+P1157-O1157</f>
        <v/>
      </c>
      <c r="S1157" s="7">
        <f>Q1157/N1157</f>
        <v/>
      </c>
      <c r="T1157" s="7">
        <f>R1157/O1157</f>
        <v/>
      </c>
      <c r="U1157" s="10" t="inlineStr">
        <is>
          <t>31721</t>
        </is>
      </c>
      <c r="V1157" s="10" t="inlineStr">
        <is>
          <t>7916</t>
        </is>
      </c>
      <c r="W1157" s="3" t="inlineStr">
        <is>
          <t>22139</t>
        </is>
      </c>
      <c r="X1157" s="6">
        <f>+V1157-U1157</f>
        <v/>
      </c>
      <c r="Y1157" s="6">
        <f>+W1157-V1157</f>
        <v/>
      </c>
      <c r="Z1157" s="7">
        <f>X1157/U1157</f>
        <v/>
      </c>
      <c r="AA1157" s="7">
        <f>Y1157/V1157</f>
        <v/>
      </c>
      <c r="AB1157" s="4" t="n"/>
      <c r="AC1157" s="5" t="n"/>
      <c r="AD1157" s="4" t="n"/>
      <c r="AE1157" s="4" t="n"/>
      <c r="AF1157" s="5" t="n"/>
      <c r="AG1157" s="6">
        <f>AE1157-AD1157</f>
        <v/>
      </c>
      <c r="AH1157" s="6">
        <f>+AF1157-AE1157</f>
        <v/>
      </c>
      <c r="AI1157" s="7">
        <f>AG1157/AD1157</f>
        <v/>
      </c>
      <c r="AJ1157" s="7">
        <f>AH1157/AE1157</f>
        <v/>
      </c>
      <c r="AK1157" s="4" t="n"/>
      <c r="AL1157" s="4" t="n"/>
      <c r="AM1157" s="5" t="n"/>
      <c r="AN1157" s="4" t="n">
        <v>609.45</v>
      </c>
      <c r="AO1157" s="4" t="n">
        <v>601.15</v>
      </c>
      <c r="AP1157" s="3" t="n">
        <v>602.9</v>
      </c>
      <c r="AQ1157" s="9">
        <f>+AK1157-AN1157</f>
        <v/>
      </c>
      <c r="AR1157" s="9">
        <f>+AL1157-AO1157</f>
        <v/>
      </c>
      <c r="AS1157" s="9">
        <f>+AM1157-AP1157</f>
        <v/>
      </c>
      <c r="AT1157" s="6">
        <f>AR1157-AQ1157</f>
        <v/>
      </c>
      <c r="AU1157" s="6">
        <f>+AS1157-AR1157</f>
        <v/>
      </c>
      <c r="AV1157" s="7">
        <f>AT1157/AQ1157</f>
        <v/>
      </c>
      <c r="AW1157" s="7">
        <f>AU1157/AR1157</f>
        <v/>
      </c>
      <c r="AX1157" s="1" t="inlineStr">
        <is>
          <t>N</t>
        </is>
      </c>
      <c r="AY1157" s="1">
        <f>+IF(AND(D1157&gt;0,E1157&gt;0,F1157&gt;0,S1157&gt;0,T1157&gt;0,AC1157&gt;0,AB1157&gt;0,AI1157&gt;0,AJ1157&gt;0,AS1157&gt;AR1157,AR1157&gt;AQ1157),"long buildup",IF(AND(D1157&gt;0,E1157&gt;0,F1157&gt;0,S1157&lt;0,T1157&lt;0,AB1157&lt;0,AC1157&lt;0,AI1157&lt;0,AJ1157&lt;0,AS1157&gt;AR1157,AR1157&gt;AQ1157),"Short Covering",IF(AND(D1157&lt;0,E1157&lt;0,F1157&lt;0,S1157&lt;0,T1157&lt;0,AB1157&gt;0,AC1157&gt;0,AI1157&gt;0,AJ1157&gt;0,AS1157&lt;AR1157,AR1157&lt;AQ1157),"Short Buildup",IF(AND(D1157&lt;0,E1157&lt;0,F1157&lt;0,S1157&lt;0,T1157&lt;0,AB1157&lt;0,AC1157&lt;0,AI1157&lt;0,AJ1157&lt;0,AS1157&lt;AR1157,AR1157&lt;AQ1157),"LongUnwinding" ))))</f>
        <v/>
      </c>
      <c r="AZ1157" s="1">
        <f>+IF(AND(D1157&gt;0,E1157&gt;0,F1157&gt;0,L1157&gt;0,M1157&gt;0,S1157&gt;0,T1157&gt;0,Z1157&gt;0,AA1157&gt;0),"Buying Opportunity",IF(AND(D1157&lt;0,E1157&lt;0,F1157&lt;0,L1157&lt;0,M1157&lt;0,S1157&lt;0,T1157&lt;0,Z1157&lt;0,AA1157&lt;0),"support Zone",IF(AND(D1157&lt;0,E1157&lt;0,F1157&lt;0,L1157&gt;0,M1157&gt;0,S1157&gt;0,T1157&gt;0,Z1157&gt;0,AA1157&gt;0),"sell delivery")))</f>
        <v/>
      </c>
      <c r="BA1157" s="1">
        <f>IF(AND(D1157&gt;0,E1157&gt;0,F1157&gt;0,Z1157&gt;0,AA1157&gt;0,AB1157&gt;0,AC1157&gt;0,AI1157&gt;0,AJ1157&gt;0),"FII ENTERING")</f>
        <v/>
      </c>
      <c r="BB1157" s="15" t="e">
        <v>#N/A</v>
      </c>
      <c r="BC1157" s="1" t="n">
        <v>4971.59552</v>
      </c>
      <c r="BD1157" s="1">
        <f>IF(AND(E1157&gt;0,F1157&gt;0,AB1157&gt;0,AC1157&gt;0,AI1157&gt;0,AJ1157&gt;0,AS1157&gt;AR1157,AR1157&gt;AQ1157),"long buildup",IF(AND(E1157&lt;0,F1157&lt;0,AB1157&gt;0,AC1157&gt;0,AI1157&gt;0,AJ1157&gt;0,AS1157&lt;AR1157,AR1157&lt;AQ1157),"Short buildup"))</f>
        <v/>
      </c>
      <c r="BE1157" s="1">
        <f>+IF(AND(F1157&gt;0,M1157&gt;0,T1157&gt;0,AA1157&gt;0),"buy")</f>
        <v/>
      </c>
    </row>
    <row r="1158">
      <c r="A1158" s="1" t="inlineStr">
        <is>
          <t>MARICO</t>
        </is>
      </c>
      <c r="B1158" s="1" t="n"/>
      <c r="C1158" s="1" t="n"/>
      <c r="D1158" s="2" t="n">
        <v>3.094966606939241</v>
      </c>
      <c r="E1158" s="2" t="n">
        <v>0.4740085321535788</v>
      </c>
      <c r="F1158" s="3" t="n">
        <v>0.6133039786129859</v>
      </c>
      <c r="G1158" s="4" t="n">
        <v>106304</v>
      </c>
      <c r="H1158" s="4" t="n">
        <v>105966</v>
      </c>
      <c r="I1158" s="3" t="n">
        <v>53023</v>
      </c>
      <c r="J1158" s="6">
        <f>+H1158-G1158</f>
        <v/>
      </c>
      <c r="K1158" s="6">
        <f>+I1158-H1158</f>
        <v/>
      </c>
      <c r="L1158" s="7">
        <f>J1158/G1158</f>
        <v/>
      </c>
      <c r="M1158" s="7">
        <f>K1158/H1158</f>
        <v/>
      </c>
      <c r="N1158" s="8" t="n">
        <v>152.6181</v>
      </c>
      <c r="O1158" s="8" t="n">
        <v>227.1896</v>
      </c>
      <c r="P1158" s="3" t="n">
        <v>119.5435</v>
      </c>
      <c r="Q1158" s="6">
        <f>+O1158-N1158</f>
        <v/>
      </c>
      <c r="R1158" s="6">
        <f>+P1158-O1158</f>
        <v/>
      </c>
      <c r="S1158" s="7">
        <f>Q1158/N1158</f>
        <v/>
      </c>
      <c r="T1158" s="7">
        <f>R1158/O1158</f>
        <v/>
      </c>
      <c r="U1158" s="10" t="inlineStr">
        <is>
          <t>1018515</t>
        </is>
      </c>
      <c r="V1158" s="10" t="inlineStr">
        <is>
          <t>1857567</t>
        </is>
      </c>
      <c r="W1158" s="3" t="inlineStr">
        <is>
          <t>1108170</t>
        </is>
      </c>
      <c r="X1158" s="6">
        <f>+V1158-U1158</f>
        <v/>
      </c>
      <c r="Y1158" s="6">
        <f>+W1158-V1158</f>
        <v/>
      </c>
      <c r="Z1158" s="7">
        <f>X1158/U1158</f>
        <v/>
      </c>
      <c r="AA1158" s="7">
        <f>Y1158/V1158</f>
        <v/>
      </c>
      <c r="AB1158" s="4" t="n">
        <v>7200</v>
      </c>
      <c r="AC1158" s="5" t="n">
        <v>-13200</v>
      </c>
      <c r="AD1158" s="4" t="n">
        <v>161</v>
      </c>
      <c r="AE1158" s="4" t="n">
        <v>131</v>
      </c>
      <c r="AF1158" s="5" t="n">
        <v>86</v>
      </c>
      <c r="AG1158" s="6">
        <f>AE1158-AD1158</f>
        <v/>
      </c>
      <c r="AH1158" s="6">
        <f>+AF1158-AE1158</f>
        <v/>
      </c>
      <c r="AI1158" s="7">
        <f>AG1158/AD1158</f>
        <v/>
      </c>
      <c r="AJ1158" s="7">
        <f>AH1158/AE1158</f>
        <v/>
      </c>
      <c r="AK1158" s="4" t="n">
        <v>638.05</v>
      </c>
      <c r="AL1158" s="4" t="n">
        <v>640.75</v>
      </c>
      <c r="AM1158" s="5" t="n">
        <v>646.5</v>
      </c>
      <c r="AN1158" s="4" t="n">
        <v>632.9</v>
      </c>
      <c r="AO1158" s="4" t="n">
        <v>635.9</v>
      </c>
      <c r="AP1158" s="3" t="n">
        <v>639.8</v>
      </c>
      <c r="AQ1158" s="9">
        <f>+AK1158-AN1158</f>
        <v/>
      </c>
      <c r="AR1158" s="9">
        <f>+AL1158-AO1158</f>
        <v/>
      </c>
      <c r="AS1158" s="9">
        <f>+AM1158-AP1158</f>
        <v/>
      </c>
      <c r="AT1158" s="6">
        <f>AR1158-AQ1158</f>
        <v/>
      </c>
      <c r="AU1158" s="6">
        <f>+AS1158-AR1158</f>
        <v/>
      </c>
      <c r="AV1158" s="7">
        <f>AT1158/AQ1158</f>
        <v/>
      </c>
      <c r="AW1158" s="7">
        <f>AU1158/AR1158</f>
        <v/>
      </c>
      <c r="AX1158" s="1" t="inlineStr">
        <is>
          <t>N</t>
        </is>
      </c>
      <c r="AY1158" s="1">
        <f>+IF(AND(D1158&gt;0,E1158&gt;0,F1158&gt;0,S1158&gt;0,T1158&gt;0,AC1158&gt;0,AB1158&gt;0,AI1158&gt;0,AJ1158&gt;0,AS1158&gt;AR1158,AR1158&gt;AQ1158),"long buildup",IF(AND(D1158&gt;0,E1158&gt;0,F1158&gt;0,S1158&lt;0,T1158&lt;0,AB1158&lt;0,AC1158&lt;0,AI1158&lt;0,AJ1158&lt;0,AS1158&gt;AR1158,AR1158&gt;AQ1158),"Short Covering",IF(AND(D1158&lt;0,E1158&lt;0,F1158&lt;0,S1158&lt;0,T1158&lt;0,AB1158&gt;0,AC1158&gt;0,AI1158&gt;0,AJ1158&gt;0,AS1158&lt;AR1158,AR1158&lt;AQ1158),"Short Buildup",IF(AND(D1158&lt;0,E1158&lt;0,F1158&lt;0,S1158&lt;0,T1158&lt;0,AB1158&lt;0,AC1158&lt;0,AI1158&lt;0,AJ1158&lt;0,AS1158&lt;AR1158,AR1158&lt;AQ1158),"LongUnwinding" ))))</f>
        <v/>
      </c>
      <c r="AZ1158" s="1">
        <f>+IF(AND(D1158&gt;0,E1158&gt;0,F1158&gt;0,L1158&gt;0,M1158&gt;0,S1158&gt;0,T1158&gt;0,Z1158&gt;0,AA1158&gt;0),"Buying Opportunity",IF(AND(D1158&lt;0,E1158&lt;0,F1158&lt;0,L1158&lt;0,M1158&lt;0,S1158&lt;0,T1158&lt;0,Z1158&lt;0,AA1158&lt;0),"support Zone",IF(AND(D1158&lt;0,E1158&lt;0,F1158&lt;0,L1158&gt;0,M1158&gt;0,S1158&gt;0,T1158&gt;0,Z1158&gt;0,AA1158&gt;0),"sell delivery")))</f>
        <v/>
      </c>
      <c r="BA1158" s="1">
        <f>IF(AND(D1158&gt;0,E1158&gt;0,F1158&gt;0,Z1158&gt;0,AA1158&gt;0,AB1158&gt;0,AC1158&gt;0,AI1158&gt;0,AJ1158&gt;0),"FII ENTERING")</f>
        <v/>
      </c>
      <c r="BB1158" s="15" t="e">
        <v>#N/A</v>
      </c>
      <c r="BC1158" s="1" t="n">
        <v>16638.226752</v>
      </c>
      <c r="BD1158" s="1">
        <f>IF(AND(E1158&gt;0,F1158&gt;0,AB1158&gt;0,AC1158&gt;0,AI1158&gt;0,AJ1158&gt;0,AS1158&gt;AR1158,AR1158&gt;AQ1158),"long buildup",IF(AND(E1158&lt;0,F1158&lt;0,AB1158&gt;0,AC1158&gt;0,AI1158&gt;0,AJ1158&gt;0,AS1158&lt;AR1158,AR1158&lt;AQ1158),"Short buildup"))</f>
        <v/>
      </c>
      <c r="BE1158" s="1">
        <f>+IF(AND(F1158&gt;0,M1158&gt;0,T1158&gt;0,AA1158&gt;0),"buy")</f>
        <v/>
      </c>
    </row>
    <row r="1159">
      <c r="A1159" s="1" t="inlineStr">
        <is>
          <t>MARINE</t>
        </is>
      </c>
      <c r="B1159" s="1" t="n"/>
      <c r="C1159" s="1" t="n"/>
      <c r="D1159" s="2" t="n">
        <v>-0.6485947114585029</v>
      </c>
      <c r="E1159" s="2" t="n">
        <v>1.489789086039501</v>
      </c>
      <c r="F1159" s="3" t="n">
        <v>-0.3958436417615005</v>
      </c>
      <c r="G1159" s="4" t="n">
        <v>10625</v>
      </c>
      <c r="H1159" s="4" t="n">
        <v>15784</v>
      </c>
      <c r="I1159" s="3" t="n">
        <v>12938</v>
      </c>
      <c r="J1159" s="6">
        <f>+H1159-G1159</f>
        <v/>
      </c>
      <c r="K1159" s="6">
        <f>+I1159-H1159</f>
        <v/>
      </c>
      <c r="L1159" s="7">
        <f>J1159/G1159</f>
        <v/>
      </c>
      <c r="M1159" s="7">
        <f>K1159/H1159</f>
        <v/>
      </c>
      <c r="N1159" s="8" t="n">
        <v>18.7632</v>
      </c>
      <c r="O1159" s="8" t="n">
        <v>38.5183</v>
      </c>
      <c r="P1159" s="3" t="n">
        <v>28.8934</v>
      </c>
      <c r="Q1159" s="6">
        <f>+O1159-N1159</f>
        <v/>
      </c>
      <c r="R1159" s="6">
        <f>+P1159-O1159</f>
        <v/>
      </c>
      <c r="S1159" s="7">
        <f>Q1159/N1159</f>
        <v/>
      </c>
      <c r="T1159" s="7">
        <f>R1159/O1159</f>
        <v/>
      </c>
      <c r="U1159" s="10" t="inlineStr">
        <is>
          <t>334112</t>
        </is>
      </c>
      <c r="V1159" s="10" t="inlineStr">
        <is>
          <t>562866</t>
        </is>
      </c>
      <c r="W1159" s="3" t="inlineStr">
        <is>
          <t>401948</t>
        </is>
      </c>
      <c r="X1159" s="6">
        <f>+V1159-U1159</f>
        <v/>
      </c>
      <c r="Y1159" s="6">
        <f>+W1159-V1159</f>
        <v/>
      </c>
      <c r="Z1159" s="7">
        <f>X1159/U1159</f>
        <v/>
      </c>
      <c r="AA1159" s="7">
        <f>Y1159/V1159</f>
        <v/>
      </c>
      <c r="AB1159" s="4" t="n"/>
      <c r="AC1159" s="5" t="n"/>
      <c r="AD1159" s="4" t="n"/>
      <c r="AE1159" s="4" t="n"/>
      <c r="AF1159" s="5" t="n"/>
      <c r="AG1159" s="6">
        <f>AE1159-AD1159</f>
        <v/>
      </c>
      <c r="AH1159" s="6">
        <f>+AF1159-AE1159</f>
        <v/>
      </c>
      <c r="AI1159" s="7">
        <f>AG1159/AD1159</f>
        <v/>
      </c>
      <c r="AJ1159" s="7">
        <f>AH1159/AE1159</f>
        <v/>
      </c>
      <c r="AK1159" s="4" t="n"/>
      <c r="AL1159" s="4" t="n"/>
      <c r="AM1159" s="5" t="n"/>
      <c r="AN1159" s="4" t="n">
        <v>298.7</v>
      </c>
      <c r="AO1159" s="4" t="n">
        <v>303.15</v>
      </c>
      <c r="AP1159" s="3" t="n">
        <v>301.95</v>
      </c>
      <c r="AQ1159" s="9">
        <f>+AK1159-AN1159</f>
        <v/>
      </c>
      <c r="AR1159" s="9">
        <f>+AL1159-AO1159</f>
        <v/>
      </c>
      <c r="AS1159" s="9">
        <f>+AM1159-AP1159</f>
        <v/>
      </c>
      <c r="AT1159" s="6">
        <f>AR1159-AQ1159</f>
        <v/>
      </c>
      <c r="AU1159" s="6">
        <f>+AS1159-AR1159</f>
        <v/>
      </c>
      <c r="AV1159" s="7">
        <f>AT1159/AQ1159</f>
        <v/>
      </c>
      <c r="AW1159" s="7">
        <f>AU1159/AR1159</f>
        <v/>
      </c>
      <c r="AX1159" s="1" t="inlineStr">
        <is>
          <t>Y</t>
        </is>
      </c>
      <c r="AY1159" s="1">
        <f>+IF(AND(D1159&gt;0,E1159&gt;0,F1159&gt;0,S1159&gt;0,T1159&gt;0,AC1159&gt;0,AB1159&gt;0,AI1159&gt;0,AJ1159&gt;0,AS1159&gt;AR1159,AR1159&gt;AQ1159),"long buildup",IF(AND(D1159&gt;0,E1159&gt;0,F1159&gt;0,S1159&lt;0,T1159&lt;0,AB1159&lt;0,AC1159&lt;0,AI1159&lt;0,AJ1159&lt;0,AS1159&gt;AR1159,AR1159&gt;AQ1159),"Short Covering",IF(AND(D1159&lt;0,E1159&lt;0,F1159&lt;0,S1159&lt;0,T1159&lt;0,AB1159&gt;0,AC1159&gt;0,AI1159&gt;0,AJ1159&gt;0,AS1159&lt;AR1159,AR1159&lt;AQ1159),"Short Buildup",IF(AND(D1159&lt;0,E1159&lt;0,F1159&lt;0,S1159&lt;0,T1159&lt;0,AB1159&lt;0,AC1159&lt;0,AI1159&lt;0,AJ1159&lt;0,AS1159&lt;AR1159,AR1159&lt;AQ1159),"LongUnwinding" ))))</f>
        <v/>
      </c>
      <c r="AZ1159" s="1">
        <f>+IF(AND(D1159&gt;0,E1159&gt;0,F1159&gt;0,L1159&gt;0,M1159&gt;0,S1159&gt;0,T1159&gt;0,Z1159&gt;0,AA1159&gt;0),"Buying Opportunity",IF(AND(D1159&lt;0,E1159&lt;0,F1159&lt;0,L1159&lt;0,M1159&lt;0,S1159&lt;0,T1159&lt;0,Z1159&lt;0,AA1159&lt;0),"support Zone",IF(AND(D1159&lt;0,E1159&lt;0,F1159&lt;0,L1159&gt;0,M1159&gt;0,S1159&gt;0,T1159&gt;0,Z1159&gt;0,AA1159&gt;0),"sell delivery")))</f>
        <v/>
      </c>
      <c r="BA1159" s="1">
        <f>IF(AND(D1159&gt;0,E1159&gt;0,F1159&gt;0,Z1159&gt;0,AA1159&gt;0,AB1159&gt;0,AC1159&gt;0,AI1159&gt;0,AJ1159&gt;0),"FII ENTERING")</f>
        <v/>
      </c>
      <c r="BB1159" s="15" t="e">
        <v>#N/A</v>
      </c>
      <c r="BC1159" s="1" t="n">
        <v>491617.35392</v>
      </c>
      <c r="BD1159" s="1">
        <f>IF(AND(E1159&gt;0,F1159&gt;0,AB1159&gt;0,AC1159&gt;0,AI1159&gt;0,AJ1159&gt;0,AS1159&gt;AR1159,AR1159&gt;AQ1159),"long buildup",IF(AND(E1159&lt;0,F1159&lt;0,AB1159&gt;0,AC1159&gt;0,AI1159&gt;0,AJ1159&gt;0,AS1159&lt;AR1159,AR1159&lt;AQ1159),"Short buildup"))</f>
        <v/>
      </c>
      <c r="BE1159" s="1">
        <f>+IF(AND(F1159&gt;0,M1159&gt;0,T1159&gt;0,AA1159&gt;0),"buy")</f>
        <v/>
      </c>
    </row>
    <row r="1160">
      <c r="A1160" s="1" t="inlineStr">
        <is>
          <t>MARKSANS</t>
        </is>
      </c>
      <c r="B1160" s="1" t="n"/>
      <c r="C1160" s="1" t="n"/>
      <c r="D1160" s="2" t="n">
        <v>0.702028081123245</v>
      </c>
      <c r="E1160" s="2" t="n">
        <v>-3.795507358636716</v>
      </c>
      <c r="F1160" s="3" t="n">
        <v>0.5636070853462157</v>
      </c>
      <c r="G1160" s="4" t="n">
        <v>34096</v>
      </c>
      <c r="H1160" s="4" t="n">
        <v>31540</v>
      </c>
      <c r="I1160" s="3" t="n">
        <v>37401</v>
      </c>
      <c r="J1160" s="6">
        <f>+H1160-G1160</f>
        <v/>
      </c>
      <c r="K1160" s="6">
        <f>+I1160-H1160</f>
        <v/>
      </c>
      <c r="L1160" s="7">
        <f>J1160/G1160</f>
        <v/>
      </c>
      <c r="M1160" s="7">
        <f>K1160/H1160</f>
        <v/>
      </c>
      <c r="N1160" s="8" t="n">
        <v>59.2017</v>
      </c>
      <c r="O1160" s="8" t="n">
        <v>42.09840000000001</v>
      </c>
      <c r="P1160" s="3" t="n">
        <v>57.4006</v>
      </c>
      <c r="Q1160" s="6">
        <f>+O1160-N1160</f>
        <v/>
      </c>
      <c r="R1160" s="6">
        <f>+P1160-O1160</f>
        <v/>
      </c>
      <c r="S1160" s="7">
        <f>Q1160/N1160</f>
        <v/>
      </c>
      <c r="T1160" s="7">
        <f>R1160/O1160</f>
        <v/>
      </c>
      <c r="U1160" s="10" t="inlineStr">
        <is>
          <t>599209</t>
        </is>
      </c>
      <c r="V1160" s="10" t="inlineStr">
        <is>
          <t>594617</t>
        </is>
      </c>
      <c r="W1160" s="3" t="inlineStr">
        <is>
          <t>518441</t>
        </is>
      </c>
      <c r="X1160" s="6">
        <f>+V1160-U1160</f>
        <v/>
      </c>
      <c r="Y1160" s="6">
        <f>+W1160-V1160</f>
        <v/>
      </c>
      <c r="Z1160" s="7">
        <f>X1160/U1160</f>
        <v/>
      </c>
      <c r="AA1160" s="7">
        <f>Y1160/V1160</f>
        <v/>
      </c>
      <c r="AB1160" s="4" t="n"/>
      <c r="AC1160" s="5" t="n"/>
      <c r="AD1160" s="4" t="n"/>
      <c r="AE1160" s="4" t="n"/>
      <c r="AF1160" s="5" t="n"/>
      <c r="AG1160" s="6">
        <f>AE1160-AD1160</f>
        <v/>
      </c>
      <c r="AH1160" s="6">
        <f>+AF1160-AE1160</f>
        <v/>
      </c>
      <c r="AI1160" s="7">
        <f>AG1160/AD1160</f>
        <v/>
      </c>
      <c r="AJ1160" s="7">
        <f>AH1160/AE1160</f>
        <v/>
      </c>
      <c r="AK1160" s="4" t="n"/>
      <c r="AL1160" s="4" t="n"/>
      <c r="AM1160" s="5" t="n"/>
      <c r="AN1160" s="4" t="n">
        <v>322.75</v>
      </c>
      <c r="AO1160" s="4" t="n">
        <v>310.5</v>
      </c>
      <c r="AP1160" s="3" t="n">
        <v>312.25</v>
      </c>
      <c r="AQ1160" s="9">
        <f>+AK1160-AN1160</f>
        <v/>
      </c>
      <c r="AR1160" s="9">
        <f>+AL1160-AO1160</f>
        <v/>
      </c>
      <c r="AS1160" s="9">
        <f>+AM1160-AP1160</f>
        <v/>
      </c>
      <c r="AT1160" s="6">
        <f>AR1160-AQ1160</f>
        <v/>
      </c>
      <c r="AU1160" s="6">
        <f>+AS1160-AR1160</f>
        <v/>
      </c>
      <c r="AV1160" s="7">
        <f>AT1160/AQ1160</f>
        <v/>
      </c>
      <c r="AW1160" s="7">
        <f>AU1160/AR1160</f>
        <v/>
      </c>
      <c r="AX1160" s="1" t="inlineStr">
        <is>
          <t>N</t>
        </is>
      </c>
      <c r="AY1160" s="1">
        <f>+IF(AND(D1160&gt;0,E1160&gt;0,F1160&gt;0,S1160&gt;0,T1160&gt;0,AC1160&gt;0,AB1160&gt;0,AI1160&gt;0,AJ1160&gt;0,AS1160&gt;AR1160,AR1160&gt;AQ1160),"long buildup",IF(AND(D1160&gt;0,E1160&gt;0,F1160&gt;0,S1160&lt;0,T1160&lt;0,AB1160&lt;0,AC1160&lt;0,AI1160&lt;0,AJ1160&lt;0,AS1160&gt;AR1160,AR1160&gt;AQ1160),"Short Covering",IF(AND(D1160&lt;0,E1160&lt;0,F1160&lt;0,S1160&lt;0,T1160&lt;0,AB1160&gt;0,AC1160&gt;0,AI1160&gt;0,AJ1160&gt;0,AS1160&lt;AR1160,AR1160&lt;AQ1160),"Short Buildup",IF(AND(D1160&lt;0,E1160&lt;0,F1160&lt;0,S1160&lt;0,T1160&lt;0,AB1160&lt;0,AC1160&lt;0,AI1160&lt;0,AJ1160&lt;0,AS1160&lt;AR1160,AR1160&lt;AQ1160),"LongUnwinding" ))))</f>
        <v/>
      </c>
      <c r="AZ1160" s="1">
        <f>+IF(AND(D1160&gt;0,E1160&gt;0,F1160&gt;0,L1160&gt;0,M1160&gt;0,S1160&gt;0,T1160&gt;0,Z1160&gt;0,AA1160&gt;0),"Buying Opportunity",IF(AND(D1160&lt;0,E1160&lt;0,F1160&lt;0,L1160&lt;0,M1160&lt;0,S1160&lt;0,T1160&lt;0,Z1160&lt;0,AA1160&lt;0),"support Zone",IF(AND(D1160&lt;0,E1160&lt;0,F1160&lt;0,L1160&gt;0,M1160&gt;0,S1160&gt;0,T1160&gt;0,Z1160&gt;0,AA1160&gt;0),"sell delivery")))</f>
        <v/>
      </c>
      <c r="BA1160" s="1">
        <f>IF(AND(D1160&gt;0,E1160&gt;0,F1160&gt;0,Z1160&gt;0,AA1160&gt;0,AB1160&gt;0,AC1160&gt;0,AI1160&gt;0,AJ1160&gt;0),"FII ENTERING")</f>
        <v/>
      </c>
      <c r="BB1160" s="15" t="e">
        <v>#N/A</v>
      </c>
      <c r="BC1160" s="1" t="n">
        <v>24562.418328</v>
      </c>
      <c r="BD1160" s="1">
        <f>IF(AND(E1160&gt;0,F1160&gt;0,AB1160&gt;0,AC1160&gt;0,AI1160&gt;0,AJ1160&gt;0,AS1160&gt;AR1160,AR1160&gt;AQ1160),"long buildup",IF(AND(E1160&lt;0,F1160&lt;0,AB1160&gt;0,AC1160&gt;0,AI1160&gt;0,AJ1160&gt;0,AS1160&lt;AR1160,AR1160&lt;AQ1160),"Short buildup"))</f>
        <v/>
      </c>
      <c r="BE1160" s="1">
        <f>+IF(AND(F1160&gt;0,M1160&gt;0,T1160&gt;0,AA1160&gt;0),"buy")</f>
        <v/>
      </c>
    </row>
    <row r="1161">
      <c r="A1161" s="1" t="inlineStr">
        <is>
          <t>MARSHALL</t>
        </is>
      </c>
      <c r="B1161" s="1" t="n"/>
      <c r="C1161" s="1" t="n"/>
      <c r="D1161" s="2" t="n">
        <v>-2.003338898163608</v>
      </c>
      <c r="E1161" s="2" t="n">
        <v>-1.405451448040894</v>
      </c>
      <c r="F1161" s="3" t="n">
        <v>-0.8639308855291546</v>
      </c>
      <c r="G1161" s="4" t="n">
        <v>57</v>
      </c>
      <c r="H1161" s="4" t="n">
        <v>30</v>
      </c>
      <c r="I1161" s="3" t="n">
        <v>32</v>
      </c>
      <c r="J1161" s="6">
        <f>+H1161-G1161</f>
        <v/>
      </c>
      <c r="K1161" s="6">
        <f>+I1161-H1161</f>
        <v/>
      </c>
      <c r="L1161" s="7">
        <f>J1161/G1161</f>
        <v/>
      </c>
      <c r="M1161" s="7">
        <f>K1161/H1161</f>
        <v/>
      </c>
      <c r="N1161" s="8" t="n">
        <v>0.0321</v>
      </c>
      <c r="O1161" s="8" t="n">
        <v>0.0135</v>
      </c>
      <c r="P1161" s="3" t="n">
        <v>0.0171</v>
      </c>
      <c r="Q1161" s="6">
        <f>+O1161-N1161</f>
        <v/>
      </c>
      <c r="R1161" s="6">
        <f>+P1161-O1161</f>
        <v/>
      </c>
      <c r="S1161" s="7">
        <f>Q1161/N1161</f>
        <v/>
      </c>
      <c r="T1161" s="7">
        <f>R1161/O1161</f>
        <v/>
      </c>
      <c r="U1161" s="10" t="inlineStr">
        <is>
          <t>-</t>
        </is>
      </c>
      <c r="V1161" s="10" t="inlineStr">
        <is>
          <t>-</t>
        </is>
      </c>
      <c r="W1161" s="3" t="inlineStr">
        <is>
          <t>-</t>
        </is>
      </c>
      <c r="X1161" s="6">
        <f>+V1161-U1161</f>
        <v/>
      </c>
      <c r="Y1161" s="6">
        <f>+W1161-V1161</f>
        <v/>
      </c>
      <c r="Z1161" s="7">
        <f>X1161/U1161</f>
        <v/>
      </c>
      <c r="AA1161" s="7">
        <f>Y1161/V1161</f>
        <v/>
      </c>
      <c r="AB1161" s="4" t="n"/>
      <c r="AC1161" s="5" t="n"/>
      <c r="AD1161" s="4" t="n"/>
      <c r="AE1161" s="4" t="n"/>
      <c r="AF1161" s="5" t="n"/>
      <c r="AG1161" s="6">
        <f>AE1161-AD1161</f>
        <v/>
      </c>
      <c r="AH1161" s="6">
        <f>+AF1161-AE1161</f>
        <v/>
      </c>
      <c r="AI1161" s="7">
        <f>AG1161/AD1161</f>
        <v/>
      </c>
      <c r="AJ1161" s="7">
        <f>AH1161/AE1161</f>
        <v/>
      </c>
      <c r="AK1161" s="4" t="n"/>
      <c r="AL1161" s="4" t="n"/>
      <c r="AM1161" s="5" t="n"/>
      <c r="AN1161" s="4" t="n">
        <v>23.48</v>
      </c>
      <c r="AO1161" s="4" t="n">
        <v>23.15</v>
      </c>
      <c r="AP1161" s="3" t="n">
        <v>22.95</v>
      </c>
      <c r="AQ1161" s="9">
        <f>+AK1161-AN1161</f>
        <v/>
      </c>
      <c r="AR1161" s="9">
        <f>+AL1161-AO1161</f>
        <v/>
      </c>
      <c r="AS1161" s="9">
        <f>+AM1161-AP1161</f>
        <v/>
      </c>
      <c r="AT1161" s="6">
        <f>AR1161-AQ1161</f>
        <v/>
      </c>
      <c r="AU1161" s="6">
        <f>+AS1161-AR1161</f>
        <v/>
      </c>
      <c r="AV1161" s="7">
        <f>AT1161/AQ1161</f>
        <v/>
      </c>
      <c r="AW1161" s="7">
        <f>AU1161/AR1161</f>
        <v/>
      </c>
      <c r="AX1161" s="1" t="inlineStr">
        <is>
          <t>N</t>
        </is>
      </c>
      <c r="AY1161" s="1">
        <f>+IF(AND(D1161&gt;0,E1161&gt;0,F1161&gt;0,S1161&gt;0,T1161&gt;0,AC1161&gt;0,AB1161&gt;0,AI1161&gt;0,AJ1161&gt;0,AS1161&gt;AR1161,AR1161&gt;AQ1161),"long buildup",IF(AND(D1161&gt;0,E1161&gt;0,F1161&gt;0,S1161&lt;0,T1161&lt;0,AB1161&lt;0,AC1161&lt;0,AI1161&lt;0,AJ1161&lt;0,AS1161&gt;AR1161,AR1161&gt;AQ1161),"Short Covering",IF(AND(D1161&lt;0,E1161&lt;0,F1161&lt;0,S1161&lt;0,T1161&lt;0,AB1161&gt;0,AC1161&gt;0,AI1161&gt;0,AJ1161&gt;0,AS1161&lt;AR1161,AR1161&lt;AQ1161),"Short Buildup",IF(AND(D1161&lt;0,E1161&lt;0,F1161&lt;0,S1161&lt;0,T1161&lt;0,AB1161&lt;0,AC1161&lt;0,AI1161&lt;0,AJ1161&lt;0,AS1161&lt;AR1161,AR1161&lt;AQ1161),"LongUnwinding" ))))</f>
        <v/>
      </c>
      <c r="AZ1161" s="1">
        <f>+IF(AND(D1161&gt;0,E1161&gt;0,F1161&gt;0,L1161&gt;0,M1161&gt;0,S1161&gt;0,T1161&gt;0,Z1161&gt;0,AA1161&gt;0),"Buying Opportunity",IF(AND(D1161&lt;0,E1161&lt;0,F1161&lt;0,L1161&lt;0,M1161&lt;0,S1161&lt;0,T1161&lt;0,Z1161&lt;0,AA1161&lt;0),"support Zone",IF(AND(D1161&lt;0,E1161&lt;0,F1161&lt;0,L1161&gt;0,M1161&gt;0,S1161&gt;0,T1161&gt;0,Z1161&gt;0,AA1161&gt;0),"sell delivery")))</f>
        <v/>
      </c>
      <c r="BA1161" s="1">
        <f>IF(AND(D1161&gt;0,E1161&gt;0,F1161&gt;0,Z1161&gt;0,AA1161&gt;0,AB1161&gt;0,AC1161&gt;0,AI1161&gt;0,AJ1161&gt;0),"FII ENTERING")</f>
        <v/>
      </c>
      <c r="BB1161" s="15" t="e">
        <v>#N/A</v>
      </c>
      <c r="BC1161" s="1" t="n">
        <v>11747.403</v>
      </c>
      <c r="BD1161" s="1">
        <f>IF(AND(E1161&gt;0,F1161&gt;0,AB1161&gt;0,AC1161&gt;0,AI1161&gt;0,AJ1161&gt;0,AS1161&gt;AR1161,AR1161&gt;AQ1161),"long buildup",IF(AND(E1161&lt;0,F1161&lt;0,AB1161&gt;0,AC1161&gt;0,AI1161&gt;0,AJ1161&gt;0,AS1161&lt;AR1161,AR1161&lt;AQ1161),"Short buildup"))</f>
        <v/>
      </c>
      <c r="BE1161" s="1">
        <f>+IF(AND(F1161&gt;0,M1161&gt;0,T1161&gt;0,AA1161&gt;0),"buy")</f>
        <v/>
      </c>
    </row>
    <row r="1162">
      <c r="A1162" s="1" t="inlineStr">
        <is>
          <t>MARUTI</t>
        </is>
      </c>
      <c r="B1162" s="1" t="n"/>
      <c r="C1162" s="1" t="n">
        <v>0.016</v>
      </c>
      <c r="D1162" s="2" t="n">
        <v>0.7103820256826925</v>
      </c>
      <c r="E1162" s="2" t="n">
        <v>-0.9784753164416694</v>
      </c>
      <c r="F1162" s="3" t="n">
        <v>0.9415799559431886</v>
      </c>
      <c r="G1162" s="4" t="n">
        <v>39648</v>
      </c>
      <c r="H1162" s="4" t="n">
        <v>58050</v>
      </c>
      <c r="I1162" s="3" t="n">
        <v>53494</v>
      </c>
      <c r="J1162" s="6">
        <f>+H1162-G1162</f>
        <v/>
      </c>
      <c r="K1162" s="6">
        <f>+I1162-H1162</f>
        <v/>
      </c>
      <c r="L1162" s="7">
        <f>J1162/G1162</f>
        <v/>
      </c>
      <c r="M1162" s="7">
        <f>K1162/H1162</f>
        <v/>
      </c>
      <c r="N1162" s="8" t="n">
        <v>255.6503</v>
      </c>
      <c r="O1162" s="8" t="n">
        <v>442.6187</v>
      </c>
      <c r="P1162" s="3" t="n">
        <v>294.9551</v>
      </c>
      <c r="Q1162" s="6">
        <f>+O1162-N1162</f>
        <v/>
      </c>
      <c r="R1162" s="6">
        <f>+P1162-O1162</f>
        <v/>
      </c>
      <c r="S1162" s="7">
        <f>Q1162/N1162</f>
        <v/>
      </c>
      <c r="T1162" s="7">
        <f>R1162/O1162</f>
        <v/>
      </c>
      <c r="U1162" s="10" t="inlineStr">
        <is>
          <t>119947</t>
        </is>
      </c>
      <c r="V1162" s="10" t="inlineStr">
        <is>
          <t>183646</t>
        </is>
      </c>
      <c r="W1162" s="3" t="inlineStr">
        <is>
          <t>106831</t>
        </is>
      </c>
      <c r="X1162" s="6">
        <f>+V1162-U1162</f>
        <v/>
      </c>
      <c r="Y1162" s="6">
        <f>+W1162-V1162</f>
        <v/>
      </c>
      <c r="Z1162" s="7">
        <f>X1162/U1162</f>
        <v/>
      </c>
      <c r="AA1162" s="7">
        <f>Y1162/V1162</f>
        <v/>
      </c>
      <c r="AB1162" s="4" t="n">
        <v>22300</v>
      </c>
      <c r="AC1162" s="5" t="n">
        <v>4450</v>
      </c>
      <c r="AD1162" s="4" t="n">
        <v>472</v>
      </c>
      <c r="AE1162" s="4" t="n">
        <v>1236</v>
      </c>
      <c r="AF1162" s="5" t="n">
        <v>898</v>
      </c>
      <c r="AG1162" s="6">
        <f>AE1162-AD1162</f>
        <v/>
      </c>
      <c r="AH1162" s="6">
        <f>+AF1162-AE1162</f>
        <v/>
      </c>
      <c r="AI1162" s="7">
        <f>AG1162/AD1162</f>
        <v/>
      </c>
      <c r="AJ1162" s="7">
        <f>AH1162/AE1162</f>
        <v/>
      </c>
      <c r="AK1162" s="4" t="n">
        <v>11406</v>
      </c>
      <c r="AL1162" s="4" t="n">
        <v>11280.5</v>
      </c>
      <c r="AM1162" s="5" t="n">
        <v>11369.7</v>
      </c>
      <c r="AN1162" s="4" t="n">
        <v>11277.75</v>
      </c>
      <c r="AO1162" s="4" t="n">
        <v>11167.4</v>
      </c>
      <c r="AP1162" s="3" t="n">
        <v>11272.55</v>
      </c>
      <c r="AQ1162" s="9">
        <f>+AK1162-AN1162</f>
        <v/>
      </c>
      <c r="AR1162" s="9">
        <f>+AL1162-AO1162</f>
        <v/>
      </c>
      <c r="AS1162" s="9">
        <f>+AM1162-AP1162</f>
        <v/>
      </c>
      <c r="AT1162" s="6">
        <f>AR1162-AQ1162</f>
        <v/>
      </c>
      <c r="AU1162" s="6">
        <f>+AS1162-AR1162</f>
        <v/>
      </c>
      <c r="AV1162" s="7">
        <f>AT1162/AQ1162</f>
        <v/>
      </c>
      <c r="AW1162" s="7">
        <f>AU1162/AR1162</f>
        <v/>
      </c>
      <c r="AX1162" s="1" t="inlineStr">
        <is>
          <t>Y</t>
        </is>
      </c>
      <c r="AY1162" s="1">
        <f>+IF(AND(D1162&gt;0,E1162&gt;0,F1162&gt;0,S1162&gt;0,T1162&gt;0,AC1162&gt;0,AB1162&gt;0,AI1162&gt;0,AJ1162&gt;0,AS1162&gt;AR1162,AR1162&gt;AQ1162),"long buildup",IF(AND(D1162&gt;0,E1162&gt;0,F1162&gt;0,S1162&lt;0,T1162&lt;0,AB1162&lt;0,AC1162&lt;0,AI1162&lt;0,AJ1162&lt;0,AS1162&gt;AR1162,AR1162&gt;AQ1162),"Short Covering",IF(AND(D1162&lt;0,E1162&lt;0,F1162&lt;0,S1162&lt;0,T1162&lt;0,AB1162&gt;0,AC1162&gt;0,AI1162&gt;0,AJ1162&gt;0,AS1162&lt;AR1162,AR1162&lt;AQ1162),"Short Buildup",IF(AND(D1162&lt;0,E1162&lt;0,F1162&lt;0,S1162&lt;0,T1162&lt;0,AB1162&lt;0,AC1162&lt;0,AI1162&lt;0,AJ1162&lt;0,AS1162&lt;AR1162,AR1162&lt;AQ1162),"LongUnwinding" ))))</f>
        <v/>
      </c>
      <c r="AZ1162" s="1">
        <f>+IF(AND(D1162&gt;0,E1162&gt;0,F1162&gt;0,L1162&gt;0,M1162&gt;0,S1162&gt;0,T1162&gt;0,Z1162&gt;0,AA1162&gt;0),"Buying Opportunity",IF(AND(D1162&lt;0,E1162&lt;0,F1162&lt;0,L1162&lt;0,M1162&lt;0,S1162&lt;0,T1162&lt;0,Z1162&lt;0,AA1162&lt;0),"support Zone",IF(AND(D1162&lt;0,E1162&lt;0,F1162&lt;0,L1162&gt;0,M1162&gt;0,S1162&gt;0,T1162&gt;0,Z1162&gt;0,AA1162&gt;0),"sell delivery")))</f>
        <v/>
      </c>
      <c r="BA1162" s="1">
        <f>IF(AND(D1162&gt;0,E1162&gt;0,F1162&gt;0,Z1162&gt;0,AA1162&gt;0,AB1162&gt;0,AC1162&gt;0,AI1162&gt;0,AJ1162&gt;0),"FII ENTERING")</f>
        <v/>
      </c>
      <c r="BB1162" s="15" t="e">
        <v>#N/A</v>
      </c>
      <c r="BC1162" s="1" t="n">
        <v>2364914.6435975</v>
      </c>
      <c r="BD1162" s="1">
        <f>IF(AND(E1162&gt;0,F1162&gt;0,AB1162&gt;0,AC1162&gt;0,AI1162&gt;0,AJ1162&gt;0,AS1162&gt;AR1162,AR1162&gt;AQ1162),"long buildup",IF(AND(E1162&lt;0,F1162&lt;0,AB1162&gt;0,AC1162&gt;0,AI1162&gt;0,AJ1162&gt;0,AS1162&lt;AR1162,AR1162&lt;AQ1162),"Short buildup"))</f>
        <v/>
      </c>
      <c r="BE1162" s="1">
        <f>+IF(AND(F1162&gt;0,M1162&gt;0,T1162&gt;0,AA1162&gt;0),"buy")</f>
        <v/>
      </c>
    </row>
    <row r="1163">
      <c r="A1163" s="1" t="inlineStr">
        <is>
          <t>MASFIN</t>
        </is>
      </c>
      <c r="B1163" s="1" t="n"/>
      <c r="C1163" s="1" t="n"/>
      <c r="D1163" s="2" t="n">
        <v>-0.7779989144201317</v>
      </c>
      <c r="E1163" s="2" t="n">
        <v>-2.443471918307801</v>
      </c>
      <c r="F1163" s="3" t="n">
        <v>-0.6915887850467375</v>
      </c>
      <c r="G1163" s="4" t="n">
        <v>10588</v>
      </c>
      <c r="H1163" s="4" t="n">
        <v>18609</v>
      </c>
      <c r="I1163" s="3" t="n">
        <v>15930</v>
      </c>
      <c r="J1163" s="6">
        <f>+H1163-G1163</f>
        <v/>
      </c>
      <c r="K1163" s="6">
        <f>+I1163-H1163</f>
        <v/>
      </c>
      <c r="L1163" s="7">
        <f>J1163/G1163</f>
        <v/>
      </c>
      <c r="M1163" s="7">
        <f>K1163/H1163</f>
        <v/>
      </c>
      <c r="N1163" s="8" t="n">
        <v>11.0037</v>
      </c>
      <c r="O1163" s="8" t="n">
        <v>10.7425</v>
      </c>
      <c r="P1163" s="3" t="n">
        <v>7.6051</v>
      </c>
      <c r="Q1163" s="6">
        <f>+O1163-N1163</f>
        <v/>
      </c>
      <c r="R1163" s="6">
        <f>+P1163-O1163</f>
        <v/>
      </c>
      <c r="S1163" s="7">
        <f>Q1163/N1163</f>
        <v/>
      </c>
      <c r="T1163" s="7">
        <f>R1163/O1163</f>
        <v/>
      </c>
      <c r="U1163" s="10" t="inlineStr">
        <is>
          <t>258176</t>
        </is>
      </c>
      <c r="V1163" s="10" t="inlineStr">
        <is>
          <t>228719</t>
        </is>
      </c>
      <c r="W1163" s="3" t="inlineStr">
        <is>
          <t>171172</t>
        </is>
      </c>
      <c r="X1163" s="6">
        <f>+V1163-U1163</f>
        <v/>
      </c>
      <c r="Y1163" s="6">
        <f>+W1163-V1163</f>
        <v/>
      </c>
      <c r="Z1163" s="7">
        <f>X1163/U1163</f>
        <v/>
      </c>
      <c r="AA1163" s="7">
        <f>Y1163/V1163</f>
        <v/>
      </c>
      <c r="AB1163" s="4" t="n"/>
      <c r="AC1163" s="5" t="n"/>
      <c r="AD1163" s="4" t="n"/>
      <c r="AE1163" s="4" t="n"/>
      <c r="AF1163" s="5" t="n"/>
      <c r="AG1163" s="6">
        <f>AE1163-AD1163</f>
        <v/>
      </c>
      <c r="AH1163" s="6">
        <f>+AF1163-AE1163</f>
        <v/>
      </c>
      <c r="AI1163" s="7">
        <f>AG1163/AD1163</f>
        <v/>
      </c>
      <c r="AJ1163" s="7">
        <f>AH1163/AE1163</f>
        <v/>
      </c>
      <c r="AK1163" s="4" t="n"/>
      <c r="AL1163" s="4" t="n"/>
      <c r="AM1163" s="5" t="n"/>
      <c r="AN1163" s="4" t="n">
        <v>274.2</v>
      </c>
      <c r="AO1163" s="4" t="n">
        <v>267.5</v>
      </c>
      <c r="AP1163" s="3" t="n">
        <v>265.65</v>
      </c>
      <c r="AQ1163" s="9">
        <f>+AK1163-AN1163</f>
        <v/>
      </c>
      <c r="AR1163" s="9">
        <f>+AL1163-AO1163</f>
        <v/>
      </c>
      <c r="AS1163" s="9">
        <f>+AM1163-AP1163</f>
        <v/>
      </c>
      <c r="AT1163" s="6">
        <f>AR1163-AQ1163</f>
        <v/>
      </c>
      <c r="AU1163" s="6">
        <f>+AS1163-AR1163</f>
        <v/>
      </c>
      <c r="AV1163" s="7">
        <f>AT1163/AQ1163</f>
        <v/>
      </c>
      <c r="AW1163" s="7">
        <f>AU1163/AR1163</f>
        <v/>
      </c>
      <c r="AX1163" s="1" t="inlineStr">
        <is>
          <t>N</t>
        </is>
      </c>
      <c r="AY1163" s="1">
        <f>+IF(AND(D1163&gt;0,E1163&gt;0,F1163&gt;0,S1163&gt;0,T1163&gt;0,AC1163&gt;0,AB1163&gt;0,AI1163&gt;0,AJ1163&gt;0,AS1163&gt;AR1163,AR1163&gt;AQ1163),"long buildup",IF(AND(D1163&gt;0,E1163&gt;0,F1163&gt;0,S1163&lt;0,T1163&lt;0,AB1163&lt;0,AC1163&lt;0,AI1163&lt;0,AJ1163&lt;0,AS1163&gt;AR1163,AR1163&gt;AQ1163),"Short Covering",IF(AND(D1163&lt;0,E1163&lt;0,F1163&lt;0,S1163&lt;0,T1163&lt;0,AB1163&gt;0,AC1163&gt;0,AI1163&gt;0,AJ1163&gt;0,AS1163&lt;AR1163,AR1163&lt;AQ1163),"Short Buildup",IF(AND(D1163&lt;0,E1163&lt;0,F1163&lt;0,S1163&lt;0,T1163&lt;0,AB1163&lt;0,AC1163&lt;0,AI1163&lt;0,AJ1163&lt;0,AS1163&lt;AR1163,AR1163&lt;AQ1163),"LongUnwinding" ))))</f>
        <v/>
      </c>
      <c r="AZ1163" s="1">
        <f>+IF(AND(D1163&gt;0,E1163&gt;0,F1163&gt;0,L1163&gt;0,M1163&gt;0,S1163&gt;0,T1163&gt;0,Z1163&gt;0,AA1163&gt;0),"Buying Opportunity",IF(AND(D1163&lt;0,E1163&lt;0,F1163&lt;0,L1163&lt;0,M1163&lt;0,S1163&lt;0,T1163&lt;0,Z1163&lt;0,AA1163&lt;0),"support Zone",IF(AND(D1163&lt;0,E1163&lt;0,F1163&lt;0,L1163&gt;0,M1163&gt;0,S1163&gt;0,T1163&gt;0,Z1163&gt;0,AA1163&gt;0),"sell delivery")))</f>
        <v/>
      </c>
      <c r="BA1163" s="1">
        <f>IF(AND(D1163&gt;0,E1163&gt;0,F1163&gt;0,Z1163&gt;0,AA1163&gt;0,AB1163&gt;0,AC1163&gt;0,AI1163&gt;0,AJ1163&gt;0),"FII ENTERING")</f>
        <v/>
      </c>
      <c r="BB1163" s="15" t="e">
        <v>#N/A</v>
      </c>
      <c r="BC1163" s="1" t="n">
        <v>222420.74349</v>
      </c>
      <c r="BD1163" s="1">
        <f>IF(AND(E1163&gt;0,F1163&gt;0,AB1163&gt;0,AC1163&gt;0,AI1163&gt;0,AJ1163&gt;0,AS1163&gt;AR1163,AR1163&gt;AQ1163),"long buildup",IF(AND(E1163&lt;0,F1163&lt;0,AB1163&gt;0,AC1163&gt;0,AI1163&gt;0,AJ1163&gt;0,AS1163&lt;AR1163,AR1163&lt;AQ1163),"Short buildup"))</f>
        <v/>
      </c>
      <c r="BE1163" s="1">
        <f>+IF(AND(F1163&gt;0,M1163&gt;0,T1163&gt;0,AA1163&gt;0),"buy")</f>
        <v/>
      </c>
    </row>
    <row r="1164">
      <c r="A1164" s="1" t="inlineStr">
        <is>
          <t>MASKINVEST</t>
        </is>
      </c>
      <c r="B1164" s="1" t="n"/>
      <c r="C1164" s="1" t="n"/>
      <c r="D1164" s="2" t="n">
        <v>-2.000273541680902</v>
      </c>
      <c r="E1164" s="2" t="n">
        <v>-2.002721468197205</v>
      </c>
      <c r="F1164" s="3" t="n">
        <v>-2.000925695161464</v>
      </c>
      <c r="G1164" s="4" t="n">
        <v>85</v>
      </c>
      <c r="H1164" s="4" t="n">
        <v>18</v>
      </c>
      <c r="I1164" s="3" t="n">
        <v>11</v>
      </c>
      <c r="J1164" s="6">
        <f>+H1164-G1164</f>
        <v/>
      </c>
      <c r="K1164" s="6">
        <f>+I1164-H1164</f>
        <v/>
      </c>
      <c r="L1164" s="7">
        <f>J1164/G1164</f>
        <v/>
      </c>
      <c r="M1164" s="7">
        <f>K1164/H1164</f>
        <v/>
      </c>
      <c r="N1164" s="8" t="n">
        <v>0.1001</v>
      </c>
      <c r="O1164" s="8" t="n">
        <v>0.0033</v>
      </c>
      <c r="P1164" s="3" t="n">
        <v>0.0018</v>
      </c>
      <c r="Q1164" s="6">
        <f>+O1164-N1164</f>
        <v/>
      </c>
      <c r="R1164" s="6">
        <f>+P1164-O1164</f>
        <v/>
      </c>
      <c r="S1164" s="7">
        <f>Q1164/N1164</f>
        <v/>
      </c>
      <c r="T1164" s="7">
        <f>R1164/O1164</f>
        <v/>
      </c>
      <c r="U1164" s="10" t="inlineStr">
        <is>
          <t>-</t>
        </is>
      </c>
      <c r="V1164" s="10" t="inlineStr">
        <is>
          <t>-</t>
        </is>
      </c>
      <c r="W1164" s="3" t="inlineStr">
        <is>
          <t>-</t>
        </is>
      </c>
      <c r="X1164" s="6">
        <f>+V1164-U1164</f>
        <v/>
      </c>
      <c r="Y1164" s="6">
        <f>+W1164-V1164</f>
        <v/>
      </c>
      <c r="Z1164" s="7">
        <f>X1164/U1164</f>
        <v/>
      </c>
      <c r="AA1164" s="7">
        <f>Y1164/V1164</f>
        <v/>
      </c>
      <c r="AB1164" s="4" t="n"/>
      <c r="AC1164" s="5" t="n"/>
      <c r="AD1164" s="4" t="n"/>
      <c r="AE1164" s="4" t="n"/>
      <c r="AF1164" s="5" t="n"/>
      <c r="AG1164" s="6">
        <f>AE1164-AD1164</f>
        <v/>
      </c>
      <c r="AH1164" s="6">
        <f>+AF1164-AE1164</f>
        <v/>
      </c>
      <c r="AI1164" s="7">
        <f>AG1164/AD1164</f>
        <v/>
      </c>
      <c r="AJ1164" s="7">
        <f>AH1164/AE1164</f>
        <v/>
      </c>
      <c r="AK1164" s="4" t="n"/>
      <c r="AL1164" s="4" t="n"/>
      <c r="AM1164" s="5" t="n"/>
      <c r="AN1164" s="4" t="n">
        <v>286.61</v>
      </c>
      <c r="AO1164" s="4" t="n">
        <v>280.87</v>
      </c>
      <c r="AP1164" s="3" t="n">
        <v>275.25</v>
      </c>
      <c r="AQ1164" s="9">
        <f>+AK1164-AN1164</f>
        <v/>
      </c>
      <c r="AR1164" s="9">
        <f>+AL1164-AO1164</f>
        <v/>
      </c>
      <c r="AS1164" s="9">
        <f>+AM1164-AP1164</f>
        <v/>
      </c>
      <c r="AT1164" s="6">
        <f>AR1164-AQ1164</f>
        <v/>
      </c>
      <c r="AU1164" s="6">
        <f>+AS1164-AR1164</f>
        <v/>
      </c>
      <c r="AV1164" s="7">
        <f>AT1164/AQ1164</f>
        <v/>
      </c>
      <c r="AW1164" s="7">
        <f>AU1164/AR1164</f>
        <v/>
      </c>
      <c r="AX1164" s="1" t="inlineStr">
        <is>
          <t>N</t>
        </is>
      </c>
      <c r="AY1164" s="1">
        <f>+IF(AND(D1164&gt;0,E1164&gt;0,F1164&gt;0,S1164&gt;0,T1164&gt;0,AC1164&gt;0,AB1164&gt;0,AI1164&gt;0,AJ1164&gt;0,AS1164&gt;AR1164,AR1164&gt;AQ1164),"long buildup",IF(AND(D1164&gt;0,E1164&gt;0,F1164&gt;0,S1164&lt;0,T1164&lt;0,AB1164&lt;0,AC1164&lt;0,AI1164&lt;0,AJ1164&lt;0,AS1164&gt;AR1164,AR1164&gt;AQ1164),"Short Covering",IF(AND(D1164&lt;0,E1164&lt;0,F1164&lt;0,S1164&lt;0,T1164&lt;0,AB1164&gt;0,AC1164&gt;0,AI1164&gt;0,AJ1164&gt;0,AS1164&lt;AR1164,AR1164&lt;AQ1164),"Short Buildup",IF(AND(D1164&lt;0,E1164&lt;0,F1164&lt;0,S1164&lt;0,T1164&lt;0,AB1164&lt;0,AC1164&lt;0,AI1164&lt;0,AJ1164&lt;0,AS1164&lt;AR1164,AR1164&lt;AQ1164),"LongUnwinding" ))))</f>
        <v/>
      </c>
      <c r="AZ1164" s="1">
        <f>+IF(AND(D1164&gt;0,E1164&gt;0,F1164&gt;0,L1164&gt;0,M1164&gt;0,S1164&gt;0,T1164&gt;0,Z1164&gt;0,AA1164&gt;0),"Buying Opportunity",IF(AND(D1164&lt;0,E1164&lt;0,F1164&lt;0,L1164&lt;0,M1164&lt;0,S1164&lt;0,T1164&lt;0,Z1164&lt;0,AA1164&lt;0),"support Zone",IF(AND(D1164&lt;0,E1164&lt;0,F1164&lt;0,L1164&gt;0,M1164&gt;0,S1164&gt;0,T1164&gt;0,Z1164&gt;0,AA1164&gt;0),"sell delivery")))</f>
        <v/>
      </c>
      <c r="BA1164" s="1">
        <f>IF(AND(D1164&gt;0,E1164&gt;0,F1164&gt;0,Z1164&gt;0,AA1164&gt;0,AB1164&gt;0,AC1164&gt;0,AI1164&gt;0,AJ1164&gt;0),"FII ENTERING")</f>
        <v/>
      </c>
      <c r="BB1164" s="15" t="e">
        <v>#N/A</v>
      </c>
      <c r="BC1164" s="1" t="n">
        <v>162597.300173</v>
      </c>
      <c r="BD1164" s="1">
        <f>IF(AND(E1164&gt;0,F1164&gt;0,AB1164&gt;0,AC1164&gt;0,AI1164&gt;0,AJ1164&gt;0,AS1164&gt;AR1164,AR1164&gt;AQ1164),"long buildup",IF(AND(E1164&lt;0,F1164&lt;0,AB1164&gt;0,AC1164&gt;0,AI1164&gt;0,AJ1164&gt;0,AS1164&lt;AR1164,AR1164&lt;AQ1164),"Short buildup"))</f>
        <v/>
      </c>
      <c r="BE1164" s="1">
        <f>+IF(AND(F1164&gt;0,M1164&gt;0,T1164&gt;0,AA1164&gt;0),"buy")</f>
        <v/>
      </c>
    </row>
    <row r="1165">
      <c r="A1165" s="1" t="inlineStr">
        <is>
          <t>MASPTOP50</t>
        </is>
      </c>
      <c r="B1165" s="1" t="n"/>
      <c r="C1165" s="1" t="n"/>
      <c r="D1165" s="2" t="n">
        <v>-0.4308116491469929</v>
      </c>
      <c r="E1165" s="2" t="n">
        <v>0</v>
      </c>
      <c r="F1165" s="3" t="n">
        <v>1.055728625822083</v>
      </c>
      <c r="G1165" s="4" t="n">
        <v>1431</v>
      </c>
      <c r="H1165" s="4" t="n">
        <v>936</v>
      </c>
      <c r="I1165" s="3" t="n">
        <v>2518</v>
      </c>
      <c r="J1165" s="6">
        <f>+H1165-G1165</f>
        <v/>
      </c>
      <c r="K1165" s="6">
        <f>+I1165-H1165</f>
        <v/>
      </c>
      <c r="L1165" s="7">
        <f>J1165/G1165</f>
        <v/>
      </c>
      <c r="M1165" s="7">
        <f>K1165/H1165</f>
        <v/>
      </c>
      <c r="N1165" s="8" t="n">
        <v>0.7645000000000001</v>
      </c>
      <c r="O1165" s="8" t="n">
        <v>0.5222</v>
      </c>
      <c r="P1165" s="3" t="n">
        <v>2.1657</v>
      </c>
      <c r="Q1165" s="6">
        <f>+O1165-N1165</f>
        <v/>
      </c>
      <c r="R1165" s="6">
        <f>+P1165-O1165</f>
        <v/>
      </c>
      <c r="S1165" s="7">
        <f>Q1165/N1165</f>
        <v/>
      </c>
      <c r="T1165" s="7">
        <f>R1165/O1165</f>
        <v/>
      </c>
      <c r="U1165" s="10" t="inlineStr">
        <is>
          <t>128724</t>
        </is>
      </c>
      <c r="V1165" s="10" t="inlineStr">
        <is>
          <t>89984</t>
        </is>
      </c>
      <c r="W1165" s="3" t="inlineStr">
        <is>
          <t>265429</t>
        </is>
      </c>
      <c r="X1165" s="6">
        <f>+V1165-U1165</f>
        <v/>
      </c>
      <c r="Y1165" s="6">
        <f>+W1165-V1165</f>
        <v/>
      </c>
      <c r="Z1165" s="7">
        <f>X1165/U1165</f>
        <v/>
      </c>
      <c r="AA1165" s="7">
        <f>Y1165/V1165</f>
        <v/>
      </c>
      <c r="AB1165" s="4" t="n"/>
      <c r="AC1165" s="5" t="n"/>
      <c r="AD1165" s="4" t="n"/>
      <c r="AE1165" s="4" t="n"/>
      <c r="AF1165" s="5" t="n"/>
      <c r="AG1165" s="6">
        <f>AE1165-AD1165</f>
        <v/>
      </c>
      <c r="AH1165" s="6">
        <f>+AF1165-AE1165</f>
        <v/>
      </c>
      <c r="AI1165" s="7">
        <f>AG1165/AD1165</f>
        <v/>
      </c>
      <c r="AJ1165" s="7">
        <f>AH1165/AE1165</f>
        <v/>
      </c>
      <c r="AK1165" s="4" t="n"/>
      <c r="AL1165" s="4" t="n"/>
      <c r="AM1165" s="5" t="n"/>
      <c r="AN1165" s="4" t="n">
        <v>57.78</v>
      </c>
      <c r="AO1165" s="4" t="n">
        <v>57.78</v>
      </c>
      <c r="AP1165" s="3" t="n">
        <v>58.39</v>
      </c>
      <c r="AQ1165" s="9">
        <f>+AK1165-AN1165</f>
        <v/>
      </c>
      <c r="AR1165" s="9">
        <f>+AL1165-AO1165</f>
        <v/>
      </c>
      <c r="AS1165" s="9">
        <f>+AM1165-AP1165</f>
        <v/>
      </c>
      <c r="AT1165" s="6">
        <f>AR1165-AQ1165</f>
        <v/>
      </c>
      <c r="AU1165" s="6">
        <f>+AS1165-AR1165</f>
        <v/>
      </c>
      <c r="AV1165" s="7">
        <f>AT1165/AQ1165</f>
        <v/>
      </c>
      <c r="AW1165" s="7">
        <f>AU1165/AR1165</f>
        <v/>
      </c>
      <c r="AX1165" s="1" t="inlineStr">
        <is>
          <t>N</t>
        </is>
      </c>
      <c r="AY1165" s="1">
        <f>+IF(AND(D1165&gt;0,E1165&gt;0,F1165&gt;0,S1165&gt;0,T1165&gt;0,AC1165&gt;0,AB1165&gt;0,AI1165&gt;0,AJ1165&gt;0,AS1165&gt;AR1165,AR1165&gt;AQ1165),"long buildup",IF(AND(D1165&gt;0,E1165&gt;0,F1165&gt;0,S1165&lt;0,T1165&lt;0,AB1165&lt;0,AC1165&lt;0,AI1165&lt;0,AJ1165&lt;0,AS1165&gt;AR1165,AR1165&gt;AQ1165),"Short Covering",IF(AND(D1165&lt;0,E1165&lt;0,F1165&lt;0,S1165&lt;0,T1165&lt;0,AB1165&gt;0,AC1165&gt;0,AI1165&gt;0,AJ1165&gt;0,AS1165&lt;AR1165,AR1165&lt;AQ1165),"Short Buildup",IF(AND(D1165&lt;0,E1165&lt;0,F1165&lt;0,S1165&lt;0,T1165&lt;0,AB1165&lt;0,AC1165&lt;0,AI1165&lt;0,AJ1165&lt;0,AS1165&lt;AR1165,AR1165&lt;AQ1165),"LongUnwinding" ))))</f>
        <v/>
      </c>
      <c r="AZ1165" s="1">
        <f>+IF(AND(D1165&gt;0,E1165&gt;0,F1165&gt;0,L1165&gt;0,M1165&gt;0,S1165&gt;0,T1165&gt;0,Z1165&gt;0,AA1165&gt;0),"Buying Opportunity",IF(AND(D1165&lt;0,E1165&lt;0,F1165&lt;0,L1165&lt;0,M1165&lt;0,S1165&lt;0,T1165&lt;0,Z1165&lt;0,AA1165&lt;0),"support Zone",IF(AND(D1165&lt;0,E1165&lt;0,F1165&lt;0,L1165&gt;0,M1165&gt;0,S1165&gt;0,T1165&gt;0,Z1165&gt;0,AA1165&gt;0),"sell delivery")))</f>
        <v/>
      </c>
      <c r="BA1165" s="1">
        <f>IF(AND(D1165&gt;0,E1165&gt;0,F1165&gt;0,Z1165&gt;0,AA1165&gt;0,AB1165&gt;0,AC1165&gt;0,AI1165&gt;0,AJ1165&gt;0),"FII ENTERING")</f>
        <v/>
      </c>
      <c r="BB1165" s="15" t="e">
        <v>#N/A</v>
      </c>
      <c r="BC1165" s="1" t="n">
        <v>53628.288025</v>
      </c>
      <c r="BD1165" s="1">
        <f>IF(AND(E1165&gt;0,F1165&gt;0,AB1165&gt;0,AC1165&gt;0,AI1165&gt;0,AJ1165&gt;0,AS1165&gt;AR1165,AR1165&gt;AQ1165),"long buildup",IF(AND(E1165&lt;0,F1165&lt;0,AB1165&gt;0,AC1165&gt;0,AI1165&gt;0,AJ1165&gt;0,AS1165&lt;AR1165,AR1165&lt;AQ1165),"Short buildup"))</f>
        <v/>
      </c>
      <c r="BE1165" s="1">
        <f>+IF(AND(F1165&gt;0,M1165&gt;0,T1165&gt;0,AA1165&gt;0),"buy")</f>
        <v/>
      </c>
    </row>
    <row r="1166">
      <c r="A1166" s="1" t="inlineStr">
        <is>
          <t>MASTEK</t>
        </is>
      </c>
      <c r="B1166" s="1" t="n"/>
      <c r="C1166" s="1" t="n"/>
      <c r="D1166" s="2" t="n">
        <v>-0.9462372166256422</v>
      </c>
      <c r="E1166" s="2" t="n">
        <v>0.9367573073242973</v>
      </c>
      <c r="F1166" s="3" t="n">
        <v>-0.8439721733812373</v>
      </c>
      <c r="G1166" s="4" t="n">
        <v>15233</v>
      </c>
      <c r="H1166" s="4" t="n">
        <v>20198</v>
      </c>
      <c r="I1166" s="3" t="n">
        <v>17843</v>
      </c>
      <c r="J1166" s="6">
        <f>+H1166-G1166</f>
        <v/>
      </c>
      <c r="K1166" s="6">
        <f>+I1166-H1166</f>
        <v/>
      </c>
      <c r="L1166" s="7">
        <f>J1166/G1166</f>
        <v/>
      </c>
      <c r="M1166" s="7">
        <f>K1166/H1166</f>
        <v/>
      </c>
      <c r="N1166" s="8" t="n">
        <v>26.6765</v>
      </c>
      <c r="O1166" s="8" t="n">
        <v>57.294</v>
      </c>
      <c r="P1166" s="3" t="n">
        <v>32.8496</v>
      </c>
      <c r="Q1166" s="6">
        <f>+O1166-N1166</f>
        <v/>
      </c>
      <c r="R1166" s="6">
        <f>+P1166-O1166</f>
        <v/>
      </c>
      <c r="S1166" s="7">
        <f>Q1166/N1166</f>
        <v/>
      </c>
      <c r="T1166" s="7">
        <f>R1166/O1166</f>
        <v/>
      </c>
      <c r="U1166" s="10" t="inlineStr">
        <is>
          <t>31688</t>
        </is>
      </c>
      <c r="V1166" s="10" t="inlineStr">
        <is>
          <t>68815</t>
        </is>
      </c>
      <c r="W1166" s="3" t="inlineStr">
        <is>
          <t>33034</t>
        </is>
      </c>
      <c r="X1166" s="6">
        <f>+V1166-U1166</f>
        <v/>
      </c>
      <c r="Y1166" s="6">
        <f>+W1166-V1166</f>
        <v/>
      </c>
      <c r="Z1166" s="7">
        <f>X1166/U1166</f>
        <v/>
      </c>
      <c r="AA1166" s="7">
        <f>Y1166/V1166</f>
        <v/>
      </c>
      <c r="AB1166" s="4" t="n"/>
      <c r="AC1166" s="5" t="n"/>
      <c r="AD1166" s="4" t="n"/>
      <c r="AE1166" s="4" t="n"/>
      <c r="AF1166" s="5" t="n"/>
      <c r="AG1166" s="6">
        <f>AE1166-AD1166</f>
        <v/>
      </c>
      <c r="AH1166" s="6">
        <f>+AF1166-AE1166</f>
        <v/>
      </c>
      <c r="AI1166" s="7">
        <f>AG1166/AD1166</f>
        <v/>
      </c>
      <c r="AJ1166" s="7">
        <f>AH1166/AE1166</f>
        <v/>
      </c>
      <c r="AK1166" s="4" t="n"/>
      <c r="AL1166" s="4" t="n"/>
      <c r="AM1166" s="5" t="n"/>
      <c r="AN1166" s="4" t="n">
        <v>3239.9</v>
      </c>
      <c r="AO1166" s="4" t="n">
        <v>3270.25</v>
      </c>
      <c r="AP1166" s="3" t="n">
        <v>3242.65</v>
      </c>
      <c r="AQ1166" s="9">
        <f>+AK1166-AN1166</f>
        <v/>
      </c>
      <c r="AR1166" s="9">
        <f>+AL1166-AO1166</f>
        <v/>
      </c>
      <c r="AS1166" s="9">
        <f>+AM1166-AP1166</f>
        <v/>
      </c>
      <c r="AT1166" s="6">
        <f>AR1166-AQ1166</f>
        <v/>
      </c>
      <c r="AU1166" s="6">
        <f>+AS1166-AR1166</f>
        <v/>
      </c>
      <c r="AV1166" s="7">
        <f>AT1166/AQ1166</f>
        <v/>
      </c>
      <c r="AW1166" s="7">
        <f>AU1166/AR1166</f>
        <v/>
      </c>
      <c r="AX1166" s="1" t="inlineStr">
        <is>
          <t>N</t>
        </is>
      </c>
      <c r="AY1166" s="1">
        <f>+IF(AND(D1166&gt;0,E1166&gt;0,F1166&gt;0,S1166&gt;0,T1166&gt;0,AC1166&gt;0,AB1166&gt;0,AI1166&gt;0,AJ1166&gt;0,AS1166&gt;AR1166,AR1166&gt;AQ1166),"long buildup",IF(AND(D1166&gt;0,E1166&gt;0,F1166&gt;0,S1166&lt;0,T1166&lt;0,AB1166&lt;0,AC1166&lt;0,AI1166&lt;0,AJ1166&lt;0,AS1166&gt;AR1166,AR1166&gt;AQ1166),"Short Covering",IF(AND(D1166&lt;0,E1166&lt;0,F1166&lt;0,S1166&lt;0,T1166&lt;0,AB1166&gt;0,AC1166&gt;0,AI1166&gt;0,AJ1166&gt;0,AS1166&lt;AR1166,AR1166&lt;AQ1166),"Short Buildup",IF(AND(D1166&lt;0,E1166&lt;0,F1166&lt;0,S1166&lt;0,T1166&lt;0,AB1166&lt;0,AC1166&lt;0,AI1166&lt;0,AJ1166&lt;0,AS1166&lt;AR1166,AR1166&lt;AQ1166),"LongUnwinding" ))))</f>
        <v/>
      </c>
      <c r="AZ1166" s="1">
        <f>+IF(AND(D1166&gt;0,E1166&gt;0,F1166&gt;0,L1166&gt;0,M1166&gt;0,S1166&gt;0,T1166&gt;0,Z1166&gt;0,AA1166&gt;0),"Buying Opportunity",IF(AND(D1166&lt;0,E1166&lt;0,F1166&lt;0,L1166&lt;0,M1166&lt;0,S1166&lt;0,T1166&lt;0,Z1166&lt;0,AA1166&lt;0),"support Zone",IF(AND(D1166&lt;0,E1166&lt;0,F1166&lt;0,L1166&gt;0,M1166&gt;0,S1166&gt;0,T1166&gt;0,Z1166&gt;0,AA1166&gt;0),"sell delivery")))</f>
        <v/>
      </c>
      <c r="BA1166" s="1">
        <f>IF(AND(D1166&gt;0,E1166&gt;0,F1166&gt;0,Z1166&gt;0,AA1166&gt;0,AB1166&gt;0,AC1166&gt;0,AI1166&gt;0,AJ1166&gt;0),"FII ENTERING")</f>
        <v/>
      </c>
      <c r="BB1166" s="15" t="e">
        <v>#N/A</v>
      </c>
      <c r="BC1166" s="1" t="n">
        <v>14819.29463</v>
      </c>
      <c r="BD1166" s="1">
        <f>IF(AND(E1166&gt;0,F1166&gt;0,AB1166&gt;0,AC1166&gt;0,AI1166&gt;0,AJ1166&gt;0,AS1166&gt;AR1166,AR1166&gt;AQ1166),"long buildup",IF(AND(E1166&lt;0,F1166&lt;0,AB1166&gt;0,AC1166&gt;0,AI1166&gt;0,AJ1166&gt;0,AS1166&lt;AR1166,AR1166&lt;AQ1166),"Short buildup"))</f>
        <v/>
      </c>
      <c r="BE1166" s="1">
        <f>+IF(AND(F1166&gt;0,M1166&gt;0,T1166&gt;0,AA1166&gt;0),"buy")</f>
        <v/>
      </c>
    </row>
    <row r="1167">
      <c r="A1167" s="1" t="inlineStr">
        <is>
          <t>MATRIMONY</t>
        </is>
      </c>
      <c r="B1167" s="1" t="n"/>
      <c r="C1167" s="1" t="n"/>
      <c r="D1167" s="2" t="n">
        <v>-1.934871495327103</v>
      </c>
      <c r="E1167" s="2" t="n">
        <v>-0.09679100588191158</v>
      </c>
      <c r="F1167" s="3" t="n">
        <v>0.6260247428827016</v>
      </c>
      <c r="G1167" s="4" t="n">
        <v>998</v>
      </c>
      <c r="H1167" s="4" t="n">
        <v>1053</v>
      </c>
      <c r="I1167" s="3" t="n">
        <v>1798</v>
      </c>
      <c r="J1167" s="6">
        <f>+H1167-G1167</f>
        <v/>
      </c>
      <c r="K1167" s="6">
        <f>+I1167-H1167</f>
        <v/>
      </c>
      <c r="L1167" s="7">
        <f>J1167/G1167</f>
        <v/>
      </c>
      <c r="M1167" s="7">
        <f>K1167/H1167</f>
        <v/>
      </c>
      <c r="N1167" s="8" t="n">
        <v>0.7540000000000001</v>
      </c>
      <c r="O1167" s="8" t="n">
        <v>0.6394</v>
      </c>
      <c r="P1167" s="3" t="n">
        <v>1.0691</v>
      </c>
      <c r="Q1167" s="6">
        <f>+O1167-N1167</f>
        <v/>
      </c>
      <c r="R1167" s="6">
        <f>+P1167-O1167</f>
        <v/>
      </c>
      <c r="S1167" s="7">
        <f>Q1167/N1167</f>
        <v/>
      </c>
      <c r="T1167" s="7">
        <f>R1167/O1167</f>
        <v/>
      </c>
      <c r="U1167" s="10" t="inlineStr">
        <is>
          <t>7110</t>
        </is>
      </c>
      <c r="V1167" s="10" t="inlineStr">
        <is>
          <t>6078</t>
        </is>
      </c>
      <c r="W1167" s="3" t="inlineStr">
        <is>
          <t>7061</t>
        </is>
      </c>
      <c r="X1167" s="6">
        <f>+V1167-U1167</f>
        <v/>
      </c>
      <c r="Y1167" s="6">
        <f>+W1167-V1167</f>
        <v/>
      </c>
      <c r="Z1167" s="7">
        <f>X1167/U1167</f>
        <v/>
      </c>
      <c r="AA1167" s="7">
        <f>Y1167/V1167</f>
        <v/>
      </c>
      <c r="AB1167" s="4" t="n"/>
      <c r="AC1167" s="5" t="n"/>
      <c r="AD1167" s="4" t="n"/>
      <c r="AE1167" s="4" t="n"/>
      <c r="AF1167" s="5" t="n"/>
      <c r="AG1167" s="6">
        <f>AE1167-AD1167</f>
        <v/>
      </c>
      <c r="AH1167" s="6">
        <f>+AF1167-AE1167</f>
        <v/>
      </c>
      <c r="AI1167" s="7">
        <f>AG1167/AD1167</f>
        <v/>
      </c>
      <c r="AJ1167" s="7">
        <f>AH1167/AE1167</f>
        <v/>
      </c>
      <c r="AK1167" s="4" t="n"/>
      <c r="AL1167" s="4" t="n"/>
      <c r="AM1167" s="5" t="n"/>
      <c r="AN1167" s="4" t="n">
        <v>671.55</v>
      </c>
      <c r="AO1167" s="4" t="n">
        <v>670.9</v>
      </c>
      <c r="AP1167" s="3" t="n">
        <v>675.1</v>
      </c>
      <c r="AQ1167" s="9">
        <f>+AK1167-AN1167</f>
        <v/>
      </c>
      <c r="AR1167" s="9">
        <f>+AL1167-AO1167</f>
        <v/>
      </c>
      <c r="AS1167" s="9">
        <f>+AM1167-AP1167</f>
        <v/>
      </c>
      <c r="AT1167" s="6">
        <f>AR1167-AQ1167</f>
        <v/>
      </c>
      <c r="AU1167" s="6">
        <f>+AS1167-AR1167</f>
        <v/>
      </c>
      <c r="AV1167" s="7">
        <f>AT1167/AQ1167</f>
        <v/>
      </c>
      <c r="AW1167" s="7">
        <f>AU1167/AR1167</f>
        <v/>
      </c>
      <c r="AX1167" s="1" t="inlineStr">
        <is>
          <t>N</t>
        </is>
      </c>
      <c r="AY1167" s="1">
        <f>+IF(AND(D1167&gt;0,E1167&gt;0,F1167&gt;0,S1167&gt;0,T1167&gt;0,AC1167&gt;0,AB1167&gt;0,AI1167&gt;0,AJ1167&gt;0,AS1167&gt;AR1167,AR1167&gt;AQ1167),"long buildup",IF(AND(D1167&gt;0,E1167&gt;0,F1167&gt;0,S1167&lt;0,T1167&lt;0,AB1167&lt;0,AC1167&lt;0,AI1167&lt;0,AJ1167&lt;0,AS1167&gt;AR1167,AR1167&gt;AQ1167),"Short Covering",IF(AND(D1167&lt;0,E1167&lt;0,F1167&lt;0,S1167&lt;0,T1167&lt;0,AB1167&gt;0,AC1167&gt;0,AI1167&gt;0,AJ1167&gt;0,AS1167&lt;AR1167,AR1167&lt;AQ1167),"Short Buildup",IF(AND(D1167&lt;0,E1167&lt;0,F1167&lt;0,S1167&lt;0,T1167&lt;0,AB1167&lt;0,AC1167&lt;0,AI1167&lt;0,AJ1167&lt;0,AS1167&lt;AR1167,AR1167&lt;AQ1167),"LongUnwinding" ))))</f>
        <v/>
      </c>
      <c r="AZ1167" s="1">
        <f>+IF(AND(D1167&gt;0,E1167&gt;0,F1167&gt;0,L1167&gt;0,M1167&gt;0,S1167&gt;0,T1167&gt;0,Z1167&gt;0,AA1167&gt;0),"Buying Opportunity",IF(AND(D1167&lt;0,E1167&lt;0,F1167&lt;0,L1167&lt;0,M1167&lt;0,S1167&lt;0,T1167&lt;0,Z1167&lt;0,AA1167&lt;0),"support Zone",IF(AND(D1167&lt;0,E1167&lt;0,F1167&lt;0,L1167&gt;0,M1167&gt;0,S1167&gt;0,T1167&gt;0,Z1167&gt;0,AA1167&gt;0),"sell delivery")))</f>
        <v/>
      </c>
      <c r="BA1167" s="1">
        <f>IF(AND(D1167&gt;0,E1167&gt;0,F1167&gt;0,Z1167&gt;0,AA1167&gt;0,AB1167&gt;0,AC1167&gt;0,AI1167&gt;0,AJ1167&gt;0),"FII ENTERING")</f>
        <v/>
      </c>
      <c r="BB1167" s="15" t="e">
        <v>#N/A</v>
      </c>
      <c r="BC1167" s="1" t="n">
        <v>17573.523576</v>
      </c>
      <c r="BD1167" s="1">
        <f>IF(AND(E1167&gt;0,F1167&gt;0,AB1167&gt;0,AC1167&gt;0,AI1167&gt;0,AJ1167&gt;0,AS1167&gt;AR1167,AR1167&gt;AQ1167),"long buildup",IF(AND(E1167&lt;0,F1167&lt;0,AB1167&gt;0,AC1167&gt;0,AI1167&gt;0,AJ1167&gt;0,AS1167&lt;AR1167,AR1167&lt;AQ1167),"Short buildup"))</f>
        <v/>
      </c>
      <c r="BE1167" s="1">
        <f>+IF(AND(F1167&gt;0,M1167&gt;0,T1167&gt;0,AA1167&gt;0),"buy")</f>
        <v/>
      </c>
    </row>
    <row r="1168">
      <c r="A1168" s="1" t="inlineStr">
        <is>
          <t>MAWANASUG</t>
        </is>
      </c>
      <c r="B1168" s="1" t="n"/>
      <c r="C1168" s="1" t="n"/>
      <c r="D1168" s="2" t="n">
        <v>-1.079001688872201</v>
      </c>
      <c r="E1168" s="2" t="n">
        <v>-1.707293939106527</v>
      </c>
      <c r="F1168" s="3" t="n">
        <v>-0.8105760880053934</v>
      </c>
      <c r="G1168" s="4" t="n">
        <v>1822</v>
      </c>
      <c r="H1168" s="4" t="n">
        <v>1715</v>
      </c>
      <c r="I1168" s="3" t="n">
        <v>946</v>
      </c>
      <c r="J1168" s="6">
        <f>+H1168-G1168</f>
        <v/>
      </c>
      <c r="K1168" s="6">
        <f>+I1168-H1168</f>
        <v/>
      </c>
      <c r="L1168" s="7">
        <f>J1168/G1168</f>
        <v/>
      </c>
      <c r="M1168" s="7">
        <f>K1168/H1168</f>
        <v/>
      </c>
      <c r="N1168" s="8" t="n">
        <v>1.4359</v>
      </c>
      <c r="O1168" s="8" t="n">
        <v>0.9081999999999999</v>
      </c>
      <c r="P1168" s="3" t="n">
        <v>0.6790999999999999</v>
      </c>
      <c r="Q1168" s="6">
        <f>+O1168-N1168</f>
        <v/>
      </c>
      <c r="R1168" s="6">
        <f>+P1168-O1168</f>
        <v/>
      </c>
      <c r="S1168" s="7">
        <f>Q1168/N1168</f>
        <v/>
      </c>
      <c r="T1168" s="7">
        <f>R1168/O1168</f>
        <v/>
      </c>
      <c r="U1168" s="10" t="inlineStr">
        <is>
          <t>67451</t>
        </is>
      </c>
      <c r="V1168" s="10" t="inlineStr">
        <is>
          <t>54788</t>
        </is>
      </c>
      <c r="W1168" s="3" t="inlineStr">
        <is>
          <t>39301</t>
        </is>
      </c>
      <c r="X1168" s="6">
        <f>+V1168-U1168</f>
        <v/>
      </c>
      <c r="Y1168" s="6">
        <f>+W1168-V1168</f>
        <v/>
      </c>
      <c r="Z1168" s="7">
        <f>X1168/U1168</f>
        <v/>
      </c>
      <c r="AA1168" s="7">
        <f>Y1168/V1168</f>
        <v/>
      </c>
      <c r="AB1168" s="4" t="n"/>
      <c r="AC1168" s="5" t="n"/>
      <c r="AD1168" s="4" t="n"/>
      <c r="AE1168" s="4" t="n"/>
      <c r="AF1168" s="5" t="n"/>
      <c r="AG1168" s="6">
        <f>AE1168-AD1168</f>
        <v/>
      </c>
      <c r="AH1168" s="6">
        <f>+AF1168-AE1168</f>
        <v/>
      </c>
      <c r="AI1168" s="7">
        <f>AG1168/AD1168</f>
        <v/>
      </c>
      <c r="AJ1168" s="7">
        <f>AH1168/AE1168</f>
        <v/>
      </c>
      <c r="AK1168" s="4" t="n"/>
      <c r="AL1168" s="4" t="n"/>
      <c r="AM1168" s="5" t="n"/>
      <c r="AN1168" s="4" t="n">
        <v>105.43</v>
      </c>
      <c r="AO1168" s="4" t="n">
        <v>103.63</v>
      </c>
      <c r="AP1168" s="3" t="n">
        <v>102.79</v>
      </c>
      <c r="AQ1168" s="9">
        <f>+AK1168-AN1168</f>
        <v/>
      </c>
      <c r="AR1168" s="9">
        <f>+AL1168-AO1168</f>
        <v/>
      </c>
      <c r="AS1168" s="9">
        <f>+AM1168-AP1168</f>
        <v/>
      </c>
      <c r="AT1168" s="6">
        <f>AR1168-AQ1168</f>
        <v/>
      </c>
      <c r="AU1168" s="6">
        <f>+AS1168-AR1168</f>
        <v/>
      </c>
      <c r="AV1168" s="7">
        <f>AT1168/AQ1168</f>
        <v/>
      </c>
      <c r="AW1168" s="7">
        <f>AU1168/AR1168</f>
        <v/>
      </c>
      <c r="AX1168" s="1" t="inlineStr">
        <is>
          <t>N</t>
        </is>
      </c>
      <c r="AY1168" s="1">
        <f>+IF(AND(D1168&gt;0,E1168&gt;0,F1168&gt;0,S1168&gt;0,T1168&gt;0,AC1168&gt;0,AB1168&gt;0,AI1168&gt;0,AJ1168&gt;0,AS1168&gt;AR1168,AR1168&gt;AQ1168),"long buildup",IF(AND(D1168&gt;0,E1168&gt;0,F1168&gt;0,S1168&lt;0,T1168&lt;0,AB1168&lt;0,AC1168&lt;0,AI1168&lt;0,AJ1168&lt;0,AS1168&gt;AR1168,AR1168&gt;AQ1168),"Short Covering",IF(AND(D1168&lt;0,E1168&lt;0,F1168&lt;0,S1168&lt;0,T1168&lt;0,AB1168&gt;0,AC1168&gt;0,AI1168&gt;0,AJ1168&gt;0,AS1168&lt;AR1168,AR1168&lt;AQ1168),"Short Buildup",IF(AND(D1168&lt;0,E1168&lt;0,F1168&lt;0,S1168&lt;0,T1168&lt;0,AB1168&lt;0,AC1168&lt;0,AI1168&lt;0,AJ1168&lt;0,AS1168&lt;AR1168,AR1168&lt;AQ1168),"LongUnwinding" ))))</f>
        <v/>
      </c>
      <c r="AZ1168" s="1">
        <f>+IF(AND(D1168&gt;0,E1168&gt;0,F1168&gt;0,L1168&gt;0,M1168&gt;0,S1168&gt;0,T1168&gt;0,Z1168&gt;0,AA1168&gt;0),"Buying Opportunity",IF(AND(D1168&lt;0,E1168&lt;0,F1168&lt;0,L1168&lt;0,M1168&lt;0,S1168&lt;0,T1168&lt;0,Z1168&lt;0,AA1168&lt;0),"support Zone",IF(AND(D1168&lt;0,E1168&lt;0,F1168&lt;0,L1168&gt;0,M1168&gt;0,S1168&gt;0,T1168&gt;0,Z1168&gt;0,AA1168&gt;0),"sell delivery")))</f>
        <v/>
      </c>
      <c r="BA1168" s="1">
        <f>IF(AND(D1168&gt;0,E1168&gt;0,F1168&gt;0,Z1168&gt;0,AA1168&gt;0,AB1168&gt;0,AC1168&gt;0,AI1168&gt;0,AJ1168&gt;0),"FII ENTERING")</f>
        <v/>
      </c>
      <c r="BB1168" s="15" t="e">
        <v>#N/A</v>
      </c>
      <c r="BC1168" s="1" t="n">
        <v>84274.7676225</v>
      </c>
      <c r="BD1168" s="1">
        <f>IF(AND(E1168&gt;0,F1168&gt;0,AB1168&gt;0,AC1168&gt;0,AI1168&gt;0,AJ1168&gt;0,AS1168&gt;AR1168,AR1168&gt;AQ1168),"long buildup",IF(AND(E1168&lt;0,F1168&lt;0,AB1168&gt;0,AC1168&gt;0,AI1168&gt;0,AJ1168&gt;0,AS1168&lt;AR1168,AR1168&lt;AQ1168),"Short buildup"))</f>
        <v/>
      </c>
      <c r="BE1168" s="1">
        <f>+IF(AND(F1168&gt;0,M1168&gt;0,T1168&gt;0,AA1168&gt;0),"buy")</f>
        <v/>
      </c>
    </row>
    <row r="1169">
      <c r="A1169" s="1" t="inlineStr">
        <is>
          <t>MAXESTATES</t>
        </is>
      </c>
      <c r="B1169" s="1" t="n"/>
      <c r="C1169" s="1" t="n"/>
      <c r="D1169" s="2" t="n">
        <v>3.987756886751195</v>
      </c>
      <c r="E1169" s="2" t="n">
        <v>1.925826255150962</v>
      </c>
      <c r="F1169" s="3" t="n">
        <v>-0.825082508250825</v>
      </c>
      <c r="G1169" s="4" t="n">
        <v>7549</v>
      </c>
      <c r="H1169" s="4" t="n">
        <v>7294</v>
      </c>
      <c r="I1169" s="3" t="n">
        <v>7380</v>
      </c>
      <c r="J1169" s="6">
        <f>+H1169-G1169</f>
        <v/>
      </c>
      <c r="K1169" s="6">
        <f>+I1169-H1169</f>
        <v/>
      </c>
      <c r="L1169" s="7">
        <f>J1169/G1169</f>
        <v/>
      </c>
      <c r="M1169" s="7">
        <f>K1169/H1169</f>
        <v/>
      </c>
      <c r="N1169" s="8" t="n">
        <v>8.7835</v>
      </c>
      <c r="O1169" s="8" t="n">
        <v>7.5522</v>
      </c>
      <c r="P1169" s="3" t="n">
        <v>6.6564</v>
      </c>
      <c r="Q1169" s="6">
        <f>+O1169-N1169</f>
        <v/>
      </c>
      <c r="R1169" s="6">
        <f>+P1169-O1169</f>
        <v/>
      </c>
      <c r="S1169" s="7">
        <f>Q1169/N1169</f>
        <v/>
      </c>
      <c r="T1169" s="7">
        <f>R1169/O1169</f>
        <v/>
      </c>
      <c r="U1169" s="10" t="inlineStr">
        <is>
          <t>81848</t>
        </is>
      </c>
      <c r="V1169" s="10" t="inlineStr">
        <is>
          <t>73472</t>
        </is>
      </c>
      <c r="W1169" s="3" t="inlineStr">
        <is>
          <t>49108</t>
        </is>
      </c>
      <c r="X1169" s="6">
        <f>+V1169-U1169</f>
        <v/>
      </c>
      <c r="Y1169" s="6">
        <f>+W1169-V1169</f>
        <v/>
      </c>
      <c r="Z1169" s="7">
        <f>X1169/U1169</f>
        <v/>
      </c>
      <c r="AA1169" s="7">
        <f>Y1169/V1169</f>
        <v/>
      </c>
      <c r="AB1169" s="4" t="n"/>
      <c r="AC1169" s="5" t="n"/>
      <c r="AD1169" s="4" t="n"/>
      <c r="AE1169" s="4" t="n"/>
      <c r="AF1169" s="5" t="n"/>
      <c r="AG1169" s="6">
        <f>AE1169-AD1169</f>
        <v/>
      </c>
      <c r="AH1169" s="6">
        <f>+AF1169-AE1169</f>
        <v/>
      </c>
      <c r="AI1169" s="7">
        <f>AG1169/AD1169</f>
        <v/>
      </c>
      <c r="AJ1169" s="7">
        <f>AH1169/AE1169</f>
        <v/>
      </c>
      <c r="AK1169" s="4" t="n"/>
      <c r="AL1169" s="4" t="n"/>
      <c r="AM1169" s="5" t="n"/>
      <c r="AN1169" s="4" t="n">
        <v>594.55</v>
      </c>
      <c r="AO1169" s="4" t="n">
        <v>606</v>
      </c>
      <c r="AP1169" s="3" t="n">
        <v>601</v>
      </c>
      <c r="AQ1169" s="9">
        <f>+AK1169-AN1169</f>
        <v/>
      </c>
      <c r="AR1169" s="9">
        <f>+AL1169-AO1169</f>
        <v/>
      </c>
      <c r="AS1169" s="9">
        <f>+AM1169-AP1169</f>
        <v/>
      </c>
      <c r="AT1169" s="6">
        <f>AR1169-AQ1169</f>
        <v/>
      </c>
      <c r="AU1169" s="6">
        <f>+AS1169-AR1169</f>
        <v/>
      </c>
      <c r="AV1169" s="7">
        <f>AT1169/AQ1169</f>
        <v/>
      </c>
      <c r="AW1169" s="7">
        <f>AU1169/AR1169</f>
        <v/>
      </c>
      <c r="AX1169" s="1" t="inlineStr">
        <is>
          <t>Y</t>
        </is>
      </c>
      <c r="AY1169" s="1">
        <f>+IF(AND(D1169&gt;0,E1169&gt;0,F1169&gt;0,S1169&gt;0,T1169&gt;0,AC1169&gt;0,AB1169&gt;0,AI1169&gt;0,AJ1169&gt;0,AS1169&gt;AR1169,AR1169&gt;AQ1169),"long buildup",IF(AND(D1169&gt;0,E1169&gt;0,F1169&gt;0,S1169&lt;0,T1169&lt;0,AB1169&lt;0,AC1169&lt;0,AI1169&lt;0,AJ1169&lt;0,AS1169&gt;AR1169,AR1169&gt;AQ1169),"Short Covering",IF(AND(D1169&lt;0,E1169&lt;0,F1169&lt;0,S1169&lt;0,T1169&lt;0,AB1169&gt;0,AC1169&gt;0,AI1169&gt;0,AJ1169&gt;0,AS1169&lt;AR1169,AR1169&lt;AQ1169),"Short Buildup",IF(AND(D1169&lt;0,E1169&lt;0,F1169&lt;0,S1169&lt;0,T1169&lt;0,AB1169&lt;0,AC1169&lt;0,AI1169&lt;0,AJ1169&lt;0,AS1169&lt;AR1169,AR1169&lt;AQ1169),"LongUnwinding" ))))</f>
        <v/>
      </c>
      <c r="AZ1169" s="1">
        <f>+IF(AND(D1169&gt;0,E1169&gt;0,F1169&gt;0,L1169&gt;0,M1169&gt;0,S1169&gt;0,T1169&gt;0,Z1169&gt;0,AA1169&gt;0),"Buying Opportunity",IF(AND(D1169&lt;0,E1169&lt;0,F1169&lt;0,L1169&lt;0,M1169&lt;0,S1169&lt;0,T1169&lt;0,Z1169&lt;0,AA1169&lt;0),"support Zone",IF(AND(D1169&lt;0,E1169&lt;0,F1169&lt;0,L1169&gt;0,M1169&gt;0,S1169&gt;0,T1169&gt;0,Z1169&gt;0,AA1169&gt;0),"sell delivery")))</f>
        <v/>
      </c>
      <c r="BA1169" s="1">
        <f>IF(AND(D1169&gt;0,E1169&gt;0,F1169&gt;0,Z1169&gt;0,AA1169&gt;0,AB1169&gt;0,AC1169&gt;0,AI1169&gt;0,AJ1169&gt;0),"FII ENTERING")</f>
        <v/>
      </c>
      <c r="BB1169" s="15" t="e">
        <v>#N/A</v>
      </c>
      <c r="BC1169" s="1" t="n">
        <v>888673.1040000001</v>
      </c>
      <c r="BD1169" s="1">
        <f>IF(AND(E1169&gt;0,F1169&gt;0,AB1169&gt;0,AC1169&gt;0,AI1169&gt;0,AJ1169&gt;0,AS1169&gt;AR1169,AR1169&gt;AQ1169),"long buildup",IF(AND(E1169&lt;0,F1169&lt;0,AB1169&gt;0,AC1169&gt;0,AI1169&gt;0,AJ1169&gt;0,AS1169&lt;AR1169,AR1169&lt;AQ1169),"Short buildup"))</f>
        <v/>
      </c>
      <c r="BE1169" s="1">
        <f>+IF(AND(F1169&gt;0,M1169&gt;0,T1169&gt;0,AA1169&gt;0),"buy")</f>
        <v/>
      </c>
    </row>
    <row r="1170">
      <c r="A1170" s="1" t="inlineStr">
        <is>
          <t>MAXHEALTH</t>
        </is>
      </c>
      <c r="B1170" s="1" t="n"/>
      <c r="C1170" s="1" t="n"/>
      <c r="D1170" s="2" t="n">
        <v>1.347178087096626</v>
      </c>
      <c r="E1170" s="2" t="n">
        <v>3.135488429606077</v>
      </c>
      <c r="F1170" s="3" t="n">
        <v>1.05763466643829</v>
      </c>
      <c r="G1170" s="4" t="n">
        <v>112593</v>
      </c>
      <c r="H1170" s="4" t="n">
        <v>96416</v>
      </c>
      <c r="I1170" s="3" t="n">
        <v>110888</v>
      </c>
      <c r="J1170" s="6">
        <f>+H1170-G1170</f>
        <v/>
      </c>
      <c r="K1170" s="6">
        <f>+I1170-H1170</f>
        <v/>
      </c>
      <c r="L1170" s="7">
        <f>J1170/G1170</f>
        <v/>
      </c>
      <c r="M1170" s="7">
        <f>K1170/H1170</f>
        <v/>
      </c>
      <c r="N1170" s="8" t="n">
        <v>495.6156</v>
      </c>
      <c r="O1170" s="8" t="n">
        <v>402.0013</v>
      </c>
      <c r="P1170" s="3" t="n">
        <v>329.4823000000001</v>
      </c>
      <c r="Q1170" s="6">
        <f>+O1170-N1170</f>
        <v/>
      </c>
      <c r="R1170" s="6">
        <f>+P1170-O1170</f>
        <v/>
      </c>
      <c r="S1170" s="7">
        <f>Q1170/N1170</f>
        <v/>
      </c>
      <c r="T1170" s="7">
        <f>R1170/O1170</f>
        <v/>
      </c>
      <c r="U1170" s="10" t="inlineStr">
        <is>
          <t>3398713</t>
        </is>
      </c>
      <c r="V1170" s="10" t="inlineStr">
        <is>
          <t>1958674</t>
        </is>
      </c>
      <c r="W1170" s="3" t="inlineStr">
        <is>
          <t>1405104</t>
        </is>
      </c>
      <c r="X1170" s="6">
        <f>+V1170-U1170</f>
        <v/>
      </c>
      <c r="Y1170" s="6">
        <f>+W1170-V1170</f>
        <v/>
      </c>
      <c r="Z1170" s="7">
        <f>X1170/U1170</f>
        <v/>
      </c>
      <c r="AA1170" s="7">
        <f>Y1170/V1170</f>
        <v/>
      </c>
      <c r="AB1170" s="4" t="n">
        <v>14175</v>
      </c>
      <c r="AC1170" s="5" t="n">
        <v>9450</v>
      </c>
      <c r="AD1170" s="4" t="n">
        <v>71</v>
      </c>
      <c r="AE1170" s="4" t="n">
        <v>164</v>
      </c>
      <c r="AF1170" s="5" t="n">
        <v>172</v>
      </c>
      <c r="AG1170" s="6">
        <f>AE1170-AD1170</f>
        <v/>
      </c>
      <c r="AH1170" s="6">
        <f>+AF1170-AE1170</f>
        <v/>
      </c>
      <c r="AI1170" s="7">
        <f>AG1170/AD1170</f>
        <v/>
      </c>
      <c r="AJ1170" s="7">
        <f>AH1170/AE1170</f>
        <v/>
      </c>
      <c r="AK1170" s="4" t="n">
        <v>1140</v>
      </c>
      <c r="AL1170" s="4" t="n">
        <v>1169.6</v>
      </c>
      <c r="AM1170" s="5" t="n">
        <v>1182.35</v>
      </c>
      <c r="AN1170" s="4" t="n">
        <v>1132.2</v>
      </c>
      <c r="AO1170" s="4" t="n">
        <v>1167.7</v>
      </c>
      <c r="AP1170" s="3" t="n">
        <v>1180.05</v>
      </c>
      <c r="AQ1170" s="9">
        <f>+AK1170-AN1170</f>
        <v/>
      </c>
      <c r="AR1170" s="9">
        <f>+AL1170-AO1170</f>
        <v/>
      </c>
      <c r="AS1170" s="9">
        <f>+AM1170-AP1170</f>
        <v/>
      </c>
      <c r="AT1170" s="6">
        <f>AR1170-AQ1170</f>
        <v/>
      </c>
      <c r="AU1170" s="6">
        <f>+AS1170-AR1170</f>
        <v/>
      </c>
      <c r="AV1170" s="7">
        <f>AT1170/AQ1170</f>
        <v/>
      </c>
      <c r="AW1170" s="7">
        <f>AU1170/AR1170</f>
        <v/>
      </c>
      <c r="AX1170" s="1" t="inlineStr">
        <is>
          <t>Y</t>
        </is>
      </c>
      <c r="AY1170" s="1">
        <f>+IF(AND(D1170&gt;0,E1170&gt;0,F1170&gt;0,S1170&gt;0,T1170&gt;0,AC1170&gt;0,AB1170&gt;0,AI1170&gt;0,AJ1170&gt;0,AS1170&gt;AR1170,AR1170&gt;AQ1170),"long buildup",IF(AND(D1170&gt;0,E1170&gt;0,F1170&gt;0,S1170&lt;0,T1170&lt;0,AB1170&lt;0,AC1170&lt;0,AI1170&lt;0,AJ1170&lt;0,AS1170&gt;AR1170,AR1170&gt;AQ1170),"Short Covering",IF(AND(D1170&lt;0,E1170&lt;0,F1170&lt;0,S1170&lt;0,T1170&lt;0,AB1170&gt;0,AC1170&gt;0,AI1170&gt;0,AJ1170&gt;0,AS1170&lt;AR1170,AR1170&lt;AQ1170),"Short Buildup",IF(AND(D1170&lt;0,E1170&lt;0,F1170&lt;0,S1170&lt;0,T1170&lt;0,AB1170&lt;0,AC1170&lt;0,AI1170&lt;0,AJ1170&lt;0,AS1170&lt;AR1170,AR1170&lt;AQ1170),"LongUnwinding" ))))</f>
        <v/>
      </c>
      <c r="AZ1170" s="1">
        <f>+IF(AND(D1170&gt;0,E1170&gt;0,F1170&gt;0,L1170&gt;0,M1170&gt;0,S1170&gt;0,T1170&gt;0,Z1170&gt;0,AA1170&gt;0),"Buying Opportunity",IF(AND(D1170&lt;0,E1170&lt;0,F1170&lt;0,L1170&lt;0,M1170&lt;0,S1170&lt;0,T1170&lt;0,Z1170&lt;0,AA1170&lt;0),"support Zone",IF(AND(D1170&lt;0,E1170&lt;0,F1170&lt;0,L1170&gt;0,M1170&gt;0,S1170&gt;0,T1170&gt;0,Z1170&gt;0,AA1170&gt;0),"sell delivery")))</f>
        <v/>
      </c>
      <c r="BA1170" s="1">
        <f>IF(AND(D1170&gt;0,E1170&gt;0,F1170&gt;0,Z1170&gt;0,AA1170&gt;0,AB1170&gt;0,AC1170&gt;0,AI1170&gt;0,AJ1170&gt;0),"FII ENTERING")</f>
        <v/>
      </c>
      <c r="BB1170" s="15" t="e">
        <v>#N/A</v>
      </c>
      <c r="BC1170" s="1" t="n">
        <v>240697.3244305</v>
      </c>
      <c r="BD1170" s="1">
        <f>IF(AND(E1170&gt;0,F1170&gt;0,AB1170&gt;0,AC1170&gt;0,AI1170&gt;0,AJ1170&gt;0,AS1170&gt;AR1170,AR1170&gt;AQ1170),"long buildup",IF(AND(E1170&lt;0,F1170&lt;0,AB1170&gt;0,AC1170&gt;0,AI1170&gt;0,AJ1170&gt;0,AS1170&lt;AR1170,AR1170&lt;AQ1170),"Short buildup"))</f>
        <v/>
      </c>
      <c r="BE1170" s="1">
        <f>+IF(AND(F1170&gt;0,M1170&gt;0,T1170&gt;0,AA1170&gt;0),"buy")</f>
        <v/>
      </c>
    </row>
    <row r="1171">
      <c r="A1171" s="1" t="inlineStr">
        <is>
          <t>MAXIND</t>
        </is>
      </c>
      <c r="B1171" s="1" t="n"/>
      <c r="C1171" s="1" t="n"/>
      <c r="D1171" s="2" t="n">
        <v>-0.8951871304462842</v>
      </c>
      <c r="E1171" s="2" t="n">
        <v>2.869808679421376</v>
      </c>
      <c r="F1171" s="3" t="n">
        <v>0</v>
      </c>
      <c r="G1171" s="4" t="n">
        <v>1978</v>
      </c>
      <c r="H1171" s="4" t="n">
        <v>4167</v>
      </c>
      <c r="I1171" s="3" t="n">
        <v>2257</v>
      </c>
      <c r="J1171" s="6">
        <f>+H1171-G1171</f>
        <v/>
      </c>
      <c r="K1171" s="6">
        <f>+I1171-H1171</f>
        <v/>
      </c>
      <c r="L1171" s="7">
        <f>J1171/G1171</f>
        <v/>
      </c>
      <c r="M1171" s="7">
        <f>K1171/H1171</f>
        <v/>
      </c>
      <c r="N1171" s="8" t="n">
        <v>1.3534</v>
      </c>
      <c r="O1171" s="8" t="n">
        <v>3.2392</v>
      </c>
      <c r="P1171" s="3" t="n">
        <v>2.0711</v>
      </c>
      <c r="Q1171" s="6">
        <f>+O1171-N1171</f>
        <v/>
      </c>
      <c r="R1171" s="6">
        <f>+P1171-O1171</f>
        <v/>
      </c>
      <c r="S1171" s="7">
        <f>Q1171/N1171</f>
        <v/>
      </c>
      <c r="T1171" s="7">
        <f>R1171/O1171</f>
        <v/>
      </c>
      <c r="U1171" s="10" t="inlineStr">
        <is>
          <t>18828</t>
        </is>
      </c>
      <c r="V1171" s="10" t="inlineStr">
        <is>
          <t>43458</t>
        </is>
      </c>
      <c r="W1171" s="3" t="inlineStr">
        <is>
          <t>35077</t>
        </is>
      </c>
      <c r="X1171" s="6">
        <f>+V1171-U1171</f>
        <v/>
      </c>
      <c r="Y1171" s="6">
        <f>+W1171-V1171</f>
        <v/>
      </c>
      <c r="Z1171" s="7">
        <f>X1171/U1171</f>
        <v/>
      </c>
      <c r="AA1171" s="7">
        <f>Y1171/V1171</f>
        <v/>
      </c>
      <c r="AB1171" s="4" t="n"/>
      <c r="AC1171" s="5" t="n"/>
      <c r="AD1171" s="4" t="n"/>
      <c r="AE1171" s="4" t="n"/>
      <c r="AF1171" s="5" t="n"/>
      <c r="AG1171" s="6">
        <f>AE1171-AD1171</f>
        <v/>
      </c>
      <c r="AH1171" s="6">
        <f>+AF1171-AE1171</f>
        <v/>
      </c>
      <c r="AI1171" s="7">
        <f>AG1171/AD1171</f>
        <v/>
      </c>
      <c r="AJ1171" s="7">
        <f>AH1171/AE1171</f>
        <v/>
      </c>
      <c r="AK1171" s="4" t="n"/>
      <c r="AL1171" s="4" t="n"/>
      <c r="AM1171" s="5" t="n"/>
      <c r="AN1171" s="4" t="n">
        <v>300.02</v>
      </c>
      <c r="AO1171" s="4" t="n">
        <v>308.63</v>
      </c>
      <c r="AP1171" s="3" t="n">
        <v>308.63</v>
      </c>
      <c r="AQ1171" s="9">
        <f>+AK1171-AN1171</f>
        <v/>
      </c>
      <c r="AR1171" s="9">
        <f>+AL1171-AO1171</f>
        <v/>
      </c>
      <c r="AS1171" s="9">
        <f>+AM1171-AP1171</f>
        <v/>
      </c>
      <c r="AT1171" s="6">
        <f>AR1171-AQ1171</f>
        <v/>
      </c>
      <c r="AU1171" s="6">
        <f>+AS1171-AR1171</f>
        <v/>
      </c>
      <c r="AV1171" s="7">
        <f>AT1171/AQ1171</f>
        <v/>
      </c>
      <c r="AW1171" s="7">
        <f>AU1171/AR1171</f>
        <v/>
      </c>
      <c r="AX1171" s="1" t="inlineStr">
        <is>
          <t>N</t>
        </is>
      </c>
      <c r="AY1171" s="1">
        <f>+IF(AND(D1171&gt;0,E1171&gt;0,F1171&gt;0,S1171&gt;0,T1171&gt;0,AC1171&gt;0,AB1171&gt;0,AI1171&gt;0,AJ1171&gt;0,AS1171&gt;AR1171,AR1171&gt;AQ1171),"long buildup",IF(AND(D1171&gt;0,E1171&gt;0,F1171&gt;0,S1171&lt;0,T1171&lt;0,AB1171&lt;0,AC1171&lt;0,AI1171&lt;0,AJ1171&lt;0,AS1171&gt;AR1171,AR1171&gt;AQ1171),"Short Covering",IF(AND(D1171&lt;0,E1171&lt;0,F1171&lt;0,S1171&lt;0,T1171&lt;0,AB1171&gt;0,AC1171&gt;0,AI1171&gt;0,AJ1171&gt;0,AS1171&lt;AR1171,AR1171&lt;AQ1171),"Short Buildup",IF(AND(D1171&lt;0,E1171&lt;0,F1171&lt;0,S1171&lt;0,T1171&lt;0,AB1171&lt;0,AC1171&lt;0,AI1171&lt;0,AJ1171&lt;0,AS1171&lt;AR1171,AR1171&lt;AQ1171),"LongUnwinding" ))))</f>
        <v/>
      </c>
      <c r="AZ1171" s="1">
        <f>+IF(AND(D1171&gt;0,E1171&gt;0,F1171&gt;0,L1171&gt;0,M1171&gt;0,S1171&gt;0,T1171&gt;0,Z1171&gt;0,AA1171&gt;0),"Buying Opportunity",IF(AND(D1171&lt;0,E1171&lt;0,F1171&lt;0,L1171&lt;0,M1171&lt;0,S1171&lt;0,T1171&lt;0,Z1171&lt;0,AA1171&lt;0),"support Zone",IF(AND(D1171&lt;0,E1171&lt;0,F1171&lt;0,L1171&gt;0,M1171&gt;0,S1171&gt;0,T1171&gt;0,Z1171&gt;0,AA1171&gt;0),"sell delivery")))</f>
        <v/>
      </c>
      <c r="BA1171" s="1">
        <f>IF(AND(D1171&gt;0,E1171&gt;0,F1171&gt;0,Z1171&gt;0,AA1171&gt;0,AB1171&gt;0,AC1171&gt;0,AI1171&gt;0,AJ1171&gt;0),"FII ENTERING")</f>
        <v/>
      </c>
      <c r="BB1171" s="15" t="e">
        <v>#N/A</v>
      </c>
      <c r="BC1171" s="1" t="n">
        <v>62092.5601725</v>
      </c>
      <c r="BD1171" s="1">
        <f>IF(AND(E1171&gt;0,F1171&gt;0,AB1171&gt;0,AC1171&gt;0,AI1171&gt;0,AJ1171&gt;0,AS1171&gt;AR1171,AR1171&gt;AQ1171),"long buildup",IF(AND(E1171&lt;0,F1171&lt;0,AB1171&gt;0,AC1171&gt;0,AI1171&gt;0,AJ1171&gt;0,AS1171&lt;AR1171,AR1171&lt;AQ1171),"Short buildup"))</f>
        <v/>
      </c>
      <c r="BE1171" s="1">
        <f>+IF(AND(F1171&gt;0,M1171&gt;0,T1171&gt;0,AA1171&gt;0),"buy")</f>
        <v/>
      </c>
    </row>
    <row r="1172">
      <c r="A1172" s="1" t="inlineStr">
        <is>
          <t>MAYURUNIQ</t>
        </is>
      </c>
      <c r="B1172" s="1" t="n"/>
      <c r="C1172" s="1" t="n"/>
      <c r="D1172" s="2" t="n">
        <v>4.712351945854488</v>
      </c>
      <c r="E1172" s="2" t="n">
        <v>-0.6948371980286124</v>
      </c>
      <c r="F1172" s="3" t="n">
        <v>1.765519485802624</v>
      </c>
      <c r="G1172" s="4" t="n">
        <v>8259</v>
      </c>
      <c r="H1172" s="4" t="n">
        <v>2968</v>
      </c>
      <c r="I1172" s="3" t="n">
        <v>4627</v>
      </c>
      <c r="J1172" s="6">
        <f>+H1172-G1172</f>
        <v/>
      </c>
      <c r="K1172" s="6">
        <f>+I1172-H1172</f>
        <v/>
      </c>
      <c r="L1172" s="7">
        <f>J1172/G1172</f>
        <v/>
      </c>
      <c r="M1172" s="7">
        <f>K1172/H1172</f>
        <v/>
      </c>
      <c r="N1172" s="8" t="n">
        <v>15.0069</v>
      </c>
      <c r="O1172" s="8" t="n">
        <v>4.2899</v>
      </c>
      <c r="P1172" s="3" t="n">
        <v>8.603899999999999</v>
      </c>
      <c r="Q1172" s="6">
        <f>+O1172-N1172</f>
        <v/>
      </c>
      <c r="R1172" s="6">
        <f>+P1172-O1172</f>
        <v/>
      </c>
      <c r="S1172" s="7">
        <f>Q1172/N1172</f>
        <v/>
      </c>
      <c r="T1172" s="7">
        <f>R1172/O1172</f>
        <v/>
      </c>
      <c r="U1172" s="10" t="inlineStr">
        <is>
          <t>131785</t>
        </is>
      </c>
      <c r="V1172" s="10" t="inlineStr">
        <is>
          <t>40076</t>
        </is>
      </c>
      <c r="W1172" s="3" t="inlineStr">
        <is>
          <t>79220</t>
        </is>
      </c>
      <c r="X1172" s="6">
        <f>+V1172-U1172</f>
        <v/>
      </c>
      <c r="Y1172" s="6">
        <f>+W1172-V1172</f>
        <v/>
      </c>
      <c r="Z1172" s="7">
        <f>X1172/U1172</f>
        <v/>
      </c>
      <c r="AA1172" s="7">
        <f>Y1172/V1172</f>
        <v/>
      </c>
      <c r="AB1172" s="4" t="n"/>
      <c r="AC1172" s="5" t="n"/>
      <c r="AD1172" s="4" t="n"/>
      <c r="AE1172" s="4" t="n"/>
      <c r="AF1172" s="5" t="n"/>
      <c r="AG1172" s="6">
        <f>AE1172-AD1172</f>
        <v/>
      </c>
      <c r="AH1172" s="6">
        <f>+AF1172-AE1172</f>
        <v/>
      </c>
      <c r="AI1172" s="7">
        <f>AG1172/AD1172</f>
        <v/>
      </c>
      <c r="AJ1172" s="7">
        <f>AH1172/AE1172</f>
        <v/>
      </c>
      <c r="AK1172" s="4" t="n"/>
      <c r="AL1172" s="4" t="n"/>
      <c r="AM1172" s="5" t="n"/>
      <c r="AN1172" s="4" t="n">
        <v>618.85</v>
      </c>
      <c r="AO1172" s="4" t="n">
        <v>614.55</v>
      </c>
      <c r="AP1172" s="3" t="n">
        <v>625.4</v>
      </c>
      <c r="AQ1172" s="9">
        <f>+AK1172-AN1172</f>
        <v/>
      </c>
      <c r="AR1172" s="9">
        <f>+AL1172-AO1172</f>
        <v/>
      </c>
      <c r="AS1172" s="9">
        <f>+AM1172-AP1172</f>
        <v/>
      </c>
      <c r="AT1172" s="6">
        <f>AR1172-AQ1172</f>
        <v/>
      </c>
      <c r="AU1172" s="6">
        <f>+AS1172-AR1172</f>
        <v/>
      </c>
      <c r="AV1172" s="7">
        <f>AT1172/AQ1172</f>
        <v/>
      </c>
      <c r="AW1172" s="7">
        <f>AU1172/AR1172</f>
        <v/>
      </c>
      <c r="AX1172" s="1" t="inlineStr">
        <is>
          <t>Y</t>
        </is>
      </c>
      <c r="AY1172" s="1">
        <f>+IF(AND(D1172&gt;0,E1172&gt;0,F1172&gt;0,S1172&gt;0,T1172&gt;0,AC1172&gt;0,AB1172&gt;0,AI1172&gt;0,AJ1172&gt;0,AS1172&gt;AR1172,AR1172&gt;AQ1172),"long buildup",IF(AND(D1172&gt;0,E1172&gt;0,F1172&gt;0,S1172&lt;0,T1172&lt;0,AB1172&lt;0,AC1172&lt;0,AI1172&lt;0,AJ1172&lt;0,AS1172&gt;AR1172,AR1172&gt;AQ1172),"Short Covering",IF(AND(D1172&lt;0,E1172&lt;0,F1172&lt;0,S1172&lt;0,T1172&lt;0,AB1172&gt;0,AC1172&gt;0,AI1172&gt;0,AJ1172&gt;0,AS1172&lt;AR1172,AR1172&lt;AQ1172),"Short Buildup",IF(AND(D1172&lt;0,E1172&lt;0,F1172&lt;0,S1172&lt;0,T1172&lt;0,AB1172&lt;0,AC1172&lt;0,AI1172&lt;0,AJ1172&lt;0,AS1172&lt;AR1172,AR1172&lt;AQ1172),"LongUnwinding" ))))</f>
        <v/>
      </c>
      <c r="AZ1172" s="1">
        <f>+IF(AND(D1172&gt;0,E1172&gt;0,F1172&gt;0,L1172&gt;0,M1172&gt;0,S1172&gt;0,T1172&gt;0,Z1172&gt;0,AA1172&gt;0),"Buying Opportunity",IF(AND(D1172&lt;0,E1172&lt;0,F1172&lt;0,L1172&lt;0,M1172&lt;0,S1172&lt;0,T1172&lt;0,Z1172&lt;0,AA1172&lt;0),"support Zone",IF(AND(D1172&lt;0,E1172&lt;0,F1172&lt;0,L1172&gt;0,M1172&gt;0,S1172&gt;0,T1172&gt;0,Z1172&gt;0,AA1172&gt;0),"sell delivery")))</f>
        <v/>
      </c>
      <c r="BA1172" s="1">
        <f>IF(AND(D1172&gt;0,E1172&gt;0,F1172&gt;0,Z1172&gt;0,AA1172&gt;0,AB1172&gt;0,AC1172&gt;0,AI1172&gt;0,AJ1172&gt;0),"FII ENTERING")</f>
        <v/>
      </c>
      <c r="BB1172" s="15" t="e">
        <v>#N/A</v>
      </c>
      <c r="BC1172" s="1" t="n">
        <v>1241167.031944</v>
      </c>
      <c r="BD1172" s="1">
        <f>IF(AND(E1172&gt;0,F1172&gt;0,AB1172&gt;0,AC1172&gt;0,AI1172&gt;0,AJ1172&gt;0,AS1172&gt;AR1172,AR1172&gt;AQ1172),"long buildup",IF(AND(E1172&lt;0,F1172&lt;0,AB1172&gt;0,AC1172&gt;0,AI1172&gt;0,AJ1172&gt;0,AS1172&lt;AR1172,AR1172&lt;AQ1172),"Short buildup"))</f>
        <v/>
      </c>
      <c r="BE1172" s="1">
        <f>+IF(AND(F1172&gt;0,M1172&gt;0,T1172&gt;0,AA1172&gt;0),"buy")</f>
        <v/>
      </c>
    </row>
    <row r="1173">
      <c r="A1173" s="1" t="inlineStr">
        <is>
          <t>MAZDA</t>
        </is>
      </c>
      <c r="B1173" s="1" t="n"/>
      <c r="C1173" s="1" t="n"/>
      <c r="D1173" s="2" t="n">
        <v>-2.360197085070461</v>
      </c>
      <c r="E1173" s="2" t="n">
        <v>-1.880866680781995</v>
      </c>
      <c r="F1173" s="3" t="n">
        <v>-0.6545585326380082</v>
      </c>
      <c r="G1173" s="4" t="n">
        <v>1086</v>
      </c>
      <c r="H1173" s="4" t="n">
        <v>794</v>
      </c>
      <c r="I1173" s="3" t="n">
        <v>889</v>
      </c>
      <c r="J1173" s="6">
        <f>+H1173-G1173</f>
        <v/>
      </c>
      <c r="K1173" s="6">
        <f>+I1173-H1173</f>
        <v/>
      </c>
      <c r="L1173" s="7">
        <f>J1173/G1173</f>
        <v/>
      </c>
      <c r="M1173" s="7">
        <f>K1173/H1173</f>
        <v/>
      </c>
      <c r="N1173" s="8" t="n">
        <v>0.9958</v>
      </c>
      <c r="O1173" s="8" t="n">
        <v>0.5811000000000001</v>
      </c>
      <c r="P1173" s="3" t="n">
        <v>0.7468000000000001</v>
      </c>
      <c r="Q1173" s="6">
        <f>+O1173-N1173</f>
        <v/>
      </c>
      <c r="R1173" s="6">
        <f>+P1173-O1173</f>
        <v/>
      </c>
      <c r="S1173" s="7">
        <f>Q1173/N1173</f>
        <v/>
      </c>
      <c r="T1173" s="7">
        <f>R1173/O1173</f>
        <v/>
      </c>
      <c r="U1173" s="10" t="inlineStr">
        <is>
          <t>4771</t>
        </is>
      </c>
      <c r="V1173" s="10" t="inlineStr">
        <is>
          <t>2435</t>
        </is>
      </c>
      <c r="W1173" s="3" t="inlineStr">
        <is>
          <t>2939</t>
        </is>
      </c>
      <c r="X1173" s="6">
        <f>+V1173-U1173</f>
        <v/>
      </c>
      <c r="Y1173" s="6">
        <f>+W1173-V1173</f>
        <v/>
      </c>
      <c r="Z1173" s="7">
        <f>X1173/U1173</f>
        <v/>
      </c>
      <c r="AA1173" s="7">
        <f>Y1173/V1173</f>
        <v/>
      </c>
      <c r="AB1173" s="4" t="n"/>
      <c r="AC1173" s="5" t="n"/>
      <c r="AD1173" s="4" t="n"/>
      <c r="AE1173" s="4" t="n"/>
      <c r="AF1173" s="5" t="n"/>
      <c r="AG1173" s="6">
        <f>AE1173-AD1173</f>
        <v/>
      </c>
      <c r="AH1173" s="6">
        <f>+AF1173-AE1173</f>
        <v/>
      </c>
      <c r="AI1173" s="7">
        <f>AG1173/AD1173</f>
        <v/>
      </c>
      <c r="AJ1173" s="7">
        <f>AH1173/AE1173</f>
        <v/>
      </c>
      <c r="AK1173" s="4" t="n"/>
      <c r="AL1173" s="4" t="n"/>
      <c r="AM1173" s="5" t="n"/>
      <c r="AN1173" s="4" t="n">
        <v>1416.9</v>
      </c>
      <c r="AO1173" s="4" t="n">
        <v>1390.25</v>
      </c>
      <c r="AP1173" s="3" t="n">
        <v>1381.15</v>
      </c>
      <c r="AQ1173" s="9">
        <f>+AK1173-AN1173</f>
        <v/>
      </c>
      <c r="AR1173" s="9">
        <f>+AL1173-AO1173</f>
        <v/>
      </c>
      <c r="AS1173" s="9">
        <f>+AM1173-AP1173</f>
        <v/>
      </c>
      <c r="AT1173" s="6">
        <f>AR1173-AQ1173</f>
        <v/>
      </c>
      <c r="AU1173" s="6">
        <f>+AS1173-AR1173</f>
        <v/>
      </c>
      <c r="AV1173" s="7">
        <f>AT1173/AQ1173</f>
        <v/>
      </c>
      <c r="AW1173" s="7">
        <f>AU1173/AR1173</f>
        <v/>
      </c>
      <c r="AX1173" s="1" t="inlineStr">
        <is>
          <t>Y</t>
        </is>
      </c>
      <c r="AY1173" s="1">
        <f>+IF(AND(D1173&gt;0,E1173&gt;0,F1173&gt;0,S1173&gt;0,T1173&gt;0,AC1173&gt;0,AB1173&gt;0,AI1173&gt;0,AJ1173&gt;0,AS1173&gt;AR1173,AR1173&gt;AQ1173),"long buildup",IF(AND(D1173&gt;0,E1173&gt;0,F1173&gt;0,S1173&lt;0,T1173&lt;0,AB1173&lt;0,AC1173&lt;0,AI1173&lt;0,AJ1173&lt;0,AS1173&gt;AR1173,AR1173&gt;AQ1173),"Short Covering",IF(AND(D1173&lt;0,E1173&lt;0,F1173&lt;0,S1173&lt;0,T1173&lt;0,AB1173&gt;0,AC1173&gt;0,AI1173&gt;0,AJ1173&gt;0,AS1173&lt;AR1173,AR1173&lt;AQ1173),"Short Buildup",IF(AND(D1173&lt;0,E1173&lt;0,F1173&lt;0,S1173&lt;0,T1173&lt;0,AB1173&lt;0,AC1173&lt;0,AI1173&lt;0,AJ1173&lt;0,AS1173&lt;AR1173,AR1173&lt;AQ1173),"LongUnwinding" ))))</f>
        <v/>
      </c>
      <c r="AZ1173" s="1">
        <f>+IF(AND(D1173&gt;0,E1173&gt;0,F1173&gt;0,L1173&gt;0,M1173&gt;0,S1173&gt;0,T1173&gt;0,Z1173&gt;0,AA1173&gt;0),"Buying Opportunity",IF(AND(D1173&lt;0,E1173&lt;0,F1173&lt;0,L1173&lt;0,M1173&lt;0,S1173&lt;0,T1173&lt;0,Z1173&lt;0,AA1173&lt;0),"support Zone",IF(AND(D1173&lt;0,E1173&lt;0,F1173&lt;0,L1173&gt;0,M1173&gt;0,S1173&gt;0,T1173&gt;0,Z1173&gt;0,AA1173&gt;0),"sell delivery")))</f>
        <v/>
      </c>
      <c r="BA1173" s="1">
        <f>IF(AND(D1173&gt;0,E1173&gt;0,F1173&gt;0,Z1173&gt;0,AA1173&gt;0,AB1173&gt;0,AC1173&gt;0,AI1173&gt;0,AJ1173&gt;0),"FII ENTERING")</f>
        <v/>
      </c>
      <c r="BB1173" s="15" t="e">
        <v>#N/A</v>
      </c>
      <c r="BC1173" s="1" t="n">
        <v>427282.43345</v>
      </c>
      <c r="BD1173" s="1">
        <f>IF(AND(E1173&gt;0,F1173&gt;0,AB1173&gt;0,AC1173&gt;0,AI1173&gt;0,AJ1173&gt;0,AS1173&gt;AR1173,AR1173&gt;AQ1173),"long buildup",IF(AND(E1173&lt;0,F1173&lt;0,AB1173&gt;0,AC1173&gt;0,AI1173&gt;0,AJ1173&gt;0,AS1173&lt;AR1173,AR1173&lt;AQ1173),"Short buildup"))</f>
        <v/>
      </c>
      <c r="BE1173" s="1">
        <f>+IF(AND(F1173&gt;0,M1173&gt;0,T1173&gt;0,AA1173&gt;0),"buy")</f>
        <v/>
      </c>
    </row>
    <row r="1174">
      <c r="A1174" s="1" t="inlineStr">
        <is>
          <t>MAZDOCK</t>
        </is>
      </c>
      <c r="B1174" s="1" t="n"/>
      <c r="C1174" s="1" t="n"/>
      <c r="D1174" s="2" t="n">
        <v>0.9982149085910201</v>
      </c>
      <c r="E1174" s="2" t="n">
        <v>0.6785376903308304</v>
      </c>
      <c r="F1174" s="3" t="n">
        <v>-2.135902739242302</v>
      </c>
      <c r="G1174" s="4" t="n">
        <v>82731</v>
      </c>
      <c r="H1174" s="4" t="n">
        <v>140843</v>
      </c>
      <c r="I1174" s="3" t="n">
        <v>143016</v>
      </c>
      <c r="J1174" s="6">
        <f>+H1174-G1174</f>
        <v/>
      </c>
      <c r="K1174" s="6">
        <f>+I1174-H1174</f>
        <v/>
      </c>
      <c r="L1174" s="7">
        <f>J1174/G1174</f>
        <v/>
      </c>
      <c r="M1174" s="7">
        <f>K1174/H1174</f>
        <v/>
      </c>
      <c r="N1174" s="8" t="n">
        <v>545.0316</v>
      </c>
      <c r="O1174" s="8" t="n">
        <v>1056.7128</v>
      </c>
      <c r="P1174" s="3" t="n">
        <v>986.1075000000001</v>
      </c>
      <c r="Q1174" s="6">
        <f>+O1174-N1174</f>
        <v/>
      </c>
      <c r="R1174" s="6">
        <f>+P1174-O1174</f>
        <v/>
      </c>
      <c r="S1174" s="7">
        <f>Q1174/N1174</f>
        <v/>
      </c>
      <c r="T1174" s="7">
        <f>R1174/O1174</f>
        <v/>
      </c>
      <c r="U1174" s="10" t="inlineStr">
        <is>
          <t>229681</t>
        </is>
      </c>
      <c r="V1174" s="10" t="inlineStr">
        <is>
          <t>349591</t>
        </is>
      </c>
      <c r="W1174" s="3" t="inlineStr">
        <is>
          <t>384800</t>
        </is>
      </c>
      <c r="X1174" s="6">
        <f>+V1174-U1174</f>
        <v/>
      </c>
      <c r="Y1174" s="6">
        <f>+W1174-V1174</f>
        <v/>
      </c>
      <c r="Z1174" s="7">
        <f>X1174/U1174</f>
        <v/>
      </c>
      <c r="AA1174" s="7">
        <f>Y1174/V1174</f>
        <v/>
      </c>
      <c r="AB1174" s="4" t="n"/>
      <c r="AC1174" s="5" t="n"/>
      <c r="AD1174" s="4" t="n"/>
      <c r="AE1174" s="4" t="n"/>
      <c r="AF1174" s="5" t="n"/>
      <c r="AG1174" s="6">
        <f>AE1174-AD1174</f>
        <v/>
      </c>
      <c r="AH1174" s="6">
        <f>+AF1174-AE1174</f>
        <v/>
      </c>
      <c r="AI1174" s="7">
        <f>AG1174/AD1174</f>
        <v/>
      </c>
      <c r="AJ1174" s="7">
        <f>AH1174/AE1174</f>
        <v/>
      </c>
      <c r="AK1174" s="4" t="n"/>
      <c r="AL1174" s="4" t="n"/>
      <c r="AM1174" s="5" t="n"/>
      <c r="AN1174" s="4" t="n">
        <v>4922.35</v>
      </c>
      <c r="AO1174" s="4" t="n">
        <v>4955.75</v>
      </c>
      <c r="AP1174" s="3" t="n">
        <v>4849.9</v>
      </c>
      <c r="AQ1174" s="9">
        <f>+AK1174-AN1174</f>
        <v/>
      </c>
      <c r="AR1174" s="9">
        <f>+AL1174-AO1174</f>
        <v/>
      </c>
      <c r="AS1174" s="9">
        <f>+AM1174-AP1174</f>
        <v/>
      </c>
      <c r="AT1174" s="6">
        <f>AR1174-AQ1174</f>
        <v/>
      </c>
      <c r="AU1174" s="6">
        <f>+AS1174-AR1174</f>
        <v/>
      </c>
      <c r="AV1174" s="7">
        <f>AT1174/AQ1174</f>
        <v/>
      </c>
      <c r="AW1174" s="7">
        <f>AU1174/AR1174</f>
        <v/>
      </c>
      <c r="AX1174" s="1" t="inlineStr">
        <is>
          <t>N</t>
        </is>
      </c>
      <c r="AY1174" s="1">
        <f>+IF(AND(D1174&gt;0,E1174&gt;0,F1174&gt;0,S1174&gt;0,T1174&gt;0,AC1174&gt;0,AB1174&gt;0,AI1174&gt;0,AJ1174&gt;0,AS1174&gt;AR1174,AR1174&gt;AQ1174),"long buildup",IF(AND(D1174&gt;0,E1174&gt;0,F1174&gt;0,S1174&lt;0,T1174&lt;0,AB1174&lt;0,AC1174&lt;0,AI1174&lt;0,AJ1174&lt;0,AS1174&gt;AR1174,AR1174&gt;AQ1174),"Short Covering",IF(AND(D1174&lt;0,E1174&lt;0,F1174&lt;0,S1174&lt;0,T1174&lt;0,AB1174&gt;0,AC1174&gt;0,AI1174&gt;0,AJ1174&gt;0,AS1174&lt;AR1174,AR1174&lt;AQ1174),"Short Buildup",IF(AND(D1174&lt;0,E1174&lt;0,F1174&lt;0,S1174&lt;0,T1174&lt;0,AB1174&lt;0,AC1174&lt;0,AI1174&lt;0,AJ1174&lt;0,AS1174&lt;AR1174,AR1174&lt;AQ1174),"LongUnwinding" ))))</f>
        <v/>
      </c>
      <c r="AZ1174" s="1">
        <f>+IF(AND(D1174&gt;0,E1174&gt;0,F1174&gt;0,L1174&gt;0,M1174&gt;0,S1174&gt;0,T1174&gt;0,Z1174&gt;0,AA1174&gt;0),"Buying Opportunity",IF(AND(D1174&lt;0,E1174&lt;0,F1174&lt;0,L1174&lt;0,M1174&lt;0,S1174&lt;0,T1174&lt;0,Z1174&lt;0,AA1174&lt;0),"support Zone",IF(AND(D1174&lt;0,E1174&lt;0,F1174&lt;0,L1174&gt;0,M1174&gt;0,S1174&gt;0,T1174&gt;0,Z1174&gt;0,AA1174&gt;0),"sell delivery")))</f>
        <v/>
      </c>
      <c r="BA1174" s="1">
        <f>IF(AND(D1174&gt;0,E1174&gt;0,F1174&gt;0,Z1174&gt;0,AA1174&gt;0,AB1174&gt;0,AC1174&gt;0,AI1174&gt;0,AJ1174&gt;0),"FII ENTERING")</f>
        <v/>
      </c>
      <c r="BB1174" s="15" t="e">
        <v>#N/A</v>
      </c>
      <c r="BC1174" s="1" t="n">
        <v>47014.06185</v>
      </c>
      <c r="BD1174" s="1">
        <f>IF(AND(E1174&gt;0,F1174&gt;0,AB1174&gt;0,AC1174&gt;0,AI1174&gt;0,AJ1174&gt;0,AS1174&gt;AR1174,AR1174&gt;AQ1174),"long buildup",IF(AND(E1174&lt;0,F1174&lt;0,AB1174&gt;0,AC1174&gt;0,AI1174&gt;0,AJ1174&gt;0,AS1174&lt;AR1174,AR1174&lt;AQ1174),"Short buildup"))</f>
        <v/>
      </c>
      <c r="BE1174" s="1">
        <f>+IF(AND(F1174&gt;0,M1174&gt;0,T1174&gt;0,AA1174&gt;0),"buy")</f>
        <v/>
      </c>
    </row>
    <row r="1175">
      <c r="A1175" s="1" t="inlineStr">
        <is>
          <t>MBAPL</t>
        </is>
      </c>
      <c r="B1175" s="1" t="n"/>
      <c r="C1175" s="1" t="n"/>
      <c r="D1175" s="2" t="n">
        <v>0.1040347385561741</v>
      </c>
      <c r="E1175" s="2" t="n">
        <v>-2.354163842573769</v>
      </c>
      <c r="F1175" s="3" t="n">
        <v>1.642757982415554</v>
      </c>
      <c r="G1175" s="4" t="n">
        <v>152</v>
      </c>
      <c r="H1175" s="4" t="n">
        <v>272</v>
      </c>
      <c r="I1175" s="3" t="n">
        <v>267</v>
      </c>
      <c r="J1175" s="6">
        <f>+H1175-G1175</f>
        <v/>
      </c>
      <c r="K1175" s="6">
        <f>+I1175-H1175</f>
        <v/>
      </c>
      <c r="L1175" s="7">
        <f>J1175/G1175</f>
        <v/>
      </c>
      <c r="M1175" s="7">
        <f>K1175/H1175</f>
        <v/>
      </c>
      <c r="N1175" s="8" t="n">
        <v>0.0766</v>
      </c>
      <c r="O1175" s="8" t="n">
        <v>0.149</v>
      </c>
      <c r="P1175" s="3" t="n">
        <v>0.1264</v>
      </c>
      <c r="Q1175" s="6">
        <f>+O1175-N1175</f>
        <v/>
      </c>
      <c r="R1175" s="6">
        <f>+P1175-O1175</f>
        <v/>
      </c>
      <c r="S1175" s="7">
        <f>Q1175/N1175</f>
        <v/>
      </c>
      <c r="T1175" s="7">
        <f>R1175/O1175</f>
        <v/>
      </c>
      <c r="U1175" s="10" t="inlineStr">
        <is>
          <t>2310</t>
        </is>
      </c>
      <c r="V1175" s="10" t="inlineStr">
        <is>
          <t>3734</t>
        </is>
      </c>
      <c r="W1175" s="3" t="inlineStr">
        <is>
          <t>3540</t>
        </is>
      </c>
      <c r="X1175" s="6">
        <f>+V1175-U1175</f>
        <v/>
      </c>
      <c r="Y1175" s="6">
        <f>+W1175-V1175</f>
        <v/>
      </c>
      <c r="Z1175" s="7">
        <f>X1175/U1175</f>
        <v/>
      </c>
      <c r="AA1175" s="7">
        <f>Y1175/V1175</f>
        <v/>
      </c>
      <c r="AB1175" s="4" t="n"/>
      <c r="AC1175" s="5" t="n"/>
      <c r="AD1175" s="4" t="n"/>
      <c r="AE1175" s="4" t="n"/>
      <c r="AF1175" s="5" t="n"/>
      <c r="AG1175" s="6">
        <f>AE1175-AD1175</f>
        <v/>
      </c>
      <c r="AH1175" s="6">
        <f>+AF1175-AE1175</f>
        <v/>
      </c>
      <c r="AI1175" s="7">
        <f>AG1175/AD1175</f>
        <v/>
      </c>
      <c r="AJ1175" s="7">
        <f>AH1175/AE1175</f>
        <v/>
      </c>
      <c r="AK1175" s="4" t="n"/>
      <c r="AL1175" s="4" t="n"/>
      <c r="AM1175" s="5" t="n"/>
      <c r="AN1175" s="4" t="n">
        <v>221.31</v>
      </c>
      <c r="AO1175" s="4" t="n">
        <v>216.1</v>
      </c>
      <c r="AP1175" s="3" t="n">
        <v>219.65</v>
      </c>
      <c r="AQ1175" s="9">
        <f>+AK1175-AN1175</f>
        <v/>
      </c>
      <c r="AR1175" s="9">
        <f>+AL1175-AO1175</f>
        <v/>
      </c>
      <c r="AS1175" s="9">
        <f>+AM1175-AP1175</f>
        <v/>
      </c>
      <c r="AT1175" s="6">
        <f>AR1175-AQ1175</f>
        <v/>
      </c>
      <c r="AU1175" s="6">
        <f>+AS1175-AR1175</f>
        <v/>
      </c>
      <c r="AV1175" s="7">
        <f>AT1175/AQ1175</f>
        <v/>
      </c>
      <c r="AW1175" s="7">
        <f>AU1175/AR1175</f>
        <v/>
      </c>
      <c r="AX1175" s="1" t="inlineStr">
        <is>
          <t>Y</t>
        </is>
      </c>
      <c r="AY1175" s="1">
        <f>+IF(AND(D1175&gt;0,E1175&gt;0,F1175&gt;0,S1175&gt;0,T1175&gt;0,AC1175&gt;0,AB1175&gt;0,AI1175&gt;0,AJ1175&gt;0,AS1175&gt;AR1175,AR1175&gt;AQ1175),"long buildup",IF(AND(D1175&gt;0,E1175&gt;0,F1175&gt;0,S1175&lt;0,T1175&lt;0,AB1175&lt;0,AC1175&lt;0,AI1175&lt;0,AJ1175&lt;0,AS1175&gt;AR1175,AR1175&gt;AQ1175),"Short Covering",IF(AND(D1175&lt;0,E1175&lt;0,F1175&lt;0,S1175&lt;0,T1175&lt;0,AB1175&gt;0,AC1175&gt;0,AI1175&gt;0,AJ1175&gt;0,AS1175&lt;AR1175,AR1175&lt;AQ1175),"Short Buildup",IF(AND(D1175&lt;0,E1175&lt;0,F1175&lt;0,S1175&lt;0,T1175&lt;0,AB1175&lt;0,AC1175&lt;0,AI1175&lt;0,AJ1175&lt;0,AS1175&lt;AR1175,AR1175&lt;AQ1175),"LongUnwinding" ))))</f>
        <v/>
      </c>
      <c r="AZ1175" s="1">
        <f>+IF(AND(D1175&gt;0,E1175&gt;0,F1175&gt;0,L1175&gt;0,M1175&gt;0,S1175&gt;0,T1175&gt;0,Z1175&gt;0,AA1175&gt;0),"Buying Opportunity",IF(AND(D1175&lt;0,E1175&lt;0,F1175&lt;0,L1175&lt;0,M1175&lt;0,S1175&lt;0,T1175&lt;0,Z1175&lt;0,AA1175&lt;0),"support Zone",IF(AND(D1175&lt;0,E1175&lt;0,F1175&lt;0,L1175&gt;0,M1175&gt;0,S1175&gt;0,T1175&gt;0,Z1175&gt;0,AA1175&gt;0),"sell delivery")))</f>
        <v/>
      </c>
      <c r="BA1175" s="1">
        <f>IF(AND(D1175&gt;0,E1175&gt;0,F1175&gt;0,Z1175&gt;0,AA1175&gt;0,AB1175&gt;0,AC1175&gt;0,AI1175&gt;0,AJ1175&gt;0),"FII ENTERING")</f>
        <v/>
      </c>
      <c r="BB1175" s="15" t="e">
        <v>#N/A</v>
      </c>
      <c r="BC1175" s="1" t="n">
        <v>2590104.957</v>
      </c>
      <c r="BD1175" s="1">
        <f>IF(AND(E1175&gt;0,F1175&gt;0,AB1175&gt;0,AC1175&gt;0,AI1175&gt;0,AJ1175&gt;0,AS1175&gt;AR1175,AR1175&gt;AQ1175),"long buildup",IF(AND(E1175&lt;0,F1175&lt;0,AB1175&gt;0,AC1175&gt;0,AI1175&gt;0,AJ1175&gt;0,AS1175&lt;AR1175,AR1175&lt;AQ1175),"Short buildup"))</f>
        <v/>
      </c>
      <c r="BE1175" s="1">
        <f>+IF(AND(F1175&gt;0,M1175&gt;0,T1175&gt;0,AA1175&gt;0),"buy")</f>
        <v/>
      </c>
    </row>
    <row r="1176">
      <c r="A1176" s="1" t="inlineStr">
        <is>
          <t>MBLINFRA</t>
        </is>
      </c>
      <c r="B1176" s="1" t="n"/>
      <c r="C1176" s="1" t="n"/>
      <c r="D1176" s="2" t="n">
        <v>-0.119842492723837</v>
      </c>
      <c r="E1176" s="2" t="n">
        <v>-2.776825505656504</v>
      </c>
      <c r="F1176" s="3" t="n">
        <v>4.989421720733424</v>
      </c>
      <c r="G1176" s="4" t="n">
        <v>592</v>
      </c>
      <c r="H1176" s="4" t="n">
        <v>488</v>
      </c>
      <c r="I1176" s="3" t="n">
        <v>989</v>
      </c>
      <c r="J1176" s="6">
        <f>+H1176-G1176</f>
        <v/>
      </c>
      <c r="K1176" s="6">
        <f>+I1176-H1176</f>
        <v/>
      </c>
      <c r="L1176" s="7">
        <f>J1176/G1176</f>
        <v/>
      </c>
      <c r="M1176" s="7">
        <f>K1176/H1176</f>
        <v/>
      </c>
      <c r="N1176" s="8" t="n">
        <v>0.6264000000000001</v>
      </c>
      <c r="O1176" s="8" t="n">
        <v>0.3447</v>
      </c>
      <c r="P1176" s="3" t="n">
        <v>1.3988</v>
      </c>
      <c r="Q1176" s="6">
        <f>+O1176-N1176</f>
        <v/>
      </c>
      <c r="R1176" s="6">
        <f>+P1176-O1176</f>
        <v/>
      </c>
      <c r="S1176" s="7">
        <f>Q1176/N1176</f>
        <v/>
      </c>
      <c r="T1176" s="7">
        <f>R1176/O1176</f>
        <v/>
      </c>
      <c r="U1176" s="10" t="inlineStr">
        <is>
          <t>56588</t>
        </is>
      </c>
      <c r="V1176" s="10" t="inlineStr">
        <is>
          <t>43152</t>
        </is>
      </c>
      <c r="W1176" s="3" t="inlineStr">
        <is>
          <t>154184</t>
        </is>
      </c>
      <c r="X1176" s="6">
        <f>+V1176-U1176</f>
        <v/>
      </c>
      <c r="Y1176" s="6">
        <f>+W1176-V1176</f>
        <v/>
      </c>
      <c r="Z1176" s="7">
        <f>X1176/U1176</f>
        <v/>
      </c>
      <c r="AA1176" s="7">
        <f>Y1176/V1176</f>
        <v/>
      </c>
      <c r="AB1176" s="4" t="n"/>
      <c r="AC1176" s="5" t="n"/>
      <c r="AD1176" s="4" t="n"/>
      <c r="AE1176" s="4" t="n"/>
      <c r="AF1176" s="5" t="n"/>
      <c r="AG1176" s="6">
        <f>AE1176-AD1176</f>
        <v/>
      </c>
      <c r="AH1176" s="6">
        <f>+AF1176-AE1176</f>
        <v/>
      </c>
      <c r="AI1176" s="7">
        <f>AG1176/AD1176</f>
        <v/>
      </c>
      <c r="AJ1176" s="7">
        <f>AH1176/AE1176</f>
        <v/>
      </c>
      <c r="AK1176" s="4" t="n"/>
      <c r="AL1176" s="4" t="n"/>
      <c r="AM1176" s="5" t="n"/>
      <c r="AN1176" s="4" t="n">
        <v>58.34</v>
      </c>
      <c r="AO1176" s="4" t="n">
        <v>56.72</v>
      </c>
      <c r="AP1176" s="3" t="n">
        <v>59.55</v>
      </c>
      <c r="AQ1176" s="9">
        <f>+AK1176-AN1176</f>
        <v/>
      </c>
      <c r="AR1176" s="9">
        <f>+AL1176-AO1176</f>
        <v/>
      </c>
      <c r="AS1176" s="9">
        <f>+AM1176-AP1176</f>
        <v/>
      </c>
      <c r="AT1176" s="6">
        <f>AR1176-AQ1176</f>
        <v/>
      </c>
      <c r="AU1176" s="6">
        <f>+AS1176-AR1176</f>
        <v/>
      </c>
      <c r="AV1176" s="7">
        <f>AT1176/AQ1176</f>
        <v/>
      </c>
      <c r="AW1176" s="7">
        <f>AU1176/AR1176</f>
        <v/>
      </c>
      <c r="AX1176" s="1" t="inlineStr">
        <is>
          <t>Y</t>
        </is>
      </c>
      <c r="AY1176" s="1">
        <f>+IF(AND(D1176&gt;0,E1176&gt;0,F1176&gt;0,S1176&gt;0,T1176&gt;0,AC1176&gt;0,AB1176&gt;0,AI1176&gt;0,AJ1176&gt;0,AS1176&gt;AR1176,AR1176&gt;AQ1176),"long buildup",IF(AND(D1176&gt;0,E1176&gt;0,F1176&gt;0,S1176&lt;0,T1176&lt;0,AB1176&lt;0,AC1176&lt;0,AI1176&lt;0,AJ1176&lt;0,AS1176&gt;AR1176,AR1176&gt;AQ1176),"Short Covering",IF(AND(D1176&lt;0,E1176&lt;0,F1176&lt;0,S1176&lt;0,T1176&lt;0,AB1176&gt;0,AC1176&gt;0,AI1176&gt;0,AJ1176&gt;0,AS1176&lt;AR1176,AR1176&lt;AQ1176),"Short Buildup",IF(AND(D1176&lt;0,E1176&lt;0,F1176&lt;0,S1176&lt;0,T1176&lt;0,AB1176&lt;0,AC1176&lt;0,AI1176&lt;0,AJ1176&lt;0,AS1176&lt;AR1176,AR1176&lt;AQ1176),"LongUnwinding" ))))</f>
        <v/>
      </c>
      <c r="AZ1176" s="1">
        <f>+IF(AND(D1176&gt;0,E1176&gt;0,F1176&gt;0,L1176&gt;0,M1176&gt;0,S1176&gt;0,T1176&gt;0,Z1176&gt;0,AA1176&gt;0),"Buying Opportunity",IF(AND(D1176&lt;0,E1176&lt;0,F1176&lt;0,L1176&lt;0,M1176&lt;0,S1176&lt;0,T1176&lt;0,Z1176&lt;0,AA1176&lt;0),"support Zone",IF(AND(D1176&lt;0,E1176&lt;0,F1176&lt;0,L1176&gt;0,M1176&gt;0,S1176&gt;0,T1176&gt;0,Z1176&gt;0,AA1176&gt;0),"sell delivery")))</f>
        <v/>
      </c>
      <c r="BA1176" s="1">
        <f>IF(AND(D1176&gt;0,E1176&gt;0,F1176&gt;0,Z1176&gt;0,AA1176&gt;0,AB1176&gt;0,AC1176&gt;0,AI1176&gt;0,AJ1176&gt;0),"FII ENTERING")</f>
        <v/>
      </c>
      <c r="BB1176" s="15" t="e">
        <v>#N/A</v>
      </c>
      <c r="BC1176" s="1" t="n">
        <v>742573.970875</v>
      </c>
      <c r="BD1176" s="1">
        <f>IF(AND(E1176&gt;0,F1176&gt;0,AB1176&gt;0,AC1176&gt;0,AI1176&gt;0,AJ1176&gt;0,AS1176&gt;AR1176,AR1176&gt;AQ1176),"long buildup",IF(AND(E1176&lt;0,F1176&lt;0,AB1176&gt;0,AC1176&gt;0,AI1176&gt;0,AJ1176&gt;0,AS1176&lt;AR1176,AR1176&lt;AQ1176),"Short buildup"))</f>
        <v/>
      </c>
      <c r="BE1176" s="1">
        <f>+IF(AND(F1176&gt;0,M1176&gt;0,T1176&gt;0,AA1176&gt;0),"buy")</f>
        <v/>
      </c>
    </row>
    <row r="1177">
      <c r="A1177" s="1" t="inlineStr">
        <is>
          <t>MCDOWELL-N</t>
        </is>
      </c>
      <c r="B1177" s="1" t="n"/>
      <c r="C1177" s="1" t="n"/>
      <c r="D1177" s="2" t="n">
        <v>0.5352329611089753</v>
      </c>
      <c r="E1177" s="2" t="n">
        <v>0.5352329611089753</v>
      </c>
      <c r="F1177" s="3" t="n">
        <v>0.5352329611089753</v>
      </c>
      <c r="G1177" s="4" t="n">
        <v>69537</v>
      </c>
      <c r="H1177" s="4" t="n">
        <v>69537</v>
      </c>
      <c r="I1177" s="3" t="n">
        <v>69537</v>
      </c>
      <c r="J1177" s="6">
        <f>+H1177-G1177</f>
        <v/>
      </c>
      <c r="K1177" s="6">
        <f>+I1177-H1177</f>
        <v/>
      </c>
      <c r="L1177" s="7">
        <f>J1177/G1177</f>
        <v/>
      </c>
      <c r="M1177" s="7">
        <f>K1177/H1177</f>
        <v/>
      </c>
      <c r="N1177" s="8" t="n">
        <v>197.8142</v>
      </c>
      <c r="O1177" s="8" t="n">
        <v>197.8142</v>
      </c>
      <c r="P1177" s="3" t="n">
        <v>197.8142</v>
      </c>
      <c r="Q1177" s="6">
        <f>+O1177-N1177</f>
        <v/>
      </c>
      <c r="R1177" s="6">
        <f>+P1177-O1177</f>
        <v/>
      </c>
      <c r="S1177" s="7">
        <f>Q1177/N1177</f>
        <v/>
      </c>
      <c r="T1177" s="7">
        <f>R1177/O1177</f>
        <v/>
      </c>
      <c r="U1177" s="10" t="inlineStr">
        <is>
          <t>717573</t>
        </is>
      </c>
      <c r="V1177" s="10" t="inlineStr">
        <is>
          <t>717573</t>
        </is>
      </c>
      <c r="W1177" s="3" t="inlineStr">
        <is>
          <t>717573</t>
        </is>
      </c>
      <c r="X1177" s="6">
        <f>+V1177-U1177</f>
        <v/>
      </c>
      <c r="Y1177" s="6">
        <f>+W1177-V1177</f>
        <v/>
      </c>
      <c r="Z1177" s="7">
        <f>X1177/U1177</f>
        <v/>
      </c>
      <c r="AA1177" s="7">
        <f>Y1177/V1177</f>
        <v/>
      </c>
      <c r="AB1177" s="4" t="n">
        <v>328300</v>
      </c>
      <c r="AC1177" s="5" t="n">
        <v>328300</v>
      </c>
      <c r="AD1177" s="4" t="n">
        <v>4536</v>
      </c>
      <c r="AE1177" s="4" t="n">
        <v>4536</v>
      </c>
      <c r="AF1177" s="5" t="n">
        <v>4536</v>
      </c>
      <c r="AG1177" s="6">
        <f>AE1177-AD1177</f>
        <v/>
      </c>
      <c r="AH1177" s="6">
        <f>+AF1177-AE1177</f>
        <v/>
      </c>
      <c r="AI1177" s="7">
        <f>AG1177/AD1177</f>
        <v/>
      </c>
      <c r="AJ1177" s="7">
        <f>AH1177/AE1177</f>
        <v/>
      </c>
      <c r="AK1177" s="4" t="n">
        <v>1311.15</v>
      </c>
      <c r="AL1177" s="4" t="n">
        <v>1311.15</v>
      </c>
      <c r="AM1177" s="5" t="n">
        <v>1311.15</v>
      </c>
      <c r="AN1177" s="4" t="n">
        <v>1305.45</v>
      </c>
      <c r="AO1177" s="4" t="n">
        <v>1305.45</v>
      </c>
      <c r="AP1177" s="3" t="n">
        <v>1305.45</v>
      </c>
      <c r="AQ1177" s="9">
        <f>+AK1177-AN1177</f>
        <v/>
      </c>
      <c r="AR1177" s="9">
        <f>+AL1177-AO1177</f>
        <v/>
      </c>
      <c r="AS1177" s="9">
        <f>+AM1177-AP1177</f>
        <v/>
      </c>
      <c r="AT1177" s="6">
        <f>AR1177-AQ1177</f>
        <v/>
      </c>
      <c r="AU1177" s="6">
        <f>+AS1177-AR1177</f>
        <v/>
      </c>
      <c r="AV1177" s="7">
        <f>AT1177/AQ1177</f>
        <v/>
      </c>
      <c r="AW1177" s="7">
        <f>AU1177/AR1177</f>
        <v/>
      </c>
      <c r="AX1177" s="1" t="inlineStr">
        <is>
          <t>N</t>
        </is>
      </c>
      <c r="AY1177" s="1">
        <f>+IF(AND(D1177&gt;0,E1177&gt;0,F1177&gt;0,S1177&gt;0,T1177&gt;0,AC1177&gt;0,AB1177&gt;0,AI1177&gt;0,AJ1177&gt;0,AS1177&gt;AR1177,AR1177&gt;AQ1177),"long buildup",IF(AND(D1177&gt;0,E1177&gt;0,F1177&gt;0,S1177&lt;0,T1177&lt;0,AB1177&lt;0,AC1177&lt;0,AI1177&lt;0,AJ1177&lt;0,AS1177&gt;AR1177,AR1177&gt;AQ1177),"Short Covering",IF(AND(D1177&lt;0,E1177&lt;0,F1177&lt;0,S1177&lt;0,T1177&lt;0,AB1177&gt;0,AC1177&gt;0,AI1177&gt;0,AJ1177&gt;0,AS1177&lt;AR1177,AR1177&lt;AQ1177),"Short Buildup",IF(AND(D1177&lt;0,E1177&lt;0,F1177&lt;0,S1177&lt;0,T1177&lt;0,AB1177&lt;0,AC1177&lt;0,AI1177&lt;0,AJ1177&lt;0,AS1177&lt;AR1177,AR1177&lt;AQ1177),"LongUnwinding" ))))</f>
        <v/>
      </c>
      <c r="AZ1177" s="1">
        <f>+IF(AND(D1177&gt;0,E1177&gt;0,F1177&gt;0,L1177&gt;0,M1177&gt;0,S1177&gt;0,T1177&gt;0,Z1177&gt;0,AA1177&gt;0),"Buying Opportunity",IF(AND(D1177&lt;0,E1177&lt;0,F1177&lt;0,L1177&lt;0,M1177&lt;0,S1177&lt;0,T1177&lt;0,Z1177&lt;0,AA1177&lt;0),"support Zone",IF(AND(D1177&lt;0,E1177&lt;0,F1177&lt;0,L1177&gt;0,M1177&gt;0,S1177&gt;0,T1177&gt;0,Z1177&gt;0,AA1177&gt;0),"sell delivery")))</f>
        <v/>
      </c>
      <c r="BA1177" s="1">
        <f>IF(AND(D1177&gt;0,E1177&gt;0,F1177&gt;0,Z1177&gt;0,AA1177&gt;0,AB1177&gt;0,AC1177&gt;0,AI1177&gt;0,AJ1177&gt;0),"FII ENTERING")</f>
        <v/>
      </c>
      <c r="BB1177" s="15" t="e">
        <v>#N/A</v>
      </c>
      <c r="BC1177" s="1" t="n">
        <v>19626.3923625</v>
      </c>
      <c r="BD1177" s="1">
        <f>IF(AND(E1177&gt;0,F1177&gt;0,AB1177&gt;0,AC1177&gt;0,AI1177&gt;0,AJ1177&gt;0,AS1177&gt;AR1177,AR1177&gt;AQ1177),"long buildup",IF(AND(E1177&lt;0,F1177&lt;0,AB1177&gt;0,AC1177&gt;0,AI1177&gt;0,AJ1177&gt;0,AS1177&lt;AR1177,AR1177&lt;AQ1177),"Short buildup"))</f>
        <v/>
      </c>
      <c r="BE1177" s="1">
        <f>+IF(AND(F1177&gt;0,M1177&gt;0,T1177&gt;0,AA1177&gt;0),"buy")</f>
        <v/>
      </c>
    </row>
    <row r="1178">
      <c r="A1178" s="1" t="inlineStr">
        <is>
          <t>MCL</t>
        </is>
      </c>
      <c r="B1178" s="1" t="n"/>
      <c r="C1178" s="1" t="n"/>
      <c r="D1178" s="2" t="n">
        <v>-5.001366493577494</v>
      </c>
      <c r="E1178" s="2" t="n">
        <v>-5.00575373993094</v>
      </c>
      <c r="F1178" s="3" t="n">
        <v>-5.012113870381601</v>
      </c>
      <c r="G1178" s="4" t="n">
        <v>255</v>
      </c>
      <c r="H1178" s="4" t="n">
        <v>250</v>
      </c>
      <c r="I1178" s="3" t="n">
        <v>2519</v>
      </c>
      <c r="J1178" s="6">
        <f>+H1178-G1178</f>
        <v/>
      </c>
      <c r="K1178" s="6">
        <f>+I1178-H1178</f>
        <v/>
      </c>
      <c r="L1178" s="7">
        <f>J1178/G1178</f>
        <v/>
      </c>
      <c r="M1178" s="7">
        <f>K1178/H1178</f>
        <v/>
      </c>
      <c r="N1178" s="8" t="n">
        <v>0.1914</v>
      </c>
      <c r="O1178" s="8" t="n">
        <v>0.1281</v>
      </c>
      <c r="P1178" s="3" t="n">
        <v>4.6505</v>
      </c>
      <c r="Q1178" s="6">
        <f>+O1178-N1178</f>
        <v/>
      </c>
      <c r="R1178" s="6">
        <f>+P1178-O1178</f>
        <v/>
      </c>
      <c r="S1178" s="7">
        <f>Q1178/N1178</f>
        <v/>
      </c>
      <c r="T1178" s="7">
        <f>R1178/O1178</f>
        <v/>
      </c>
      <c r="U1178" s="10" t="inlineStr">
        <is>
          <t>-</t>
        </is>
      </c>
      <c r="V1178" s="10" t="inlineStr">
        <is>
          <t>-</t>
        </is>
      </c>
      <c r="W1178" s="3" t="inlineStr">
        <is>
          <t>-</t>
        </is>
      </c>
      <c r="X1178" s="6">
        <f>+V1178-U1178</f>
        <v/>
      </c>
      <c r="Y1178" s="6">
        <f>+W1178-V1178</f>
        <v/>
      </c>
      <c r="Z1178" s="7">
        <f>X1178/U1178</f>
        <v/>
      </c>
      <c r="AA1178" s="7">
        <f>Y1178/V1178</f>
        <v/>
      </c>
      <c r="AB1178" s="4" t="n"/>
      <c r="AC1178" s="5" t="n"/>
      <c r="AD1178" s="4" t="n"/>
      <c r="AE1178" s="4" t="n"/>
      <c r="AF1178" s="5" t="n"/>
      <c r="AG1178" s="6">
        <f>AE1178-AD1178</f>
        <v/>
      </c>
      <c r="AH1178" s="6">
        <f>+AF1178-AE1178</f>
        <v/>
      </c>
      <c r="AI1178" s="7">
        <f>AG1178/AD1178</f>
        <v/>
      </c>
      <c r="AJ1178" s="7">
        <f>AH1178/AE1178</f>
        <v/>
      </c>
      <c r="AK1178" s="4" t="n"/>
      <c r="AL1178" s="4" t="n"/>
      <c r="AM1178" s="5" t="n"/>
      <c r="AN1178" s="4" t="n">
        <v>69.52</v>
      </c>
      <c r="AO1178" s="4" t="n">
        <v>66.04000000000001</v>
      </c>
      <c r="AP1178" s="3" t="n">
        <v>62.73</v>
      </c>
      <c r="AQ1178" s="9">
        <f>+AK1178-AN1178</f>
        <v/>
      </c>
      <c r="AR1178" s="9">
        <f>+AL1178-AO1178</f>
        <v/>
      </c>
      <c r="AS1178" s="9">
        <f>+AM1178-AP1178</f>
        <v/>
      </c>
      <c r="AT1178" s="6">
        <f>AR1178-AQ1178</f>
        <v/>
      </c>
      <c r="AU1178" s="6">
        <f>+AS1178-AR1178</f>
        <v/>
      </c>
      <c r="AV1178" s="7">
        <f>AT1178/AQ1178</f>
        <v/>
      </c>
      <c r="AW1178" s="7">
        <f>AU1178/AR1178</f>
        <v/>
      </c>
      <c r="AX1178" s="1" t="inlineStr">
        <is>
          <t>Y</t>
        </is>
      </c>
      <c r="AY1178" s="1">
        <f>+IF(AND(D1178&gt;0,E1178&gt;0,F1178&gt;0,S1178&gt;0,T1178&gt;0,AC1178&gt;0,AB1178&gt;0,AI1178&gt;0,AJ1178&gt;0,AS1178&gt;AR1178,AR1178&gt;AQ1178),"long buildup",IF(AND(D1178&gt;0,E1178&gt;0,F1178&gt;0,S1178&lt;0,T1178&lt;0,AB1178&lt;0,AC1178&lt;0,AI1178&lt;0,AJ1178&lt;0,AS1178&gt;AR1178,AR1178&gt;AQ1178),"Short Covering",IF(AND(D1178&lt;0,E1178&lt;0,F1178&lt;0,S1178&lt;0,T1178&lt;0,AB1178&gt;0,AC1178&gt;0,AI1178&gt;0,AJ1178&gt;0,AS1178&lt;AR1178,AR1178&lt;AQ1178),"Short Buildup",IF(AND(D1178&lt;0,E1178&lt;0,F1178&lt;0,S1178&lt;0,T1178&lt;0,AB1178&lt;0,AC1178&lt;0,AI1178&lt;0,AJ1178&lt;0,AS1178&lt;AR1178,AR1178&lt;AQ1178),"LongUnwinding" ))))</f>
        <v/>
      </c>
      <c r="AZ1178" s="1">
        <f>+IF(AND(D1178&gt;0,E1178&gt;0,F1178&gt;0,L1178&gt;0,M1178&gt;0,S1178&gt;0,T1178&gt;0,Z1178&gt;0,AA1178&gt;0),"Buying Opportunity",IF(AND(D1178&lt;0,E1178&lt;0,F1178&lt;0,L1178&lt;0,M1178&lt;0,S1178&lt;0,T1178&lt;0,Z1178&lt;0,AA1178&lt;0),"support Zone",IF(AND(D1178&lt;0,E1178&lt;0,F1178&lt;0,L1178&gt;0,M1178&gt;0,S1178&gt;0,T1178&gt;0,Z1178&gt;0,AA1178&gt;0),"sell delivery")))</f>
        <v/>
      </c>
      <c r="BA1178" s="1">
        <f>IF(AND(D1178&gt;0,E1178&gt;0,F1178&gt;0,Z1178&gt;0,AA1178&gt;0,AB1178&gt;0,AC1178&gt;0,AI1178&gt;0,AJ1178&gt;0),"FII ENTERING")</f>
        <v/>
      </c>
      <c r="BB1178" s="15" t="e">
        <v>#N/A</v>
      </c>
      <c r="BC1178" s="1" t="n">
        <v>2177346.573164</v>
      </c>
      <c r="BD1178" s="1">
        <f>IF(AND(E1178&gt;0,F1178&gt;0,AB1178&gt;0,AC1178&gt;0,AI1178&gt;0,AJ1178&gt;0,AS1178&gt;AR1178,AR1178&gt;AQ1178),"long buildup",IF(AND(E1178&lt;0,F1178&lt;0,AB1178&gt;0,AC1178&gt;0,AI1178&gt;0,AJ1178&gt;0,AS1178&lt;AR1178,AR1178&lt;AQ1178),"Short buildup"))</f>
        <v/>
      </c>
      <c r="BE1178" s="1">
        <f>+IF(AND(F1178&gt;0,M1178&gt;0,T1178&gt;0,AA1178&gt;0),"buy")</f>
        <v/>
      </c>
    </row>
    <row r="1179">
      <c r="A1179" s="1" t="inlineStr">
        <is>
          <t>MCLEODRUSS</t>
        </is>
      </c>
      <c r="B1179" s="1" t="n"/>
      <c r="C1179" s="1" t="n"/>
      <c r="D1179" s="2" t="n">
        <v>-5.016399768473859</v>
      </c>
      <c r="E1179" s="2" t="n">
        <v>-5.017265894779603</v>
      </c>
      <c r="F1179" s="3" t="n">
        <v>-5.004277159965775</v>
      </c>
      <c r="G1179" s="4" t="n">
        <v>2862</v>
      </c>
      <c r="H1179" s="4" t="n">
        <v>707</v>
      </c>
      <c r="I1179" s="3" t="n">
        <v>549</v>
      </c>
      <c r="J1179" s="6">
        <f>+H1179-G1179</f>
        <v/>
      </c>
      <c r="K1179" s="6">
        <f>+I1179-H1179</f>
        <v/>
      </c>
      <c r="L1179" s="7">
        <f>J1179/G1179</f>
        <v/>
      </c>
      <c r="M1179" s="7">
        <f>K1179/H1179</f>
        <v/>
      </c>
      <c r="N1179" s="8" t="n">
        <v>8.045500000000001</v>
      </c>
      <c r="O1179" s="8" t="n">
        <v>1.7299</v>
      </c>
      <c r="P1179" s="3" t="n">
        <v>1.1815</v>
      </c>
      <c r="Q1179" s="6">
        <f>+O1179-N1179</f>
        <v/>
      </c>
      <c r="R1179" s="6">
        <f>+P1179-O1179</f>
        <v/>
      </c>
      <c r="S1179" s="7">
        <f>Q1179/N1179</f>
        <v/>
      </c>
      <c r="T1179" s="7">
        <f>R1179/O1179</f>
        <v/>
      </c>
      <c r="U1179" s="10" t="inlineStr">
        <is>
          <t>-</t>
        </is>
      </c>
      <c r="V1179" s="10" t="inlineStr">
        <is>
          <t>-</t>
        </is>
      </c>
      <c r="W1179" s="3" t="inlineStr">
        <is>
          <t>-</t>
        </is>
      </c>
      <c r="X1179" s="6">
        <f>+V1179-U1179</f>
        <v/>
      </c>
      <c r="Y1179" s="6">
        <f>+W1179-V1179</f>
        <v/>
      </c>
      <c r="Z1179" s="7">
        <f>X1179/U1179</f>
        <v/>
      </c>
      <c r="AA1179" s="7">
        <f>Y1179/V1179</f>
        <v/>
      </c>
      <c r="AB1179" s="4" t="n"/>
      <c r="AC1179" s="5" t="n"/>
      <c r="AD1179" s="4" t="n"/>
      <c r="AE1179" s="4" t="n"/>
      <c r="AF1179" s="5" t="n"/>
      <c r="AG1179" s="6">
        <f>AE1179-AD1179</f>
        <v/>
      </c>
      <c r="AH1179" s="6">
        <f>+AF1179-AE1179</f>
        <v/>
      </c>
      <c r="AI1179" s="7">
        <f>AG1179/AD1179</f>
        <v/>
      </c>
      <c r="AJ1179" s="7">
        <f>AH1179/AE1179</f>
        <v/>
      </c>
      <c r="AK1179" s="4" t="n"/>
      <c r="AL1179" s="4" t="n"/>
      <c r="AM1179" s="5" t="n"/>
      <c r="AN1179" s="4" t="n">
        <v>49.23</v>
      </c>
      <c r="AO1179" s="4" t="n">
        <v>46.76</v>
      </c>
      <c r="AP1179" s="3" t="n">
        <v>44.42</v>
      </c>
      <c r="AQ1179" s="9">
        <f>+AK1179-AN1179</f>
        <v/>
      </c>
      <c r="AR1179" s="9">
        <f>+AL1179-AO1179</f>
        <v/>
      </c>
      <c r="AS1179" s="9">
        <f>+AM1179-AP1179</f>
        <v/>
      </c>
      <c r="AT1179" s="6">
        <f>AR1179-AQ1179</f>
        <v/>
      </c>
      <c r="AU1179" s="6">
        <f>+AS1179-AR1179</f>
        <v/>
      </c>
      <c r="AV1179" s="7">
        <f>AT1179/AQ1179</f>
        <v/>
      </c>
      <c r="AW1179" s="7">
        <f>AU1179/AR1179</f>
        <v/>
      </c>
      <c r="AX1179" s="1" t="inlineStr">
        <is>
          <t>Y</t>
        </is>
      </c>
      <c r="AY1179" s="1">
        <f>+IF(AND(D1179&gt;0,E1179&gt;0,F1179&gt;0,S1179&gt;0,T1179&gt;0,AC1179&gt;0,AB1179&gt;0,AI1179&gt;0,AJ1179&gt;0,AS1179&gt;AR1179,AR1179&gt;AQ1179),"long buildup",IF(AND(D1179&gt;0,E1179&gt;0,F1179&gt;0,S1179&lt;0,T1179&lt;0,AB1179&lt;0,AC1179&lt;0,AI1179&lt;0,AJ1179&lt;0,AS1179&gt;AR1179,AR1179&gt;AQ1179),"Short Covering",IF(AND(D1179&lt;0,E1179&lt;0,F1179&lt;0,S1179&lt;0,T1179&lt;0,AB1179&gt;0,AC1179&gt;0,AI1179&gt;0,AJ1179&gt;0,AS1179&lt;AR1179,AR1179&lt;AQ1179),"Short Buildup",IF(AND(D1179&lt;0,E1179&lt;0,F1179&lt;0,S1179&lt;0,T1179&lt;0,AB1179&lt;0,AC1179&lt;0,AI1179&lt;0,AJ1179&lt;0,AS1179&lt;AR1179,AR1179&lt;AQ1179),"LongUnwinding" ))))</f>
        <v/>
      </c>
      <c r="AZ1179" s="1">
        <f>+IF(AND(D1179&gt;0,E1179&gt;0,F1179&gt;0,L1179&gt;0,M1179&gt;0,S1179&gt;0,T1179&gt;0,Z1179&gt;0,AA1179&gt;0),"Buying Opportunity",IF(AND(D1179&lt;0,E1179&lt;0,F1179&lt;0,L1179&lt;0,M1179&lt;0,S1179&lt;0,T1179&lt;0,Z1179&lt;0,AA1179&lt;0),"support Zone",IF(AND(D1179&lt;0,E1179&lt;0,F1179&lt;0,L1179&gt;0,M1179&gt;0,S1179&gt;0,T1179&gt;0,Z1179&gt;0,AA1179&gt;0),"sell delivery")))</f>
        <v/>
      </c>
      <c r="BA1179" s="1">
        <f>IF(AND(D1179&gt;0,E1179&gt;0,F1179&gt;0,Z1179&gt;0,AA1179&gt;0,AB1179&gt;0,AC1179&gt;0,AI1179&gt;0,AJ1179&gt;0),"FII ENTERING")</f>
        <v/>
      </c>
      <c r="BB1179" s="15" t="n">
        <v>0.1036</v>
      </c>
      <c r="BC1179" s="1" t="n">
        <v>126985361.09952</v>
      </c>
      <c r="BD1179" s="1">
        <f>IF(AND(E1179&gt;0,F1179&gt;0,AB1179&gt;0,AC1179&gt;0,AI1179&gt;0,AJ1179&gt;0,AS1179&gt;AR1179,AR1179&gt;AQ1179),"long buildup",IF(AND(E1179&lt;0,F1179&lt;0,AB1179&gt;0,AC1179&gt;0,AI1179&gt;0,AJ1179&gt;0,AS1179&lt;AR1179,AR1179&lt;AQ1179),"Short buildup"))</f>
        <v/>
      </c>
      <c r="BE1179" s="1">
        <f>+IF(AND(F1179&gt;0,M1179&gt;0,T1179&gt;0,AA1179&gt;0),"buy")</f>
        <v/>
      </c>
    </row>
    <row r="1180">
      <c r="A1180" s="1" t="inlineStr">
        <is>
          <t>MCX</t>
        </is>
      </c>
      <c r="B1180" s="1" t="n"/>
      <c r="C1180" s="1" t="n"/>
      <c r="D1180" s="2" t="n">
        <v>0.4546067314749548</v>
      </c>
      <c r="E1180" s="2" t="n">
        <v>-0.4831169993066323</v>
      </c>
      <c r="F1180" s="3" t="n">
        <v>-1.568762595425563</v>
      </c>
      <c r="G1180" s="4" t="n">
        <v>52326</v>
      </c>
      <c r="H1180" s="4" t="n">
        <v>41075</v>
      </c>
      <c r="I1180" s="3" t="n">
        <v>42260</v>
      </c>
      <c r="J1180" s="6">
        <f>+H1180-G1180</f>
        <v/>
      </c>
      <c r="K1180" s="6">
        <f>+I1180-H1180</f>
        <v/>
      </c>
      <c r="L1180" s="7">
        <f>J1180/G1180</f>
        <v/>
      </c>
      <c r="M1180" s="7">
        <f>K1180/H1180</f>
        <v/>
      </c>
      <c r="N1180" s="8" t="n">
        <v>190.405</v>
      </c>
      <c r="O1180" s="8" t="n">
        <v>185.5986</v>
      </c>
      <c r="P1180" s="3" t="n">
        <v>183.6674</v>
      </c>
      <c r="Q1180" s="6">
        <f>+O1180-N1180</f>
        <v/>
      </c>
      <c r="R1180" s="6">
        <f>+P1180-O1180</f>
        <v/>
      </c>
      <c r="S1180" s="7">
        <f>Q1180/N1180</f>
        <v/>
      </c>
      <c r="T1180" s="7">
        <f>R1180/O1180</f>
        <v/>
      </c>
      <c r="U1180" s="10" t="inlineStr">
        <is>
          <t>146165</t>
        </is>
      </c>
      <c r="V1180" s="10" t="inlineStr">
        <is>
          <t>106647</t>
        </is>
      </c>
      <c r="W1180" s="3" t="inlineStr">
        <is>
          <t>109673</t>
        </is>
      </c>
      <c r="X1180" s="6">
        <f>+V1180-U1180</f>
        <v/>
      </c>
      <c r="Y1180" s="6">
        <f>+W1180-V1180</f>
        <v/>
      </c>
      <c r="Z1180" s="7">
        <f>X1180/U1180</f>
        <v/>
      </c>
      <c r="AA1180" s="7">
        <f>Y1180/V1180</f>
        <v/>
      </c>
      <c r="AB1180" s="4" t="n">
        <v>3400</v>
      </c>
      <c r="AC1180" s="5" t="n">
        <v>9700</v>
      </c>
      <c r="AD1180" s="4" t="n">
        <v>108</v>
      </c>
      <c r="AE1180" s="4" t="n">
        <v>197</v>
      </c>
      <c r="AF1180" s="5" t="n">
        <v>442</v>
      </c>
      <c r="AG1180" s="6">
        <f>AE1180-AD1180</f>
        <v/>
      </c>
      <c r="AH1180" s="6">
        <f>+AF1180-AE1180</f>
        <v/>
      </c>
      <c r="AI1180" s="7">
        <f>AG1180/AD1180</f>
        <v/>
      </c>
      <c r="AJ1180" s="7">
        <f>AH1180/AE1180</f>
        <v/>
      </c>
      <c r="AK1180" s="4" t="n">
        <v>6778.9</v>
      </c>
      <c r="AL1180" s="4" t="n">
        <v>6748.55</v>
      </c>
      <c r="AM1180" s="5" t="n">
        <v>6637.35</v>
      </c>
      <c r="AN1180" s="4" t="n">
        <v>6706.45</v>
      </c>
      <c r="AO1180" s="4" t="n">
        <v>6674.05</v>
      </c>
      <c r="AP1180" s="3" t="n">
        <v>6569.35</v>
      </c>
      <c r="AQ1180" s="9">
        <f>+AK1180-AN1180</f>
        <v/>
      </c>
      <c r="AR1180" s="9">
        <f>+AL1180-AO1180</f>
        <v/>
      </c>
      <c r="AS1180" s="9">
        <f>+AM1180-AP1180</f>
        <v/>
      </c>
      <c r="AT1180" s="6">
        <f>AR1180-AQ1180</f>
        <v/>
      </c>
      <c r="AU1180" s="6">
        <f>+AS1180-AR1180</f>
        <v/>
      </c>
      <c r="AV1180" s="7">
        <f>AT1180/AQ1180</f>
        <v/>
      </c>
      <c r="AW1180" s="7">
        <f>AU1180/AR1180</f>
        <v/>
      </c>
      <c r="AX1180" s="1" t="inlineStr">
        <is>
          <t>N</t>
        </is>
      </c>
      <c r="AY1180" s="1">
        <f>+IF(AND(D1180&gt;0,E1180&gt;0,F1180&gt;0,S1180&gt;0,T1180&gt;0,AC1180&gt;0,AB1180&gt;0,AI1180&gt;0,AJ1180&gt;0,AS1180&gt;AR1180,AR1180&gt;AQ1180),"long buildup",IF(AND(D1180&gt;0,E1180&gt;0,F1180&gt;0,S1180&lt;0,T1180&lt;0,AB1180&lt;0,AC1180&lt;0,AI1180&lt;0,AJ1180&lt;0,AS1180&gt;AR1180,AR1180&gt;AQ1180),"Short Covering",IF(AND(D1180&lt;0,E1180&lt;0,F1180&lt;0,S1180&lt;0,T1180&lt;0,AB1180&gt;0,AC1180&gt;0,AI1180&gt;0,AJ1180&gt;0,AS1180&lt;AR1180,AR1180&lt;AQ1180),"Short Buildup",IF(AND(D1180&lt;0,E1180&lt;0,F1180&lt;0,S1180&lt;0,T1180&lt;0,AB1180&lt;0,AC1180&lt;0,AI1180&lt;0,AJ1180&lt;0,AS1180&lt;AR1180,AR1180&lt;AQ1180),"LongUnwinding" ))))</f>
        <v/>
      </c>
      <c r="AZ1180" s="1">
        <f>+IF(AND(D1180&gt;0,E1180&gt;0,F1180&gt;0,L1180&gt;0,M1180&gt;0,S1180&gt;0,T1180&gt;0,Z1180&gt;0,AA1180&gt;0),"Buying Opportunity",IF(AND(D1180&lt;0,E1180&lt;0,F1180&lt;0,L1180&lt;0,M1180&lt;0,S1180&lt;0,T1180&lt;0,Z1180&lt;0,AA1180&lt;0),"support Zone",IF(AND(D1180&lt;0,E1180&lt;0,F1180&lt;0,L1180&gt;0,M1180&gt;0,S1180&gt;0,T1180&gt;0,Z1180&gt;0,AA1180&gt;0),"sell delivery")))</f>
        <v/>
      </c>
      <c r="BA1180" s="1">
        <f>IF(AND(D1180&gt;0,E1180&gt;0,F1180&gt;0,Z1180&gt;0,AA1180&gt;0,AB1180&gt;0,AC1180&gt;0,AI1180&gt;0,AJ1180&gt;0),"FII ENTERING")</f>
        <v/>
      </c>
      <c r="BB1180" s="15" t="e">
        <v>#N/A</v>
      </c>
      <c r="BC1180" s="1" t="n">
        <v>226987.16425</v>
      </c>
      <c r="BD1180" s="1">
        <f>IF(AND(E1180&gt;0,F1180&gt;0,AB1180&gt;0,AC1180&gt;0,AI1180&gt;0,AJ1180&gt;0,AS1180&gt;AR1180,AR1180&gt;AQ1180),"long buildup",IF(AND(E1180&lt;0,F1180&lt;0,AB1180&gt;0,AC1180&gt;0,AI1180&gt;0,AJ1180&gt;0,AS1180&lt;AR1180,AR1180&lt;AQ1180),"Short buildup"))</f>
        <v/>
      </c>
      <c r="BE1180" s="1">
        <f>+IF(AND(F1180&gt;0,M1180&gt;0,T1180&gt;0,AA1180&gt;0),"buy")</f>
        <v/>
      </c>
    </row>
    <row r="1181">
      <c r="A1181" s="1" t="inlineStr">
        <is>
          <t>MEDANTA</t>
        </is>
      </c>
      <c r="B1181" s="1" t="n"/>
      <c r="C1181" s="1" t="n"/>
      <c r="D1181" s="2" t="n">
        <v>-1.511500547645126</v>
      </c>
      <c r="E1181" s="2" t="n">
        <v>-1.178825622775801</v>
      </c>
      <c r="F1181" s="3" t="n">
        <v>0.34211118613549</v>
      </c>
      <c r="G1181" s="4" t="n">
        <v>35976</v>
      </c>
      <c r="H1181" s="4" t="n">
        <v>45255</v>
      </c>
      <c r="I1181" s="3" t="n">
        <v>21439</v>
      </c>
      <c r="J1181" s="6">
        <f>+H1181-G1181</f>
        <v/>
      </c>
      <c r="K1181" s="6">
        <f>+I1181-H1181</f>
        <v/>
      </c>
      <c r="L1181" s="7">
        <f>J1181/G1181</f>
        <v/>
      </c>
      <c r="M1181" s="7">
        <f>K1181/H1181</f>
        <v/>
      </c>
      <c r="N1181" s="8" t="n">
        <v>97.84820000000001</v>
      </c>
      <c r="O1181" s="8" t="n">
        <v>86.62780000000001</v>
      </c>
      <c r="P1181" s="3" t="n">
        <v>27.8386</v>
      </c>
      <c r="Q1181" s="6">
        <f>+O1181-N1181</f>
        <v/>
      </c>
      <c r="R1181" s="6">
        <f>+P1181-O1181</f>
        <v/>
      </c>
      <c r="S1181" s="7">
        <f>Q1181/N1181</f>
        <v/>
      </c>
      <c r="T1181" s="7">
        <f>R1181/O1181</f>
        <v/>
      </c>
      <c r="U1181" s="10" t="inlineStr">
        <is>
          <t>614943</t>
        </is>
      </c>
      <c r="V1181" s="10" t="inlineStr">
        <is>
          <t>513751</t>
        </is>
      </c>
      <c r="W1181" s="3" t="inlineStr">
        <is>
          <t>139367</t>
        </is>
      </c>
      <c r="X1181" s="6">
        <f>+V1181-U1181</f>
        <v/>
      </c>
      <c r="Y1181" s="6">
        <f>+W1181-V1181</f>
        <v/>
      </c>
      <c r="Z1181" s="7">
        <f>X1181/U1181</f>
        <v/>
      </c>
      <c r="AA1181" s="7">
        <f>Y1181/V1181</f>
        <v/>
      </c>
      <c r="AB1181" s="4" t="n"/>
      <c r="AC1181" s="5" t="n"/>
      <c r="AD1181" s="4" t="n"/>
      <c r="AE1181" s="4" t="n"/>
      <c r="AF1181" s="5" t="n"/>
      <c r="AG1181" s="6">
        <f>AE1181-AD1181</f>
        <v/>
      </c>
      <c r="AH1181" s="6">
        <f>+AF1181-AE1181</f>
        <v/>
      </c>
      <c r="AI1181" s="7">
        <f>AG1181/AD1181</f>
        <v/>
      </c>
      <c r="AJ1181" s="7">
        <f>AH1181/AE1181</f>
        <v/>
      </c>
      <c r="AK1181" s="4" t="n"/>
      <c r="AL1181" s="4" t="n"/>
      <c r="AM1181" s="5" t="n"/>
      <c r="AN1181" s="4" t="n">
        <v>1124</v>
      </c>
      <c r="AO1181" s="4" t="n">
        <v>1110.75</v>
      </c>
      <c r="AP1181" s="3" t="n">
        <v>1114.55</v>
      </c>
      <c r="AQ1181" s="9">
        <f>+AK1181-AN1181</f>
        <v/>
      </c>
      <c r="AR1181" s="9">
        <f>+AL1181-AO1181</f>
        <v/>
      </c>
      <c r="AS1181" s="9">
        <f>+AM1181-AP1181</f>
        <v/>
      </c>
      <c r="AT1181" s="6">
        <f>AR1181-AQ1181</f>
        <v/>
      </c>
      <c r="AU1181" s="6">
        <f>+AS1181-AR1181</f>
        <v/>
      </c>
      <c r="AV1181" s="7">
        <f>AT1181/AQ1181</f>
        <v/>
      </c>
      <c r="AW1181" s="7">
        <f>AU1181/AR1181</f>
        <v/>
      </c>
      <c r="AX1181" s="1" t="inlineStr">
        <is>
          <t>N</t>
        </is>
      </c>
      <c r="AY1181" s="1">
        <f>+IF(AND(D1181&gt;0,E1181&gt;0,F1181&gt;0,S1181&gt;0,T1181&gt;0,AC1181&gt;0,AB1181&gt;0,AI1181&gt;0,AJ1181&gt;0,AS1181&gt;AR1181,AR1181&gt;AQ1181),"long buildup",IF(AND(D1181&gt;0,E1181&gt;0,F1181&gt;0,S1181&lt;0,T1181&lt;0,AB1181&lt;0,AC1181&lt;0,AI1181&lt;0,AJ1181&lt;0,AS1181&gt;AR1181,AR1181&gt;AQ1181),"Short Covering",IF(AND(D1181&lt;0,E1181&lt;0,F1181&lt;0,S1181&lt;0,T1181&lt;0,AB1181&gt;0,AC1181&gt;0,AI1181&gt;0,AJ1181&gt;0,AS1181&lt;AR1181,AR1181&lt;AQ1181),"Short Buildup",IF(AND(D1181&lt;0,E1181&lt;0,F1181&lt;0,S1181&lt;0,T1181&lt;0,AB1181&lt;0,AC1181&lt;0,AI1181&lt;0,AJ1181&lt;0,AS1181&lt;AR1181,AR1181&lt;AQ1181),"LongUnwinding" ))))</f>
        <v/>
      </c>
      <c r="AZ1181" s="1">
        <f>+IF(AND(D1181&gt;0,E1181&gt;0,F1181&gt;0,L1181&gt;0,M1181&gt;0,S1181&gt;0,T1181&gt;0,Z1181&gt;0,AA1181&gt;0),"Buying Opportunity",IF(AND(D1181&lt;0,E1181&lt;0,F1181&lt;0,L1181&lt;0,M1181&lt;0,S1181&lt;0,T1181&lt;0,Z1181&lt;0,AA1181&lt;0),"support Zone",IF(AND(D1181&lt;0,E1181&lt;0,F1181&lt;0,L1181&gt;0,M1181&gt;0,S1181&gt;0,T1181&gt;0,Z1181&gt;0,AA1181&gt;0),"sell delivery")))</f>
        <v/>
      </c>
      <c r="BA1181" s="1">
        <f>IF(AND(D1181&gt;0,E1181&gt;0,F1181&gt;0,Z1181&gt;0,AA1181&gt;0,AB1181&gt;0,AC1181&gt;0,AI1181&gt;0,AJ1181&gt;0),"FII ENTERING")</f>
        <v/>
      </c>
      <c r="BB1181" s="15" t="e">
        <v>#N/A</v>
      </c>
      <c r="BC1181" s="1" t="n">
        <v>92309.49000000001</v>
      </c>
      <c r="BD1181" s="1">
        <f>IF(AND(E1181&gt;0,F1181&gt;0,AB1181&gt;0,AC1181&gt;0,AI1181&gt;0,AJ1181&gt;0,AS1181&gt;AR1181,AR1181&gt;AQ1181),"long buildup",IF(AND(E1181&lt;0,F1181&lt;0,AB1181&gt;0,AC1181&gt;0,AI1181&gt;0,AJ1181&gt;0,AS1181&lt;AR1181,AR1181&lt;AQ1181),"Short buildup"))</f>
        <v/>
      </c>
      <c r="BE1181" s="1">
        <f>+IF(AND(F1181&gt;0,M1181&gt;0,T1181&gt;0,AA1181&gt;0),"buy")</f>
        <v/>
      </c>
    </row>
    <row r="1182">
      <c r="A1182" s="1" t="inlineStr">
        <is>
          <t>MEDICAMEQ</t>
        </is>
      </c>
      <c r="B1182" s="1" t="n"/>
      <c r="C1182" s="1" t="n"/>
      <c r="D1182" s="2" t="n">
        <v>-3.671096345514954</v>
      </c>
      <c r="E1182" s="2" t="n">
        <v>-1.439903431626147</v>
      </c>
      <c r="F1182" s="3" t="n">
        <v>-0.9885399352637525</v>
      </c>
      <c r="G1182" s="4" t="n">
        <v>1913</v>
      </c>
      <c r="H1182" s="4" t="n">
        <v>1956</v>
      </c>
      <c r="I1182" s="3" t="n">
        <v>2004</v>
      </c>
      <c r="J1182" s="6">
        <f>+H1182-G1182</f>
        <v/>
      </c>
      <c r="K1182" s="6">
        <f>+I1182-H1182</f>
        <v/>
      </c>
      <c r="L1182" s="7">
        <f>J1182/G1182</f>
        <v/>
      </c>
      <c r="M1182" s="7">
        <f>K1182/H1182</f>
        <v/>
      </c>
      <c r="N1182" s="8" t="n">
        <v>2.2537</v>
      </c>
      <c r="O1182" s="8" t="n">
        <v>2.2969</v>
      </c>
      <c r="P1182" s="3" t="n">
        <v>2.1855</v>
      </c>
      <c r="Q1182" s="6">
        <f>+O1182-N1182</f>
        <v/>
      </c>
      <c r="R1182" s="6">
        <f>+P1182-O1182</f>
        <v/>
      </c>
      <c r="S1182" s="7">
        <f>Q1182/N1182</f>
        <v/>
      </c>
      <c r="T1182" s="7">
        <f>R1182/O1182</f>
        <v/>
      </c>
      <c r="U1182" s="10" t="inlineStr">
        <is>
          <t>24085</t>
        </is>
      </c>
      <c r="V1182" s="10" t="inlineStr">
        <is>
          <t>21974</t>
        </is>
      </c>
      <c r="W1182" s="3" t="inlineStr">
        <is>
          <t>20631</t>
        </is>
      </c>
      <c r="X1182" s="6">
        <f>+V1182-U1182</f>
        <v/>
      </c>
      <c r="Y1182" s="6">
        <f>+W1182-V1182</f>
        <v/>
      </c>
      <c r="Z1182" s="7">
        <f>X1182/U1182</f>
        <v/>
      </c>
      <c r="AA1182" s="7">
        <f>Y1182/V1182</f>
        <v/>
      </c>
      <c r="AB1182" s="4" t="n"/>
      <c r="AC1182" s="5" t="n"/>
      <c r="AD1182" s="4" t="n"/>
      <c r="AE1182" s="4" t="n"/>
      <c r="AF1182" s="5" t="n"/>
      <c r="AG1182" s="6">
        <f>AE1182-AD1182</f>
        <v/>
      </c>
      <c r="AH1182" s="6">
        <f>+AF1182-AE1182</f>
        <v/>
      </c>
      <c r="AI1182" s="7">
        <f>AG1182/AD1182</f>
        <v/>
      </c>
      <c r="AJ1182" s="7">
        <f>AH1182/AE1182</f>
        <v/>
      </c>
      <c r="AK1182" s="4" t="n"/>
      <c r="AL1182" s="4" t="n"/>
      <c r="AM1182" s="5" t="n"/>
      <c r="AN1182" s="4" t="n">
        <v>579.9</v>
      </c>
      <c r="AO1182" s="4" t="n">
        <v>571.55</v>
      </c>
      <c r="AP1182" s="3" t="n">
        <v>565.9</v>
      </c>
      <c r="AQ1182" s="9">
        <f>+AK1182-AN1182</f>
        <v/>
      </c>
      <c r="AR1182" s="9">
        <f>+AL1182-AO1182</f>
        <v/>
      </c>
      <c r="AS1182" s="9">
        <f>+AM1182-AP1182</f>
        <v/>
      </c>
      <c r="AT1182" s="6">
        <f>AR1182-AQ1182</f>
        <v/>
      </c>
      <c r="AU1182" s="6">
        <f>+AS1182-AR1182</f>
        <v/>
      </c>
      <c r="AV1182" s="7">
        <f>AT1182/AQ1182</f>
        <v/>
      </c>
      <c r="AW1182" s="7">
        <f>AU1182/AR1182</f>
        <v/>
      </c>
      <c r="AX1182" s="1" t="inlineStr">
        <is>
          <t>N</t>
        </is>
      </c>
      <c r="AY1182" s="1">
        <f>+IF(AND(D1182&gt;0,E1182&gt;0,F1182&gt;0,S1182&gt;0,T1182&gt;0,AC1182&gt;0,AB1182&gt;0,AI1182&gt;0,AJ1182&gt;0,AS1182&gt;AR1182,AR1182&gt;AQ1182),"long buildup",IF(AND(D1182&gt;0,E1182&gt;0,F1182&gt;0,S1182&lt;0,T1182&lt;0,AB1182&lt;0,AC1182&lt;0,AI1182&lt;0,AJ1182&lt;0,AS1182&gt;AR1182,AR1182&gt;AQ1182),"Short Covering",IF(AND(D1182&lt;0,E1182&lt;0,F1182&lt;0,S1182&lt;0,T1182&lt;0,AB1182&gt;0,AC1182&gt;0,AI1182&gt;0,AJ1182&gt;0,AS1182&lt;AR1182,AR1182&lt;AQ1182),"Short Buildup",IF(AND(D1182&lt;0,E1182&lt;0,F1182&lt;0,S1182&lt;0,T1182&lt;0,AB1182&lt;0,AC1182&lt;0,AI1182&lt;0,AJ1182&lt;0,AS1182&lt;AR1182,AR1182&lt;AQ1182),"LongUnwinding" ))))</f>
        <v/>
      </c>
      <c r="AZ1182" s="1">
        <f>+IF(AND(D1182&gt;0,E1182&gt;0,F1182&gt;0,L1182&gt;0,M1182&gt;0,S1182&gt;0,T1182&gt;0,Z1182&gt;0,AA1182&gt;0),"Buying Opportunity",IF(AND(D1182&lt;0,E1182&lt;0,F1182&lt;0,L1182&lt;0,M1182&lt;0,S1182&lt;0,T1182&lt;0,Z1182&lt;0,AA1182&lt;0),"support Zone",IF(AND(D1182&lt;0,E1182&lt;0,F1182&lt;0,L1182&gt;0,M1182&gt;0,S1182&gt;0,T1182&gt;0,Z1182&gt;0,AA1182&gt;0),"sell delivery")))</f>
        <v/>
      </c>
      <c r="BA1182" s="1">
        <f>IF(AND(D1182&gt;0,E1182&gt;0,F1182&gt;0,Z1182&gt;0,AA1182&gt;0,AB1182&gt;0,AC1182&gt;0,AI1182&gt;0,AJ1182&gt;0),"FII ENTERING")</f>
        <v/>
      </c>
      <c r="BB1182" s="15" t="e">
        <v>#N/A</v>
      </c>
      <c r="BC1182" s="1" t="n">
        <v>8175.813867000001</v>
      </c>
      <c r="BD1182" s="1">
        <f>IF(AND(E1182&gt;0,F1182&gt;0,AB1182&gt;0,AC1182&gt;0,AI1182&gt;0,AJ1182&gt;0,AS1182&gt;AR1182,AR1182&gt;AQ1182),"long buildup",IF(AND(E1182&lt;0,F1182&lt;0,AB1182&gt;0,AC1182&gt;0,AI1182&gt;0,AJ1182&gt;0,AS1182&lt;AR1182,AR1182&lt;AQ1182),"Short buildup"))</f>
        <v/>
      </c>
      <c r="BE1182" s="1">
        <f>+IF(AND(F1182&gt;0,M1182&gt;0,T1182&gt;0,AA1182&gt;0),"buy")</f>
        <v/>
      </c>
    </row>
    <row r="1183">
      <c r="A1183" s="1" t="inlineStr">
        <is>
          <t>MEDICO</t>
        </is>
      </c>
      <c r="B1183" s="1" t="n"/>
      <c r="C1183" s="1" t="n"/>
      <c r="D1183" s="2" t="n">
        <v>1.178861788617882</v>
      </c>
      <c r="E1183" s="2" t="n">
        <v>-1.68742466854159</v>
      </c>
      <c r="F1183" s="3" t="n">
        <v>2.472415202288518</v>
      </c>
      <c r="G1183" s="4" t="n">
        <v>1333</v>
      </c>
      <c r="H1183" s="4" t="n">
        <v>1227</v>
      </c>
      <c r="I1183" s="3" t="n">
        <v>1991</v>
      </c>
      <c r="J1183" s="6">
        <f>+H1183-G1183</f>
        <v/>
      </c>
      <c r="K1183" s="6">
        <f>+I1183-H1183</f>
        <v/>
      </c>
      <c r="L1183" s="7">
        <f>J1183/G1183</f>
        <v/>
      </c>
      <c r="M1183" s="7">
        <f>K1183/H1183</f>
        <v/>
      </c>
      <c r="N1183" s="8" t="n">
        <v>2.906600000000001</v>
      </c>
      <c r="O1183" s="8" t="n">
        <v>0.5974</v>
      </c>
      <c r="P1183" s="3" t="n">
        <v>3.5563</v>
      </c>
      <c r="Q1183" s="6">
        <f>+O1183-N1183</f>
        <v/>
      </c>
      <c r="R1183" s="6">
        <f>+P1183-O1183</f>
        <v/>
      </c>
      <c r="S1183" s="7">
        <f>Q1183/N1183</f>
        <v/>
      </c>
      <c r="T1183" s="7">
        <f>R1183/O1183</f>
        <v/>
      </c>
      <c r="U1183" s="10" t="inlineStr">
        <is>
          <t>449857</t>
        </is>
      </c>
      <c r="V1183" s="10" t="inlineStr">
        <is>
          <t>64984</t>
        </is>
      </c>
      <c r="W1183" s="3" t="inlineStr">
        <is>
          <t>285725</t>
        </is>
      </c>
      <c r="X1183" s="6">
        <f>+V1183-U1183</f>
        <v/>
      </c>
      <c r="Y1183" s="6">
        <f>+W1183-V1183</f>
        <v/>
      </c>
      <c r="Z1183" s="7">
        <f>X1183/U1183</f>
        <v/>
      </c>
      <c r="AA1183" s="7">
        <f>Y1183/V1183</f>
        <v/>
      </c>
      <c r="AB1183" s="4" t="n"/>
      <c r="AC1183" s="5" t="n"/>
      <c r="AD1183" s="4" t="n"/>
      <c r="AE1183" s="4" t="n"/>
      <c r="AF1183" s="5" t="n"/>
      <c r="AG1183" s="6">
        <f>AE1183-AD1183</f>
        <v/>
      </c>
      <c r="AH1183" s="6">
        <f>+AF1183-AE1183</f>
        <v/>
      </c>
      <c r="AI1183" s="7">
        <f>AG1183/AD1183</f>
        <v/>
      </c>
      <c r="AJ1183" s="7">
        <f>AH1183/AE1183</f>
        <v/>
      </c>
      <c r="AK1183" s="4" t="n"/>
      <c r="AL1183" s="4" t="n"/>
      <c r="AM1183" s="5" t="n"/>
      <c r="AN1183" s="4" t="n">
        <v>49.78</v>
      </c>
      <c r="AO1183" s="4" t="n">
        <v>48.94</v>
      </c>
      <c r="AP1183" s="3" t="n">
        <v>50.15</v>
      </c>
      <c r="AQ1183" s="9">
        <f>+AK1183-AN1183</f>
        <v/>
      </c>
      <c r="AR1183" s="9">
        <f>+AL1183-AO1183</f>
        <v/>
      </c>
      <c r="AS1183" s="9">
        <f>+AM1183-AP1183</f>
        <v/>
      </c>
      <c r="AT1183" s="6">
        <f>AR1183-AQ1183</f>
        <v/>
      </c>
      <c r="AU1183" s="6">
        <f>+AS1183-AR1183</f>
        <v/>
      </c>
      <c r="AV1183" s="7">
        <f>AT1183/AQ1183</f>
        <v/>
      </c>
      <c r="AW1183" s="7">
        <f>AU1183/AR1183</f>
        <v/>
      </c>
      <c r="AX1183" s="1" t="inlineStr">
        <is>
          <t>N</t>
        </is>
      </c>
      <c r="AY1183" s="1">
        <f>+IF(AND(D1183&gt;0,E1183&gt;0,F1183&gt;0,S1183&gt;0,T1183&gt;0,AC1183&gt;0,AB1183&gt;0,AI1183&gt;0,AJ1183&gt;0,AS1183&gt;AR1183,AR1183&gt;AQ1183),"long buildup",IF(AND(D1183&gt;0,E1183&gt;0,F1183&gt;0,S1183&lt;0,T1183&lt;0,AB1183&lt;0,AC1183&lt;0,AI1183&lt;0,AJ1183&lt;0,AS1183&gt;AR1183,AR1183&gt;AQ1183),"Short Covering",IF(AND(D1183&lt;0,E1183&lt;0,F1183&lt;0,S1183&lt;0,T1183&lt;0,AB1183&gt;0,AC1183&gt;0,AI1183&gt;0,AJ1183&gt;0,AS1183&lt;AR1183,AR1183&lt;AQ1183),"Short Buildup",IF(AND(D1183&lt;0,E1183&lt;0,F1183&lt;0,S1183&lt;0,T1183&lt;0,AB1183&lt;0,AC1183&lt;0,AI1183&lt;0,AJ1183&lt;0,AS1183&lt;AR1183,AR1183&lt;AQ1183),"LongUnwinding" ))))</f>
        <v/>
      </c>
      <c r="AZ1183" s="1">
        <f>+IF(AND(D1183&gt;0,E1183&gt;0,F1183&gt;0,L1183&gt;0,M1183&gt;0,S1183&gt;0,T1183&gt;0,Z1183&gt;0,AA1183&gt;0),"Buying Opportunity",IF(AND(D1183&lt;0,E1183&lt;0,F1183&lt;0,L1183&lt;0,M1183&lt;0,S1183&lt;0,T1183&lt;0,Z1183&lt;0,AA1183&lt;0),"support Zone",IF(AND(D1183&lt;0,E1183&lt;0,F1183&lt;0,L1183&gt;0,M1183&gt;0,S1183&gt;0,T1183&gt;0,Z1183&gt;0,AA1183&gt;0),"sell delivery")))</f>
        <v/>
      </c>
      <c r="BA1183" s="1">
        <f>IF(AND(D1183&gt;0,E1183&gt;0,F1183&gt;0,Z1183&gt;0,AA1183&gt;0,AB1183&gt;0,AC1183&gt;0,AI1183&gt;0,AJ1183&gt;0),"FII ENTERING")</f>
        <v/>
      </c>
      <c r="BB1183" s="15" t="e">
        <v>#N/A</v>
      </c>
      <c r="BC1183" s="1" t="n">
        <v>194756.8142295</v>
      </c>
      <c r="BD1183" s="1">
        <f>IF(AND(E1183&gt;0,F1183&gt;0,AB1183&gt;0,AC1183&gt;0,AI1183&gt;0,AJ1183&gt;0,AS1183&gt;AR1183,AR1183&gt;AQ1183),"long buildup",IF(AND(E1183&lt;0,F1183&lt;0,AB1183&gt;0,AC1183&gt;0,AI1183&gt;0,AJ1183&gt;0,AS1183&lt;AR1183,AR1183&lt;AQ1183),"Short buildup"))</f>
        <v/>
      </c>
      <c r="BE1183" s="1">
        <f>+IF(AND(F1183&gt;0,M1183&gt;0,T1183&gt;0,AA1183&gt;0),"buy")</f>
        <v/>
      </c>
    </row>
    <row r="1184">
      <c r="A1184" s="1" t="inlineStr">
        <is>
          <t>MEDPLUS</t>
        </is>
      </c>
      <c r="B1184" s="1" t="n"/>
      <c r="C1184" s="1" t="n"/>
      <c r="D1184" s="2" t="n">
        <v>0.3320517301642809</v>
      </c>
      <c r="E1184" s="2" t="n">
        <v>-1.904430122510594</v>
      </c>
      <c r="F1184" s="3" t="n">
        <v>1.213376738680083</v>
      </c>
      <c r="G1184" s="4" t="n">
        <v>14346</v>
      </c>
      <c r="H1184" s="4" t="n">
        <v>15449</v>
      </c>
      <c r="I1184" s="3" t="n">
        <v>19447</v>
      </c>
      <c r="J1184" s="6">
        <f>+H1184-G1184</f>
        <v/>
      </c>
      <c r="K1184" s="6">
        <f>+I1184-H1184</f>
        <v/>
      </c>
      <c r="L1184" s="7">
        <f>J1184/G1184</f>
        <v/>
      </c>
      <c r="M1184" s="7">
        <f>K1184/H1184</f>
        <v/>
      </c>
      <c r="N1184" s="8" t="n">
        <v>31.2343</v>
      </c>
      <c r="O1184" s="8" t="n">
        <v>29.8043</v>
      </c>
      <c r="P1184" s="3" t="n">
        <v>36.2176</v>
      </c>
      <c r="Q1184" s="6">
        <f>+O1184-N1184</f>
        <v/>
      </c>
      <c r="R1184" s="6">
        <f>+P1184-O1184</f>
        <v/>
      </c>
      <c r="S1184" s="7">
        <f>Q1184/N1184</f>
        <v/>
      </c>
      <c r="T1184" s="7">
        <f>R1184/O1184</f>
        <v/>
      </c>
      <c r="U1184" s="10" t="inlineStr">
        <is>
          <t>205417</t>
        </is>
      </c>
      <c r="V1184" s="10" t="inlineStr">
        <is>
          <t>157342</t>
        </is>
      </c>
      <c r="W1184" s="3" t="inlineStr">
        <is>
          <t>248425</t>
        </is>
      </c>
      <c r="X1184" s="6">
        <f>+V1184-U1184</f>
        <v/>
      </c>
      <c r="Y1184" s="6">
        <f>+W1184-V1184</f>
        <v/>
      </c>
      <c r="Z1184" s="7">
        <f>X1184/U1184</f>
        <v/>
      </c>
      <c r="AA1184" s="7">
        <f>Y1184/V1184</f>
        <v/>
      </c>
      <c r="AB1184" s="4" t="n"/>
      <c r="AC1184" s="5" t="n"/>
      <c r="AD1184" s="4" t="n"/>
      <c r="AE1184" s="4" t="n"/>
      <c r="AF1184" s="5" t="n"/>
      <c r="AG1184" s="6">
        <f>AE1184-AD1184</f>
        <v/>
      </c>
      <c r="AH1184" s="6">
        <f>+AF1184-AE1184</f>
        <v/>
      </c>
      <c r="AI1184" s="7">
        <f>AG1184/AD1184</f>
        <v/>
      </c>
      <c r="AJ1184" s="7">
        <f>AH1184/AE1184</f>
        <v/>
      </c>
      <c r="AK1184" s="4" t="n"/>
      <c r="AL1184" s="4" t="n"/>
      <c r="AM1184" s="5" t="n"/>
      <c r="AN1184" s="4" t="n">
        <v>861.15</v>
      </c>
      <c r="AO1184" s="4" t="n">
        <v>844.75</v>
      </c>
      <c r="AP1184" s="3" t="n">
        <v>855</v>
      </c>
      <c r="AQ1184" s="9">
        <f>+AK1184-AN1184</f>
        <v/>
      </c>
      <c r="AR1184" s="9">
        <f>+AL1184-AO1184</f>
        <v/>
      </c>
      <c r="AS1184" s="9">
        <f>+AM1184-AP1184</f>
        <v/>
      </c>
      <c r="AT1184" s="6">
        <f>AR1184-AQ1184</f>
        <v/>
      </c>
      <c r="AU1184" s="6">
        <f>+AS1184-AR1184</f>
        <v/>
      </c>
      <c r="AV1184" s="7">
        <f>AT1184/AQ1184</f>
        <v/>
      </c>
      <c r="AW1184" s="7">
        <f>AU1184/AR1184</f>
        <v/>
      </c>
      <c r="AX1184" s="1" t="inlineStr">
        <is>
          <t>N</t>
        </is>
      </c>
      <c r="AY1184" s="1">
        <f>+IF(AND(D1184&gt;0,E1184&gt;0,F1184&gt;0,S1184&gt;0,T1184&gt;0,AC1184&gt;0,AB1184&gt;0,AI1184&gt;0,AJ1184&gt;0,AS1184&gt;AR1184,AR1184&gt;AQ1184),"long buildup",IF(AND(D1184&gt;0,E1184&gt;0,F1184&gt;0,S1184&lt;0,T1184&lt;0,AB1184&lt;0,AC1184&lt;0,AI1184&lt;0,AJ1184&lt;0,AS1184&gt;AR1184,AR1184&gt;AQ1184),"Short Covering",IF(AND(D1184&lt;0,E1184&lt;0,F1184&lt;0,S1184&lt;0,T1184&lt;0,AB1184&gt;0,AC1184&gt;0,AI1184&gt;0,AJ1184&gt;0,AS1184&lt;AR1184,AR1184&lt;AQ1184),"Short Buildup",IF(AND(D1184&lt;0,E1184&lt;0,F1184&lt;0,S1184&lt;0,T1184&lt;0,AB1184&lt;0,AC1184&lt;0,AI1184&lt;0,AJ1184&lt;0,AS1184&lt;AR1184,AR1184&lt;AQ1184),"LongUnwinding" ))))</f>
        <v/>
      </c>
      <c r="AZ1184" s="1">
        <f>+IF(AND(D1184&gt;0,E1184&gt;0,F1184&gt;0,L1184&gt;0,M1184&gt;0,S1184&gt;0,T1184&gt;0,Z1184&gt;0,AA1184&gt;0),"Buying Opportunity",IF(AND(D1184&lt;0,E1184&lt;0,F1184&lt;0,L1184&lt;0,M1184&lt;0,S1184&lt;0,T1184&lt;0,Z1184&lt;0,AA1184&lt;0),"support Zone",IF(AND(D1184&lt;0,E1184&lt;0,F1184&lt;0,L1184&gt;0,M1184&gt;0,S1184&gt;0,T1184&gt;0,Z1184&gt;0,AA1184&gt;0),"sell delivery")))</f>
        <v/>
      </c>
      <c r="BA1184" s="1">
        <f>IF(AND(D1184&gt;0,E1184&gt;0,F1184&gt;0,Z1184&gt;0,AA1184&gt;0,AB1184&gt;0,AC1184&gt;0,AI1184&gt;0,AJ1184&gt;0),"FII ENTERING")</f>
        <v/>
      </c>
      <c r="BB1184" s="15" t="e">
        <v>#N/A</v>
      </c>
      <c r="BC1184" s="1" t="n">
        <v>210863.070621</v>
      </c>
      <c r="BD1184" s="1">
        <f>IF(AND(E1184&gt;0,F1184&gt;0,AB1184&gt;0,AC1184&gt;0,AI1184&gt;0,AJ1184&gt;0,AS1184&gt;AR1184,AR1184&gt;AQ1184),"long buildup",IF(AND(E1184&lt;0,F1184&lt;0,AB1184&gt;0,AC1184&gt;0,AI1184&gt;0,AJ1184&gt;0,AS1184&lt;AR1184,AR1184&lt;AQ1184),"Short buildup"))</f>
        <v/>
      </c>
      <c r="BE1184" s="1">
        <f>+IF(AND(F1184&gt;0,M1184&gt;0,T1184&gt;0,AA1184&gt;0),"buy")</f>
        <v/>
      </c>
    </row>
    <row r="1185">
      <c r="A1185" s="1" t="inlineStr">
        <is>
          <t>MEGASOFT</t>
        </is>
      </c>
      <c r="B1185" s="1" t="n"/>
      <c r="C1185" s="1" t="n"/>
      <c r="D1185" s="2" t="n">
        <v>-0.702543206407194</v>
      </c>
      <c r="E1185" s="2" t="n">
        <v>0.1981038630253298</v>
      </c>
      <c r="F1185" s="3" t="n">
        <v>-0.8897048439485885</v>
      </c>
      <c r="G1185" s="4" t="n">
        <v>438</v>
      </c>
      <c r="H1185" s="4" t="n">
        <v>314</v>
      </c>
      <c r="I1185" s="3" t="n">
        <v>326</v>
      </c>
      <c r="J1185" s="6">
        <f>+H1185-G1185</f>
        <v/>
      </c>
      <c r="K1185" s="6">
        <f>+I1185-H1185</f>
        <v/>
      </c>
      <c r="L1185" s="7">
        <f>J1185/G1185</f>
        <v/>
      </c>
      <c r="M1185" s="7">
        <f>K1185/H1185</f>
        <v/>
      </c>
      <c r="N1185" s="8" t="n">
        <v>0.5868</v>
      </c>
      <c r="O1185" s="8" t="n">
        <v>0.6024</v>
      </c>
      <c r="P1185" s="3" t="n">
        <v>0.7685</v>
      </c>
      <c r="Q1185" s="6">
        <f>+O1185-N1185</f>
        <v/>
      </c>
      <c r="R1185" s="6">
        <f>+P1185-O1185</f>
        <v/>
      </c>
      <c r="S1185" s="7">
        <f>Q1185/N1185</f>
        <v/>
      </c>
      <c r="T1185" s="7">
        <f>R1185/O1185</f>
        <v/>
      </c>
      <c r="U1185" s="10" t="inlineStr">
        <is>
          <t>-</t>
        </is>
      </c>
      <c r="V1185" s="10" t="inlineStr">
        <is>
          <t>-</t>
        </is>
      </c>
      <c r="W1185" s="3" t="inlineStr">
        <is>
          <t>-</t>
        </is>
      </c>
      <c r="X1185" s="6">
        <f>+V1185-U1185</f>
        <v/>
      </c>
      <c r="Y1185" s="6">
        <f>+W1185-V1185</f>
        <v/>
      </c>
      <c r="Z1185" s="7">
        <f>X1185/U1185</f>
        <v/>
      </c>
      <c r="AA1185" s="7">
        <f>Y1185/V1185</f>
        <v/>
      </c>
      <c r="AB1185" s="4" t="n"/>
      <c r="AC1185" s="5" t="n"/>
      <c r="AD1185" s="4" t="n"/>
      <c r="AE1185" s="4" t="n"/>
      <c r="AF1185" s="5" t="n"/>
      <c r="AG1185" s="6">
        <f>AE1185-AD1185</f>
        <v/>
      </c>
      <c r="AH1185" s="6">
        <f>+AF1185-AE1185</f>
        <v/>
      </c>
      <c r="AI1185" s="7">
        <f>AG1185/AD1185</f>
        <v/>
      </c>
      <c r="AJ1185" s="7">
        <f>AH1185/AE1185</f>
        <v/>
      </c>
      <c r="AK1185" s="4" t="n"/>
      <c r="AL1185" s="4" t="n"/>
      <c r="AM1185" s="5" t="n"/>
      <c r="AN1185" s="4" t="n">
        <v>70.67</v>
      </c>
      <c r="AO1185" s="4" t="n">
        <v>70.81</v>
      </c>
      <c r="AP1185" s="3" t="n">
        <v>70.18000000000001</v>
      </c>
      <c r="AQ1185" s="9">
        <f>+AK1185-AN1185</f>
        <v/>
      </c>
      <c r="AR1185" s="9">
        <f>+AL1185-AO1185</f>
        <v/>
      </c>
      <c r="AS1185" s="9">
        <f>+AM1185-AP1185</f>
        <v/>
      </c>
      <c r="AT1185" s="6">
        <f>AR1185-AQ1185</f>
        <v/>
      </c>
      <c r="AU1185" s="6">
        <f>+AS1185-AR1185</f>
        <v/>
      </c>
      <c r="AV1185" s="7">
        <f>AT1185/AQ1185</f>
        <v/>
      </c>
      <c r="AW1185" s="7">
        <f>AU1185/AR1185</f>
        <v/>
      </c>
      <c r="AX1185" s="1" t="inlineStr">
        <is>
          <t>N</t>
        </is>
      </c>
      <c r="AY1185" s="1">
        <f>+IF(AND(D1185&gt;0,E1185&gt;0,F1185&gt;0,S1185&gt;0,T1185&gt;0,AC1185&gt;0,AB1185&gt;0,AI1185&gt;0,AJ1185&gt;0,AS1185&gt;AR1185,AR1185&gt;AQ1185),"long buildup",IF(AND(D1185&gt;0,E1185&gt;0,F1185&gt;0,S1185&lt;0,T1185&lt;0,AB1185&lt;0,AC1185&lt;0,AI1185&lt;0,AJ1185&lt;0,AS1185&gt;AR1185,AR1185&gt;AQ1185),"Short Covering",IF(AND(D1185&lt;0,E1185&lt;0,F1185&lt;0,S1185&lt;0,T1185&lt;0,AB1185&gt;0,AC1185&gt;0,AI1185&gt;0,AJ1185&gt;0,AS1185&lt;AR1185,AR1185&lt;AQ1185),"Short Buildup",IF(AND(D1185&lt;0,E1185&lt;0,F1185&lt;0,S1185&lt;0,T1185&lt;0,AB1185&lt;0,AC1185&lt;0,AI1185&lt;0,AJ1185&lt;0,AS1185&lt;AR1185,AR1185&lt;AQ1185),"LongUnwinding" ))))</f>
        <v/>
      </c>
      <c r="AZ1185" s="1">
        <f>+IF(AND(D1185&gt;0,E1185&gt;0,F1185&gt;0,L1185&gt;0,M1185&gt;0,S1185&gt;0,T1185&gt;0,Z1185&gt;0,AA1185&gt;0),"Buying Opportunity",IF(AND(D1185&lt;0,E1185&lt;0,F1185&lt;0,L1185&lt;0,M1185&lt;0,S1185&lt;0,T1185&lt;0,Z1185&lt;0,AA1185&lt;0),"support Zone",IF(AND(D1185&lt;0,E1185&lt;0,F1185&lt;0,L1185&gt;0,M1185&gt;0,S1185&gt;0,T1185&gt;0,Z1185&gt;0,AA1185&gt;0),"sell delivery")))</f>
        <v/>
      </c>
      <c r="BA1185" s="1">
        <f>IF(AND(D1185&gt;0,E1185&gt;0,F1185&gt;0,Z1185&gt;0,AA1185&gt;0,AB1185&gt;0,AC1185&gt;0,AI1185&gt;0,AJ1185&gt;0),"FII ENTERING")</f>
        <v/>
      </c>
      <c r="BB1185" s="15" t="e">
        <v>#N/A</v>
      </c>
      <c r="BC1185" s="1" t="n">
        <v>35083.8775</v>
      </c>
      <c r="BD1185" s="1">
        <f>IF(AND(E1185&gt;0,F1185&gt;0,AB1185&gt;0,AC1185&gt;0,AI1185&gt;0,AJ1185&gt;0,AS1185&gt;AR1185,AR1185&gt;AQ1185),"long buildup",IF(AND(E1185&lt;0,F1185&lt;0,AB1185&gt;0,AC1185&gt;0,AI1185&gt;0,AJ1185&gt;0,AS1185&lt;AR1185,AR1185&lt;AQ1185),"Short buildup"))</f>
        <v/>
      </c>
      <c r="BE1185" s="1">
        <f>+IF(AND(F1185&gt;0,M1185&gt;0,T1185&gt;0,AA1185&gt;0),"buy")</f>
        <v/>
      </c>
    </row>
    <row r="1186">
      <c r="A1186" s="1" t="inlineStr">
        <is>
          <t>MEGASTAR</t>
        </is>
      </c>
      <c r="B1186" s="1" t="n"/>
      <c r="C1186" s="1" t="n"/>
      <c r="D1186" s="2" t="n">
        <v>6.3328230920621</v>
      </c>
      <c r="E1186" s="2" t="n">
        <v>-4.331016328713035</v>
      </c>
      <c r="F1186" s="3" t="n">
        <v>2.287188306104898</v>
      </c>
      <c r="G1186" s="4" t="n">
        <v>2199</v>
      </c>
      <c r="H1186" s="4" t="n">
        <v>1169</v>
      </c>
      <c r="I1186" s="3" t="n">
        <v>566</v>
      </c>
      <c r="J1186" s="6">
        <f>+H1186-G1186</f>
        <v/>
      </c>
      <c r="K1186" s="6">
        <f>+I1186-H1186</f>
        <v/>
      </c>
      <c r="L1186" s="7">
        <f>J1186/G1186</f>
        <v/>
      </c>
      <c r="M1186" s="7">
        <f>K1186/H1186</f>
        <v/>
      </c>
      <c r="N1186" s="8" t="n">
        <v>1.176</v>
      </c>
      <c r="O1186" s="8" t="n">
        <v>0.379</v>
      </c>
      <c r="P1186" s="3" t="n">
        <v>0.3014</v>
      </c>
      <c r="Q1186" s="6">
        <f>+O1186-N1186</f>
        <v/>
      </c>
      <c r="R1186" s="6">
        <f>+P1186-O1186</f>
        <v/>
      </c>
      <c r="S1186" s="7">
        <f>Q1186/N1186</f>
        <v/>
      </c>
      <c r="T1186" s="7">
        <f>R1186/O1186</f>
        <v/>
      </c>
      <c r="U1186" s="10" t="inlineStr">
        <is>
          <t>24739</t>
        </is>
      </c>
      <c r="V1186" s="10" t="inlineStr">
        <is>
          <t>8448</t>
        </is>
      </c>
      <c r="W1186" s="3" t="inlineStr">
        <is>
          <t>9320</t>
        </is>
      </c>
      <c r="X1186" s="6">
        <f>+V1186-U1186</f>
        <v/>
      </c>
      <c r="Y1186" s="6">
        <f>+W1186-V1186</f>
        <v/>
      </c>
      <c r="Z1186" s="7">
        <f>X1186/U1186</f>
        <v/>
      </c>
      <c r="AA1186" s="7">
        <f>Y1186/V1186</f>
        <v/>
      </c>
      <c r="AB1186" s="4" t="n"/>
      <c r="AC1186" s="5" t="n"/>
      <c r="AD1186" s="4" t="n"/>
      <c r="AE1186" s="4" t="n"/>
      <c r="AF1186" s="5" t="n"/>
      <c r="AG1186" s="6">
        <f>AE1186-AD1186</f>
        <v/>
      </c>
      <c r="AH1186" s="6">
        <f>+AF1186-AE1186</f>
        <v/>
      </c>
      <c r="AI1186" s="7">
        <f>AG1186/AD1186</f>
        <v/>
      </c>
      <c r="AJ1186" s="7">
        <f>AH1186/AE1186</f>
        <v/>
      </c>
      <c r="AK1186" s="4" t="n"/>
      <c r="AL1186" s="4" t="n"/>
      <c r="AM1186" s="5" t="n"/>
      <c r="AN1186" s="4" t="n">
        <v>243.13</v>
      </c>
      <c r="AO1186" s="4" t="n">
        <v>232.6</v>
      </c>
      <c r="AP1186" s="3" t="n">
        <v>237.92</v>
      </c>
      <c r="AQ1186" s="9">
        <f>+AK1186-AN1186</f>
        <v/>
      </c>
      <c r="AR1186" s="9">
        <f>+AL1186-AO1186</f>
        <v/>
      </c>
      <c r="AS1186" s="9">
        <f>+AM1186-AP1186</f>
        <v/>
      </c>
      <c r="AT1186" s="6">
        <f>AR1186-AQ1186</f>
        <v/>
      </c>
      <c r="AU1186" s="6">
        <f>+AS1186-AR1186</f>
        <v/>
      </c>
      <c r="AV1186" s="7">
        <f>AT1186/AQ1186</f>
        <v/>
      </c>
      <c r="AW1186" s="7">
        <f>AU1186/AR1186</f>
        <v/>
      </c>
      <c r="AX1186" s="1" t="inlineStr">
        <is>
          <t>N</t>
        </is>
      </c>
      <c r="AY1186" s="1">
        <f>+IF(AND(D1186&gt;0,E1186&gt;0,F1186&gt;0,S1186&gt;0,T1186&gt;0,AC1186&gt;0,AB1186&gt;0,AI1186&gt;0,AJ1186&gt;0,AS1186&gt;AR1186,AR1186&gt;AQ1186),"long buildup",IF(AND(D1186&gt;0,E1186&gt;0,F1186&gt;0,S1186&lt;0,T1186&lt;0,AB1186&lt;0,AC1186&lt;0,AI1186&lt;0,AJ1186&lt;0,AS1186&gt;AR1186,AR1186&gt;AQ1186),"Short Covering",IF(AND(D1186&lt;0,E1186&lt;0,F1186&lt;0,S1186&lt;0,T1186&lt;0,AB1186&gt;0,AC1186&gt;0,AI1186&gt;0,AJ1186&gt;0,AS1186&lt;AR1186,AR1186&lt;AQ1186),"Short Buildup",IF(AND(D1186&lt;0,E1186&lt;0,F1186&lt;0,S1186&lt;0,T1186&lt;0,AB1186&lt;0,AC1186&lt;0,AI1186&lt;0,AJ1186&lt;0,AS1186&lt;AR1186,AR1186&lt;AQ1186),"LongUnwinding" ))))</f>
        <v/>
      </c>
      <c r="AZ1186" s="1">
        <f>+IF(AND(D1186&gt;0,E1186&gt;0,F1186&gt;0,L1186&gt;0,M1186&gt;0,S1186&gt;0,T1186&gt;0,Z1186&gt;0,AA1186&gt;0),"Buying Opportunity",IF(AND(D1186&lt;0,E1186&lt;0,F1186&lt;0,L1186&lt;0,M1186&lt;0,S1186&lt;0,T1186&lt;0,Z1186&lt;0,AA1186&lt;0),"support Zone",IF(AND(D1186&lt;0,E1186&lt;0,F1186&lt;0,L1186&gt;0,M1186&gt;0,S1186&gt;0,T1186&gt;0,Z1186&gt;0,AA1186&gt;0),"sell delivery")))</f>
        <v/>
      </c>
      <c r="BA1186" s="1">
        <f>IF(AND(D1186&gt;0,E1186&gt;0,F1186&gt;0,Z1186&gt;0,AA1186&gt;0,AB1186&gt;0,AC1186&gt;0,AI1186&gt;0,AJ1186&gt;0),"FII ENTERING")</f>
        <v/>
      </c>
      <c r="BB1186" s="15" t="e">
        <v>#N/A</v>
      </c>
      <c r="BC1186" s="1" t="n">
        <v>42256.9002565</v>
      </c>
      <c r="BD1186" s="1">
        <f>IF(AND(E1186&gt;0,F1186&gt;0,AB1186&gt;0,AC1186&gt;0,AI1186&gt;0,AJ1186&gt;0,AS1186&gt;AR1186,AR1186&gt;AQ1186),"long buildup",IF(AND(E1186&lt;0,F1186&lt;0,AB1186&gt;0,AC1186&gt;0,AI1186&gt;0,AJ1186&gt;0,AS1186&lt;AR1186,AR1186&lt;AQ1186),"Short buildup"))</f>
        <v/>
      </c>
      <c r="BE1186" s="1">
        <f>+IF(AND(F1186&gt;0,M1186&gt;0,T1186&gt;0,AA1186&gt;0),"buy")</f>
        <v/>
      </c>
    </row>
    <row r="1187">
      <c r="A1187" s="1" t="inlineStr">
        <is>
          <t>MENONBE</t>
        </is>
      </c>
      <c r="B1187" s="1" t="n"/>
      <c r="C1187" s="1" t="n"/>
      <c r="D1187" s="2" t="n">
        <v>-1.428010984699888</v>
      </c>
      <c r="E1187" s="2" t="n">
        <v>0.191037172649852</v>
      </c>
      <c r="F1187" s="3" t="n">
        <v>-1.255263366965916</v>
      </c>
      <c r="G1187" s="4" t="n">
        <v>5664</v>
      </c>
      <c r="H1187" s="4" t="n">
        <v>783</v>
      </c>
      <c r="I1187" s="3" t="n">
        <v>434</v>
      </c>
      <c r="J1187" s="6">
        <f>+H1187-G1187</f>
        <v/>
      </c>
      <c r="K1187" s="6">
        <f>+I1187-H1187</f>
        <v/>
      </c>
      <c r="L1187" s="7">
        <f>J1187/G1187</f>
        <v/>
      </c>
      <c r="M1187" s="7">
        <f>K1187/H1187</f>
        <v/>
      </c>
      <c r="N1187" s="8" t="n">
        <v>0.4729</v>
      </c>
      <c r="O1187" s="8" t="n">
        <v>0.1758</v>
      </c>
      <c r="P1187" s="3" t="n">
        <v>0.1867</v>
      </c>
      <c r="Q1187" s="6">
        <f>+O1187-N1187</f>
        <v/>
      </c>
      <c r="R1187" s="6">
        <f>+P1187-O1187</f>
        <v/>
      </c>
      <c r="S1187" s="7">
        <f>Q1187/N1187</f>
        <v/>
      </c>
      <c r="T1187" s="7">
        <f>R1187/O1187</f>
        <v/>
      </c>
      <c r="U1187" s="10" t="inlineStr">
        <is>
          <t>22985</t>
        </is>
      </c>
      <c r="V1187" s="10" t="inlineStr">
        <is>
          <t>8672</t>
        </is>
      </c>
      <c r="W1187" s="3" t="inlineStr">
        <is>
          <t>8222</t>
        </is>
      </c>
      <c r="X1187" s="6">
        <f>+V1187-U1187</f>
        <v/>
      </c>
      <c r="Y1187" s="6">
        <f>+W1187-V1187</f>
        <v/>
      </c>
      <c r="Z1187" s="7">
        <f>X1187/U1187</f>
        <v/>
      </c>
      <c r="AA1187" s="7">
        <f>Y1187/V1187</f>
        <v/>
      </c>
      <c r="AB1187" s="4" t="n"/>
      <c r="AC1187" s="5" t="n"/>
      <c r="AD1187" s="4" t="n"/>
      <c r="AE1187" s="4" t="n"/>
      <c r="AF1187" s="5" t="n"/>
      <c r="AG1187" s="6">
        <f>AE1187-AD1187</f>
        <v/>
      </c>
      <c r="AH1187" s="6">
        <f>+AF1187-AE1187</f>
        <v/>
      </c>
      <c r="AI1187" s="7">
        <f>AG1187/AD1187</f>
        <v/>
      </c>
      <c r="AJ1187" s="7">
        <f>AH1187/AE1187</f>
        <v/>
      </c>
      <c r="AK1187" s="4" t="n"/>
      <c r="AL1187" s="4" t="n"/>
      <c r="AM1187" s="5" t="n"/>
      <c r="AN1187" s="4" t="n">
        <v>125.63</v>
      </c>
      <c r="AO1187" s="4" t="n">
        <v>125.87</v>
      </c>
      <c r="AP1187" s="3" t="n">
        <v>124.29</v>
      </c>
      <c r="AQ1187" s="9">
        <f>+AK1187-AN1187</f>
        <v/>
      </c>
      <c r="AR1187" s="9">
        <f>+AL1187-AO1187</f>
        <v/>
      </c>
      <c r="AS1187" s="9">
        <f>+AM1187-AP1187</f>
        <v/>
      </c>
      <c r="AT1187" s="6">
        <f>AR1187-AQ1187</f>
        <v/>
      </c>
      <c r="AU1187" s="6">
        <f>+AS1187-AR1187</f>
        <v/>
      </c>
      <c r="AV1187" s="7">
        <f>AT1187/AQ1187</f>
        <v/>
      </c>
      <c r="AW1187" s="7">
        <f>AU1187/AR1187</f>
        <v/>
      </c>
      <c r="AX1187" s="1" t="inlineStr">
        <is>
          <t>N</t>
        </is>
      </c>
      <c r="AY1187" s="1">
        <f>+IF(AND(D1187&gt;0,E1187&gt;0,F1187&gt;0,S1187&gt;0,T1187&gt;0,AC1187&gt;0,AB1187&gt;0,AI1187&gt;0,AJ1187&gt;0,AS1187&gt;AR1187,AR1187&gt;AQ1187),"long buildup",IF(AND(D1187&gt;0,E1187&gt;0,F1187&gt;0,S1187&lt;0,T1187&lt;0,AB1187&lt;0,AC1187&lt;0,AI1187&lt;0,AJ1187&lt;0,AS1187&gt;AR1187,AR1187&gt;AQ1187),"Short Covering",IF(AND(D1187&lt;0,E1187&lt;0,F1187&lt;0,S1187&lt;0,T1187&lt;0,AB1187&gt;0,AC1187&gt;0,AI1187&gt;0,AJ1187&gt;0,AS1187&lt;AR1187,AR1187&lt;AQ1187),"Short Buildup",IF(AND(D1187&lt;0,E1187&lt;0,F1187&lt;0,S1187&lt;0,T1187&lt;0,AB1187&lt;0,AC1187&lt;0,AI1187&lt;0,AJ1187&lt;0,AS1187&lt;AR1187,AR1187&lt;AQ1187),"LongUnwinding" ))))</f>
        <v/>
      </c>
      <c r="AZ1187" s="1">
        <f>+IF(AND(D1187&gt;0,E1187&gt;0,F1187&gt;0,L1187&gt;0,M1187&gt;0,S1187&gt;0,T1187&gt;0,Z1187&gt;0,AA1187&gt;0),"Buying Opportunity",IF(AND(D1187&lt;0,E1187&lt;0,F1187&lt;0,L1187&lt;0,M1187&lt;0,S1187&lt;0,T1187&lt;0,Z1187&lt;0,AA1187&lt;0),"support Zone",IF(AND(D1187&lt;0,E1187&lt;0,F1187&lt;0,L1187&gt;0,M1187&gt;0,S1187&gt;0,T1187&gt;0,Z1187&gt;0,AA1187&gt;0),"sell delivery")))</f>
        <v/>
      </c>
      <c r="BA1187" s="1">
        <f>IF(AND(D1187&gt;0,E1187&gt;0,F1187&gt;0,Z1187&gt;0,AA1187&gt;0,AB1187&gt;0,AC1187&gt;0,AI1187&gt;0,AJ1187&gt;0),"FII ENTERING")</f>
        <v/>
      </c>
      <c r="BB1187" s="15" t="e">
        <v>#N/A</v>
      </c>
      <c r="BC1187" s="1" t="n">
        <v>446011.1217</v>
      </c>
      <c r="BD1187" s="1">
        <f>IF(AND(E1187&gt;0,F1187&gt;0,AB1187&gt;0,AC1187&gt;0,AI1187&gt;0,AJ1187&gt;0,AS1187&gt;AR1187,AR1187&gt;AQ1187),"long buildup",IF(AND(E1187&lt;0,F1187&lt;0,AB1187&gt;0,AC1187&gt;0,AI1187&gt;0,AJ1187&gt;0,AS1187&lt;AR1187,AR1187&lt;AQ1187),"Short buildup"))</f>
        <v/>
      </c>
      <c r="BE1187" s="1">
        <f>+IF(AND(F1187&gt;0,M1187&gt;0,T1187&gt;0,AA1187&gt;0),"buy")</f>
        <v/>
      </c>
    </row>
    <row r="1188">
      <c r="A1188" s="1" t="inlineStr">
        <is>
          <t>MEP</t>
        </is>
      </c>
      <c r="B1188" s="1" t="n"/>
      <c r="C1188" s="1" t="n"/>
      <c r="D1188" s="2" t="n">
        <v>4.870129870129867</v>
      </c>
      <c r="E1188" s="2" t="n">
        <v>4.870129870129867</v>
      </c>
      <c r="F1188" s="3" t="n">
        <v>4.870129870129867</v>
      </c>
      <c r="G1188" s="4" t="n">
        <v>277</v>
      </c>
      <c r="H1188" s="4" t="n">
        <v>277</v>
      </c>
      <c r="I1188" s="3" t="n">
        <v>277</v>
      </c>
      <c r="J1188" s="6">
        <f>+H1188-G1188</f>
        <v/>
      </c>
      <c r="K1188" s="6">
        <f>+I1188-H1188</f>
        <v/>
      </c>
      <c r="L1188" s="7">
        <f>J1188/G1188</f>
        <v/>
      </c>
      <c r="M1188" s="7">
        <f>K1188/H1188</f>
        <v/>
      </c>
      <c r="N1188" s="8" t="n">
        <v>0.1119</v>
      </c>
      <c r="O1188" s="8" t="n">
        <v>0.1119</v>
      </c>
      <c r="P1188" s="3" t="n">
        <v>0.1119</v>
      </c>
      <c r="Q1188" s="6">
        <f>+O1188-N1188</f>
        <v/>
      </c>
      <c r="R1188" s="6">
        <f>+P1188-O1188</f>
        <v/>
      </c>
      <c r="S1188" s="7">
        <f>Q1188/N1188</f>
        <v/>
      </c>
      <c r="T1188" s="7">
        <f>R1188/O1188</f>
        <v/>
      </c>
      <c r="U1188" s="10" t="inlineStr">
        <is>
          <t>-</t>
        </is>
      </c>
      <c r="V1188" s="10" t="inlineStr">
        <is>
          <t>-</t>
        </is>
      </c>
      <c r="W1188" s="3" t="inlineStr">
        <is>
          <t>-</t>
        </is>
      </c>
      <c r="X1188" s="6">
        <f>+V1188-U1188</f>
        <v/>
      </c>
      <c r="Y1188" s="6">
        <f>+W1188-V1188</f>
        <v/>
      </c>
      <c r="Z1188" s="7">
        <f>X1188/U1188</f>
        <v/>
      </c>
      <c r="AA1188" s="7">
        <f>Y1188/V1188</f>
        <v/>
      </c>
      <c r="AB1188" s="4" t="n"/>
      <c r="AC1188" s="5" t="n"/>
      <c r="AD1188" s="4" t="n"/>
      <c r="AE1188" s="4" t="n"/>
      <c r="AF1188" s="5" t="n"/>
      <c r="AG1188" s="6">
        <f>AE1188-AD1188</f>
        <v/>
      </c>
      <c r="AH1188" s="6">
        <f>+AF1188-AE1188</f>
        <v/>
      </c>
      <c r="AI1188" s="7">
        <f>AG1188/AD1188</f>
        <v/>
      </c>
      <c r="AJ1188" s="7">
        <f>AH1188/AE1188</f>
        <v/>
      </c>
      <c r="AK1188" s="4" t="n"/>
      <c r="AL1188" s="4" t="n"/>
      <c r="AM1188" s="5" t="n"/>
      <c r="AN1188" s="4" t="n">
        <v>3.23</v>
      </c>
      <c r="AO1188" s="4" t="n">
        <v>3.23</v>
      </c>
      <c r="AP1188" s="3" t="n">
        <v>3.23</v>
      </c>
      <c r="AQ1188" s="9">
        <f>+AK1188-AN1188</f>
        <v/>
      </c>
      <c r="AR1188" s="9">
        <f>+AL1188-AO1188</f>
        <v/>
      </c>
      <c r="AS1188" s="9">
        <f>+AM1188-AP1188</f>
        <v/>
      </c>
      <c r="AT1188" s="6">
        <f>AR1188-AQ1188</f>
        <v/>
      </c>
      <c r="AU1188" s="6">
        <f>+AS1188-AR1188</f>
        <v/>
      </c>
      <c r="AV1188" s="7">
        <f>AT1188/AQ1188</f>
        <v/>
      </c>
      <c r="AW1188" s="7">
        <f>AU1188/AR1188</f>
        <v/>
      </c>
      <c r="AX1188" s="1" t="inlineStr">
        <is>
          <t>N</t>
        </is>
      </c>
      <c r="AY1188" s="1">
        <f>+IF(AND(D1188&gt;0,E1188&gt;0,F1188&gt;0,S1188&gt;0,T1188&gt;0,AC1188&gt;0,AB1188&gt;0,AI1188&gt;0,AJ1188&gt;0,AS1188&gt;AR1188,AR1188&gt;AQ1188),"long buildup",IF(AND(D1188&gt;0,E1188&gt;0,F1188&gt;0,S1188&lt;0,T1188&lt;0,AB1188&lt;0,AC1188&lt;0,AI1188&lt;0,AJ1188&lt;0,AS1188&gt;AR1188,AR1188&gt;AQ1188),"Short Covering",IF(AND(D1188&lt;0,E1188&lt;0,F1188&lt;0,S1188&lt;0,T1188&lt;0,AB1188&gt;0,AC1188&gt;0,AI1188&gt;0,AJ1188&gt;0,AS1188&lt;AR1188,AR1188&lt;AQ1188),"Short Buildup",IF(AND(D1188&lt;0,E1188&lt;0,F1188&lt;0,S1188&lt;0,T1188&lt;0,AB1188&lt;0,AC1188&lt;0,AI1188&lt;0,AJ1188&lt;0,AS1188&lt;AR1188,AR1188&lt;AQ1188),"LongUnwinding" ))))</f>
        <v/>
      </c>
      <c r="AZ1188" s="1">
        <f>+IF(AND(D1188&gt;0,E1188&gt;0,F1188&gt;0,L1188&gt;0,M1188&gt;0,S1188&gt;0,T1188&gt;0,Z1188&gt;0,AA1188&gt;0),"Buying Opportunity",IF(AND(D1188&lt;0,E1188&lt;0,F1188&lt;0,L1188&lt;0,M1188&lt;0,S1188&lt;0,T1188&lt;0,Z1188&lt;0,AA1188&lt;0),"support Zone",IF(AND(D1188&lt;0,E1188&lt;0,F1188&lt;0,L1188&gt;0,M1188&gt;0,S1188&gt;0,T1188&gt;0,Z1188&gt;0,AA1188&gt;0),"sell delivery")))</f>
        <v/>
      </c>
      <c r="BA1188" s="1">
        <f>IF(AND(D1188&gt;0,E1188&gt;0,F1188&gt;0,Z1188&gt;0,AA1188&gt;0,AB1188&gt;0,AC1188&gt;0,AI1188&gt;0,AJ1188&gt;0),"FII ENTERING")</f>
        <v/>
      </c>
      <c r="BB1188" s="15" t="e">
        <v>#N/A</v>
      </c>
      <c r="BC1188" s="1" t="n">
        <v>14446.8350015</v>
      </c>
      <c r="BD1188" s="1">
        <f>IF(AND(E1188&gt;0,F1188&gt;0,AB1188&gt;0,AC1188&gt;0,AI1188&gt;0,AJ1188&gt;0,AS1188&gt;AR1188,AR1188&gt;AQ1188),"long buildup",IF(AND(E1188&lt;0,F1188&lt;0,AB1188&gt;0,AC1188&gt;0,AI1188&gt;0,AJ1188&gt;0,AS1188&lt;AR1188,AR1188&lt;AQ1188),"Short buildup"))</f>
        <v/>
      </c>
      <c r="BE1188" s="1">
        <f>+IF(AND(F1188&gt;0,M1188&gt;0,T1188&gt;0,AA1188&gt;0),"buy")</f>
        <v/>
      </c>
    </row>
    <row r="1189">
      <c r="A1189" s="1" t="inlineStr">
        <is>
          <t>METROBRAND</t>
        </is>
      </c>
      <c r="B1189" s="1" t="n"/>
      <c r="C1189" s="1" t="n"/>
      <c r="D1189" s="2" t="n">
        <v>-0.4510334549162647</v>
      </c>
      <c r="E1189" s="2" t="n">
        <v>0.5830903790087536</v>
      </c>
      <c r="F1189" s="3" t="n">
        <v>-0.258519388954168</v>
      </c>
      <c r="G1189" s="4" t="n">
        <v>11060</v>
      </c>
      <c r="H1189" s="4" t="n">
        <v>8931</v>
      </c>
      <c r="I1189" s="3" t="n">
        <v>24554</v>
      </c>
      <c r="J1189" s="6">
        <f>+H1189-G1189</f>
        <v/>
      </c>
      <c r="K1189" s="6">
        <f>+I1189-H1189</f>
        <v/>
      </c>
      <c r="L1189" s="7">
        <f>J1189/G1189</f>
        <v/>
      </c>
      <c r="M1189" s="7">
        <f>K1189/H1189</f>
        <v/>
      </c>
      <c r="N1189" s="8" t="n">
        <v>4.8976</v>
      </c>
      <c r="O1189" s="8" t="n">
        <v>8.1211</v>
      </c>
      <c r="P1189" s="3" t="n">
        <v>16.1939</v>
      </c>
      <c r="Q1189" s="6">
        <f>+O1189-N1189</f>
        <v/>
      </c>
      <c r="R1189" s="6">
        <f>+P1189-O1189</f>
        <v/>
      </c>
      <c r="S1189" s="7">
        <f>Q1189/N1189</f>
        <v/>
      </c>
      <c r="T1189" s="7">
        <f>R1189/O1189</f>
        <v/>
      </c>
      <c r="U1189" s="10" t="inlineStr">
        <is>
          <t>22215</t>
        </is>
      </c>
      <c r="V1189" s="10" t="inlineStr">
        <is>
          <t>29045</t>
        </is>
      </c>
      <c r="W1189" s="3" t="inlineStr">
        <is>
          <t>49972</t>
        </is>
      </c>
      <c r="X1189" s="6">
        <f>+V1189-U1189</f>
        <v/>
      </c>
      <c r="Y1189" s="6">
        <f>+W1189-V1189</f>
        <v/>
      </c>
      <c r="Z1189" s="7">
        <f>X1189/U1189</f>
        <v/>
      </c>
      <c r="AA1189" s="7">
        <f>Y1189/V1189</f>
        <v/>
      </c>
      <c r="AB1189" s="4" t="n"/>
      <c r="AC1189" s="5" t="n"/>
      <c r="AD1189" s="4" t="n"/>
      <c r="AE1189" s="4" t="n"/>
      <c r="AF1189" s="5" t="n"/>
      <c r="AG1189" s="6">
        <f>AE1189-AD1189</f>
        <v/>
      </c>
      <c r="AH1189" s="6">
        <f>+AF1189-AE1189</f>
        <v/>
      </c>
      <c r="AI1189" s="7">
        <f>AG1189/AD1189</f>
        <v/>
      </c>
      <c r="AJ1189" s="7">
        <f>AH1189/AE1189</f>
        <v/>
      </c>
      <c r="AK1189" s="4" t="n"/>
      <c r="AL1189" s="4" t="n"/>
      <c r="AM1189" s="5" t="n"/>
      <c r="AN1189" s="4" t="n">
        <v>1269.1</v>
      </c>
      <c r="AO1189" s="4" t="n">
        <v>1276.5</v>
      </c>
      <c r="AP1189" s="3" t="n">
        <v>1273.2</v>
      </c>
      <c r="AQ1189" s="9">
        <f>+AK1189-AN1189</f>
        <v/>
      </c>
      <c r="AR1189" s="9">
        <f>+AL1189-AO1189</f>
        <v/>
      </c>
      <c r="AS1189" s="9">
        <f>+AM1189-AP1189</f>
        <v/>
      </c>
      <c r="AT1189" s="6">
        <f>AR1189-AQ1189</f>
        <v/>
      </c>
      <c r="AU1189" s="6">
        <f>+AS1189-AR1189</f>
        <v/>
      </c>
      <c r="AV1189" s="7">
        <f>AT1189/AQ1189</f>
        <v/>
      </c>
      <c r="AW1189" s="7">
        <f>AU1189/AR1189</f>
        <v/>
      </c>
      <c r="AX1189" s="1" t="inlineStr">
        <is>
          <t>N</t>
        </is>
      </c>
      <c r="AY1189" s="1">
        <f>+IF(AND(D1189&gt;0,E1189&gt;0,F1189&gt;0,S1189&gt;0,T1189&gt;0,AC1189&gt;0,AB1189&gt;0,AI1189&gt;0,AJ1189&gt;0,AS1189&gt;AR1189,AR1189&gt;AQ1189),"long buildup",IF(AND(D1189&gt;0,E1189&gt;0,F1189&gt;0,S1189&lt;0,T1189&lt;0,AB1189&lt;0,AC1189&lt;0,AI1189&lt;0,AJ1189&lt;0,AS1189&gt;AR1189,AR1189&gt;AQ1189),"Short Covering",IF(AND(D1189&lt;0,E1189&lt;0,F1189&lt;0,S1189&lt;0,T1189&lt;0,AB1189&gt;0,AC1189&gt;0,AI1189&gt;0,AJ1189&gt;0,AS1189&lt;AR1189,AR1189&lt;AQ1189),"Short Buildup",IF(AND(D1189&lt;0,E1189&lt;0,F1189&lt;0,S1189&lt;0,T1189&lt;0,AB1189&lt;0,AC1189&lt;0,AI1189&lt;0,AJ1189&lt;0,AS1189&lt;AR1189,AR1189&lt;AQ1189),"LongUnwinding" ))))</f>
        <v/>
      </c>
      <c r="AZ1189" s="1">
        <f>+IF(AND(D1189&gt;0,E1189&gt;0,F1189&gt;0,L1189&gt;0,M1189&gt;0,S1189&gt;0,T1189&gt;0,Z1189&gt;0,AA1189&gt;0),"Buying Opportunity",IF(AND(D1189&lt;0,E1189&lt;0,F1189&lt;0,L1189&lt;0,M1189&lt;0,S1189&lt;0,T1189&lt;0,Z1189&lt;0,AA1189&lt;0),"support Zone",IF(AND(D1189&lt;0,E1189&lt;0,F1189&lt;0,L1189&gt;0,M1189&gt;0,S1189&gt;0,T1189&gt;0,Z1189&gt;0,AA1189&gt;0),"sell delivery")))</f>
        <v/>
      </c>
      <c r="BA1189" s="1">
        <f>IF(AND(D1189&gt;0,E1189&gt;0,F1189&gt;0,Z1189&gt;0,AA1189&gt;0,AB1189&gt;0,AC1189&gt;0,AI1189&gt;0,AJ1189&gt;0),"FII ENTERING")</f>
        <v/>
      </c>
      <c r="BB1189" s="15" t="e">
        <v>#N/A</v>
      </c>
      <c r="BC1189" s="1" t="n">
        <v>55430.03584</v>
      </c>
      <c r="BD1189" s="1">
        <f>IF(AND(E1189&gt;0,F1189&gt;0,AB1189&gt;0,AC1189&gt;0,AI1189&gt;0,AJ1189&gt;0,AS1189&gt;AR1189,AR1189&gt;AQ1189),"long buildup",IF(AND(E1189&lt;0,F1189&lt;0,AB1189&gt;0,AC1189&gt;0,AI1189&gt;0,AJ1189&gt;0,AS1189&lt;AR1189,AR1189&lt;AQ1189),"Short buildup"))</f>
        <v/>
      </c>
      <c r="BE1189" s="1">
        <f>+IF(AND(F1189&gt;0,M1189&gt;0,T1189&gt;0,AA1189&gt;0),"buy")</f>
        <v/>
      </c>
    </row>
    <row r="1190">
      <c r="A1190" s="1" t="inlineStr">
        <is>
          <t>METROPOLIS</t>
        </is>
      </c>
      <c r="B1190" s="1" t="n"/>
      <c r="C1190" s="1" t="n"/>
      <c r="D1190" s="2" t="n">
        <v>0.07429587770448662</v>
      </c>
      <c r="E1190" s="2" t="n">
        <v>0.1732283464566888</v>
      </c>
      <c r="F1190" s="3" t="n">
        <v>-0.1055539335683926</v>
      </c>
      <c r="G1190" s="4" t="n">
        <v>15142</v>
      </c>
      <c r="H1190" s="4" t="n">
        <v>8707</v>
      </c>
      <c r="I1190" s="3" t="n">
        <v>7765</v>
      </c>
      <c r="J1190" s="6">
        <f>+H1190-G1190</f>
        <v/>
      </c>
      <c r="K1190" s="6">
        <f>+I1190-H1190</f>
        <v/>
      </c>
      <c r="L1190" s="7">
        <f>J1190/G1190</f>
        <v/>
      </c>
      <c r="M1190" s="7">
        <f>K1190/H1190</f>
        <v/>
      </c>
      <c r="N1190" s="8" t="n">
        <v>56.8456</v>
      </c>
      <c r="O1190" s="8" t="n">
        <v>29.5007</v>
      </c>
      <c r="P1190" s="3" t="n">
        <v>24.3173</v>
      </c>
      <c r="Q1190" s="6">
        <f>+O1190-N1190</f>
        <v/>
      </c>
      <c r="R1190" s="6">
        <f>+P1190-O1190</f>
        <v/>
      </c>
      <c r="S1190" s="7">
        <f>Q1190/N1190</f>
        <v/>
      </c>
      <c r="T1190" s="7">
        <f>R1190/O1190</f>
        <v/>
      </c>
      <c r="U1190" s="10" t="inlineStr">
        <is>
          <t>68794</t>
        </is>
      </c>
      <c r="V1190" s="10" t="inlineStr">
        <is>
          <t>40287</t>
        </is>
      </c>
      <c r="W1190" s="3" t="inlineStr">
        <is>
          <t>27224</t>
        </is>
      </c>
      <c r="X1190" s="6">
        <f>+V1190-U1190</f>
        <v/>
      </c>
      <c r="Y1190" s="6">
        <f>+W1190-V1190</f>
        <v/>
      </c>
      <c r="Z1190" s="7">
        <f>X1190/U1190</f>
        <v/>
      </c>
      <c r="AA1190" s="7">
        <f>Y1190/V1190</f>
        <v/>
      </c>
      <c r="AB1190" s="4" t="n">
        <v>-1600</v>
      </c>
      <c r="AC1190" s="5" t="n">
        <v>-1600</v>
      </c>
      <c r="AD1190" s="4" t="n">
        <v>21</v>
      </c>
      <c r="AE1190" s="4" t="n">
        <v>4</v>
      </c>
      <c r="AF1190" s="5" t="n">
        <v>4</v>
      </c>
      <c r="AG1190" s="6">
        <f>AE1190-AD1190</f>
        <v/>
      </c>
      <c r="AH1190" s="6">
        <f>+AF1190-AE1190</f>
        <v/>
      </c>
      <c r="AI1190" s="7">
        <f>AG1190/AD1190</f>
        <v/>
      </c>
      <c r="AJ1190" s="7">
        <f>AH1190/AE1190</f>
        <v/>
      </c>
      <c r="AK1190" s="4" t="n">
        <v>2228.5</v>
      </c>
      <c r="AL1190" s="4" t="n">
        <v>2239</v>
      </c>
      <c r="AM1190" s="5" t="n">
        <v>2227</v>
      </c>
      <c r="AN1190" s="4" t="n">
        <v>2222.5</v>
      </c>
      <c r="AO1190" s="4" t="n">
        <v>2226.35</v>
      </c>
      <c r="AP1190" s="3" t="n">
        <v>2224</v>
      </c>
      <c r="AQ1190" s="9">
        <f>+AK1190-AN1190</f>
        <v/>
      </c>
      <c r="AR1190" s="9">
        <f>+AL1190-AO1190</f>
        <v/>
      </c>
      <c r="AS1190" s="9">
        <f>+AM1190-AP1190</f>
        <v/>
      </c>
      <c r="AT1190" s="6">
        <f>AR1190-AQ1190</f>
        <v/>
      </c>
      <c r="AU1190" s="6">
        <f>+AS1190-AR1190</f>
        <v/>
      </c>
      <c r="AV1190" s="7">
        <f>AT1190/AQ1190</f>
        <v/>
      </c>
      <c r="AW1190" s="7">
        <f>AU1190/AR1190</f>
        <v/>
      </c>
      <c r="AX1190" s="1" t="inlineStr">
        <is>
          <t>N</t>
        </is>
      </c>
      <c r="AY1190" s="1">
        <f>+IF(AND(D1190&gt;0,E1190&gt;0,F1190&gt;0,S1190&gt;0,T1190&gt;0,AC1190&gt;0,AB1190&gt;0,AI1190&gt;0,AJ1190&gt;0,AS1190&gt;AR1190,AR1190&gt;AQ1190),"long buildup",IF(AND(D1190&gt;0,E1190&gt;0,F1190&gt;0,S1190&lt;0,T1190&lt;0,AB1190&lt;0,AC1190&lt;0,AI1190&lt;0,AJ1190&lt;0,AS1190&gt;AR1190,AR1190&gt;AQ1190),"Short Covering",IF(AND(D1190&lt;0,E1190&lt;0,F1190&lt;0,S1190&lt;0,T1190&lt;0,AB1190&gt;0,AC1190&gt;0,AI1190&gt;0,AJ1190&gt;0,AS1190&lt;AR1190,AR1190&lt;AQ1190),"Short Buildup",IF(AND(D1190&lt;0,E1190&lt;0,F1190&lt;0,S1190&lt;0,T1190&lt;0,AB1190&lt;0,AC1190&lt;0,AI1190&lt;0,AJ1190&lt;0,AS1190&lt;AR1190,AR1190&lt;AQ1190),"LongUnwinding" ))))</f>
        <v/>
      </c>
      <c r="AZ1190" s="1">
        <f>+IF(AND(D1190&gt;0,E1190&gt;0,F1190&gt;0,L1190&gt;0,M1190&gt;0,S1190&gt;0,T1190&gt;0,Z1190&gt;0,AA1190&gt;0),"Buying Opportunity",IF(AND(D1190&lt;0,E1190&lt;0,F1190&lt;0,L1190&lt;0,M1190&lt;0,S1190&lt;0,T1190&lt;0,Z1190&lt;0,AA1190&lt;0),"support Zone",IF(AND(D1190&lt;0,E1190&lt;0,F1190&lt;0,L1190&gt;0,M1190&gt;0,S1190&gt;0,T1190&gt;0,Z1190&gt;0,AA1190&gt;0),"sell delivery")))</f>
        <v/>
      </c>
      <c r="BA1190" s="1">
        <f>IF(AND(D1190&gt;0,E1190&gt;0,F1190&gt;0,Z1190&gt;0,AA1190&gt;0,AB1190&gt;0,AC1190&gt;0,AI1190&gt;0,AJ1190&gt;0),"FII ENTERING")</f>
        <v/>
      </c>
      <c r="BB1190" s="15" t="e">
        <v>#N/A</v>
      </c>
      <c r="BC1190" s="1" t="n">
        <v>48026.175</v>
      </c>
      <c r="BD1190" s="1">
        <f>IF(AND(E1190&gt;0,F1190&gt;0,AB1190&gt;0,AC1190&gt;0,AI1190&gt;0,AJ1190&gt;0,AS1190&gt;AR1190,AR1190&gt;AQ1190),"long buildup",IF(AND(E1190&lt;0,F1190&lt;0,AB1190&gt;0,AC1190&gt;0,AI1190&gt;0,AJ1190&gt;0,AS1190&lt;AR1190,AR1190&lt;AQ1190),"Short buildup"))</f>
        <v/>
      </c>
      <c r="BE1190" s="1">
        <f>+IF(AND(F1190&gt;0,M1190&gt;0,T1190&gt;0,AA1190&gt;0),"buy")</f>
        <v/>
      </c>
    </row>
    <row r="1191">
      <c r="A1191" s="1" t="inlineStr">
        <is>
          <t>MFSL</t>
        </is>
      </c>
      <c r="B1191" s="1" t="n"/>
      <c r="C1191" s="1" t="n"/>
      <c r="D1191" s="2" t="n">
        <v>-1.74640635056854</v>
      </c>
      <c r="E1191" s="2" t="n">
        <v>-1.554720936326333</v>
      </c>
      <c r="F1191" s="3" t="n">
        <v>0.06654245408570669</v>
      </c>
      <c r="G1191" s="4" t="n">
        <v>31444</v>
      </c>
      <c r="H1191" s="4" t="n">
        <v>57803</v>
      </c>
      <c r="I1191" s="3" t="n">
        <v>46250</v>
      </c>
      <c r="J1191" s="6">
        <f>+H1191-G1191</f>
        <v/>
      </c>
      <c r="K1191" s="6">
        <f>+I1191-H1191</f>
        <v/>
      </c>
      <c r="L1191" s="7">
        <f>J1191/G1191</f>
        <v/>
      </c>
      <c r="M1191" s="7">
        <f>K1191/H1191</f>
        <v/>
      </c>
      <c r="N1191" s="8" t="n">
        <v>52.3809</v>
      </c>
      <c r="O1191" s="8" t="n">
        <v>81.5971</v>
      </c>
      <c r="P1191" s="3" t="n">
        <v>70.724</v>
      </c>
      <c r="Q1191" s="6">
        <f>+O1191-N1191</f>
        <v/>
      </c>
      <c r="R1191" s="6">
        <f>+P1191-O1191</f>
        <v/>
      </c>
      <c r="S1191" s="7">
        <f>Q1191/N1191</f>
        <v/>
      </c>
      <c r="T1191" s="7">
        <f>R1191/O1191</f>
        <v/>
      </c>
      <c r="U1191" s="10" t="inlineStr">
        <is>
          <t>167960</t>
        </is>
      </c>
      <c r="V1191" s="10" t="inlineStr">
        <is>
          <t>384160</t>
        </is>
      </c>
      <c r="W1191" s="3" t="inlineStr">
        <is>
          <t>429274</t>
        </is>
      </c>
      <c r="X1191" s="6">
        <f>+V1191-U1191</f>
        <v/>
      </c>
      <c r="Y1191" s="6">
        <f>+W1191-V1191</f>
        <v/>
      </c>
      <c r="Z1191" s="7">
        <f>X1191/U1191</f>
        <v/>
      </c>
      <c r="AA1191" s="7">
        <f>Y1191/V1191</f>
        <v/>
      </c>
      <c r="AB1191" s="4" t="n">
        <v>2400</v>
      </c>
      <c r="AC1191" s="5" t="n">
        <v>-800</v>
      </c>
      <c r="AD1191" s="4" t="n">
        <v>55</v>
      </c>
      <c r="AE1191" s="4" t="n">
        <v>95</v>
      </c>
      <c r="AF1191" s="5" t="n">
        <v>67</v>
      </c>
      <c r="AG1191" s="6">
        <f>AE1191-AD1191</f>
        <v/>
      </c>
      <c r="AH1191" s="6">
        <f>+AF1191-AE1191</f>
        <v/>
      </c>
      <c r="AI1191" s="7">
        <f>AG1191/AD1191</f>
        <v/>
      </c>
      <c r="AJ1191" s="7">
        <f>AH1191/AE1191</f>
        <v/>
      </c>
      <c r="AK1191" s="4" t="n">
        <v>1157</v>
      </c>
      <c r="AL1191" s="4" t="n">
        <v>1137.05</v>
      </c>
      <c r="AM1191" s="5" t="n">
        <v>1139.4</v>
      </c>
      <c r="AN1191" s="4" t="n">
        <v>1144.9</v>
      </c>
      <c r="AO1191" s="4" t="n">
        <v>1127.1</v>
      </c>
      <c r="AP1191" s="3" t="n">
        <v>1127.85</v>
      </c>
      <c r="AQ1191" s="9">
        <f>+AK1191-AN1191</f>
        <v/>
      </c>
      <c r="AR1191" s="9">
        <f>+AL1191-AO1191</f>
        <v/>
      </c>
      <c r="AS1191" s="9">
        <f>+AM1191-AP1191</f>
        <v/>
      </c>
      <c r="AT1191" s="6">
        <f>AR1191-AQ1191</f>
        <v/>
      </c>
      <c r="AU1191" s="6">
        <f>+AS1191-AR1191</f>
        <v/>
      </c>
      <c r="AV1191" s="7">
        <f>AT1191/AQ1191</f>
        <v/>
      </c>
      <c r="AW1191" s="7">
        <f>AU1191/AR1191</f>
        <v/>
      </c>
      <c r="AX1191" s="1" t="inlineStr">
        <is>
          <t>N</t>
        </is>
      </c>
      <c r="AY1191" s="1">
        <f>+IF(AND(D1191&gt;0,E1191&gt;0,F1191&gt;0,S1191&gt;0,T1191&gt;0,AC1191&gt;0,AB1191&gt;0,AI1191&gt;0,AJ1191&gt;0,AS1191&gt;AR1191,AR1191&gt;AQ1191),"long buildup",IF(AND(D1191&gt;0,E1191&gt;0,F1191&gt;0,S1191&lt;0,T1191&lt;0,AB1191&lt;0,AC1191&lt;0,AI1191&lt;0,AJ1191&lt;0,AS1191&gt;AR1191,AR1191&gt;AQ1191),"Short Covering",IF(AND(D1191&lt;0,E1191&lt;0,F1191&lt;0,S1191&lt;0,T1191&lt;0,AB1191&gt;0,AC1191&gt;0,AI1191&gt;0,AJ1191&gt;0,AS1191&lt;AR1191,AR1191&lt;AQ1191),"Short Buildup",IF(AND(D1191&lt;0,E1191&lt;0,F1191&lt;0,S1191&lt;0,T1191&lt;0,AB1191&lt;0,AC1191&lt;0,AI1191&lt;0,AJ1191&lt;0,AS1191&lt;AR1191,AR1191&lt;AQ1191),"LongUnwinding" ))))</f>
        <v/>
      </c>
      <c r="AZ1191" s="1">
        <f>+IF(AND(D1191&gt;0,E1191&gt;0,F1191&gt;0,L1191&gt;0,M1191&gt;0,S1191&gt;0,T1191&gt;0,Z1191&gt;0,AA1191&gt;0),"Buying Opportunity",IF(AND(D1191&lt;0,E1191&lt;0,F1191&lt;0,L1191&lt;0,M1191&lt;0,S1191&lt;0,T1191&lt;0,Z1191&lt;0,AA1191&lt;0),"support Zone",IF(AND(D1191&lt;0,E1191&lt;0,F1191&lt;0,L1191&gt;0,M1191&gt;0,S1191&gt;0,T1191&gt;0,Z1191&gt;0,AA1191&gt;0),"sell delivery")))</f>
        <v/>
      </c>
      <c r="BA1191" s="1">
        <f>IF(AND(D1191&gt;0,E1191&gt;0,F1191&gt;0,Z1191&gt;0,AA1191&gt;0,AB1191&gt;0,AC1191&gt;0,AI1191&gt;0,AJ1191&gt;0),"FII ENTERING")</f>
        <v/>
      </c>
      <c r="BB1191" s="15" t="e">
        <v>#N/A</v>
      </c>
      <c r="BC1191" s="1" t="n">
        <v>55047.05</v>
      </c>
      <c r="BD1191" s="1">
        <f>IF(AND(E1191&gt;0,F1191&gt;0,AB1191&gt;0,AC1191&gt;0,AI1191&gt;0,AJ1191&gt;0,AS1191&gt;AR1191,AR1191&gt;AQ1191),"long buildup",IF(AND(E1191&lt;0,F1191&lt;0,AB1191&gt;0,AC1191&gt;0,AI1191&gt;0,AJ1191&gt;0,AS1191&lt;AR1191,AR1191&lt;AQ1191),"Short buildup"))</f>
        <v/>
      </c>
      <c r="BE1191" s="1">
        <f>+IF(AND(F1191&gt;0,M1191&gt;0,T1191&gt;0,AA1191&gt;0),"buy")</f>
        <v/>
      </c>
    </row>
    <row r="1192">
      <c r="A1192" s="1" t="inlineStr">
        <is>
          <t>MGEL</t>
        </is>
      </c>
      <c r="B1192" s="1" t="n"/>
      <c r="C1192" s="1" t="n"/>
      <c r="D1192" s="2" t="n">
        <v>-0.6345177664974709</v>
      </c>
      <c r="E1192" s="2" t="n">
        <v>1.702852277564931</v>
      </c>
      <c r="F1192" s="3" t="n">
        <v>-2.092925910422771</v>
      </c>
      <c r="G1192" s="4" t="n">
        <v>454</v>
      </c>
      <c r="H1192" s="4" t="n">
        <v>862</v>
      </c>
      <c r="I1192" s="3" t="n">
        <v>370</v>
      </c>
      <c r="J1192" s="6">
        <f>+H1192-G1192</f>
        <v/>
      </c>
      <c r="K1192" s="6">
        <f>+I1192-H1192</f>
        <v/>
      </c>
      <c r="L1192" s="7">
        <f>J1192/G1192</f>
        <v/>
      </c>
      <c r="M1192" s="7">
        <f>K1192/H1192</f>
        <v/>
      </c>
      <c r="N1192" s="8" t="n">
        <v>0.2154</v>
      </c>
      <c r="O1192" s="8" t="n">
        <v>0.5732</v>
      </c>
      <c r="P1192" s="3" t="n">
        <v>0.2377</v>
      </c>
      <c r="Q1192" s="6">
        <f>+O1192-N1192</f>
        <v/>
      </c>
      <c r="R1192" s="6">
        <f>+P1192-O1192</f>
        <v/>
      </c>
      <c r="S1192" s="7">
        <f>Q1192/N1192</f>
        <v/>
      </c>
      <c r="T1192" s="7">
        <f>R1192/O1192</f>
        <v/>
      </c>
      <c r="U1192" s="10" t="inlineStr">
        <is>
          <t>66661</t>
        </is>
      </c>
      <c r="V1192" s="10" t="inlineStr">
        <is>
          <t>124043</t>
        </is>
      </c>
      <c r="W1192" s="3" t="inlineStr">
        <is>
          <t>65771</t>
        </is>
      </c>
      <c r="X1192" s="6">
        <f>+V1192-U1192</f>
        <v/>
      </c>
      <c r="Y1192" s="6">
        <f>+W1192-V1192</f>
        <v/>
      </c>
      <c r="Z1192" s="7">
        <f>X1192/U1192</f>
        <v/>
      </c>
      <c r="AA1192" s="7">
        <f>Y1192/V1192</f>
        <v/>
      </c>
      <c r="AB1192" s="4" t="n"/>
      <c r="AC1192" s="5" t="n"/>
      <c r="AD1192" s="4" t="n"/>
      <c r="AE1192" s="4" t="n"/>
      <c r="AF1192" s="5" t="n"/>
      <c r="AG1192" s="6">
        <f>AE1192-AD1192</f>
        <v/>
      </c>
      <c r="AH1192" s="6">
        <f>+AF1192-AE1192</f>
        <v/>
      </c>
      <c r="AI1192" s="7">
        <f>AG1192/AD1192</f>
        <v/>
      </c>
      <c r="AJ1192" s="7">
        <f>AH1192/AE1192</f>
        <v/>
      </c>
      <c r="AK1192" s="4" t="n"/>
      <c r="AL1192" s="4" t="n"/>
      <c r="AM1192" s="5" t="n"/>
      <c r="AN1192" s="4" t="n">
        <v>23.49</v>
      </c>
      <c r="AO1192" s="4" t="n">
        <v>23.89</v>
      </c>
      <c r="AP1192" s="3" t="n">
        <v>23.39</v>
      </c>
      <c r="AQ1192" s="9">
        <f>+AK1192-AN1192</f>
        <v/>
      </c>
      <c r="AR1192" s="9">
        <f>+AL1192-AO1192</f>
        <v/>
      </c>
      <c r="AS1192" s="9">
        <f>+AM1192-AP1192</f>
        <v/>
      </c>
      <c r="AT1192" s="6">
        <f>AR1192-AQ1192</f>
        <v/>
      </c>
      <c r="AU1192" s="6">
        <f>+AS1192-AR1192</f>
        <v/>
      </c>
      <c r="AV1192" s="7">
        <f>AT1192/AQ1192</f>
        <v/>
      </c>
      <c r="AW1192" s="7">
        <f>AU1192/AR1192</f>
        <v/>
      </c>
      <c r="AX1192" s="1" t="inlineStr">
        <is>
          <t>Y</t>
        </is>
      </c>
      <c r="AY1192" s="1">
        <f>+IF(AND(D1192&gt;0,E1192&gt;0,F1192&gt;0,S1192&gt;0,T1192&gt;0,AC1192&gt;0,AB1192&gt;0,AI1192&gt;0,AJ1192&gt;0,AS1192&gt;AR1192,AR1192&gt;AQ1192),"long buildup",IF(AND(D1192&gt;0,E1192&gt;0,F1192&gt;0,S1192&lt;0,T1192&lt;0,AB1192&lt;0,AC1192&lt;0,AI1192&lt;0,AJ1192&lt;0,AS1192&gt;AR1192,AR1192&gt;AQ1192),"Short Covering",IF(AND(D1192&lt;0,E1192&lt;0,F1192&lt;0,S1192&lt;0,T1192&lt;0,AB1192&gt;0,AC1192&gt;0,AI1192&gt;0,AJ1192&gt;0,AS1192&lt;AR1192,AR1192&lt;AQ1192),"Short Buildup",IF(AND(D1192&lt;0,E1192&lt;0,F1192&lt;0,S1192&lt;0,T1192&lt;0,AB1192&lt;0,AC1192&lt;0,AI1192&lt;0,AJ1192&lt;0,AS1192&lt;AR1192,AR1192&lt;AQ1192),"LongUnwinding" ))))</f>
        <v/>
      </c>
      <c r="AZ1192" s="1">
        <f>+IF(AND(D1192&gt;0,E1192&gt;0,F1192&gt;0,L1192&gt;0,M1192&gt;0,S1192&gt;0,T1192&gt;0,Z1192&gt;0,AA1192&gt;0),"Buying Opportunity",IF(AND(D1192&lt;0,E1192&lt;0,F1192&lt;0,L1192&lt;0,M1192&lt;0,S1192&lt;0,T1192&lt;0,Z1192&lt;0,AA1192&lt;0),"support Zone",IF(AND(D1192&lt;0,E1192&lt;0,F1192&lt;0,L1192&gt;0,M1192&gt;0,S1192&gt;0,T1192&gt;0,Z1192&gt;0,AA1192&gt;0),"sell delivery")))</f>
        <v/>
      </c>
      <c r="BA1192" s="1">
        <f>IF(AND(D1192&gt;0,E1192&gt;0,F1192&gt;0,Z1192&gt;0,AA1192&gt;0,AB1192&gt;0,AC1192&gt;0,AI1192&gt;0,AJ1192&gt;0),"FII ENTERING")</f>
        <v/>
      </c>
      <c r="BB1192" s="15" t="e">
        <v>#N/A</v>
      </c>
      <c r="BC1192" s="1" t="n">
        <v>578646.943896</v>
      </c>
      <c r="BD1192" s="1">
        <f>IF(AND(E1192&gt;0,F1192&gt;0,AB1192&gt;0,AC1192&gt;0,AI1192&gt;0,AJ1192&gt;0,AS1192&gt;AR1192,AR1192&gt;AQ1192),"long buildup",IF(AND(E1192&lt;0,F1192&lt;0,AB1192&gt;0,AC1192&gt;0,AI1192&gt;0,AJ1192&gt;0,AS1192&lt;AR1192,AR1192&lt;AQ1192),"Short buildup"))</f>
        <v/>
      </c>
      <c r="BE1192" s="1">
        <f>+IF(AND(F1192&gt;0,M1192&gt;0,T1192&gt;0,AA1192&gt;0),"buy")</f>
        <v/>
      </c>
    </row>
    <row r="1193">
      <c r="A1193" s="1" t="inlineStr">
        <is>
          <t>MGL</t>
        </is>
      </c>
      <c r="B1193" s="1" t="n"/>
      <c r="C1193" s="1" t="n"/>
      <c r="D1193" s="2" t="n">
        <v>0.9628824351607463</v>
      </c>
      <c r="E1193" s="2" t="n">
        <v>-1.642055068451018</v>
      </c>
      <c r="F1193" s="3" t="n">
        <v>1.450521953317448</v>
      </c>
      <c r="G1193" s="4" t="n">
        <v>20370</v>
      </c>
      <c r="H1193" s="4" t="n">
        <v>30385</v>
      </c>
      <c r="I1193" s="3" t="n">
        <v>47667</v>
      </c>
      <c r="J1193" s="6">
        <f>+H1193-G1193</f>
        <v/>
      </c>
      <c r="K1193" s="6">
        <f>+I1193-H1193</f>
        <v/>
      </c>
      <c r="L1193" s="7">
        <f>J1193/G1193</f>
        <v/>
      </c>
      <c r="M1193" s="7">
        <f>K1193/H1193</f>
        <v/>
      </c>
      <c r="N1193" s="8" t="n">
        <v>45.97600000000001</v>
      </c>
      <c r="O1193" s="8" t="n">
        <v>55.2665</v>
      </c>
      <c r="P1193" s="3" t="n">
        <v>183.7566</v>
      </c>
      <c r="Q1193" s="6">
        <f>+O1193-N1193</f>
        <v/>
      </c>
      <c r="R1193" s="6">
        <f>+P1193-O1193</f>
        <v/>
      </c>
      <c r="S1193" s="7">
        <f>Q1193/N1193</f>
        <v/>
      </c>
      <c r="T1193" s="7">
        <f>R1193/O1193</f>
        <v/>
      </c>
      <c r="U1193" s="10" t="inlineStr">
        <is>
          <t>179982</t>
        </is>
      </c>
      <c r="V1193" s="10" t="inlineStr">
        <is>
          <t>217036</t>
        </is>
      </c>
      <c r="W1193" s="3" t="inlineStr">
        <is>
          <t>941361</t>
        </is>
      </c>
      <c r="X1193" s="6">
        <f>+V1193-U1193</f>
        <v/>
      </c>
      <c r="Y1193" s="6">
        <f>+W1193-V1193</f>
        <v/>
      </c>
      <c r="Z1193" s="7">
        <f>X1193/U1193</f>
        <v/>
      </c>
      <c r="AA1193" s="7">
        <f>Y1193/V1193</f>
        <v/>
      </c>
      <c r="AB1193" s="4" t="n">
        <v>16000</v>
      </c>
      <c r="AC1193" s="5" t="n">
        <v>6800</v>
      </c>
      <c r="AD1193" s="4" t="n">
        <v>61</v>
      </c>
      <c r="AE1193" s="4" t="n">
        <v>140</v>
      </c>
      <c r="AF1193" s="5" t="n">
        <v>327</v>
      </c>
      <c r="AG1193" s="6">
        <f>AE1193-AD1193</f>
        <v/>
      </c>
      <c r="AH1193" s="6">
        <f>+AF1193-AE1193</f>
        <v/>
      </c>
      <c r="AI1193" s="7">
        <f>AG1193/AD1193</f>
        <v/>
      </c>
      <c r="AJ1193" s="7">
        <f>AH1193/AE1193</f>
        <v/>
      </c>
      <c r="AK1193" s="4" t="n">
        <v>1314.7</v>
      </c>
      <c r="AL1193" s="4" t="n">
        <v>1291.05</v>
      </c>
      <c r="AM1193" s="5" t="n">
        <v>1312.3</v>
      </c>
      <c r="AN1193" s="4" t="n">
        <v>1300.2</v>
      </c>
      <c r="AO1193" s="4" t="n">
        <v>1278.85</v>
      </c>
      <c r="AP1193" s="3" t="n">
        <v>1297.4</v>
      </c>
      <c r="AQ1193" s="9">
        <f>+AK1193-AN1193</f>
        <v/>
      </c>
      <c r="AR1193" s="9">
        <f>+AL1193-AO1193</f>
        <v/>
      </c>
      <c r="AS1193" s="9">
        <f>+AM1193-AP1193</f>
        <v/>
      </c>
      <c r="AT1193" s="6">
        <f>AR1193-AQ1193</f>
        <v/>
      </c>
      <c r="AU1193" s="6">
        <f>+AS1193-AR1193</f>
        <v/>
      </c>
      <c r="AV1193" s="7">
        <f>AT1193/AQ1193</f>
        <v/>
      </c>
      <c r="AW1193" s="7">
        <f>AU1193/AR1193</f>
        <v/>
      </c>
      <c r="AX1193" s="1" t="inlineStr">
        <is>
          <t>N</t>
        </is>
      </c>
      <c r="AY1193" s="1">
        <f>+IF(AND(D1193&gt;0,E1193&gt;0,F1193&gt;0,S1193&gt;0,T1193&gt;0,AC1193&gt;0,AB1193&gt;0,AI1193&gt;0,AJ1193&gt;0,AS1193&gt;AR1193,AR1193&gt;AQ1193),"long buildup",IF(AND(D1193&gt;0,E1193&gt;0,F1193&gt;0,S1193&lt;0,T1193&lt;0,AB1193&lt;0,AC1193&lt;0,AI1193&lt;0,AJ1193&lt;0,AS1193&gt;AR1193,AR1193&gt;AQ1193),"Short Covering",IF(AND(D1193&lt;0,E1193&lt;0,F1193&lt;0,S1193&lt;0,T1193&lt;0,AB1193&gt;0,AC1193&gt;0,AI1193&gt;0,AJ1193&gt;0,AS1193&lt;AR1193,AR1193&lt;AQ1193),"Short Buildup",IF(AND(D1193&lt;0,E1193&lt;0,F1193&lt;0,S1193&lt;0,T1193&lt;0,AB1193&lt;0,AC1193&lt;0,AI1193&lt;0,AJ1193&lt;0,AS1193&lt;AR1193,AR1193&lt;AQ1193),"LongUnwinding" ))))</f>
        <v/>
      </c>
      <c r="AZ1193" s="1">
        <f>+IF(AND(D1193&gt;0,E1193&gt;0,F1193&gt;0,L1193&gt;0,M1193&gt;0,S1193&gt;0,T1193&gt;0,Z1193&gt;0,AA1193&gt;0),"Buying Opportunity",IF(AND(D1193&lt;0,E1193&lt;0,F1193&lt;0,L1193&lt;0,M1193&lt;0,S1193&lt;0,T1193&lt;0,Z1193&lt;0,AA1193&lt;0),"support Zone",IF(AND(D1193&lt;0,E1193&lt;0,F1193&lt;0,L1193&gt;0,M1193&gt;0,S1193&gt;0,T1193&gt;0,Z1193&gt;0,AA1193&gt;0),"sell delivery")))</f>
        <v/>
      </c>
      <c r="BA1193" s="1">
        <f>IF(AND(D1193&gt;0,E1193&gt;0,F1193&gt;0,Z1193&gt;0,AA1193&gt;0,AB1193&gt;0,AC1193&gt;0,AI1193&gt;0,AJ1193&gt;0),"FII ENTERING")</f>
        <v/>
      </c>
      <c r="BB1193" s="15" t="e">
        <v>#N/A</v>
      </c>
      <c r="BC1193" s="1" t="n">
        <v>14442.3412</v>
      </c>
      <c r="BD1193" s="1">
        <f>IF(AND(E1193&gt;0,F1193&gt;0,AB1193&gt;0,AC1193&gt;0,AI1193&gt;0,AJ1193&gt;0,AS1193&gt;AR1193,AR1193&gt;AQ1193),"long buildup",IF(AND(E1193&lt;0,F1193&lt;0,AB1193&gt;0,AC1193&gt;0,AI1193&gt;0,AJ1193&gt;0,AS1193&lt;AR1193,AR1193&lt;AQ1193),"Short buildup"))</f>
        <v/>
      </c>
      <c r="BE1193" s="1">
        <f>+IF(AND(F1193&gt;0,M1193&gt;0,T1193&gt;0,AA1193&gt;0),"buy")</f>
        <v/>
      </c>
    </row>
    <row r="1194">
      <c r="A1194" s="1" t="inlineStr">
        <is>
          <t>MHLXMIRU</t>
        </is>
      </c>
      <c r="B1194" s="1" t="n"/>
      <c r="C1194" s="1" t="n"/>
      <c r="D1194" s="2" t="n">
        <v>19.99906633677233</v>
      </c>
      <c r="E1194" s="2" t="n">
        <v>9.998054853141406</v>
      </c>
      <c r="F1194" s="3" t="n">
        <v>9.740053050397886</v>
      </c>
      <c r="G1194" s="4" t="n">
        <v>22347</v>
      </c>
      <c r="H1194" s="4" t="n">
        <v>24901</v>
      </c>
      <c r="I1194" s="3" t="n">
        <v>35756</v>
      </c>
      <c r="J1194" s="6">
        <f>+H1194-G1194</f>
        <v/>
      </c>
      <c r="K1194" s="6">
        <f>+I1194-H1194</f>
        <v/>
      </c>
      <c r="L1194" s="7">
        <f>J1194/G1194</f>
        <v/>
      </c>
      <c r="M1194" s="7">
        <f>K1194/H1194</f>
        <v/>
      </c>
      <c r="N1194" s="8" t="n">
        <v>80.1283</v>
      </c>
      <c r="O1194" s="8" t="n">
        <v>55.61649999999999</v>
      </c>
      <c r="P1194" s="3" t="n">
        <v>61.2509</v>
      </c>
      <c r="Q1194" s="6">
        <f>+O1194-N1194</f>
        <v/>
      </c>
      <c r="R1194" s="6">
        <f>+P1194-O1194</f>
        <v/>
      </c>
      <c r="S1194" s="7">
        <f>Q1194/N1194</f>
        <v/>
      </c>
      <c r="T1194" s="7">
        <f>R1194/O1194</f>
        <v/>
      </c>
      <c r="U1194" s="10" t="inlineStr">
        <is>
          <t>1002089</t>
        </is>
      </c>
      <c r="V1194" s="10" t="inlineStr">
        <is>
          <t>559783</t>
        </is>
      </c>
      <c r="W1194" s="3" t="inlineStr">
        <is>
          <t>471681</t>
        </is>
      </c>
      <c r="X1194" s="6">
        <f>+V1194-U1194</f>
        <v/>
      </c>
      <c r="Y1194" s="6">
        <f>+W1194-V1194</f>
        <v/>
      </c>
      <c r="Z1194" s="7">
        <f>X1194/U1194</f>
        <v/>
      </c>
      <c r="AA1194" s="7">
        <f>Y1194/V1194</f>
        <v/>
      </c>
      <c r="AB1194" s="4" t="n"/>
      <c r="AC1194" s="5" t="n"/>
      <c r="AD1194" s="4" t="n"/>
      <c r="AE1194" s="4" t="n"/>
      <c r="AF1194" s="5" t="n"/>
      <c r="AG1194" s="6">
        <f>AE1194-AD1194</f>
        <v/>
      </c>
      <c r="AH1194" s="6">
        <f>+AF1194-AE1194</f>
        <v/>
      </c>
      <c r="AI1194" s="7">
        <f>AG1194/AD1194</f>
        <v/>
      </c>
      <c r="AJ1194" s="7">
        <f>AH1194/AE1194</f>
        <v/>
      </c>
      <c r="AK1194" s="4" t="n"/>
      <c r="AL1194" s="4" t="n"/>
      <c r="AM1194" s="5" t="n"/>
      <c r="AN1194" s="4" t="n">
        <v>257.05</v>
      </c>
      <c r="AO1194" s="4" t="n">
        <v>282.75</v>
      </c>
      <c r="AP1194" s="3" t="n">
        <v>310.29</v>
      </c>
      <c r="AQ1194" s="9">
        <f>+AK1194-AN1194</f>
        <v/>
      </c>
      <c r="AR1194" s="9">
        <f>+AL1194-AO1194</f>
        <v/>
      </c>
      <c r="AS1194" s="9">
        <f>+AM1194-AP1194</f>
        <v/>
      </c>
      <c r="AT1194" s="6">
        <f>AR1194-AQ1194</f>
        <v/>
      </c>
      <c r="AU1194" s="6">
        <f>+AS1194-AR1194</f>
        <v/>
      </c>
      <c r="AV1194" s="7">
        <f>AT1194/AQ1194</f>
        <v/>
      </c>
      <c r="AW1194" s="7">
        <f>AU1194/AR1194</f>
        <v/>
      </c>
      <c r="AX1194" s="1" t="inlineStr">
        <is>
          <t>N</t>
        </is>
      </c>
      <c r="AY1194" s="1">
        <f>+IF(AND(D1194&gt;0,E1194&gt;0,F1194&gt;0,S1194&gt;0,T1194&gt;0,AC1194&gt;0,AB1194&gt;0,AI1194&gt;0,AJ1194&gt;0,AS1194&gt;AR1194,AR1194&gt;AQ1194),"long buildup",IF(AND(D1194&gt;0,E1194&gt;0,F1194&gt;0,S1194&lt;0,T1194&lt;0,AB1194&lt;0,AC1194&lt;0,AI1194&lt;0,AJ1194&lt;0,AS1194&gt;AR1194,AR1194&gt;AQ1194),"Short Covering",IF(AND(D1194&lt;0,E1194&lt;0,F1194&lt;0,S1194&lt;0,T1194&lt;0,AB1194&gt;0,AC1194&gt;0,AI1194&gt;0,AJ1194&gt;0,AS1194&lt;AR1194,AR1194&lt;AQ1194),"Short Buildup",IF(AND(D1194&lt;0,E1194&lt;0,F1194&lt;0,S1194&lt;0,T1194&lt;0,AB1194&lt;0,AC1194&lt;0,AI1194&lt;0,AJ1194&lt;0,AS1194&lt;AR1194,AR1194&lt;AQ1194),"LongUnwinding" ))))</f>
        <v/>
      </c>
      <c r="AZ1194" s="1">
        <f>+IF(AND(D1194&gt;0,E1194&gt;0,F1194&gt;0,L1194&gt;0,M1194&gt;0,S1194&gt;0,T1194&gt;0,Z1194&gt;0,AA1194&gt;0),"Buying Opportunity",IF(AND(D1194&lt;0,E1194&lt;0,F1194&lt;0,L1194&lt;0,M1194&lt;0,S1194&lt;0,T1194&lt;0,Z1194&lt;0,AA1194&lt;0),"support Zone",IF(AND(D1194&lt;0,E1194&lt;0,F1194&lt;0,L1194&gt;0,M1194&gt;0,S1194&gt;0,T1194&gt;0,Z1194&gt;0,AA1194&gt;0),"sell delivery")))</f>
        <v/>
      </c>
      <c r="BA1194" s="1">
        <f>IF(AND(D1194&gt;0,E1194&gt;0,F1194&gt;0,Z1194&gt;0,AA1194&gt;0,AB1194&gt;0,AC1194&gt;0,AI1194&gt;0,AJ1194&gt;0),"FII ENTERING")</f>
        <v/>
      </c>
      <c r="BB1194" s="15" t="e">
        <v>#N/A</v>
      </c>
      <c r="BC1194" s="1" t="n">
        <v>167212.475703</v>
      </c>
      <c r="BD1194" s="1">
        <f>IF(AND(E1194&gt;0,F1194&gt;0,AB1194&gt;0,AC1194&gt;0,AI1194&gt;0,AJ1194&gt;0,AS1194&gt;AR1194,AR1194&gt;AQ1194),"long buildup",IF(AND(E1194&lt;0,F1194&lt;0,AB1194&gt;0,AC1194&gt;0,AI1194&gt;0,AJ1194&gt;0,AS1194&lt;AR1194,AR1194&lt;AQ1194),"Short buildup"))</f>
        <v/>
      </c>
      <c r="BE1194" s="1">
        <f>+IF(AND(F1194&gt;0,M1194&gt;0,T1194&gt;0,AA1194&gt;0),"buy")</f>
        <v/>
      </c>
    </row>
    <row r="1195">
      <c r="A1195" s="1" t="inlineStr">
        <is>
          <t>MHRIL</t>
        </is>
      </c>
      <c r="B1195" s="1" t="n"/>
      <c r="C1195" s="1" t="n"/>
      <c r="D1195" s="2" t="n">
        <v>0.6781013163143229</v>
      </c>
      <c r="E1195" s="2" t="n">
        <v>-2.40359218172214</v>
      </c>
      <c r="F1195" s="3" t="n">
        <v>0.378890392422186</v>
      </c>
      <c r="G1195" s="4" t="n">
        <v>5028</v>
      </c>
      <c r="H1195" s="4" t="n">
        <v>5192</v>
      </c>
      <c r="I1195" s="3" t="n">
        <v>6156</v>
      </c>
      <c r="J1195" s="6">
        <f>+H1195-G1195</f>
        <v/>
      </c>
      <c r="K1195" s="6">
        <f>+I1195-H1195</f>
        <v/>
      </c>
      <c r="L1195" s="7">
        <f>J1195/G1195</f>
        <v/>
      </c>
      <c r="M1195" s="7">
        <f>K1195/H1195</f>
        <v/>
      </c>
      <c r="N1195" s="8" t="n">
        <v>2.8694</v>
      </c>
      <c r="O1195" s="8" t="n">
        <v>3.0488</v>
      </c>
      <c r="P1195" s="3" t="n">
        <v>3.3633</v>
      </c>
      <c r="Q1195" s="6">
        <f>+O1195-N1195</f>
        <v/>
      </c>
      <c r="R1195" s="6">
        <f>+P1195-O1195</f>
        <v/>
      </c>
      <c r="S1195" s="7">
        <f>Q1195/N1195</f>
        <v/>
      </c>
      <c r="T1195" s="7">
        <f>R1195/O1195</f>
        <v/>
      </c>
      <c r="U1195" s="10" t="inlineStr">
        <is>
          <t>31503</t>
        </is>
      </c>
      <c r="V1195" s="10" t="inlineStr">
        <is>
          <t>42586</t>
        </is>
      </c>
      <c r="W1195" s="3" t="inlineStr">
        <is>
          <t>30981</t>
        </is>
      </c>
      <c r="X1195" s="6">
        <f>+V1195-U1195</f>
        <v/>
      </c>
      <c r="Y1195" s="6">
        <f>+W1195-V1195</f>
        <v/>
      </c>
      <c r="Z1195" s="7">
        <f>X1195/U1195</f>
        <v/>
      </c>
      <c r="AA1195" s="7">
        <f>Y1195/V1195</f>
        <v/>
      </c>
      <c r="AB1195" s="4" t="n"/>
      <c r="AC1195" s="5" t="n"/>
      <c r="AD1195" s="4" t="n"/>
      <c r="AE1195" s="4" t="n"/>
      <c r="AF1195" s="5" t="n"/>
      <c r="AG1195" s="6">
        <f>AE1195-AD1195</f>
        <v/>
      </c>
      <c r="AH1195" s="6">
        <f>+AF1195-AE1195</f>
        <v/>
      </c>
      <c r="AI1195" s="7">
        <f>AG1195/AD1195</f>
        <v/>
      </c>
      <c r="AJ1195" s="7">
        <f>AH1195/AE1195</f>
        <v/>
      </c>
      <c r="AK1195" s="4" t="n"/>
      <c r="AL1195" s="4" t="n"/>
      <c r="AM1195" s="5" t="n"/>
      <c r="AN1195" s="4" t="n">
        <v>378.6</v>
      </c>
      <c r="AO1195" s="4" t="n">
        <v>369.5</v>
      </c>
      <c r="AP1195" s="3" t="n">
        <v>370.9</v>
      </c>
      <c r="AQ1195" s="9">
        <f>+AK1195-AN1195</f>
        <v/>
      </c>
      <c r="AR1195" s="9">
        <f>+AL1195-AO1195</f>
        <v/>
      </c>
      <c r="AS1195" s="9">
        <f>+AM1195-AP1195</f>
        <v/>
      </c>
      <c r="AT1195" s="6">
        <f>AR1195-AQ1195</f>
        <v/>
      </c>
      <c r="AU1195" s="6">
        <f>+AS1195-AR1195</f>
        <v/>
      </c>
      <c r="AV1195" s="7">
        <f>AT1195/AQ1195</f>
        <v/>
      </c>
      <c r="AW1195" s="7">
        <f>AU1195/AR1195</f>
        <v/>
      </c>
      <c r="AX1195" s="1" t="inlineStr">
        <is>
          <t>N</t>
        </is>
      </c>
      <c r="AY1195" s="1">
        <f>+IF(AND(D1195&gt;0,E1195&gt;0,F1195&gt;0,S1195&gt;0,T1195&gt;0,AC1195&gt;0,AB1195&gt;0,AI1195&gt;0,AJ1195&gt;0,AS1195&gt;AR1195,AR1195&gt;AQ1195),"long buildup",IF(AND(D1195&gt;0,E1195&gt;0,F1195&gt;0,S1195&lt;0,T1195&lt;0,AB1195&lt;0,AC1195&lt;0,AI1195&lt;0,AJ1195&lt;0,AS1195&gt;AR1195,AR1195&gt;AQ1195),"Short Covering",IF(AND(D1195&lt;0,E1195&lt;0,F1195&lt;0,S1195&lt;0,T1195&lt;0,AB1195&gt;0,AC1195&gt;0,AI1195&gt;0,AJ1195&gt;0,AS1195&lt;AR1195,AR1195&lt;AQ1195),"Short Buildup",IF(AND(D1195&lt;0,E1195&lt;0,F1195&lt;0,S1195&lt;0,T1195&lt;0,AB1195&lt;0,AC1195&lt;0,AI1195&lt;0,AJ1195&lt;0,AS1195&lt;AR1195,AR1195&lt;AQ1195),"LongUnwinding" ))))</f>
        <v/>
      </c>
      <c r="AZ1195" s="1">
        <f>+IF(AND(D1195&gt;0,E1195&gt;0,F1195&gt;0,L1195&gt;0,M1195&gt;0,S1195&gt;0,T1195&gt;0,Z1195&gt;0,AA1195&gt;0),"Buying Opportunity",IF(AND(D1195&lt;0,E1195&lt;0,F1195&lt;0,L1195&lt;0,M1195&lt;0,S1195&lt;0,T1195&lt;0,Z1195&lt;0,AA1195&lt;0),"support Zone",IF(AND(D1195&lt;0,E1195&lt;0,F1195&lt;0,L1195&gt;0,M1195&gt;0,S1195&gt;0,T1195&gt;0,Z1195&gt;0,AA1195&gt;0),"sell delivery")))</f>
        <v/>
      </c>
      <c r="BA1195" s="1">
        <f>IF(AND(D1195&gt;0,E1195&gt;0,F1195&gt;0,Z1195&gt;0,AA1195&gt;0,AB1195&gt;0,AC1195&gt;0,AI1195&gt;0,AJ1195&gt;0),"FII ENTERING")</f>
        <v/>
      </c>
      <c r="BB1195" s="15" t="e">
        <v>#N/A</v>
      </c>
      <c r="BC1195" s="1" t="n">
        <v>51069.03497850001</v>
      </c>
      <c r="BD1195" s="1">
        <f>IF(AND(E1195&gt;0,F1195&gt;0,AB1195&gt;0,AC1195&gt;0,AI1195&gt;0,AJ1195&gt;0,AS1195&gt;AR1195,AR1195&gt;AQ1195),"long buildup",IF(AND(E1195&lt;0,F1195&lt;0,AB1195&gt;0,AC1195&gt;0,AI1195&gt;0,AJ1195&gt;0,AS1195&lt;AR1195,AR1195&lt;AQ1195),"Short buildup"))</f>
        <v/>
      </c>
      <c r="BE1195" s="1">
        <f>+IF(AND(F1195&gt;0,M1195&gt;0,T1195&gt;0,AA1195&gt;0),"buy")</f>
        <v/>
      </c>
    </row>
    <row r="1196">
      <c r="A1196" s="1" t="inlineStr">
        <is>
          <t>MICEL</t>
        </is>
      </c>
      <c r="B1196" s="1" t="n"/>
      <c r="C1196" s="1" t="n"/>
      <c r="D1196" s="2" t="n">
        <v>-2.57598620392326</v>
      </c>
      <c r="E1196" s="2" t="n">
        <v>-1.958181214736139</v>
      </c>
      <c r="F1196" s="3" t="n">
        <v>0.2369668246445427</v>
      </c>
      <c r="G1196" s="4" t="n">
        <v>4919</v>
      </c>
      <c r="H1196" s="4" t="n">
        <v>5528</v>
      </c>
      <c r="I1196" s="3" t="n">
        <v>4056</v>
      </c>
      <c r="J1196" s="6">
        <f>+H1196-G1196</f>
        <v/>
      </c>
      <c r="K1196" s="6">
        <f>+I1196-H1196</f>
        <v/>
      </c>
      <c r="L1196" s="7">
        <f>J1196/G1196</f>
        <v/>
      </c>
      <c r="M1196" s="7">
        <f>K1196/H1196</f>
        <v/>
      </c>
      <c r="N1196" s="8" t="n">
        <v>3.9495</v>
      </c>
      <c r="O1196" s="8" t="n">
        <v>4.2789</v>
      </c>
      <c r="P1196" s="3" t="n">
        <v>2.7453</v>
      </c>
      <c r="Q1196" s="6">
        <f>+O1196-N1196</f>
        <v/>
      </c>
      <c r="R1196" s="6">
        <f>+P1196-O1196</f>
        <v/>
      </c>
      <c r="S1196" s="7">
        <f>Q1196/N1196</f>
        <v/>
      </c>
      <c r="T1196" s="7">
        <f>R1196/O1196</f>
        <v/>
      </c>
      <c r="U1196" s="10" t="inlineStr">
        <is>
          <t>341348</t>
        </is>
      </c>
      <c r="V1196" s="10" t="inlineStr">
        <is>
          <t>351413</t>
        </is>
      </c>
      <c r="W1196" s="3" t="inlineStr">
        <is>
          <t>163250</t>
        </is>
      </c>
      <c r="X1196" s="6">
        <f>+V1196-U1196</f>
        <v/>
      </c>
      <c r="Y1196" s="6">
        <f>+W1196-V1196</f>
        <v/>
      </c>
      <c r="Z1196" s="7">
        <f>X1196/U1196</f>
        <v/>
      </c>
      <c r="AA1196" s="7">
        <f>Y1196/V1196</f>
        <v/>
      </c>
      <c r="AB1196" s="4" t="n"/>
      <c r="AC1196" s="5" t="n"/>
      <c r="AD1196" s="4" t="n"/>
      <c r="AE1196" s="4" t="n"/>
      <c r="AF1196" s="5" t="n"/>
      <c r="AG1196" s="6">
        <f>AE1196-AD1196</f>
        <v/>
      </c>
      <c r="AH1196" s="6">
        <f>+AF1196-AE1196</f>
        <v/>
      </c>
      <c r="AI1196" s="7">
        <f>AG1196/AD1196</f>
        <v/>
      </c>
      <c r="AJ1196" s="7">
        <f>AH1196/AE1196</f>
        <v/>
      </c>
      <c r="AK1196" s="4" t="n"/>
      <c r="AL1196" s="4" t="n"/>
      <c r="AM1196" s="5" t="n"/>
      <c r="AN1196" s="4" t="n">
        <v>90.39</v>
      </c>
      <c r="AO1196" s="4" t="n">
        <v>88.62</v>
      </c>
      <c r="AP1196" s="3" t="n">
        <v>88.83</v>
      </c>
      <c r="AQ1196" s="9">
        <f>+AK1196-AN1196</f>
        <v/>
      </c>
      <c r="AR1196" s="9">
        <f>+AL1196-AO1196</f>
        <v/>
      </c>
      <c r="AS1196" s="9">
        <f>+AM1196-AP1196</f>
        <v/>
      </c>
      <c r="AT1196" s="6">
        <f>AR1196-AQ1196</f>
        <v/>
      </c>
      <c r="AU1196" s="6">
        <f>+AS1196-AR1196</f>
        <v/>
      </c>
      <c r="AV1196" s="7">
        <f>AT1196/AQ1196</f>
        <v/>
      </c>
      <c r="AW1196" s="7">
        <f>AU1196/AR1196</f>
        <v/>
      </c>
      <c r="AX1196" s="1" t="inlineStr">
        <is>
          <t>N</t>
        </is>
      </c>
      <c r="AY1196" s="1">
        <f>+IF(AND(D1196&gt;0,E1196&gt;0,F1196&gt;0,S1196&gt;0,T1196&gt;0,AC1196&gt;0,AB1196&gt;0,AI1196&gt;0,AJ1196&gt;0,AS1196&gt;AR1196,AR1196&gt;AQ1196),"long buildup",IF(AND(D1196&gt;0,E1196&gt;0,F1196&gt;0,S1196&lt;0,T1196&lt;0,AB1196&lt;0,AC1196&lt;0,AI1196&lt;0,AJ1196&lt;0,AS1196&gt;AR1196,AR1196&gt;AQ1196),"Short Covering",IF(AND(D1196&lt;0,E1196&lt;0,F1196&lt;0,S1196&lt;0,T1196&lt;0,AB1196&gt;0,AC1196&gt;0,AI1196&gt;0,AJ1196&gt;0,AS1196&lt;AR1196,AR1196&lt;AQ1196),"Short Buildup",IF(AND(D1196&lt;0,E1196&lt;0,F1196&lt;0,S1196&lt;0,T1196&lt;0,AB1196&lt;0,AC1196&lt;0,AI1196&lt;0,AJ1196&lt;0,AS1196&lt;AR1196,AR1196&lt;AQ1196),"LongUnwinding" ))))</f>
        <v/>
      </c>
      <c r="AZ1196" s="1">
        <f>+IF(AND(D1196&gt;0,E1196&gt;0,F1196&gt;0,L1196&gt;0,M1196&gt;0,S1196&gt;0,T1196&gt;0,Z1196&gt;0,AA1196&gt;0),"Buying Opportunity",IF(AND(D1196&lt;0,E1196&lt;0,F1196&lt;0,L1196&lt;0,M1196&lt;0,S1196&lt;0,T1196&lt;0,Z1196&lt;0,AA1196&lt;0),"support Zone",IF(AND(D1196&lt;0,E1196&lt;0,F1196&lt;0,L1196&gt;0,M1196&gt;0,S1196&gt;0,T1196&gt;0,Z1196&gt;0,AA1196&gt;0),"sell delivery")))</f>
        <v/>
      </c>
      <c r="BA1196" s="1">
        <f>IF(AND(D1196&gt;0,E1196&gt;0,F1196&gt;0,Z1196&gt;0,AA1196&gt;0,AB1196&gt;0,AC1196&gt;0,AI1196&gt;0,AJ1196&gt;0),"FII ENTERING")</f>
        <v/>
      </c>
      <c r="BB1196" s="15" t="e">
        <v>#N/A</v>
      </c>
      <c r="BC1196" s="1" t="n">
        <v>21758.9422585</v>
      </c>
      <c r="BD1196" s="1">
        <f>IF(AND(E1196&gt;0,F1196&gt;0,AB1196&gt;0,AC1196&gt;0,AI1196&gt;0,AJ1196&gt;0,AS1196&gt;AR1196,AR1196&gt;AQ1196),"long buildup",IF(AND(E1196&lt;0,F1196&lt;0,AB1196&gt;0,AC1196&gt;0,AI1196&gt;0,AJ1196&gt;0,AS1196&lt;AR1196,AR1196&lt;AQ1196),"Short buildup"))</f>
        <v/>
      </c>
      <c r="BE1196" s="1">
        <f>+IF(AND(F1196&gt;0,M1196&gt;0,T1196&gt;0,AA1196&gt;0),"buy")</f>
        <v/>
      </c>
    </row>
    <row r="1197">
      <c r="A1197" s="1" t="inlineStr">
        <is>
          <t>MID150BEES</t>
        </is>
      </c>
      <c r="B1197" s="1" t="n"/>
      <c r="C1197" s="1" t="n"/>
      <c r="D1197" s="2" t="n">
        <v>0.3345675157246733</v>
      </c>
      <c r="E1197" s="2" t="n">
        <v>-0.5201849546505368</v>
      </c>
      <c r="F1197" s="3" t="n">
        <v>0.01340782122905079</v>
      </c>
      <c r="G1197" s="4" t="n">
        <v>3954</v>
      </c>
      <c r="H1197" s="4" t="n">
        <v>5269</v>
      </c>
      <c r="I1197" s="3" t="n">
        <v>7485</v>
      </c>
      <c r="J1197" s="6">
        <f>+H1197-G1197</f>
        <v/>
      </c>
      <c r="K1197" s="6">
        <f>+I1197-H1197</f>
        <v/>
      </c>
      <c r="L1197" s="7">
        <f>J1197/G1197</f>
        <v/>
      </c>
      <c r="M1197" s="7">
        <f>K1197/H1197</f>
        <v/>
      </c>
      <c r="N1197" s="8" t="n">
        <v>5.026800000000001</v>
      </c>
      <c r="O1197" s="8" t="n">
        <v>5.7148</v>
      </c>
      <c r="P1197" s="3" t="n">
        <v>10.2099</v>
      </c>
      <c r="Q1197" s="6">
        <f>+O1197-N1197</f>
        <v/>
      </c>
      <c r="R1197" s="6">
        <f>+P1197-O1197</f>
        <v/>
      </c>
      <c r="S1197" s="7">
        <f>Q1197/N1197</f>
        <v/>
      </c>
      <c r="T1197" s="7">
        <f>R1197/O1197</f>
        <v/>
      </c>
      <c r="U1197" s="10" t="inlineStr">
        <is>
          <t>140155</t>
        </is>
      </c>
      <c r="V1197" s="10" t="inlineStr">
        <is>
          <t>170118</t>
        </is>
      </c>
      <c r="W1197" s="3" t="inlineStr">
        <is>
          <t>266795</t>
        </is>
      </c>
      <c r="X1197" s="6">
        <f>+V1197-U1197</f>
        <v/>
      </c>
      <c r="Y1197" s="6">
        <f>+W1197-V1197</f>
        <v/>
      </c>
      <c r="Z1197" s="7">
        <f>X1197/U1197</f>
        <v/>
      </c>
      <c r="AA1197" s="7">
        <f>Y1197/V1197</f>
        <v/>
      </c>
      <c r="AB1197" s="4" t="n"/>
      <c r="AC1197" s="5" t="n"/>
      <c r="AD1197" s="4" t="n"/>
      <c r="AE1197" s="4" t="n"/>
      <c r="AF1197" s="5" t="n"/>
      <c r="AG1197" s="6">
        <f>AE1197-AD1197</f>
        <v/>
      </c>
      <c r="AH1197" s="6">
        <f>+AF1197-AE1197</f>
        <v/>
      </c>
      <c r="AI1197" s="7">
        <f>AG1197/AD1197</f>
        <v/>
      </c>
      <c r="AJ1197" s="7">
        <f>AH1197/AE1197</f>
        <v/>
      </c>
      <c r="AK1197" s="4" t="n"/>
      <c r="AL1197" s="4" t="n"/>
      <c r="AM1197" s="5" t="n"/>
      <c r="AN1197" s="4" t="n">
        <v>224.92</v>
      </c>
      <c r="AO1197" s="4" t="n">
        <v>223.75</v>
      </c>
      <c r="AP1197" s="3" t="n">
        <v>223.78</v>
      </c>
      <c r="AQ1197" s="9">
        <f>+AK1197-AN1197</f>
        <v/>
      </c>
      <c r="AR1197" s="9">
        <f>+AL1197-AO1197</f>
        <v/>
      </c>
      <c r="AS1197" s="9">
        <f>+AM1197-AP1197</f>
        <v/>
      </c>
      <c r="AT1197" s="6">
        <f>AR1197-AQ1197</f>
        <v/>
      </c>
      <c r="AU1197" s="6">
        <f>+AS1197-AR1197</f>
        <v/>
      </c>
      <c r="AV1197" s="7">
        <f>AT1197/AQ1197</f>
        <v/>
      </c>
      <c r="AW1197" s="7">
        <f>AU1197/AR1197</f>
        <v/>
      </c>
      <c r="AX1197" s="1" t="inlineStr">
        <is>
          <t>N</t>
        </is>
      </c>
      <c r="AY1197" s="1">
        <f>+IF(AND(D1197&gt;0,E1197&gt;0,F1197&gt;0,S1197&gt;0,T1197&gt;0,AC1197&gt;0,AB1197&gt;0,AI1197&gt;0,AJ1197&gt;0,AS1197&gt;AR1197,AR1197&gt;AQ1197),"long buildup",IF(AND(D1197&gt;0,E1197&gt;0,F1197&gt;0,S1197&lt;0,T1197&lt;0,AB1197&lt;0,AC1197&lt;0,AI1197&lt;0,AJ1197&lt;0,AS1197&gt;AR1197,AR1197&gt;AQ1197),"Short Covering",IF(AND(D1197&lt;0,E1197&lt;0,F1197&lt;0,S1197&lt;0,T1197&lt;0,AB1197&gt;0,AC1197&gt;0,AI1197&gt;0,AJ1197&gt;0,AS1197&lt;AR1197,AR1197&lt;AQ1197),"Short Buildup",IF(AND(D1197&lt;0,E1197&lt;0,F1197&lt;0,S1197&lt;0,T1197&lt;0,AB1197&lt;0,AC1197&lt;0,AI1197&lt;0,AJ1197&lt;0,AS1197&lt;AR1197,AR1197&lt;AQ1197),"LongUnwinding" ))))</f>
        <v/>
      </c>
      <c r="AZ1197" s="1">
        <f>+IF(AND(D1197&gt;0,E1197&gt;0,F1197&gt;0,L1197&gt;0,M1197&gt;0,S1197&gt;0,T1197&gt;0,Z1197&gt;0,AA1197&gt;0),"Buying Opportunity",IF(AND(D1197&lt;0,E1197&lt;0,F1197&lt;0,L1197&lt;0,M1197&lt;0,S1197&lt;0,T1197&lt;0,Z1197&lt;0,AA1197&lt;0),"support Zone",IF(AND(D1197&lt;0,E1197&lt;0,F1197&lt;0,L1197&gt;0,M1197&gt;0,S1197&gt;0,T1197&gt;0,Z1197&gt;0,AA1197&gt;0),"sell delivery")))</f>
        <v/>
      </c>
      <c r="BA1197" s="1">
        <f>IF(AND(D1197&gt;0,E1197&gt;0,F1197&gt;0,Z1197&gt;0,AA1197&gt;0,AB1197&gt;0,AC1197&gt;0,AI1197&gt;0,AJ1197&gt;0),"FII ENTERING")</f>
        <v/>
      </c>
      <c r="BB1197" s="15" t="e">
        <v>#N/A</v>
      </c>
      <c r="BC1197" s="1" t="n">
        <v>17236.7476275</v>
      </c>
      <c r="BD1197" s="1">
        <f>IF(AND(E1197&gt;0,F1197&gt;0,AB1197&gt;0,AC1197&gt;0,AI1197&gt;0,AJ1197&gt;0,AS1197&gt;AR1197,AR1197&gt;AQ1197),"long buildup",IF(AND(E1197&lt;0,F1197&lt;0,AB1197&gt;0,AC1197&gt;0,AI1197&gt;0,AJ1197&gt;0,AS1197&lt;AR1197,AR1197&lt;AQ1197),"Short buildup"))</f>
        <v/>
      </c>
      <c r="BE1197" s="1">
        <f>+IF(AND(F1197&gt;0,M1197&gt;0,T1197&gt;0,AA1197&gt;0),"buy")</f>
        <v/>
      </c>
    </row>
    <row r="1198">
      <c r="A1198" s="1" t="inlineStr">
        <is>
          <t>MIDCAPETF</t>
        </is>
      </c>
      <c r="B1198" s="1" t="n"/>
      <c r="C1198" s="1" t="n"/>
      <c r="D1198" s="2" t="n">
        <v>0.5890348889895741</v>
      </c>
      <c r="E1198" s="2" t="n">
        <v>-0.4954954954954929</v>
      </c>
      <c r="F1198" s="3" t="n">
        <v>-0.2263467632412889</v>
      </c>
      <c r="G1198" s="4" t="n">
        <v>5264</v>
      </c>
      <c r="H1198" s="4" t="n">
        <v>7723</v>
      </c>
      <c r="I1198" s="3" t="n">
        <v>8241</v>
      </c>
      <c r="J1198" s="6">
        <f>+H1198-G1198</f>
        <v/>
      </c>
      <c r="K1198" s="6">
        <f>+I1198-H1198</f>
        <v/>
      </c>
      <c r="L1198" s="7">
        <f>J1198/G1198</f>
        <v/>
      </c>
      <c r="M1198" s="7">
        <f>K1198/H1198</f>
        <v/>
      </c>
      <c r="N1198" s="8" t="n">
        <v>1.9356</v>
      </c>
      <c r="O1198" s="8" t="n">
        <v>3.7471</v>
      </c>
      <c r="P1198" s="3" t="n">
        <v>2.9766</v>
      </c>
      <c r="Q1198" s="6">
        <f>+O1198-N1198</f>
        <v/>
      </c>
      <c r="R1198" s="6">
        <f>+P1198-O1198</f>
        <v/>
      </c>
      <c r="S1198" s="7">
        <f>Q1198/N1198</f>
        <v/>
      </c>
      <c r="T1198" s="7">
        <f>R1198/O1198</f>
        <v/>
      </c>
      <c r="U1198" s="10" t="inlineStr">
        <is>
          <t>610045</t>
        </is>
      </c>
      <c r="V1198" s="10" t="inlineStr">
        <is>
          <t>1315239</t>
        </is>
      </c>
      <c r="W1198" s="3" t="inlineStr">
        <is>
          <t>1119612</t>
        </is>
      </c>
      <c r="X1198" s="6">
        <f>+V1198-U1198</f>
        <v/>
      </c>
      <c r="Y1198" s="6">
        <f>+W1198-V1198</f>
        <v/>
      </c>
      <c r="Z1198" s="7">
        <f>X1198/U1198</f>
        <v/>
      </c>
      <c r="AA1198" s="7">
        <f>Y1198/V1198</f>
        <v/>
      </c>
      <c r="AB1198" s="4" t="n"/>
      <c r="AC1198" s="5" t="n"/>
      <c r="AD1198" s="4" t="n"/>
      <c r="AE1198" s="4" t="n"/>
      <c r="AF1198" s="5" t="n"/>
      <c r="AG1198" s="6">
        <f>AE1198-AD1198</f>
        <v/>
      </c>
      <c r="AH1198" s="6">
        <f>+AF1198-AE1198</f>
        <v/>
      </c>
      <c r="AI1198" s="7">
        <f>AG1198/AD1198</f>
        <v/>
      </c>
      <c r="AJ1198" s="7">
        <f>AH1198/AE1198</f>
        <v/>
      </c>
      <c r="AK1198" s="4" t="n"/>
      <c r="AL1198" s="4" t="n"/>
      <c r="AM1198" s="5" t="n"/>
      <c r="AN1198" s="4" t="n">
        <v>22.2</v>
      </c>
      <c r="AO1198" s="4" t="n">
        <v>22.09</v>
      </c>
      <c r="AP1198" s="3" t="n">
        <v>22.04</v>
      </c>
      <c r="AQ1198" s="9">
        <f>+AK1198-AN1198</f>
        <v/>
      </c>
      <c r="AR1198" s="9">
        <f>+AL1198-AO1198</f>
        <v/>
      </c>
      <c r="AS1198" s="9">
        <f>+AM1198-AP1198</f>
        <v/>
      </c>
      <c r="AT1198" s="6">
        <f>AR1198-AQ1198</f>
        <v/>
      </c>
      <c r="AU1198" s="6">
        <f>+AS1198-AR1198</f>
        <v/>
      </c>
      <c r="AV1198" s="7">
        <f>AT1198/AQ1198</f>
        <v/>
      </c>
      <c r="AW1198" s="7">
        <f>AU1198/AR1198</f>
        <v/>
      </c>
      <c r="AX1198" s="1" t="inlineStr">
        <is>
          <t>N</t>
        </is>
      </c>
      <c r="AY1198" s="1">
        <f>+IF(AND(D1198&gt;0,E1198&gt;0,F1198&gt;0,S1198&gt;0,T1198&gt;0,AC1198&gt;0,AB1198&gt;0,AI1198&gt;0,AJ1198&gt;0,AS1198&gt;AR1198,AR1198&gt;AQ1198),"long buildup",IF(AND(D1198&gt;0,E1198&gt;0,F1198&gt;0,S1198&lt;0,T1198&lt;0,AB1198&lt;0,AC1198&lt;0,AI1198&lt;0,AJ1198&lt;0,AS1198&gt;AR1198,AR1198&gt;AQ1198),"Short Covering",IF(AND(D1198&lt;0,E1198&lt;0,F1198&lt;0,S1198&lt;0,T1198&lt;0,AB1198&gt;0,AC1198&gt;0,AI1198&gt;0,AJ1198&gt;0,AS1198&lt;AR1198,AR1198&lt;AQ1198),"Short Buildup",IF(AND(D1198&lt;0,E1198&lt;0,F1198&lt;0,S1198&lt;0,T1198&lt;0,AB1198&lt;0,AC1198&lt;0,AI1198&lt;0,AJ1198&lt;0,AS1198&lt;AR1198,AR1198&lt;AQ1198),"LongUnwinding" ))))</f>
        <v/>
      </c>
      <c r="AZ1198" s="1">
        <f>+IF(AND(D1198&gt;0,E1198&gt;0,F1198&gt;0,L1198&gt;0,M1198&gt;0,S1198&gt;0,T1198&gt;0,Z1198&gt;0,AA1198&gt;0),"Buying Opportunity",IF(AND(D1198&lt;0,E1198&lt;0,F1198&lt;0,L1198&lt;0,M1198&lt;0,S1198&lt;0,T1198&lt;0,Z1198&lt;0,AA1198&lt;0),"support Zone",IF(AND(D1198&lt;0,E1198&lt;0,F1198&lt;0,L1198&gt;0,M1198&gt;0,S1198&gt;0,T1198&gt;0,Z1198&gt;0,AA1198&gt;0),"sell delivery")))</f>
        <v/>
      </c>
      <c r="BA1198" s="1">
        <f>IF(AND(D1198&gt;0,E1198&gt;0,F1198&gt;0,Z1198&gt;0,AA1198&gt;0,AB1198&gt;0,AC1198&gt;0,AI1198&gt;0,AJ1198&gt;0),"FII ENTERING")</f>
        <v/>
      </c>
      <c r="BB1198" s="15" t="e">
        <v>#N/A</v>
      </c>
      <c r="BC1198" s="1" t="n">
        <v>5391.4690375</v>
      </c>
      <c r="BD1198" s="1">
        <f>IF(AND(E1198&gt;0,F1198&gt;0,AB1198&gt;0,AC1198&gt;0,AI1198&gt;0,AJ1198&gt;0,AS1198&gt;AR1198,AR1198&gt;AQ1198),"long buildup",IF(AND(E1198&lt;0,F1198&lt;0,AB1198&gt;0,AC1198&gt;0,AI1198&gt;0,AJ1198&gt;0,AS1198&lt;AR1198,AR1198&lt;AQ1198),"Short buildup"))</f>
        <v/>
      </c>
      <c r="BE1198" s="1">
        <f>+IF(AND(F1198&gt;0,M1198&gt;0,T1198&gt;0,AA1198&gt;0),"buy")</f>
        <v/>
      </c>
    </row>
    <row r="1199">
      <c r="A1199" s="1" t="inlineStr">
        <is>
          <t>MIDHANI</t>
        </is>
      </c>
      <c r="B1199" s="1" t="n"/>
      <c r="C1199" s="1" t="n"/>
      <c r="D1199" s="2" t="n">
        <v>-1.689275659073449</v>
      </c>
      <c r="E1199" s="2" t="n">
        <v>-0.4686279614683705</v>
      </c>
      <c r="F1199" s="3" t="n">
        <v>-1.569448077426105</v>
      </c>
      <c r="G1199" s="4" t="n">
        <v>19439</v>
      </c>
      <c r="H1199" s="4" t="n">
        <v>13565</v>
      </c>
      <c r="I1199" s="3" t="n">
        <v>13697</v>
      </c>
      <c r="J1199" s="6">
        <f>+H1199-G1199</f>
        <v/>
      </c>
      <c r="K1199" s="6">
        <f>+I1199-H1199</f>
        <v/>
      </c>
      <c r="L1199" s="7">
        <f>J1199/G1199</f>
        <v/>
      </c>
      <c r="M1199" s="7">
        <f>K1199/H1199</f>
        <v/>
      </c>
      <c r="N1199" s="8" t="n">
        <v>20.5621</v>
      </c>
      <c r="O1199" s="8" t="n">
        <v>13.3651</v>
      </c>
      <c r="P1199" s="3" t="n">
        <v>11.0611</v>
      </c>
      <c r="Q1199" s="6">
        <f>+O1199-N1199</f>
        <v/>
      </c>
      <c r="R1199" s="6">
        <f>+P1199-O1199</f>
        <v/>
      </c>
      <c r="S1199" s="7">
        <f>Q1199/N1199</f>
        <v/>
      </c>
      <c r="T1199" s="7">
        <f>R1199/O1199</f>
        <v/>
      </c>
      <c r="U1199" s="10" t="inlineStr">
        <is>
          <t>206672</t>
        </is>
      </c>
      <c r="V1199" s="10" t="inlineStr">
        <is>
          <t>132445</t>
        </is>
      </c>
      <c r="W1199" s="3" t="inlineStr">
        <is>
          <t>101354</t>
        </is>
      </c>
      <c r="X1199" s="6">
        <f>+V1199-U1199</f>
        <v/>
      </c>
      <c r="Y1199" s="6">
        <f>+W1199-V1199</f>
        <v/>
      </c>
      <c r="Z1199" s="7">
        <f>X1199/U1199</f>
        <v/>
      </c>
      <c r="AA1199" s="7">
        <f>Y1199/V1199</f>
        <v/>
      </c>
      <c r="AB1199" s="4" t="n"/>
      <c r="AC1199" s="5" t="n"/>
      <c r="AD1199" s="4" t="n"/>
      <c r="AE1199" s="4" t="n"/>
      <c r="AF1199" s="5" t="n"/>
      <c r="AG1199" s="6">
        <f>AE1199-AD1199</f>
        <v/>
      </c>
      <c r="AH1199" s="6">
        <f>+AF1199-AE1199</f>
        <v/>
      </c>
      <c r="AI1199" s="7">
        <f>AG1199/AD1199</f>
        <v/>
      </c>
      <c r="AJ1199" s="7">
        <f>AH1199/AE1199</f>
        <v/>
      </c>
      <c r="AK1199" s="4" t="n"/>
      <c r="AL1199" s="4" t="n"/>
      <c r="AM1199" s="5" t="n"/>
      <c r="AN1199" s="4" t="n">
        <v>384.1</v>
      </c>
      <c r="AO1199" s="4" t="n">
        <v>382.3</v>
      </c>
      <c r="AP1199" s="3" t="n">
        <v>376.3</v>
      </c>
      <c r="AQ1199" s="9">
        <f>+AK1199-AN1199</f>
        <v/>
      </c>
      <c r="AR1199" s="9">
        <f>+AL1199-AO1199</f>
        <v/>
      </c>
      <c r="AS1199" s="9">
        <f>+AM1199-AP1199</f>
        <v/>
      </c>
      <c r="AT1199" s="6">
        <f>AR1199-AQ1199</f>
        <v/>
      </c>
      <c r="AU1199" s="6">
        <f>+AS1199-AR1199</f>
        <v/>
      </c>
      <c r="AV1199" s="7">
        <f>AT1199/AQ1199</f>
        <v/>
      </c>
      <c r="AW1199" s="7">
        <f>AU1199/AR1199</f>
        <v/>
      </c>
      <c r="AX1199" s="1" t="inlineStr">
        <is>
          <t>N</t>
        </is>
      </c>
      <c r="AY1199" s="1">
        <f>+IF(AND(D1199&gt;0,E1199&gt;0,F1199&gt;0,S1199&gt;0,T1199&gt;0,AC1199&gt;0,AB1199&gt;0,AI1199&gt;0,AJ1199&gt;0,AS1199&gt;AR1199,AR1199&gt;AQ1199),"long buildup",IF(AND(D1199&gt;0,E1199&gt;0,F1199&gt;0,S1199&lt;0,T1199&lt;0,AB1199&lt;0,AC1199&lt;0,AI1199&lt;0,AJ1199&lt;0,AS1199&gt;AR1199,AR1199&gt;AQ1199),"Short Covering",IF(AND(D1199&lt;0,E1199&lt;0,F1199&lt;0,S1199&lt;0,T1199&lt;0,AB1199&gt;0,AC1199&gt;0,AI1199&gt;0,AJ1199&gt;0,AS1199&lt;AR1199,AR1199&lt;AQ1199),"Short Buildup",IF(AND(D1199&lt;0,E1199&lt;0,F1199&lt;0,S1199&lt;0,T1199&lt;0,AB1199&lt;0,AC1199&lt;0,AI1199&lt;0,AJ1199&lt;0,AS1199&lt;AR1199,AR1199&lt;AQ1199),"LongUnwinding" ))))</f>
        <v/>
      </c>
      <c r="AZ1199" s="1">
        <f>+IF(AND(D1199&gt;0,E1199&gt;0,F1199&gt;0,L1199&gt;0,M1199&gt;0,S1199&gt;0,T1199&gt;0,Z1199&gt;0,AA1199&gt;0),"Buying Opportunity",IF(AND(D1199&lt;0,E1199&lt;0,F1199&lt;0,L1199&lt;0,M1199&lt;0,S1199&lt;0,T1199&lt;0,Z1199&lt;0,AA1199&lt;0),"support Zone",IF(AND(D1199&lt;0,E1199&lt;0,F1199&lt;0,L1199&gt;0,M1199&gt;0,S1199&gt;0,T1199&gt;0,Z1199&gt;0,AA1199&gt;0),"sell delivery")))</f>
        <v/>
      </c>
      <c r="BA1199" s="1">
        <f>IF(AND(D1199&gt;0,E1199&gt;0,F1199&gt;0,Z1199&gt;0,AA1199&gt;0,AB1199&gt;0,AC1199&gt;0,AI1199&gt;0,AJ1199&gt;0),"FII ENTERING")</f>
        <v/>
      </c>
      <c r="BB1199" s="15" t="e">
        <v>#N/A</v>
      </c>
      <c r="BC1199" s="1" t="n">
        <v>13324.940076</v>
      </c>
      <c r="BD1199" s="1">
        <f>IF(AND(E1199&gt;0,F1199&gt;0,AB1199&gt;0,AC1199&gt;0,AI1199&gt;0,AJ1199&gt;0,AS1199&gt;AR1199,AR1199&gt;AQ1199),"long buildup",IF(AND(E1199&lt;0,F1199&lt;0,AB1199&gt;0,AC1199&gt;0,AI1199&gt;0,AJ1199&gt;0,AS1199&lt;AR1199,AR1199&lt;AQ1199),"Short buildup"))</f>
        <v/>
      </c>
      <c r="BE1199" s="1">
        <f>+IF(AND(F1199&gt;0,M1199&gt;0,T1199&gt;0,AA1199&gt;0),"buy")</f>
        <v/>
      </c>
    </row>
    <row r="1200">
      <c r="A1200" s="1" t="inlineStr">
        <is>
          <t>MINDACORP</t>
        </is>
      </c>
      <c r="B1200" s="1" t="n"/>
      <c r="C1200" s="1" t="n"/>
      <c r="D1200" s="2" t="n">
        <v>0.9500968545337314</v>
      </c>
      <c r="E1200" s="2" t="n">
        <v>-1.681286549707611</v>
      </c>
      <c r="F1200" s="3" t="n">
        <v>-1.840148698884754</v>
      </c>
      <c r="G1200" s="4" t="n">
        <v>28969</v>
      </c>
      <c r="H1200" s="4" t="n">
        <v>14805</v>
      </c>
      <c r="I1200" s="3" t="n">
        <v>9207</v>
      </c>
      <c r="J1200" s="6">
        <f>+H1200-G1200</f>
        <v/>
      </c>
      <c r="K1200" s="6">
        <f>+I1200-H1200</f>
        <v/>
      </c>
      <c r="L1200" s="7">
        <f>J1200/G1200</f>
        <v/>
      </c>
      <c r="M1200" s="7">
        <f>K1200/H1200</f>
        <v/>
      </c>
      <c r="N1200" s="8" t="n">
        <v>37.088</v>
      </c>
      <c r="O1200" s="8" t="n">
        <v>16.5831</v>
      </c>
      <c r="P1200" s="3" t="n">
        <v>8.2835</v>
      </c>
      <c r="Q1200" s="6">
        <f>+O1200-N1200</f>
        <v/>
      </c>
      <c r="R1200" s="6">
        <f>+P1200-O1200</f>
        <v/>
      </c>
      <c r="S1200" s="7">
        <f>Q1200/N1200</f>
        <v/>
      </c>
      <c r="T1200" s="7">
        <f>R1200/O1200</f>
        <v/>
      </c>
      <c r="U1200" s="10" t="inlineStr">
        <is>
          <t>243169</t>
        </is>
      </c>
      <c r="V1200" s="10" t="inlineStr">
        <is>
          <t>102918</t>
        </is>
      </c>
      <c r="W1200" s="3" t="inlineStr">
        <is>
          <t>44488</t>
        </is>
      </c>
      <c r="X1200" s="6">
        <f>+V1200-U1200</f>
        <v/>
      </c>
      <c r="Y1200" s="6">
        <f>+W1200-V1200</f>
        <v/>
      </c>
      <c r="Z1200" s="7">
        <f>X1200/U1200</f>
        <v/>
      </c>
      <c r="AA1200" s="7">
        <f>Y1200/V1200</f>
        <v/>
      </c>
      <c r="AB1200" s="4" t="n"/>
      <c r="AC1200" s="5" t="n"/>
      <c r="AD1200" s="4" t="n"/>
      <c r="AE1200" s="4" t="n"/>
      <c r="AF1200" s="5" t="n"/>
      <c r="AG1200" s="6">
        <f>AE1200-AD1200</f>
        <v/>
      </c>
      <c r="AH1200" s="6">
        <f>+AF1200-AE1200</f>
        <v/>
      </c>
      <c r="AI1200" s="7">
        <f>AG1200/AD1200</f>
        <v/>
      </c>
      <c r="AJ1200" s="7">
        <f>AH1200/AE1200</f>
        <v/>
      </c>
      <c r="AK1200" s="4" t="n"/>
      <c r="AL1200" s="4" t="n"/>
      <c r="AM1200" s="5" t="n"/>
      <c r="AN1200" s="4" t="n">
        <v>547.2</v>
      </c>
      <c r="AO1200" s="4" t="n">
        <v>538</v>
      </c>
      <c r="AP1200" s="3" t="n">
        <v>528.1</v>
      </c>
      <c r="AQ1200" s="9">
        <f>+AK1200-AN1200</f>
        <v/>
      </c>
      <c r="AR1200" s="9">
        <f>+AL1200-AO1200</f>
        <v/>
      </c>
      <c r="AS1200" s="9">
        <f>+AM1200-AP1200</f>
        <v/>
      </c>
      <c r="AT1200" s="6">
        <f>AR1200-AQ1200</f>
        <v/>
      </c>
      <c r="AU1200" s="6">
        <f>+AS1200-AR1200</f>
        <v/>
      </c>
      <c r="AV1200" s="7">
        <f>AT1200/AQ1200</f>
        <v/>
      </c>
      <c r="AW1200" s="7">
        <f>AU1200/AR1200</f>
        <v/>
      </c>
      <c r="AX1200" s="1" t="inlineStr">
        <is>
          <t>N</t>
        </is>
      </c>
      <c r="AY1200" s="1">
        <f>+IF(AND(D1200&gt;0,E1200&gt;0,F1200&gt;0,S1200&gt;0,T1200&gt;0,AC1200&gt;0,AB1200&gt;0,AI1200&gt;0,AJ1200&gt;0,AS1200&gt;AR1200,AR1200&gt;AQ1200),"long buildup",IF(AND(D1200&gt;0,E1200&gt;0,F1200&gt;0,S1200&lt;0,T1200&lt;0,AB1200&lt;0,AC1200&lt;0,AI1200&lt;0,AJ1200&lt;0,AS1200&gt;AR1200,AR1200&gt;AQ1200),"Short Covering",IF(AND(D1200&lt;0,E1200&lt;0,F1200&lt;0,S1200&lt;0,T1200&lt;0,AB1200&gt;0,AC1200&gt;0,AI1200&gt;0,AJ1200&gt;0,AS1200&lt;AR1200,AR1200&lt;AQ1200),"Short Buildup",IF(AND(D1200&lt;0,E1200&lt;0,F1200&lt;0,S1200&lt;0,T1200&lt;0,AB1200&lt;0,AC1200&lt;0,AI1200&lt;0,AJ1200&lt;0,AS1200&lt;AR1200,AR1200&lt;AQ1200),"LongUnwinding" ))))</f>
        <v/>
      </c>
      <c r="AZ1200" s="1">
        <f>+IF(AND(D1200&gt;0,E1200&gt;0,F1200&gt;0,L1200&gt;0,M1200&gt;0,S1200&gt;0,T1200&gt;0,Z1200&gt;0,AA1200&gt;0),"Buying Opportunity",IF(AND(D1200&lt;0,E1200&lt;0,F1200&lt;0,L1200&lt;0,M1200&lt;0,S1200&lt;0,T1200&lt;0,Z1200&lt;0,AA1200&lt;0),"support Zone",IF(AND(D1200&lt;0,E1200&lt;0,F1200&lt;0,L1200&gt;0,M1200&gt;0,S1200&gt;0,T1200&gt;0,Z1200&gt;0,AA1200&gt;0),"sell delivery")))</f>
        <v/>
      </c>
      <c r="BA1200" s="1">
        <f>IF(AND(D1200&gt;0,E1200&gt;0,F1200&gt;0,Z1200&gt;0,AA1200&gt;0,AB1200&gt;0,AC1200&gt;0,AI1200&gt;0,AJ1200&gt;0),"FII ENTERING")</f>
        <v/>
      </c>
      <c r="BB1200" s="15" t="e">
        <v>#N/A</v>
      </c>
      <c r="BC1200" s="1" t="n">
        <v>537754.798145</v>
      </c>
      <c r="BD1200" s="1">
        <f>IF(AND(E1200&gt;0,F1200&gt;0,AB1200&gt;0,AC1200&gt;0,AI1200&gt;0,AJ1200&gt;0,AS1200&gt;AR1200,AR1200&gt;AQ1200),"long buildup",IF(AND(E1200&lt;0,F1200&lt;0,AB1200&gt;0,AC1200&gt;0,AI1200&gt;0,AJ1200&gt;0,AS1200&lt;AR1200,AR1200&lt;AQ1200),"Short buildup"))</f>
        <v/>
      </c>
      <c r="BE1200" s="1">
        <f>+IF(AND(F1200&gt;0,M1200&gt;0,T1200&gt;0,AA1200&gt;0),"buy")</f>
        <v/>
      </c>
    </row>
    <row r="1201">
      <c r="A1201" s="1" t="inlineStr">
        <is>
          <t>MINDTECK</t>
        </is>
      </c>
      <c r="B1201" s="1" t="n"/>
      <c r="C1201" s="1" t="n"/>
      <c r="D1201" s="2" t="n">
        <v>-2.103375183433879</v>
      </c>
      <c r="E1201" s="2" t="n">
        <v>-0.916055962691539</v>
      </c>
      <c r="F1201" s="3" t="n">
        <v>-1.176668347621449</v>
      </c>
      <c r="G1201" s="4" t="n">
        <v>1636</v>
      </c>
      <c r="H1201" s="4" t="n">
        <v>782</v>
      </c>
      <c r="I1201" s="3" t="n">
        <v>1411</v>
      </c>
      <c r="J1201" s="6">
        <f>+H1201-G1201</f>
        <v/>
      </c>
      <c r="K1201" s="6">
        <f>+I1201-H1201</f>
        <v/>
      </c>
      <c r="L1201" s="7">
        <f>J1201/G1201</f>
        <v/>
      </c>
      <c r="M1201" s="7">
        <f>K1201/H1201</f>
        <v/>
      </c>
      <c r="N1201" s="8" t="n">
        <v>1.6009</v>
      </c>
      <c r="O1201" s="8" t="n">
        <v>0.7608</v>
      </c>
      <c r="P1201" s="3" t="n">
        <v>1.012</v>
      </c>
      <c r="Q1201" s="6">
        <f>+O1201-N1201</f>
        <v/>
      </c>
      <c r="R1201" s="6">
        <f>+P1201-O1201</f>
        <v/>
      </c>
      <c r="S1201" s="7">
        <f>Q1201/N1201</f>
        <v/>
      </c>
      <c r="T1201" s="7">
        <f>R1201/O1201</f>
        <v/>
      </c>
      <c r="U1201" s="10" t="inlineStr">
        <is>
          <t>31427</t>
        </is>
      </c>
      <c r="V1201" s="10" t="inlineStr">
        <is>
          <t>16795</t>
        </is>
      </c>
      <c r="W1201" s="3" t="inlineStr">
        <is>
          <t>18852</t>
        </is>
      </c>
      <c r="X1201" s="6">
        <f>+V1201-U1201</f>
        <v/>
      </c>
      <c r="Y1201" s="6">
        <f>+W1201-V1201</f>
        <v/>
      </c>
      <c r="Z1201" s="7">
        <f>X1201/U1201</f>
        <v/>
      </c>
      <c r="AA1201" s="7">
        <f>Y1201/V1201</f>
        <v/>
      </c>
      <c r="AB1201" s="4" t="n"/>
      <c r="AC1201" s="5" t="n"/>
      <c r="AD1201" s="4" t="n"/>
      <c r="AE1201" s="4" t="n"/>
      <c r="AF1201" s="5" t="n"/>
      <c r="AG1201" s="6">
        <f>AE1201-AD1201</f>
        <v/>
      </c>
      <c r="AH1201" s="6">
        <f>+AF1201-AE1201</f>
        <v/>
      </c>
      <c r="AI1201" s="7">
        <f>AG1201/AD1201</f>
        <v/>
      </c>
      <c r="AJ1201" s="7">
        <f>AH1201/AE1201</f>
        <v/>
      </c>
      <c r="AK1201" s="4" t="n"/>
      <c r="AL1201" s="4" t="n"/>
      <c r="AM1201" s="5" t="n"/>
      <c r="AN1201" s="4" t="n">
        <v>300.2</v>
      </c>
      <c r="AO1201" s="4" t="n">
        <v>297.45</v>
      </c>
      <c r="AP1201" s="3" t="n">
        <v>293.95</v>
      </c>
      <c r="AQ1201" s="9">
        <f>+AK1201-AN1201</f>
        <v/>
      </c>
      <c r="AR1201" s="9">
        <f>+AL1201-AO1201</f>
        <v/>
      </c>
      <c r="AS1201" s="9">
        <f>+AM1201-AP1201</f>
        <v/>
      </c>
      <c r="AT1201" s="6">
        <f>AR1201-AQ1201</f>
        <v/>
      </c>
      <c r="AU1201" s="6">
        <f>+AS1201-AR1201</f>
        <v/>
      </c>
      <c r="AV1201" s="7">
        <f>AT1201/AQ1201</f>
        <v/>
      </c>
      <c r="AW1201" s="7">
        <f>AU1201/AR1201</f>
        <v/>
      </c>
      <c r="AX1201" s="1" t="inlineStr">
        <is>
          <t>N</t>
        </is>
      </c>
      <c r="AY1201" s="1">
        <f>+IF(AND(D1201&gt;0,E1201&gt;0,F1201&gt;0,S1201&gt;0,T1201&gt;0,AC1201&gt;0,AB1201&gt;0,AI1201&gt;0,AJ1201&gt;0,AS1201&gt;AR1201,AR1201&gt;AQ1201),"long buildup",IF(AND(D1201&gt;0,E1201&gt;0,F1201&gt;0,S1201&lt;0,T1201&lt;0,AB1201&lt;0,AC1201&lt;0,AI1201&lt;0,AJ1201&lt;0,AS1201&gt;AR1201,AR1201&gt;AQ1201),"Short Covering",IF(AND(D1201&lt;0,E1201&lt;0,F1201&lt;0,S1201&lt;0,T1201&lt;0,AB1201&gt;0,AC1201&gt;0,AI1201&gt;0,AJ1201&gt;0,AS1201&lt;AR1201,AR1201&lt;AQ1201),"Short Buildup",IF(AND(D1201&lt;0,E1201&lt;0,F1201&lt;0,S1201&lt;0,T1201&lt;0,AB1201&lt;0,AC1201&lt;0,AI1201&lt;0,AJ1201&lt;0,AS1201&lt;AR1201,AR1201&lt;AQ1201),"LongUnwinding" ))))</f>
        <v/>
      </c>
      <c r="AZ1201" s="1">
        <f>+IF(AND(D1201&gt;0,E1201&gt;0,F1201&gt;0,L1201&gt;0,M1201&gt;0,S1201&gt;0,T1201&gt;0,Z1201&gt;0,AA1201&gt;0),"Buying Opportunity",IF(AND(D1201&lt;0,E1201&lt;0,F1201&lt;0,L1201&lt;0,M1201&lt;0,S1201&lt;0,T1201&lt;0,Z1201&lt;0,AA1201&lt;0),"support Zone",IF(AND(D1201&lt;0,E1201&lt;0,F1201&lt;0,L1201&gt;0,M1201&gt;0,S1201&gt;0,T1201&gt;0,Z1201&gt;0,AA1201&gt;0),"sell delivery")))</f>
        <v/>
      </c>
      <c r="BA1201" s="1">
        <f>IF(AND(D1201&gt;0,E1201&gt;0,F1201&gt;0,Z1201&gt;0,AA1201&gt;0,AB1201&gt;0,AC1201&gt;0,AI1201&gt;0,AJ1201&gt;0),"FII ENTERING")</f>
        <v/>
      </c>
      <c r="BB1201" s="15" t="e">
        <v>#N/A</v>
      </c>
      <c r="BC1201" s="1" t="n">
        <v>38476.2540375</v>
      </c>
      <c r="BD1201" s="1">
        <f>IF(AND(E1201&gt;0,F1201&gt;0,AB1201&gt;0,AC1201&gt;0,AI1201&gt;0,AJ1201&gt;0,AS1201&gt;AR1201,AR1201&gt;AQ1201),"long buildup",IF(AND(E1201&lt;0,F1201&lt;0,AB1201&gt;0,AC1201&gt;0,AI1201&gt;0,AJ1201&gt;0,AS1201&lt;AR1201,AR1201&lt;AQ1201),"Short buildup"))</f>
        <v/>
      </c>
      <c r="BE1201" s="1">
        <f>+IF(AND(F1201&gt;0,M1201&gt;0,T1201&gt;0,AA1201&gt;0),"buy")</f>
        <v/>
      </c>
    </row>
    <row r="1202">
      <c r="A1202" s="1" t="inlineStr">
        <is>
          <t>MIRCELECTR</t>
        </is>
      </c>
      <c r="B1202" s="1" t="n"/>
      <c r="C1202" s="1" t="n"/>
      <c r="D1202" s="2" t="n">
        <v>-0.3891050583657581</v>
      </c>
      <c r="E1202" s="2" t="n">
        <v>0.1302083333333383</v>
      </c>
      <c r="F1202" s="3" t="n">
        <v>-1.993931512787173</v>
      </c>
      <c r="G1202" s="4" t="n">
        <v>2674</v>
      </c>
      <c r="H1202" s="4" t="n">
        <v>2143</v>
      </c>
      <c r="I1202" s="3" t="n">
        <v>1644</v>
      </c>
      <c r="J1202" s="6">
        <f>+H1202-G1202</f>
        <v/>
      </c>
      <c r="K1202" s="6">
        <f>+I1202-H1202</f>
        <v/>
      </c>
      <c r="L1202" s="7">
        <f>J1202/G1202</f>
        <v/>
      </c>
      <c r="M1202" s="7">
        <f>K1202/H1202</f>
        <v/>
      </c>
      <c r="N1202" s="8" t="n">
        <v>1.4527</v>
      </c>
      <c r="O1202" s="8" t="n">
        <v>1.6936</v>
      </c>
      <c r="P1202" s="3" t="n">
        <v>1.5437</v>
      </c>
      <c r="Q1202" s="6">
        <f>+O1202-N1202</f>
        <v/>
      </c>
      <c r="R1202" s="6">
        <f>+P1202-O1202</f>
        <v/>
      </c>
      <c r="S1202" s="7">
        <f>Q1202/N1202</f>
        <v/>
      </c>
      <c r="T1202" s="7">
        <f>R1202/O1202</f>
        <v/>
      </c>
      <c r="U1202" s="10" t="inlineStr">
        <is>
          <t>444690</t>
        </is>
      </c>
      <c r="V1202" s="10" t="inlineStr">
        <is>
          <t>428923</t>
        </is>
      </c>
      <c r="W1202" s="3" t="inlineStr">
        <is>
          <t>375750</t>
        </is>
      </c>
      <c r="X1202" s="6">
        <f>+V1202-U1202</f>
        <v/>
      </c>
      <c r="Y1202" s="6">
        <f>+W1202-V1202</f>
        <v/>
      </c>
      <c r="Z1202" s="7">
        <f>X1202/U1202</f>
        <v/>
      </c>
      <c r="AA1202" s="7">
        <f>Y1202/V1202</f>
        <v/>
      </c>
      <c r="AB1202" s="4" t="n"/>
      <c r="AC1202" s="5" t="n"/>
      <c r="AD1202" s="4" t="n"/>
      <c r="AE1202" s="4" t="n"/>
      <c r="AF1202" s="5" t="n"/>
      <c r="AG1202" s="6">
        <f>AE1202-AD1202</f>
        <v/>
      </c>
      <c r="AH1202" s="6">
        <f>+AF1202-AE1202</f>
        <v/>
      </c>
      <c r="AI1202" s="7">
        <f>AG1202/AD1202</f>
        <v/>
      </c>
      <c r="AJ1202" s="7">
        <f>AH1202/AE1202</f>
        <v/>
      </c>
      <c r="AK1202" s="4" t="n"/>
      <c r="AL1202" s="4" t="n"/>
      <c r="AM1202" s="5" t="n"/>
      <c r="AN1202" s="4" t="n">
        <v>23.04</v>
      </c>
      <c r="AO1202" s="4" t="n">
        <v>23.07</v>
      </c>
      <c r="AP1202" s="3" t="n">
        <v>22.61</v>
      </c>
      <c r="AQ1202" s="9">
        <f>+AK1202-AN1202</f>
        <v/>
      </c>
      <c r="AR1202" s="9">
        <f>+AL1202-AO1202</f>
        <v/>
      </c>
      <c r="AS1202" s="9">
        <f>+AM1202-AP1202</f>
        <v/>
      </c>
      <c r="AT1202" s="6">
        <f>AR1202-AQ1202</f>
        <v/>
      </c>
      <c r="AU1202" s="6">
        <f>+AS1202-AR1202</f>
        <v/>
      </c>
      <c r="AV1202" s="7">
        <f>AT1202/AQ1202</f>
        <v/>
      </c>
      <c r="AW1202" s="7">
        <f>AU1202/AR1202</f>
        <v/>
      </c>
      <c r="AX1202" s="1" t="inlineStr">
        <is>
          <t>N</t>
        </is>
      </c>
      <c r="AY1202" s="1">
        <f>+IF(AND(D1202&gt;0,E1202&gt;0,F1202&gt;0,S1202&gt;0,T1202&gt;0,AC1202&gt;0,AB1202&gt;0,AI1202&gt;0,AJ1202&gt;0,AS1202&gt;AR1202,AR1202&gt;AQ1202),"long buildup",IF(AND(D1202&gt;0,E1202&gt;0,F1202&gt;0,S1202&lt;0,T1202&lt;0,AB1202&lt;0,AC1202&lt;0,AI1202&lt;0,AJ1202&lt;0,AS1202&gt;AR1202,AR1202&gt;AQ1202),"Short Covering",IF(AND(D1202&lt;0,E1202&lt;0,F1202&lt;0,S1202&lt;0,T1202&lt;0,AB1202&gt;0,AC1202&gt;0,AI1202&gt;0,AJ1202&gt;0,AS1202&lt;AR1202,AR1202&lt;AQ1202),"Short Buildup",IF(AND(D1202&lt;0,E1202&lt;0,F1202&lt;0,S1202&lt;0,T1202&lt;0,AB1202&lt;0,AC1202&lt;0,AI1202&lt;0,AJ1202&lt;0,AS1202&lt;AR1202,AR1202&lt;AQ1202),"LongUnwinding" ))))</f>
        <v/>
      </c>
      <c r="AZ1202" s="1">
        <f>+IF(AND(D1202&gt;0,E1202&gt;0,F1202&gt;0,L1202&gt;0,M1202&gt;0,S1202&gt;0,T1202&gt;0,Z1202&gt;0,AA1202&gt;0),"Buying Opportunity",IF(AND(D1202&lt;0,E1202&lt;0,F1202&lt;0,L1202&lt;0,M1202&lt;0,S1202&lt;0,T1202&lt;0,Z1202&lt;0,AA1202&lt;0),"support Zone",IF(AND(D1202&lt;0,E1202&lt;0,F1202&lt;0,L1202&gt;0,M1202&gt;0,S1202&gt;0,T1202&gt;0,Z1202&gt;0,AA1202&gt;0),"sell delivery")))</f>
        <v/>
      </c>
      <c r="BA1202" s="1">
        <f>IF(AND(D1202&gt;0,E1202&gt;0,F1202&gt;0,Z1202&gt;0,AA1202&gt;0,AB1202&gt;0,AC1202&gt;0,AI1202&gt;0,AJ1202&gt;0),"FII ENTERING")</f>
        <v/>
      </c>
      <c r="BB1202" s="15" t="e">
        <v>#N/A</v>
      </c>
      <c r="BC1202" s="1" t="n">
        <v>813646.093134</v>
      </c>
      <c r="BD1202" s="1">
        <f>IF(AND(E1202&gt;0,F1202&gt;0,AB1202&gt;0,AC1202&gt;0,AI1202&gt;0,AJ1202&gt;0,AS1202&gt;AR1202,AR1202&gt;AQ1202),"long buildup",IF(AND(E1202&lt;0,F1202&lt;0,AB1202&gt;0,AC1202&gt;0,AI1202&gt;0,AJ1202&gt;0,AS1202&lt;AR1202,AR1202&lt;AQ1202),"Short buildup"))</f>
        <v/>
      </c>
      <c r="BE1202" s="1">
        <f>+IF(AND(F1202&gt;0,M1202&gt;0,T1202&gt;0,AA1202&gt;0),"buy")</f>
        <v/>
      </c>
    </row>
    <row r="1203">
      <c r="A1203" s="1" t="inlineStr">
        <is>
          <t>MIRZAINT</t>
        </is>
      </c>
      <c r="B1203" s="1" t="n"/>
      <c r="C1203" s="1" t="n"/>
      <c r="D1203" s="2" t="n">
        <v>1.522456229383409</v>
      </c>
      <c r="E1203" s="2" t="n">
        <v>-1.974506373406646</v>
      </c>
      <c r="F1203" s="3" t="n">
        <v>-0.2804691483936753</v>
      </c>
      <c r="G1203" s="4" t="n">
        <v>2369</v>
      </c>
      <c r="H1203" s="4" t="n">
        <v>1177</v>
      </c>
      <c r="I1203" s="3" t="n">
        <v>1380</v>
      </c>
      <c r="J1203" s="6">
        <f>+H1203-G1203</f>
        <v/>
      </c>
      <c r="K1203" s="6">
        <f>+I1203-H1203</f>
        <v/>
      </c>
      <c r="L1203" s="7">
        <f>J1203/G1203</f>
        <v/>
      </c>
      <c r="M1203" s="7">
        <f>K1203/H1203</f>
        <v/>
      </c>
      <c r="N1203" s="8" t="n">
        <v>1.4348</v>
      </c>
      <c r="O1203" s="8" t="n">
        <v>0.4872</v>
      </c>
      <c r="P1203" s="3" t="n">
        <v>0.4925</v>
      </c>
      <c r="Q1203" s="6">
        <f>+O1203-N1203</f>
        <v/>
      </c>
      <c r="R1203" s="6">
        <f>+P1203-O1203</f>
        <v/>
      </c>
      <c r="S1203" s="7">
        <f>Q1203/N1203</f>
        <v/>
      </c>
      <c r="T1203" s="7">
        <f>R1203/O1203</f>
        <v/>
      </c>
      <c r="U1203" s="10" t="inlineStr">
        <is>
          <t>170301</t>
        </is>
      </c>
      <c r="V1203" s="10" t="inlineStr">
        <is>
          <t>63152</t>
        </is>
      </c>
      <c r="W1203" s="3" t="inlineStr">
        <is>
          <t>74833</t>
        </is>
      </c>
      <c r="X1203" s="6">
        <f>+V1203-U1203</f>
        <v/>
      </c>
      <c r="Y1203" s="6">
        <f>+W1203-V1203</f>
        <v/>
      </c>
      <c r="Z1203" s="7">
        <f>X1203/U1203</f>
        <v/>
      </c>
      <c r="AA1203" s="7">
        <f>Y1203/V1203</f>
        <v/>
      </c>
      <c r="AB1203" s="4" t="n"/>
      <c r="AC1203" s="5" t="n"/>
      <c r="AD1203" s="4" t="n"/>
      <c r="AE1203" s="4" t="n"/>
      <c r="AF1203" s="5" t="n"/>
      <c r="AG1203" s="6">
        <f>AE1203-AD1203</f>
        <v/>
      </c>
      <c r="AH1203" s="6">
        <f>+AF1203-AE1203</f>
        <v/>
      </c>
      <c r="AI1203" s="7">
        <f>AG1203/AD1203</f>
        <v/>
      </c>
      <c r="AJ1203" s="7">
        <f>AH1203/AE1203</f>
        <v/>
      </c>
      <c r="AK1203" s="4" t="n"/>
      <c r="AL1203" s="4" t="n"/>
      <c r="AM1203" s="5" t="n"/>
      <c r="AN1203" s="4" t="n">
        <v>40.01</v>
      </c>
      <c r="AO1203" s="4" t="n">
        <v>39.22</v>
      </c>
      <c r="AP1203" s="3" t="n">
        <v>39.11</v>
      </c>
      <c r="AQ1203" s="9">
        <f>+AK1203-AN1203</f>
        <v/>
      </c>
      <c r="AR1203" s="9">
        <f>+AL1203-AO1203</f>
        <v/>
      </c>
      <c r="AS1203" s="9">
        <f>+AM1203-AP1203</f>
        <v/>
      </c>
      <c r="AT1203" s="6">
        <f>AR1203-AQ1203</f>
        <v/>
      </c>
      <c r="AU1203" s="6">
        <f>+AS1203-AR1203</f>
        <v/>
      </c>
      <c r="AV1203" s="7">
        <f>AT1203/AQ1203</f>
        <v/>
      </c>
      <c r="AW1203" s="7">
        <f>AU1203/AR1203</f>
        <v/>
      </c>
      <c r="AX1203" s="1" t="inlineStr">
        <is>
          <t>N</t>
        </is>
      </c>
      <c r="AY1203" s="1">
        <f>+IF(AND(D1203&gt;0,E1203&gt;0,F1203&gt;0,S1203&gt;0,T1203&gt;0,AC1203&gt;0,AB1203&gt;0,AI1203&gt;0,AJ1203&gt;0,AS1203&gt;AR1203,AR1203&gt;AQ1203),"long buildup",IF(AND(D1203&gt;0,E1203&gt;0,F1203&gt;0,S1203&lt;0,T1203&lt;0,AB1203&lt;0,AC1203&lt;0,AI1203&lt;0,AJ1203&lt;0,AS1203&gt;AR1203,AR1203&gt;AQ1203),"Short Covering",IF(AND(D1203&lt;0,E1203&lt;0,F1203&lt;0,S1203&lt;0,T1203&lt;0,AB1203&gt;0,AC1203&gt;0,AI1203&gt;0,AJ1203&gt;0,AS1203&lt;AR1203,AR1203&lt;AQ1203),"Short Buildup",IF(AND(D1203&lt;0,E1203&lt;0,F1203&lt;0,S1203&lt;0,T1203&lt;0,AB1203&lt;0,AC1203&lt;0,AI1203&lt;0,AJ1203&lt;0,AS1203&lt;AR1203,AR1203&lt;AQ1203),"LongUnwinding" ))))</f>
        <v/>
      </c>
      <c r="AZ1203" s="1">
        <f>+IF(AND(D1203&gt;0,E1203&gt;0,F1203&gt;0,L1203&gt;0,M1203&gt;0,S1203&gt;0,T1203&gt;0,Z1203&gt;0,AA1203&gt;0),"Buying Opportunity",IF(AND(D1203&lt;0,E1203&lt;0,F1203&lt;0,L1203&lt;0,M1203&lt;0,S1203&lt;0,T1203&lt;0,Z1203&lt;0,AA1203&lt;0),"support Zone",IF(AND(D1203&lt;0,E1203&lt;0,F1203&lt;0,L1203&gt;0,M1203&gt;0,S1203&gt;0,T1203&gt;0,Z1203&gt;0,AA1203&gt;0),"sell delivery")))</f>
        <v/>
      </c>
      <c r="BA1203" s="1">
        <f>IF(AND(D1203&gt;0,E1203&gt;0,F1203&gt;0,Z1203&gt;0,AA1203&gt;0,AB1203&gt;0,AC1203&gt;0,AI1203&gt;0,AJ1203&gt;0),"FII ENTERING")</f>
        <v/>
      </c>
      <c r="BB1203" s="15" t="e">
        <v>#N/A</v>
      </c>
      <c r="BC1203" s="1" t="n">
        <v>64072.14411</v>
      </c>
      <c r="BD1203" s="1">
        <f>IF(AND(E1203&gt;0,F1203&gt;0,AB1203&gt;0,AC1203&gt;0,AI1203&gt;0,AJ1203&gt;0,AS1203&gt;AR1203,AR1203&gt;AQ1203),"long buildup",IF(AND(E1203&lt;0,F1203&lt;0,AB1203&gt;0,AC1203&gt;0,AI1203&gt;0,AJ1203&gt;0,AS1203&lt;AR1203,AR1203&lt;AQ1203),"Short buildup"))</f>
        <v/>
      </c>
      <c r="BE1203" s="1">
        <f>+IF(AND(F1203&gt;0,M1203&gt;0,T1203&gt;0,AA1203&gt;0),"buy")</f>
        <v/>
      </c>
    </row>
    <row r="1204">
      <c r="A1204" s="1" t="inlineStr">
        <is>
          <t>MITCON</t>
        </is>
      </c>
      <c r="B1204" s="1" t="n"/>
      <c r="C1204" s="1" t="n"/>
      <c r="D1204" s="2" t="n">
        <v>-1.800626304801664</v>
      </c>
      <c r="E1204" s="2" t="n">
        <v>2.480290548321372</v>
      </c>
      <c r="F1204" s="3" t="n">
        <v>1.832483360705337</v>
      </c>
      <c r="G1204" s="4" t="n">
        <v>1189</v>
      </c>
      <c r="H1204" s="4" t="n">
        <v>1688</v>
      </c>
      <c r="I1204" s="3" t="n">
        <v>705</v>
      </c>
      <c r="J1204" s="6">
        <f>+H1204-G1204</f>
        <v/>
      </c>
      <c r="K1204" s="6">
        <f>+I1204-H1204</f>
        <v/>
      </c>
      <c r="L1204" s="7">
        <f>J1204/G1204</f>
        <v/>
      </c>
      <c r="M1204" s="7">
        <f>K1204/H1204</f>
        <v/>
      </c>
      <c r="N1204" s="8" t="n">
        <v>0.8149</v>
      </c>
      <c r="O1204" s="8" t="n">
        <v>1.2099</v>
      </c>
      <c r="P1204" s="3" t="n">
        <v>0.3791</v>
      </c>
      <c r="Q1204" s="6">
        <f>+O1204-N1204</f>
        <v/>
      </c>
      <c r="R1204" s="6">
        <f>+P1204-O1204</f>
        <v/>
      </c>
      <c r="S1204" s="7">
        <f>Q1204/N1204</f>
        <v/>
      </c>
      <c r="T1204" s="7">
        <f>R1204/O1204</f>
        <v/>
      </c>
      <c r="U1204" s="10" t="inlineStr">
        <is>
          <t>52876</t>
        </is>
      </c>
      <c r="V1204" s="10" t="inlineStr">
        <is>
          <t>60530</t>
        </is>
      </c>
      <c r="W1204" s="3" t="inlineStr">
        <is>
          <t>9259</t>
        </is>
      </c>
      <c r="X1204" s="6">
        <f>+V1204-U1204</f>
        <v/>
      </c>
      <c r="Y1204" s="6">
        <f>+W1204-V1204</f>
        <v/>
      </c>
      <c r="Z1204" s="7">
        <f>X1204/U1204</f>
        <v/>
      </c>
      <c r="AA1204" s="7">
        <f>Y1204/V1204</f>
        <v/>
      </c>
      <c r="AB1204" s="4" t="n"/>
      <c r="AC1204" s="5" t="n"/>
      <c r="AD1204" s="4" t="n"/>
      <c r="AE1204" s="4" t="n"/>
      <c r="AF1204" s="5" t="n"/>
      <c r="AG1204" s="6">
        <f>AE1204-AD1204</f>
        <v/>
      </c>
      <c r="AH1204" s="6">
        <f>+AF1204-AE1204</f>
        <v/>
      </c>
      <c r="AI1204" s="7">
        <f>AG1204/AD1204</f>
        <v/>
      </c>
      <c r="AJ1204" s="7">
        <f>AH1204/AE1204</f>
        <v/>
      </c>
      <c r="AK1204" s="4" t="n"/>
      <c r="AL1204" s="4" t="n"/>
      <c r="AM1204" s="5" t="n"/>
      <c r="AN1204" s="4" t="n">
        <v>112.89</v>
      </c>
      <c r="AO1204" s="4" t="n">
        <v>115.69</v>
      </c>
      <c r="AP1204" s="3" t="n">
        <v>117.81</v>
      </c>
      <c r="AQ1204" s="9">
        <f>+AK1204-AN1204</f>
        <v/>
      </c>
      <c r="AR1204" s="9">
        <f>+AL1204-AO1204</f>
        <v/>
      </c>
      <c r="AS1204" s="9">
        <f>+AM1204-AP1204</f>
        <v/>
      </c>
      <c r="AT1204" s="6">
        <f>AR1204-AQ1204</f>
        <v/>
      </c>
      <c r="AU1204" s="6">
        <f>+AS1204-AR1204</f>
        <v/>
      </c>
      <c r="AV1204" s="7">
        <f>AT1204/AQ1204</f>
        <v/>
      </c>
      <c r="AW1204" s="7">
        <f>AU1204/AR1204</f>
        <v/>
      </c>
      <c r="AX1204" s="1" t="inlineStr">
        <is>
          <t>N</t>
        </is>
      </c>
      <c r="AY1204" s="1">
        <f>+IF(AND(D1204&gt;0,E1204&gt;0,F1204&gt;0,S1204&gt;0,T1204&gt;0,AC1204&gt;0,AB1204&gt;0,AI1204&gt;0,AJ1204&gt;0,AS1204&gt;AR1204,AR1204&gt;AQ1204),"long buildup",IF(AND(D1204&gt;0,E1204&gt;0,F1204&gt;0,S1204&lt;0,T1204&lt;0,AB1204&lt;0,AC1204&lt;0,AI1204&lt;0,AJ1204&lt;0,AS1204&gt;AR1204,AR1204&gt;AQ1204),"Short Covering",IF(AND(D1204&lt;0,E1204&lt;0,F1204&lt;0,S1204&lt;0,T1204&lt;0,AB1204&gt;0,AC1204&gt;0,AI1204&gt;0,AJ1204&gt;0,AS1204&lt;AR1204,AR1204&lt;AQ1204),"Short Buildup",IF(AND(D1204&lt;0,E1204&lt;0,F1204&lt;0,S1204&lt;0,T1204&lt;0,AB1204&lt;0,AC1204&lt;0,AI1204&lt;0,AJ1204&lt;0,AS1204&lt;AR1204,AR1204&lt;AQ1204),"LongUnwinding" ))))</f>
        <v/>
      </c>
      <c r="AZ1204" s="1">
        <f>+IF(AND(D1204&gt;0,E1204&gt;0,F1204&gt;0,L1204&gt;0,M1204&gt;0,S1204&gt;0,T1204&gt;0,Z1204&gt;0,AA1204&gt;0),"Buying Opportunity",IF(AND(D1204&lt;0,E1204&lt;0,F1204&lt;0,L1204&lt;0,M1204&lt;0,S1204&lt;0,T1204&lt;0,Z1204&lt;0,AA1204&lt;0),"support Zone",IF(AND(D1204&lt;0,E1204&lt;0,F1204&lt;0,L1204&gt;0,M1204&gt;0,S1204&gt;0,T1204&gt;0,Z1204&gt;0,AA1204&gt;0),"sell delivery")))</f>
        <v/>
      </c>
      <c r="BA1204" s="1">
        <f>IF(AND(D1204&gt;0,E1204&gt;0,F1204&gt;0,Z1204&gt;0,AA1204&gt;0,AB1204&gt;0,AC1204&gt;0,AI1204&gt;0,AJ1204&gt;0),"FII ENTERING")</f>
        <v/>
      </c>
      <c r="BB1204" s="15" t="e">
        <v>#N/A</v>
      </c>
      <c r="BC1204" s="1" t="n">
        <v>122023.001271</v>
      </c>
      <c r="BD1204" s="1">
        <f>IF(AND(E1204&gt;0,F1204&gt;0,AB1204&gt;0,AC1204&gt;0,AI1204&gt;0,AJ1204&gt;0,AS1204&gt;AR1204,AR1204&gt;AQ1204),"long buildup",IF(AND(E1204&lt;0,F1204&lt;0,AB1204&gt;0,AC1204&gt;0,AI1204&gt;0,AJ1204&gt;0,AS1204&lt;AR1204,AR1204&lt;AQ1204),"Short buildup"))</f>
        <v/>
      </c>
      <c r="BE1204" s="1">
        <f>+IF(AND(F1204&gt;0,M1204&gt;0,T1204&gt;0,AA1204&gt;0),"buy")</f>
        <v/>
      </c>
    </row>
    <row r="1205">
      <c r="A1205" s="1" t="inlineStr">
        <is>
          <t>MITTAL</t>
        </is>
      </c>
      <c r="B1205" s="1" t="n"/>
      <c r="C1205" s="1" t="n"/>
      <c r="D1205" s="2" t="n">
        <v>2.439024390243916</v>
      </c>
      <c r="E1205" s="2" t="n">
        <v>18.57142857142858</v>
      </c>
      <c r="F1205" s="3" t="n">
        <v>-3.614457831325313</v>
      </c>
      <c r="G1205" s="4" t="n">
        <v>2205</v>
      </c>
      <c r="H1205" s="4" t="n">
        <v>11398</v>
      </c>
      <c r="I1205" s="3" t="n">
        <v>5878</v>
      </c>
      <c r="J1205" s="6">
        <f>+H1205-G1205</f>
        <v/>
      </c>
      <c r="K1205" s="6">
        <f>+I1205-H1205</f>
        <v/>
      </c>
      <c r="L1205" s="7">
        <f>J1205/G1205</f>
        <v/>
      </c>
      <c r="M1205" s="7">
        <f>K1205/H1205</f>
        <v/>
      </c>
      <c r="N1205" s="8" t="n">
        <v>1.5103</v>
      </c>
      <c r="O1205" s="8" t="n">
        <v>13.2983</v>
      </c>
      <c r="P1205" s="3" t="n">
        <v>3.5684</v>
      </c>
      <c r="Q1205" s="6">
        <f>+O1205-N1205</f>
        <v/>
      </c>
      <c r="R1205" s="6">
        <f>+P1205-O1205</f>
        <v/>
      </c>
      <c r="S1205" s="7">
        <f>Q1205/N1205</f>
        <v/>
      </c>
      <c r="T1205" s="7">
        <f>R1205/O1205</f>
        <v/>
      </c>
      <c r="U1205" s="10" t="inlineStr">
        <is>
          <t>4730716</t>
        </is>
      </c>
      <c r="V1205" s="10" t="inlineStr">
        <is>
          <t>18564264</t>
        </is>
      </c>
      <c r="W1205" s="3" t="inlineStr">
        <is>
          <t>7044244</t>
        </is>
      </c>
      <c r="X1205" s="6">
        <f>+V1205-U1205</f>
        <v/>
      </c>
      <c r="Y1205" s="6">
        <f>+W1205-V1205</f>
        <v/>
      </c>
      <c r="Z1205" s="7">
        <f>X1205/U1205</f>
        <v/>
      </c>
      <c r="AA1205" s="7">
        <f>Y1205/V1205</f>
        <v/>
      </c>
      <c r="AB1205" s="4" t="n"/>
      <c r="AC1205" s="5" t="n"/>
      <c r="AD1205" s="4" t="n"/>
      <c r="AE1205" s="4" t="n"/>
      <c r="AF1205" s="5" t="n"/>
      <c r="AG1205" s="6">
        <f>AE1205-AD1205</f>
        <v/>
      </c>
      <c r="AH1205" s="6">
        <f>+AF1205-AE1205</f>
        <v/>
      </c>
      <c r="AI1205" s="7">
        <f>AG1205/AD1205</f>
        <v/>
      </c>
      <c r="AJ1205" s="7">
        <f>AH1205/AE1205</f>
        <v/>
      </c>
      <c r="AK1205" s="4" t="n"/>
      <c r="AL1205" s="4" t="n"/>
      <c r="AM1205" s="5" t="n"/>
      <c r="AN1205" s="4" t="n">
        <v>2.1</v>
      </c>
      <c r="AO1205" s="4" t="n">
        <v>2.49</v>
      </c>
      <c r="AP1205" s="3" t="n">
        <v>2.4</v>
      </c>
      <c r="AQ1205" s="9">
        <f>+AK1205-AN1205</f>
        <v/>
      </c>
      <c r="AR1205" s="9">
        <f>+AL1205-AO1205</f>
        <v/>
      </c>
      <c r="AS1205" s="9">
        <f>+AM1205-AP1205</f>
        <v/>
      </c>
      <c r="AT1205" s="6">
        <f>AR1205-AQ1205</f>
        <v/>
      </c>
      <c r="AU1205" s="6">
        <f>+AS1205-AR1205</f>
        <v/>
      </c>
      <c r="AV1205" s="7">
        <f>AT1205/AQ1205</f>
        <v/>
      </c>
      <c r="AW1205" s="7">
        <f>AU1205/AR1205</f>
        <v/>
      </c>
      <c r="AX1205" s="1" t="inlineStr">
        <is>
          <t>N</t>
        </is>
      </c>
      <c r="AY1205" s="1">
        <f>+IF(AND(D1205&gt;0,E1205&gt;0,F1205&gt;0,S1205&gt;0,T1205&gt;0,AC1205&gt;0,AB1205&gt;0,AI1205&gt;0,AJ1205&gt;0,AS1205&gt;AR1205,AR1205&gt;AQ1205),"long buildup",IF(AND(D1205&gt;0,E1205&gt;0,F1205&gt;0,S1205&lt;0,T1205&lt;0,AB1205&lt;0,AC1205&lt;0,AI1205&lt;0,AJ1205&lt;0,AS1205&gt;AR1205,AR1205&gt;AQ1205),"Short Covering",IF(AND(D1205&lt;0,E1205&lt;0,F1205&lt;0,S1205&lt;0,T1205&lt;0,AB1205&gt;0,AC1205&gt;0,AI1205&gt;0,AJ1205&gt;0,AS1205&lt;AR1205,AR1205&lt;AQ1205),"Short Buildup",IF(AND(D1205&lt;0,E1205&lt;0,F1205&lt;0,S1205&lt;0,T1205&lt;0,AB1205&lt;0,AC1205&lt;0,AI1205&lt;0,AJ1205&lt;0,AS1205&lt;AR1205,AR1205&lt;AQ1205),"LongUnwinding" ))))</f>
        <v/>
      </c>
      <c r="AZ1205" s="1">
        <f>+IF(AND(D1205&gt;0,E1205&gt;0,F1205&gt;0,L1205&gt;0,M1205&gt;0,S1205&gt;0,T1205&gt;0,Z1205&gt;0,AA1205&gt;0),"Buying Opportunity",IF(AND(D1205&lt;0,E1205&lt;0,F1205&lt;0,L1205&lt;0,M1205&lt;0,S1205&lt;0,T1205&lt;0,Z1205&lt;0,AA1205&lt;0),"support Zone",IF(AND(D1205&lt;0,E1205&lt;0,F1205&lt;0,L1205&gt;0,M1205&gt;0,S1205&gt;0,T1205&gt;0,Z1205&gt;0,AA1205&gt;0),"sell delivery")))</f>
        <v/>
      </c>
      <c r="BA1205" s="1">
        <f>IF(AND(D1205&gt;0,E1205&gt;0,F1205&gt;0,Z1205&gt;0,AA1205&gt;0,AB1205&gt;0,AC1205&gt;0,AI1205&gt;0,AJ1205&gt;0),"FII ENTERING")</f>
        <v/>
      </c>
      <c r="BB1205" s="15" t="e">
        <v>#N/A</v>
      </c>
      <c r="BC1205" s="1" t="n">
        <v>12916.233756</v>
      </c>
      <c r="BD1205" s="1">
        <f>IF(AND(E1205&gt;0,F1205&gt;0,AB1205&gt;0,AC1205&gt;0,AI1205&gt;0,AJ1205&gt;0,AS1205&gt;AR1205,AR1205&gt;AQ1205),"long buildup",IF(AND(E1205&lt;0,F1205&lt;0,AB1205&gt;0,AC1205&gt;0,AI1205&gt;0,AJ1205&gt;0,AS1205&lt;AR1205,AR1205&lt;AQ1205),"Short buildup"))</f>
        <v/>
      </c>
      <c r="BE1205" s="1">
        <f>+IF(AND(F1205&gt;0,M1205&gt;0,T1205&gt;0,AA1205&gt;0),"buy")</f>
        <v/>
      </c>
    </row>
    <row r="1206">
      <c r="A1206" s="1" t="inlineStr">
        <is>
          <t>MKPL</t>
        </is>
      </c>
      <c r="B1206" s="1" t="n"/>
      <c r="C1206" s="1" t="n"/>
      <c r="D1206" s="2" t="n">
        <v>-2.009456264775434</v>
      </c>
      <c r="E1206" s="2" t="n">
        <v>-2.050663449939686</v>
      </c>
      <c r="F1206" s="3" t="n">
        <v>-1.231527093596055</v>
      </c>
      <c r="G1206" s="4" t="n">
        <v>533</v>
      </c>
      <c r="H1206" s="4" t="n">
        <v>533</v>
      </c>
      <c r="I1206" s="3" t="n">
        <v>689</v>
      </c>
      <c r="J1206" s="6">
        <f>+H1206-G1206</f>
        <v/>
      </c>
      <c r="K1206" s="6">
        <f>+I1206-H1206</f>
        <v/>
      </c>
      <c r="L1206" s="7">
        <f>J1206/G1206</f>
        <v/>
      </c>
      <c r="M1206" s="7">
        <f>K1206/H1206</f>
        <v/>
      </c>
      <c r="N1206" s="8" t="n">
        <v>0.0721</v>
      </c>
      <c r="O1206" s="8" t="n">
        <v>0.0959</v>
      </c>
      <c r="P1206" s="3" t="n">
        <v>0.3384</v>
      </c>
      <c r="Q1206" s="6">
        <f>+O1206-N1206</f>
        <v/>
      </c>
      <c r="R1206" s="6">
        <f>+P1206-O1206</f>
        <v/>
      </c>
      <c r="S1206" s="7">
        <f>Q1206/N1206</f>
        <v/>
      </c>
      <c r="T1206" s="7">
        <f>R1206/O1206</f>
        <v/>
      </c>
      <c r="U1206" s="10" t="inlineStr">
        <is>
          <t>-</t>
        </is>
      </c>
      <c r="V1206" s="10" t="inlineStr">
        <is>
          <t>-</t>
        </is>
      </c>
      <c r="W1206" s="3" t="inlineStr">
        <is>
          <t>-</t>
        </is>
      </c>
      <c r="X1206" s="6">
        <f>+V1206-U1206</f>
        <v/>
      </c>
      <c r="Y1206" s="6">
        <f>+W1206-V1206</f>
        <v/>
      </c>
      <c r="Z1206" s="7">
        <f>X1206/U1206</f>
        <v/>
      </c>
      <c r="AA1206" s="7">
        <f>Y1206/V1206</f>
        <v/>
      </c>
      <c r="AB1206" s="4" t="n"/>
      <c r="AC1206" s="5" t="n"/>
      <c r="AD1206" s="4" t="n"/>
      <c r="AE1206" s="4" t="n"/>
      <c r="AF1206" s="5" t="n"/>
      <c r="AG1206" s="6">
        <f>AE1206-AD1206</f>
        <v/>
      </c>
      <c r="AH1206" s="6">
        <f>+AF1206-AE1206</f>
        <v/>
      </c>
      <c r="AI1206" s="7">
        <f>AG1206/AD1206</f>
        <v/>
      </c>
      <c r="AJ1206" s="7">
        <f>AH1206/AE1206</f>
        <v/>
      </c>
      <c r="AK1206" s="4" t="n"/>
      <c r="AL1206" s="4" t="n"/>
      <c r="AM1206" s="5" t="n"/>
      <c r="AN1206" s="4" t="n">
        <v>8.289999999999999</v>
      </c>
      <c r="AO1206" s="4" t="n">
        <v>8.119999999999999</v>
      </c>
      <c r="AP1206" s="3" t="n">
        <v>8.02</v>
      </c>
      <c r="AQ1206" s="9">
        <f>+AK1206-AN1206</f>
        <v/>
      </c>
      <c r="AR1206" s="9">
        <f>+AL1206-AO1206</f>
        <v/>
      </c>
      <c r="AS1206" s="9">
        <f>+AM1206-AP1206</f>
        <v/>
      </c>
      <c r="AT1206" s="6">
        <f>AR1206-AQ1206</f>
        <v/>
      </c>
      <c r="AU1206" s="6">
        <f>+AS1206-AR1206</f>
        <v/>
      </c>
      <c r="AV1206" s="7">
        <f>AT1206/AQ1206</f>
        <v/>
      </c>
      <c r="AW1206" s="7">
        <f>AU1206/AR1206</f>
        <v/>
      </c>
      <c r="AX1206" s="1" t="inlineStr">
        <is>
          <t>N</t>
        </is>
      </c>
      <c r="AY1206" s="1">
        <f>+IF(AND(D1206&gt;0,E1206&gt;0,F1206&gt;0,S1206&gt;0,T1206&gt;0,AC1206&gt;0,AB1206&gt;0,AI1206&gt;0,AJ1206&gt;0,AS1206&gt;AR1206,AR1206&gt;AQ1206),"long buildup",IF(AND(D1206&gt;0,E1206&gt;0,F1206&gt;0,S1206&lt;0,T1206&lt;0,AB1206&lt;0,AC1206&lt;0,AI1206&lt;0,AJ1206&lt;0,AS1206&gt;AR1206,AR1206&gt;AQ1206),"Short Covering",IF(AND(D1206&lt;0,E1206&lt;0,F1206&lt;0,S1206&lt;0,T1206&lt;0,AB1206&gt;0,AC1206&gt;0,AI1206&gt;0,AJ1206&gt;0,AS1206&lt;AR1206,AR1206&lt;AQ1206),"Short Buildup",IF(AND(D1206&lt;0,E1206&lt;0,F1206&lt;0,S1206&lt;0,T1206&lt;0,AB1206&lt;0,AC1206&lt;0,AI1206&lt;0,AJ1206&lt;0,AS1206&lt;AR1206,AR1206&lt;AQ1206),"LongUnwinding" ))))</f>
        <v/>
      </c>
      <c r="AZ1206" s="1">
        <f>+IF(AND(D1206&gt;0,E1206&gt;0,F1206&gt;0,L1206&gt;0,M1206&gt;0,S1206&gt;0,T1206&gt;0,Z1206&gt;0,AA1206&gt;0),"Buying Opportunity",IF(AND(D1206&lt;0,E1206&lt;0,F1206&lt;0,L1206&lt;0,M1206&lt;0,S1206&lt;0,T1206&lt;0,Z1206&lt;0,AA1206&lt;0),"support Zone",IF(AND(D1206&lt;0,E1206&lt;0,F1206&lt;0,L1206&gt;0,M1206&gt;0,S1206&gt;0,T1206&gt;0,Z1206&gt;0,AA1206&gt;0),"sell delivery")))</f>
        <v/>
      </c>
      <c r="BA1206" s="1">
        <f>IF(AND(D1206&gt;0,E1206&gt;0,F1206&gt;0,Z1206&gt;0,AA1206&gt;0,AB1206&gt;0,AC1206&gt;0,AI1206&gt;0,AJ1206&gt;0),"FII ENTERING")</f>
        <v/>
      </c>
      <c r="BB1206" s="15" t="e">
        <v>#N/A</v>
      </c>
      <c r="BC1206" s="1" t="n">
        <v>6169.99632</v>
      </c>
      <c r="BD1206" s="1">
        <f>IF(AND(E1206&gt;0,F1206&gt;0,AB1206&gt;0,AC1206&gt;0,AI1206&gt;0,AJ1206&gt;0,AS1206&gt;AR1206,AR1206&gt;AQ1206),"long buildup",IF(AND(E1206&lt;0,F1206&lt;0,AB1206&gt;0,AC1206&gt;0,AI1206&gt;0,AJ1206&gt;0,AS1206&lt;AR1206,AR1206&lt;AQ1206),"Short buildup"))</f>
        <v/>
      </c>
      <c r="BE1206" s="1">
        <f>+IF(AND(F1206&gt;0,M1206&gt;0,T1206&gt;0,AA1206&gt;0),"buy")</f>
        <v/>
      </c>
    </row>
    <row r="1207">
      <c r="A1207" s="1" t="inlineStr">
        <is>
          <t>MMFL</t>
        </is>
      </c>
      <c r="B1207" s="1" t="n"/>
      <c r="C1207" s="1" t="n"/>
      <c r="D1207" s="2" t="n">
        <v>-1.934116400247272</v>
      </c>
      <c r="E1207" s="2" t="n">
        <v>-2.638688760806933</v>
      </c>
      <c r="F1207" s="3" t="n">
        <v>1.738969568032577</v>
      </c>
      <c r="G1207" s="4" t="n">
        <v>1973</v>
      </c>
      <c r="H1207" s="4" t="n">
        <v>1777</v>
      </c>
      <c r="I1207" s="3" t="n">
        <v>7477</v>
      </c>
      <c r="J1207" s="6">
        <f>+H1207-G1207</f>
        <v/>
      </c>
      <c r="K1207" s="6">
        <f>+I1207-H1207</f>
        <v/>
      </c>
      <c r="L1207" s="7">
        <f>J1207/G1207</f>
        <v/>
      </c>
      <c r="M1207" s="7">
        <f>K1207/H1207</f>
        <v/>
      </c>
      <c r="N1207" s="8" t="n">
        <v>1.9153</v>
      </c>
      <c r="O1207" s="8" t="n">
        <v>1.881</v>
      </c>
      <c r="P1207" s="3" t="n">
        <v>14.7764</v>
      </c>
      <c r="Q1207" s="6">
        <f>+O1207-N1207</f>
        <v/>
      </c>
      <c r="R1207" s="6">
        <f>+P1207-O1207</f>
        <v/>
      </c>
      <c r="S1207" s="7">
        <f>Q1207/N1207</f>
        <v/>
      </c>
      <c r="T1207" s="7">
        <f>R1207/O1207</f>
        <v/>
      </c>
      <c r="U1207" s="10" t="inlineStr">
        <is>
          <t>13572</t>
        </is>
      </c>
      <c r="V1207" s="10" t="inlineStr">
        <is>
          <t>23022</t>
        </is>
      </c>
      <c r="W1207" s="3" t="inlineStr">
        <is>
          <t>198263</t>
        </is>
      </c>
      <c r="X1207" s="6">
        <f>+V1207-U1207</f>
        <v/>
      </c>
      <c r="Y1207" s="6">
        <f>+W1207-V1207</f>
        <v/>
      </c>
      <c r="Z1207" s="7">
        <f>X1207/U1207</f>
        <v/>
      </c>
      <c r="AA1207" s="7">
        <f>Y1207/V1207</f>
        <v/>
      </c>
      <c r="AB1207" s="4" t="n"/>
      <c r="AC1207" s="5" t="n"/>
      <c r="AD1207" s="4" t="n"/>
      <c r="AE1207" s="4" t="n"/>
      <c r="AF1207" s="5" t="n"/>
      <c r="AG1207" s="6">
        <f>AE1207-AD1207</f>
        <v/>
      </c>
      <c r="AH1207" s="6">
        <f>+AF1207-AE1207</f>
        <v/>
      </c>
      <c r="AI1207" s="7">
        <f>AG1207/AD1207</f>
        <v/>
      </c>
      <c r="AJ1207" s="7">
        <f>AH1207/AE1207</f>
        <v/>
      </c>
      <c r="AK1207" s="4" t="n"/>
      <c r="AL1207" s="4" t="n"/>
      <c r="AM1207" s="5" t="n"/>
      <c r="AN1207" s="4" t="n">
        <v>555.2</v>
      </c>
      <c r="AO1207" s="4" t="n">
        <v>540.55</v>
      </c>
      <c r="AP1207" s="3" t="n">
        <v>549.95</v>
      </c>
      <c r="AQ1207" s="9">
        <f>+AK1207-AN1207</f>
        <v/>
      </c>
      <c r="AR1207" s="9">
        <f>+AL1207-AO1207</f>
        <v/>
      </c>
      <c r="AS1207" s="9">
        <f>+AM1207-AP1207</f>
        <v/>
      </c>
      <c r="AT1207" s="6">
        <f>AR1207-AQ1207</f>
        <v/>
      </c>
      <c r="AU1207" s="6">
        <f>+AS1207-AR1207</f>
        <v/>
      </c>
      <c r="AV1207" s="7">
        <f>AT1207/AQ1207</f>
        <v/>
      </c>
      <c r="AW1207" s="7">
        <f>AU1207/AR1207</f>
        <v/>
      </c>
      <c r="AX1207" s="1" t="inlineStr">
        <is>
          <t>N</t>
        </is>
      </c>
      <c r="AY1207" s="1">
        <f>+IF(AND(D1207&gt;0,E1207&gt;0,F1207&gt;0,S1207&gt;0,T1207&gt;0,AC1207&gt;0,AB1207&gt;0,AI1207&gt;0,AJ1207&gt;0,AS1207&gt;AR1207,AR1207&gt;AQ1207),"long buildup",IF(AND(D1207&gt;0,E1207&gt;0,F1207&gt;0,S1207&lt;0,T1207&lt;0,AB1207&lt;0,AC1207&lt;0,AI1207&lt;0,AJ1207&lt;0,AS1207&gt;AR1207,AR1207&gt;AQ1207),"Short Covering",IF(AND(D1207&lt;0,E1207&lt;0,F1207&lt;0,S1207&lt;0,T1207&lt;0,AB1207&gt;0,AC1207&gt;0,AI1207&gt;0,AJ1207&gt;0,AS1207&lt;AR1207,AR1207&lt;AQ1207),"Short Buildup",IF(AND(D1207&lt;0,E1207&lt;0,F1207&lt;0,S1207&lt;0,T1207&lt;0,AB1207&lt;0,AC1207&lt;0,AI1207&lt;0,AJ1207&lt;0,AS1207&lt;AR1207,AR1207&lt;AQ1207),"LongUnwinding" ))))</f>
        <v/>
      </c>
      <c r="AZ1207" s="1">
        <f>+IF(AND(D1207&gt;0,E1207&gt;0,F1207&gt;0,L1207&gt;0,M1207&gt;0,S1207&gt;0,T1207&gt;0,Z1207&gt;0,AA1207&gt;0),"Buying Opportunity",IF(AND(D1207&lt;0,E1207&lt;0,F1207&lt;0,L1207&lt;0,M1207&lt;0,S1207&lt;0,T1207&lt;0,Z1207&lt;0,AA1207&lt;0),"support Zone",IF(AND(D1207&lt;0,E1207&lt;0,F1207&lt;0,L1207&gt;0,M1207&gt;0,S1207&gt;0,T1207&gt;0,Z1207&gt;0,AA1207&gt;0),"sell delivery")))</f>
        <v/>
      </c>
      <c r="BA1207" s="1">
        <f>IF(AND(D1207&gt;0,E1207&gt;0,F1207&gt;0,Z1207&gt;0,AA1207&gt;0,AB1207&gt;0,AC1207&gt;0,AI1207&gt;0,AJ1207&gt;0),"FII ENTERING")</f>
        <v/>
      </c>
      <c r="BB1207" s="15" t="e">
        <v>#N/A</v>
      </c>
      <c r="BC1207" s="1" t="n">
        <v>43945.871172</v>
      </c>
      <c r="BD1207" s="1">
        <f>IF(AND(E1207&gt;0,F1207&gt;0,AB1207&gt;0,AC1207&gt;0,AI1207&gt;0,AJ1207&gt;0,AS1207&gt;AR1207,AR1207&gt;AQ1207),"long buildup",IF(AND(E1207&lt;0,F1207&lt;0,AB1207&gt;0,AC1207&gt;0,AI1207&gt;0,AJ1207&gt;0,AS1207&lt;AR1207,AR1207&lt;AQ1207),"Short buildup"))</f>
        <v/>
      </c>
      <c r="BE1207" s="1">
        <f>+IF(AND(F1207&gt;0,M1207&gt;0,T1207&gt;0,AA1207&gt;0),"buy")</f>
        <v/>
      </c>
    </row>
    <row r="1208">
      <c r="A1208" s="1" t="inlineStr">
        <is>
          <t>MMP</t>
        </is>
      </c>
      <c r="B1208" s="1" t="n"/>
      <c r="C1208" s="1" t="n"/>
      <c r="D1208" s="2" t="n">
        <v>4.735094557528504</v>
      </c>
      <c r="E1208" s="2" t="n">
        <v>-3.280496209510676</v>
      </c>
      <c r="F1208" s="3" t="n">
        <v>2.636454325210204</v>
      </c>
      <c r="G1208" s="4" t="n">
        <v>985</v>
      </c>
      <c r="H1208" s="4" t="n">
        <v>859</v>
      </c>
      <c r="I1208" s="3" t="n">
        <v>458</v>
      </c>
      <c r="J1208" s="6">
        <f>+H1208-G1208</f>
        <v/>
      </c>
      <c r="K1208" s="6">
        <f>+I1208-H1208</f>
        <v/>
      </c>
      <c r="L1208" s="7">
        <f>J1208/G1208</f>
        <v/>
      </c>
      <c r="M1208" s="7">
        <f>K1208/H1208</f>
        <v/>
      </c>
      <c r="N1208" s="8" t="n">
        <v>2.0512</v>
      </c>
      <c r="O1208" s="8" t="n">
        <v>1.1236</v>
      </c>
      <c r="P1208" s="3" t="n">
        <v>1.0759</v>
      </c>
      <c r="Q1208" s="6">
        <f>+O1208-N1208</f>
        <v/>
      </c>
      <c r="R1208" s="6">
        <f>+P1208-O1208</f>
        <v/>
      </c>
      <c r="S1208" s="7">
        <f>Q1208/N1208</f>
        <v/>
      </c>
      <c r="T1208" s="7">
        <f>R1208/O1208</f>
        <v/>
      </c>
      <c r="U1208" s="10" t="inlineStr">
        <is>
          <t>36941</t>
        </is>
      </c>
      <c r="V1208" s="10" t="inlineStr">
        <is>
          <t>21583</t>
        </is>
      </c>
      <c r="W1208" s="3" t="inlineStr">
        <is>
          <t>23269</t>
        </is>
      </c>
      <c r="X1208" s="6">
        <f>+V1208-U1208</f>
        <v/>
      </c>
      <c r="Y1208" s="6">
        <f>+W1208-V1208</f>
        <v/>
      </c>
      <c r="Z1208" s="7">
        <f>X1208/U1208</f>
        <v/>
      </c>
      <c r="AA1208" s="7">
        <f>Y1208/V1208</f>
        <v/>
      </c>
      <c r="AB1208" s="4" t="n"/>
      <c r="AC1208" s="5" t="n"/>
      <c r="AD1208" s="4" t="n"/>
      <c r="AE1208" s="4" t="n"/>
      <c r="AF1208" s="5" t="n"/>
      <c r="AG1208" s="6">
        <f>AE1208-AD1208</f>
        <v/>
      </c>
      <c r="AH1208" s="6">
        <f>+AF1208-AE1208</f>
        <v/>
      </c>
      <c r="AI1208" s="7">
        <f>AG1208/AD1208</f>
        <v/>
      </c>
      <c r="AJ1208" s="7">
        <f>AH1208/AE1208</f>
        <v/>
      </c>
      <c r="AK1208" s="4" t="n"/>
      <c r="AL1208" s="4" t="n"/>
      <c r="AM1208" s="5" t="n"/>
      <c r="AN1208" s="4" t="n">
        <v>362.75</v>
      </c>
      <c r="AO1208" s="4" t="n">
        <v>350.85</v>
      </c>
      <c r="AP1208" s="3" t="n">
        <v>360.1</v>
      </c>
      <c r="AQ1208" s="9">
        <f>+AK1208-AN1208</f>
        <v/>
      </c>
      <c r="AR1208" s="9">
        <f>+AL1208-AO1208</f>
        <v/>
      </c>
      <c r="AS1208" s="9">
        <f>+AM1208-AP1208</f>
        <v/>
      </c>
      <c r="AT1208" s="6">
        <f>AR1208-AQ1208</f>
        <v/>
      </c>
      <c r="AU1208" s="6">
        <f>+AS1208-AR1208</f>
        <v/>
      </c>
      <c r="AV1208" s="7">
        <f>AT1208/AQ1208</f>
        <v/>
      </c>
      <c r="AW1208" s="7">
        <f>AU1208/AR1208</f>
        <v/>
      </c>
      <c r="AX1208" s="1" t="inlineStr">
        <is>
          <t>N</t>
        </is>
      </c>
      <c r="AY1208" s="1">
        <f>+IF(AND(D1208&gt;0,E1208&gt;0,F1208&gt;0,S1208&gt;0,T1208&gt;0,AC1208&gt;0,AB1208&gt;0,AI1208&gt;0,AJ1208&gt;0,AS1208&gt;AR1208,AR1208&gt;AQ1208),"long buildup",IF(AND(D1208&gt;0,E1208&gt;0,F1208&gt;0,S1208&lt;0,T1208&lt;0,AB1208&lt;0,AC1208&lt;0,AI1208&lt;0,AJ1208&lt;0,AS1208&gt;AR1208,AR1208&gt;AQ1208),"Short Covering",IF(AND(D1208&lt;0,E1208&lt;0,F1208&lt;0,S1208&lt;0,T1208&lt;0,AB1208&gt;0,AC1208&gt;0,AI1208&gt;0,AJ1208&gt;0,AS1208&lt;AR1208,AR1208&lt;AQ1208),"Short Buildup",IF(AND(D1208&lt;0,E1208&lt;0,F1208&lt;0,S1208&lt;0,T1208&lt;0,AB1208&lt;0,AC1208&lt;0,AI1208&lt;0,AJ1208&lt;0,AS1208&lt;AR1208,AR1208&lt;AQ1208),"LongUnwinding" ))))</f>
        <v/>
      </c>
      <c r="AZ1208" s="1">
        <f>+IF(AND(D1208&gt;0,E1208&gt;0,F1208&gt;0,L1208&gt;0,M1208&gt;0,S1208&gt;0,T1208&gt;0,Z1208&gt;0,AA1208&gt;0),"Buying Opportunity",IF(AND(D1208&lt;0,E1208&lt;0,F1208&lt;0,L1208&lt;0,M1208&lt;0,S1208&lt;0,T1208&lt;0,Z1208&lt;0,AA1208&lt;0),"support Zone",IF(AND(D1208&lt;0,E1208&lt;0,F1208&lt;0,L1208&gt;0,M1208&gt;0,S1208&gt;0,T1208&gt;0,Z1208&gt;0,AA1208&gt;0),"sell delivery")))</f>
        <v/>
      </c>
      <c r="BA1208" s="1">
        <f>IF(AND(D1208&gt;0,E1208&gt;0,F1208&gt;0,Z1208&gt;0,AA1208&gt;0,AB1208&gt;0,AC1208&gt;0,AI1208&gt;0,AJ1208&gt;0),"FII ENTERING")</f>
        <v/>
      </c>
      <c r="BB1208" s="15" t="e">
        <v>#N/A</v>
      </c>
      <c r="BC1208" s="1" t="n">
        <v>135966.8197425</v>
      </c>
      <c r="BD1208" s="1">
        <f>IF(AND(E1208&gt;0,F1208&gt;0,AB1208&gt;0,AC1208&gt;0,AI1208&gt;0,AJ1208&gt;0,AS1208&gt;AR1208,AR1208&gt;AQ1208),"long buildup",IF(AND(E1208&lt;0,F1208&lt;0,AB1208&gt;0,AC1208&gt;0,AI1208&gt;0,AJ1208&gt;0,AS1208&lt;AR1208,AR1208&lt;AQ1208),"Short buildup"))</f>
        <v/>
      </c>
      <c r="BE1208" s="1">
        <f>+IF(AND(F1208&gt;0,M1208&gt;0,T1208&gt;0,AA1208&gt;0),"buy")</f>
        <v/>
      </c>
    </row>
    <row r="1209">
      <c r="A1209" s="1" t="inlineStr">
        <is>
          <t>MMTC</t>
        </is>
      </c>
      <c r="B1209" s="1" t="n"/>
      <c r="C1209" s="1" t="n"/>
      <c r="D1209" s="2" t="n">
        <v>-1.48148148148148</v>
      </c>
      <c r="E1209" s="2" t="n">
        <v>-0.3944286946875301</v>
      </c>
      <c r="F1209" s="3" t="n">
        <v>-1.559212968692</v>
      </c>
      <c r="G1209" s="4" t="n">
        <v>16091</v>
      </c>
      <c r="H1209" s="4" t="n">
        <v>11528</v>
      </c>
      <c r="I1209" s="3" t="n">
        <v>16430</v>
      </c>
      <c r="J1209" s="6">
        <f>+H1209-G1209</f>
        <v/>
      </c>
      <c r="K1209" s="6">
        <f>+I1209-H1209</f>
        <v/>
      </c>
      <c r="L1209" s="7">
        <f>J1209/G1209</f>
        <v/>
      </c>
      <c r="M1209" s="7">
        <f>K1209/H1209</f>
        <v/>
      </c>
      <c r="N1209" s="8" t="n">
        <v>17.9464</v>
      </c>
      <c r="O1209" s="8" t="n">
        <v>11.263</v>
      </c>
      <c r="P1209" s="3" t="n">
        <v>14.7251</v>
      </c>
      <c r="Q1209" s="6">
        <f>+O1209-N1209</f>
        <v/>
      </c>
      <c r="R1209" s="6">
        <f>+P1209-O1209</f>
        <v/>
      </c>
      <c r="S1209" s="7">
        <f>Q1209/N1209</f>
        <v/>
      </c>
      <c r="T1209" s="7">
        <f>R1209/O1209</f>
        <v/>
      </c>
      <c r="U1209" s="10" t="inlineStr">
        <is>
          <t>886484</t>
        </is>
      </c>
      <c r="V1209" s="10" t="inlineStr">
        <is>
          <t>506922</t>
        </is>
      </c>
      <c r="W1209" s="3" t="inlineStr">
        <is>
          <t>605929</t>
        </is>
      </c>
      <c r="X1209" s="6">
        <f>+V1209-U1209</f>
        <v/>
      </c>
      <c r="Y1209" s="6">
        <f>+W1209-V1209</f>
        <v/>
      </c>
      <c r="Z1209" s="7">
        <f>X1209/U1209</f>
        <v/>
      </c>
      <c r="AA1209" s="7">
        <f>Y1209/V1209</f>
        <v/>
      </c>
      <c r="AB1209" s="4" t="n"/>
      <c r="AC1209" s="5" t="n"/>
      <c r="AD1209" s="4" t="n"/>
      <c r="AE1209" s="4" t="n"/>
      <c r="AF1209" s="5" t="n"/>
      <c r="AG1209" s="6">
        <f>AE1209-AD1209</f>
        <v/>
      </c>
      <c r="AH1209" s="6">
        <f>+AF1209-AE1209</f>
        <v/>
      </c>
      <c r="AI1209" s="7">
        <f>AG1209/AD1209</f>
        <v/>
      </c>
      <c r="AJ1209" s="7">
        <f>AH1209/AE1209</f>
        <v/>
      </c>
      <c r="AK1209" s="4" t="n"/>
      <c r="AL1209" s="4" t="n"/>
      <c r="AM1209" s="5" t="n"/>
      <c r="AN1209" s="4" t="n">
        <v>81.13</v>
      </c>
      <c r="AO1209" s="4" t="n">
        <v>80.81</v>
      </c>
      <c r="AP1209" s="3" t="n">
        <v>79.55</v>
      </c>
      <c r="AQ1209" s="9">
        <f>+AK1209-AN1209</f>
        <v/>
      </c>
      <c r="AR1209" s="9">
        <f>+AL1209-AO1209</f>
        <v/>
      </c>
      <c r="AS1209" s="9">
        <f>+AM1209-AP1209</f>
        <v/>
      </c>
      <c r="AT1209" s="6">
        <f>AR1209-AQ1209</f>
        <v/>
      </c>
      <c r="AU1209" s="6">
        <f>+AS1209-AR1209</f>
        <v/>
      </c>
      <c r="AV1209" s="7">
        <f>AT1209/AQ1209</f>
        <v/>
      </c>
      <c r="AW1209" s="7">
        <f>AU1209/AR1209</f>
        <v/>
      </c>
      <c r="AX1209" s="1" t="inlineStr">
        <is>
          <t>N</t>
        </is>
      </c>
      <c r="AY1209" s="1">
        <f>+IF(AND(D1209&gt;0,E1209&gt;0,F1209&gt;0,S1209&gt;0,T1209&gt;0,AC1209&gt;0,AB1209&gt;0,AI1209&gt;0,AJ1209&gt;0,AS1209&gt;AR1209,AR1209&gt;AQ1209),"long buildup",IF(AND(D1209&gt;0,E1209&gt;0,F1209&gt;0,S1209&lt;0,T1209&lt;0,AB1209&lt;0,AC1209&lt;0,AI1209&lt;0,AJ1209&lt;0,AS1209&gt;AR1209,AR1209&gt;AQ1209),"Short Covering",IF(AND(D1209&lt;0,E1209&lt;0,F1209&lt;0,S1209&lt;0,T1209&lt;0,AB1209&gt;0,AC1209&gt;0,AI1209&gt;0,AJ1209&gt;0,AS1209&lt;AR1209,AR1209&lt;AQ1209),"Short Buildup",IF(AND(D1209&lt;0,E1209&lt;0,F1209&lt;0,S1209&lt;0,T1209&lt;0,AB1209&lt;0,AC1209&lt;0,AI1209&lt;0,AJ1209&lt;0,AS1209&lt;AR1209,AR1209&lt;AQ1209),"LongUnwinding" ))))</f>
        <v/>
      </c>
      <c r="AZ1209" s="1">
        <f>+IF(AND(D1209&gt;0,E1209&gt;0,F1209&gt;0,L1209&gt;0,M1209&gt;0,S1209&gt;0,T1209&gt;0,Z1209&gt;0,AA1209&gt;0),"Buying Opportunity",IF(AND(D1209&lt;0,E1209&lt;0,F1209&lt;0,L1209&lt;0,M1209&lt;0,S1209&lt;0,T1209&lt;0,Z1209&lt;0,AA1209&lt;0),"support Zone",IF(AND(D1209&lt;0,E1209&lt;0,F1209&lt;0,L1209&gt;0,M1209&gt;0,S1209&gt;0,T1209&gt;0,Z1209&gt;0,AA1209&gt;0),"sell delivery")))</f>
        <v/>
      </c>
      <c r="BA1209" s="1">
        <f>IF(AND(D1209&gt;0,E1209&gt;0,F1209&gt;0,Z1209&gt;0,AA1209&gt;0,AB1209&gt;0,AC1209&gt;0,AI1209&gt;0,AJ1209&gt;0),"FII ENTERING")</f>
        <v/>
      </c>
      <c r="BB1209" s="15" t="e">
        <v>#N/A</v>
      </c>
      <c r="BC1209" s="1" t="n">
        <v>70495.749192</v>
      </c>
      <c r="BD1209" s="1">
        <f>IF(AND(E1209&gt;0,F1209&gt;0,AB1209&gt;0,AC1209&gt;0,AI1209&gt;0,AJ1209&gt;0,AS1209&gt;AR1209,AR1209&gt;AQ1209),"long buildup",IF(AND(E1209&lt;0,F1209&lt;0,AB1209&gt;0,AC1209&gt;0,AI1209&gt;0,AJ1209&gt;0,AS1209&lt;AR1209,AR1209&lt;AQ1209),"Short buildup"))</f>
        <v/>
      </c>
      <c r="BE1209" s="1">
        <f>+IF(AND(F1209&gt;0,M1209&gt;0,T1209&gt;0,AA1209&gt;0),"buy")</f>
        <v/>
      </c>
    </row>
    <row r="1210">
      <c r="A1210" s="1" t="inlineStr">
        <is>
          <t>MODIRUBBER</t>
        </is>
      </c>
      <c r="B1210" s="1" t="n"/>
      <c r="C1210" s="1" t="n"/>
      <c r="D1210" s="2" t="n">
        <v>0.8713399795902342</v>
      </c>
      <c r="E1210" s="2" t="n">
        <v>-0.3813229571984507</v>
      </c>
      <c r="F1210" s="3" t="n">
        <v>2.335755019139137</v>
      </c>
      <c r="G1210" s="4" t="n">
        <v>38</v>
      </c>
      <c r="H1210" s="4" t="n">
        <v>65</v>
      </c>
      <c r="I1210" s="3" t="n">
        <v>62</v>
      </c>
      <c r="J1210" s="6">
        <f>+H1210-G1210</f>
        <v/>
      </c>
      <c r="K1210" s="6">
        <f>+I1210-H1210</f>
        <v/>
      </c>
      <c r="L1210" s="7">
        <f>J1210/G1210</f>
        <v/>
      </c>
      <c r="M1210" s="7">
        <f>K1210/H1210</f>
        <v/>
      </c>
      <c r="N1210" s="8" t="n">
        <v>0.0596</v>
      </c>
      <c r="O1210" s="8" t="n">
        <v>0.02</v>
      </c>
      <c r="P1210" s="3" t="n">
        <v>0.0445</v>
      </c>
      <c r="Q1210" s="6">
        <f>+O1210-N1210</f>
        <v/>
      </c>
      <c r="R1210" s="6">
        <f>+P1210-O1210</f>
        <v/>
      </c>
      <c r="S1210" s="7">
        <f>Q1210/N1210</f>
        <v/>
      </c>
      <c r="T1210" s="7">
        <f>R1210/O1210</f>
        <v/>
      </c>
      <c r="U1210" s="10" t="inlineStr">
        <is>
          <t>-</t>
        </is>
      </c>
      <c r="V1210" s="10" t="inlineStr">
        <is>
          <t>-</t>
        </is>
      </c>
      <c r="W1210" s="3" t="inlineStr">
        <is>
          <t>-</t>
        </is>
      </c>
      <c r="X1210" s="6">
        <f>+V1210-U1210</f>
        <v/>
      </c>
      <c r="Y1210" s="6">
        <f>+W1210-V1210</f>
        <v/>
      </c>
      <c r="Z1210" s="7">
        <f>X1210/U1210</f>
        <v/>
      </c>
      <c r="AA1210" s="7">
        <f>Y1210/V1210</f>
        <v/>
      </c>
      <c r="AB1210" s="4" t="n"/>
      <c r="AC1210" s="5" t="n"/>
      <c r="AD1210" s="4" t="n"/>
      <c r="AE1210" s="4" t="n"/>
      <c r="AF1210" s="5" t="n"/>
      <c r="AG1210" s="6">
        <f>AE1210-AD1210</f>
        <v/>
      </c>
      <c r="AH1210" s="6">
        <f>+AF1210-AE1210</f>
        <v/>
      </c>
      <c r="AI1210" s="7">
        <f>AG1210/AD1210</f>
        <v/>
      </c>
      <c r="AJ1210" s="7">
        <f>AH1210/AE1210</f>
        <v/>
      </c>
      <c r="AK1210" s="4" t="n"/>
      <c r="AL1210" s="4" t="n"/>
      <c r="AM1210" s="5" t="n"/>
      <c r="AN1210" s="4" t="n">
        <v>128.5</v>
      </c>
      <c r="AO1210" s="4" t="n">
        <v>128.01</v>
      </c>
      <c r="AP1210" s="3" t="n">
        <v>131</v>
      </c>
      <c r="AQ1210" s="9">
        <f>+AK1210-AN1210</f>
        <v/>
      </c>
      <c r="AR1210" s="9">
        <f>+AL1210-AO1210</f>
        <v/>
      </c>
      <c r="AS1210" s="9">
        <f>+AM1210-AP1210</f>
        <v/>
      </c>
      <c r="AT1210" s="6">
        <f>AR1210-AQ1210</f>
        <v/>
      </c>
      <c r="AU1210" s="6">
        <f>+AS1210-AR1210</f>
        <v/>
      </c>
      <c r="AV1210" s="7">
        <f>AT1210/AQ1210</f>
        <v/>
      </c>
      <c r="AW1210" s="7">
        <f>AU1210/AR1210</f>
        <v/>
      </c>
      <c r="AX1210" s="1" t="inlineStr">
        <is>
          <t>N</t>
        </is>
      </c>
      <c r="AY1210" s="1">
        <f>+IF(AND(D1210&gt;0,E1210&gt;0,F1210&gt;0,S1210&gt;0,T1210&gt;0,AC1210&gt;0,AB1210&gt;0,AI1210&gt;0,AJ1210&gt;0,AS1210&gt;AR1210,AR1210&gt;AQ1210),"long buildup",IF(AND(D1210&gt;0,E1210&gt;0,F1210&gt;0,S1210&lt;0,T1210&lt;0,AB1210&lt;0,AC1210&lt;0,AI1210&lt;0,AJ1210&lt;0,AS1210&gt;AR1210,AR1210&gt;AQ1210),"Short Covering",IF(AND(D1210&lt;0,E1210&lt;0,F1210&lt;0,S1210&lt;0,T1210&lt;0,AB1210&gt;0,AC1210&gt;0,AI1210&gt;0,AJ1210&gt;0,AS1210&lt;AR1210,AR1210&lt;AQ1210),"Short Buildup",IF(AND(D1210&lt;0,E1210&lt;0,F1210&lt;0,S1210&lt;0,T1210&lt;0,AB1210&lt;0,AC1210&lt;0,AI1210&lt;0,AJ1210&lt;0,AS1210&lt;AR1210,AR1210&lt;AQ1210),"LongUnwinding" ))))</f>
        <v/>
      </c>
      <c r="AZ1210" s="1">
        <f>+IF(AND(D1210&gt;0,E1210&gt;0,F1210&gt;0,L1210&gt;0,M1210&gt;0,S1210&gt;0,T1210&gt;0,Z1210&gt;0,AA1210&gt;0),"Buying Opportunity",IF(AND(D1210&lt;0,E1210&lt;0,F1210&lt;0,L1210&lt;0,M1210&lt;0,S1210&lt;0,T1210&lt;0,Z1210&lt;0,AA1210&lt;0),"support Zone",IF(AND(D1210&lt;0,E1210&lt;0,F1210&lt;0,L1210&gt;0,M1210&gt;0,S1210&gt;0,T1210&gt;0,Z1210&gt;0,AA1210&gt;0),"sell delivery")))</f>
        <v/>
      </c>
      <c r="BA1210" s="1">
        <f>IF(AND(D1210&gt;0,E1210&gt;0,F1210&gt;0,Z1210&gt;0,AA1210&gt;0,AB1210&gt;0,AC1210&gt;0,AI1210&gt;0,AJ1210&gt;0),"FII ENTERING")</f>
        <v/>
      </c>
      <c r="BB1210" s="15" t="e">
        <v>#N/A</v>
      </c>
      <c r="BC1210" s="1" t="n">
        <v>125964.4331205</v>
      </c>
      <c r="BD1210" s="1">
        <f>IF(AND(E1210&gt;0,F1210&gt;0,AB1210&gt;0,AC1210&gt;0,AI1210&gt;0,AJ1210&gt;0,AS1210&gt;AR1210,AR1210&gt;AQ1210),"long buildup",IF(AND(E1210&lt;0,F1210&lt;0,AB1210&gt;0,AC1210&gt;0,AI1210&gt;0,AJ1210&gt;0,AS1210&lt;AR1210,AR1210&lt;AQ1210),"Short buildup"))</f>
        <v/>
      </c>
      <c r="BE1210" s="1">
        <f>+IF(AND(F1210&gt;0,M1210&gt;0,T1210&gt;0,AA1210&gt;0),"buy")</f>
        <v/>
      </c>
    </row>
    <row r="1211">
      <c r="A1211" s="1" t="inlineStr">
        <is>
          <t>MODISONLTD</t>
        </is>
      </c>
      <c r="B1211" s="1" t="n"/>
      <c r="C1211" s="1" t="n"/>
      <c r="D1211" s="2" t="n">
        <v>1.778053736735158</v>
      </c>
      <c r="E1211" s="2" t="n">
        <v>1.408685042426927</v>
      </c>
      <c r="F1211" s="3" t="n">
        <v>-0.4867377631938673</v>
      </c>
      <c r="G1211" s="4" t="n">
        <v>430</v>
      </c>
      <c r="H1211" s="4" t="n">
        <v>364</v>
      </c>
      <c r="I1211" s="3" t="n">
        <v>237</v>
      </c>
      <c r="J1211" s="6">
        <f>+H1211-G1211</f>
        <v/>
      </c>
      <c r="K1211" s="6">
        <f>+I1211-H1211</f>
        <v/>
      </c>
      <c r="L1211" s="7">
        <f>J1211/G1211</f>
        <v/>
      </c>
      <c r="M1211" s="7">
        <f>K1211/H1211</f>
        <v/>
      </c>
      <c r="N1211" s="8" t="n">
        <v>0.9148999999999999</v>
      </c>
      <c r="O1211" s="8" t="n">
        <v>0.5887</v>
      </c>
      <c r="P1211" s="3" t="n">
        <v>0.3333</v>
      </c>
      <c r="Q1211" s="6">
        <f>+O1211-N1211</f>
        <v/>
      </c>
      <c r="R1211" s="6">
        <f>+P1211-O1211</f>
        <v/>
      </c>
      <c r="S1211" s="7">
        <f>Q1211/N1211</f>
        <v/>
      </c>
      <c r="T1211" s="7">
        <f>R1211/O1211</f>
        <v/>
      </c>
      <c r="U1211" s="10" t="inlineStr">
        <is>
          <t>-</t>
        </is>
      </c>
      <c r="V1211" s="10" t="inlineStr">
        <is>
          <t>-</t>
        </is>
      </c>
      <c r="W1211" s="3" t="inlineStr">
        <is>
          <t>-</t>
        </is>
      </c>
      <c r="X1211" s="6">
        <f>+V1211-U1211</f>
        <v/>
      </c>
      <c r="Y1211" s="6">
        <f>+W1211-V1211</f>
        <v/>
      </c>
      <c r="Z1211" s="7">
        <f>X1211/U1211</f>
        <v/>
      </c>
      <c r="AA1211" s="7">
        <f>Y1211/V1211</f>
        <v/>
      </c>
      <c r="AB1211" s="4" t="n"/>
      <c r="AC1211" s="5" t="n"/>
      <c r="AD1211" s="4" t="n"/>
      <c r="AE1211" s="4" t="n"/>
      <c r="AF1211" s="5" t="n"/>
      <c r="AG1211" s="6">
        <f>AE1211-AD1211</f>
        <v/>
      </c>
      <c r="AH1211" s="6">
        <f>+AF1211-AE1211</f>
        <v/>
      </c>
      <c r="AI1211" s="7">
        <f>AG1211/AD1211</f>
        <v/>
      </c>
      <c r="AJ1211" s="7">
        <f>AH1211/AE1211</f>
        <v/>
      </c>
      <c r="AK1211" s="4" t="n"/>
      <c r="AL1211" s="4" t="n"/>
      <c r="AM1211" s="5" t="n"/>
      <c r="AN1211" s="4" t="n">
        <v>180.31</v>
      </c>
      <c r="AO1211" s="4" t="n">
        <v>182.85</v>
      </c>
      <c r="AP1211" s="3" t="n">
        <v>181.96</v>
      </c>
      <c r="AQ1211" s="9">
        <f>+AK1211-AN1211</f>
        <v/>
      </c>
      <c r="AR1211" s="9">
        <f>+AL1211-AO1211</f>
        <v/>
      </c>
      <c r="AS1211" s="9">
        <f>+AM1211-AP1211</f>
        <v/>
      </c>
      <c r="AT1211" s="6">
        <f>AR1211-AQ1211</f>
        <v/>
      </c>
      <c r="AU1211" s="6">
        <f>+AS1211-AR1211</f>
        <v/>
      </c>
      <c r="AV1211" s="7">
        <f>AT1211/AQ1211</f>
        <v/>
      </c>
      <c r="AW1211" s="7">
        <f>AU1211/AR1211</f>
        <v/>
      </c>
      <c r="AX1211" s="1" t="inlineStr">
        <is>
          <t>N</t>
        </is>
      </c>
      <c r="AY1211" s="1">
        <f>+IF(AND(D1211&gt;0,E1211&gt;0,F1211&gt;0,S1211&gt;0,T1211&gt;0,AC1211&gt;0,AB1211&gt;0,AI1211&gt;0,AJ1211&gt;0,AS1211&gt;AR1211,AR1211&gt;AQ1211),"long buildup",IF(AND(D1211&gt;0,E1211&gt;0,F1211&gt;0,S1211&lt;0,T1211&lt;0,AB1211&lt;0,AC1211&lt;0,AI1211&lt;0,AJ1211&lt;0,AS1211&gt;AR1211,AR1211&gt;AQ1211),"Short Covering",IF(AND(D1211&lt;0,E1211&lt;0,F1211&lt;0,S1211&lt;0,T1211&lt;0,AB1211&gt;0,AC1211&gt;0,AI1211&gt;0,AJ1211&gt;0,AS1211&lt;AR1211,AR1211&lt;AQ1211),"Short Buildup",IF(AND(D1211&lt;0,E1211&lt;0,F1211&lt;0,S1211&lt;0,T1211&lt;0,AB1211&lt;0,AC1211&lt;0,AI1211&lt;0,AJ1211&lt;0,AS1211&lt;AR1211,AR1211&lt;AQ1211),"LongUnwinding" ))))</f>
        <v/>
      </c>
      <c r="AZ1211" s="1">
        <f>+IF(AND(D1211&gt;0,E1211&gt;0,F1211&gt;0,L1211&gt;0,M1211&gt;0,S1211&gt;0,T1211&gt;0,Z1211&gt;0,AA1211&gt;0),"Buying Opportunity",IF(AND(D1211&lt;0,E1211&lt;0,F1211&lt;0,L1211&lt;0,M1211&lt;0,S1211&lt;0,T1211&lt;0,Z1211&lt;0,AA1211&lt;0),"support Zone",IF(AND(D1211&lt;0,E1211&lt;0,F1211&lt;0,L1211&gt;0,M1211&gt;0,S1211&gt;0,T1211&gt;0,Z1211&gt;0,AA1211&gt;0),"sell delivery")))</f>
        <v/>
      </c>
      <c r="BA1211" s="1">
        <f>IF(AND(D1211&gt;0,E1211&gt;0,F1211&gt;0,Z1211&gt;0,AA1211&gt;0,AB1211&gt;0,AC1211&gt;0,AI1211&gt;0,AJ1211&gt;0),"FII ENTERING")</f>
        <v/>
      </c>
      <c r="BB1211" s="15" t="e">
        <v>#N/A</v>
      </c>
      <c r="BC1211" s="1" t="n">
        <v>27404.08</v>
      </c>
      <c r="BD1211" s="1">
        <f>IF(AND(E1211&gt;0,F1211&gt;0,AB1211&gt;0,AC1211&gt;0,AI1211&gt;0,AJ1211&gt;0,AS1211&gt;AR1211,AR1211&gt;AQ1211),"long buildup",IF(AND(E1211&lt;0,F1211&lt;0,AB1211&gt;0,AC1211&gt;0,AI1211&gt;0,AJ1211&gt;0,AS1211&lt;AR1211,AR1211&lt;AQ1211),"Short buildup"))</f>
        <v/>
      </c>
      <c r="BE1211" s="1">
        <f>+IF(AND(F1211&gt;0,M1211&gt;0,T1211&gt;0,AA1211&gt;0),"buy")</f>
        <v/>
      </c>
    </row>
    <row r="1212">
      <c r="A1212" s="1" t="inlineStr">
        <is>
          <t>MOGSEC</t>
        </is>
      </c>
      <c r="B1212" s="1" t="n"/>
      <c r="C1212" s="1" t="n"/>
      <c r="D1212" s="2" t="n">
        <v>-0.3760041018629275</v>
      </c>
      <c r="E1212" s="2" t="n">
        <v>0.2744896208612175</v>
      </c>
      <c r="F1212" s="3" t="n">
        <v>-0.6501283147989778</v>
      </c>
      <c r="G1212" s="4" t="n">
        <v>73</v>
      </c>
      <c r="H1212" s="4" t="n">
        <v>55</v>
      </c>
      <c r="I1212" s="3" t="n">
        <v>48</v>
      </c>
      <c r="J1212" s="6">
        <f>+H1212-G1212</f>
        <v/>
      </c>
      <c r="K1212" s="6">
        <f>+I1212-H1212</f>
        <v/>
      </c>
      <c r="L1212" s="7">
        <f>J1212/G1212</f>
        <v/>
      </c>
      <c r="M1212" s="7">
        <f>K1212/H1212</f>
        <v/>
      </c>
      <c r="N1212" s="8" t="n">
        <v>0.5467000000000001</v>
      </c>
      <c r="O1212" s="8" t="n">
        <v>0.013</v>
      </c>
      <c r="P1212" s="3" t="n">
        <v>0.0216</v>
      </c>
      <c r="Q1212" s="6">
        <f>+O1212-N1212</f>
        <v/>
      </c>
      <c r="R1212" s="6">
        <f>+P1212-O1212</f>
        <v/>
      </c>
      <c r="S1212" s="7">
        <f>Q1212/N1212</f>
        <v/>
      </c>
      <c r="T1212" s="7">
        <f>R1212/O1212</f>
        <v/>
      </c>
      <c r="U1212" s="10" t="inlineStr">
        <is>
          <t>78776</t>
        </is>
      </c>
      <c r="V1212" s="10" t="inlineStr">
        <is>
          <t>2182</t>
        </is>
      </c>
      <c r="W1212" s="3" t="inlineStr">
        <is>
          <t>2211</t>
        </is>
      </c>
      <c r="X1212" s="6">
        <f>+V1212-U1212</f>
        <v/>
      </c>
      <c r="Y1212" s="6">
        <f>+W1212-V1212</f>
        <v/>
      </c>
      <c r="Z1212" s="7">
        <f>X1212/U1212</f>
        <v/>
      </c>
      <c r="AA1212" s="7">
        <f>Y1212/V1212</f>
        <v/>
      </c>
      <c r="AB1212" s="4" t="n"/>
      <c r="AC1212" s="5" t="n"/>
      <c r="AD1212" s="4" t="n"/>
      <c r="AE1212" s="4" t="n"/>
      <c r="AF1212" s="5" t="n"/>
      <c r="AG1212" s="6">
        <f>AE1212-AD1212</f>
        <v/>
      </c>
      <c r="AH1212" s="6">
        <f>+AF1212-AE1212</f>
        <v/>
      </c>
      <c r="AI1212" s="7">
        <f>AG1212/AD1212</f>
        <v/>
      </c>
      <c r="AJ1212" s="7">
        <f>AH1212/AE1212</f>
        <v/>
      </c>
      <c r="AK1212" s="4" t="n"/>
      <c r="AL1212" s="4" t="n"/>
      <c r="AM1212" s="5" t="n"/>
      <c r="AN1212" s="4" t="n">
        <v>58.29</v>
      </c>
      <c r="AO1212" s="4" t="n">
        <v>58.45</v>
      </c>
      <c r="AP1212" s="3" t="n">
        <v>58.07</v>
      </c>
      <c r="AQ1212" s="9">
        <f>+AK1212-AN1212</f>
        <v/>
      </c>
      <c r="AR1212" s="9">
        <f>+AL1212-AO1212</f>
        <v/>
      </c>
      <c r="AS1212" s="9">
        <f>+AM1212-AP1212</f>
        <v/>
      </c>
      <c r="AT1212" s="6">
        <f>AR1212-AQ1212</f>
        <v/>
      </c>
      <c r="AU1212" s="6">
        <f>+AS1212-AR1212</f>
        <v/>
      </c>
      <c r="AV1212" s="7">
        <f>AT1212/AQ1212</f>
        <v/>
      </c>
      <c r="AW1212" s="7">
        <f>AU1212/AR1212</f>
        <v/>
      </c>
      <c r="AX1212" s="1" t="inlineStr">
        <is>
          <t>N</t>
        </is>
      </c>
      <c r="AY1212" s="1">
        <f>+IF(AND(D1212&gt;0,E1212&gt;0,F1212&gt;0,S1212&gt;0,T1212&gt;0,AC1212&gt;0,AB1212&gt;0,AI1212&gt;0,AJ1212&gt;0,AS1212&gt;AR1212,AR1212&gt;AQ1212),"long buildup",IF(AND(D1212&gt;0,E1212&gt;0,F1212&gt;0,S1212&lt;0,T1212&lt;0,AB1212&lt;0,AC1212&lt;0,AI1212&lt;0,AJ1212&lt;0,AS1212&gt;AR1212,AR1212&gt;AQ1212),"Short Covering",IF(AND(D1212&lt;0,E1212&lt;0,F1212&lt;0,S1212&lt;0,T1212&lt;0,AB1212&gt;0,AC1212&gt;0,AI1212&gt;0,AJ1212&gt;0,AS1212&lt;AR1212,AR1212&lt;AQ1212),"Short Buildup",IF(AND(D1212&lt;0,E1212&lt;0,F1212&lt;0,S1212&lt;0,T1212&lt;0,AB1212&lt;0,AC1212&lt;0,AI1212&lt;0,AJ1212&lt;0,AS1212&lt;AR1212,AR1212&lt;AQ1212),"LongUnwinding" ))))</f>
        <v/>
      </c>
      <c r="AZ1212" s="1">
        <f>+IF(AND(D1212&gt;0,E1212&gt;0,F1212&gt;0,L1212&gt;0,M1212&gt;0,S1212&gt;0,T1212&gt;0,Z1212&gt;0,AA1212&gt;0),"Buying Opportunity",IF(AND(D1212&lt;0,E1212&lt;0,F1212&lt;0,L1212&lt;0,M1212&lt;0,S1212&lt;0,T1212&lt;0,Z1212&lt;0,AA1212&lt;0),"support Zone",IF(AND(D1212&lt;0,E1212&lt;0,F1212&lt;0,L1212&gt;0,M1212&gt;0,S1212&gt;0,T1212&gt;0,Z1212&gt;0,AA1212&gt;0),"sell delivery")))</f>
        <v/>
      </c>
      <c r="BA1212" s="1">
        <f>IF(AND(D1212&gt;0,E1212&gt;0,F1212&gt;0,Z1212&gt;0,AA1212&gt;0,AB1212&gt;0,AC1212&gt;0,AI1212&gt;0,AJ1212&gt;0),"FII ENTERING")</f>
        <v/>
      </c>
      <c r="BB1212" s="15" t="e">
        <v>#N/A</v>
      </c>
      <c r="BC1212" s="1" t="n">
        <v>15048.244382</v>
      </c>
      <c r="BD1212" s="1">
        <f>IF(AND(E1212&gt;0,F1212&gt;0,AB1212&gt;0,AC1212&gt;0,AI1212&gt;0,AJ1212&gt;0,AS1212&gt;AR1212,AR1212&gt;AQ1212),"long buildup",IF(AND(E1212&lt;0,F1212&lt;0,AB1212&gt;0,AC1212&gt;0,AI1212&gt;0,AJ1212&gt;0,AS1212&lt;AR1212,AR1212&lt;AQ1212),"Short buildup"))</f>
        <v/>
      </c>
      <c r="BE1212" s="1">
        <f>+IF(AND(F1212&gt;0,M1212&gt;0,T1212&gt;0,AA1212&gt;0),"buy")</f>
        <v/>
      </c>
    </row>
    <row r="1213">
      <c r="A1213" s="1" t="inlineStr">
        <is>
          <t>MOHEALTH</t>
        </is>
      </c>
      <c r="B1213" s="1" t="n"/>
      <c r="C1213" s="1" t="n"/>
      <c r="D1213" s="2" t="n">
        <v>0.5600358422939068</v>
      </c>
      <c r="E1213" s="2" t="n">
        <v>-0.5123635553575495</v>
      </c>
      <c r="F1213" s="3" t="n">
        <v>-0.2686968204209527</v>
      </c>
      <c r="G1213" s="4" t="n">
        <v>700</v>
      </c>
      <c r="H1213" s="4" t="n">
        <v>819</v>
      </c>
      <c r="I1213" s="3" t="n">
        <v>866</v>
      </c>
      <c r="J1213" s="6">
        <f>+H1213-G1213</f>
        <v/>
      </c>
      <c r="K1213" s="6">
        <f>+I1213-H1213</f>
        <v/>
      </c>
      <c r="L1213" s="7">
        <f>J1213/G1213</f>
        <v/>
      </c>
      <c r="M1213" s="7">
        <f>K1213/H1213</f>
        <v/>
      </c>
      <c r="N1213" s="8" t="n">
        <v>0.2808</v>
      </c>
      <c r="O1213" s="8" t="n">
        <v>0.3621</v>
      </c>
      <c r="P1213" s="3" t="n">
        <v>0.3173</v>
      </c>
      <c r="Q1213" s="6">
        <f>+O1213-N1213</f>
        <v/>
      </c>
      <c r="R1213" s="6">
        <f>+P1213-O1213</f>
        <v/>
      </c>
      <c r="S1213" s="7">
        <f>Q1213/N1213</f>
        <v/>
      </c>
      <c r="T1213" s="7">
        <f>R1213/O1213</f>
        <v/>
      </c>
      <c r="U1213" s="10" t="inlineStr">
        <is>
          <t>50283</t>
        </is>
      </c>
      <c r="V1213" s="10" t="inlineStr">
        <is>
          <t>54341</t>
        </is>
      </c>
      <c r="W1213" s="3" t="inlineStr">
        <is>
          <t>63167</t>
        </is>
      </c>
      <c r="X1213" s="6">
        <f>+V1213-U1213</f>
        <v/>
      </c>
      <c r="Y1213" s="6">
        <f>+W1213-V1213</f>
        <v/>
      </c>
      <c r="Z1213" s="7">
        <f>X1213/U1213</f>
        <v/>
      </c>
      <c r="AA1213" s="7">
        <f>Y1213/V1213</f>
        <v/>
      </c>
      <c r="AB1213" s="4" t="n"/>
      <c r="AC1213" s="5" t="n"/>
      <c r="AD1213" s="4" t="n"/>
      <c r="AE1213" s="4" t="n"/>
      <c r="AF1213" s="5" t="n"/>
      <c r="AG1213" s="6">
        <f>AE1213-AD1213</f>
        <v/>
      </c>
      <c r="AH1213" s="6">
        <f>+AF1213-AE1213</f>
        <v/>
      </c>
      <c r="AI1213" s="7">
        <f>AG1213/AD1213</f>
        <v/>
      </c>
      <c r="AJ1213" s="7">
        <f>AH1213/AE1213</f>
        <v/>
      </c>
      <c r="AK1213" s="4" t="n"/>
      <c r="AL1213" s="4" t="n"/>
      <c r="AM1213" s="5" t="n"/>
      <c r="AN1213" s="4" t="n">
        <v>44.89</v>
      </c>
      <c r="AO1213" s="4" t="n">
        <v>44.66</v>
      </c>
      <c r="AP1213" s="3" t="n">
        <v>44.54</v>
      </c>
      <c r="AQ1213" s="9">
        <f>+AK1213-AN1213</f>
        <v/>
      </c>
      <c r="AR1213" s="9">
        <f>+AL1213-AO1213</f>
        <v/>
      </c>
      <c r="AS1213" s="9">
        <f>+AM1213-AP1213</f>
        <v/>
      </c>
      <c r="AT1213" s="6">
        <f>AR1213-AQ1213</f>
        <v/>
      </c>
      <c r="AU1213" s="6">
        <f>+AS1213-AR1213</f>
        <v/>
      </c>
      <c r="AV1213" s="7">
        <f>AT1213/AQ1213</f>
        <v/>
      </c>
      <c r="AW1213" s="7">
        <f>AU1213/AR1213</f>
        <v/>
      </c>
      <c r="AX1213" s="1" t="inlineStr">
        <is>
          <t>N</t>
        </is>
      </c>
      <c r="AY1213" s="1">
        <f>+IF(AND(D1213&gt;0,E1213&gt;0,F1213&gt;0,S1213&gt;0,T1213&gt;0,AC1213&gt;0,AB1213&gt;0,AI1213&gt;0,AJ1213&gt;0,AS1213&gt;AR1213,AR1213&gt;AQ1213),"long buildup",IF(AND(D1213&gt;0,E1213&gt;0,F1213&gt;0,S1213&lt;0,T1213&lt;0,AB1213&lt;0,AC1213&lt;0,AI1213&lt;0,AJ1213&lt;0,AS1213&gt;AR1213,AR1213&gt;AQ1213),"Short Covering",IF(AND(D1213&lt;0,E1213&lt;0,F1213&lt;0,S1213&lt;0,T1213&lt;0,AB1213&gt;0,AC1213&gt;0,AI1213&gt;0,AJ1213&gt;0,AS1213&lt;AR1213,AR1213&lt;AQ1213),"Short Buildup",IF(AND(D1213&lt;0,E1213&lt;0,F1213&lt;0,S1213&lt;0,T1213&lt;0,AB1213&lt;0,AC1213&lt;0,AI1213&lt;0,AJ1213&lt;0,AS1213&lt;AR1213,AR1213&lt;AQ1213),"LongUnwinding" ))))</f>
        <v/>
      </c>
      <c r="AZ1213" s="1">
        <f>+IF(AND(D1213&gt;0,E1213&gt;0,F1213&gt;0,L1213&gt;0,M1213&gt;0,S1213&gt;0,T1213&gt;0,Z1213&gt;0,AA1213&gt;0),"Buying Opportunity",IF(AND(D1213&lt;0,E1213&lt;0,F1213&lt;0,L1213&lt;0,M1213&lt;0,S1213&lt;0,T1213&lt;0,Z1213&lt;0,AA1213&lt;0),"support Zone",IF(AND(D1213&lt;0,E1213&lt;0,F1213&lt;0,L1213&gt;0,M1213&gt;0,S1213&gt;0,T1213&gt;0,Z1213&gt;0,AA1213&gt;0),"sell delivery")))</f>
        <v/>
      </c>
      <c r="BA1213" s="1">
        <f>IF(AND(D1213&gt;0,E1213&gt;0,F1213&gt;0,Z1213&gt;0,AA1213&gt;0,AB1213&gt;0,AC1213&gt;0,AI1213&gt;0,AJ1213&gt;0),"FII ENTERING")</f>
        <v/>
      </c>
      <c r="BB1213" s="15" t="e">
        <v>#N/A</v>
      </c>
      <c r="BC1213" s="1" t="n">
        <v>244378.97288</v>
      </c>
      <c r="BD1213" s="1">
        <f>IF(AND(E1213&gt;0,F1213&gt;0,AB1213&gt;0,AC1213&gt;0,AI1213&gt;0,AJ1213&gt;0,AS1213&gt;AR1213,AR1213&gt;AQ1213),"long buildup",IF(AND(E1213&lt;0,F1213&lt;0,AB1213&gt;0,AC1213&gt;0,AI1213&gt;0,AJ1213&gt;0,AS1213&lt;AR1213,AR1213&lt;AQ1213),"Short buildup"))</f>
        <v/>
      </c>
      <c r="BE1213" s="1">
        <f>+IF(AND(F1213&gt;0,M1213&gt;0,T1213&gt;0,AA1213&gt;0),"buy")</f>
        <v/>
      </c>
    </row>
    <row r="1214">
      <c r="A1214" s="1" t="inlineStr">
        <is>
          <t>MOHITIND</t>
        </is>
      </c>
      <c r="B1214" s="1" t="n"/>
      <c r="C1214" s="1" t="n"/>
      <c r="D1214" s="2" t="n">
        <v>9.793814432989695</v>
      </c>
      <c r="E1214" s="2" t="n">
        <v>9.702660406885755</v>
      </c>
      <c r="F1214" s="3" t="n">
        <v>-9.129814550641948</v>
      </c>
      <c r="G1214" s="4" t="n">
        <v>1394</v>
      </c>
      <c r="H1214" s="4" t="n">
        <v>3425</v>
      </c>
      <c r="I1214" s="3" t="n">
        <v>2836</v>
      </c>
      <c r="J1214" s="6">
        <f>+H1214-G1214</f>
        <v/>
      </c>
      <c r="K1214" s="6">
        <f>+I1214-H1214</f>
        <v/>
      </c>
      <c r="L1214" s="7">
        <f>J1214/G1214</f>
        <v/>
      </c>
      <c r="M1214" s="7">
        <f>K1214/H1214</f>
        <v/>
      </c>
      <c r="N1214" s="8" t="n">
        <v>0.8904000000000001</v>
      </c>
      <c r="O1214" s="8" t="n">
        <v>2.0854</v>
      </c>
      <c r="P1214" s="3" t="n">
        <v>1.1491</v>
      </c>
      <c r="Q1214" s="6">
        <f>+O1214-N1214</f>
        <v/>
      </c>
      <c r="R1214" s="6">
        <f>+P1214-O1214</f>
        <v/>
      </c>
      <c r="S1214" s="7">
        <f>Q1214/N1214</f>
        <v/>
      </c>
      <c r="T1214" s="7">
        <f>R1214/O1214</f>
        <v/>
      </c>
      <c r="U1214" s="10" t="inlineStr">
        <is>
          <t>155563</t>
        </is>
      </c>
      <c r="V1214" s="10" t="inlineStr">
        <is>
          <t>188865</t>
        </is>
      </c>
      <c r="W1214" s="3" t="inlineStr">
        <is>
          <t>138169</t>
        </is>
      </c>
      <c r="X1214" s="6">
        <f>+V1214-U1214</f>
        <v/>
      </c>
      <c r="Y1214" s="6">
        <f>+W1214-V1214</f>
        <v/>
      </c>
      <c r="Z1214" s="7">
        <f>X1214/U1214</f>
        <v/>
      </c>
      <c r="AA1214" s="7">
        <f>Y1214/V1214</f>
        <v/>
      </c>
      <c r="AB1214" s="4" t="n"/>
      <c r="AC1214" s="5" t="n"/>
      <c r="AD1214" s="4" t="n"/>
      <c r="AE1214" s="4" t="n"/>
      <c r="AF1214" s="5" t="n"/>
      <c r="AG1214" s="6">
        <f>AE1214-AD1214</f>
        <v/>
      </c>
      <c r="AH1214" s="6">
        <f>+AF1214-AE1214</f>
        <v/>
      </c>
      <c r="AI1214" s="7">
        <f>AG1214/AD1214</f>
        <v/>
      </c>
      <c r="AJ1214" s="7">
        <f>AH1214/AE1214</f>
        <v/>
      </c>
      <c r="AK1214" s="4" t="n"/>
      <c r="AL1214" s="4" t="n"/>
      <c r="AM1214" s="5" t="n"/>
      <c r="AN1214" s="4" t="n">
        <v>38.34</v>
      </c>
      <c r="AO1214" s="4" t="n">
        <v>42.06</v>
      </c>
      <c r="AP1214" s="3" t="n">
        <v>38.22</v>
      </c>
      <c r="AQ1214" s="9">
        <f>+AK1214-AN1214</f>
        <v/>
      </c>
      <c r="AR1214" s="9">
        <f>+AL1214-AO1214</f>
        <v/>
      </c>
      <c r="AS1214" s="9">
        <f>+AM1214-AP1214</f>
        <v/>
      </c>
      <c r="AT1214" s="6">
        <f>AR1214-AQ1214</f>
        <v/>
      </c>
      <c r="AU1214" s="6">
        <f>+AS1214-AR1214</f>
        <v/>
      </c>
      <c r="AV1214" s="7">
        <f>AT1214/AQ1214</f>
        <v/>
      </c>
      <c r="AW1214" s="7">
        <f>AU1214/AR1214</f>
        <v/>
      </c>
      <c r="AX1214" s="1" t="inlineStr">
        <is>
          <t>N</t>
        </is>
      </c>
      <c r="AY1214" s="1">
        <f>+IF(AND(D1214&gt;0,E1214&gt;0,F1214&gt;0,S1214&gt;0,T1214&gt;0,AC1214&gt;0,AB1214&gt;0,AI1214&gt;0,AJ1214&gt;0,AS1214&gt;AR1214,AR1214&gt;AQ1214),"long buildup",IF(AND(D1214&gt;0,E1214&gt;0,F1214&gt;0,S1214&lt;0,T1214&lt;0,AB1214&lt;0,AC1214&lt;0,AI1214&lt;0,AJ1214&lt;0,AS1214&gt;AR1214,AR1214&gt;AQ1214),"Short Covering",IF(AND(D1214&lt;0,E1214&lt;0,F1214&lt;0,S1214&lt;0,T1214&lt;0,AB1214&gt;0,AC1214&gt;0,AI1214&gt;0,AJ1214&gt;0,AS1214&lt;AR1214,AR1214&lt;AQ1214),"Short Buildup",IF(AND(D1214&lt;0,E1214&lt;0,F1214&lt;0,S1214&lt;0,T1214&lt;0,AB1214&lt;0,AC1214&lt;0,AI1214&lt;0,AJ1214&lt;0,AS1214&lt;AR1214,AR1214&lt;AQ1214),"LongUnwinding" ))))</f>
        <v/>
      </c>
      <c r="AZ1214" s="1">
        <f>+IF(AND(D1214&gt;0,E1214&gt;0,F1214&gt;0,L1214&gt;0,M1214&gt;0,S1214&gt;0,T1214&gt;0,Z1214&gt;0,AA1214&gt;0),"Buying Opportunity",IF(AND(D1214&lt;0,E1214&lt;0,F1214&lt;0,L1214&lt;0,M1214&lt;0,S1214&lt;0,T1214&lt;0,Z1214&lt;0,AA1214&lt;0),"support Zone",IF(AND(D1214&lt;0,E1214&lt;0,F1214&lt;0,L1214&gt;0,M1214&gt;0,S1214&gt;0,T1214&gt;0,Z1214&gt;0,AA1214&gt;0),"sell delivery")))</f>
        <v/>
      </c>
      <c r="BA1214" s="1">
        <f>IF(AND(D1214&gt;0,E1214&gt;0,F1214&gt;0,Z1214&gt;0,AA1214&gt;0,AB1214&gt;0,AC1214&gt;0,AI1214&gt;0,AJ1214&gt;0),"FII ENTERING")</f>
        <v/>
      </c>
      <c r="BB1214" s="15" t="e">
        <v>#N/A</v>
      </c>
      <c r="BC1214" s="1" t="n">
        <v>41678.3254205</v>
      </c>
      <c r="BD1214" s="1">
        <f>IF(AND(E1214&gt;0,F1214&gt;0,AB1214&gt;0,AC1214&gt;0,AI1214&gt;0,AJ1214&gt;0,AS1214&gt;AR1214,AR1214&gt;AQ1214),"long buildup",IF(AND(E1214&lt;0,F1214&lt;0,AB1214&gt;0,AC1214&gt;0,AI1214&gt;0,AJ1214&gt;0,AS1214&lt;AR1214,AR1214&lt;AQ1214),"Short buildup"))</f>
        <v/>
      </c>
      <c r="BE1214" s="1">
        <f>+IF(AND(F1214&gt;0,M1214&gt;0,T1214&gt;0,AA1214&gt;0),"buy")</f>
        <v/>
      </c>
    </row>
    <row r="1215">
      <c r="A1215" s="1" t="inlineStr">
        <is>
          <t>MOIL</t>
        </is>
      </c>
      <c r="B1215" s="1" t="n"/>
      <c r="C1215" s="1" t="n"/>
      <c r="D1215" s="2" t="n">
        <v>0.313351498637596</v>
      </c>
      <c r="E1215" s="2" t="n">
        <v>0.5840010865136586</v>
      </c>
      <c r="F1215" s="3" t="n">
        <v>-2.362948960302457</v>
      </c>
      <c r="G1215" s="4" t="n">
        <v>28063</v>
      </c>
      <c r="H1215" s="4" t="n">
        <v>21957</v>
      </c>
      <c r="I1215" s="3" t="n">
        <v>28611</v>
      </c>
      <c r="J1215" s="6">
        <f>+H1215-G1215</f>
        <v/>
      </c>
      <c r="K1215" s="6">
        <f>+I1215-H1215</f>
        <v/>
      </c>
      <c r="L1215" s="7">
        <f>J1215/G1215</f>
        <v/>
      </c>
      <c r="M1215" s="7">
        <f>K1215/H1215</f>
        <v/>
      </c>
      <c r="N1215" s="8" t="n">
        <v>37.0877</v>
      </c>
      <c r="O1215" s="8" t="n">
        <v>31.8579</v>
      </c>
      <c r="P1215" s="3" t="n">
        <v>35.0735</v>
      </c>
      <c r="Q1215" s="6">
        <f>+O1215-N1215</f>
        <v/>
      </c>
      <c r="R1215" s="6">
        <f>+P1215-O1215</f>
        <v/>
      </c>
      <c r="S1215" s="7">
        <f>Q1215/N1215</f>
        <v/>
      </c>
      <c r="T1215" s="7">
        <f>R1215/O1215</f>
        <v/>
      </c>
      <c r="U1215" s="10" t="inlineStr">
        <is>
          <t>474946</t>
        </is>
      </c>
      <c r="V1215" s="10" t="inlineStr">
        <is>
          <t>423904</t>
        </is>
      </c>
      <c r="W1215" s="3" t="inlineStr">
        <is>
          <t>269074</t>
        </is>
      </c>
      <c r="X1215" s="6">
        <f>+V1215-U1215</f>
        <v/>
      </c>
      <c r="Y1215" s="6">
        <f>+W1215-V1215</f>
        <v/>
      </c>
      <c r="Z1215" s="7">
        <f>X1215/U1215</f>
        <v/>
      </c>
      <c r="AA1215" s="7">
        <f>Y1215/V1215</f>
        <v/>
      </c>
      <c r="AB1215" s="4" t="n"/>
      <c r="AC1215" s="5" t="n"/>
      <c r="AD1215" s="4" t="n"/>
      <c r="AE1215" s="4" t="n"/>
      <c r="AF1215" s="5" t="n"/>
      <c r="AG1215" s="6">
        <f>AE1215-AD1215</f>
        <v/>
      </c>
      <c r="AH1215" s="6">
        <f>+AF1215-AE1215</f>
        <v/>
      </c>
      <c r="AI1215" s="7">
        <f>AG1215/AD1215</f>
        <v/>
      </c>
      <c r="AJ1215" s="7">
        <f>AH1215/AE1215</f>
        <v/>
      </c>
      <c r="AK1215" s="4" t="n"/>
      <c r="AL1215" s="4" t="n"/>
      <c r="AM1215" s="5" t="n"/>
      <c r="AN1215" s="4" t="n">
        <v>368.15</v>
      </c>
      <c r="AO1215" s="4" t="n">
        <v>370.3</v>
      </c>
      <c r="AP1215" s="3" t="n">
        <v>361.55</v>
      </c>
      <c r="AQ1215" s="9">
        <f>+AK1215-AN1215</f>
        <v/>
      </c>
      <c r="AR1215" s="9">
        <f>+AL1215-AO1215</f>
        <v/>
      </c>
      <c r="AS1215" s="9">
        <f>+AM1215-AP1215</f>
        <v/>
      </c>
      <c r="AT1215" s="6">
        <f>AR1215-AQ1215</f>
        <v/>
      </c>
      <c r="AU1215" s="6">
        <f>+AS1215-AR1215</f>
        <v/>
      </c>
      <c r="AV1215" s="7">
        <f>AT1215/AQ1215</f>
        <v/>
      </c>
      <c r="AW1215" s="7">
        <f>AU1215/AR1215</f>
        <v/>
      </c>
      <c r="AX1215" s="1" t="inlineStr">
        <is>
          <t>Y</t>
        </is>
      </c>
      <c r="AY1215" s="1">
        <f>+IF(AND(D1215&gt;0,E1215&gt;0,F1215&gt;0,S1215&gt;0,T1215&gt;0,AC1215&gt;0,AB1215&gt;0,AI1215&gt;0,AJ1215&gt;0,AS1215&gt;AR1215,AR1215&gt;AQ1215),"long buildup",IF(AND(D1215&gt;0,E1215&gt;0,F1215&gt;0,S1215&lt;0,T1215&lt;0,AB1215&lt;0,AC1215&lt;0,AI1215&lt;0,AJ1215&lt;0,AS1215&gt;AR1215,AR1215&gt;AQ1215),"Short Covering",IF(AND(D1215&lt;0,E1215&lt;0,F1215&lt;0,S1215&lt;0,T1215&lt;0,AB1215&gt;0,AC1215&gt;0,AI1215&gt;0,AJ1215&gt;0,AS1215&lt;AR1215,AR1215&lt;AQ1215),"Short Buildup",IF(AND(D1215&lt;0,E1215&lt;0,F1215&lt;0,S1215&lt;0,T1215&lt;0,AB1215&lt;0,AC1215&lt;0,AI1215&lt;0,AJ1215&lt;0,AS1215&lt;AR1215,AR1215&lt;AQ1215),"LongUnwinding" ))))</f>
        <v/>
      </c>
      <c r="AZ1215" s="1">
        <f>+IF(AND(D1215&gt;0,E1215&gt;0,F1215&gt;0,L1215&gt;0,M1215&gt;0,S1215&gt;0,T1215&gt;0,Z1215&gt;0,AA1215&gt;0),"Buying Opportunity",IF(AND(D1215&lt;0,E1215&lt;0,F1215&lt;0,L1215&lt;0,M1215&lt;0,S1215&lt;0,T1215&lt;0,Z1215&lt;0,AA1215&lt;0),"support Zone",IF(AND(D1215&lt;0,E1215&lt;0,F1215&lt;0,L1215&gt;0,M1215&gt;0,S1215&gt;0,T1215&gt;0,Z1215&gt;0,AA1215&gt;0),"sell delivery")))</f>
        <v/>
      </c>
      <c r="BA1215" s="1">
        <f>IF(AND(D1215&gt;0,E1215&gt;0,F1215&gt;0,Z1215&gt;0,AA1215&gt;0,AB1215&gt;0,AC1215&gt;0,AI1215&gt;0,AJ1215&gt;0),"FII ENTERING")</f>
        <v/>
      </c>
      <c r="BB1215" s="15" t="e">
        <v>#N/A</v>
      </c>
      <c r="BC1215" s="1" t="n">
        <v>606740.8491</v>
      </c>
      <c r="BD1215" s="1">
        <f>IF(AND(E1215&gt;0,F1215&gt;0,AB1215&gt;0,AC1215&gt;0,AI1215&gt;0,AJ1215&gt;0,AS1215&gt;AR1215,AR1215&gt;AQ1215),"long buildup",IF(AND(E1215&lt;0,F1215&lt;0,AB1215&gt;0,AC1215&gt;0,AI1215&gt;0,AJ1215&gt;0,AS1215&lt;AR1215,AR1215&lt;AQ1215),"Short buildup"))</f>
        <v/>
      </c>
      <c r="BE1215" s="1">
        <f>+IF(AND(F1215&gt;0,M1215&gt;0,T1215&gt;0,AA1215&gt;0),"buy")</f>
        <v/>
      </c>
    </row>
    <row r="1216">
      <c r="A1216" s="1" t="inlineStr">
        <is>
          <t>MOKSH</t>
        </is>
      </c>
      <c r="B1216" s="1" t="n"/>
      <c r="C1216" s="1" t="n"/>
      <c r="D1216" s="2" t="n">
        <v>-3.412969283276453</v>
      </c>
      <c r="E1216" s="2" t="n">
        <v>-0.9717314487632458</v>
      </c>
      <c r="F1216" s="3" t="n">
        <v>0.2676181980374608</v>
      </c>
      <c r="G1216" s="4" t="n">
        <v>2120</v>
      </c>
      <c r="H1216" s="4" t="n">
        <v>1960</v>
      </c>
      <c r="I1216" s="3" t="n">
        <v>1087</v>
      </c>
      <c r="J1216" s="6">
        <f>+H1216-G1216</f>
        <v/>
      </c>
      <c r="K1216" s="6">
        <f>+I1216-H1216</f>
        <v/>
      </c>
      <c r="L1216" s="7">
        <f>J1216/G1216</f>
        <v/>
      </c>
      <c r="M1216" s="7">
        <f>K1216/H1216</f>
        <v/>
      </c>
      <c r="N1216" s="8" t="n">
        <v>1.2462</v>
      </c>
      <c r="O1216" s="8" t="n">
        <v>1.462</v>
      </c>
      <c r="P1216" s="3" t="n">
        <v>0.5431</v>
      </c>
      <c r="Q1216" s="6">
        <f>+O1216-N1216</f>
        <v/>
      </c>
      <c r="R1216" s="6">
        <f>+P1216-O1216</f>
        <v/>
      </c>
      <c r="S1216" s="7">
        <f>Q1216/N1216</f>
        <v/>
      </c>
      <c r="T1216" s="7">
        <f>R1216/O1216</f>
        <v/>
      </c>
      <c r="U1216" s="10" t="inlineStr">
        <is>
          <t>354899</t>
        </is>
      </c>
      <c r="V1216" s="10" t="inlineStr">
        <is>
          <t>388581</t>
        </is>
      </c>
      <c r="W1216" s="3" t="inlineStr">
        <is>
          <t>152021</t>
        </is>
      </c>
      <c r="X1216" s="6">
        <f>+V1216-U1216</f>
        <v/>
      </c>
      <c r="Y1216" s="6">
        <f>+W1216-V1216</f>
        <v/>
      </c>
      <c r="Z1216" s="7">
        <f>X1216/U1216</f>
        <v/>
      </c>
      <c r="AA1216" s="7">
        <f>Y1216/V1216</f>
        <v/>
      </c>
      <c r="AB1216" s="4" t="n"/>
      <c r="AC1216" s="5" t="n"/>
      <c r="AD1216" s="4" t="n"/>
      <c r="AE1216" s="4" t="n"/>
      <c r="AF1216" s="5" t="n"/>
      <c r="AG1216" s="6">
        <f>AE1216-AD1216</f>
        <v/>
      </c>
      <c r="AH1216" s="6">
        <f>+AF1216-AE1216</f>
        <v/>
      </c>
      <c r="AI1216" s="7">
        <f>AG1216/AD1216</f>
        <v/>
      </c>
      <c r="AJ1216" s="7">
        <f>AH1216/AE1216</f>
        <v/>
      </c>
      <c r="AK1216" s="4" t="n"/>
      <c r="AL1216" s="4" t="n"/>
      <c r="AM1216" s="5" t="n"/>
      <c r="AN1216" s="4" t="n">
        <v>22.64</v>
      </c>
      <c r="AO1216" s="4" t="n">
        <v>22.42</v>
      </c>
      <c r="AP1216" s="3" t="n">
        <v>22.48</v>
      </c>
      <c r="AQ1216" s="9">
        <f>+AK1216-AN1216</f>
        <v/>
      </c>
      <c r="AR1216" s="9">
        <f>+AL1216-AO1216</f>
        <v/>
      </c>
      <c r="AS1216" s="9">
        <f>+AM1216-AP1216</f>
        <v/>
      </c>
      <c r="AT1216" s="6">
        <f>AR1216-AQ1216</f>
        <v/>
      </c>
      <c r="AU1216" s="6">
        <f>+AS1216-AR1216</f>
        <v/>
      </c>
      <c r="AV1216" s="7">
        <f>AT1216/AQ1216</f>
        <v/>
      </c>
      <c r="AW1216" s="7">
        <f>AU1216/AR1216</f>
        <v/>
      </c>
      <c r="AX1216" s="1" t="inlineStr">
        <is>
          <t>N</t>
        </is>
      </c>
      <c r="AY1216" s="1">
        <f>+IF(AND(D1216&gt;0,E1216&gt;0,F1216&gt;0,S1216&gt;0,T1216&gt;0,AC1216&gt;0,AB1216&gt;0,AI1216&gt;0,AJ1216&gt;0,AS1216&gt;AR1216,AR1216&gt;AQ1216),"long buildup",IF(AND(D1216&gt;0,E1216&gt;0,F1216&gt;0,S1216&lt;0,T1216&lt;0,AB1216&lt;0,AC1216&lt;0,AI1216&lt;0,AJ1216&lt;0,AS1216&gt;AR1216,AR1216&gt;AQ1216),"Short Covering",IF(AND(D1216&lt;0,E1216&lt;0,F1216&lt;0,S1216&lt;0,T1216&lt;0,AB1216&gt;0,AC1216&gt;0,AI1216&gt;0,AJ1216&gt;0,AS1216&lt;AR1216,AR1216&lt;AQ1216),"Short Buildup",IF(AND(D1216&lt;0,E1216&lt;0,F1216&lt;0,S1216&lt;0,T1216&lt;0,AB1216&lt;0,AC1216&lt;0,AI1216&lt;0,AJ1216&lt;0,AS1216&lt;AR1216,AR1216&lt;AQ1216),"LongUnwinding" ))))</f>
        <v/>
      </c>
      <c r="AZ1216" s="1">
        <f>+IF(AND(D1216&gt;0,E1216&gt;0,F1216&gt;0,L1216&gt;0,M1216&gt;0,S1216&gt;0,T1216&gt;0,Z1216&gt;0,AA1216&gt;0),"Buying Opportunity",IF(AND(D1216&lt;0,E1216&lt;0,F1216&lt;0,L1216&lt;0,M1216&lt;0,S1216&lt;0,T1216&lt;0,Z1216&lt;0,AA1216&lt;0),"support Zone",IF(AND(D1216&lt;0,E1216&lt;0,F1216&lt;0,L1216&gt;0,M1216&gt;0,S1216&gt;0,T1216&gt;0,Z1216&gt;0,AA1216&gt;0),"sell delivery")))</f>
        <v/>
      </c>
      <c r="BA1216" s="1">
        <f>IF(AND(D1216&gt;0,E1216&gt;0,F1216&gt;0,Z1216&gt;0,AA1216&gt;0,AB1216&gt;0,AC1216&gt;0,AI1216&gt;0,AJ1216&gt;0),"FII ENTERING")</f>
        <v/>
      </c>
      <c r="BB1216" s="15" t="e">
        <v>#N/A</v>
      </c>
      <c r="BC1216" s="1" t="n">
        <v>106888.6084</v>
      </c>
      <c r="BD1216" s="1">
        <f>IF(AND(E1216&gt;0,F1216&gt;0,AB1216&gt;0,AC1216&gt;0,AI1216&gt;0,AJ1216&gt;0,AS1216&gt;AR1216,AR1216&gt;AQ1216),"long buildup",IF(AND(E1216&lt;0,F1216&lt;0,AB1216&gt;0,AC1216&gt;0,AI1216&gt;0,AJ1216&gt;0,AS1216&lt;AR1216,AR1216&lt;AQ1216),"Short buildup"))</f>
        <v/>
      </c>
      <c r="BE1216" s="1">
        <f>+IF(AND(F1216&gt;0,M1216&gt;0,T1216&gt;0,AA1216&gt;0),"buy")</f>
        <v/>
      </c>
    </row>
    <row r="1217">
      <c r="A1217" s="1" t="inlineStr">
        <is>
          <t>MOL</t>
        </is>
      </c>
      <c r="B1217" s="1" t="n"/>
      <c r="C1217" s="1" t="n"/>
      <c r="D1217" s="2" t="n">
        <v>-0.2554278416347328</v>
      </c>
      <c r="E1217" s="2" t="n">
        <v>-1.899274434485703</v>
      </c>
      <c r="F1217" s="3" t="n">
        <v>-0.5112029584511626</v>
      </c>
      <c r="G1217" s="4" t="n">
        <v>8259</v>
      </c>
      <c r="H1217" s="4" t="n">
        <v>8629</v>
      </c>
      <c r="I1217" s="3" t="n">
        <v>11698</v>
      </c>
      <c r="J1217" s="6">
        <f>+H1217-G1217</f>
        <v/>
      </c>
      <c r="K1217" s="6">
        <f>+I1217-H1217</f>
        <v/>
      </c>
      <c r="L1217" s="7">
        <f>J1217/G1217</f>
        <v/>
      </c>
      <c r="M1217" s="7">
        <f>K1217/H1217</f>
        <v/>
      </c>
      <c r="N1217" s="8" t="n">
        <v>5.2857</v>
      </c>
      <c r="O1217" s="8" t="n">
        <v>5.8187</v>
      </c>
      <c r="P1217" s="3" t="n">
        <v>8.1289</v>
      </c>
      <c r="Q1217" s="6">
        <f>+O1217-N1217</f>
        <v/>
      </c>
      <c r="R1217" s="6">
        <f>+P1217-O1217</f>
        <v/>
      </c>
      <c r="S1217" s="7">
        <f>Q1217/N1217</f>
        <v/>
      </c>
      <c r="T1217" s="7">
        <f>R1217/O1217</f>
        <v/>
      </c>
      <c r="U1217" s="10" t="inlineStr">
        <is>
          <t>297386</t>
        </is>
      </c>
      <c r="V1217" s="10" t="inlineStr">
        <is>
          <t>387891</t>
        </is>
      </c>
      <c r="W1217" s="3" t="inlineStr">
        <is>
          <t>428807</t>
        </is>
      </c>
      <c r="X1217" s="6">
        <f>+V1217-U1217</f>
        <v/>
      </c>
      <c r="Y1217" s="6">
        <f>+W1217-V1217</f>
        <v/>
      </c>
      <c r="Z1217" s="7">
        <f>X1217/U1217</f>
        <v/>
      </c>
      <c r="AA1217" s="7">
        <f>Y1217/V1217</f>
        <v/>
      </c>
      <c r="AB1217" s="4" t="n"/>
      <c r="AC1217" s="5" t="n"/>
      <c r="AD1217" s="4" t="n"/>
      <c r="AE1217" s="4" t="n"/>
      <c r="AF1217" s="5" t="n"/>
      <c r="AG1217" s="6">
        <f>AE1217-AD1217</f>
        <v/>
      </c>
      <c r="AH1217" s="6">
        <f>+AF1217-AE1217</f>
        <v/>
      </c>
      <c r="AI1217" s="7">
        <f>AG1217/AD1217</f>
        <v/>
      </c>
      <c r="AJ1217" s="7">
        <f>AH1217/AE1217</f>
        <v/>
      </c>
      <c r="AK1217" s="4" t="n"/>
      <c r="AL1217" s="4" t="n"/>
      <c r="AM1217" s="5" t="n"/>
      <c r="AN1217" s="4" t="n">
        <v>93.72</v>
      </c>
      <c r="AO1217" s="4" t="n">
        <v>91.94</v>
      </c>
      <c r="AP1217" s="3" t="n">
        <v>91.47</v>
      </c>
      <c r="AQ1217" s="9">
        <f>+AK1217-AN1217</f>
        <v/>
      </c>
      <c r="AR1217" s="9">
        <f>+AL1217-AO1217</f>
        <v/>
      </c>
      <c r="AS1217" s="9">
        <f>+AM1217-AP1217</f>
        <v/>
      </c>
      <c r="AT1217" s="6">
        <f>AR1217-AQ1217</f>
        <v/>
      </c>
      <c r="AU1217" s="6">
        <f>+AS1217-AR1217</f>
        <v/>
      </c>
      <c r="AV1217" s="7">
        <f>AT1217/AQ1217</f>
        <v/>
      </c>
      <c r="AW1217" s="7">
        <f>AU1217/AR1217</f>
        <v/>
      </c>
      <c r="AX1217" s="1" t="inlineStr">
        <is>
          <t>N</t>
        </is>
      </c>
      <c r="AY1217" s="1">
        <f>+IF(AND(D1217&gt;0,E1217&gt;0,F1217&gt;0,S1217&gt;0,T1217&gt;0,AC1217&gt;0,AB1217&gt;0,AI1217&gt;0,AJ1217&gt;0,AS1217&gt;AR1217,AR1217&gt;AQ1217),"long buildup",IF(AND(D1217&gt;0,E1217&gt;0,F1217&gt;0,S1217&lt;0,T1217&lt;0,AB1217&lt;0,AC1217&lt;0,AI1217&lt;0,AJ1217&lt;0,AS1217&gt;AR1217,AR1217&gt;AQ1217),"Short Covering",IF(AND(D1217&lt;0,E1217&lt;0,F1217&lt;0,S1217&lt;0,T1217&lt;0,AB1217&gt;0,AC1217&gt;0,AI1217&gt;0,AJ1217&gt;0,AS1217&lt;AR1217,AR1217&lt;AQ1217),"Short Buildup",IF(AND(D1217&lt;0,E1217&lt;0,F1217&lt;0,S1217&lt;0,T1217&lt;0,AB1217&lt;0,AC1217&lt;0,AI1217&lt;0,AJ1217&lt;0,AS1217&lt;AR1217,AR1217&lt;AQ1217),"LongUnwinding" ))))</f>
        <v/>
      </c>
      <c r="AZ1217" s="1">
        <f>+IF(AND(D1217&gt;0,E1217&gt;0,F1217&gt;0,L1217&gt;0,M1217&gt;0,S1217&gt;0,T1217&gt;0,Z1217&gt;0,AA1217&gt;0),"Buying Opportunity",IF(AND(D1217&lt;0,E1217&lt;0,F1217&lt;0,L1217&lt;0,M1217&lt;0,S1217&lt;0,T1217&lt;0,Z1217&lt;0,AA1217&lt;0),"support Zone",IF(AND(D1217&lt;0,E1217&lt;0,F1217&lt;0,L1217&gt;0,M1217&gt;0,S1217&gt;0,T1217&gt;0,Z1217&gt;0,AA1217&gt;0),"sell delivery")))</f>
        <v/>
      </c>
      <c r="BA1217" s="1">
        <f>IF(AND(D1217&gt;0,E1217&gt;0,F1217&gt;0,Z1217&gt;0,AA1217&gt;0,AB1217&gt;0,AC1217&gt;0,AI1217&gt;0,AJ1217&gt;0),"FII ENTERING")</f>
        <v/>
      </c>
      <c r="BB1217" s="15" t="e">
        <v>#N/A</v>
      </c>
      <c r="BC1217" s="1" t="n">
        <v>68860.02972800001</v>
      </c>
      <c r="BD1217" s="1">
        <f>IF(AND(E1217&gt;0,F1217&gt;0,AB1217&gt;0,AC1217&gt;0,AI1217&gt;0,AJ1217&gt;0,AS1217&gt;AR1217,AR1217&gt;AQ1217),"long buildup",IF(AND(E1217&lt;0,F1217&lt;0,AB1217&gt;0,AC1217&gt;0,AI1217&gt;0,AJ1217&gt;0,AS1217&lt;AR1217,AR1217&lt;AQ1217),"Short buildup"))</f>
        <v/>
      </c>
      <c r="BE1217" s="1">
        <f>+IF(AND(F1217&gt;0,M1217&gt;0,T1217&gt;0,AA1217&gt;0),"buy")</f>
        <v/>
      </c>
    </row>
    <row r="1218">
      <c r="A1218" s="1" t="inlineStr">
        <is>
          <t>MOLDTECH</t>
        </is>
      </c>
      <c r="B1218" s="1" t="n"/>
      <c r="C1218" s="1" t="n"/>
      <c r="D1218" s="2" t="n">
        <v>2.111662876502534</v>
      </c>
      <c r="E1218" s="2" t="n">
        <v>-1.254431415325888</v>
      </c>
      <c r="F1218" s="3" t="n">
        <v>0.7594587130626925</v>
      </c>
      <c r="G1218" s="4" t="n">
        <v>5477</v>
      </c>
      <c r="H1218" s="4" t="n">
        <v>1701</v>
      </c>
      <c r="I1218" s="3" t="n">
        <v>2359</v>
      </c>
      <c r="J1218" s="6">
        <f>+H1218-G1218</f>
        <v/>
      </c>
      <c r="K1218" s="6">
        <f>+I1218-H1218</f>
        <v/>
      </c>
      <c r="L1218" s="7">
        <f>J1218/G1218</f>
        <v/>
      </c>
      <c r="M1218" s="7">
        <f>K1218/H1218</f>
        <v/>
      </c>
      <c r="N1218" s="8" t="n">
        <v>4.8206</v>
      </c>
      <c r="O1218" s="8" t="n">
        <v>1.4208</v>
      </c>
      <c r="P1218" s="3" t="n">
        <v>1.938</v>
      </c>
      <c r="Q1218" s="6">
        <f>+O1218-N1218</f>
        <v/>
      </c>
      <c r="R1218" s="6">
        <f>+P1218-O1218</f>
        <v/>
      </c>
      <c r="S1218" s="7">
        <f>Q1218/N1218</f>
        <v/>
      </c>
      <c r="T1218" s="7">
        <f>R1218/O1218</f>
        <v/>
      </c>
      <c r="U1218" s="10" t="inlineStr">
        <is>
          <t>112625</t>
        </is>
      </c>
      <c r="V1218" s="10" t="inlineStr">
        <is>
          <t>48776</t>
        </is>
      </c>
      <c r="W1218" s="3" t="inlineStr">
        <is>
          <t>61958</t>
        </is>
      </c>
      <c r="X1218" s="6">
        <f>+V1218-U1218</f>
        <v/>
      </c>
      <c r="Y1218" s="6">
        <f>+W1218-V1218</f>
        <v/>
      </c>
      <c r="Z1218" s="7">
        <f>X1218/U1218</f>
        <v/>
      </c>
      <c r="AA1218" s="7">
        <f>Y1218/V1218</f>
        <v/>
      </c>
      <c r="AB1218" s="4" t="n"/>
      <c r="AC1218" s="5" t="n"/>
      <c r="AD1218" s="4" t="n"/>
      <c r="AE1218" s="4" t="n"/>
      <c r="AF1218" s="5" t="n"/>
      <c r="AG1218" s="6">
        <f>AE1218-AD1218</f>
        <v/>
      </c>
      <c r="AH1218" s="6">
        <f>+AF1218-AE1218</f>
        <v/>
      </c>
      <c r="AI1218" s="7">
        <f>AG1218/AD1218</f>
        <v/>
      </c>
      <c r="AJ1218" s="7">
        <f>AH1218/AE1218</f>
        <v/>
      </c>
      <c r="AK1218" s="4" t="n"/>
      <c r="AL1218" s="4" t="n"/>
      <c r="AM1218" s="5" t="n"/>
      <c r="AN1218" s="4" t="n">
        <v>220.02</v>
      </c>
      <c r="AO1218" s="4" t="n">
        <v>217.26</v>
      </c>
      <c r="AP1218" s="3" t="n">
        <v>218.91</v>
      </c>
      <c r="AQ1218" s="9">
        <f>+AK1218-AN1218</f>
        <v/>
      </c>
      <c r="AR1218" s="9">
        <f>+AL1218-AO1218</f>
        <v/>
      </c>
      <c r="AS1218" s="9">
        <f>+AM1218-AP1218</f>
        <v/>
      </c>
      <c r="AT1218" s="6">
        <f>AR1218-AQ1218</f>
        <v/>
      </c>
      <c r="AU1218" s="6">
        <f>+AS1218-AR1218</f>
        <v/>
      </c>
      <c r="AV1218" s="7">
        <f>AT1218/AQ1218</f>
        <v/>
      </c>
      <c r="AW1218" s="7">
        <f>AU1218/AR1218</f>
        <v/>
      </c>
      <c r="AX1218" s="1" t="inlineStr">
        <is>
          <t>N</t>
        </is>
      </c>
      <c r="AY1218" s="1">
        <f>+IF(AND(D1218&gt;0,E1218&gt;0,F1218&gt;0,S1218&gt;0,T1218&gt;0,AC1218&gt;0,AB1218&gt;0,AI1218&gt;0,AJ1218&gt;0,AS1218&gt;AR1218,AR1218&gt;AQ1218),"long buildup",IF(AND(D1218&gt;0,E1218&gt;0,F1218&gt;0,S1218&lt;0,T1218&lt;0,AB1218&lt;0,AC1218&lt;0,AI1218&lt;0,AJ1218&lt;0,AS1218&gt;AR1218,AR1218&gt;AQ1218),"Short Covering",IF(AND(D1218&lt;0,E1218&lt;0,F1218&lt;0,S1218&lt;0,T1218&lt;0,AB1218&gt;0,AC1218&gt;0,AI1218&gt;0,AJ1218&gt;0,AS1218&lt;AR1218,AR1218&lt;AQ1218),"Short Buildup",IF(AND(D1218&lt;0,E1218&lt;0,F1218&lt;0,S1218&lt;0,T1218&lt;0,AB1218&lt;0,AC1218&lt;0,AI1218&lt;0,AJ1218&lt;0,AS1218&lt;AR1218,AR1218&lt;AQ1218),"LongUnwinding" ))))</f>
        <v/>
      </c>
      <c r="AZ1218" s="1">
        <f>+IF(AND(D1218&gt;0,E1218&gt;0,F1218&gt;0,L1218&gt;0,M1218&gt;0,S1218&gt;0,T1218&gt;0,Z1218&gt;0,AA1218&gt;0),"Buying Opportunity",IF(AND(D1218&lt;0,E1218&lt;0,F1218&lt;0,L1218&lt;0,M1218&lt;0,S1218&lt;0,T1218&lt;0,Z1218&lt;0,AA1218&lt;0),"support Zone",IF(AND(D1218&lt;0,E1218&lt;0,F1218&lt;0,L1218&gt;0,M1218&gt;0,S1218&gt;0,T1218&gt;0,Z1218&gt;0,AA1218&gt;0),"sell delivery")))</f>
        <v/>
      </c>
      <c r="BA1218" s="1">
        <f>IF(AND(D1218&gt;0,E1218&gt;0,F1218&gt;0,Z1218&gt;0,AA1218&gt;0,AB1218&gt;0,AC1218&gt;0,AI1218&gt;0,AJ1218&gt;0),"FII ENTERING")</f>
        <v/>
      </c>
      <c r="BB1218" s="15" t="e">
        <v>#N/A</v>
      </c>
      <c r="BC1218" s="1" t="n">
        <v>135718.15625</v>
      </c>
      <c r="BD1218" s="1">
        <f>IF(AND(E1218&gt;0,F1218&gt;0,AB1218&gt;0,AC1218&gt;0,AI1218&gt;0,AJ1218&gt;0,AS1218&gt;AR1218,AR1218&gt;AQ1218),"long buildup",IF(AND(E1218&lt;0,F1218&lt;0,AB1218&gt;0,AC1218&gt;0,AI1218&gt;0,AJ1218&gt;0,AS1218&lt;AR1218,AR1218&lt;AQ1218),"Short buildup"))</f>
        <v/>
      </c>
      <c r="BE1218" s="1">
        <f>+IF(AND(F1218&gt;0,M1218&gt;0,T1218&gt;0,AA1218&gt;0),"buy")</f>
        <v/>
      </c>
    </row>
    <row r="1219">
      <c r="A1219" s="1" t="inlineStr">
        <is>
          <t>MOLDTKPAC</t>
        </is>
      </c>
      <c r="B1219" s="1" t="n"/>
      <c r="C1219" s="1" t="n"/>
      <c r="D1219" s="2" t="n">
        <v>-5.145560885851348</v>
      </c>
      <c r="E1219" s="2" t="n">
        <v>-2.930580573645571</v>
      </c>
      <c r="F1219" s="3" t="n">
        <v>-2.291057026621933</v>
      </c>
      <c r="G1219" s="4" t="n">
        <v>13125</v>
      </c>
      <c r="H1219" s="4" t="n">
        <v>3600</v>
      </c>
      <c r="I1219" s="3" t="n">
        <v>4006</v>
      </c>
      <c r="J1219" s="6">
        <f>+H1219-G1219</f>
        <v/>
      </c>
      <c r="K1219" s="6">
        <f>+I1219-H1219</f>
        <v/>
      </c>
      <c r="L1219" s="7">
        <f>J1219/G1219</f>
        <v/>
      </c>
      <c r="M1219" s="7">
        <f>K1219/H1219</f>
        <v/>
      </c>
      <c r="N1219" s="8" t="n">
        <v>13.3689</v>
      </c>
      <c r="O1219" s="8" t="n">
        <v>2.8887</v>
      </c>
      <c r="P1219" s="3" t="n">
        <v>3.0438</v>
      </c>
      <c r="Q1219" s="6">
        <f>+O1219-N1219</f>
        <v/>
      </c>
      <c r="R1219" s="6">
        <f>+P1219-O1219</f>
        <v/>
      </c>
      <c r="S1219" s="7">
        <f>Q1219/N1219</f>
        <v/>
      </c>
      <c r="T1219" s="7">
        <f>R1219/O1219</f>
        <v/>
      </c>
      <c r="U1219" s="10" t="inlineStr">
        <is>
          <t>100309</t>
        </is>
      </c>
      <c r="V1219" s="10" t="inlineStr">
        <is>
          <t>25600</t>
        </is>
      </c>
      <c r="W1219" s="3" t="inlineStr">
        <is>
          <t>26973</t>
        </is>
      </c>
      <c r="X1219" s="6">
        <f>+V1219-U1219</f>
        <v/>
      </c>
      <c r="Y1219" s="6">
        <f>+W1219-V1219</f>
        <v/>
      </c>
      <c r="Z1219" s="7">
        <f>X1219/U1219</f>
        <v/>
      </c>
      <c r="AA1219" s="7">
        <f>Y1219/V1219</f>
        <v/>
      </c>
      <c r="AB1219" s="4" t="n"/>
      <c r="AC1219" s="5" t="n"/>
      <c r="AD1219" s="4" t="n"/>
      <c r="AE1219" s="4" t="n"/>
      <c r="AF1219" s="5" t="n"/>
      <c r="AG1219" s="6">
        <f>AE1219-AD1219</f>
        <v/>
      </c>
      <c r="AH1219" s="6">
        <f>+AF1219-AE1219</f>
        <v/>
      </c>
      <c r="AI1219" s="7">
        <f>AG1219/AD1219</f>
        <v/>
      </c>
      <c r="AJ1219" s="7">
        <f>AH1219/AE1219</f>
        <v/>
      </c>
      <c r="AK1219" s="4" t="n"/>
      <c r="AL1219" s="4" t="n"/>
      <c r="AM1219" s="5" t="n"/>
      <c r="AN1219" s="4" t="n">
        <v>721.7</v>
      </c>
      <c r="AO1219" s="4" t="n">
        <v>700.55</v>
      </c>
      <c r="AP1219" s="3" t="n">
        <v>684.5</v>
      </c>
      <c r="AQ1219" s="9">
        <f>+AK1219-AN1219</f>
        <v/>
      </c>
      <c r="AR1219" s="9">
        <f>+AL1219-AO1219</f>
        <v/>
      </c>
      <c r="AS1219" s="9">
        <f>+AM1219-AP1219</f>
        <v/>
      </c>
      <c r="AT1219" s="6">
        <f>AR1219-AQ1219</f>
        <v/>
      </c>
      <c r="AU1219" s="6">
        <f>+AS1219-AR1219</f>
        <v/>
      </c>
      <c r="AV1219" s="7">
        <f>AT1219/AQ1219</f>
        <v/>
      </c>
      <c r="AW1219" s="7">
        <f>AU1219/AR1219</f>
        <v/>
      </c>
      <c r="AX1219" s="1" t="inlineStr">
        <is>
          <t>N</t>
        </is>
      </c>
      <c r="AY1219" s="1">
        <f>+IF(AND(D1219&gt;0,E1219&gt;0,F1219&gt;0,S1219&gt;0,T1219&gt;0,AC1219&gt;0,AB1219&gt;0,AI1219&gt;0,AJ1219&gt;0,AS1219&gt;AR1219,AR1219&gt;AQ1219),"long buildup",IF(AND(D1219&gt;0,E1219&gt;0,F1219&gt;0,S1219&lt;0,T1219&lt;0,AB1219&lt;0,AC1219&lt;0,AI1219&lt;0,AJ1219&lt;0,AS1219&gt;AR1219,AR1219&gt;AQ1219),"Short Covering",IF(AND(D1219&lt;0,E1219&lt;0,F1219&lt;0,S1219&lt;0,T1219&lt;0,AB1219&gt;0,AC1219&gt;0,AI1219&gt;0,AJ1219&gt;0,AS1219&lt;AR1219,AR1219&lt;AQ1219),"Short Buildup",IF(AND(D1219&lt;0,E1219&lt;0,F1219&lt;0,S1219&lt;0,T1219&lt;0,AB1219&lt;0,AC1219&lt;0,AI1219&lt;0,AJ1219&lt;0,AS1219&lt;AR1219,AR1219&lt;AQ1219),"LongUnwinding" ))))</f>
        <v/>
      </c>
      <c r="AZ1219" s="1">
        <f>+IF(AND(D1219&gt;0,E1219&gt;0,F1219&gt;0,L1219&gt;0,M1219&gt;0,S1219&gt;0,T1219&gt;0,Z1219&gt;0,AA1219&gt;0),"Buying Opportunity",IF(AND(D1219&lt;0,E1219&lt;0,F1219&lt;0,L1219&lt;0,M1219&lt;0,S1219&lt;0,T1219&lt;0,Z1219&lt;0,AA1219&lt;0),"support Zone",IF(AND(D1219&lt;0,E1219&lt;0,F1219&lt;0,L1219&gt;0,M1219&gt;0,S1219&gt;0,T1219&gt;0,Z1219&gt;0,AA1219&gt;0),"sell delivery")))</f>
        <v/>
      </c>
      <c r="BA1219" s="1">
        <f>IF(AND(D1219&gt;0,E1219&gt;0,F1219&gt;0,Z1219&gt;0,AA1219&gt;0,AB1219&gt;0,AC1219&gt;0,AI1219&gt;0,AJ1219&gt;0),"FII ENTERING")</f>
        <v/>
      </c>
      <c r="BB1219" s="15" t="e">
        <v>#N/A</v>
      </c>
      <c r="BC1219" s="1" t="n">
        <v>5526.5976</v>
      </c>
      <c r="BD1219" s="1">
        <f>IF(AND(E1219&gt;0,F1219&gt;0,AB1219&gt;0,AC1219&gt;0,AI1219&gt;0,AJ1219&gt;0,AS1219&gt;AR1219,AR1219&gt;AQ1219),"long buildup",IF(AND(E1219&lt;0,F1219&lt;0,AB1219&gt;0,AC1219&gt;0,AI1219&gt;0,AJ1219&gt;0,AS1219&lt;AR1219,AR1219&lt;AQ1219),"Short buildup"))</f>
        <v/>
      </c>
      <c r="BE1219" s="1">
        <f>+IF(AND(F1219&gt;0,M1219&gt;0,T1219&gt;0,AA1219&gt;0),"buy")</f>
        <v/>
      </c>
    </row>
    <row r="1220">
      <c r="A1220" s="1" t="inlineStr">
        <is>
          <t>MOLOWVOL</t>
        </is>
      </c>
      <c r="B1220" s="1" t="n"/>
      <c r="C1220" s="1" t="n"/>
      <c r="D1220" s="2" t="n">
        <v>0.3240615716986158</v>
      </c>
      <c r="E1220" s="2" t="n">
        <v>-0.4306864064602869</v>
      </c>
      <c r="F1220" s="3" t="n">
        <v>1.00027034333603</v>
      </c>
      <c r="G1220" s="4" t="n">
        <v>116</v>
      </c>
      <c r="H1220" s="4" t="n">
        <v>124</v>
      </c>
      <c r="I1220" s="3" t="n">
        <v>203</v>
      </c>
      <c r="J1220" s="6">
        <f>+H1220-G1220</f>
        <v/>
      </c>
      <c r="K1220" s="6">
        <f>+I1220-H1220</f>
        <v/>
      </c>
      <c r="L1220" s="7">
        <f>J1220/G1220</f>
        <v/>
      </c>
      <c r="M1220" s="7">
        <f>K1220/H1220</f>
        <v/>
      </c>
      <c r="N1220" s="8" t="n">
        <v>0.0391</v>
      </c>
      <c r="O1220" s="8" t="n">
        <v>0.0239</v>
      </c>
      <c r="P1220" s="3" t="n">
        <v>0.0406</v>
      </c>
      <c r="Q1220" s="6">
        <f>+O1220-N1220</f>
        <v/>
      </c>
      <c r="R1220" s="6">
        <f>+P1220-O1220</f>
        <v/>
      </c>
      <c r="S1220" s="7">
        <f>Q1220/N1220</f>
        <v/>
      </c>
      <c r="T1220" s="7">
        <f>R1220/O1220</f>
        <v/>
      </c>
      <c r="U1220" s="10" t="inlineStr">
        <is>
          <t>8338</t>
        </is>
      </c>
      <c r="V1220" s="10" t="inlineStr">
        <is>
          <t>5635</t>
        </is>
      </c>
      <c r="W1220" s="3" t="inlineStr">
        <is>
          <t>8731</t>
        </is>
      </c>
      <c r="X1220" s="6">
        <f>+V1220-U1220</f>
        <v/>
      </c>
      <c r="Y1220" s="6">
        <f>+W1220-V1220</f>
        <v/>
      </c>
      <c r="Z1220" s="7">
        <f>X1220/U1220</f>
        <v/>
      </c>
      <c r="AA1220" s="7">
        <f>Y1220/V1220</f>
        <v/>
      </c>
      <c r="AB1220" s="4" t="n"/>
      <c r="AC1220" s="5" t="n"/>
      <c r="AD1220" s="4" t="n"/>
      <c r="AE1220" s="4" t="n"/>
      <c r="AF1220" s="5" t="n"/>
      <c r="AG1220" s="6">
        <f>AE1220-AD1220</f>
        <v/>
      </c>
      <c r="AH1220" s="6">
        <f>+AF1220-AE1220</f>
        <v/>
      </c>
      <c r="AI1220" s="7">
        <f>AG1220/AD1220</f>
        <v/>
      </c>
      <c r="AJ1220" s="7">
        <f>AH1220/AE1220</f>
        <v/>
      </c>
      <c r="AK1220" s="4" t="n"/>
      <c r="AL1220" s="4" t="n"/>
      <c r="AM1220" s="5" t="n"/>
      <c r="AN1220" s="4" t="n">
        <v>37.15</v>
      </c>
      <c r="AO1220" s="4" t="n">
        <v>36.99</v>
      </c>
      <c r="AP1220" s="3" t="n">
        <v>37.36</v>
      </c>
      <c r="AQ1220" s="9">
        <f>+AK1220-AN1220</f>
        <v/>
      </c>
      <c r="AR1220" s="9">
        <f>+AL1220-AO1220</f>
        <v/>
      </c>
      <c r="AS1220" s="9">
        <f>+AM1220-AP1220</f>
        <v/>
      </c>
      <c r="AT1220" s="6">
        <f>AR1220-AQ1220</f>
        <v/>
      </c>
      <c r="AU1220" s="6">
        <f>+AS1220-AR1220</f>
        <v/>
      </c>
      <c r="AV1220" s="7">
        <f>AT1220/AQ1220</f>
        <v/>
      </c>
      <c r="AW1220" s="7">
        <f>AU1220/AR1220</f>
        <v/>
      </c>
      <c r="AX1220" s="1" t="inlineStr">
        <is>
          <t>N</t>
        </is>
      </c>
      <c r="AY1220" s="1">
        <f>+IF(AND(D1220&gt;0,E1220&gt;0,F1220&gt;0,S1220&gt;0,T1220&gt;0,AC1220&gt;0,AB1220&gt;0,AI1220&gt;0,AJ1220&gt;0,AS1220&gt;AR1220,AR1220&gt;AQ1220),"long buildup",IF(AND(D1220&gt;0,E1220&gt;0,F1220&gt;0,S1220&lt;0,T1220&lt;0,AB1220&lt;0,AC1220&lt;0,AI1220&lt;0,AJ1220&lt;0,AS1220&gt;AR1220,AR1220&gt;AQ1220),"Short Covering",IF(AND(D1220&lt;0,E1220&lt;0,F1220&lt;0,S1220&lt;0,T1220&lt;0,AB1220&gt;0,AC1220&gt;0,AI1220&gt;0,AJ1220&gt;0,AS1220&lt;AR1220,AR1220&lt;AQ1220),"Short Buildup",IF(AND(D1220&lt;0,E1220&lt;0,F1220&lt;0,S1220&lt;0,T1220&lt;0,AB1220&lt;0,AC1220&lt;0,AI1220&lt;0,AJ1220&lt;0,AS1220&lt;AR1220,AR1220&lt;AQ1220),"LongUnwinding" ))))</f>
        <v/>
      </c>
      <c r="AZ1220" s="1">
        <f>+IF(AND(D1220&gt;0,E1220&gt;0,F1220&gt;0,L1220&gt;0,M1220&gt;0,S1220&gt;0,T1220&gt;0,Z1220&gt;0,AA1220&gt;0),"Buying Opportunity",IF(AND(D1220&lt;0,E1220&lt;0,F1220&lt;0,L1220&lt;0,M1220&lt;0,S1220&lt;0,T1220&lt;0,Z1220&lt;0,AA1220&lt;0),"support Zone",IF(AND(D1220&lt;0,E1220&lt;0,F1220&lt;0,L1220&gt;0,M1220&gt;0,S1220&gt;0,T1220&gt;0,Z1220&gt;0,AA1220&gt;0),"sell delivery")))</f>
        <v/>
      </c>
      <c r="BA1220" s="1">
        <f>IF(AND(D1220&gt;0,E1220&gt;0,F1220&gt;0,Z1220&gt;0,AA1220&gt;0,AB1220&gt;0,AC1220&gt;0,AI1220&gt;0,AJ1220&gt;0),"FII ENTERING")</f>
        <v/>
      </c>
      <c r="BB1220" s="15" t="e">
        <v>#N/A</v>
      </c>
      <c r="BC1220" s="1" t="n">
        <v>168036.75</v>
      </c>
      <c r="BD1220" s="1">
        <f>IF(AND(E1220&gt;0,F1220&gt;0,AB1220&gt;0,AC1220&gt;0,AI1220&gt;0,AJ1220&gt;0,AS1220&gt;AR1220,AR1220&gt;AQ1220),"long buildup",IF(AND(E1220&lt;0,F1220&lt;0,AB1220&gt;0,AC1220&gt;0,AI1220&gt;0,AJ1220&gt;0,AS1220&lt;AR1220,AR1220&lt;AQ1220),"Short buildup"))</f>
        <v/>
      </c>
      <c r="BE1220" s="1">
        <f>+IF(AND(F1220&gt;0,M1220&gt;0,T1220&gt;0,AA1220&gt;0),"buy")</f>
        <v/>
      </c>
    </row>
    <row r="1221">
      <c r="A1221" s="1" t="inlineStr">
        <is>
          <t>MOM100</t>
        </is>
      </c>
      <c r="B1221" s="1" t="n"/>
      <c r="C1221" s="1" t="n"/>
      <c r="D1221" s="2" t="n">
        <v>0.3475513428120158</v>
      </c>
      <c r="E1221" s="2" t="n">
        <v>-0.4408060453400521</v>
      </c>
      <c r="F1221" s="3" t="n">
        <v>-0.04743833017077979</v>
      </c>
      <c r="G1221" s="4" t="n">
        <v>2434</v>
      </c>
      <c r="H1221" s="4" t="n">
        <v>2919</v>
      </c>
      <c r="I1221" s="3" t="n">
        <v>3915</v>
      </c>
      <c r="J1221" s="6">
        <f>+H1221-G1221</f>
        <v/>
      </c>
      <c r="K1221" s="6">
        <f>+I1221-H1221</f>
        <v/>
      </c>
      <c r="L1221" s="7">
        <f>J1221/G1221</f>
        <v/>
      </c>
      <c r="M1221" s="7">
        <f>K1221/H1221</f>
        <v/>
      </c>
      <c r="N1221" s="8" t="n">
        <v>1.8457</v>
      </c>
      <c r="O1221" s="8" t="n">
        <v>1.5072</v>
      </c>
      <c r="P1221" s="3" t="n">
        <v>2.2911</v>
      </c>
      <c r="Q1221" s="6">
        <f>+O1221-N1221</f>
        <v/>
      </c>
      <c r="R1221" s="6">
        <f>+P1221-O1221</f>
        <v/>
      </c>
      <c r="S1221" s="7">
        <f>Q1221/N1221</f>
        <v/>
      </c>
      <c r="T1221" s="7">
        <f>R1221/O1221</f>
        <v/>
      </c>
      <c r="U1221" s="10" t="inlineStr">
        <is>
          <t>204562</t>
        </is>
      </c>
      <c r="V1221" s="10" t="inlineStr">
        <is>
          <t>200123</t>
        </is>
      </c>
      <c r="W1221" s="3" t="inlineStr">
        <is>
          <t>182242</t>
        </is>
      </c>
      <c r="X1221" s="6">
        <f>+V1221-U1221</f>
        <v/>
      </c>
      <c r="Y1221" s="6">
        <f>+W1221-V1221</f>
        <v/>
      </c>
      <c r="Z1221" s="7">
        <f>X1221/U1221</f>
        <v/>
      </c>
      <c r="AA1221" s="7">
        <f>Y1221/V1221</f>
        <v/>
      </c>
      <c r="AB1221" s="4" t="n"/>
      <c r="AC1221" s="5" t="n"/>
      <c r="AD1221" s="4" t="n"/>
      <c r="AE1221" s="4" t="n"/>
      <c r="AF1221" s="5" t="n"/>
      <c r="AG1221" s="6">
        <f>AE1221-AD1221</f>
        <v/>
      </c>
      <c r="AH1221" s="6">
        <f>+AF1221-AE1221</f>
        <v/>
      </c>
      <c r="AI1221" s="7">
        <f>AG1221/AD1221</f>
        <v/>
      </c>
      <c r="AJ1221" s="7">
        <f>AH1221/AE1221</f>
        <v/>
      </c>
      <c r="AK1221" s="4" t="n"/>
      <c r="AL1221" s="4" t="n"/>
      <c r="AM1221" s="5" t="n"/>
      <c r="AN1221" s="4" t="n">
        <v>63.52</v>
      </c>
      <c r="AO1221" s="4" t="n">
        <v>63.24</v>
      </c>
      <c r="AP1221" s="3" t="n">
        <v>63.21</v>
      </c>
      <c r="AQ1221" s="9">
        <f>+AK1221-AN1221</f>
        <v/>
      </c>
      <c r="AR1221" s="9">
        <f>+AL1221-AO1221</f>
        <v/>
      </c>
      <c r="AS1221" s="9">
        <f>+AM1221-AP1221</f>
        <v/>
      </c>
      <c r="AT1221" s="6">
        <f>AR1221-AQ1221</f>
        <v/>
      </c>
      <c r="AU1221" s="6">
        <f>+AS1221-AR1221</f>
        <v/>
      </c>
      <c r="AV1221" s="7">
        <f>AT1221/AQ1221</f>
        <v/>
      </c>
      <c r="AW1221" s="7">
        <f>AU1221/AR1221</f>
        <v/>
      </c>
      <c r="AX1221" s="1" t="inlineStr">
        <is>
          <t>Y</t>
        </is>
      </c>
      <c r="AY1221" s="1">
        <f>+IF(AND(D1221&gt;0,E1221&gt;0,F1221&gt;0,S1221&gt;0,T1221&gt;0,AC1221&gt;0,AB1221&gt;0,AI1221&gt;0,AJ1221&gt;0,AS1221&gt;AR1221,AR1221&gt;AQ1221),"long buildup",IF(AND(D1221&gt;0,E1221&gt;0,F1221&gt;0,S1221&lt;0,T1221&lt;0,AB1221&lt;0,AC1221&lt;0,AI1221&lt;0,AJ1221&lt;0,AS1221&gt;AR1221,AR1221&gt;AQ1221),"Short Covering",IF(AND(D1221&lt;0,E1221&lt;0,F1221&lt;0,S1221&lt;0,T1221&lt;0,AB1221&gt;0,AC1221&gt;0,AI1221&gt;0,AJ1221&gt;0,AS1221&lt;AR1221,AR1221&lt;AQ1221),"Short Buildup",IF(AND(D1221&lt;0,E1221&lt;0,F1221&lt;0,S1221&lt;0,T1221&lt;0,AB1221&lt;0,AC1221&lt;0,AI1221&lt;0,AJ1221&lt;0,AS1221&lt;AR1221,AR1221&lt;AQ1221),"LongUnwinding" ))))</f>
        <v/>
      </c>
      <c r="AZ1221" s="1">
        <f>+IF(AND(D1221&gt;0,E1221&gt;0,F1221&gt;0,L1221&gt;0,M1221&gt;0,S1221&gt;0,T1221&gt;0,Z1221&gt;0,AA1221&gt;0),"Buying Opportunity",IF(AND(D1221&lt;0,E1221&lt;0,F1221&lt;0,L1221&lt;0,M1221&lt;0,S1221&lt;0,T1221&lt;0,Z1221&lt;0,AA1221&lt;0),"support Zone",IF(AND(D1221&lt;0,E1221&lt;0,F1221&lt;0,L1221&gt;0,M1221&gt;0,S1221&gt;0,T1221&gt;0,Z1221&gt;0,AA1221&gt;0),"sell delivery")))</f>
        <v/>
      </c>
      <c r="BA1221" s="1">
        <f>IF(AND(D1221&gt;0,E1221&gt;0,F1221&gt;0,Z1221&gt;0,AA1221&gt;0,AB1221&gt;0,AC1221&gt;0,AI1221&gt;0,AJ1221&gt;0),"FII ENTERING")</f>
        <v/>
      </c>
      <c r="BB1221" s="15" t="e">
        <v>#N/A</v>
      </c>
      <c r="BC1221" s="1" t="n">
        <v>3254853.927732</v>
      </c>
      <c r="BD1221" s="1">
        <f>IF(AND(E1221&gt;0,F1221&gt;0,AB1221&gt;0,AC1221&gt;0,AI1221&gt;0,AJ1221&gt;0,AS1221&gt;AR1221,AR1221&gt;AQ1221),"long buildup",IF(AND(E1221&lt;0,F1221&lt;0,AB1221&gt;0,AC1221&gt;0,AI1221&gt;0,AJ1221&gt;0,AS1221&lt;AR1221,AR1221&lt;AQ1221),"Short buildup"))</f>
        <v/>
      </c>
      <c r="BE1221" s="1">
        <f>+IF(AND(F1221&gt;0,M1221&gt;0,T1221&gt;0,AA1221&gt;0),"buy")</f>
        <v/>
      </c>
    </row>
    <row r="1222">
      <c r="A1222" s="1" t="inlineStr">
        <is>
          <t>MOM50</t>
        </is>
      </c>
      <c r="B1222" s="1" t="n"/>
      <c r="C1222" s="1" t="n"/>
      <c r="D1222" s="2" t="n">
        <v>0</v>
      </c>
      <c r="E1222" s="2" t="n">
        <v>-0.363679487686282</v>
      </c>
      <c r="F1222" s="3" t="n">
        <v>1.10692322951795</v>
      </c>
      <c r="G1222" s="4" t="n">
        <v>130</v>
      </c>
      <c r="H1222" s="4" t="n">
        <v>198</v>
      </c>
      <c r="I1222" s="3" t="n">
        <v>335</v>
      </c>
      <c r="J1222" s="6">
        <f>+H1222-G1222</f>
        <v/>
      </c>
      <c r="K1222" s="6">
        <f>+I1222-H1222</f>
        <v/>
      </c>
      <c r="L1222" s="7">
        <f>J1222/G1222</f>
        <v/>
      </c>
      <c r="M1222" s="7">
        <f>K1222/H1222</f>
        <v/>
      </c>
      <c r="N1222" s="8" t="n">
        <v>0.0348</v>
      </c>
      <c r="O1222" s="8" t="n">
        <v>0.08310000000000001</v>
      </c>
      <c r="P1222" s="3" t="n">
        <v>0.1721</v>
      </c>
      <c r="Q1222" s="6">
        <f>+O1222-N1222</f>
        <v/>
      </c>
      <c r="R1222" s="6">
        <f>+P1222-O1222</f>
        <v/>
      </c>
      <c r="S1222" s="7">
        <f>Q1222/N1222</f>
        <v/>
      </c>
      <c r="T1222" s="7">
        <f>R1222/O1222</f>
        <v/>
      </c>
      <c r="U1222" s="10" t="inlineStr">
        <is>
          <t>1199</t>
        </is>
      </c>
      <c r="V1222" s="10" t="inlineStr">
        <is>
          <t>3127</t>
        </is>
      </c>
      <c r="W1222" s="3" t="inlineStr">
        <is>
          <t>4963</t>
        </is>
      </c>
      <c r="X1222" s="6">
        <f>+V1222-U1222</f>
        <v/>
      </c>
      <c r="Y1222" s="6">
        <f>+W1222-V1222</f>
        <v/>
      </c>
      <c r="Z1222" s="7">
        <f>X1222/U1222</f>
        <v/>
      </c>
      <c r="AA1222" s="7">
        <f>Y1222/V1222</f>
        <v/>
      </c>
      <c r="AB1222" s="4" t="n"/>
      <c r="AC1222" s="5" t="n"/>
      <c r="AD1222" s="4" t="n"/>
      <c r="AE1222" s="4" t="n"/>
      <c r="AF1222" s="5" t="n"/>
      <c r="AG1222" s="6">
        <f>AE1222-AD1222</f>
        <v/>
      </c>
      <c r="AH1222" s="6">
        <f>+AF1222-AE1222</f>
        <v/>
      </c>
      <c r="AI1222" s="7">
        <f>AG1222/AD1222</f>
        <v/>
      </c>
      <c r="AJ1222" s="7">
        <f>AH1222/AE1222</f>
        <v/>
      </c>
      <c r="AK1222" s="4" t="n"/>
      <c r="AL1222" s="4" t="n"/>
      <c r="AM1222" s="5" t="n"/>
      <c r="AN1222" s="4" t="n">
        <v>252.97</v>
      </c>
      <c r="AO1222" s="4" t="n">
        <v>252.05</v>
      </c>
      <c r="AP1222" s="3" t="n">
        <v>254.84</v>
      </c>
      <c r="AQ1222" s="9">
        <f>+AK1222-AN1222</f>
        <v/>
      </c>
      <c r="AR1222" s="9">
        <f>+AL1222-AO1222</f>
        <v/>
      </c>
      <c r="AS1222" s="9">
        <f>+AM1222-AP1222</f>
        <v/>
      </c>
      <c r="AT1222" s="6">
        <f>AR1222-AQ1222</f>
        <v/>
      </c>
      <c r="AU1222" s="6">
        <f>+AS1222-AR1222</f>
        <v/>
      </c>
      <c r="AV1222" s="7">
        <f>AT1222/AQ1222</f>
        <v/>
      </c>
      <c r="AW1222" s="7">
        <f>AU1222/AR1222</f>
        <v/>
      </c>
      <c r="AX1222" s="1" t="inlineStr">
        <is>
          <t>N</t>
        </is>
      </c>
      <c r="AY1222" s="1">
        <f>+IF(AND(D1222&gt;0,E1222&gt;0,F1222&gt;0,S1222&gt;0,T1222&gt;0,AC1222&gt;0,AB1222&gt;0,AI1222&gt;0,AJ1222&gt;0,AS1222&gt;AR1222,AR1222&gt;AQ1222),"long buildup",IF(AND(D1222&gt;0,E1222&gt;0,F1222&gt;0,S1222&lt;0,T1222&lt;0,AB1222&lt;0,AC1222&lt;0,AI1222&lt;0,AJ1222&lt;0,AS1222&gt;AR1222,AR1222&gt;AQ1222),"Short Covering",IF(AND(D1222&lt;0,E1222&lt;0,F1222&lt;0,S1222&lt;0,T1222&lt;0,AB1222&gt;0,AC1222&gt;0,AI1222&gt;0,AJ1222&gt;0,AS1222&lt;AR1222,AR1222&lt;AQ1222),"Short Buildup",IF(AND(D1222&lt;0,E1222&lt;0,F1222&lt;0,S1222&lt;0,T1222&lt;0,AB1222&lt;0,AC1222&lt;0,AI1222&lt;0,AJ1222&lt;0,AS1222&lt;AR1222,AR1222&lt;AQ1222),"LongUnwinding" ))))</f>
        <v/>
      </c>
      <c r="AZ1222" s="1">
        <f>+IF(AND(D1222&gt;0,E1222&gt;0,F1222&gt;0,L1222&gt;0,M1222&gt;0,S1222&gt;0,T1222&gt;0,Z1222&gt;0,AA1222&gt;0),"Buying Opportunity",IF(AND(D1222&lt;0,E1222&lt;0,F1222&lt;0,L1222&lt;0,M1222&lt;0,S1222&lt;0,T1222&lt;0,Z1222&lt;0,AA1222&lt;0),"support Zone",IF(AND(D1222&lt;0,E1222&lt;0,F1222&lt;0,L1222&gt;0,M1222&gt;0,S1222&gt;0,T1222&gt;0,Z1222&gt;0,AA1222&gt;0),"sell delivery")))</f>
        <v/>
      </c>
      <c r="BA1222" s="1">
        <f>IF(AND(D1222&gt;0,E1222&gt;0,F1222&gt;0,Z1222&gt;0,AA1222&gt;0,AB1222&gt;0,AC1222&gt;0,AI1222&gt;0,AJ1222&gt;0),"FII ENTERING")</f>
        <v/>
      </c>
      <c r="BB1222" s="15" t="e">
        <v>#N/A</v>
      </c>
      <c r="BC1222" s="1" t="n">
        <v>17663.958</v>
      </c>
      <c r="BD1222" s="1">
        <f>IF(AND(E1222&gt;0,F1222&gt;0,AB1222&gt;0,AC1222&gt;0,AI1222&gt;0,AJ1222&gt;0,AS1222&gt;AR1222,AR1222&gt;AQ1222),"long buildup",IF(AND(E1222&lt;0,F1222&lt;0,AB1222&gt;0,AC1222&gt;0,AI1222&gt;0,AJ1222&gt;0,AS1222&lt;AR1222,AR1222&lt;AQ1222),"Short buildup"))</f>
        <v/>
      </c>
      <c r="BE1222" s="1">
        <f>+IF(AND(F1222&gt;0,M1222&gt;0,T1222&gt;0,AA1222&gt;0),"buy")</f>
        <v/>
      </c>
    </row>
    <row r="1223">
      <c r="A1223" s="1" t="inlineStr">
        <is>
          <t>MOMENTUM</t>
        </is>
      </c>
      <c r="B1223" s="1" t="n"/>
      <c r="C1223" s="1" t="n"/>
      <c r="D1223" s="2" t="n">
        <v>0</v>
      </c>
      <c r="E1223" s="2" t="n">
        <v>-0.5040604872584702</v>
      </c>
      <c r="F1223" s="3" t="n">
        <v>0.3940332113706742</v>
      </c>
      <c r="G1223" s="4" t="n">
        <v>449</v>
      </c>
      <c r="H1223" s="4" t="n">
        <v>514</v>
      </c>
      <c r="I1223" s="3" t="n">
        <v>656</v>
      </c>
      <c r="J1223" s="6">
        <f>+H1223-G1223</f>
        <v/>
      </c>
      <c r="K1223" s="6">
        <f>+I1223-H1223</f>
        <v/>
      </c>
      <c r="L1223" s="7">
        <f>J1223/G1223</f>
        <v/>
      </c>
      <c r="M1223" s="7">
        <f>K1223/H1223</f>
        <v/>
      </c>
      <c r="N1223" s="8" t="n">
        <v>0.1708</v>
      </c>
      <c r="O1223" s="8" t="n">
        <v>0.1302</v>
      </c>
      <c r="P1223" s="3" t="n">
        <v>0.1389</v>
      </c>
      <c r="Q1223" s="6">
        <f>+O1223-N1223</f>
        <v/>
      </c>
      <c r="R1223" s="6">
        <f>+P1223-O1223</f>
        <v/>
      </c>
      <c r="S1223" s="7">
        <f>Q1223/N1223</f>
        <v/>
      </c>
      <c r="T1223" s="7">
        <f>R1223/O1223</f>
        <v/>
      </c>
      <c r="U1223" s="10" t="inlineStr">
        <is>
          <t>38880</t>
        </is>
      </c>
      <c r="V1223" s="10" t="inlineStr">
        <is>
          <t>28861</t>
        </is>
      </c>
      <c r="W1223" s="3" t="inlineStr">
        <is>
          <t>27916</t>
        </is>
      </c>
      <c r="X1223" s="6">
        <f>+V1223-U1223</f>
        <v/>
      </c>
      <c r="Y1223" s="6">
        <f>+W1223-V1223</f>
        <v/>
      </c>
      <c r="Z1223" s="7">
        <f>X1223/U1223</f>
        <v/>
      </c>
      <c r="AA1223" s="7">
        <f>Y1223/V1223</f>
        <v/>
      </c>
      <c r="AB1223" s="4" t="n"/>
      <c r="AC1223" s="5" t="n"/>
      <c r="AD1223" s="4" t="n"/>
      <c r="AE1223" s="4" t="n"/>
      <c r="AF1223" s="5" t="n"/>
      <c r="AG1223" s="6">
        <f>AE1223-AD1223</f>
        <v/>
      </c>
      <c r="AH1223" s="6">
        <f>+AF1223-AE1223</f>
        <v/>
      </c>
      <c r="AI1223" s="7">
        <f>AG1223/AD1223</f>
        <v/>
      </c>
      <c r="AJ1223" s="7">
        <f>AH1223/AE1223</f>
        <v/>
      </c>
      <c r="AK1223" s="4" t="n"/>
      <c r="AL1223" s="4" t="n"/>
      <c r="AM1223" s="5" t="n"/>
      <c r="AN1223" s="4" t="n">
        <v>35.71</v>
      </c>
      <c r="AO1223" s="4" t="n">
        <v>35.53</v>
      </c>
      <c r="AP1223" s="3" t="n">
        <v>35.67</v>
      </c>
      <c r="AQ1223" s="9">
        <f>+AK1223-AN1223</f>
        <v/>
      </c>
      <c r="AR1223" s="9">
        <f>+AL1223-AO1223</f>
        <v/>
      </c>
      <c r="AS1223" s="9">
        <f>+AM1223-AP1223</f>
        <v/>
      </c>
      <c r="AT1223" s="6">
        <f>AR1223-AQ1223</f>
        <v/>
      </c>
      <c r="AU1223" s="6">
        <f>+AS1223-AR1223</f>
        <v/>
      </c>
      <c r="AV1223" s="7">
        <f>AT1223/AQ1223</f>
        <v/>
      </c>
      <c r="AW1223" s="7">
        <f>AU1223/AR1223</f>
        <v/>
      </c>
      <c r="AX1223" s="1" t="inlineStr">
        <is>
          <t>N</t>
        </is>
      </c>
      <c r="AY1223" s="1">
        <f>+IF(AND(D1223&gt;0,E1223&gt;0,F1223&gt;0,S1223&gt;0,T1223&gt;0,AC1223&gt;0,AB1223&gt;0,AI1223&gt;0,AJ1223&gt;0,AS1223&gt;AR1223,AR1223&gt;AQ1223),"long buildup",IF(AND(D1223&gt;0,E1223&gt;0,F1223&gt;0,S1223&lt;0,T1223&lt;0,AB1223&lt;0,AC1223&lt;0,AI1223&lt;0,AJ1223&lt;0,AS1223&gt;AR1223,AR1223&gt;AQ1223),"Short Covering",IF(AND(D1223&lt;0,E1223&lt;0,F1223&lt;0,S1223&lt;0,T1223&lt;0,AB1223&gt;0,AC1223&gt;0,AI1223&gt;0,AJ1223&gt;0,AS1223&lt;AR1223,AR1223&lt;AQ1223),"Short Buildup",IF(AND(D1223&lt;0,E1223&lt;0,F1223&lt;0,S1223&lt;0,T1223&lt;0,AB1223&lt;0,AC1223&lt;0,AI1223&lt;0,AJ1223&lt;0,AS1223&lt;AR1223,AR1223&lt;AQ1223),"LongUnwinding" ))))</f>
        <v/>
      </c>
      <c r="AZ1223" s="1">
        <f>+IF(AND(D1223&gt;0,E1223&gt;0,F1223&gt;0,L1223&gt;0,M1223&gt;0,S1223&gt;0,T1223&gt;0,Z1223&gt;0,AA1223&gt;0),"Buying Opportunity",IF(AND(D1223&lt;0,E1223&lt;0,F1223&lt;0,L1223&lt;0,M1223&lt;0,S1223&lt;0,T1223&lt;0,Z1223&lt;0,AA1223&lt;0),"support Zone",IF(AND(D1223&lt;0,E1223&lt;0,F1223&lt;0,L1223&gt;0,M1223&gt;0,S1223&gt;0,T1223&gt;0,Z1223&gt;0,AA1223&gt;0),"sell delivery")))</f>
        <v/>
      </c>
      <c r="BA1223" s="1">
        <f>IF(AND(D1223&gt;0,E1223&gt;0,F1223&gt;0,Z1223&gt;0,AA1223&gt;0,AB1223&gt;0,AC1223&gt;0,AI1223&gt;0,AJ1223&gt;0),"FII ENTERING")</f>
        <v/>
      </c>
      <c r="BB1223" s="15" t="e">
        <v>#N/A</v>
      </c>
      <c r="BC1223" s="1" t="n">
        <v>11171.809384</v>
      </c>
      <c r="BD1223" s="1">
        <f>IF(AND(E1223&gt;0,F1223&gt;0,AB1223&gt;0,AC1223&gt;0,AI1223&gt;0,AJ1223&gt;0,AS1223&gt;AR1223,AR1223&gt;AQ1223),"long buildup",IF(AND(E1223&lt;0,F1223&lt;0,AB1223&gt;0,AC1223&gt;0,AI1223&gt;0,AJ1223&gt;0,AS1223&lt;AR1223,AR1223&lt;AQ1223),"Short buildup"))</f>
        <v/>
      </c>
      <c r="BE1223" s="1">
        <f>+IF(AND(F1223&gt;0,M1223&gt;0,T1223&gt;0,AA1223&gt;0),"buy")</f>
        <v/>
      </c>
    </row>
    <row r="1224">
      <c r="A1224" s="1" t="inlineStr">
        <is>
          <t>MOMOMENTUM</t>
        </is>
      </c>
      <c r="B1224" s="1" t="n"/>
      <c r="C1224" s="1" t="n"/>
      <c r="D1224" s="2" t="n">
        <v>0.3783102143757825</v>
      </c>
      <c r="E1224" s="2" t="n">
        <v>-0.5164712451144675</v>
      </c>
      <c r="F1224" s="3" t="n">
        <v>0.4630279219868083</v>
      </c>
      <c r="G1224" s="4" t="n">
        <v>669</v>
      </c>
      <c r="H1224" s="4" t="n">
        <v>838</v>
      </c>
      <c r="I1224" s="3" t="n">
        <v>1220</v>
      </c>
      <c r="J1224" s="6">
        <f>+H1224-G1224</f>
        <v/>
      </c>
      <c r="K1224" s="6">
        <f>+I1224-H1224</f>
        <v/>
      </c>
      <c r="L1224" s="7">
        <f>J1224/G1224</f>
        <v/>
      </c>
      <c r="M1224" s="7">
        <f>K1224/H1224</f>
        <v/>
      </c>
      <c r="N1224" s="8" t="n">
        <v>0.3357</v>
      </c>
      <c r="O1224" s="8" t="n">
        <v>0.6981000000000001</v>
      </c>
      <c r="P1224" s="3" t="n">
        <v>0.8706</v>
      </c>
      <c r="Q1224" s="6">
        <f>+O1224-N1224</f>
        <v/>
      </c>
      <c r="R1224" s="6">
        <f>+P1224-O1224</f>
        <v/>
      </c>
      <c r="S1224" s="7">
        <f>Q1224/N1224</f>
        <v/>
      </c>
      <c r="T1224" s="7">
        <f>R1224/O1224</f>
        <v/>
      </c>
      <c r="U1224" s="10" t="inlineStr">
        <is>
          <t>33755</t>
        </is>
      </c>
      <c r="V1224" s="10" t="inlineStr">
        <is>
          <t>65585</t>
        </is>
      </c>
      <c r="W1224" s="3" t="inlineStr">
        <is>
          <t>72846</t>
        </is>
      </c>
      <c r="X1224" s="6">
        <f>+V1224-U1224</f>
        <v/>
      </c>
      <c r="Y1224" s="6">
        <f>+W1224-V1224</f>
        <v/>
      </c>
      <c r="Z1224" s="7">
        <f>X1224/U1224</f>
        <v/>
      </c>
      <c r="AA1224" s="7">
        <f>Y1224/V1224</f>
        <v/>
      </c>
      <c r="AB1224" s="4" t="n"/>
      <c r="AC1224" s="5" t="n"/>
      <c r="AD1224" s="4" t="n"/>
      <c r="AE1224" s="4" t="n"/>
      <c r="AF1224" s="5" t="n"/>
      <c r="AG1224" s="6">
        <f>AE1224-AD1224</f>
        <v/>
      </c>
      <c r="AH1224" s="6">
        <f>+AF1224-AE1224</f>
        <v/>
      </c>
      <c r="AI1224" s="7">
        <f>AG1224/AD1224</f>
        <v/>
      </c>
      <c r="AJ1224" s="7">
        <f>AH1224/AE1224</f>
        <v/>
      </c>
      <c r="AK1224" s="4" t="n"/>
      <c r="AL1224" s="4" t="n"/>
      <c r="AM1224" s="5" t="n"/>
      <c r="AN1224" s="4" t="n">
        <v>71.64</v>
      </c>
      <c r="AO1224" s="4" t="n">
        <v>71.27</v>
      </c>
      <c r="AP1224" s="3" t="n">
        <v>71.59999999999999</v>
      </c>
      <c r="AQ1224" s="9">
        <f>+AK1224-AN1224</f>
        <v/>
      </c>
      <c r="AR1224" s="9">
        <f>+AL1224-AO1224</f>
        <v/>
      </c>
      <c r="AS1224" s="9">
        <f>+AM1224-AP1224</f>
        <v/>
      </c>
      <c r="AT1224" s="6">
        <f>AR1224-AQ1224</f>
        <v/>
      </c>
      <c r="AU1224" s="6">
        <f>+AS1224-AR1224</f>
        <v/>
      </c>
      <c r="AV1224" s="7">
        <f>AT1224/AQ1224</f>
        <v/>
      </c>
      <c r="AW1224" s="7">
        <f>AU1224/AR1224</f>
        <v/>
      </c>
      <c r="AX1224" s="1" t="inlineStr">
        <is>
          <t>N</t>
        </is>
      </c>
      <c r="AY1224" s="1">
        <f>+IF(AND(D1224&gt;0,E1224&gt;0,F1224&gt;0,S1224&gt;0,T1224&gt;0,AC1224&gt;0,AB1224&gt;0,AI1224&gt;0,AJ1224&gt;0,AS1224&gt;AR1224,AR1224&gt;AQ1224),"long buildup",IF(AND(D1224&gt;0,E1224&gt;0,F1224&gt;0,S1224&lt;0,T1224&lt;0,AB1224&lt;0,AC1224&lt;0,AI1224&lt;0,AJ1224&lt;0,AS1224&gt;AR1224,AR1224&gt;AQ1224),"Short Covering",IF(AND(D1224&lt;0,E1224&lt;0,F1224&lt;0,S1224&lt;0,T1224&lt;0,AB1224&gt;0,AC1224&gt;0,AI1224&gt;0,AJ1224&gt;0,AS1224&lt;AR1224,AR1224&lt;AQ1224),"Short Buildup",IF(AND(D1224&lt;0,E1224&lt;0,F1224&lt;0,S1224&lt;0,T1224&lt;0,AB1224&lt;0,AC1224&lt;0,AI1224&lt;0,AJ1224&lt;0,AS1224&lt;AR1224,AR1224&lt;AQ1224),"LongUnwinding" ))))</f>
        <v/>
      </c>
      <c r="AZ1224" s="1">
        <f>+IF(AND(D1224&gt;0,E1224&gt;0,F1224&gt;0,L1224&gt;0,M1224&gt;0,S1224&gt;0,T1224&gt;0,Z1224&gt;0,AA1224&gt;0),"Buying Opportunity",IF(AND(D1224&lt;0,E1224&lt;0,F1224&lt;0,L1224&lt;0,M1224&lt;0,S1224&lt;0,T1224&lt;0,Z1224&lt;0,AA1224&lt;0),"support Zone",IF(AND(D1224&lt;0,E1224&lt;0,F1224&lt;0,L1224&gt;0,M1224&gt;0,S1224&gt;0,T1224&gt;0,Z1224&gt;0,AA1224&gt;0),"sell delivery")))</f>
        <v/>
      </c>
      <c r="BA1224" s="1">
        <f>IF(AND(D1224&gt;0,E1224&gt;0,F1224&gt;0,Z1224&gt;0,AA1224&gt;0,AB1224&gt;0,AC1224&gt;0,AI1224&gt;0,AJ1224&gt;0),"FII ENTERING")</f>
        <v/>
      </c>
      <c r="BB1224" s="15" t="e">
        <v>#N/A</v>
      </c>
      <c r="BC1224" s="1" t="n">
        <v>37764</v>
      </c>
      <c r="BD1224" s="1">
        <f>IF(AND(E1224&gt;0,F1224&gt;0,AB1224&gt;0,AC1224&gt;0,AI1224&gt;0,AJ1224&gt;0,AS1224&gt;AR1224,AR1224&gt;AQ1224),"long buildup",IF(AND(E1224&lt;0,F1224&lt;0,AB1224&gt;0,AC1224&gt;0,AI1224&gt;0,AJ1224&gt;0,AS1224&lt;AR1224,AR1224&lt;AQ1224),"Short buildup"))</f>
        <v/>
      </c>
      <c r="BE1224" s="1">
        <f>+IF(AND(F1224&gt;0,M1224&gt;0,T1224&gt;0,AA1224&gt;0),"buy")</f>
        <v/>
      </c>
    </row>
    <row r="1225">
      <c r="A1225" s="1" t="inlineStr">
        <is>
          <t>MON100</t>
        </is>
      </c>
      <c r="B1225" s="1" t="n"/>
      <c r="C1225" s="1" t="n"/>
      <c r="D1225" s="2" t="n">
        <v>2.068307170131526</v>
      </c>
      <c r="E1225" s="2" t="n">
        <v>3.818975371505764</v>
      </c>
      <c r="F1225" s="3" t="n">
        <v>0.5455182423302154</v>
      </c>
      <c r="G1225" s="4" t="n">
        <v>13224</v>
      </c>
      <c r="H1225" s="4" t="n">
        <v>13871</v>
      </c>
      <c r="I1225" s="3" t="n">
        <v>16373</v>
      </c>
      <c r="J1225" s="6">
        <f>+H1225-G1225</f>
        <v/>
      </c>
      <c r="K1225" s="6">
        <f>+I1225-H1225</f>
        <v/>
      </c>
      <c r="L1225" s="7">
        <f>J1225/G1225</f>
        <v/>
      </c>
      <c r="M1225" s="7">
        <f>K1225/H1225</f>
        <v/>
      </c>
      <c r="N1225" s="8" t="n">
        <v>18.7559</v>
      </c>
      <c r="O1225" s="8" t="n">
        <v>20.0577</v>
      </c>
      <c r="P1225" s="3" t="n">
        <v>16.9093</v>
      </c>
      <c r="Q1225" s="6">
        <f>+O1225-N1225</f>
        <v/>
      </c>
      <c r="R1225" s="6">
        <f>+P1225-O1225</f>
        <v/>
      </c>
      <c r="S1225" s="7">
        <f>Q1225/N1225</f>
        <v/>
      </c>
      <c r="T1225" s="7">
        <f>R1225/O1225</f>
        <v/>
      </c>
      <c r="U1225" s="10" t="inlineStr">
        <is>
          <t>674467</t>
        </is>
      </c>
      <c r="V1225" s="10" t="inlineStr">
        <is>
          <t>596231</t>
        </is>
      </c>
      <c r="W1225" s="3" t="inlineStr">
        <is>
          <t>391567</t>
        </is>
      </c>
      <c r="X1225" s="6">
        <f>+V1225-U1225</f>
        <v/>
      </c>
      <c r="Y1225" s="6">
        <f>+W1225-V1225</f>
        <v/>
      </c>
      <c r="Z1225" s="7">
        <f>X1225/U1225</f>
        <v/>
      </c>
      <c r="AA1225" s="7">
        <f>Y1225/V1225</f>
        <v/>
      </c>
      <c r="AB1225" s="4" t="n"/>
      <c r="AC1225" s="5" t="n"/>
      <c r="AD1225" s="4" t="n"/>
      <c r="AE1225" s="4" t="n"/>
      <c r="AF1225" s="5" t="n"/>
      <c r="AG1225" s="6">
        <f>AE1225-AD1225</f>
        <v/>
      </c>
      <c r="AH1225" s="6">
        <f>+AF1225-AE1225</f>
        <v/>
      </c>
      <c r="AI1225" s="7">
        <f>AG1225/AD1225</f>
        <v/>
      </c>
      <c r="AJ1225" s="7">
        <f>AH1225/AE1225</f>
        <v/>
      </c>
      <c r="AK1225" s="4" t="n"/>
      <c r="AL1225" s="4" t="n"/>
      <c r="AM1225" s="5" t="n"/>
      <c r="AN1225" s="4" t="n">
        <v>192.46</v>
      </c>
      <c r="AO1225" s="4" t="n">
        <v>199.81</v>
      </c>
      <c r="AP1225" s="3" t="n">
        <v>200.9</v>
      </c>
      <c r="AQ1225" s="9">
        <f>+AK1225-AN1225</f>
        <v/>
      </c>
      <c r="AR1225" s="9">
        <f>+AL1225-AO1225</f>
        <v/>
      </c>
      <c r="AS1225" s="9">
        <f>+AM1225-AP1225</f>
        <v/>
      </c>
      <c r="AT1225" s="6">
        <f>AR1225-AQ1225</f>
        <v/>
      </c>
      <c r="AU1225" s="6">
        <f>+AS1225-AR1225</f>
        <v/>
      </c>
      <c r="AV1225" s="7">
        <f>AT1225/AQ1225</f>
        <v/>
      </c>
      <c r="AW1225" s="7">
        <f>AU1225/AR1225</f>
        <v/>
      </c>
      <c r="AX1225" s="1" t="inlineStr">
        <is>
          <t>N</t>
        </is>
      </c>
      <c r="AY1225" s="1">
        <f>+IF(AND(D1225&gt;0,E1225&gt;0,F1225&gt;0,S1225&gt;0,T1225&gt;0,AC1225&gt;0,AB1225&gt;0,AI1225&gt;0,AJ1225&gt;0,AS1225&gt;AR1225,AR1225&gt;AQ1225),"long buildup",IF(AND(D1225&gt;0,E1225&gt;0,F1225&gt;0,S1225&lt;0,T1225&lt;0,AB1225&lt;0,AC1225&lt;0,AI1225&lt;0,AJ1225&lt;0,AS1225&gt;AR1225,AR1225&gt;AQ1225),"Short Covering",IF(AND(D1225&lt;0,E1225&lt;0,F1225&lt;0,S1225&lt;0,T1225&lt;0,AB1225&gt;0,AC1225&gt;0,AI1225&gt;0,AJ1225&gt;0,AS1225&lt;AR1225,AR1225&lt;AQ1225),"Short Buildup",IF(AND(D1225&lt;0,E1225&lt;0,F1225&lt;0,S1225&lt;0,T1225&lt;0,AB1225&lt;0,AC1225&lt;0,AI1225&lt;0,AJ1225&lt;0,AS1225&lt;AR1225,AR1225&lt;AQ1225),"LongUnwinding" ))))</f>
        <v/>
      </c>
      <c r="AZ1225" s="1">
        <f>+IF(AND(D1225&gt;0,E1225&gt;0,F1225&gt;0,L1225&gt;0,M1225&gt;0,S1225&gt;0,T1225&gt;0,Z1225&gt;0,AA1225&gt;0),"Buying Opportunity",IF(AND(D1225&lt;0,E1225&lt;0,F1225&lt;0,L1225&lt;0,M1225&lt;0,S1225&lt;0,T1225&lt;0,Z1225&lt;0,AA1225&lt;0),"support Zone",IF(AND(D1225&lt;0,E1225&lt;0,F1225&lt;0,L1225&gt;0,M1225&gt;0,S1225&gt;0,T1225&gt;0,Z1225&gt;0,AA1225&gt;0),"sell delivery")))</f>
        <v/>
      </c>
      <c r="BA1225" s="1">
        <f>IF(AND(D1225&gt;0,E1225&gt;0,F1225&gt;0,Z1225&gt;0,AA1225&gt;0,AB1225&gt;0,AC1225&gt;0,AI1225&gt;0,AJ1225&gt;0),"FII ENTERING")</f>
        <v/>
      </c>
      <c r="BB1225" s="15" t="e">
        <v>#N/A</v>
      </c>
      <c r="BC1225" s="1" t="n">
        <v>11258.85264</v>
      </c>
      <c r="BD1225" s="1">
        <f>IF(AND(E1225&gt;0,F1225&gt;0,AB1225&gt;0,AC1225&gt;0,AI1225&gt;0,AJ1225&gt;0,AS1225&gt;AR1225,AR1225&gt;AQ1225),"long buildup",IF(AND(E1225&lt;0,F1225&lt;0,AB1225&gt;0,AC1225&gt;0,AI1225&gt;0,AJ1225&gt;0,AS1225&lt;AR1225,AR1225&lt;AQ1225),"Short buildup"))</f>
        <v/>
      </c>
      <c r="BE1225" s="1">
        <f>+IF(AND(F1225&gt;0,M1225&gt;0,T1225&gt;0,AA1225&gt;0),"buy")</f>
        <v/>
      </c>
    </row>
    <row r="1226">
      <c r="A1226" s="1" t="inlineStr">
        <is>
          <t>MONARCH</t>
        </is>
      </c>
      <c r="B1226" s="1" t="n"/>
      <c r="C1226" s="1" t="n"/>
      <c r="D1226" s="2" t="n">
        <v>0.6049537724004057</v>
      </c>
      <c r="E1226" s="2" t="n">
        <v>-0.7034263671431735</v>
      </c>
      <c r="F1226" s="3" t="n">
        <v>-0.537020109689219</v>
      </c>
      <c r="G1226" s="4" t="n">
        <v>4646</v>
      </c>
      <c r="H1226" s="4" t="n">
        <v>2985</v>
      </c>
      <c r="I1226" s="3" t="n">
        <v>4662</v>
      </c>
      <c r="J1226" s="6">
        <f>+H1226-G1226</f>
        <v/>
      </c>
      <c r="K1226" s="6">
        <f>+I1226-H1226</f>
        <v/>
      </c>
      <c r="L1226" s="7">
        <f>J1226/G1226</f>
        <v/>
      </c>
      <c r="M1226" s="7">
        <f>K1226/H1226</f>
        <v/>
      </c>
      <c r="N1226" s="8" t="n">
        <v>7.1314</v>
      </c>
      <c r="O1226" s="8" t="n">
        <v>4.9871</v>
      </c>
      <c r="P1226" s="3" t="n">
        <v>6.9911</v>
      </c>
      <c r="Q1226" s="6">
        <f>+O1226-N1226</f>
        <v/>
      </c>
      <c r="R1226" s="6">
        <f>+P1226-O1226</f>
        <v/>
      </c>
      <c r="S1226" s="7">
        <f>Q1226/N1226</f>
        <v/>
      </c>
      <c r="T1226" s="7">
        <f>R1226/O1226</f>
        <v/>
      </c>
      <c r="U1226" s="10" t="inlineStr">
        <is>
          <t>47490</t>
        </is>
      </c>
      <c r="V1226" s="10" t="inlineStr">
        <is>
          <t>62009</t>
        </is>
      </c>
      <c r="W1226" s="3" t="inlineStr">
        <is>
          <t>63848</t>
        </is>
      </c>
      <c r="X1226" s="6">
        <f>+V1226-U1226</f>
        <v/>
      </c>
      <c r="Y1226" s="6">
        <f>+W1226-V1226</f>
        <v/>
      </c>
      <c r="Z1226" s="7">
        <f>X1226/U1226</f>
        <v/>
      </c>
      <c r="AA1226" s="7">
        <f>Y1226/V1226</f>
        <v/>
      </c>
      <c r="AB1226" s="4" t="n"/>
      <c r="AC1226" s="5" t="n"/>
      <c r="AD1226" s="4" t="n"/>
      <c r="AE1226" s="4" t="n"/>
      <c r="AF1226" s="5" t="n"/>
      <c r="AG1226" s="6">
        <f>AE1226-AD1226</f>
        <v/>
      </c>
      <c r="AH1226" s="6">
        <f>+AF1226-AE1226</f>
        <v/>
      </c>
      <c r="AI1226" s="7">
        <f>AG1226/AD1226</f>
        <v/>
      </c>
      <c r="AJ1226" s="7">
        <f>AH1226/AE1226</f>
        <v/>
      </c>
      <c r="AK1226" s="4" t="n"/>
      <c r="AL1226" s="4" t="n"/>
      <c r="AM1226" s="5" t="n"/>
      <c r="AN1226" s="4" t="n">
        <v>440.7</v>
      </c>
      <c r="AO1226" s="4" t="n">
        <v>437.6</v>
      </c>
      <c r="AP1226" s="3" t="n">
        <v>435.25</v>
      </c>
      <c r="AQ1226" s="9">
        <f>+AK1226-AN1226</f>
        <v/>
      </c>
      <c r="AR1226" s="9">
        <f>+AL1226-AO1226</f>
        <v/>
      </c>
      <c r="AS1226" s="9">
        <f>+AM1226-AP1226</f>
        <v/>
      </c>
      <c r="AT1226" s="6">
        <f>AR1226-AQ1226</f>
        <v/>
      </c>
      <c r="AU1226" s="6">
        <f>+AS1226-AR1226</f>
        <v/>
      </c>
      <c r="AV1226" s="7">
        <f>AT1226/AQ1226</f>
        <v/>
      </c>
      <c r="AW1226" s="7">
        <f>AU1226/AR1226</f>
        <v/>
      </c>
      <c r="AX1226" s="1" t="inlineStr">
        <is>
          <t>N</t>
        </is>
      </c>
      <c r="AY1226" s="1">
        <f>+IF(AND(D1226&gt;0,E1226&gt;0,F1226&gt;0,S1226&gt;0,T1226&gt;0,AC1226&gt;0,AB1226&gt;0,AI1226&gt;0,AJ1226&gt;0,AS1226&gt;AR1226,AR1226&gt;AQ1226),"long buildup",IF(AND(D1226&gt;0,E1226&gt;0,F1226&gt;0,S1226&lt;0,T1226&lt;0,AB1226&lt;0,AC1226&lt;0,AI1226&lt;0,AJ1226&lt;0,AS1226&gt;AR1226,AR1226&gt;AQ1226),"Short Covering",IF(AND(D1226&lt;0,E1226&lt;0,F1226&lt;0,S1226&lt;0,T1226&lt;0,AB1226&gt;0,AC1226&gt;0,AI1226&gt;0,AJ1226&gt;0,AS1226&lt;AR1226,AR1226&lt;AQ1226),"Short Buildup",IF(AND(D1226&lt;0,E1226&lt;0,F1226&lt;0,S1226&lt;0,T1226&lt;0,AB1226&lt;0,AC1226&lt;0,AI1226&lt;0,AJ1226&lt;0,AS1226&lt;AR1226,AR1226&lt;AQ1226),"LongUnwinding" ))))</f>
        <v/>
      </c>
      <c r="AZ1226" s="1">
        <f>+IF(AND(D1226&gt;0,E1226&gt;0,F1226&gt;0,L1226&gt;0,M1226&gt;0,S1226&gt;0,T1226&gt;0,Z1226&gt;0,AA1226&gt;0),"Buying Opportunity",IF(AND(D1226&lt;0,E1226&lt;0,F1226&lt;0,L1226&lt;0,M1226&lt;0,S1226&lt;0,T1226&lt;0,Z1226&lt;0,AA1226&lt;0),"support Zone",IF(AND(D1226&lt;0,E1226&lt;0,F1226&lt;0,L1226&gt;0,M1226&gt;0,S1226&gt;0,T1226&gt;0,Z1226&gt;0,AA1226&gt;0),"sell delivery")))</f>
        <v/>
      </c>
      <c r="BA1226" s="1">
        <f>IF(AND(D1226&gt;0,E1226&gt;0,F1226&gt;0,Z1226&gt;0,AA1226&gt;0,AB1226&gt;0,AC1226&gt;0,AI1226&gt;0,AJ1226&gt;0),"FII ENTERING")</f>
        <v/>
      </c>
      <c r="BB1226" s="15" t="e">
        <v>#N/A</v>
      </c>
      <c r="BC1226" s="1" t="n">
        <v>50362.90635600001</v>
      </c>
      <c r="BD1226" s="1">
        <f>IF(AND(E1226&gt;0,F1226&gt;0,AB1226&gt;0,AC1226&gt;0,AI1226&gt;0,AJ1226&gt;0,AS1226&gt;AR1226,AR1226&gt;AQ1226),"long buildup",IF(AND(E1226&lt;0,F1226&lt;0,AB1226&gt;0,AC1226&gt;0,AI1226&gt;0,AJ1226&gt;0,AS1226&lt;AR1226,AR1226&lt;AQ1226),"Short buildup"))</f>
        <v/>
      </c>
      <c r="BE1226" s="1">
        <f>+IF(AND(F1226&gt;0,M1226&gt;0,T1226&gt;0,AA1226&gt;0),"buy")</f>
        <v/>
      </c>
    </row>
    <row r="1227">
      <c r="A1227" s="1" t="inlineStr">
        <is>
          <t>MONIFTY500</t>
        </is>
      </c>
      <c r="B1227" s="1" t="n"/>
      <c r="C1227" s="1" t="n"/>
      <c r="D1227" s="2" t="n">
        <v>0.1277139208173739</v>
      </c>
      <c r="E1227" s="2" t="n">
        <v>-0.2551020408163211</v>
      </c>
      <c r="F1227" s="3" t="n">
        <v>0.1278772378516521</v>
      </c>
      <c r="G1227" s="4" t="n">
        <v>876</v>
      </c>
      <c r="H1227" s="4" t="n">
        <v>1120</v>
      </c>
      <c r="I1227" s="3" t="n">
        <v>1744</v>
      </c>
      <c r="J1227" s="6">
        <f>+H1227-G1227</f>
        <v/>
      </c>
      <c r="K1227" s="6">
        <f>+I1227-H1227</f>
        <v/>
      </c>
      <c r="L1227" s="7">
        <f>J1227/G1227</f>
        <v/>
      </c>
      <c r="M1227" s="7">
        <f>K1227/H1227</f>
        <v/>
      </c>
      <c r="N1227" s="8" t="n">
        <v>0.3425</v>
      </c>
      <c r="O1227" s="8" t="n">
        <v>0.431</v>
      </c>
      <c r="P1227" s="3" t="n">
        <v>0.8721</v>
      </c>
      <c r="Q1227" s="6">
        <f>+O1227-N1227</f>
        <v/>
      </c>
      <c r="R1227" s="6">
        <f>+P1227-O1227</f>
        <v/>
      </c>
      <c r="S1227" s="7">
        <f>Q1227/N1227</f>
        <v/>
      </c>
      <c r="T1227" s="7">
        <f>R1227/O1227</f>
        <v/>
      </c>
      <c r="U1227" s="10" t="inlineStr">
        <is>
          <t>119816</t>
        </is>
      </c>
      <c r="V1227" s="10" t="inlineStr">
        <is>
          <t>172607</t>
        </is>
      </c>
      <c r="W1227" s="3" t="inlineStr">
        <is>
          <t>280172</t>
        </is>
      </c>
      <c r="X1227" s="6">
        <f>+V1227-U1227</f>
        <v/>
      </c>
      <c r="Y1227" s="6">
        <f>+W1227-V1227</f>
        <v/>
      </c>
      <c r="Z1227" s="7">
        <f>X1227/U1227</f>
        <v/>
      </c>
      <c r="AA1227" s="7">
        <f>Y1227/V1227</f>
        <v/>
      </c>
      <c r="AB1227" s="4" t="n"/>
      <c r="AC1227" s="5" t="n"/>
      <c r="AD1227" s="4" t="n"/>
      <c r="AE1227" s="4" t="n"/>
      <c r="AF1227" s="5" t="n"/>
      <c r="AG1227" s="6">
        <f>AE1227-AD1227</f>
        <v/>
      </c>
      <c r="AH1227" s="6">
        <f>+AF1227-AE1227</f>
        <v/>
      </c>
      <c r="AI1227" s="7">
        <f>AG1227/AD1227</f>
        <v/>
      </c>
      <c r="AJ1227" s="7">
        <f>AH1227/AE1227</f>
        <v/>
      </c>
      <c r="AK1227" s="4" t="n"/>
      <c r="AL1227" s="4" t="n"/>
      <c r="AM1227" s="5" t="n"/>
      <c r="AN1227" s="4" t="n">
        <v>23.52</v>
      </c>
      <c r="AO1227" s="4" t="n">
        <v>23.46</v>
      </c>
      <c r="AP1227" s="3" t="n">
        <v>23.49</v>
      </c>
      <c r="AQ1227" s="9">
        <f>+AK1227-AN1227</f>
        <v/>
      </c>
      <c r="AR1227" s="9">
        <f>+AL1227-AO1227</f>
        <v/>
      </c>
      <c r="AS1227" s="9">
        <f>+AM1227-AP1227</f>
        <v/>
      </c>
      <c r="AT1227" s="6">
        <f>AR1227-AQ1227</f>
        <v/>
      </c>
      <c r="AU1227" s="6">
        <f>+AS1227-AR1227</f>
        <v/>
      </c>
      <c r="AV1227" s="7">
        <f>AT1227/AQ1227</f>
        <v/>
      </c>
      <c r="AW1227" s="7">
        <f>AU1227/AR1227</f>
        <v/>
      </c>
      <c r="AX1227" s="1" t="inlineStr">
        <is>
          <t>N</t>
        </is>
      </c>
      <c r="AY1227" s="1">
        <f>+IF(AND(D1227&gt;0,E1227&gt;0,F1227&gt;0,S1227&gt;0,T1227&gt;0,AC1227&gt;0,AB1227&gt;0,AI1227&gt;0,AJ1227&gt;0,AS1227&gt;AR1227,AR1227&gt;AQ1227),"long buildup",IF(AND(D1227&gt;0,E1227&gt;0,F1227&gt;0,S1227&lt;0,T1227&lt;0,AB1227&lt;0,AC1227&lt;0,AI1227&lt;0,AJ1227&lt;0,AS1227&gt;AR1227,AR1227&gt;AQ1227),"Short Covering",IF(AND(D1227&lt;0,E1227&lt;0,F1227&lt;0,S1227&lt;0,T1227&lt;0,AB1227&gt;0,AC1227&gt;0,AI1227&gt;0,AJ1227&gt;0,AS1227&lt;AR1227,AR1227&lt;AQ1227),"Short Buildup",IF(AND(D1227&lt;0,E1227&lt;0,F1227&lt;0,S1227&lt;0,T1227&lt;0,AB1227&lt;0,AC1227&lt;0,AI1227&lt;0,AJ1227&lt;0,AS1227&lt;AR1227,AR1227&lt;AQ1227),"LongUnwinding" ))))</f>
        <v/>
      </c>
      <c r="AZ1227" s="1">
        <f>+IF(AND(D1227&gt;0,E1227&gt;0,F1227&gt;0,L1227&gt;0,M1227&gt;0,S1227&gt;0,T1227&gt;0,Z1227&gt;0,AA1227&gt;0),"Buying Opportunity",IF(AND(D1227&lt;0,E1227&lt;0,F1227&lt;0,L1227&lt;0,M1227&lt;0,S1227&lt;0,T1227&lt;0,Z1227&lt;0,AA1227&lt;0),"support Zone",IF(AND(D1227&lt;0,E1227&lt;0,F1227&lt;0,L1227&gt;0,M1227&gt;0,S1227&gt;0,T1227&gt;0,Z1227&gt;0,AA1227&gt;0),"sell delivery")))</f>
        <v/>
      </c>
      <c r="BA1227" s="1">
        <f>IF(AND(D1227&gt;0,E1227&gt;0,F1227&gt;0,Z1227&gt;0,AA1227&gt;0,AB1227&gt;0,AC1227&gt;0,AI1227&gt;0,AJ1227&gt;0),"FII ENTERING")</f>
        <v/>
      </c>
      <c r="BB1227" s="15" t="e">
        <v>#N/A</v>
      </c>
      <c r="BC1227" s="1" t="n">
        <v>4920.344</v>
      </c>
      <c r="BD1227" s="1">
        <f>IF(AND(E1227&gt;0,F1227&gt;0,AB1227&gt;0,AC1227&gt;0,AI1227&gt;0,AJ1227&gt;0,AS1227&gt;AR1227,AR1227&gt;AQ1227),"long buildup",IF(AND(E1227&lt;0,F1227&lt;0,AB1227&gt;0,AC1227&gt;0,AI1227&gt;0,AJ1227&gt;0,AS1227&lt;AR1227,AR1227&lt;AQ1227),"Short buildup"))</f>
        <v/>
      </c>
      <c r="BE1227" s="1">
        <f>+IF(AND(F1227&gt;0,M1227&gt;0,T1227&gt;0,AA1227&gt;0),"buy")</f>
        <v/>
      </c>
    </row>
    <row r="1228">
      <c r="A1228" s="1" t="inlineStr">
        <is>
          <t>MONQ50</t>
        </is>
      </c>
      <c r="B1228" s="1" t="n"/>
      <c r="C1228" s="1" t="n"/>
      <c r="D1228" s="2" t="n">
        <v>2.315466291416147</v>
      </c>
      <c r="E1228" s="2" t="n">
        <v>1.600400100025007</v>
      </c>
      <c r="F1228" s="3" t="n">
        <v>-0.5906965296578931</v>
      </c>
      <c r="G1228" s="4" t="n">
        <v>2870</v>
      </c>
      <c r="H1228" s="4" t="n">
        <v>2534</v>
      </c>
      <c r="I1228" s="3" t="n">
        <v>2399</v>
      </c>
      <c r="J1228" s="6">
        <f>+H1228-G1228</f>
        <v/>
      </c>
      <c r="K1228" s="6">
        <f>+I1228-H1228</f>
        <v/>
      </c>
      <c r="L1228" s="7">
        <f>J1228/G1228</f>
        <v/>
      </c>
      <c r="M1228" s="7">
        <f>K1228/H1228</f>
        <v/>
      </c>
      <c r="N1228" s="8" t="n">
        <v>2.564</v>
      </c>
      <c r="O1228" s="8" t="n">
        <v>2.4175</v>
      </c>
      <c r="P1228" s="3" t="n">
        <v>1.8587</v>
      </c>
      <c r="Q1228" s="6">
        <f>+O1228-N1228</f>
        <v/>
      </c>
      <c r="R1228" s="6">
        <f>+P1228-O1228</f>
        <v/>
      </c>
      <c r="S1228" s="7">
        <f>Q1228/N1228</f>
        <v/>
      </c>
      <c r="T1228" s="7">
        <f>R1228/O1228</f>
        <v/>
      </c>
      <c r="U1228" s="10" t="inlineStr">
        <is>
          <t>236955</t>
        </is>
      </c>
      <c r="V1228" s="10" t="inlineStr">
        <is>
          <t>194559</t>
        </is>
      </c>
      <c r="W1228" s="3" t="inlineStr">
        <is>
          <t>141970</t>
        </is>
      </c>
      <c r="X1228" s="6">
        <f>+V1228-U1228</f>
        <v/>
      </c>
      <c r="Y1228" s="6">
        <f>+W1228-V1228</f>
        <v/>
      </c>
      <c r="Z1228" s="7">
        <f>X1228/U1228</f>
        <v/>
      </c>
      <c r="AA1228" s="7">
        <f>Y1228/V1228</f>
        <v/>
      </c>
      <c r="AB1228" s="4" t="n"/>
      <c r="AC1228" s="5" t="n"/>
      <c r="AD1228" s="4" t="n"/>
      <c r="AE1228" s="4" t="n"/>
      <c r="AF1228" s="5" t="n"/>
      <c r="AG1228" s="6">
        <f>AE1228-AD1228</f>
        <v/>
      </c>
      <c r="AH1228" s="6">
        <f>+AF1228-AE1228</f>
        <v/>
      </c>
      <c r="AI1228" s="7">
        <f>AG1228/AD1228</f>
        <v/>
      </c>
      <c r="AJ1228" s="7">
        <f>AH1228/AE1228</f>
        <v/>
      </c>
      <c r="AK1228" s="4" t="n"/>
      <c r="AL1228" s="4" t="n"/>
      <c r="AM1228" s="5" t="n"/>
      <c r="AN1228" s="4" t="n">
        <v>79.98</v>
      </c>
      <c r="AO1228" s="4" t="n">
        <v>81.26000000000001</v>
      </c>
      <c r="AP1228" s="3" t="n">
        <v>80.78</v>
      </c>
      <c r="AQ1228" s="9">
        <f>+AK1228-AN1228</f>
        <v/>
      </c>
      <c r="AR1228" s="9">
        <f>+AL1228-AO1228</f>
        <v/>
      </c>
      <c r="AS1228" s="9">
        <f>+AM1228-AP1228</f>
        <v/>
      </c>
      <c r="AT1228" s="6">
        <f>AR1228-AQ1228</f>
        <v/>
      </c>
      <c r="AU1228" s="6">
        <f>+AS1228-AR1228</f>
        <v/>
      </c>
      <c r="AV1228" s="7">
        <f>AT1228/AQ1228</f>
        <v/>
      </c>
      <c r="AW1228" s="7">
        <f>AU1228/AR1228</f>
        <v/>
      </c>
      <c r="AX1228" s="1" t="inlineStr">
        <is>
          <t>N</t>
        </is>
      </c>
      <c r="AY1228" s="1">
        <f>+IF(AND(D1228&gt;0,E1228&gt;0,F1228&gt;0,S1228&gt;0,T1228&gt;0,AC1228&gt;0,AB1228&gt;0,AI1228&gt;0,AJ1228&gt;0,AS1228&gt;AR1228,AR1228&gt;AQ1228),"long buildup",IF(AND(D1228&gt;0,E1228&gt;0,F1228&gt;0,S1228&lt;0,T1228&lt;0,AB1228&lt;0,AC1228&lt;0,AI1228&lt;0,AJ1228&lt;0,AS1228&gt;AR1228,AR1228&gt;AQ1228),"Short Covering",IF(AND(D1228&lt;0,E1228&lt;0,F1228&lt;0,S1228&lt;0,T1228&lt;0,AB1228&gt;0,AC1228&gt;0,AI1228&gt;0,AJ1228&gt;0,AS1228&lt;AR1228,AR1228&lt;AQ1228),"Short Buildup",IF(AND(D1228&lt;0,E1228&lt;0,F1228&lt;0,S1228&lt;0,T1228&lt;0,AB1228&lt;0,AC1228&lt;0,AI1228&lt;0,AJ1228&lt;0,AS1228&lt;AR1228,AR1228&lt;AQ1228),"LongUnwinding" ))))</f>
        <v/>
      </c>
      <c r="AZ1228" s="1">
        <f>+IF(AND(D1228&gt;0,E1228&gt;0,F1228&gt;0,L1228&gt;0,M1228&gt;0,S1228&gt;0,T1228&gt;0,Z1228&gt;0,AA1228&gt;0),"Buying Opportunity",IF(AND(D1228&lt;0,E1228&lt;0,F1228&lt;0,L1228&lt;0,M1228&lt;0,S1228&lt;0,T1228&lt;0,Z1228&lt;0,AA1228&lt;0),"support Zone",IF(AND(D1228&lt;0,E1228&lt;0,F1228&lt;0,L1228&gt;0,M1228&gt;0,S1228&gt;0,T1228&gt;0,Z1228&gt;0,AA1228&gt;0),"sell delivery")))</f>
        <v/>
      </c>
      <c r="BA1228" s="1">
        <f>IF(AND(D1228&gt;0,E1228&gt;0,F1228&gt;0,Z1228&gt;0,AA1228&gt;0,AB1228&gt;0,AC1228&gt;0,AI1228&gt;0,AJ1228&gt;0),"FII ENTERING")</f>
        <v/>
      </c>
      <c r="BB1228" s="15" t="e">
        <v>#N/A</v>
      </c>
      <c r="BC1228" s="1" t="n">
        <v>2633.9677</v>
      </c>
      <c r="BD1228" s="1">
        <f>IF(AND(E1228&gt;0,F1228&gt;0,AB1228&gt;0,AC1228&gt;0,AI1228&gt;0,AJ1228&gt;0,AS1228&gt;AR1228,AR1228&gt;AQ1228),"long buildup",IF(AND(E1228&lt;0,F1228&lt;0,AB1228&gt;0,AC1228&gt;0,AI1228&gt;0,AJ1228&gt;0,AS1228&lt;AR1228,AR1228&lt;AQ1228),"Short buildup"))</f>
        <v/>
      </c>
      <c r="BE1228" s="1">
        <f>+IF(AND(F1228&gt;0,M1228&gt;0,T1228&gt;0,AA1228&gt;0),"buy")</f>
        <v/>
      </c>
    </row>
    <row r="1229">
      <c r="A1229" s="1" t="inlineStr">
        <is>
          <t>MONTECARLO</t>
        </is>
      </c>
      <c r="B1229" s="1" t="n"/>
      <c r="C1229" s="1" t="n"/>
      <c r="D1229" s="2" t="n">
        <v>-1.097458517118257</v>
      </c>
      <c r="E1229" s="2" t="n">
        <v>-4.210246880807006</v>
      </c>
      <c r="F1229" s="3" t="n">
        <v>1.230462254738945</v>
      </c>
      <c r="G1229" s="4" t="n">
        <v>2828</v>
      </c>
      <c r="H1229" s="4" t="n">
        <v>4196</v>
      </c>
      <c r="I1229" s="3" t="n">
        <v>4781</v>
      </c>
      <c r="J1229" s="6">
        <f>+H1229-G1229</f>
        <v/>
      </c>
      <c r="K1229" s="6">
        <f>+I1229-H1229</f>
        <v/>
      </c>
      <c r="L1229" s="7">
        <f>J1229/G1229</f>
        <v/>
      </c>
      <c r="M1229" s="7">
        <f>K1229/H1229</f>
        <v/>
      </c>
      <c r="N1229" s="8" t="n">
        <v>5.2309</v>
      </c>
      <c r="O1229" s="8" t="n">
        <v>6.249400000000001</v>
      </c>
      <c r="P1229" s="3" t="n">
        <v>6.363300000000001</v>
      </c>
      <c r="Q1229" s="6">
        <f>+O1229-N1229</f>
        <v/>
      </c>
      <c r="R1229" s="6">
        <f>+P1229-O1229</f>
        <v/>
      </c>
      <c r="S1229" s="7">
        <f>Q1229/N1229</f>
        <v/>
      </c>
      <c r="T1229" s="7">
        <f>R1229/O1229</f>
        <v/>
      </c>
      <c r="U1229" s="10" t="inlineStr">
        <is>
          <t>23910</t>
        </is>
      </c>
      <c r="V1229" s="10" t="inlineStr">
        <is>
          <t>34593</t>
        </is>
      </c>
      <c r="W1229" s="3" t="inlineStr">
        <is>
          <t>26249</t>
        </is>
      </c>
      <c r="X1229" s="6">
        <f>+V1229-U1229</f>
        <v/>
      </c>
      <c r="Y1229" s="6">
        <f>+W1229-V1229</f>
        <v/>
      </c>
      <c r="Z1229" s="7">
        <f>X1229/U1229</f>
        <v/>
      </c>
      <c r="AA1229" s="7">
        <f>Y1229/V1229</f>
        <v/>
      </c>
      <c r="AB1229" s="4" t="n"/>
      <c r="AC1229" s="5" t="n"/>
      <c r="AD1229" s="4" t="n"/>
      <c r="AE1229" s="4" t="n"/>
      <c r="AF1229" s="5" t="n"/>
      <c r="AG1229" s="6">
        <f>AE1229-AD1229</f>
        <v/>
      </c>
      <c r="AH1229" s="6">
        <f>+AF1229-AE1229</f>
        <v/>
      </c>
      <c r="AI1229" s="7">
        <f>AG1229/AD1229</f>
        <v/>
      </c>
      <c r="AJ1229" s="7">
        <f>AH1229/AE1229</f>
        <v/>
      </c>
      <c r="AK1229" s="4" t="n"/>
      <c r="AL1229" s="4" t="n"/>
      <c r="AM1229" s="5" t="n"/>
      <c r="AN1229" s="4" t="n">
        <v>941.75</v>
      </c>
      <c r="AO1229" s="4" t="n">
        <v>902.1</v>
      </c>
      <c r="AP1229" s="3" t="n">
        <v>913.2</v>
      </c>
      <c r="AQ1229" s="9">
        <f>+AK1229-AN1229</f>
        <v/>
      </c>
      <c r="AR1229" s="9">
        <f>+AL1229-AO1229</f>
        <v/>
      </c>
      <c r="AS1229" s="9">
        <f>+AM1229-AP1229</f>
        <v/>
      </c>
      <c r="AT1229" s="6">
        <f>AR1229-AQ1229</f>
        <v/>
      </c>
      <c r="AU1229" s="6">
        <f>+AS1229-AR1229</f>
        <v/>
      </c>
      <c r="AV1229" s="7">
        <f>AT1229/AQ1229</f>
        <v/>
      </c>
      <c r="AW1229" s="7">
        <f>AU1229/AR1229</f>
        <v/>
      </c>
      <c r="AX1229" s="1" t="inlineStr">
        <is>
          <t>N</t>
        </is>
      </c>
      <c r="AY1229" s="1">
        <f>+IF(AND(D1229&gt;0,E1229&gt;0,F1229&gt;0,S1229&gt;0,T1229&gt;0,AC1229&gt;0,AB1229&gt;0,AI1229&gt;0,AJ1229&gt;0,AS1229&gt;AR1229,AR1229&gt;AQ1229),"long buildup",IF(AND(D1229&gt;0,E1229&gt;0,F1229&gt;0,S1229&lt;0,T1229&lt;0,AB1229&lt;0,AC1229&lt;0,AI1229&lt;0,AJ1229&lt;0,AS1229&gt;AR1229,AR1229&gt;AQ1229),"Short Covering",IF(AND(D1229&lt;0,E1229&lt;0,F1229&lt;0,S1229&lt;0,T1229&lt;0,AB1229&gt;0,AC1229&gt;0,AI1229&gt;0,AJ1229&gt;0,AS1229&lt;AR1229,AR1229&lt;AQ1229),"Short Buildup",IF(AND(D1229&lt;0,E1229&lt;0,F1229&lt;0,S1229&lt;0,T1229&lt;0,AB1229&lt;0,AC1229&lt;0,AI1229&lt;0,AJ1229&lt;0,AS1229&lt;AR1229,AR1229&lt;AQ1229),"LongUnwinding" ))))</f>
        <v/>
      </c>
      <c r="AZ1229" s="1">
        <f>+IF(AND(D1229&gt;0,E1229&gt;0,F1229&gt;0,L1229&gt;0,M1229&gt;0,S1229&gt;0,T1229&gt;0,Z1229&gt;0,AA1229&gt;0),"Buying Opportunity",IF(AND(D1229&lt;0,E1229&lt;0,F1229&lt;0,L1229&lt;0,M1229&lt;0,S1229&lt;0,T1229&lt;0,Z1229&lt;0,AA1229&lt;0),"support Zone",IF(AND(D1229&lt;0,E1229&lt;0,F1229&lt;0,L1229&gt;0,M1229&gt;0,S1229&gt;0,T1229&gt;0,Z1229&gt;0,AA1229&gt;0),"sell delivery")))</f>
        <v/>
      </c>
      <c r="BA1229" s="1">
        <f>IF(AND(D1229&gt;0,E1229&gt;0,F1229&gt;0,Z1229&gt;0,AA1229&gt;0,AB1229&gt;0,AC1229&gt;0,AI1229&gt;0,AJ1229&gt;0),"FII ENTERING")</f>
        <v/>
      </c>
      <c r="BB1229" s="15" t="e">
        <v>#N/A</v>
      </c>
      <c r="BC1229" s="1" t="n">
        <v>19578.852825</v>
      </c>
      <c r="BD1229" s="1">
        <f>IF(AND(E1229&gt;0,F1229&gt;0,AB1229&gt;0,AC1229&gt;0,AI1229&gt;0,AJ1229&gt;0,AS1229&gt;AR1229,AR1229&gt;AQ1229),"long buildup",IF(AND(E1229&lt;0,F1229&lt;0,AB1229&gt;0,AC1229&gt;0,AI1229&gt;0,AJ1229&gt;0,AS1229&lt;AR1229,AR1229&lt;AQ1229),"Short buildup"))</f>
        <v/>
      </c>
      <c r="BE1229" s="1">
        <f>+IF(AND(F1229&gt;0,M1229&gt;0,T1229&gt;0,AA1229&gt;0),"buy")</f>
        <v/>
      </c>
    </row>
    <row r="1230">
      <c r="A1230" s="1" t="inlineStr">
        <is>
          <t>MOQUALITY</t>
        </is>
      </c>
      <c r="B1230" s="1" t="n"/>
      <c r="C1230" s="1" t="n"/>
      <c r="D1230" s="2" t="n">
        <v>0.2377998345740322</v>
      </c>
      <c r="E1230" s="2" t="n">
        <v>-0.428055698813828</v>
      </c>
      <c r="F1230" s="3" t="n">
        <v>0.3625628010566204</v>
      </c>
      <c r="G1230" s="4" t="n">
        <v>80</v>
      </c>
      <c r="H1230" s="4" t="n">
        <v>54</v>
      </c>
      <c r="I1230" s="3" t="n">
        <v>101</v>
      </c>
      <c r="J1230" s="6">
        <f>+H1230-G1230</f>
        <v/>
      </c>
      <c r="K1230" s="6">
        <f>+I1230-H1230</f>
        <v/>
      </c>
      <c r="L1230" s="7">
        <f>J1230/G1230</f>
        <v/>
      </c>
      <c r="M1230" s="7">
        <f>K1230/H1230</f>
        <v/>
      </c>
      <c r="N1230" s="8" t="n">
        <v>0.0329</v>
      </c>
      <c r="O1230" s="8" t="n">
        <v>0.0148</v>
      </c>
      <c r="P1230" s="3" t="n">
        <v>0.0898</v>
      </c>
      <c r="Q1230" s="6">
        <f>+O1230-N1230</f>
        <v/>
      </c>
      <c r="R1230" s="6">
        <f>+P1230-O1230</f>
        <v/>
      </c>
      <c r="S1230" s="7">
        <f>Q1230/N1230</f>
        <v/>
      </c>
      <c r="T1230" s="7">
        <f>R1230/O1230</f>
        <v/>
      </c>
      <c r="U1230" s="10" t="inlineStr">
        <is>
          <t>1088</t>
        </is>
      </c>
      <c r="V1230" s="10" t="inlineStr">
        <is>
          <t>752</t>
        </is>
      </c>
      <c r="W1230" s="3" t="inlineStr">
        <is>
          <t>2871</t>
        </is>
      </c>
      <c r="X1230" s="6">
        <f>+V1230-U1230</f>
        <v/>
      </c>
      <c r="Y1230" s="6">
        <f>+W1230-V1230</f>
        <v/>
      </c>
      <c r="Z1230" s="7">
        <f>X1230/U1230</f>
        <v/>
      </c>
      <c r="AA1230" s="7">
        <f>Y1230/V1230</f>
        <v/>
      </c>
      <c r="AB1230" s="4" t="n"/>
      <c r="AC1230" s="5" t="n"/>
      <c r="AD1230" s="4" t="n"/>
      <c r="AE1230" s="4" t="n"/>
      <c r="AF1230" s="5" t="n"/>
      <c r="AG1230" s="6">
        <f>AE1230-AD1230</f>
        <v/>
      </c>
      <c r="AH1230" s="6">
        <f>+AF1230-AE1230</f>
        <v/>
      </c>
      <c r="AI1230" s="7">
        <f>AG1230/AD1230</f>
        <v/>
      </c>
      <c r="AJ1230" s="7">
        <f>AH1230/AE1230</f>
        <v/>
      </c>
      <c r="AK1230" s="4" t="n"/>
      <c r="AL1230" s="4" t="n"/>
      <c r="AM1230" s="5" t="n"/>
      <c r="AN1230" s="4" t="n">
        <v>193.9</v>
      </c>
      <c r="AO1230" s="4" t="n">
        <v>193.07</v>
      </c>
      <c r="AP1230" s="3" t="n">
        <v>193.77</v>
      </c>
      <c r="AQ1230" s="9">
        <f>+AK1230-AN1230</f>
        <v/>
      </c>
      <c r="AR1230" s="9">
        <f>+AL1230-AO1230</f>
        <v/>
      </c>
      <c r="AS1230" s="9">
        <f>+AM1230-AP1230</f>
        <v/>
      </c>
      <c r="AT1230" s="6">
        <f>AR1230-AQ1230</f>
        <v/>
      </c>
      <c r="AU1230" s="6">
        <f>+AS1230-AR1230</f>
        <v/>
      </c>
      <c r="AV1230" s="7">
        <f>AT1230/AQ1230</f>
        <v/>
      </c>
      <c r="AW1230" s="7">
        <f>AU1230/AR1230</f>
        <v/>
      </c>
      <c r="AX1230" s="1" t="inlineStr">
        <is>
          <t>N</t>
        </is>
      </c>
      <c r="AY1230" s="1">
        <f>+IF(AND(D1230&gt;0,E1230&gt;0,F1230&gt;0,S1230&gt;0,T1230&gt;0,AC1230&gt;0,AB1230&gt;0,AI1230&gt;0,AJ1230&gt;0,AS1230&gt;AR1230,AR1230&gt;AQ1230),"long buildup",IF(AND(D1230&gt;0,E1230&gt;0,F1230&gt;0,S1230&lt;0,T1230&lt;0,AB1230&lt;0,AC1230&lt;0,AI1230&lt;0,AJ1230&lt;0,AS1230&gt;AR1230,AR1230&gt;AQ1230),"Short Covering",IF(AND(D1230&lt;0,E1230&lt;0,F1230&lt;0,S1230&lt;0,T1230&lt;0,AB1230&gt;0,AC1230&gt;0,AI1230&gt;0,AJ1230&gt;0,AS1230&lt;AR1230,AR1230&lt;AQ1230),"Short Buildup",IF(AND(D1230&lt;0,E1230&lt;0,F1230&lt;0,S1230&lt;0,T1230&lt;0,AB1230&lt;0,AC1230&lt;0,AI1230&lt;0,AJ1230&lt;0,AS1230&lt;AR1230,AR1230&lt;AQ1230),"LongUnwinding" ))))</f>
        <v/>
      </c>
      <c r="AZ1230" s="1">
        <f>+IF(AND(D1230&gt;0,E1230&gt;0,F1230&gt;0,L1230&gt;0,M1230&gt;0,S1230&gt;0,T1230&gt;0,Z1230&gt;0,AA1230&gt;0),"Buying Opportunity",IF(AND(D1230&lt;0,E1230&lt;0,F1230&lt;0,L1230&lt;0,M1230&lt;0,S1230&lt;0,T1230&lt;0,Z1230&lt;0,AA1230&lt;0),"support Zone",IF(AND(D1230&lt;0,E1230&lt;0,F1230&lt;0,L1230&gt;0,M1230&gt;0,S1230&gt;0,T1230&gt;0,Z1230&gt;0,AA1230&gt;0),"sell delivery")))</f>
        <v/>
      </c>
      <c r="BA1230" s="1">
        <f>IF(AND(D1230&gt;0,E1230&gt;0,F1230&gt;0,Z1230&gt;0,AA1230&gt;0,AB1230&gt;0,AC1230&gt;0,AI1230&gt;0,AJ1230&gt;0),"FII ENTERING")</f>
        <v/>
      </c>
      <c r="BB1230" s="15" t="e">
        <v>#N/A</v>
      </c>
      <c r="BC1230" s="1" t="n">
        <v>3822.2168</v>
      </c>
      <c r="BD1230" s="1">
        <f>IF(AND(E1230&gt;0,F1230&gt;0,AB1230&gt;0,AC1230&gt;0,AI1230&gt;0,AJ1230&gt;0,AS1230&gt;AR1230,AR1230&gt;AQ1230),"long buildup",IF(AND(E1230&lt;0,F1230&lt;0,AB1230&gt;0,AC1230&gt;0,AI1230&gt;0,AJ1230&gt;0,AS1230&lt;AR1230,AR1230&lt;AQ1230),"Short buildup"))</f>
        <v/>
      </c>
      <c r="BE1230" s="1">
        <f>+IF(AND(F1230&gt;0,M1230&gt;0,T1230&gt;0,AA1230&gt;0),"buy")</f>
        <v/>
      </c>
    </row>
    <row r="1231">
      <c r="A1231" s="1" t="inlineStr">
        <is>
          <t>MORARJEE</t>
        </is>
      </c>
      <c r="B1231" s="1" t="n"/>
      <c r="C1231" s="1" t="n"/>
      <c r="D1231" s="2" t="n">
        <v>1.21580547112463</v>
      </c>
      <c r="E1231" s="2" t="n">
        <v>1.21580547112463</v>
      </c>
      <c r="F1231" s="3" t="n">
        <v>1.21580547112463</v>
      </c>
      <c r="G1231" s="4" t="n">
        <v>55</v>
      </c>
      <c r="H1231" s="4" t="n">
        <v>55</v>
      </c>
      <c r="I1231" s="3" t="n">
        <v>55</v>
      </c>
      <c r="J1231" s="6">
        <f>+H1231-G1231</f>
        <v/>
      </c>
      <c r="K1231" s="6">
        <f>+I1231-H1231</f>
        <v/>
      </c>
      <c r="L1231" s="7">
        <f>J1231/G1231</f>
        <v/>
      </c>
      <c r="M1231" s="7">
        <f>K1231/H1231</f>
        <v/>
      </c>
      <c r="N1231" s="8" t="n">
        <v>0.0071</v>
      </c>
      <c r="O1231" s="8" t="n">
        <v>0.0071</v>
      </c>
      <c r="P1231" s="3" t="n">
        <v>0.0071</v>
      </c>
      <c r="Q1231" s="6">
        <f>+O1231-N1231</f>
        <v/>
      </c>
      <c r="R1231" s="6">
        <f>+P1231-O1231</f>
        <v/>
      </c>
      <c r="S1231" s="7">
        <f>Q1231/N1231</f>
        <v/>
      </c>
      <c r="T1231" s="7">
        <f>R1231/O1231</f>
        <v/>
      </c>
      <c r="U1231" s="10" t="inlineStr">
        <is>
          <t>-</t>
        </is>
      </c>
      <c r="V1231" s="10" t="inlineStr">
        <is>
          <t>-</t>
        </is>
      </c>
      <c r="W1231" s="3" t="inlineStr">
        <is>
          <t>-</t>
        </is>
      </c>
      <c r="X1231" s="6">
        <f>+V1231-U1231</f>
        <v/>
      </c>
      <c r="Y1231" s="6">
        <f>+W1231-V1231</f>
        <v/>
      </c>
      <c r="Z1231" s="7">
        <f>X1231/U1231</f>
        <v/>
      </c>
      <c r="AA1231" s="7">
        <f>Y1231/V1231</f>
        <v/>
      </c>
      <c r="AB1231" s="4" t="n"/>
      <c r="AC1231" s="5" t="n"/>
      <c r="AD1231" s="4" t="n"/>
      <c r="AE1231" s="4" t="n"/>
      <c r="AF1231" s="5" t="n"/>
      <c r="AG1231" s="6">
        <f>AE1231-AD1231</f>
        <v/>
      </c>
      <c r="AH1231" s="6">
        <f>+AF1231-AE1231</f>
        <v/>
      </c>
      <c r="AI1231" s="7">
        <f>AG1231/AD1231</f>
        <v/>
      </c>
      <c r="AJ1231" s="7">
        <f>AH1231/AE1231</f>
        <v/>
      </c>
      <c r="AK1231" s="4" t="n"/>
      <c r="AL1231" s="4" t="n"/>
      <c r="AM1231" s="5" t="n"/>
      <c r="AN1231" s="4" t="n">
        <v>9.99</v>
      </c>
      <c r="AO1231" s="4" t="n">
        <v>9.99</v>
      </c>
      <c r="AP1231" s="3" t="n">
        <v>9.99</v>
      </c>
      <c r="AQ1231" s="9">
        <f>+AK1231-AN1231</f>
        <v/>
      </c>
      <c r="AR1231" s="9">
        <f>+AL1231-AO1231</f>
        <v/>
      </c>
      <c r="AS1231" s="9">
        <f>+AM1231-AP1231</f>
        <v/>
      </c>
      <c r="AT1231" s="6">
        <f>AR1231-AQ1231</f>
        <v/>
      </c>
      <c r="AU1231" s="6">
        <f>+AS1231-AR1231</f>
        <v/>
      </c>
      <c r="AV1231" s="7">
        <f>AT1231/AQ1231</f>
        <v/>
      </c>
      <c r="AW1231" s="7">
        <f>AU1231/AR1231</f>
        <v/>
      </c>
      <c r="AX1231" s="1" t="inlineStr">
        <is>
          <t>N</t>
        </is>
      </c>
      <c r="AY1231" s="1">
        <f>+IF(AND(D1231&gt;0,E1231&gt;0,F1231&gt;0,S1231&gt;0,T1231&gt;0,AC1231&gt;0,AB1231&gt;0,AI1231&gt;0,AJ1231&gt;0,AS1231&gt;AR1231,AR1231&gt;AQ1231),"long buildup",IF(AND(D1231&gt;0,E1231&gt;0,F1231&gt;0,S1231&lt;0,T1231&lt;0,AB1231&lt;0,AC1231&lt;0,AI1231&lt;0,AJ1231&lt;0,AS1231&gt;AR1231,AR1231&gt;AQ1231),"Short Covering",IF(AND(D1231&lt;0,E1231&lt;0,F1231&lt;0,S1231&lt;0,T1231&lt;0,AB1231&gt;0,AC1231&gt;0,AI1231&gt;0,AJ1231&gt;0,AS1231&lt;AR1231,AR1231&lt;AQ1231),"Short Buildup",IF(AND(D1231&lt;0,E1231&lt;0,F1231&lt;0,S1231&lt;0,T1231&lt;0,AB1231&lt;0,AC1231&lt;0,AI1231&lt;0,AJ1231&lt;0,AS1231&lt;AR1231,AR1231&lt;AQ1231),"LongUnwinding" ))))</f>
        <v/>
      </c>
      <c r="AZ1231" s="1">
        <f>+IF(AND(D1231&gt;0,E1231&gt;0,F1231&gt;0,L1231&gt;0,M1231&gt;0,S1231&gt;0,T1231&gt;0,Z1231&gt;0,AA1231&gt;0),"Buying Opportunity",IF(AND(D1231&lt;0,E1231&lt;0,F1231&lt;0,L1231&lt;0,M1231&lt;0,S1231&lt;0,T1231&lt;0,Z1231&lt;0,AA1231&lt;0),"support Zone",IF(AND(D1231&lt;0,E1231&lt;0,F1231&lt;0,L1231&gt;0,M1231&gt;0,S1231&gt;0,T1231&gt;0,Z1231&gt;0,AA1231&gt;0),"sell delivery")))</f>
        <v/>
      </c>
      <c r="BA1231" s="1">
        <f>IF(AND(D1231&gt;0,E1231&gt;0,F1231&gt;0,Z1231&gt;0,AA1231&gt;0,AB1231&gt;0,AC1231&gt;0,AI1231&gt;0,AJ1231&gt;0),"FII ENTERING")</f>
        <v/>
      </c>
      <c r="BB1231" s="15" t="e">
        <v>#N/A</v>
      </c>
      <c r="BC1231" s="1" t="n">
        <v>795.15</v>
      </c>
      <c r="BD1231" s="1">
        <f>IF(AND(E1231&gt;0,F1231&gt;0,AB1231&gt;0,AC1231&gt;0,AI1231&gt;0,AJ1231&gt;0,AS1231&gt;AR1231,AR1231&gt;AQ1231),"long buildup",IF(AND(E1231&lt;0,F1231&lt;0,AB1231&gt;0,AC1231&gt;0,AI1231&gt;0,AJ1231&gt;0,AS1231&lt;AR1231,AR1231&lt;AQ1231),"Short buildup"))</f>
        <v/>
      </c>
      <c r="BE1231" s="1">
        <f>+IF(AND(F1231&gt;0,M1231&gt;0,T1231&gt;0,AA1231&gt;0),"buy")</f>
        <v/>
      </c>
    </row>
    <row r="1232">
      <c r="A1232" s="1" t="inlineStr">
        <is>
          <t>MOREPENLAB</t>
        </is>
      </c>
      <c r="B1232" s="1" t="n"/>
      <c r="C1232" s="1" t="n"/>
      <c r="D1232" s="2" t="n">
        <v>3.111888111888114</v>
      </c>
      <c r="E1232" s="2" t="n">
        <v>-0.1356391997287268</v>
      </c>
      <c r="F1232" s="3" t="n">
        <v>-1.380871533672891</v>
      </c>
      <c r="G1232" s="4" t="n">
        <v>46534</v>
      </c>
      <c r="H1232" s="4" t="n">
        <v>61939</v>
      </c>
      <c r="I1232" s="3" t="n">
        <v>38712</v>
      </c>
      <c r="J1232" s="6">
        <f>+H1232-G1232</f>
        <v/>
      </c>
      <c r="K1232" s="6">
        <f>+I1232-H1232</f>
        <v/>
      </c>
      <c r="L1232" s="7">
        <f>J1232/G1232</f>
        <v/>
      </c>
      <c r="M1232" s="7">
        <f>K1232/H1232</f>
        <v/>
      </c>
      <c r="N1232" s="8" t="n">
        <v>102.7439</v>
      </c>
      <c r="O1232" s="8" t="n">
        <v>147.8201</v>
      </c>
      <c r="P1232" s="3" t="n">
        <v>76.82220000000001</v>
      </c>
      <c r="Q1232" s="6">
        <f>+O1232-N1232</f>
        <v/>
      </c>
      <c r="R1232" s="6">
        <f>+P1232-O1232</f>
        <v/>
      </c>
      <c r="S1232" s="7">
        <f>Q1232/N1232</f>
        <v/>
      </c>
      <c r="T1232" s="7">
        <f>R1232/O1232</f>
        <v/>
      </c>
      <c r="U1232" s="10" t="inlineStr">
        <is>
          <t>3545640</t>
        </is>
      </c>
      <c r="V1232" s="10" t="inlineStr">
        <is>
          <t>5690247</t>
        </is>
      </c>
      <c r="W1232" s="3" t="inlineStr">
        <is>
          <t>2208508</t>
        </is>
      </c>
      <c r="X1232" s="6">
        <f>+V1232-U1232</f>
        <v/>
      </c>
      <c r="Y1232" s="6">
        <f>+W1232-V1232</f>
        <v/>
      </c>
      <c r="Z1232" s="7">
        <f>X1232/U1232</f>
        <v/>
      </c>
      <c r="AA1232" s="7">
        <f>Y1232/V1232</f>
        <v/>
      </c>
      <c r="AB1232" s="4" t="n"/>
      <c r="AC1232" s="5" t="n"/>
      <c r="AD1232" s="4" t="n"/>
      <c r="AE1232" s="4" t="n"/>
      <c r="AF1232" s="5" t="n"/>
      <c r="AG1232" s="6">
        <f>AE1232-AD1232</f>
        <v/>
      </c>
      <c r="AH1232" s="6">
        <f>+AF1232-AE1232</f>
        <v/>
      </c>
      <c r="AI1232" s="7">
        <f>AG1232/AD1232</f>
        <v/>
      </c>
      <c r="AJ1232" s="7">
        <f>AH1232/AE1232</f>
        <v/>
      </c>
      <c r="AK1232" s="4" t="n"/>
      <c r="AL1232" s="4" t="n"/>
      <c r="AM1232" s="5" t="n"/>
      <c r="AN1232" s="4" t="n">
        <v>88.47</v>
      </c>
      <c r="AO1232" s="4" t="n">
        <v>88.34999999999999</v>
      </c>
      <c r="AP1232" s="3" t="n">
        <v>87.13</v>
      </c>
      <c r="AQ1232" s="9">
        <f>+AK1232-AN1232</f>
        <v/>
      </c>
      <c r="AR1232" s="9">
        <f>+AL1232-AO1232</f>
        <v/>
      </c>
      <c r="AS1232" s="9">
        <f>+AM1232-AP1232</f>
        <v/>
      </c>
      <c r="AT1232" s="6">
        <f>AR1232-AQ1232</f>
        <v/>
      </c>
      <c r="AU1232" s="6">
        <f>+AS1232-AR1232</f>
        <v/>
      </c>
      <c r="AV1232" s="7">
        <f>AT1232/AQ1232</f>
        <v/>
      </c>
      <c r="AW1232" s="7">
        <f>AU1232/AR1232</f>
        <v/>
      </c>
      <c r="AX1232" s="1" t="inlineStr">
        <is>
          <t>N</t>
        </is>
      </c>
      <c r="AY1232" s="1">
        <f>+IF(AND(D1232&gt;0,E1232&gt;0,F1232&gt;0,S1232&gt;0,T1232&gt;0,AC1232&gt;0,AB1232&gt;0,AI1232&gt;0,AJ1232&gt;0,AS1232&gt;AR1232,AR1232&gt;AQ1232),"long buildup",IF(AND(D1232&gt;0,E1232&gt;0,F1232&gt;0,S1232&lt;0,T1232&lt;0,AB1232&lt;0,AC1232&lt;0,AI1232&lt;0,AJ1232&lt;0,AS1232&gt;AR1232,AR1232&gt;AQ1232),"Short Covering",IF(AND(D1232&lt;0,E1232&lt;0,F1232&lt;0,S1232&lt;0,T1232&lt;0,AB1232&gt;0,AC1232&gt;0,AI1232&gt;0,AJ1232&gt;0,AS1232&lt;AR1232,AR1232&lt;AQ1232),"Short Buildup",IF(AND(D1232&lt;0,E1232&lt;0,F1232&lt;0,S1232&lt;0,T1232&lt;0,AB1232&lt;0,AC1232&lt;0,AI1232&lt;0,AJ1232&lt;0,AS1232&lt;AR1232,AR1232&lt;AQ1232),"LongUnwinding" ))))</f>
        <v/>
      </c>
      <c r="AZ1232" s="1">
        <f>+IF(AND(D1232&gt;0,E1232&gt;0,F1232&gt;0,L1232&gt;0,M1232&gt;0,S1232&gt;0,T1232&gt;0,Z1232&gt;0,AA1232&gt;0),"Buying Opportunity",IF(AND(D1232&lt;0,E1232&lt;0,F1232&lt;0,L1232&lt;0,M1232&lt;0,S1232&lt;0,T1232&lt;0,Z1232&lt;0,AA1232&lt;0),"support Zone",IF(AND(D1232&lt;0,E1232&lt;0,F1232&lt;0,L1232&gt;0,M1232&gt;0,S1232&gt;0,T1232&gt;0,Z1232&gt;0,AA1232&gt;0),"sell delivery")))</f>
        <v/>
      </c>
      <c r="BA1232" s="1">
        <f>IF(AND(D1232&gt;0,E1232&gt;0,F1232&gt;0,Z1232&gt;0,AA1232&gt;0,AB1232&gt;0,AC1232&gt;0,AI1232&gt;0,AJ1232&gt;0),"FII ENTERING")</f>
        <v/>
      </c>
      <c r="BB1232" s="15" t="e">
        <v>#N/A</v>
      </c>
      <c r="BC1232" s="1" t="n">
        <v>49083.9104745</v>
      </c>
      <c r="BD1232" s="1">
        <f>IF(AND(E1232&gt;0,F1232&gt;0,AB1232&gt;0,AC1232&gt;0,AI1232&gt;0,AJ1232&gt;0,AS1232&gt;AR1232,AR1232&gt;AQ1232),"long buildup",IF(AND(E1232&lt;0,F1232&lt;0,AB1232&gt;0,AC1232&gt;0,AI1232&gt;0,AJ1232&gt;0,AS1232&lt;AR1232,AR1232&lt;AQ1232),"Short buildup"))</f>
        <v/>
      </c>
      <c r="BE1232" s="1">
        <f>+IF(AND(F1232&gt;0,M1232&gt;0,T1232&gt;0,AA1232&gt;0),"buy")</f>
        <v/>
      </c>
    </row>
    <row r="1233">
      <c r="A1233" s="1" t="inlineStr">
        <is>
          <t>MOTHERSON</t>
        </is>
      </c>
      <c r="B1233" s="1" t="n"/>
      <c r="C1233" s="1" t="n"/>
      <c r="D1233" s="2" t="n">
        <v>-0.2928870292887084</v>
      </c>
      <c r="E1233" s="2" t="n">
        <v>-1.210958575624969</v>
      </c>
      <c r="F1233" s="3" t="n">
        <v>-0.4065780690575809</v>
      </c>
      <c r="G1233" s="4" t="n">
        <v>99207</v>
      </c>
      <c r="H1233" s="4" t="n">
        <v>114593</v>
      </c>
      <c r="I1233" s="3" t="n">
        <v>120006</v>
      </c>
      <c r="J1233" s="6">
        <f>+H1233-G1233</f>
        <v/>
      </c>
      <c r="K1233" s="6">
        <f>+I1233-H1233</f>
        <v/>
      </c>
      <c r="L1233" s="7">
        <f>J1233/G1233</f>
        <v/>
      </c>
      <c r="M1233" s="7">
        <f>K1233/H1233</f>
        <v/>
      </c>
      <c r="N1233" s="8" t="n">
        <v>196.144</v>
      </c>
      <c r="O1233" s="8" t="n">
        <v>173.2846</v>
      </c>
      <c r="P1233" s="3" t="n">
        <v>166.0856</v>
      </c>
      <c r="Q1233" s="6">
        <f>+O1233-N1233</f>
        <v/>
      </c>
      <c r="R1233" s="6">
        <f>+P1233-O1233</f>
        <v/>
      </c>
      <c r="S1233" s="7">
        <f>Q1233/N1233</f>
        <v/>
      </c>
      <c r="T1233" s="7">
        <f>R1233/O1233</f>
        <v/>
      </c>
      <c r="U1233" s="10" t="inlineStr">
        <is>
          <t>6893961</t>
        </is>
      </c>
      <c r="V1233" s="10" t="inlineStr">
        <is>
          <t>6357866</t>
        </is>
      </c>
      <c r="W1233" s="3" t="inlineStr">
        <is>
          <t>4580956</t>
        </is>
      </c>
      <c r="X1233" s="6">
        <f>+V1233-U1233</f>
        <v/>
      </c>
      <c r="Y1233" s="6">
        <f>+W1233-V1233</f>
        <v/>
      </c>
      <c r="Z1233" s="7">
        <f>X1233/U1233</f>
        <v/>
      </c>
      <c r="AA1233" s="7">
        <f>Y1233/V1233</f>
        <v/>
      </c>
      <c r="AB1233" s="4" t="n">
        <v>532500</v>
      </c>
      <c r="AC1233" s="5" t="n">
        <v>798750</v>
      </c>
      <c r="AD1233" s="4" t="n">
        <v>344</v>
      </c>
      <c r="AE1233" s="4" t="n">
        <v>451</v>
      </c>
      <c r="AF1233" s="5" t="n">
        <v>809</v>
      </c>
      <c r="AG1233" s="6">
        <f>AE1233-AD1233</f>
        <v/>
      </c>
      <c r="AH1233" s="6">
        <f>+AF1233-AE1233</f>
        <v/>
      </c>
      <c r="AI1233" s="7">
        <f>AG1233/AD1233</f>
        <v/>
      </c>
      <c r="AJ1233" s="7">
        <f>AH1233/AE1233</f>
        <v/>
      </c>
      <c r="AK1233" s="4" t="n">
        <v>168.76</v>
      </c>
      <c r="AL1233" s="4" t="n">
        <v>166.13</v>
      </c>
      <c r="AM1233" s="5" t="n">
        <v>165.52</v>
      </c>
      <c r="AN1233" s="4" t="n">
        <v>166.81</v>
      </c>
      <c r="AO1233" s="4" t="n">
        <v>164.79</v>
      </c>
      <c r="AP1233" s="3" t="n">
        <v>164.12</v>
      </c>
      <c r="AQ1233" s="9">
        <f>+AK1233-AN1233</f>
        <v/>
      </c>
      <c r="AR1233" s="9">
        <f>+AL1233-AO1233</f>
        <v/>
      </c>
      <c r="AS1233" s="9">
        <f>+AM1233-AP1233</f>
        <v/>
      </c>
      <c r="AT1233" s="6">
        <f>AR1233-AQ1233</f>
        <v/>
      </c>
      <c r="AU1233" s="6">
        <f>+AS1233-AR1233</f>
        <v/>
      </c>
      <c r="AV1233" s="7">
        <f>AT1233/AQ1233</f>
        <v/>
      </c>
      <c r="AW1233" s="7">
        <f>AU1233/AR1233</f>
        <v/>
      </c>
      <c r="AX1233" s="1" t="inlineStr">
        <is>
          <t>N</t>
        </is>
      </c>
      <c r="AY1233" s="1">
        <f>+IF(AND(D1233&gt;0,E1233&gt;0,F1233&gt;0,S1233&gt;0,T1233&gt;0,AC1233&gt;0,AB1233&gt;0,AI1233&gt;0,AJ1233&gt;0,AS1233&gt;AR1233,AR1233&gt;AQ1233),"long buildup",IF(AND(D1233&gt;0,E1233&gt;0,F1233&gt;0,S1233&lt;0,T1233&lt;0,AB1233&lt;0,AC1233&lt;0,AI1233&lt;0,AJ1233&lt;0,AS1233&gt;AR1233,AR1233&gt;AQ1233),"Short Covering",IF(AND(D1233&lt;0,E1233&lt;0,F1233&lt;0,S1233&lt;0,T1233&lt;0,AB1233&gt;0,AC1233&gt;0,AI1233&gt;0,AJ1233&gt;0,AS1233&lt;AR1233,AR1233&lt;AQ1233),"Short Buildup",IF(AND(D1233&lt;0,E1233&lt;0,F1233&lt;0,S1233&lt;0,T1233&lt;0,AB1233&lt;0,AC1233&lt;0,AI1233&lt;0,AJ1233&lt;0,AS1233&lt;AR1233,AR1233&lt;AQ1233),"LongUnwinding" ))))</f>
        <v/>
      </c>
      <c r="AZ1233" s="1">
        <f>+IF(AND(D1233&gt;0,E1233&gt;0,F1233&gt;0,L1233&gt;0,M1233&gt;0,S1233&gt;0,T1233&gt;0,Z1233&gt;0,AA1233&gt;0),"Buying Opportunity",IF(AND(D1233&lt;0,E1233&lt;0,F1233&lt;0,L1233&lt;0,M1233&lt;0,S1233&lt;0,T1233&lt;0,Z1233&lt;0,AA1233&lt;0),"support Zone",IF(AND(D1233&lt;0,E1233&lt;0,F1233&lt;0,L1233&gt;0,M1233&gt;0,S1233&gt;0,T1233&gt;0,Z1233&gt;0,AA1233&gt;0),"sell delivery")))</f>
        <v/>
      </c>
      <c r="BA1233" s="1">
        <f>IF(AND(D1233&gt;0,E1233&gt;0,F1233&gt;0,Z1233&gt;0,AA1233&gt;0,AB1233&gt;0,AC1233&gt;0,AI1233&gt;0,AJ1233&gt;0),"FII ENTERING")</f>
        <v/>
      </c>
      <c r="BB1233" s="15" t="e">
        <v>#N/A</v>
      </c>
      <c r="BC1233" s="1" t="n">
        <v>123601.618878</v>
      </c>
      <c r="BD1233" s="1">
        <f>IF(AND(E1233&gt;0,F1233&gt;0,AB1233&gt;0,AC1233&gt;0,AI1233&gt;0,AJ1233&gt;0,AS1233&gt;AR1233,AR1233&gt;AQ1233),"long buildup",IF(AND(E1233&lt;0,F1233&lt;0,AB1233&gt;0,AC1233&gt;0,AI1233&gt;0,AJ1233&gt;0,AS1233&lt;AR1233,AR1233&lt;AQ1233),"Short buildup"))</f>
        <v/>
      </c>
      <c r="BE1233" s="1">
        <f>+IF(AND(F1233&gt;0,M1233&gt;0,T1233&gt;0,AA1233&gt;0),"buy")</f>
        <v/>
      </c>
    </row>
    <row r="1234">
      <c r="A1234" s="1" t="inlineStr">
        <is>
          <t>MOTILALOFS</t>
        </is>
      </c>
      <c r="B1234" s="1" t="n"/>
      <c r="C1234" s="1" t="n"/>
      <c r="D1234" s="2" t="n">
        <v>3.399723516461015</v>
      </c>
      <c r="E1234" s="2" t="n">
        <v>0.2723446397623174</v>
      </c>
      <c r="F1234" s="3" t="n">
        <v>-2.237037037037035</v>
      </c>
      <c r="G1234" s="4" t="n">
        <v>153886</v>
      </c>
      <c r="H1234" s="4" t="n">
        <v>68568</v>
      </c>
      <c r="I1234" s="3" t="n">
        <v>69107</v>
      </c>
      <c r="J1234" s="6">
        <f>+H1234-G1234</f>
        <v/>
      </c>
      <c r="K1234" s="6">
        <f>+I1234-H1234</f>
        <v/>
      </c>
      <c r="L1234" s="7">
        <f>J1234/G1234</f>
        <v/>
      </c>
      <c r="M1234" s="7">
        <f>K1234/H1234</f>
        <v/>
      </c>
      <c r="N1234" s="8" t="n">
        <v>536.6826</v>
      </c>
      <c r="O1234" s="8" t="n">
        <v>205.9749</v>
      </c>
      <c r="P1234" s="3" t="n">
        <v>212.6098</v>
      </c>
      <c r="Q1234" s="6">
        <f>+O1234-N1234</f>
        <v/>
      </c>
      <c r="R1234" s="6">
        <f>+P1234-O1234</f>
        <v/>
      </c>
      <c r="S1234" s="7">
        <f>Q1234/N1234</f>
        <v/>
      </c>
      <c r="T1234" s="7">
        <f>R1234/O1234</f>
        <v/>
      </c>
      <c r="U1234" s="10" t="inlineStr">
        <is>
          <t>1303657</t>
        </is>
      </c>
      <c r="V1234" s="10" t="inlineStr">
        <is>
          <t>646139</t>
        </is>
      </c>
      <c r="W1234" s="3" t="inlineStr">
        <is>
          <t>789996</t>
        </is>
      </c>
      <c r="X1234" s="6">
        <f>+V1234-U1234</f>
        <v/>
      </c>
      <c r="Y1234" s="6">
        <f>+W1234-V1234</f>
        <v/>
      </c>
      <c r="Z1234" s="7">
        <f>X1234/U1234</f>
        <v/>
      </c>
      <c r="AA1234" s="7">
        <f>Y1234/V1234</f>
        <v/>
      </c>
      <c r="AB1234" s="4" t="n"/>
      <c r="AC1234" s="5" t="n"/>
      <c r="AD1234" s="4" t="n"/>
      <c r="AE1234" s="4" t="n"/>
      <c r="AF1234" s="5" t="n"/>
      <c r="AG1234" s="6">
        <f>AE1234-AD1234</f>
        <v/>
      </c>
      <c r="AH1234" s="6">
        <f>+AF1234-AE1234</f>
        <v/>
      </c>
      <c r="AI1234" s="7">
        <f>AG1234/AD1234</f>
        <v/>
      </c>
      <c r="AJ1234" s="7">
        <f>AH1234/AE1234</f>
        <v/>
      </c>
      <c r="AK1234" s="4" t="n"/>
      <c r="AL1234" s="4" t="n"/>
      <c r="AM1234" s="5" t="n"/>
      <c r="AN1234" s="4" t="n">
        <v>1009.75</v>
      </c>
      <c r="AO1234" s="4" t="n">
        <v>1012.5</v>
      </c>
      <c r="AP1234" s="3" t="n">
        <v>989.85</v>
      </c>
      <c r="AQ1234" s="9">
        <f>+AK1234-AN1234</f>
        <v/>
      </c>
      <c r="AR1234" s="9">
        <f>+AL1234-AO1234</f>
        <v/>
      </c>
      <c r="AS1234" s="9">
        <f>+AM1234-AP1234</f>
        <v/>
      </c>
      <c r="AT1234" s="6">
        <f>AR1234-AQ1234</f>
        <v/>
      </c>
      <c r="AU1234" s="6">
        <f>+AS1234-AR1234</f>
        <v/>
      </c>
      <c r="AV1234" s="7">
        <f>AT1234/AQ1234</f>
        <v/>
      </c>
      <c r="AW1234" s="7">
        <f>AU1234/AR1234</f>
        <v/>
      </c>
      <c r="AX1234" s="1" t="inlineStr">
        <is>
          <t>N</t>
        </is>
      </c>
      <c r="AY1234" s="1">
        <f>+IF(AND(D1234&gt;0,E1234&gt;0,F1234&gt;0,S1234&gt;0,T1234&gt;0,AC1234&gt;0,AB1234&gt;0,AI1234&gt;0,AJ1234&gt;0,AS1234&gt;AR1234,AR1234&gt;AQ1234),"long buildup",IF(AND(D1234&gt;0,E1234&gt;0,F1234&gt;0,S1234&lt;0,T1234&lt;0,AB1234&lt;0,AC1234&lt;0,AI1234&lt;0,AJ1234&lt;0,AS1234&gt;AR1234,AR1234&gt;AQ1234),"Short Covering",IF(AND(D1234&lt;0,E1234&lt;0,F1234&lt;0,S1234&lt;0,T1234&lt;0,AB1234&gt;0,AC1234&gt;0,AI1234&gt;0,AJ1234&gt;0,AS1234&lt;AR1234,AR1234&lt;AQ1234),"Short Buildup",IF(AND(D1234&lt;0,E1234&lt;0,F1234&lt;0,S1234&lt;0,T1234&lt;0,AB1234&lt;0,AC1234&lt;0,AI1234&lt;0,AJ1234&lt;0,AS1234&lt;AR1234,AR1234&lt;AQ1234),"LongUnwinding" ))))</f>
        <v/>
      </c>
      <c r="AZ1234" s="1">
        <f>+IF(AND(D1234&gt;0,E1234&gt;0,F1234&gt;0,L1234&gt;0,M1234&gt;0,S1234&gt;0,T1234&gt;0,Z1234&gt;0,AA1234&gt;0),"Buying Opportunity",IF(AND(D1234&lt;0,E1234&lt;0,F1234&lt;0,L1234&lt;0,M1234&lt;0,S1234&lt;0,T1234&lt;0,Z1234&lt;0,AA1234&lt;0),"support Zone",IF(AND(D1234&lt;0,E1234&lt;0,F1234&lt;0,L1234&gt;0,M1234&gt;0,S1234&gt;0,T1234&gt;0,Z1234&gt;0,AA1234&gt;0),"sell delivery")))</f>
        <v/>
      </c>
      <c r="BA1234" s="1">
        <f>IF(AND(D1234&gt;0,E1234&gt;0,F1234&gt;0,Z1234&gt;0,AA1234&gt;0,AB1234&gt;0,AC1234&gt;0,AI1234&gt;0,AJ1234&gt;0),"FII ENTERING")</f>
        <v/>
      </c>
      <c r="BB1234" s="15" t="e">
        <v>#N/A</v>
      </c>
      <c r="BC1234" s="1" t="n">
        <v>32349.061455</v>
      </c>
      <c r="BD1234" s="1">
        <f>IF(AND(E1234&gt;0,F1234&gt;0,AB1234&gt;0,AC1234&gt;0,AI1234&gt;0,AJ1234&gt;0,AS1234&gt;AR1234,AR1234&gt;AQ1234),"long buildup",IF(AND(E1234&lt;0,F1234&lt;0,AB1234&gt;0,AC1234&gt;0,AI1234&gt;0,AJ1234&gt;0,AS1234&lt;AR1234,AR1234&lt;AQ1234),"Short buildup"))</f>
        <v/>
      </c>
      <c r="BE1234" s="1">
        <f>+IF(AND(F1234&gt;0,M1234&gt;0,T1234&gt;0,AA1234&gt;0),"buy")</f>
        <v/>
      </c>
    </row>
    <row r="1235">
      <c r="A1235" s="1" t="inlineStr">
        <is>
          <t>MOTOGENFIN</t>
        </is>
      </c>
      <c r="B1235" s="1" t="n"/>
      <c r="C1235" s="1" t="n"/>
      <c r="D1235" s="2" t="n">
        <v>1.34927936215884</v>
      </c>
      <c r="E1235" s="2" t="n">
        <v>-1.059001512859287</v>
      </c>
      <c r="F1235" s="3" t="n">
        <v>-1.314984709480121</v>
      </c>
      <c r="G1235" s="4" t="n">
        <v>2019</v>
      </c>
      <c r="H1235" s="4" t="n">
        <v>229</v>
      </c>
      <c r="I1235" s="3" t="n">
        <v>221</v>
      </c>
      <c r="J1235" s="6">
        <f>+H1235-G1235</f>
        <v/>
      </c>
      <c r="K1235" s="6">
        <f>+I1235-H1235</f>
        <v/>
      </c>
      <c r="L1235" s="7">
        <f>J1235/G1235</f>
        <v/>
      </c>
      <c r="M1235" s="7">
        <f>K1235/H1235</f>
        <v/>
      </c>
      <c r="N1235" s="8" t="n">
        <v>0.4282</v>
      </c>
      <c r="O1235" s="8" t="n">
        <v>0.0323</v>
      </c>
      <c r="P1235" s="3" t="n">
        <v>0.03240000000000001</v>
      </c>
      <c r="Q1235" s="6">
        <f>+O1235-N1235</f>
        <v/>
      </c>
      <c r="R1235" s="6">
        <f>+P1235-O1235</f>
        <v/>
      </c>
      <c r="S1235" s="7">
        <f>Q1235/N1235</f>
        <v/>
      </c>
      <c r="T1235" s="7">
        <f>R1235/O1235</f>
        <v/>
      </c>
      <c r="U1235" s="10" t="inlineStr">
        <is>
          <t>25950</t>
        </is>
      </c>
      <c r="V1235" s="10" t="inlineStr">
        <is>
          <t>5010</t>
        </is>
      </c>
      <c r="W1235" s="3" t="inlineStr">
        <is>
          <t>7019</t>
        </is>
      </c>
      <c r="X1235" s="6">
        <f>+V1235-U1235</f>
        <v/>
      </c>
      <c r="Y1235" s="6">
        <f>+W1235-V1235</f>
        <v/>
      </c>
      <c r="Z1235" s="7">
        <f>X1235/U1235</f>
        <v/>
      </c>
      <c r="AA1235" s="7">
        <f>Y1235/V1235</f>
        <v/>
      </c>
      <c r="AB1235" s="4" t="n"/>
      <c r="AC1235" s="5" t="n"/>
      <c r="AD1235" s="4" t="n"/>
      <c r="AE1235" s="4" t="n"/>
      <c r="AF1235" s="5" t="n"/>
      <c r="AG1235" s="6">
        <f>AE1235-AD1235</f>
        <v/>
      </c>
      <c r="AH1235" s="6">
        <f>+AF1235-AE1235</f>
        <v/>
      </c>
      <c r="AI1235" s="7">
        <f>AG1235/AD1235</f>
        <v/>
      </c>
      <c r="AJ1235" s="7">
        <f>AH1235/AE1235</f>
        <v/>
      </c>
      <c r="AK1235" s="4" t="n"/>
      <c r="AL1235" s="4" t="n"/>
      <c r="AM1235" s="5" t="n"/>
      <c r="AN1235" s="4" t="n">
        <v>33.05</v>
      </c>
      <c r="AO1235" s="4" t="n">
        <v>32.7</v>
      </c>
      <c r="AP1235" s="3" t="n">
        <v>32.27</v>
      </c>
      <c r="AQ1235" s="9">
        <f>+AK1235-AN1235</f>
        <v/>
      </c>
      <c r="AR1235" s="9">
        <f>+AL1235-AO1235</f>
        <v/>
      </c>
      <c r="AS1235" s="9">
        <f>+AM1235-AP1235</f>
        <v/>
      </c>
      <c r="AT1235" s="6">
        <f>AR1235-AQ1235</f>
        <v/>
      </c>
      <c r="AU1235" s="6">
        <f>+AS1235-AR1235</f>
        <v/>
      </c>
      <c r="AV1235" s="7">
        <f>AT1235/AQ1235</f>
        <v/>
      </c>
      <c r="AW1235" s="7">
        <f>AU1235/AR1235</f>
        <v/>
      </c>
      <c r="AX1235" s="1" t="inlineStr">
        <is>
          <t>N</t>
        </is>
      </c>
      <c r="AY1235" s="1">
        <f>+IF(AND(D1235&gt;0,E1235&gt;0,F1235&gt;0,S1235&gt;0,T1235&gt;0,AC1235&gt;0,AB1235&gt;0,AI1235&gt;0,AJ1235&gt;0,AS1235&gt;AR1235,AR1235&gt;AQ1235),"long buildup",IF(AND(D1235&gt;0,E1235&gt;0,F1235&gt;0,S1235&lt;0,T1235&lt;0,AB1235&lt;0,AC1235&lt;0,AI1235&lt;0,AJ1235&lt;0,AS1235&gt;AR1235,AR1235&gt;AQ1235),"Short Covering",IF(AND(D1235&lt;0,E1235&lt;0,F1235&lt;0,S1235&lt;0,T1235&lt;0,AB1235&gt;0,AC1235&gt;0,AI1235&gt;0,AJ1235&gt;0,AS1235&lt;AR1235,AR1235&lt;AQ1235),"Short Buildup",IF(AND(D1235&lt;0,E1235&lt;0,F1235&lt;0,S1235&lt;0,T1235&lt;0,AB1235&lt;0,AC1235&lt;0,AI1235&lt;0,AJ1235&lt;0,AS1235&lt;AR1235,AR1235&lt;AQ1235),"LongUnwinding" ))))</f>
        <v/>
      </c>
      <c r="AZ1235" s="1">
        <f>+IF(AND(D1235&gt;0,E1235&gt;0,F1235&gt;0,L1235&gt;0,M1235&gt;0,S1235&gt;0,T1235&gt;0,Z1235&gt;0,AA1235&gt;0),"Buying Opportunity",IF(AND(D1235&lt;0,E1235&lt;0,F1235&lt;0,L1235&lt;0,M1235&lt;0,S1235&lt;0,T1235&lt;0,Z1235&lt;0,AA1235&lt;0),"support Zone",IF(AND(D1235&lt;0,E1235&lt;0,F1235&lt;0,L1235&gt;0,M1235&gt;0,S1235&gt;0,T1235&gt;0,Z1235&gt;0,AA1235&gt;0),"sell delivery")))</f>
        <v/>
      </c>
      <c r="BA1235" s="1">
        <f>IF(AND(D1235&gt;0,E1235&gt;0,F1235&gt;0,Z1235&gt;0,AA1235&gt;0,AB1235&gt;0,AC1235&gt;0,AI1235&gt;0,AJ1235&gt;0),"FII ENTERING")</f>
        <v/>
      </c>
      <c r="BB1235" s="15" t="e">
        <v>#N/A</v>
      </c>
      <c r="BC1235" s="1" t="n">
        <v>106675</v>
      </c>
      <c r="BD1235" s="1">
        <f>IF(AND(E1235&gt;0,F1235&gt;0,AB1235&gt;0,AC1235&gt;0,AI1235&gt;0,AJ1235&gt;0,AS1235&gt;AR1235,AR1235&gt;AQ1235),"long buildup",IF(AND(E1235&lt;0,F1235&lt;0,AB1235&gt;0,AC1235&gt;0,AI1235&gt;0,AJ1235&gt;0,AS1235&lt;AR1235,AR1235&lt;AQ1235),"Short buildup"))</f>
        <v/>
      </c>
      <c r="BE1235" s="1">
        <f>+IF(AND(F1235&gt;0,M1235&gt;0,T1235&gt;0,AA1235&gt;0),"buy")</f>
        <v/>
      </c>
    </row>
    <row r="1236">
      <c r="A1236" s="1" t="inlineStr">
        <is>
          <t>MOVALUE</t>
        </is>
      </c>
      <c r="B1236" s="1" t="n"/>
      <c r="C1236" s="1" t="n"/>
      <c r="D1236" s="2" t="n">
        <v>0.07727228822563344</v>
      </c>
      <c r="E1236" s="2" t="n">
        <v>-0.7431715085416427</v>
      </c>
      <c r="F1236" s="3" t="n">
        <v>-0.1750291715285947</v>
      </c>
      <c r="G1236" s="4" t="n">
        <v>946</v>
      </c>
      <c r="H1236" s="4" t="n">
        <v>1277</v>
      </c>
      <c r="I1236" s="3" t="n">
        <v>1520</v>
      </c>
      <c r="J1236" s="6">
        <f>+H1236-G1236</f>
        <v/>
      </c>
      <c r="K1236" s="6">
        <f>+I1236-H1236</f>
        <v/>
      </c>
      <c r="L1236" s="7">
        <f>J1236/G1236</f>
        <v/>
      </c>
      <c r="M1236" s="7">
        <f>K1236/H1236</f>
        <v/>
      </c>
      <c r="N1236" s="8" t="n">
        <v>0.5472</v>
      </c>
      <c r="O1236" s="8" t="n">
        <v>0.5386</v>
      </c>
      <c r="P1236" s="3" t="n">
        <v>0.5992000000000001</v>
      </c>
      <c r="Q1236" s="6">
        <f>+O1236-N1236</f>
        <v/>
      </c>
      <c r="R1236" s="6">
        <f>+P1236-O1236</f>
        <v/>
      </c>
      <c r="S1236" s="7">
        <f>Q1236/N1236</f>
        <v/>
      </c>
      <c r="T1236" s="7">
        <f>R1236/O1236</f>
        <v/>
      </c>
      <c r="U1236" s="10" t="inlineStr">
        <is>
          <t>40531</t>
        </is>
      </c>
      <c r="V1236" s="10" t="inlineStr">
        <is>
          <t>42999</t>
        </is>
      </c>
      <c r="W1236" s="3" t="inlineStr">
        <is>
          <t>38074</t>
        </is>
      </c>
      <c r="X1236" s="6">
        <f>+V1236-U1236</f>
        <v/>
      </c>
      <c r="Y1236" s="6">
        <f>+W1236-V1236</f>
        <v/>
      </c>
      <c r="Z1236" s="7">
        <f>X1236/U1236</f>
        <v/>
      </c>
      <c r="AA1236" s="7">
        <f>Y1236/V1236</f>
        <v/>
      </c>
      <c r="AB1236" s="4" t="n"/>
      <c r="AC1236" s="5" t="n"/>
      <c r="AD1236" s="4" t="n"/>
      <c r="AE1236" s="4" t="n"/>
      <c r="AF1236" s="5" t="n"/>
      <c r="AG1236" s="6">
        <f>AE1236-AD1236</f>
        <v/>
      </c>
      <c r="AH1236" s="6">
        <f>+AF1236-AE1236</f>
        <v/>
      </c>
      <c r="AI1236" s="7">
        <f>AG1236/AD1236</f>
        <v/>
      </c>
      <c r="AJ1236" s="7">
        <f>AH1236/AE1236</f>
        <v/>
      </c>
      <c r="AK1236" s="4" t="n"/>
      <c r="AL1236" s="4" t="n"/>
      <c r="AM1236" s="5" t="n"/>
      <c r="AN1236" s="4" t="n">
        <v>103.61</v>
      </c>
      <c r="AO1236" s="4" t="n">
        <v>102.84</v>
      </c>
      <c r="AP1236" s="3" t="n">
        <v>102.66</v>
      </c>
      <c r="AQ1236" s="9">
        <f>+AK1236-AN1236</f>
        <v/>
      </c>
      <c r="AR1236" s="9">
        <f>+AL1236-AO1236</f>
        <v/>
      </c>
      <c r="AS1236" s="9">
        <f>+AM1236-AP1236</f>
        <v/>
      </c>
      <c r="AT1236" s="6">
        <f>AR1236-AQ1236</f>
        <v/>
      </c>
      <c r="AU1236" s="6">
        <f>+AS1236-AR1236</f>
        <v/>
      </c>
      <c r="AV1236" s="7">
        <f>AT1236/AQ1236</f>
        <v/>
      </c>
      <c r="AW1236" s="7">
        <f>AU1236/AR1236</f>
        <v/>
      </c>
      <c r="AX1236" s="1" t="inlineStr">
        <is>
          <t>N</t>
        </is>
      </c>
      <c r="AY1236" s="1">
        <f>+IF(AND(D1236&gt;0,E1236&gt;0,F1236&gt;0,S1236&gt;0,T1236&gt;0,AC1236&gt;0,AB1236&gt;0,AI1236&gt;0,AJ1236&gt;0,AS1236&gt;AR1236,AR1236&gt;AQ1236),"long buildup",IF(AND(D1236&gt;0,E1236&gt;0,F1236&gt;0,S1236&lt;0,T1236&lt;0,AB1236&lt;0,AC1236&lt;0,AI1236&lt;0,AJ1236&lt;0,AS1236&gt;AR1236,AR1236&gt;AQ1236),"Short Covering",IF(AND(D1236&lt;0,E1236&lt;0,F1236&lt;0,S1236&lt;0,T1236&lt;0,AB1236&gt;0,AC1236&gt;0,AI1236&gt;0,AJ1236&gt;0,AS1236&lt;AR1236,AR1236&lt;AQ1236),"Short Buildup",IF(AND(D1236&lt;0,E1236&lt;0,F1236&lt;0,S1236&lt;0,T1236&lt;0,AB1236&lt;0,AC1236&lt;0,AI1236&lt;0,AJ1236&lt;0,AS1236&lt;AR1236,AR1236&lt;AQ1236),"LongUnwinding" ))))</f>
        <v/>
      </c>
      <c r="AZ1236" s="1">
        <f>+IF(AND(D1236&gt;0,E1236&gt;0,F1236&gt;0,L1236&gt;0,M1236&gt;0,S1236&gt;0,T1236&gt;0,Z1236&gt;0,AA1236&gt;0),"Buying Opportunity",IF(AND(D1236&lt;0,E1236&lt;0,F1236&lt;0,L1236&lt;0,M1236&lt;0,S1236&lt;0,T1236&lt;0,Z1236&lt;0,AA1236&lt;0),"support Zone",IF(AND(D1236&lt;0,E1236&lt;0,F1236&lt;0,L1236&gt;0,M1236&gt;0,S1236&gt;0,T1236&gt;0,Z1236&gt;0,AA1236&gt;0),"sell delivery")))</f>
        <v/>
      </c>
      <c r="BA1236" s="1">
        <f>IF(AND(D1236&gt;0,E1236&gt;0,F1236&gt;0,Z1236&gt;0,AA1236&gt;0,AB1236&gt;0,AC1236&gt;0,AI1236&gt;0,AJ1236&gt;0),"FII ENTERING")</f>
        <v/>
      </c>
      <c r="BB1236" s="15" t="e">
        <v>#N/A</v>
      </c>
      <c r="BC1236" s="1" t="n">
        <v>2866.7613975</v>
      </c>
      <c r="BD1236" s="1">
        <f>IF(AND(E1236&gt;0,F1236&gt;0,AB1236&gt;0,AC1236&gt;0,AI1236&gt;0,AJ1236&gt;0,AS1236&gt;AR1236,AR1236&gt;AQ1236),"long buildup",IF(AND(E1236&lt;0,F1236&lt;0,AB1236&gt;0,AC1236&gt;0,AI1236&gt;0,AJ1236&gt;0,AS1236&lt;AR1236,AR1236&lt;AQ1236),"Short buildup"))</f>
        <v/>
      </c>
      <c r="BE1236" s="1">
        <f>+IF(AND(F1236&gt;0,M1236&gt;0,T1236&gt;0,AA1236&gt;0),"buy")</f>
        <v/>
      </c>
    </row>
    <row r="1237">
      <c r="A1237" s="1" t="inlineStr">
        <is>
          <t>MPHASIS</t>
        </is>
      </c>
      <c r="B1237" s="1" t="n"/>
      <c r="C1237" s="1" t="n"/>
      <c r="D1237" s="2" t="n">
        <v>0.08642906530894462</v>
      </c>
      <c r="E1237" s="2" t="n">
        <v>0.1821293432352994</v>
      </c>
      <c r="F1237" s="3" t="n">
        <v>0.1582898428072212</v>
      </c>
      <c r="G1237" s="4" t="n">
        <v>47895</v>
      </c>
      <c r="H1237" s="4" t="n">
        <v>60492</v>
      </c>
      <c r="I1237" s="3" t="n">
        <v>42140</v>
      </c>
      <c r="J1237" s="6">
        <f>+H1237-G1237</f>
        <v/>
      </c>
      <c r="K1237" s="6">
        <f>+I1237-H1237</f>
        <v/>
      </c>
      <c r="L1237" s="7">
        <f>J1237/G1237</f>
        <v/>
      </c>
      <c r="M1237" s="7">
        <f>K1237/H1237</f>
        <v/>
      </c>
      <c r="N1237" s="8" t="n">
        <v>164.1879</v>
      </c>
      <c r="O1237" s="8" t="n">
        <v>223.2155</v>
      </c>
      <c r="P1237" s="3" t="n">
        <v>197.2638</v>
      </c>
      <c r="Q1237" s="6">
        <f>+O1237-N1237</f>
        <v/>
      </c>
      <c r="R1237" s="6">
        <f>+P1237-O1237</f>
        <v/>
      </c>
      <c r="S1237" s="7">
        <f>Q1237/N1237</f>
        <v/>
      </c>
      <c r="T1237" s="7">
        <f>R1237/O1237</f>
        <v/>
      </c>
      <c r="U1237" s="10" t="inlineStr">
        <is>
          <t>319973</t>
        </is>
      </c>
      <c r="V1237" s="10" t="inlineStr">
        <is>
          <t>366588</t>
        </is>
      </c>
      <c r="W1237" s="3" t="inlineStr">
        <is>
          <t>307461</t>
        </is>
      </c>
      <c r="X1237" s="6">
        <f>+V1237-U1237</f>
        <v/>
      </c>
      <c r="Y1237" s="6">
        <f>+W1237-V1237</f>
        <v/>
      </c>
      <c r="Z1237" s="7">
        <f>X1237/U1237</f>
        <v/>
      </c>
      <c r="AA1237" s="7">
        <f>Y1237/V1237</f>
        <v/>
      </c>
      <c r="AB1237" s="4" t="n">
        <v>9075</v>
      </c>
      <c r="AC1237" s="5" t="n">
        <v>15950</v>
      </c>
      <c r="AD1237" s="4" t="n">
        <v>181</v>
      </c>
      <c r="AE1237" s="4" t="n">
        <v>267</v>
      </c>
      <c r="AF1237" s="5" t="n">
        <v>354</v>
      </c>
      <c r="AG1237" s="6">
        <f>AE1237-AD1237</f>
        <v/>
      </c>
      <c r="AH1237" s="6">
        <f>+AF1237-AE1237</f>
        <v/>
      </c>
      <c r="AI1237" s="7">
        <f>AG1237/AD1237</f>
        <v/>
      </c>
      <c r="AJ1237" s="7">
        <f>AH1237/AE1237</f>
        <v/>
      </c>
      <c r="AK1237" s="4" t="n">
        <v>3208.05</v>
      </c>
      <c r="AL1237" s="4" t="n">
        <v>3223.65</v>
      </c>
      <c r="AM1237" s="5" t="n">
        <v>3228.35</v>
      </c>
      <c r="AN1237" s="4" t="n">
        <v>3184.55</v>
      </c>
      <c r="AO1237" s="4" t="n">
        <v>3190.35</v>
      </c>
      <c r="AP1237" s="3" t="n">
        <v>3195.4</v>
      </c>
      <c r="AQ1237" s="9">
        <f>+AK1237-AN1237</f>
        <v/>
      </c>
      <c r="AR1237" s="9">
        <f>+AL1237-AO1237</f>
        <v/>
      </c>
      <c r="AS1237" s="9">
        <f>+AM1237-AP1237</f>
        <v/>
      </c>
      <c r="AT1237" s="6">
        <f>AR1237-AQ1237</f>
        <v/>
      </c>
      <c r="AU1237" s="6">
        <f>+AS1237-AR1237</f>
        <v/>
      </c>
      <c r="AV1237" s="7">
        <f>AT1237/AQ1237</f>
        <v/>
      </c>
      <c r="AW1237" s="7">
        <f>AU1237/AR1237</f>
        <v/>
      </c>
      <c r="AX1237" s="1" t="inlineStr">
        <is>
          <t>N</t>
        </is>
      </c>
      <c r="AY1237" s="1">
        <f>+IF(AND(D1237&gt;0,E1237&gt;0,F1237&gt;0,S1237&gt;0,T1237&gt;0,AC1237&gt;0,AB1237&gt;0,AI1237&gt;0,AJ1237&gt;0,AS1237&gt;AR1237,AR1237&gt;AQ1237),"long buildup",IF(AND(D1237&gt;0,E1237&gt;0,F1237&gt;0,S1237&lt;0,T1237&lt;0,AB1237&lt;0,AC1237&lt;0,AI1237&lt;0,AJ1237&lt;0,AS1237&gt;AR1237,AR1237&gt;AQ1237),"Short Covering",IF(AND(D1237&lt;0,E1237&lt;0,F1237&lt;0,S1237&lt;0,T1237&lt;0,AB1237&gt;0,AC1237&gt;0,AI1237&gt;0,AJ1237&gt;0,AS1237&lt;AR1237,AR1237&lt;AQ1237),"Short Buildup",IF(AND(D1237&lt;0,E1237&lt;0,F1237&lt;0,S1237&lt;0,T1237&lt;0,AB1237&lt;0,AC1237&lt;0,AI1237&lt;0,AJ1237&lt;0,AS1237&lt;AR1237,AR1237&lt;AQ1237),"LongUnwinding" ))))</f>
        <v/>
      </c>
      <c r="AZ1237" s="1">
        <f>+IF(AND(D1237&gt;0,E1237&gt;0,F1237&gt;0,L1237&gt;0,M1237&gt;0,S1237&gt;0,T1237&gt;0,Z1237&gt;0,AA1237&gt;0),"Buying Opportunity",IF(AND(D1237&lt;0,E1237&lt;0,F1237&lt;0,L1237&lt;0,M1237&lt;0,S1237&lt;0,T1237&lt;0,Z1237&lt;0,AA1237&lt;0),"support Zone",IF(AND(D1237&lt;0,E1237&lt;0,F1237&lt;0,L1237&gt;0,M1237&gt;0,S1237&gt;0,T1237&gt;0,Z1237&gt;0,AA1237&gt;0),"sell delivery")))</f>
        <v/>
      </c>
      <c r="BA1237" s="1">
        <f>IF(AND(D1237&gt;0,E1237&gt;0,F1237&gt;0,Z1237&gt;0,AA1237&gt;0,AB1237&gt;0,AC1237&gt;0,AI1237&gt;0,AJ1237&gt;0),"FII ENTERING")</f>
        <v/>
      </c>
      <c r="BB1237" s="15" t="e">
        <v>#N/A</v>
      </c>
      <c r="BC1237" s="1" t="n">
        <v>43482.796</v>
      </c>
      <c r="BD1237" s="1">
        <f>IF(AND(E1237&gt;0,F1237&gt;0,AB1237&gt;0,AC1237&gt;0,AI1237&gt;0,AJ1237&gt;0,AS1237&gt;AR1237,AR1237&gt;AQ1237),"long buildup",IF(AND(E1237&lt;0,F1237&lt;0,AB1237&gt;0,AC1237&gt;0,AI1237&gt;0,AJ1237&gt;0,AS1237&lt;AR1237,AR1237&lt;AQ1237),"Short buildup"))</f>
        <v/>
      </c>
      <c r="BE1237" s="1">
        <f>+IF(AND(F1237&gt;0,M1237&gt;0,T1237&gt;0,AA1237&gt;0),"buy")</f>
        <v/>
      </c>
    </row>
    <row r="1238">
      <c r="A1238" s="1" t="inlineStr">
        <is>
          <t>MPSLTD</t>
        </is>
      </c>
      <c r="B1238" s="1" t="n"/>
      <c r="C1238" s="1" t="n"/>
      <c r="D1238" s="2" t="n">
        <v>-0.6812502946584235</v>
      </c>
      <c r="E1238" s="2" t="n">
        <v>-2.057769444378511</v>
      </c>
      <c r="F1238" s="3" t="n">
        <v>-0.1260117287840044</v>
      </c>
      <c r="G1238" s="4" t="n">
        <v>2545</v>
      </c>
      <c r="H1238" s="4" t="n">
        <v>2078</v>
      </c>
      <c r="I1238" s="3" t="n">
        <v>1444</v>
      </c>
      <c r="J1238" s="6">
        <f>+H1238-G1238</f>
        <v/>
      </c>
      <c r="K1238" s="6">
        <f>+I1238-H1238</f>
        <v/>
      </c>
      <c r="L1238" s="7">
        <f>J1238/G1238</f>
        <v/>
      </c>
      <c r="M1238" s="7">
        <f>K1238/H1238</f>
        <v/>
      </c>
      <c r="N1238" s="8" t="n">
        <v>2.5757</v>
      </c>
      <c r="O1238" s="8" t="n">
        <v>2.0092</v>
      </c>
      <c r="P1238" s="3" t="n">
        <v>1.5052</v>
      </c>
      <c r="Q1238" s="6">
        <f>+O1238-N1238</f>
        <v/>
      </c>
      <c r="R1238" s="6">
        <f>+P1238-O1238</f>
        <v/>
      </c>
      <c r="S1238" s="7">
        <f>Q1238/N1238</f>
        <v/>
      </c>
      <c r="T1238" s="7">
        <f>R1238/O1238</f>
        <v/>
      </c>
      <c r="U1238" s="10" t="inlineStr">
        <is>
          <t>6188</t>
        </is>
      </c>
      <c r="V1238" s="10" t="inlineStr">
        <is>
          <t>6032</t>
        </is>
      </c>
      <c r="W1238" s="3" t="inlineStr">
        <is>
          <t>3726</t>
        </is>
      </c>
      <c r="X1238" s="6">
        <f>+V1238-U1238</f>
        <v/>
      </c>
      <c r="Y1238" s="6">
        <f>+W1238-V1238</f>
        <v/>
      </c>
      <c r="Z1238" s="7">
        <f>X1238/U1238</f>
        <v/>
      </c>
      <c r="AA1238" s="7">
        <f>Y1238/V1238</f>
        <v/>
      </c>
      <c r="AB1238" s="4" t="n"/>
      <c r="AC1238" s="5" t="n"/>
      <c r="AD1238" s="4" t="n"/>
      <c r="AE1238" s="4" t="n"/>
      <c r="AF1238" s="5" t="n"/>
      <c r="AG1238" s="6">
        <f>AE1238-AD1238</f>
        <v/>
      </c>
      <c r="AH1238" s="6">
        <f>+AF1238-AE1238</f>
        <v/>
      </c>
      <c r="AI1238" s="7">
        <f>AG1238/AD1238</f>
        <v/>
      </c>
      <c r="AJ1238" s="7">
        <f>AH1238/AE1238</f>
        <v/>
      </c>
      <c r="AK1238" s="4" t="n"/>
      <c r="AL1238" s="4" t="n"/>
      <c r="AM1238" s="5" t="n"/>
      <c r="AN1238" s="4" t="n">
        <v>2106.65</v>
      </c>
      <c r="AO1238" s="4" t="n">
        <v>2063.3</v>
      </c>
      <c r="AP1238" s="3" t="n">
        <v>2060.7</v>
      </c>
      <c r="AQ1238" s="9">
        <f>+AK1238-AN1238</f>
        <v/>
      </c>
      <c r="AR1238" s="9">
        <f>+AL1238-AO1238</f>
        <v/>
      </c>
      <c r="AS1238" s="9">
        <f>+AM1238-AP1238</f>
        <v/>
      </c>
      <c r="AT1238" s="6">
        <f>AR1238-AQ1238</f>
        <v/>
      </c>
      <c r="AU1238" s="6">
        <f>+AS1238-AR1238</f>
        <v/>
      </c>
      <c r="AV1238" s="7">
        <f>AT1238/AQ1238</f>
        <v/>
      </c>
      <c r="AW1238" s="7">
        <f>AU1238/AR1238</f>
        <v/>
      </c>
      <c r="AX1238" s="1" t="inlineStr">
        <is>
          <t>N</t>
        </is>
      </c>
      <c r="AY1238" s="1">
        <f>+IF(AND(D1238&gt;0,E1238&gt;0,F1238&gt;0,S1238&gt;0,T1238&gt;0,AC1238&gt;0,AB1238&gt;0,AI1238&gt;0,AJ1238&gt;0,AS1238&gt;AR1238,AR1238&gt;AQ1238),"long buildup",IF(AND(D1238&gt;0,E1238&gt;0,F1238&gt;0,S1238&lt;0,T1238&lt;0,AB1238&lt;0,AC1238&lt;0,AI1238&lt;0,AJ1238&lt;0,AS1238&gt;AR1238,AR1238&gt;AQ1238),"Short Covering",IF(AND(D1238&lt;0,E1238&lt;0,F1238&lt;0,S1238&lt;0,T1238&lt;0,AB1238&gt;0,AC1238&gt;0,AI1238&gt;0,AJ1238&gt;0,AS1238&lt;AR1238,AR1238&lt;AQ1238),"Short Buildup",IF(AND(D1238&lt;0,E1238&lt;0,F1238&lt;0,S1238&lt;0,T1238&lt;0,AB1238&lt;0,AC1238&lt;0,AI1238&lt;0,AJ1238&lt;0,AS1238&lt;AR1238,AR1238&lt;AQ1238),"LongUnwinding" ))))</f>
        <v/>
      </c>
      <c r="AZ1238" s="1">
        <f>+IF(AND(D1238&gt;0,E1238&gt;0,F1238&gt;0,L1238&gt;0,M1238&gt;0,S1238&gt;0,T1238&gt;0,Z1238&gt;0,AA1238&gt;0),"Buying Opportunity",IF(AND(D1238&lt;0,E1238&lt;0,F1238&lt;0,L1238&lt;0,M1238&lt;0,S1238&lt;0,T1238&lt;0,Z1238&lt;0,AA1238&lt;0),"support Zone",IF(AND(D1238&lt;0,E1238&lt;0,F1238&lt;0,L1238&gt;0,M1238&gt;0,S1238&gt;0,T1238&gt;0,Z1238&gt;0,AA1238&gt;0),"sell delivery")))</f>
        <v/>
      </c>
      <c r="BA1238" s="1">
        <f>IF(AND(D1238&gt;0,E1238&gt;0,F1238&gt;0,Z1238&gt;0,AA1238&gt;0,AB1238&gt;0,AC1238&gt;0,AI1238&gt;0,AJ1238&gt;0),"FII ENTERING")</f>
        <v/>
      </c>
      <c r="BB1238" s="15" t="e">
        <v>#N/A</v>
      </c>
      <c r="BC1238" s="1" t="n">
        <v>3324.03225</v>
      </c>
      <c r="BD1238" s="1">
        <f>IF(AND(E1238&gt;0,F1238&gt;0,AB1238&gt;0,AC1238&gt;0,AI1238&gt;0,AJ1238&gt;0,AS1238&gt;AR1238,AR1238&gt;AQ1238),"long buildup",IF(AND(E1238&lt;0,F1238&lt;0,AB1238&gt;0,AC1238&gt;0,AI1238&gt;0,AJ1238&gt;0,AS1238&lt;AR1238,AR1238&lt;AQ1238),"Short buildup"))</f>
        <v/>
      </c>
      <c r="BE1238" s="1">
        <f>+IF(AND(F1238&gt;0,M1238&gt;0,T1238&gt;0,AA1238&gt;0),"buy")</f>
        <v/>
      </c>
    </row>
    <row r="1239">
      <c r="A1239" s="1" t="inlineStr">
        <is>
          <t>MRF</t>
        </is>
      </c>
      <c r="B1239" s="1" t="n"/>
      <c r="C1239" s="1" t="n"/>
      <c r="D1239" s="2" t="n">
        <v>0.04465558015449712</v>
      </c>
      <c r="E1239" s="2" t="n">
        <v>-0.4867285352715945</v>
      </c>
      <c r="F1239" s="3" t="n">
        <v>1.033461133641312</v>
      </c>
      <c r="G1239" s="4" t="n">
        <v>2801</v>
      </c>
      <c r="H1239" s="4" t="n">
        <v>2289</v>
      </c>
      <c r="I1239" s="3" t="n">
        <v>3809</v>
      </c>
      <c r="J1239" s="6">
        <f>+H1239-G1239</f>
        <v/>
      </c>
      <c r="K1239" s="6">
        <f>+I1239-H1239</f>
        <v/>
      </c>
      <c r="L1239" s="7">
        <f>J1239/G1239</f>
        <v/>
      </c>
      <c r="M1239" s="7">
        <f>K1239/H1239</f>
        <v/>
      </c>
      <c r="N1239" s="8" t="n">
        <v>44.349</v>
      </c>
      <c r="O1239" s="8" t="n">
        <v>42.8093</v>
      </c>
      <c r="P1239" s="3" t="n">
        <v>71.4495</v>
      </c>
      <c r="Q1239" s="6">
        <f>+O1239-N1239</f>
        <v/>
      </c>
      <c r="R1239" s="6">
        <f>+P1239-O1239</f>
        <v/>
      </c>
      <c r="S1239" s="7">
        <f>Q1239/N1239</f>
        <v/>
      </c>
      <c r="T1239" s="7">
        <f>R1239/O1239</f>
        <v/>
      </c>
      <c r="U1239" s="10" t="inlineStr">
        <is>
          <t>861</t>
        </is>
      </c>
      <c r="V1239" s="10" t="inlineStr">
        <is>
          <t>1119</t>
        </is>
      </c>
      <c r="W1239" s="3" t="inlineStr">
        <is>
          <t>1867</t>
        </is>
      </c>
      <c r="X1239" s="6">
        <f>+V1239-U1239</f>
        <v/>
      </c>
      <c r="Y1239" s="6">
        <f>+W1239-V1239</f>
        <v/>
      </c>
      <c r="Z1239" s="7">
        <f>X1239/U1239</f>
        <v/>
      </c>
      <c r="AA1239" s="7">
        <f>Y1239/V1239</f>
        <v/>
      </c>
      <c r="AB1239" s="4" t="n">
        <v>10</v>
      </c>
      <c r="AC1239" s="5" t="n">
        <v>50</v>
      </c>
      <c r="AD1239" s="4" t="n">
        <v>64</v>
      </c>
      <c r="AE1239" s="4" t="n">
        <v>56</v>
      </c>
      <c r="AF1239" s="5" t="n">
        <v>237</v>
      </c>
      <c r="AG1239" s="6">
        <f>AE1239-AD1239</f>
        <v/>
      </c>
      <c r="AH1239" s="6">
        <f>+AF1239-AE1239</f>
        <v/>
      </c>
      <c r="AI1239" s="7">
        <f>AG1239/AD1239</f>
        <v/>
      </c>
      <c r="AJ1239" s="7">
        <f>AH1239/AE1239</f>
        <v/>
      </c>
      <c r="AK1239" s="4" t="n">
        <v>133870</v>
      </c>
      <c r="AL1239" s="4" t="n">
        <v>133319.1</v>
      </c>
      <c r="AM1239" s="5" t="n">
        <v>134564.65</v>
      </c>
      <c r="AN1239" s="4" t="n">
        <v>132517.4</v>
      </c>
      <c r="AO1239" s="4" t="n">
        <v>131872.4</v>
      </c>
      <c r="AP1239" s="3" t="n">
        <v>133235.25</v>
      </c>
      <c r="AQ1239" s="9">
        <f>+AK1239-AN1239</f>
        <v/>
      </c>
      <c r="AR1239" s="9">
        <f>+AL1239-AO1239</f>
        <v/>
      </c>
      <c r="AS1239" s="9">
        <f>+AM1239-AP1239</f>
        <v/>
      </c>
      <c r="AT1239" s="6">
        <f>AR1239-AQ1239</f>
        <v/>
      </c>
      <c r="AU1239" s="6">
        <f>+AS1239-AR1239</f>
        <v/>
      </c>
      <c r="AV1239" s="7">
        <f>AT1239/AQ1239</f>
        <v/>
      </c>
      <c r="AW1239" s="7">
        <f>AU1239/AR1239</f>
        <v/>
      </c>
      <c r="AX1239" s="1" t="inlineStr">
        <is>
          <t>Y</t>
        </is>
      </c>
      <c r="AY1239" s="1">
        <f>+IF(AND(D1239&gt;0,E1239&gt;0,F1239&gt;0,S1239&gt;0,T1239&gt;0,AC1239&gt;0,AB1239&gt;0,AI1239&gt;0,AJ1239&gt;0,AS1239&gt;AR1239,AR1239&gt;AQ1239),"long buildup",IF(AND(D1239&gt;0,E1239&gt;0,F1239&gt;0,S1239&lt;0,T1239&lt;0,AB1239&lt;0,AC1239&lt;0,AI1239&lt;0,AJ1239&lt;0,AS1239&gt;AR1239,AR1239&gt;AQ1239),"Short Covering",IF(AND(D1239&lt;0,E1239&lt;0,F1239&lt;0,S1239&lt;0,T1239&lt;0,AB1239&gt;0,AC1239&gt;0,AI1239&gt;0,AJ1239&gt;0,AS1239&lt;AR1239,AR1239&lt;AQ1239),"Short Buildup",IF(AND(D1239&lt;0,E1239&lt;0,F1239&lt;0,S1239&lt;0,T1239&lt;0,AB1239&lt;0,AC1239&lt;0,AI1239&lt;0,AJ1239&lt;0,AS1239&lt;AR1239,AR1239&lt;AQ1239),"LongUnwinding" ))))</f>
        <v/>
      </c>
      <c r="AZ1239" s="1">
        <f>+IF(AND(D1239&gt;0,E1239&gt;0,F1239&gt;0,L1239&gt;0,M1239&gt;0,S1239&gt;0,T1239&gt;0,Z1239&gt;0,AA1239&gt;0),"Buying Opportunity",IF(AND(D1239&lt;0,E1239&lt;0,F1239&lt;0,L1239&lt;0,M1239&lt;0,S1239&lt;0,T1239&lt;0,Z1239&lt;0,AA1239&lt;0),"support Zone",IF(AND(D1239&lt;0,E1239&lt;0,F1239&lt;0,L1239&gt;0,M1239&gt;0,S1239&gt;0,T1239&gt;0,Z1239&gt;0,AA1239&gt;0),"sell delivery")))</f>
        <v/>
      </c>
      <c r="BA1239" s="1">
        <f>IF(AND(D1239&gt;0,E1239&gt;0,F1239&gt;0,Z1239&gt;0,AA1239&gt;0,AB1239&gt;0,AC1239&gt;0,AI1239&gt;0,AJ1239&gt;0),"FII ENTERING")</f>
        <v/>
      </c>
      <c r="BB1239" s="15" t="e">
        <v>#N/A</v>
      </c>
      <c r="BC1239" s="1" t="n">
        <v>1815860.906901</v>
      </c>
      <c r="BD1239" s="1">
        <f>IF(AND(E1239&gt;0,F1239&gt;0,AB1239&gt;0,AC1239&gt;0,AI1239&gt;0,AJ1239&gt;0,AS1239&gt;AR1239,AR1239&gt;AQ1239),"long buildup",IF(AND(E1239&lt;0,F1239&lt;0,AB1239&gt;0,AC1239&gt;0,AI1239&gt;0,AJ1239&gt;0,AS1239&lt;AR1239,AR1239&lt;AQ1239),"Short buildup"))</f>
        <v/>
      </c>
      <c r="BE1239" s="1">
        <f>+IF(AND(F1239&gt;0,M1239&gt;0,T1239&gt;0,AA1239&gt;0),"buy")</f>
        <v/>
      </c>
    </row>
    <row r="1240">
      <c r="A1240" s="1" t="inlineStr">
        <is>
          <t>MRO-TEK</t>
        </is>
      </c>
      <c r="B1240" s="1" t="n"/>
      <c r="C1240" s="1" t="n"/>
      <c r="D1240" s="2" t="n">
        <v>-1.270046281347533</v>
      </c>
      <c r="E1240" s="2" t="n">
        <v>-1.013844979832123</v>
      </c>
      <c r="F1240" s="3" t="n">
        <v>5.6057268722467</v>
      </c>
      <c r="G1240" s="4" t="n">
        <v>537</v>
      </c>
      <c r="H1240" s="4" t="n">
        <v>391</v>
      </c>
      <c r="I1240" s="3" t="n">
        <v>1499</v>
      </c>
      <c r="J1240" s="6">
        <f>+H1240-G1240</f>
        <v/>
      </c>
      <c r="K1240" s="6">
        <f>+I1240-H1240</f>
        <v/>
      </c>
      <c r="L1240" s="7">
        <f>J1240/G1240</f>
        <v/>
      </c>
      <c r="M1240" s="7">
        <f>K1240/H1240</f>
        <v/>
      </c>
      <c r="N1240" s="8" t="n">
        <v>0.1238</v>
      </c>
      <c r="O1240" s="8" t="n">
        <v>0.184</v>
      </c>
      <c r="P1240" s="3" t="n">
        <v>1.3202</v>
      </c>
      <c r="Q1240" s="6">
        <f>+O1240-N1240</f>
        <v/>
      </c>
      <c r="R1240" s="6">
        <f>+P1240-O1240</f>
        <v/>
      </c>
      <c r="S1240" s="7">
        <f>Q1240/N1240</f>
        <v/>
      </c>
      <c r="T1240" s="7">
        <f>R1240/O1240</f>
        <v/>
      </c>
      <c r="U1240" s="10" t="inlineStr">
        <is>
          <t>9082</t>
        </is>
      </c>
      <c r="V1240" s="10" t="inlineStr">
        <is>
          <t>12807</t>
        </is>
      </c>
      <c r="W1240" s="3" t="inlineStr">
        <is>
          <t>70031</t>
        </is>
      </c>
      <c r="X1240" s="6">
        <f>+V1240-U1240</f>
        <v/>
      </c>
      <c r="Y1240" s="6">
        <f>+W1240-V1240</f>
        <v/>
      </c>
      <c r="Z1240" s="7">
        <f>X1240/U1240</f>
        <v/>
      </c>
      <c r="AA1240" s="7">
        <f>Y1240/V1240</f>
        <v/>
      </c>
      <c r="AB1240" s="4" t="n"/>
      <c r="AC1240" s="5" t="n"/>
      <c r="AD1240" s="4" t="n"/>
      <c r="AE1240" s="4" t="n"/>
      <c r="AF1240" s="5" t="n"/>
      <c r="AG1240" s="6">
        <f>AE1240-AD1240</f>
        <v/>
      </c>
      <c r="AH1240" s="6">
        <f>+AF1240-AE1240</f>
        <v/>
      </c>
      <c r="AI1240" s="7">
        <f>AG1240/AD1240</f>
        <v/>
      </c>
      <c r="AJ1240" s="7">
        <f>AH1240/AE1240</f>
        <v/>
      </c>
      <c r="AK1240" s="4" t="n"/>
      <c r="AL1240" s="4" t="n"/>
      <c r="AM1240" s="5" t="n"/>
      <c r="AN1240" s="4" t="n">
        <v>91.73</v>
      </c>
      <c r="AO1240" s="4" t="n">
        <v>90.8</v>
      </c>
      <c r="AP1240" s="3" t="n">
        <v>95.89</v>
      </c>
      <c r="AQ1240" s="9">
        <f>+AK1240-AN1240</f>
        <v/>
      </c>
      <c r="AR1240" s="9">
        <f>+AL1240-AO1240</f>
        <v/>
      </c>
      <c r="AS1240" s="9">
        <f>+AM1240-AP1240</f>
        <v/>
      </c>
      <c r="AT1240" s="6">
        <f>AR1240-AQ1240</f>
        <v/>
      </c>
      <c r="AU1240" s="6">
        <f>+AS1240-AR1240</f>
        <v/>
      </c>
      <c r="AV1240" s="7">
        <f>AT1240/AQ1240</f>
        <v/>
      </c>
      <c r="AW1240" s="7">
        <f>AU1240/AR1240</f>
        <v/>
      </c>
      <c r="AX1240" s="1" t="inlineStr">
        <is>
          <t>N</t>
        </is>
      </c>
      <c r="AY1240" s="1">
        <f>+IF(AND(D1240&gt;0,E1240&gt;0,F1240&gt;0,S1240&gt;0,T1240&gt;0,AC1240&gt;0,AB1240&gt;0,AI1240&gt;0,AJ1240&gt;0,AS1240&gt;AR1240,AR1240&gt;AQ1240),"long buildup",IF(AND(D1240&gt;0,E1240&gt;0,F1240&gt;0,S1240&lt;0,T1240&lt;0,AB1240&lt;0,AC1240&lt;0,AI1240&lt;0,AJ1240&lt;0,AS1240&gt;AR1240,AR1240&gt;AQ1240),"Short Covering",IF(AND(D1240&lt;0,E1240&lt;0,F1240&lt;0,S1240&lt;0,T1240&lt;0,AB1240&gt;0,AC1240&gt;0,AI1240&gt;0,AJ1240&gt;0,AS1240&lt;AR1240,AR1240&lt;AQ1240),"Short Buildup",IF(AND(D1240&lt;0,E1240&lt;0,F1240&lt;0,S1240&lt;0,T1240&lt;0,AB1240&lt;0,AC1240&lt;0,AI1240&lt;0,AJ1240&lt;0,AS1240&lt;AR1240,AR1240&lt;AQ1240),"LongUnwinding" ))))</f>
        <v/>
      </c>
      <c r="AZ1240" s="1">
        <f>+IF(AND(D1240&gt;0,E1240&gt;0,F1240&gt;0,L1240&gt;0,M1240&gt;0,S1240&gt;0,T1240&gt;0,Z1240&gt;0,AA1240&gt;0),"Buying Opportunity",IF(AND(D1240&lt;0,E1240&lt;0,F1240&lt;0,L1240&lt;0,M1240&lt;0,S1240&lt;0,T1240&lt;0,Z1240&lt;0,AA1240&lt;0),"support Zone",IF(AND(D1240&lt;0,E1240&lt;0,F1240&lt;0,L1240&gt;0,M1240&gt;0,S1240&gt;0,T1240&gt;0,Z1240&gt;0,AA1240&gt;0),"sell delivery")))</f>
        <v/>
      </c>
      <c r="BA1240" s="1">
        <f>IF(AND(D1240&gt;0,E1240&gt;0,F1240&gt;0,Z1240&gt;0,AA1240&gt;0,AB1240&gt;0,AC1240&gt;0,AI1240&gt;0,AJ1240&gt;0),"FII ENTERING")</f>
        <v/>
      </c>
      <c r="BB1240" s="15" t="e">
        <v>#N/A</v>
      </c>
      <c r="BC1240" s="1" t="n">
        <v>150902.09771</v>
      </c>
      <c r="BD1240" s="1">
        <f>IF(AND(E1240&gt;0,F1240&gt;0,AB1240&gt;0,AC1240&gt;0,AI1240&gt;0,AJ1240&gt;0,AS1240&gt;AR1240,AR1240&gt;AQ1240),"long buildup",IF(AND(E1240&lt;0,F1240&lt;0,AB1240&gt;0,AC1240&gt;0,AI1240&gt;0,AJ1240&gt;0,AS1240&lt;AR1240,AR1240&lt;AQ1240),"Short buildup"))</f>
        <v/>
      </c>
      <c r="BE1240" s="1">
        <f>+IF(AND(F1240&gt;0,M1240&gt;0,T1240&gt;0,AA1240&gt;0),"buy")</f>
        <v/>
      </c>
    </row>
    <row r="1241">
      <c r="A1241" s="1" t="inlineStr">
        <is>
          <t>MRPL</t>
        </is>
      </c>
      <c r="B1241" s="1" t="n"/>
      <c r="C1241" s="1" t="n"/>
      <c r="D1241" s="2" t="n">
        <v>0.7506419964443184</v>
      </c>
      <c r="E1241" s="2" t="n">
        <v>-1.346317234167703</v>
      </c>
      <c r="F1241" s="3" t="n">
        <v>-1.026830076184156</v>
      </c>
      <c r="G1241" s="4" t="n">
        <v>16529</v>
      </c>
      <c r="H1241" s="4" t="n">
        <v>13623</v>
      </c>
      <c r="I1241" s="3" t="n">
        <v>24209</v>
      </c>
      <c r="J1241" s="6">
        <f>+H1241-G1241</f>
        <v/>
      </c>
      <c r="K1241" s="6">
        <f>+I1241-H1241</f>
        <v/>
      </c>
      <c r="L1241" s="7">
        <f>J1241/G1241</f>
        <v/>
      </c>
      <c r="M1241" s="7">
        <f>K1241/H1241</f>
        <v/>
      </c>
      <c r="N1241" s="8" t="n">
        <v>19.5973</v>
      </c>
      <c r="O1241" s="8" t="n">
        <v>19.3338</v>
      </c>
      <c r="P1241" s="3" t="n">
        <v>20.273</v>
      </c>
      <c r="Q1241" s="6">
        <f>+O1241-N1241</f>
        <v/>
      </c>
      <c r="R1241" s="6">
        <f>+P1241-O1241</f>
        <v/>
      </c>
      <c r="S1241" s="7">
        <f>Q1241/N1241</f>
        <v/>
      </c>
      <c r="T1241" s="7">
        <f>R1241/O1241</f>
        <v/>
      </c>
      <c r="U1241" s="10" t="inlineStr">
        <is>
          <t>411127</t>
        </is>
      </c>
      <c r="V1241" s="10" t="inlineStr">
        <is>
          <t>721834</t>
        </is>
      </c>
      <c r="W1241" s="3" t="inlineStr">
        <is>
          <t>483231</t>
        </is>
      </c>
      <c r="X1241" s="6">
        <f>+V1241-U1241</f>
        <v/>
      </c>
      <c r="Y1241" s="6">
        <f>+W1241-V1241</f>
        <v/>
      </c>
      <c r="Z1241" s="7">
        <f>X1241/U1241</f>
        <v/>
      </c>
      <c r="AA1241" s="7">
        <f>Y1241/V1241</f>
        <v/>
      </c>
      <c r="AB1241" s="4" t="n"/>
      <c r="AC1241" s="5" t="n"/>
      <c r="AD1241" s="4" t="n"/>
      <c r="AE1241" s="4" t="n"/>
      <c r="AF1241" s="5" t="n"/>
      <c r="AG1241" s="6">
        <f>AE1241-AD1241</f>
        <v/>
      </c>
      <c r="AH1241" s="6">
        <f>+AF1241-AE1241</f>
        <v/>
      </c>
      <c r="AI1241" s="7">
        <f>AG1241/AD1241</f>
        <v/>
      </c>
      <c r="AJ1241" s="7">
        <f>AH1241/AE1241</f>
        <v/>
      </c>
      <c r="AK1241" s="4" t="n"/>
      <c r="AL1241" s="4" t="n"/>
      <c r="AM1241" s="5" t="n"/>
      <c r="AN1241" s="4" t="n">
        <v>153.01</v>
      </c>
      <c r="AO1241" s="4" t="n">
        <v>150.95</v>
      </c>
      <c r="AP1241" s="3" t="n">
        <v>149.4</v>
      </c>
      <c r="AQ1241" s="9">
        <f>+AK1241-AN1241</f>
        <v/>
      </c>
      <c r="AR1241" s="9">
        <f>+AL1241-AO1241</f>
        <v/>
      </c>
      <c r="AS1241" s="9">
        <f>+AM1241-AP1241</f>
        <v/>
      </c>
      <c r="AT1241" s="6">
        <f>AR1241-AQ1241</f>
        <v/>
      </c>
      <c r="AU1241" s="6">
        <f>+AS1241-AR1241</f>
        <v/>
      </c>
      <c r="AV1241" s="7">
        <f>AT1241/AQ1241</f>
        <v/>
      </c>
      <c r="AW1241" s="7">
        <f>AU1241/AR1241</f>
        <v/>
      </c>
      <c r="AX1241" s="1" t="inlineStr">
        <is>
          <t>N</t>
        </is>
      </c>
      <c r="AY1241" s="1">
        <f>+IF(AND(D1241&gt;0,E1241&gt;0,F1241&gt;0,S1241&gt;0,T1241&gt;0,AC1241&gt;0,AB1241&gt;0,AI1241&gt;0,AJ1241&gt;0,AS1241&gt;AR1241,AR1241&gt;AQ1241),"long buildup",IF(AND(D1241&gt;0,E1241&gt;0,F1241&gt;0,S1241&lt;0,T1241&lt;0,AB1241&lt;0,AC1241&lt;0,AI1241&lt;0,AJ1241&lt;0,AS1241&gt;AR1241,AR1241&gt;AQ1241),"Short Covering",IF(AND(D1241&lt;0,E1241&lt;0,F1241&lt;0,S1241&lt;0,T1241&lt;0,AB1241&gt;0,AC1241&gt;0,AI1241&gt;0,AJ1241&gt;0,AS1241&lt;AR1241,AR1241&lt;AQ1241),"Short Buildup",IF(AND(D1241&lt;0,E1241&lt;0,F1241&lt;0,S1241&lt;0,T1241&lt;0,AB1241&lt;0,AC1241&lt;0,AI1241&lt;0,AJ1241&lt;0,AS1241&lt;AR1241,AR1241&lt;AQ1241),"LongUnwinding" ))))</f>
        <v/>
      </c>
      <c r="AZ1241" s="1">
        <f>+IF(AND(D1241&gt;0,E1241&gt;0,F1241&gt;0,L1241&gt;0,M1241&gt;0,S1241&gt;0,T1241&gt;0,Z1241&gt;0,AA1241&gt;0),"Buying Opportunity",IF(AND(D1241&lt;0,E1241&lt;0,F1241&lt;0,L1241&lt;0,M1241&lt;0,S1241&lt;0,T1241&lt;0,Z1241&lt;0,AA1241&lt;0),"support Zone",IF(AND(D1241&lt;0,E1241&lt;0,F1241&lt;0,L1241&gt;0,M1241&gt;0,S1241&gt;0,T1241&gt;0,Z1241&gt;0,AA1241&gt;0),"sell delivery")))</f>
        <v/>
      </c>
      <c r="BA1241" s="1">
        <f>IF(AND(D1241&gt;0,E1241&gt;0,F1241&gt;0,Z1241&gt;0,AA1241&gt;0,AB1241&gt;0,AC1241&gt;0,AI1241&gt;0,AJ1241&gt;0),"FII ENTERING")</f>
        <v/>
      </c>
      <c r="BB1241" s="15" t="e">
        <v>#N/A</v>
      </c>
      <c r="BC1241" s="1" t="n">
        <v>278090.507153</v>
      </c>
      <c r="BD1241" s="1">
        <f>IF(AND(E1241&gt;0,F1241&gt;0,AB1241&gt;0,AC1241&gt;0,AI1241&gt;0,AJ1241&gt;0,AS1241&gt;AR1241,AR1241&gt;AQ1241),"long buildup",IF(AND(E1241&lt;0,F1241&lt;0,AB1241&gt;0,AC1241&gt;0,AI1241&gt;0,AJ1241&gt;0,AS1241&lt;AR1241,AR1241&lt;AQ1241),"Short buildup"))</f>
        <v/>
      </c>
      <c r="BE1241" s="1">
        <f>+IF(AND(F1241&gt;0,M1241&gt;0,T1241&gt;0,AA1241&gt;0),"buy")</f>
        <v/>
      </c>
    </row>
    <row r="1242">
      <c r="A1242" s="1" t="inlineStr">
        <is>
          <t>MSPL</t>
        </is>
      </c>
      <c r="B1242" s="1" t="n"/>
      <c r="C1242" s="1" t="n"/>
      <c r="D1242" s="2" t="n">
        <v>-2.22984562607204</v>
      </c>
      <c r="E1242" s="2" t="n">
        <v>-2.192982456140351</v>
      </c>
      <c r="F1242" s="3" t="n">
        <v>4.999999999999993</v>
      </c>
      <c r="G1242" s="4" t="n">
        <v>906</v>
      </c>
      <c r="H1242" s="4" t="n">
        <v>621</v>
      </c>
      <c r="I1242" s="3" t="n">
        <v>750</v>
      </c>
      <c r="J1242" s="6">
        <f>+H1242-G1242</f>
        <v/>
      </c>
      <c r="K1242" s="6">
        <f>+I1242-H1242</f>
        <v/>
      </c>
      <c r="L1242" s="7">
        <f>J1242/G1242</f>
        <v/>
      </c>
      <c r="M1242" s="7">
        <f>K1242/H1242</f>
        <v/>
      </c>
      <c r="N1242" s="8" t="n">
        <v>2.9649</v>
      </c>
      <c r="O1242" s="8" t="n">
        <v>1.9203</v>
      </c>
      <c r="P1242" s="3" t="n">
        <v>3.1445</v>
      </c>
      <c r="Q1242" s="6">
        <f>+O1242-N1242</f>
        <v/>
      </c>
      <c r="R1242" s="6">
        <f>+P1242-O1242</f>
        <v/>
      </c>
      <c r="S1242" s="7">
        <f>Q1242/N1242</f>
        <v/>
      </c>
      <c r="T1242" s="7">
        <f>R1242/O1242</f>
        <v/>
      </c>
      <c r="U1242" s="10" t="inlineStr">
        <is>
          <t>-</t>
        </is>
      </c>
      <c r="V1242" s="10" t="inlineStr">
        <is>
          <t>-</t>
        </is>
      </c>
      <c r="W1242" s="3" t="inlineStr">
        <is>
          <t>-</t>
        </is>
      </c>
      <c r="X1242" s="6">
        <f>+V1242-U1242</f>
        <v/>
      </c>
      <c r="Y1242" s="6">
        <f>+W1242-V1242</f>
        <v/>
      </c>
      <c r="Z1242" s="7">
        <f>X1242/U1242</f>
        <v/>
      </c>
      <c r="AA1242" s="7">
        <f>Y1242/V1242</f>
        <v/>
      </c>
      <c r="AB1242" s="4" t="n"/>
      <c r="AC1242" s="5" t="n"/>
      <c r="AD1242" s="4" t="n"/>
      <c r="AE1242" s="4" t="n"/>
      <c r="AF1242" s="5" t="n"/>
      <c r="AG1242" s="6">
        <f>AE1242-AD1242</f>
        <v/>
      </c>
      <c r="AH1242" s="6">
        <f>+AF1242-AE1242</f>
        <v/>
      </c>
      <c r="AI1242" s="7">
        <f>AG1242/AD1242</f>
        <v/>
      </c>
      <c r="AJ1242" s="7">
        <f>AH1242/AE1242</f>
        <v/>
      </c>
      <c r="AK1242" s="4" t="n"/>
      <c r="AL1242" s="4" t="n"/>
      <c r="AM1242" s="5" t="n"/>
      <c r="AN1242" s="4" t="n">
        <v>45.6</v>
      </c>
      <c r="AO1242" s="4" t="n">
        <v>44.6</v>
      </c>
      <c r="AP1242" s="3" t="n">
        <v>46.83</v>
      </c>
      <c r="AQ1242" s="9">
        <f>+AK1242-AN1242</f>
        <v/>
      </c>
      <c r="AR1242" s="9">
        <f>+AL1242-AO1242</f>
        <v/>
      </c>
      <c r="AS1242" s="9">
        <f>+AM1242-AP1242</f>
        <v/>
      </c>
      <c r="AT1242" s="6">
        <f>AR1242-AQ1242</f>
        <v/>
      </c>
      <c r="AU1242" s="6">
        <f>+AS1242-AR1242</f>
        <v/>
      </c>
      <c r="AV1242" s="7">
        <f>AT1242/AQ1242</f>
        <v/>
      </c>
      <c r="AW1242" s="7">
        <f>AU1242/AR1242</f>
        <v/>
      </c>
      <c r="AX1242" s="1" t="inlineStr">
        <is>
          <t>N</t>
        </is>
      </c>
      <c r="AY1242" s="1">
        <f>+IF(AND(D1242&gt;0,E1242&gt;0,F1242&gt;0,S1242&gt;0,T1242&gt;0,AC1242&gt;0,AB1242&gt;0,AI1242&gt;0,AJ1242&gt;0,AS1242&gt;AR1242,AR1242&gt;AQ1242),"long buildup",IF(AND(D1242&gt;0,E1242&gt;0,F1242&gt;0,S1242&lt;0,T1242&lt;0,AB1242&lt;0,AC1242&lt;0,AI1242&lt;0,AJ1242&lt;0,AS1242&gt;AR1242,AR1242&gt;AQ1242),"Short Covering",IF(AND(D1242&lt;0,E1242&lt;0,F1242&lt;0,S1242&lt;0,T1242&lt;0,AB1242&gt;0,AC1242&gt;0,AI1242&gt;0,AJ1242&gt;0,AS1242&lt;AR1242,AR1242&lt;AQ1242),"Short Buildup",IF(AND(D1242&lt;0,E1242&lt;0,F1242&lt;0,S1242&lt;0,T1242&lt;0,AB1242&lt;0,AC1242&lt;0,AI1242&lt;0,AJ1242&lt;0,AS1242&lt;AR1242,AR1242&lt;AQ1242),"LongUnwinding" ))))</f>
        <v/>
      </c>
      <c r="AZ1242" s="1">
        <f>+IF(AND(D1242&gt;0,E1242&gt;0,F1242&gt;0,L1242&gt;0,M1242&gt;0,S1242&gt;0,T1242&gt;0,Z1242&gt;0,AA1242&gt;0),"Buying Opportunity",IF(AND(D1242&lt;0,E1242&lt;0,F1242&lt;0,L1242&lt;0,M1242&lt;0,S1242&lt;0,T1242&lt;0,Z1242&lt;0,AA1242&lt;0),"support Zone",IF(AND(D1242&lt;0,E1242&lt;0,F1242&lt;0,L1242&gt;0,M1242&gt;0,S1242&gt;0,T1242&gt;0,Z1242&gt;0,AA1242&gt;0),"sell delivery")))</f>
        <v/>
      </c>
      <c r="BA1242" s="1">
        <f>IF(AND(D1242&gt;0,E1242&gt;0,F1242&gt;0,Z1242&gt;0,AA1242&gt;0,AB1242&gt;0,AC1242&gt;0,AI1242&gt;0,AJ1242&gt;0),"FII ENTERING")</f>
        <v/>
      </c>
      <c r="BB1242" s="15" t="e">
        <v>#N/A</v>
      </c>
      <c r="BC1242" s="1" t="n">
        <v>20124.223</v>
      </c>
      <c r="BD1242" s="1">
        <f>IF(AND(E1242&gt;0,F1242&gt;0,AB1242&gt;0,AC1242&gt;0,AI1242&gt;0,AJ1242&gt;0,AS1242&gt;AR1242,AR1242&gt;AQ1242),"long buildup",IF(AND(E1242&lt;0,F1242&lt;0,AB1242&gt;0,AC1242&gt;0,AI1242&gt;0,AJ1242&gt;0,AS1242&lt;AR1242,AR1242&lt;AQ1242),"Short buildup"))</f>
        <v/>
      </c>
      <c r="BE1242" s="1">
        <f>+IF(AND(F1242&gt;0,M1242&gt;0,T1242&gt;0,AA1242&gt;0),"buy")</f>
        <v/>
      </c>
    </row>
    <row r="1243">
      <c r="A1243" s="1" t="inlineStr">
        <is>
          <t>MSTCLTD</t>
        </is>
      </c>
      <c r="B1243" s="1" t="n"/>
      <c r="C1243" s="1" t="n"/>
      <c r="D1243" s="2" t="n">
        <v>-0.01288410745345909</v>
      </c>
      <c r="E1243" s="2" t="n">
        <v>-0.9599896913858557</v>
      </c>
      <c r="F1243" s="3" t="n">
        <v>-2.816809784022896</v>
      </c>
      <c r="G1243" s="4" t="n">
        <v>12131</v>
      </c>
      <c r="H1243" s="4" t="n">
        <v>11104</v>
      </c>
      <c r="I1243" s="3" t="n">
        <v>11394</v>
      </c>
      <c r="J1243" s="6">
        <f>+H1243-G1243</f>
        <v/>
      </c>
      <c r="K1243" s="6">
        <f>+I1243-H1243</f>
        <v/>
      </c>
      <c r="L1243" s="7">
        <f>J1243/G1243</f>
        <v/>
      </c>
      <c r="M1243" s="7">
        <f>K1243/H1243</f>
        <v/>
      </c>
      <c r="N1243" s="8" t="n">
        <v>20.8198</v>
      </c>
      <c r="O1243" s="8" t="n">
        <v>19.8862</v>
      </c>
      <c r="P1243" s="3" t="n">
        <v>16.1513</v>
      </c>
      <c r="Q1243" s="6">
        <f>+O1243-N1243</f>
        <v/>
      </c>
      <c r="R1243" s="6">
        <f>+P1243-O1243</f>
        <v/>
      </c>
      <c r="S1243" s="7">
        <f>Q1243/N1243</f>
        <v/>
      </c>
      <c r="T1243" s="7">
        <f>R1243/O1243</f>
        <v/>
      </c>
      <c r="U1243" s="10" t="inlineStr">
        <is>
          <t>107594</t>
        </is>
      </c>
      <c r="V1243" s="10" t="inlineStr">
        <is>
          <t>129323</t>
        </is>
      </c>
      <c r="W1243" s="3" t="inlineStr">
        <is>
          <t>75949</t>
        </is>
      </c>
      <c r="X1243" s="6">
        <f>+V1243-U1243</f>
        <v/>
      </c>
      <c r="Y1243" s="6">
        <f>+W1243-V1243</f>
        <v/>
      </c>
      <c r="Z1243" s="7">
        <f>X1243/U1243</f>
        <v/>
      </c>
      <c r="AA1243" s="7">
        <f>Y1243/V1243</f>
        <v/>
      </c>
      <c r="AB1243" s="4" t="n"/>
      <c r="AC1243" s="5" t="n"/>
      <c r="AD1243" s="4" t="n"/>
      <c r="AE1243" s="4" t="n"/>
      <c r="AF1243" s="5" t="n"/>
      <c r="AG1243" s="6">
        <f>AE1243-AD1243</f>
        <v/>
      </c>
      <c r="AH1243" s="6">
        <f>+AF1243-AE1243</f>
        <v/>
      </c>
      <c r="AI1243" s="7">
        <f>AG1243/AD1243</f>
        <v/>
      </c>
      <c r="AJ1243" s="7">
        <f>AH1243/AE1243</f>
        <v/>
      </c>
      <c r="AK1243" s="4" t="n"/>
      <c r="AL1243" s="4" t="n"/>
      <c r="AM1243" s="5" t="n"/>
      <c r="AN1243" s="4" t="n">
        <v>776.05</v>
      </c>
      <c r="AO1243" s="4" t="n">
        <v>768.6</v>
      </c>
      <c r="AP1243" s="3" t="n">
        <v>746.95</v>
      </c>
      <c r="AQ1243" s="9">
        <f>+AK1243-AN1243</f>
        <v/>
      </c>
      <c r="AR1243" s="9">
        <f>+AL1243-AO1243</f>
        <v/>
      </c>
      <c r="AS1243" s="9">
        <f>+AM1243-AP1243</f>
        <v/>
      </c>
      <c r="AT1243" s="6">
        <f>AR1243-AQ1243</f>
        <v/>
      </c>
      <c r="AU1243" s="6">
        <f>+AS1243-AR1243</f>
        <v/>
      </c>
      <c r="AV1243" s="7">
        <f>AT1243/AQ1243</f>
        <v/>
      </c>
      <c r="AW1243" s="7">
        <f>AU1243/AR1243</f>
        <v/>
      </c>
      <c r="AX1243" s="1" t="inlineStr">
        <is>
          <t>N</t>
        </is>
      </c>
      <c r="AY1243" s="1">
        <f>+IF(AND(D1243&gt;0,E1243&gt;0,F1243&gt;0,S1243&gt;0,T1243&gt;0,AC1243&gt;0,AB1243&gt;0,AI1243&gt;0,AJ1243&gt;0,AS1243&gt;AR1243,AR1243&gt;AQ1243),"long buildup",IF(AND(D1243&gt;0,E1243&gt;0,F1243&gt;0,S1243&lt;0,T1243&lt;0,AB1243&lt;0,AC1243&lt;0,AI1243&lt;0,AJ1243&lt;0,AS1243&gt;AR1243,AR1243&gt;AQ1243),"Short Covering",IF(AND(D1243&lt;0,E1243&lt;0,F1243&lt;0,S1243&lt;0,T1243&lt;0,AB1243&gt;0,AC1243&gt;0,AI1243&gt;0,AJ1243&gt;0,AS1243&lt;AR1243,AR1243&lt;AQ1243),"Short Buildup",IF(AND(D1243&lt;0,E1243&lt;0,F1243&lt;0,S1243&lt;0,T1243&lt;0,AB1243&lt;0,AC1243&lt;0,AI1243&lt;0,AJ1243&lt;0,AS1243&lt;AR1243,AR1243&lt;AQ1243),"LongUnwinding" ))))</f>
        <v/>
      </c>
      <c r="AZ1243" s="1">
        <f>+IF(AND(D1243&gt;0,E1243&gt;0,F1243&gt;0,L1243&gt;0,M1243&gt;0,S1243&gt;0,T1243&gt;0,Z1243&gt;0,AA1243&gt;0),"Buying Opportunity",IF(AND(D1243&lt;0,E1243&lt;0,F1243&lt;0,L1243&lt;0,M1243&lt;0,S1243&lt;0,T1243&lt;0,Z1243&lt;0,AA1243&lt;0),"support Zone",IF(AND(D1243&lt;0,E1243&lt;0,F1243&lt;0,L1243&gt;0,M1243&gt;0,S1243&gt;0,T1243&gt;0,Z1243&gt;0,AA1243&gt;0),"sell delivery")))</f>
        <v/>
      </c>
      <c r="BA1243" s="1">
        <f>IF(AND(D1243&gt;0,E1243&gt;0,F1243&gt;0,Z1243&gt;0,AA1243&gt;0,AB1243&gt;0,AC1243&gt;0,AI1243&gt;0,AJ1243&gt;0),"FII ENTERING")</f>
        <v/>
      </c>
      <c r="BB1243" s="15" t="e">
        <v>#N/A</v>
      </c>
      <c r="BC1243" s="1" t="n">
        <v>131597.2905885</v>
      </c>
      <c r="BD1243" s="1">
        <f>IF(AND(E1243&gt;0,F1243&gt;0,AB1243&gt;0,AC1243&gt;0,AI1243&gt;0,AJ1243&gt;0,AS1243&gt;AR1243,AR1243&gt;AQ1243),"long buildup",IF(AND(E1243&lt;0,F1243&lt;0,AB1243&gt;0,AC1243&gt;0,AI1243&gt;0,AJ1243&gt;0,AS1243&lt;AR1243,AR1243&lt;AQ1243),"Short buildup"))</f>
        <v/>
      </c>
      <c r="BE1243" s="1">
        <f>+IF(AND(F1243&gt;0,M1243&gt;0,T1243&gt;0,AA1243&gt;0),"buy")</f>
        <v/>
      </c>
    </row>
    <row r="1244">
      <c r="A1244" s="1" t="inlineStr">
        <is>
          <t>MSUMI</t>
        </is>
      </c>
      <c r="B1244" s="1" t="n"/>
      <c r="C1244" s="1" t="n"/>
      <c r="D1244" s="2" t="n">
        <v>0.3683806600153413</v>
      </c>
      <c r="E1244" s="2" t="n">
        <v>-1.46811439057959</v>
      </c>
      <c r="F1244" s="3" t="n">
        <v>-0.8225981685550338</v>
      </c>
      <c r="G1244" s="4" t="n">
        <v>51252</v>
      </c>
      <c r="H1244" s="4" t="n">
        <v>27239</v>
      </c>
      <c r="I1244" s="3" t="n">
        <v>39989</v>
      </c>
      <c r="J1244" s="6">
        <f>+H1244-G1244</f>
        <v/>
      </c>
      <c r="K1244" s="6">
        <f>+I1244-H1244</f>
        <v/>
      </c>
      <c r="L1244" s="7">
        <f>J1244/G1244</f>
        <v/>
      </c>
      <c r="M1244" s="7">
        <f>K1244/H1244</f>
        <v/>
      </c>
      <c r="N1244" s="8" t="n">
        <v>32.1169</v>
      </c>
      <c r="O1244" s="8" t="n">
        <v>14.7137</v>
      </c>
      <c r="P1244" s="3" t="n">
        <v>15.072</v>
      </c>
      <c r="Q1244" s="6">
        <f>+O1244-N1244</f>
        <v/>
      </c>
      <c r="R1244" s="6">
        <f>+P1244-O1244</f>
        <v/>
      </c>
      <c r="S1244" s="7">
        <f>Q1244/N1244</f>
        <v/>
      </c>
      <c r="T1244" s="7">
        <f>R1244/O1244</f>
        <v/>
      </c>
      <c r="U1244" s="10" t="inlineStr">
        <is>
          <t>2359700</t>
        </is>
      </c>
      <c r="V1244" s="10" t="inlineStr">
        <is>
          <t>1179125</t>
        </is>
      </c>
      <c r="W1244" s="3" t="inlineStr">
        <is>
          <t>1133300</t>
        </is>
      </c>
      <c r="X1244" s="6">
        <f>+V1244-U1244</f>
        <v/>
      </c>
      <c r="Y1244" s="6">
        <f>+W1244-V1244</f>
        <v/>
      </c>
      <c r="Z1244" s="7">
        <f>X1244/U1244</f>
        <v/>
      </c>
      <c r="AA1244" s="7">
        <f>Y1244/V1244</f>
        <v/>
      </c>
      <c r="AB1244" s="4" t="n"/>
      <c r="AC1244" s="5" t="n"/>
      <c r="AD1244" s="4" t="n"/>
      <c r="AE1244" s="4" t="n"/>
      <c r="AF1244" s="5" t="n"/>
      <c r="AG1244" s="6">
        <f>AE1244-AD1244</f>
        <v/>
      </c>
      <c r="AH1244" s="6">
        <f>+AF1244-AE1244</f>
        <v/>
      </c>
      <c r="AI1244" s="7">
        <f>AG1244/AD1244</f>
        <v/>
      </c>
      <c r="AJ1244" s="7">
        <f>AH1244/AE1244</f>
        <v/>
      </c>
      <c r="AK1244" s="4" t="n"/>
      <c r="AL1244" s="4" t="n"/>
      <c r="AM1244" s="5" t="n"/>
      <c r="AN1244" s="4" t="n">
        <v>65.39</v>
      </c>
      <c r="AO1244" s="4" t="n">
        <v>64.43000000000001</v>
      </c>
      <c r="AP1244" s="3" t="n">
        <v>63.9</v>
      </c>
      <c r="AQ1244" s="9">
        <f>+AK1244-AN1244</f>
        <v/>
      </c>
      <c r="AR1244" s="9">
        <f>+AL1244-AO1244</f>
        <v/>
      </c>
      <c r="AS1244" s="9">
        <f>+AM1244-AP1244</f>
        <v/>
      </c>
      <c r="AT1244" s="6">
        <f>AR1244-AQ1244</f>
        <v/>
      </c>
      <c r="AU1244" s="6">
        <f>+AS1244-AR1244</f>
        <v/>
      </c>
      <c r="AV1244" s="7">
        <f>AT1244/AQ1244</f>
        <v/>
      </c>
      <c r="AW1244" s="7">
        <f>AU1244/AR1244</f>
        <v/>
      </c>
      <c r="AX1244" s="1" t="inlineStr">
        <is>
          <t>N</t>
        </is>
      </c>
      <c r="AY1244" s="1">
        <f>+IF(AND(D1244&gt;0,E1244&gt;0,F1244&gt;0,S1244&gt;0,T1244&gt;0,AC1244&gt;0,AB1244&gt;0,AI1244&gt;0,AJ1244&gt;0,AS1244&gt;AR1244,AR1244&gt;AQ1244),"long buildup",IF(AND(D1244&gt;0,E1244&gt;0,F1244&gt;0,S1244&lt;0,T1244&lt;0,AB1244&lt;0,AC1244&lt;0,AI1244&lt;0,AJ1244&lt;0,AS1244&gt;AR1244,AR1244&gt;AQ1244),"Short Covering",IF(AND(D1244&lt;0,E1244&lt;0,F1244&lt;0,S1244&lt;0,T1244&lt;0,AB1244&gt;0,AC1244&gt;0,AI1244&gt;0,AJ1244&gt;0,AS1244&lt;AR1244,AR1244&lt;AQ1244),"Short Buildup",IF(AND(D1244&lt;0,E1244&lt;0,F1244&lt;0,S1244&lt;0,T1244&lt;0,AB1244&lt;0,AC1244&lt;0,AI1244&lt;0,AJ1244&lt;0,AS1244&lt;AR1244,AR1244&lt;AQ1244),"LongUnwinding" ))))</f>
        <v/>
      </c>
      <c r="AZ1244" s="1">
        <f>+IF(AND(D1244&gt;0,E1244&gt;0,F1244&gt;0,L1244&gt;0,M1244&gt;0,S1244&gt;0,T1244&gt;0,Z1244&gt;0,AA1244&gt;0),"Buying Opportunity",IF(AND(D1244&lt;0,E1244&lt;0,F1244&lt;0,L1244&lt;0,M1244&lt;0,S1244&lt;0,T1244&lt;0,Z1244&lt;0,AA1244&lt;0),"support Zone",IF(AND(D1244&lt;0,E1244&lt;0,F1244&lt;0,L1244&gt;0,M1244&gt;0,S1244&gt;0,T1244&gt;0,Z1244&gt;0,AA1244&gt;0),"sell delivery")))</f>
        <v/>
      </c>
      <c r="BA1244" s="1">
        <f>IF(AND(D1244&gt;0,E1244&gt;0,F1244&gt;0,Z1244&gt;0,AA1244&gt;0,AB1244&gt;0,AC1244&gt;0,AI1244&gt;0,AJ1244&gt;0),"FII ENTERING")</f>
        <v/>
      </c>
      <c r="BB1244" s="15" t="e">
        <v>#N/A</v>
      </c>
      <c r="BC1244" s="1" t="n">
        <v>37106.94825</v>
      </c>
      <c r="BD1244" s="1">
        <f>IF(AND(E1244&gt;0,F1244&gt;0,AB1244&gt;0,AC1244&gt;0,AI1244&gt;0,AJ1244&gt;0,AS1244&gt;AR1244,AR1244&gt;AQ1244),"long buildup",IF(AND(E1244&lt;0,F1244&lt;0,AB1244&gt;0,AC1244&gt;0,AI1244&gt;0,AJ1244&gt;0,AS1244&lt;AR1244,AR1244&lt;AQ1244),"Short buildup"))</f>
        <v/>
      </c>
      <c r="BE1244" s="1">
        <f>+IF(AND(F1244&gt;0,M1244&gt;0,T1244&gt;0,AA1244&gt;0),"buy")</f>
        <v/>
      </c>
    </row>
    <row r="1245">
      <c r="A1245" s="1" t="inlineStr">
        <is>
          <t>MTARTECH</t>
        </is>
      </c>
      <c r="B1245" s="1" t="n"/>
      <c r="C1245" s="1" t="n"/>
      <c r="D1245" s="2" t="n">
        <v>-0.6854596864021933</v>
      </c>
      <c r="E1245" s="2" t="n">
        <v>-3.870819313835457</v>
      </c>
      <c r="F1245" s="3" t="n">
        <v>-1.96547700960301</v>
      </c>
      <c r="G1245" s="4" t="n">
        <v>6202</v>
      </c>
      <c r="H1245" s="4" t="n">
        <v>61920</v>
      </c>
      <c r="I1245" s="3" t="n">
        <v>18689</v>
      </c>
      <c r="J1245" s="6">
        <f>+H1245-G1245</f>
        <v/>
      </c>
      <c r="K1245" s="6">
        <f>+I1245-H1245</f>
        <v/>
      </c>
      <c r="L1245" s="7">
        <f>J1245/G1245</f>
        <v/>
      </c>
      <c r="M1245" s="7">
        <f>K1245/H1245</f>
        <v/>
      </c>
      <c r="N1245" s="8" t="n">
        <v>9.259600000000001</v>
      </c>
      <c r="O1245" s="8" t="n">
        <v>434.8347</v>
      </c>
      <c r="P1245" s="3" t="n">
        <v>35.5959</v>
      </c>
      <c r="Q1245" s="6">
        <f>+O1245-N1245</f>
        <v/>
      </c>
      <c r="R1245" s="6">
        <f>+P1245-O1245</f>
        <v/>
      </c>
      <c r="S1245" s="7">
        <f>Q1245/N1245</f>
        <v/>
      </c>
      <c r="T1245" s="7">
        <f>R1245/O1245</f>
        <v/>
      </c>
      <c r="U1245" s="10" t="inlineStr">
        <is>
          <t>19952</t>
        </is>
      </c>
      <c r="V1245" s="10" t="inlineStr">
        <is>
          <t>1116173</t>
        </is>
      </c>
      <c r="W1245" s="3" t="inlineStr">
        <is>
          <t>118108</t>
        </is>
      </c>
      <c r="X1245" s="6">
        <f>+V1245-U1245</f>
        <v/>
      </c>
      <c r="Y1245" s="6">
        <f>+W1245-V1245</f>
        <v/>
      </c>
      <c r="Z1245" s="7">
        <f>X1245/U1245</f>
        <v/>
      </c>
      <c r="AA1245" s="7">
        <f>Y1245/V1245</f>
        <v/>
      </c>
      <c r="AB1245" s="4" t="n"/>
      <c r="AC1245" s="5" t="n"/>
      <c r="AD1245" s="4" t="n"/>
      <c r="AE1245" s="4" t="n"/>
      <c r="AF1245" s="5" t="n"/>
      <c r="AG1245" s="6">
        <f>AE1245-AD1245</f>
        <v/>
      </c>
      <c r="AH1245" s="6">
        <f>+AF1245-AE1245</f>
        <v/>
      </c>
      <c r="AI1245" s="7">
        <f>AG1245/AD1245</f>
        <v/>
      </c>
      <c r="AJ1245" s="7">
        <f>AH1245/AE1245</f>
        <v/>
      </c>
      <c r="AK1245" s="4" t="n"/>
      <c r="AL1245" s="4" t="n"/>
      <c r="AM1245" s="5" t="n"/>
      <c r="AN1245" s="4" t="n">
        <v>1738.65</v>
      </c>
      <c r="AO1245" s="4" t="n">
        <v>1671.35</v>
      </c>
      <c r="AP1245" s="3" t="n">
        <v>1638.5</v>
      </c>
      <c r="AQ1245" s="9">
        <f>+AK1245-AN1245</f>
        <v/>
      </c>
      <c r="AR1245" s="9">
        <f>+AL1245-AO1245</f>
        <v/>
      </c>
      <c r="AS1245" s="9">
        <f>+AM1245-AP1245</f>
        <v/>
      </c>
      <c r="AT1245" s="6">
        <f>AR1245-AQ1245</f>
        <v/>
      </c>
      <c r="AU1245" s="6">
        <f>+AS1245-AR1245</f>
        <v/>
      </c>
      <c r="AV1245" s="7">
        <f>AT1245/AQ1245</f>
        <v/>
      </c>
      <c r="AW1245" s="7">
        <f>AU1245/AR1245</f>
        <v/>
      </c>
      <c r="AX1245" s="1" t="inlineStr">
        <is>
          <t>N</t>
        </is>
      </c>
      <c r="AY1245" s="1">
        <f>+IF(AND(D1245&gt;0,E1245&gt;0,F1245&gt;0,S1245&gt;0,T1245&gt;0,AC1245&gt;0,AB1245&gt;0,AI1245&gt;0,AJ1245&gt;0,AS1245&gt;AR1245,AR1245&gt;AQ1245),"long buildup",IF(AND(D1245&gt;0,E1245&gt;0,F1245&gt;0,S1245&lt;0,T1245&lt;0,AB1245&lt;0,AC1245&lt;0,AI1245&lt;0,AJ1245&lt;0,AS1245&gt;AR1245,AR1245&gt;AQ1245),"Short Covering",IF(AND(D1245&lt;0,E1245&lt;0,F1245&lt;0,S1245&lt;0,T1245&lt;0,AB1245&gt;0,AC1245&gt;0,AI1245&gt;0,AJ1245&gt;0,AS1245&lt;AR1245,AR1245&lt;AQ1245),"Short Buildup",IF(AND(D1245&lt;0,E1245&lt;0,F1245&lt;0,S1245&lt;0,T1245&lt;0,AB1245&lt;0,AC1245&lt;0,AI1245&lt;0,AJ1245&lt;0,AS1245&lt;AR1245,AR1245&lt;AQ1245),"LongUnwinding" ))))</f>
        <v/>
      </c>
      <c r="AZ1245" s="1">
        <f>+IF(AND(D1245&gt;0,E1245&gt;0,F1245&gt;0,L1245&gt;0,M1245&gt;0,S1245&gt;0,T1245&gt;0,Z1245&gt;0,AA1245&gt;0),"Buying Opportunity",IF(AND(D1245&lt;0,E1245&lt;0,F1245&lt;0,L1245&lt;0,M1245&lt;0,S1245&lt;0,T1245&lt;0,Z1245&lt;0,AA1245&lt;0),"support Zone",IF(AND(D1245&lt;0,E1245&lt;0,F1245&lt;0,L1245&gt;0,M1245&gt;0,S1245&gt;0,T1245&gt;0,Z1245&gt;0,AA1245&gt;0),"sell delivery")))</f>
        <v/>
      </c>
      <c r="BA1245" s="1">
        <f>IF(AND(D1245&gt;0,E1245&gt;0,F1245&gt;0,Z1245&gt;0,AA1245&gt;0,AB1245&gt;0,AC1245&gt;0,AI1245&gt;0,AJ1245&gt;0),"FII ENTERING")</f>
        <v/>
      </c>
      <c r="BB1245" s="15" t="e">
        <v>#N/A</v>
      </c>
      <c r="BC1245" s="1" t="n">
        <v>81450</v>
      </c>
      <c r="BD1245" s="1">
        <f>IF(AND(E1245&gt;0,F1245&gt;0,AB1245&gt;0,AC1245&gt;0,AI1245&gt;0,AJ1245&gt;0,AS1245&gt;AR1245,AR1245&gt;AQ1245),"long buildup",IF(AND(E1245&lt;0,F1245&lt;0,AB1245&gt;0,AC1245&gt;0,AI1245&gt;0,AJ1245&gt;0,AS1245&lt;AR1245,AR1245&lt;AQ1245),"Short buildup"))</f>
        <v/>
      </c>
      <c r="BE1245" s="1">
        <f>+IF(AND(F1245&gt;0,M1245&gt;0,T1245&gt;0,AA1245&gt;0),"buy")</f>
        <v/>
      </c>
    </row>
    <row r="1246">
      <c r="A1246" s="1" t="inlineStr">
        <is>
          <t>MTEDUCARE</t>
        </is>
      </c>
      <c r="B1246" s="1" t="n"/>
      <c r="C1246" s="1" t="n"/>
      <c r="D1246" s="2" t="n">
        <v>-5.31914893617021</v>
      </c>
      <c r="E1246" s="2" t="n">
        <v>-5.31914893617021</v>
      </c>
      <c r="F1246" s="3" t="n">
        <v>-5.31914893617021</v>
      </c>
      <c r="G1246" s="4" t="n">
        <v>38</v>
      </c>
      <c r="H1246" s="4" t="n">
        <v>38</v>
      </c>
      <c r="I1246" s="3" t="n">
        <v>38</v>
      </c>
      <c r="J1246" s="6">
        <f>+H1246-G1246</f>
        <v/>
      </c>
      <c r="K1246" s="6">
        <f>+I1246-H1246</f>
        <v/>
      </c>
      <c r="L1246" s="7">
        <f>J1246/G1246</f>
        <v/>
      </c>
      <c r="M1246" s="7">
        <f>K1246/H1246</f>
        <v/>
      </c>
      <c r="N1246" s="8" t="n">
        <v>0.0075</v>
      </c>
      <c r="O1246" s="8" t="n">
        <v>0.0075</v>
      </c>
      <c r="P1246" s="3" t="n">
        <v>0.0075</v>
      </c>
      <c r="Q1246" s="6">
        <f>+O1246-N1246</f>
        <v/>
      </c>
      <c r="R1246" s="6">
        <f>+P1246-O1246</f>
        <v/>
      </c>
      <c r="S1246" s="7">
        <f>Q1246/N1246</f>
        <v/>
      </c>
      <c r="T1246" s="7">
        <f>R1246/O1246</f>
        <v/>
      </c>
      <c r="U1246" s="10" t="inlineStr">
        <is>
          <t>-</t>
        </is>
      </c>
      <c r="V1246" s="10" t="inlineStr">
        <is>
          <t>-</t>
        </is>
      </c>
      <c r="W1246" s="3" t="inlineStr">
        <is>
          <t>-</t>
        </is>
      </c>
      <c r="X1246" s="6">
        <f>+V1246-U1246</f>
        <v/>
      </c>
      <c r="Y1246" s="6">
        <f>+W1246-V1246</f>
        <v/>
      </c>
      <c r="Z1246" s="7">
        <f>X1246/U1246</f>
        <v/>
      </c>
      <c r="AA1246" s="7">
        <f>Y1246/V1246</f>
        <v/>
      </c>
      <c r="AB1246" s="4" t="n"/>
      <c r="AC1246" s="5" t="n"/>
      <c r="AD1246" s="4" t="n"/>
      <c r="AE1246" s="4" t="n"/>
      <c r="AF1246" s="5" t="n"/>
      <c r="AG1246" s="6">
        <f>AE1246-AD1246</f>
        <v/>
      </c>
      <c r="AH1246" s="6">
        <f>+AF1246-AE1246</f>
        <v/>
      </c>
      <c r="AI1246" s="7">
        <f>AG1246/AD1246</f>
        <v/>
      </c>
      <c r="AJ1246" s="7">
        <f>AH1246/AE1246</f>
        <v/>
      </c>
      <c r="AK1246" s="4" t="n"/>
      <c r="AL1246" s="4" t="n"/>
      <c r="AM1246" s="5" t="n"/>
      <c r="AN1246" s="4" t="n">
        <v>2.67</v>
      </c>
      <c r="AO1246" s="4" t="n">
        <v>2.67</v>
      </c>
      <c r="AP1246" s="3" t="n">
        <v>2.67</v>
      </c>
      <c r="AQ1246" s="9">
        <f>+AK1246-AN1246</f>
        <v/>
      </c>
      <c r="AR1246" s="9">
        <f>+AL1246-AO1246</f>
        <v/>
      </c>
      <c r="AS1246" s="9">
        <f>+AM1246-AP1246</f>
        <v/>
      </c>
      <c r="AT1246" s="6">
        <f>AR1246-AQ1246</f>
        <v/>
      </c>
      <c r="AU1246" s="6">
        <f>+AS1246-AR1246</f>
        <v/>
      </c>
      <c r="AV1246" s="7">
        <f>AT1246/AQ1246</f>
        <v/>
      </c>
      <c r="AW1246" s="7">
        <f>AU1246/AR1246</f>
        <v/>
      </c>
      <c r="AX1246" s="1" t="inlineStr">
        <is>
          <t>N</t>
        </is>
      </c>
      <c r="AY1246" s="1">
        <f>+IF(AND(D1246&gt;0,E1246&gt;0,F1246&gt;0,S1246&gt;0,T1246&gt;0,AC1246&gt;0,AB1246&gt;0,AI1246&gt;0,AJ1246&gt;0,AS1246&gt;AR1246,AR1246&gt;AQ1246),"long buildup",IF(AND(D1246&gt;0,E1246&gt;0,F1246&gt;0,S1246&lt;0,T1246&lt;0,AB1246&lt;0,AC1246&lt;0,AI1246&lt;0,AJ1246&lt;0,AS1246&gt;AR1246,AR1246&gt;AQ1246),"Short Covering",IF(AND(D1246&lt;0,E1246&lt;0,F1246&lt;0,S1246&lt;0,T1246&lt;0,AB1246&gt;0,AC1246&gt;0,AI1246&gt;0,AJ1246&gt;0,AS1246&lt;AR1246,AR1246&lt;AQ1246),"Short Buildup",IF(AND(D1246&lt;0,E1246&lt;0,F1246&lt;0,S1246&lt;0,T1246&lt;0,AB1246&lt;0,AC1246&lt;0,AI1246&lt;0,AJ1246&lt;0,AS1246&lt;AR1246,AR1246&lt;AQ1246),"LongUnwinding" ))))</f>
        <v/>
      </c>
      <c r="AZ1246" s="1">
        <f>+IF(AND(D1246&gt;0,E1246&gt;0,F1246&gt;0,L1246&gt;0,M1246&gt;0,S1246&gt;0,T1246&gt;0,Z1246&gt;0,AA1246&gt;0),"Buying Opportunity",IF(AND(D1246&lt;0,E1246&lt;0,F1246&lt;0,L1246&lt;0,M1246&lt;0,S1246&lt;0,T1246&lt;0,Z1246&lt;0,AA1246&lt;0),"support Zone",IF(AND(D1246&lt;0,E1246&lt;0,F1246&lt;0,L1246&gt;0,M1246&gt;0,S1246&gt;0,T1246&gt;0,Z1246&gt;0,AA1246&gt;0),"sell delivery")))</f>
        <v/>
      </c>
      <c r="BA1246" s="1">
        <f>IF(AND(D1246&gt;0,E1246&gt;0,F1246&gt;0,Z1246&gt;0,AA1246&gt;0,AB1246&gt;0,AC1246&gt;0,AI1246&gt;0,AJ1246&gt;0),"FII ENTERING")</f>
        <v/>
      </c>
      <c r="BB1246" s="15" t="e">
        <v>#N/A</v>
      </c>
      <c r="BC1246" s="1" t="n">
        <v>44648.770452</v>
      </c>
      <c r="BD1246" s="1">
        <f>IF(AND(E1246&gt;0,F1246&gt;0,AB1246&gt;0,AC1246&gt;0,AI1246&gt;0,AJ1246&gt;0,AS1246&gt;AR1246,AR1246&gt;AQ1246),"long buildup",IF(AND(E1246&lt;0,F1246&lt;0,AB1246&gt;0,AC1246&gt;0,AI1246&gt;0,AJ1246&gt;0,AS1246&lt;AR1246,AR1246&lt;AQ1246),"Short buildup"))</f>
        <v/>
      </c>
      <c r="BE1246" s="1">
        <f>+IF(AND(F1246&gt;0,M1246&gt;0,T1246&gt;0,AA1246&gt;0),"buy")</f>
        <v/>
      </c>
    </row>
    <row r="1247">
      <c r="A1247" s="1" t="inlineStr">
        <is>
          <t>MTNL</t>
        </is>
      </c>
      <c r="B1247" s="1" t="n"/>
      <c r="C1247" s="1" t="n"/>
      <c r="D1247" s="2" t="n">
        <v>-1.520637219406233</v>
      </c>
      <c r="E1247" s="2" t="n">
        <v>7.647058823529419</v>
      </c>
      <c r="F1247" s="3" t="n">
        <v>-2.100409836065581</v>
      </c>
      <c r="G1247" s="4" t="n">
        <v>12855</v>
      </c>
      <c r="H1247" s="4" t="n">
        <v>131299</v>
      </c>
      <c r="I1247" s="3" t="n">
        <v>36767</v>
      </c>
      <c r="J1247" s="6">
        <f>+H1247-G1247</f>
        <v/>
      </c>
      <c r="K1247" s="6">
        <f>+I1247-H1247</f>
        <v/>
      </c>
      <c r="L1247" s="7">
        <f>J1247/G1247</f>
        <v/>
      </c>
      <c r="M1247" s="7">
        <f>K1247/H1247</f>
        <v/>
      </c>
      <c r="N1247" s="8" t="n">
        <v>21.6662</v>
      </c>
      <c r="O1247" s="8" t="n">
        <v>318.5007</v>
      </c>
      <c r="P1247" s="3" t="n">
        <v>80.7942</v>
      </c>
      <c r="Q1247" s="6">
        <f>+O1247-N1247</f>
        <v/>
      </c>
      <c r="R1247" s="6">
        <f>+P1247-O1247</f>
        <v/>
      </c>
      <c r="S1247" s="7">
        <f>Q1247/N1247</f>
        <v/>
      </c>
      <c r="T1247" s="7">
        <f>R1247/O1247</f>
        <v/>
      </c>
      <c r="U1247" s="10" t="inlineStr">
        <is>
          <t>1110843</t>
        </is>
      </c>
      <c r="V1247" s="10" t="inlineStr">
        <is>
          <t>8172090</t>
        </is>
      </c>
      <c r="W1247" s="3" t="inlineStr">
        <is>
          <t>3084220</t>
        </is>
      </c>
      <c r="X1247" s="6">
        <f>+V1247-U1247</f>
        <v/>
      </c>
      <c r="Y1247" s="6">
        <f>+W1247-V1247</f>
        <v/>
      </c>
      <c r="Z1247" s="7">
        <f>X1247/U1247</f>
        <v/>
      </c>
      <c r="AA1247" s="7">
        <f>Y1247/V1247</f>
        <v/>
      </c>
      <c r="AB1247" s="4" t="n"/>
      <c r="AC1247" s="5" t="n"/>
      <c r="AD1247" s="4" t="n"/>
      <c r="AE1247" s="4" t="n"/>
      <c r="AF1247" s="5" t="n"/>
      <c r="AG1247" s="6">
        <f>AE1247-AD1247</f>
        <v/>
      </c>
      <c r="AH1247" s="6">
        <f>+AF1247-AE1247</f>
        <v/>
      </c>
      <c r="AI1247" s="7">
        <f>AG1247/AD1247</f>
        <v/>
      </c>
      <c r="AJ1247" s="7">
        <f>AH1247/AE1247</f>
        <v/>
      </c>
      <c r="AK1247" s="4" t="n"/>
      <c r="AL1247" s="4" t="n"/>
      <c r="AM1247" s="5" t="n"/>
      <c r="AN1247" s="4" t="n">
        <v>54.4</v>
      </c>
      <c r="AO1247" s="4" t="n">
        <v>58.56</v>
      </c>
      <c r="AP1247" s="3" t="n">
        <v>57.33</v>
      </c>
      <c r="AQ1247" s="9">
        <f>+AK1247-AN1247</f>
        <v/>
      </c>
      <c r="AR1247" s="9">
        <f>+AL1247-AO1247</f>
        <v/>
      </c>
      <c r="AS1247" s="9">
        <f>+AM1247-AP1247</f>
        <v/>
      </c>
      <c r="AT1247" s="6">
        <f>AR1247-AQ1247</f>
        <v/>
      </c>
      <c r="AU1247" s="6">
        <f>+AS1247-AR1247</f>
        <v/>
      </c>
      <c r="AV1247" s="7">
        <f>AT1247/AQ1247</f>
        <v/>
      </c>
      <c r="AW1247" s="7">
        <f>AU1247/AR1247</f>
        <v/>
      </c>
      <c r="AX1247" s="1" t="inlineStr">
        <is>
          <t>N</t>
        </is>
      </c>
      <c r="AY1247" s="1">
        <f>+IF(AND(D1247&gt;0,E1247&gt;0,F1247&gt;0,S1247&gt;0,T1247&gt;0,AC1247&gt;0,AB1247&gt;0,AI1247&gt;0,AJ1247&gt;0,AS1247&gt;AR1247,AR1247&gt;AQ1247),"long buildup",IF(AND(D1247&gt;0,E1247&gt;0,F1247&gt;0,S1247&lt;0,T1247&lt;0,AB1247&lt;0,AC1247&lt;0,AI1247&lt;0,AJ1247&lt;0,AS1247&gt;AR1247,AR1247&gt;AQ1247),"Short Covering",IF(AND(D1247&lt;0,E1247&lt;0,F1247&lt;0,S1247&lt;0,T1247&lt;0,AB1247&gt;0,AC1247&gt;0,AI1247&gt;0,AJ1247&gt;0,AS1247&lt;AR1247,AR1247&lt;AQ1247),"Short Buildup",IF(AND(D1247&lt;0,E1247&lt;0,F1247&lt;0,S1247&lt;0,T1247&lt;0,AB1247&lt;0,AC1247&lt;0,AI1247&lt;0,AJ1247&lt;0,AS1247&lt;AR1247,AR1247&lt;AQ1247),"LongUnwinding" ))))</f>
        <v/>
      </c>
      <c r="AZ1247" s="1">
        <f>+IF(AND(D1247&gt;0,E1247&gt;0,F1247&gt;0,L1247&gt;0,M1247&gt;0,S1247&gt;0,T1247&gt;0,Z1247&gt;0,AA1247&gt;0),"Buying Opportunity",IF(AND(D1247&lt;0,E1247&lt;0,F1247&lt;0,L1247&lt;0,M1247&lt;0,S1247&lt;0,T1247&lt;0,Z1247&lt;0,AA1247&lt;0),"support Zone",IF(AND(D1247&lt;0,E1247&lt;0,F1247&lt;0,L1247&gt;0,M1247&gt;0,S1247&gt;0,T1247&gt;0,Z1247&gt;0,AA1247&gt;0),"sell delivery")))</f>
        <v/>
      </c>
      <c r="BA1247" s="1">
        <f>IF(AND(D1247&gt;0,E1247&gt;0,F1247&gt;0,Z1247&gt;0,AA1247&gt;0,AB1247&gt;0,AC1247&gt;0,AI1247&gt;0,AJ1247&gt;0),"FII ENTERING")</f>
        <v/>
      </c>
      <c r="BB1247" s="15" t="e">
        <v>#N/A</v>
      </c>
      <c r="BC1247" s="1" t="n">
        <v>8730427.54532</v>
      </c>
      <c r="BD1247" s="1">
        <f>IF(AND(E1247&gt;0,F1247&gt;0,AB1247&gt;0,AC1247&gt;0,AI1247&gt;0,AJ1247&gt;0,AS1247&gt;AR1247,AR1247&gt;AQ1247),"long buildup",IF(AND(E1247&lt;0,F1247&lt;0,AB1247&gt;0,AC1247&gt;0,AI1247&gt;0,AJ1247&gt;0,AS1247&lt;AR1247,AR1247&lt;AQ1247),"Short buildup"))</f>
        <v/>
      </c>
      <c r="BE1247" s="1">
        <f>+IF(AND(F1247&gt;0,M1247&gt;0,T1247&gt;0,AA1247&gt;0),"buy")</f>
        <v/>
      </c>
    </row>
    <row r="1248">
      <c r="A1248" s="1" t="inlineStr">
        <is>
          <t>MUFIN</t>
        </is>
      </c>
      <c r="B1248" s="1" t="n"/>
      <c r="C1248" s="1" t="n"/>
      <c r="D1248" s="2" t="n">
        <v>0.3878256470786559</v>
      </c>
      <c r="E1248" s="2" t="n">
        <v>0.4619131603258683</v>
      </c>
      <c r="F1248" s="3" t="n">
        <v>-1.120214011034947</v>
      </c>
      <c r="G1248" s="4" t="n">
        <v>2501</v>
      </c>
      <c r="H1248" s="4" t="n">
        <v>2450</v>
      </c>
      <c r="I1248" s="3" t="n">
        <v>1648</v>
      </c>
      <c r="J1248" s="6">
        <f>+H1248-G1248</f>
        <v/>
      </c>
      <c r="K1248" s="6">
        <f>+I1248-H1248</f>
        <v/>
      </c>
      <c r="L1248" s="7">
        <f>J1248/G1248</f>
        <v/>
      </c>
      <c r="M1248" s="7">
        <f>K1248/H1248</f>
        <v/>
      </c>
      <c r="N1248" s="8" t="n">
        <v>2.7688</v>
      </c>
      <c r="O1248" s="8" t="n">
        <v>3.6863</v>
      </c>
      <c r="P1248" s="3" t="n">
        <v>1.3758</v>
      </c>
      <c r="Q1248" s="6">
        <f>+O1248-N1248</f>
        <v/>
      </c>
      <c r="R1248" s="6">
        <f>+P1248-O1248</f>
        <v/>
      </c>
      <c r="S1248" s="7">
        <f>Q1248/N1248</f>
        <v/>
      </c>
      <c r="T1248" s="7">
        <f>R1248/O1248</f>
        <v/>
      </c>
      <c r="U1248" s="10" t="inlineStr">
        <is>
          <t>136713</t>
        </is>
      </c>
      <c r="V1248" s="10" t="inlineStr">
        <is>
          <t>203491</t>
        </is>
      </c>
      <c r="W1248" s="3" t="inlineStr">
        <is>
          <t>75942</t>
        </is>
      </c>
      <c r="X1248" s="6">
        <f>+V1248-U1248</f>
        <v/>
      </c>
      <c r="Y1248" s="6">
        <f>+W1248-V1248</f>
        <v/>
      </c>
      <c r="Z1248" s="7">
        <f>X1248/U1248</f>
        <v/>
      </c>
      <c r="AA1248" s="7">
        <f>Y1248/V1248</f>
        <v/>
      </c>
      <c r="AB1248" s="4" t="n"/>
      <c r="AC1248" s="5" t="n"/>
      <c r="AD1248" s="4" t="n"/>
      <c r="AE1248" s="4" t="n"/>
      <c r="AF1248" s="5" t="n"/>
      <c r="AG1248" s="6">
        <f>AE1248-AD1248</f>
        <v/>
      </c>
      <c r="AH1248" s="6">
        <f>+AF1248-AE1248</f>
        <v/>
      </c>
      <c r="AI1248" s="7">
        <f>AG1248/AD1248</f>
        <v/>
      </c>
      <c r="AJ1248" s="7">
        <f>AH1248/AE1248</f>
        <v/>
      </c>
      <c r="AK1248" s="4" t="n"/>
      <c r="AL1248" s="4" t="n"/>
      <c r="AM1248" s="5" t="n"/>
      <c r="AN1248" s="4" t="n">
        <v>119.07</v>
      </c>
      <c r="AO1248" s="4" t="n">
        <v>119.62</v>
      </c>
      <c r="AP1248" s="3" t="n">
        <v>118.28</v>
      </c>
      <c r="AQ1248" s="9">
        <f>+AK1248-AN1248</f>
        <v/>
      </c>
      <c r="AR1248" s="9">
        <f>+AL1248-AO1248</f>
        <v/>
      </c>
      <c r="AS1248" s="9">
        <f>+AM1248-AP1248</f>
        <v/>
      </c>
      <c r="AT1248" s="6">
        <f>AR1248-AQ1248</f>
        <v/>
      </c>
      <c r="AU1248" s="6">
        <f>+AS1248-AR1248</f>
        <v/>
      </c>
      <c r="AV1248" s="7">
        <f>AT1248/AQ1248</f>
        <v/>
      </c>
      <c r="AW1248" s="7">
        <f>AU1248/AR1248</f>
        <v/>
      </c>
      <c r="AX1248" s="1" t="inlineStr">
        <is>
          <t>N</t>
        </is>
      </c>
      <c r="AY1248" s="1">
        <f>+IF(AND(D1248&gt;0,E1248&gt;0,F1248&gt;0,S1248&gt;0,T1248&gt;0,AC1248&gt;0,AB1248&gt;0,AI1248&gt;0,AJ1248&gt;0,AS1248&gt;AR1248,AR1248&gt;AQ1248),"long buildup",IF(AND(D1248&gt;0,E1248&gt;0,F1248&gt;0,S1248&lt;0,T1248&lt;0,AB1248&lt;0,AC1248&lt;0,AI1248&lt;0,AJ1248&lt;0,AS1248&gt;AR1248,AR1248&gt;AQ1248),"Short Covering",IF(AND(D1248&lt;0,E1248&lt;0,F1248&lt;0,S1248&lt;0,T1248&lt;0,AB1248&gt;0,AC1248&gt;0,AI1248&gt;0,AJ1248&gt;0,AS1248&lt;AR1248,AR1248&lt;AQ1248),"Short Buildup",IF(AND(D1248&lt;0,E1248&lt;0,F1248&lt;0,S1248&lt;0,T1248&lt;0,AB1248&lt;0,AC1248&lt;0,AI1248&lt;0,AJ1248&lt;0,AS1248&lt;AR1248,AR1248&lt;AQ1248),"LongUnwinding" ))))</f>
        <v/>
      </c>
      <c r="AZ1248" s="1">
        <f>+IF(AND(D1248&gt;0,E1248&gt;0,F1248&gt;0,L1248&gt;0,M1248&gt;0,S1248&gt;0,T1248&gt;0,Z1248&gt;0,AA1248&gt;0),"Buying Opportunity",IF(AND(D1248&lt;0,E1248&lt;0,F1248&lt;0,L1248&lt;0,M1248&lt;0,S1248&lt;0,T1248&lt;0,Z1248&lt;0,AA1248&lt;0),"support Zone",IF(AND(D1248&lt;0,E1248&lt;0,F1248&lt;0,L1248&gt;0,M1248&gt;0,S1248&gt;0,T1248&gt;0,Z1248&gt;0,AA1248&gt;0),"sell delivery")))</f>
        <v/>
      </c>
      <c r="BA1248" s="1">
        <f>IF(AND(D1248&gt;0,E1248&gt;0,F1248&gt;0,Z1248&gt;0,AA1248&gt;0,AB1248&gt;0,AC1248&gt;0,AI1248&gt;0,AJ1248&gt;0),"FII ENTERING")</f>
        <v/>
      </c>
      <c r="BB1248" s="15" t="e">
        <v>#N/A</v>
      </c>
      <c r="BC1248" s="1" t="e">
        <v>#N/A</v>
      </c>
      <c r="BD1248" s="1">
        <f>IF(AND(E1248&gt;0,F1248&gt;0,AB1248&gt;0,AC1248&gt;0,AI1248&gt;0,AJ1248&gt;0,AS1248&gt;AR1248,AR1248&gt;AQ1248),"long buildup",IF(AND(E1248&lt;0,F1248&lt;0,AB1248&gt;0,AC1248&gt;0,AI1248&gt;0,AJ1248&gt;0,AS1248&lt;AR1248,AR1248&lt;AQ1248),"Short buildup"))</f>
        <v/>
      </c>
      <c r="BE1248" s="1">
        <f>+IF(AND(F1248&gt;0,M1248&gt;0,T1248&gt;0,AA1248&gt;0),"buy")</f>
        <v/>
      </c>
    </row>
    <row r="1249">
      <c r="A1249" s="1" t="inlineStr">
        <is>
          <t>MUKANDLTD</t>
        </is>
      </c>
      <c r="B1249" s="1" t="n"/>
      <c r="C1249" s="1" t="n"/>
      <c r="D1249" s="2" t="n">
        <v>1.153190037529852</v>
      </c>
      <c r="E1249" s="2" t="n">
        <v>-1.207501349163532</v>
      </c>
      <c r="F1249" s="3" t="n">
        <v>-0.6008876749743909</v>
      </c>
      <c r="G1249" s="4" t="n">
        <v>2205</v>
      </c>
      <c r="H1249" s="4" t="n">
        <v>1442</v>
      </c>
      <c r="I1249" s="3" t="n">
        <v>1317</v>
      </c>
      <c r="J1249" s="6">
        <f>+H1249-G1249</f>
        <v/>
      </c>
      <c r="K1249" s="6">
        <f>+I1249-H1249</f>
        <v/>
      </c>
      <c r="L1249" s="7">
        <f>J1249/G1249</f>
        <v/>
      </c>
      <c r="M1249" s="7">
        <f>K1249/H1249</f>
        <v/>
      </c>
      <c r="N1249" s="8" t="n">
        <v>1.295</v>
      </c>
      <c r="O1249" s="8" t="n">
        <v>1.3636</v>
      </c>
      <c r="P1249" s="3" t="n">
        <v>0.7458</v>
      </c>
      <c r="Q1249" s="6">
        <f>+O1249-N1249</f>
        <v/>
      </c>
      <c r="R1249" s="6">
        <f>+P1249-O1249</f>
        <v/>
      </c>
      <c r="S1249" s="7">
        <f>Q1249/N1249</f>
        <v/>
      </c>
      <c r="T1249" s="7">
        <f>R1249/O1249</f>
        <v/>
      </c>
      <c r="U1249" s="10" t="inlineStr">
        <is>
          <t>45560</t>
        </is>
      </c>
      <c r="V1249" s="10" t="inlineStr">
        <is>
          <t>44274</t>
        </is>
      </c>
      <c r="W1249" s="3" t="inlineStr">
        <is>
          <t>28813</t>
        </is>
      </c>
      <c r="X1249" s="6">
        <f>+V1249-U1249</f>
        <v/>
      </c>
      <c r="Y1249" s="6">
        <f>+W1249-V1249</f>
        <v/>
      </c>
      <c r="Z1249" s="7">
        <f>X1249/U1249</f>
        <v/>
      </c>
      <c r="AA1249" s="7">
        <f>Y1249/V1249</f>
        <v/>
      </c>
      <c r="AB1249" s="4" t="n"/>
      <c r="AC1249" s="5" t="n"/>
      <c r="AD1249" s="4" t="n"/>
      <c r="AE1249" s="4" t="n"/>
      <c r="AF1249" s="5" t="n"/>
      <c r="AG1249" s="6">
        <f>AE1249-AD1249</f>
        <v/>
      </c>
      <c r="AH1249" s="6">
        <f>+AF1249-AE1249</f>
        <v/>
      </c>
      <c r="AI1249" s="7">
        <f>AG1249/AD1249</f>
        <v/>
      </c>
      <c r="AJ1249" s="7">
        <f>AH1249/AE1249</f>
        <v/>
      </c>
      <c r="AK1249" s="4" t="n"/>
      <c r="AL1249" s="4" t="n"/>
      <c r="AM1249" s="5" t="n"/>
      <c r="AN1249" s="4" t="n">
        <v>148.24</v>
      </c>
      <c r="AO1249" s="4" t="n">
        <v>146.45</v>
      </c>
      <c r="AP1249" s="3" t="n">
        <v>145.57</v>
      </c>
      <c r="AQ1249" s="9">
        <f>+AK1249-AN1249</f>
        <v/>
      </c>
      <c r="AR1249" s="9">
        <f>+AL1249-AO1249</f>
        <v/>
      </c>
      <c r="AS1249" s="9">
        <f>+AM1249-AP1249</f>
        <v/>
      </c>
      <c r="AT1249" s="6">
        <f>AR1249-AQ1249</f>
        <v/>
      </c>
      <c r="AU1249" s="6">
        <f>+AS1249-AR1249</f>
        <v/>
      </c>
      <c r="AV1249" s="7">
        <f>AT1249/AQ1249</f>
        <v/>
      </c>
      <c r="AW1249" s="7">
        <f>AU1249/AR1249</f>
        <v/>
      </c>
      <c r="AX1249" s="1" t="inlineStr">
        <is>
          <t>N</t>
        </is>
      </c>
      <c r="AY1249" s="1">
        <f>+IF(AND(D1249&gt;0,E1249&gt;0,F1249&gt;0,S1249&gt;0,T1249&gt;0,AC1249&gt;0,AB1249&gt;0,AI1249&gt;0,AJ1249&gt;0,AS1249&gt;AR1249,AR1249&gt;AQ1249),"long buildup",IF(AND(D1249&gt;0,E1249&gt;0,F1249&gt;0,S1249&lt;0,T1249&lt;0,AB1249&lt;0,AC1249&lt;0,AI1249&lt;0,AJ1249&lt;0,AS1249&gt;AR1249,AR1249&gt;AQ1249),"Short Covering",IF(AND(D1249&lt;0,E1249&lt;0,F1249&lt;0,S1249&lt;0,T1249&lt;0,AB1249&gt;0,AC1249&gt;0,AI1249&gt;0,AJ1249&gt;0,AS1249&lt;AR1249,AR1249&lt;AQ1249),"Short Buildup",IF(AND(D1249&lt;0,E1249&lt;0,F1249&lt;0,S1249&lt;0,T1249&lt;0,AB1249&lt;0,AC1249&lt;0,AI1249&lt;0,AJ1249&lt;0,AS1249&lt;AR1249,AR1249&lt;AQ1249),"LongUnwinding" ))))</f>
        <v/>
      </c>
      <c r="AZ1249" s="1">
        <f>+IF(AND(D1249&gt;0,E1249&gt;0,F1249&gt;0,L1249&gt;0,M1249&gt;0,S1249&gt;0,T1249&gt;0,Z1249&gt;0,AA1249&gt;0),"Buying Opportunity",IF(AND(D1249&lt;0,E1249&lt;0,F1249&lt;0,L1249&lt;0,M1249&lt;0,S1249&lt;0,T1249&lt;0,Z1249&lt;0,AA1249&lt;0),"support Zone",IF(AND(D1249&lt;0,E1249&lt;0,F1249&lt;0,L1249&gt;0,M1249&gt;0,S1249&gt;0,T1249&gt;0,Z1249&gt;0,AA1249&gt;0),"sell delivery")))</f>
        <v/>
      </c>
      <c r="BA1249" s="1">
        <f>IF(AND(D1249&gt;0,E1249&gt;0,F1249&gt;0,Z1249&gt;0,AA1249&gt;0,AB1249&gt;0,AC1249&gt;0,AI1249&gt;0,AJ1249&gt;0),"FII ENTERING")</f>
        <v/>
      </c>
      <c r="BB1249" s="15" t="e">
        <v>#N/A</v>
      </c>
      <c r="BC1249" s="1" t="e">
        <v>#N/A</v>
      </c>
      <c r="BD1249" s="1">
        <f>IF(AND(E1249&gt;0,F1249&gt;0,AB1249&gt;0,AC1249&gt;0,AI1249&gt;0,AJ1249&gt;0,AS1249&gt;AR1249,AR1249&gt;AQ1249),"long buildup",IF(AND(E1249&lt;0,F1249&lt;0,AB1249&gt;0,AC1249&gt;0,AI1249&gt;0,AJ1249&gt;0,AS1249&lt;AR1249,AR1249&lt;AQ1249),"Short buildup"))</f>
        <v/>
      </c>
      <c r="BE1249" s="1">
        <f>+IF(AND(F1249&gt;0,M1249&gt;0,T1249&gt;0,AA1249&gt;0),"buy")</f>
        <v/>
      </c>
    </row>
    <row r="1250">
      <c r="A1250" s="1" t="inlineStr">
        <is>
          <t>MUKTAARTS</t>
        </is>
      </c>
      <c r="B1250" s="1" t="n"/>
      <c r="C1250" s="1" t="n"/>
      <c r="D1250" s="2" t="n">
        <v>0.4067875406787475</v>
      </c>
      <c r="E1250" s="2" t="n">
        <v>2.616043523555973</v>
      </c>
      <c r="F1250" s="3" t="n">
        <v>-0.5527354765933549</v>
      </c>
      <c r="G1250" s="4" t="n">
        <v>98</v>
      </c>
      <c r="H1250" s="4" t="n">
        <v>189</v>
      </c>
      <c r="I1250" s="3" t="n">
        <v>166</v>
      </c>
      <c r="J1250" s="6">
        <f>+H1250-G1250</f>
        <v/>
      </c>
      <c r="K1250" s="6">
        <f>+I1250-H1250</f>
        <v/>
      </c>
      <c r="L1250" s="7">
        <f>J1250/G1250</f>
        <v/>
      </c>
      <c r="M1250" s="7">
        <f>K1250/H1250</f>
        <v/>
      </c>
      <c r="N1250" s="8" t="n">
        <v>0.1154</v>
      </c>
      <c r="O1250" s="8" t="n">
        <v>0.1861</v>
      </c>
      <c r="P1250" s="3" t="n">
        <v>0.1629</v>
      </c>
      <c r="Q1250" s="6">
        <f>+O1250-N1250</f>
        <v/>
      </c>
      <c r="R1250" s="6">
        <f>+P1250-O1250</f>
        <v/>
      </c>
      <c r="S1250" s="7">
        <f>Q1250/N1250</f>
        <v/>
      </c>
      <c r="T1250" s="7">
        <f>R1250/O1250</f>
        <v/>
      </c>
      <c r="U1250" s="10" t="inlineStr">
        <is>
          <t>-</t>
        </is>
      </c>
      <c r="V1250" s="10" t="inlineStr">
        <is>
          <t>-</t>
        </is>
      </c>
      <c r="W1250" s="3" t="inlineStr">
        <is>
          <t>-</t>
        </is>
      </c>
      <c r="X1250" s="6">
        <f>+V1250-U1250</f>
        <v/>
      </c>
      <c r="Y1250" s="6">
        <f>+W1250-V1250</f>
        <v/>
      </c>
      <c r="Z1250" s="7">
        <f>X1250/U1250</f>
        <v/>
      </c>
      <c r="AA1250" s="7">
        <f>Y1250/V1250</f>
        <v/>
      </c>
      <c r="AB1250" s="4" t="n"/>
      <c r="AC1250" s="5" t="n"/>
      <c r="AD1250" s="4" t="n"/>
      <c r="AE1250" s="4" t="n"/>
      <c r="AF1250" s="5" t="n"/>
      <c r="AG1250" s="6">
        <f>AE1250-AD1250</f>
        <v/>
      </c>
      <c r="AH1250" s="6">
        <f>+AF1250-AE1250</f>
        <v/>
      </c>
      <c r="AI1250" s="7">
        <f>AG1250/AD1250</f>
        <v/>
      </c>
      <c r="AJ1250" s="7">
        <f>AH1250/AE1250</f>
        <v/>
      </c>
      <c r="AK1250" s="4" t="n"/>
      <c r="AL1250" s="4" t="n"/>
      <c r="AM1250" s="5" t="n"/>
      <c r="AN1250" s="4" t="n">
        <v>86.39</v>
      </c>
      <c r="AO1250" s="4" t="n">
        <v>88.65000000000001</v>
      </c>
      <c r="AP1250" s="3" t="n">
        <v>88.16</v>
      </c>
      <c r="AQ1250" s="9">
        <f>+AK1250-AN1250</f>
        <v/>
      </c>
      <c r="AR1250" s="9">
        <f>+AL1250-AO1250</f>
        <v/>
      </c>
      <c r="AS1250" s="9">
        <f>+AM1250-AP1250</f>
        <v/>
      </c>
      <c r="AT1250" s="6">
        <f>AR1250-AQ1250</f>
        <v/>
      </c>
      <c r="AU1250" s="6">
        <f>+AS1250-AR1250</f>
        <v/>
      </c>
      <c r="AV1250" s="7">
        <f>AT1250/AQ1250</f>
        <v/>
      </c>
      <c r="AW1250" s="7">
        <f>AU1250/AR1250</f>
        <v/>
      </c>
      <c r="AX1250" s="1" t="inlineStr">
        <is>
          <t>N</t>
        </is>
      </c>
      <c r="AY1250" s="1">
        <f>+IF(AND(D1250&gt;0,E1250&gt;0,F1250&gt;0,S1250&gt;0,T1250&gt;0,AC1250&gt;0,AB1250&gt;0,AI1250&gt;0,AJ1250&gt;0,AS1250&gt;AR1250,AR1250&gt;AQ1250),"long buildup",IF(AND(D1250&gt;0,E1250&gt;0,F1250&gt;0,S1250&lt;0,T1250&lt;0,AB1250&lt;0,AC1250&lt;0,AI1250&lt;0,AJ1250&lt;0,AS1250&gt;AR1250,AR1250&gt;AQ1250),"Short Covering",IF(AND(D1250&lt;0,E1250&lt;0,F1250&lt;0,S1250&lt;0,T1250&lt;0,AB1250&gt;0,AC1250&gt;0,AI1250&gt;0,AJ1250&gt;0,AS1250&lt;AR1250,AR1250&lt;AQ1250),"Short Buildup",IF(AND(D1250&lt;0,E1250&lt;0,F1250&lt;0,S1250&lt;0,T1250&lt;0,AB1250&lt;0,AC1250&lt;0,AI1250&lt;0,AJ1250&lt;0,AS1250&lt;AR1250,AR1250&lt;AQ1250),"LongUnwinding" ))))</f>
        <v/>
      </c>
      <c r="AZ1250" s="1">
        <f>+IF(AND(D1250&gt;0,E1250&gt;0,F1250&gt;0,L1250&gt;0,M1250&gt;0,S1250&gt;0,T1250&gt;0,Z1250&gt;0,AA1250&gt;0),"Buying Opportunity",IF(AND(D1250&lt;0,E1250&lt;0,F1250&lt;0,L1250&lt;0,M1250&lt;0,S1250&lt;0,T1250&lt;0,Z1250&lt;0,AA1250&lt;0),"support Zone",IF(AND(D1250&lt;0,E1250&lt;0,F1250&lt;0,L1250&gt;0,M1250&gt;0,S1250&gt;0,T1250&gt;0,Z1250&gt;0,AA1250&gt;0),"sell delivery")))</f>
        <v/>
      </c>
      <c r="BA1250" s="1">
        <f>IF(AND(D1250&gt;0,E1250&gt;0,F1250&gt;0,Z1250&gt;0,AA1250&gt;0,AB1250&gt;0,AC1250&gt;0,AI1250&gt;0,AJ1250&gt;0),"FII ENTERING")</f>
        <v/>
      </c>
      <c r="BB1250" s="15" t="e">
        <v>#N/A</v>
      </c>
      <c r="BC1250" s="1" t="e">
        <v>#N/A</v>
      </c>
      <c r="BD1250" s="1">
        <f>IF(AND(E1250&gt;0,F1250&gt;0,AB1250&gt;0,AC1250&gt;0,AI1250&gt;0,AJ1250&gt;0,AS1250&gt;AR1250,AR1250&gt;AQ1250),"long buildup",IF(AND(E1250&lt;0,F1250&lt;0,AB1250&gt;0,AC1250&gt;0,AI1250&gt;0,AJ1250&gt;0,AS1250&lt;AR1250,AR1250&lt;AQ1250),"Short buildup"))</f>
        <v/>
      </c>
      <c r="BE1250" s="1">
        <f>+IF(AND(F1250&gt;0,M1250&gt;0,T1250&gt;0,AA1250&gt;0),"buy")</f>
        <v/>
      </c>
    </row>
    <row r="1251">
      <c r="A1251" s="1" t="inlineStr">
        <is>
          <t>MUNJALAU</t>
        </is>
      </c>
      <c r="B1251" s="1" t="n"/>
      <c r="C1251" s="1" t="n"/>
      <c r="D1251" s="2" t="n">
        <v>-2.963814916393873</v>
      </c>
      <c r="E1251" s="2" t="n">
        <v>-1.540846097738888</v>
      </c>
      <c r="F1251" s="3" t="n">
        <v>-0.3148439670339746</v>
      </c>
      <c r="G1251" s="4" t="n">
        <v>3188</v>
      </c>
      <c r="H1251" s="4" t="n">
        <v>2909</v>
      </c>
      <c r="I1251" s="3" t="n">
        <v>2174</v>
      </c>
      <c r="J1251" s="6">
        <f>+H1251-G1251</f>
        <v/>
      </c>
      <c r="K1251" s="6">
        <f>+I1251-H1251</f>
        <v/>
      </c>
      <c r="L1251" s="7">
        <f>J1251/G1251</f>
        <v/>
      </c>
      <c r="M1251" s="7">
        <f>K1251/H1251</f>
        <v/>
      </c>
      <c r="N1251" s="8" t="n">
        <v>3.3752</v>
      </c>
      <c r="O1251" s="8" t="n">
        <v>2.2411</v>
      </c>
      <c r="P1251" s="3" t="n">
        <v>2.2496</v>
      </c>
      <c r="Q1251" s="6">
        <f>+O1251-N1251</f>
        <v/>
      </c>
      <c r="R1251" s="6">
        <f>+P1251-O1251</f>
        <v/>
      </c>
      <c r="S1251" s="7">
        <f>Q1251/N1251</f>
        <v/>
      </c>
      <c r="T1251" s="7">
        <f>R1251/O1251</f>
        <v/>
      </c>
      <c r="U1251" s="10" t="inlineStr">
        <is>
          <t>147534</t>
        </is>
      </c>
      <c r="V1251" s="10" t="inlineStr">
        <is>
          <t>99018</t>
        </is>
      </c>
      <c r="W1251" s="3" t="inlineStr">
        <is>
          <t>84595</t>
        </is>
      </c>
      <c r="X1251" s="6">
        <f>+V1251-U1251</f>
        <v/>
      </c>
      <c r="Y1251" s="6">
        <f>+W1251-V1251</f>
        <v/>
      </c>
      <c r="Z1251" s="7">
        <f>X1251/U1251</f>
        <v/>
      </c>
      <c r="AA1251" s="7">
        <f>Y1251/V1251</f>
        <v/>
      </c>
      <c r="AB1251" s="4" t="n"/>
      <c r="AC1251" s="5" t="n"/>
      <c r="AD1251" s="4" t="n"/>
      <c r="AE1251" s="4" t="n"/>
      <c r="AF1251" s="5" t="n"/>
      <c r="AG1251" s="6">
        <f>AE1251-AD1251</f>
        <v/>
      </c>
      <c r="AH1251" s="6">
        <f>+AF1251-AE1251</f>
        <v/>
      </c>
      <c r="AI1251" s="7">
        <f>AG1251/AD1251</f>
        <v/>
      </c>
      <c r="AJ1251" s="7">
        <f>AH1251/AE1251</f>
        <v/>
      </c>
      <c r="AK1251" s="4" t="n"/>
      <c r="AL1251" s="4" t="n"/>
      <c r="AM1251" s="5" t="n"/>
      <c r="AN1251" s="4" t="n">
        <v>109.68</v>
      </c>
      <c r="AO1251" s="4" t="n">
        <v>107.99</v>
      </c>
      <c r="AP1251" s="3" t="n">
        <v>107.65</v>
      </c>
      <c r="AQ1251" s="9">
        <f>+AK1251-AN1251</f>
        <v/>
      </c>
      <c r="AR1251" s="9">
        <f>+AL1251-AO1251</f>
        <v/>
      </c>
      <c r="AS1251" s="9">
        <f>+AM1251-AP1251</f>
        <v/>
      </c>
      <c r="AT1251" s="6">
        <f>AR1251-AQ1251</f>
        <v/>
      </c>
      <c r="AU1251" s="6">
        <f>+AS1251-AR1251</f>
        <v/>
      </c>
      <c r="AV1251" s="7">
        <f>AT1251/AQ1251</f>
        <v/>
      </c>
      <c r="AW1251" s="7">
        <f>AU1251/AR1251</f>
        <v/>
      </c>
      <c r="AX1251" s="1" t="inlineStr">
        <is>
          <t>Y</t>
        </is>
      </c>
      <c r="AY1251" s="1">
        <f>+IF(AND(D1251&gt;0,E1251&gt;0,F1251&gt;0,S1251&gt;0,T1251&gt;0,AC1251&gt;0,AB1251&gt;0,AI1251&gt;0,AJ1251&gt;0,AS1251&gt;AR1251,AR1251&gt;AQ1251),"long buildup",IF(AND(D1251&gt;0,E1251&gt;0,F1251&gt;0,S1251&lt;0,T1251&lt;0,AB1251&lt;0,AC1251&lt;0,AI1251&lt;0,AJ1251&lt;0,AS1251&gt;AR1251,AR1251&gt;AQ1251),"Short Covering",IF(AND(D1251&lt;0,E1251&lt;0,F1251&lt;0,S1251&lt;0,T1251&lt;0,AB1251&gt;0,AC1251&gt;0,AI1251&gt;0,AJ1251&gt;0,AS1251&lt;AR1251,AR1251&lt;AQ1251),"Short Buildup",IF(AND(D1251&lt;0,E1251&lt;0,F1251&lt;0,S1251&lt;0,T1251&lt;0,AB1251&lt;0,AC1251&lt;0,AI1251&lt;0,AJ1251&lt;0,AS1251&lt;AR1251,AR1251&lt;AQ1251),"LongUnwinding" ))))</f>
        <v/>
      </c>
      <c r="AZ1251" s="1">
        <f>+IF(AND(D1251&gt;0,E1251&gt;0,F1251&gt;0,L1251&gt;0,M1251&gt;0,S1251&gt;0,T1251&gt;0,Z1251&gt;0,AA1251&gt;0),"Buying Opportunity",IF(AND(D1251&lt;0,E1251&lt;0,F1251&lt;0,L1251&lt;0,M1251&lt;0,S1251&lt;0,T1251&lt;0,Z1251&lt;0,AA1251&lt;0),"support Zone",IF(AND(D1251&lt;0,E1251&lt;0,F1251&lt;0,L1251&gt;0,M1251&gt;0,S1251&gt;0,T1251&gt;0,Z1251&gt;0,AA1251&gt;0),"sell delivery")))</f>
        <v/>
      </c>
      <c r="BA1251" s="1">
        <f>IF(AND(D1251&gt;0,E1251&gt;0,F1251&gt;0,Z1251&gt;0,AA1251&gt;0,AB1251&gt;0,AC1251&gt;0,AI1251&gt;0,AJ1251&gt;0),"FII ENTERING")</f>
        <v/>
      </c>
      <c r="BB1251" s="15" t="n">
        <v>0.0056</v>
      </c>
      <c r="BC1251" s="1" t="n">
        <v>8809114.375258001</v>
      </c>
      <c r="BD1251" s="1">
        <f>IF(AND(E1251&gt;0,F1251&gt;0,AB1251&gt;0,AC1251&gt;0,AI1251&gt;0,AJ1251&gt;0,AS1251&gt;AR1251,AR1251&gt;AQ1251),"long buildup",IF(AND(E1251&lt;0,F1251&lt;0,AB1251&gt;0,AC1251&gt;0,AI1251&gt;0,AJ1251&gt;0,AS1251&lt;AR1251,AR1251&lt;AQ1251),"Short buildup"))</f>
        <v/>
      </c>
      <c r="BE1251" s="1">
        <f>+IF(AND(F1251&gt;0,M1251&gt;0,T1251&gt;0,AA1251&gt;0),"buy")</f>
        <v/>
      </c>
    </row>
    <row r="1252">
      <c r="A1252" s="1" t="inlineStr">
        <is>
          <t>MUNJALSHOW</t>
        </is>
      </c>
      <c r="B1252" s="1" t="n"/>
      <c r="C1252" s="1" t="n"/>
      <c r="D1252" s="2" t="n">
        <v>2.862394957983202</v>
      </c>
      <c r="E1252" s="2" t="n">
        <v>-0.0957365330610197</v>
      </c>
      <c r="F1252" s="3" t="n">
        <v>-2.344598479524683</v>
      </c>
      <c r="G1252" s="4" t="n">
        <v>2458</v>
      </c>
      <c r="H1252" s="4" t="n">
        <v>745</v>
      </c>
      <c r="I1252" s="3" t="n">
        <v>1162</v>
      </c>
      <c r="J1252" s="6">
        <f>+H1252-G1252</f>
        <v/>
      </c>
      <c r="K1252" s="6">
        <f>+I1252-H1252</f>
        <v/>
      </c>
      <c r="L1252" s="7">
        <f>J1252/G1252</f>
        <v/>
      </c>
      <c r="M1252" s="7">
        <f>K1252/H1252</f>
        <v/>
      </c>
      <c r="N1252" s="8" t="n">
        <v>2.1363</v>
      </c>
      <c r="O1252" s="8" t="n">
        <v>0.8511</v>
      </c>
      <c r="P1252" s="3" t="n">
        <v>0.6259</v>
      </c>
      <c r="Q1252" s="6">
        <f>+O1252-N1252</f>
        <v/>
      </c>
      <c r="R1252" s="6">
        <f>+P1252-O1252</f>
        <v/>
      </c>
      <c r="S1252" s="7">
        <f>Q1252/N1252</f>
        <v/>
      </c>
      <c r="T1252" s="7">
        <f>R1252/O1252</f>
        <v/>
      </c>
      <c r="U1252" s="10" t="inlineStr">
        <is>
          <t>63364</t>
        </is>
      </c>
      <c r="V1252" s="10" t="inlineStr">
        <is>
          <t>42571</t>
        </is>
      </c>
      <c r="W1252" s="3" t="inlineStr">
        <is>
          <t>28497</t>
        </is>
      </c>
      <c r="X1252" s="6">
        <f>+V1252-U1252</f>
        <v/>
      </c>
      <c r="Y1252" s="6">
        <f>+W1252-V1252</f>
        <v/>
      </c>
      <c r="Z1252" s="7">
        <f>X1252/U1252</f>
        <v/>
      </c>
      <c r="AA1252" s="7">
        <f>Y1252/V1252</f>
        <v/>
      </c>
      <c r="AB1252" s="4" t="n"/>
      <c r="AC1252" s="5" t="n"/>
      <c r="AD1252" s="4" t="n"/>
      <c r="AE1252" s="4" t="n"/>
      <c r="AF1252" s="5" t="n"/>
      <c r="AG1252" s="6">
        <f>AE1252-AD1252</f>
        <v/>
      </c>
      <c r="AH1252" s="6">
        <f>+AF1252-AE1252</f>
        <v/>
      </c>
      <c r="AI1252" s="7">
        <f>AG1252/AD1252</f>
        <v/>
      </c>
      <c r="AJ1252" s="7">
        <f>AH1252/AE1252</f>
        <v/>
      </c>
      <c r="AK1252" s="4" t="n"/>
      <c r="AL1252" s="4" t="n"/>
      <c r="AM1252" s="5" t="n"/>
      <c r="AN1252" s="4" t="n">
        <v>156.68</v>
      </c>
      <c r="AO1252" s="4" t="n">
        <v>156.53</v>
      </c>
      <c r="AP1252" s="3" t="n">
        <v>152.86</v>
      </c>
      <c r="AQ1252" s="9">
        <f>+AK1252-AN1252</f>
        <v/>
      </c>
      <c r="AR1252" s="9">
        <f>+AL1252-AO1252</f>
        <v/>
      </c>
      <c r="AS1252" s="9">
        <f>+AM1252-AP1252</f>
        <v/>
      </c>
      <c r="AT1252" s="6">
        <f>AR1252-AQ1252</f>
        <v/>
      </c>
      <c r="AU1252" s="6">
        <f>+AS1252-AR1252</f>
        <v/>
      </c>
      <c r="AV1252" s="7">
        <f>AT1252/AQ1252</f>
        <v/>
      </c>
      <c r="AW1252" s="7">
        <f>AU1252/AR1252</f>
        <v/>
      </c>
      <c r="AX1252" s="1" t="inlineStr">
        <is>
          <t>Y</t>
        </is>
      </c>
      <c r="AY1252" s="1">
        <f>+IF(AND(D1252&gt;0,E1252&gt;0,F1252&gt;0,S1252&gt;0,T1252&gt;0,AC1252&gt;0,AB1252&gt;0,AI1252&gt;0,AJ1252&gt;0,AS1252&gt;AR1252,AR1252&gt;AQ1252),"long buildup",IF(AND(D1252&gt;0,E1252&gt;0,F1252&gt;0,S1252&lt;0,T1252&lt;0,AB1252&lt;0,AC1252&lt;0,AI1252&lt;0,AJ1252&lt;0,AS1252&gt;AR1252,AR1252&gt;AQ1252),"Short Covering",IF(AND(D1252&lt;0,E1252&lt;0,F1252&lt;0,S1252&lt;0,T1252&lt;0,AB1252&gt;0,AC1252&gt;0,AI1252&gt;0,AJ1252&gt;0,AS1252&lt;AR1252,AR1252&lt;AQ1252),"Short Buildup",IF(AND(D1252&lt;0,E1252&lt;0,F1252&lt;0,S1252&lt;0,T1252&lt;0,AB1252&lt;0,AC1252&lt;0,AI1252&lt;0,AJ1252&lt;0,AS1252&lt;AR1252,AR1252&lt;AQ1252),"LongUnwinding" ))))</f>
        <v/>
      </c>
      <c r="AZ1252" s="1">
        <f>+IF(AND(D1252&gt;0,E1252&gt;0,F1252&gt;0,L1252&gt;0,M1252&gt;0,S1252&gt;0,T1252&gt;0,Z1252&gt;0,AA1252&gt;0),"Buying Opportunity",IF(AND(D1252&lt;0,E1252&lt;0,F1252&lt;0,L1252&lt;0,M1252&lt;0,S1252&lt;0,T1252&lt;0,Z1252&lt;0,AA1252&lt;0),"support Zone",IF(AND(D1252&lt;0,E1252&lt;0,F1252&lt;0,L1252&gt;0,M1252&gt;0,S1252&gt;0,T1252&gt;0,Z1252&gt;0,AA1252&gt;0),"sell delivery")))</f>
        <v/>
      </c>
      <c r="BA1252" s="1">
        <f>IF(AND(D1252&gt;0,E1252&gt;0,F1252&gt;0,Z1252&gt;0,AA1252&gt;0,AB1252&gt;0,AC1252&gt;0,AI1252&gt;0,AJ1252&gt;0),"FII ENTERING")</f>
        <v/>
      </c>
      <c r="BB1252" s="15" t="n">
        <v>0.0242</v>
      </c>
      <c r="BC1252" s="1" t="n">
        <v>32512359.818362</v>
      </c>
      <c r="BD1252" s="1">
        <f>IF(AND(E1252&gt;0,F1252&gt;0,AB1252&gt;0,AC1252&gt;0,AI1252&gt;0,AJ1252&gt;0,AS1252&gt;AR1252,AR1252&gt;AQ1252),"long buildup",IF(AND(E1252&lt;0,F1252&lt;0,AB1252&gt;0,AC1252&gt;0,AI1252&gt;0,AJ1252&gt;0,AS1252&lt;AR1252,AR1252&lt;AQ1252),"Short buildup"))</f>
        <v/>
      </c>
      <c r="BE1252" s="1">
        <f>+IF(AND(F1252&gt;0,M1252&gt;0,T1252&gt;0,AA1252&gt;0),"buy")</f>
        <v/>
      </c>
    </row>
    <row r="1253">
      <c r="A1253" s="1" t="inlineStr">
        <is>
          <t>MURUDCERA</t>
        </is>
      </c>
      <c r="B1253" s="1" t="n"/>
      <c r="C1253" s="1" t="n"/>
      <c r="D1253" s="2" t="n">
        <v>1.795963710423994</v>
      </c>
      <c r="E1253" s="2" t="n">
        <v>-0.7093488541287623</v>
      </c>
      <c r="F1253" s="3" t="n">
        <v>-0.6411430664956977</v>
      </c>
      <c r="G1253" s="4" t="n">
        <v>2311</v>
      </c>
      <c r="H1253" s="4" t="n">
        <v>931</v>
      </c>
      <c r="I1253" s="3" t="n">
        <v>594</v>
      </c>
      <c r="J1253" s="6">
        <f>+H1253-G1253</f>
        <v/>
      </c>
      <c r="K1253" s="6">
        <f>+I1253-H1253</f>
        <v/>
      </c>
      <c r="L1253" s="7">
        <f>J1253/G1253</f>
        <v/>
      </c>
      <c r="M1253" s="7">
        <f>K1253/H1253</f>
        <v/>
      </c>
      <c r="N1253" s="8" t="n">
        <v>0.6940999999999999</v>
      </c>
      <c r="O1253" s="8" t="n">
        <v>0.2284</v>
      </c>
      <c r="P1253" s="3" t="n">
        <v>0.2363</v>
      </c>
      <c r="Q1253" s="6">
        <f>+O1253-N1253</f>
        <v/>
      </c>
      <c r="R1253" s="6">
        <f>+P1253-O1253</f>
        <v/>
      </c>
      <c r="S1253" s="7">
        <f>Q1253/N1253</f>
        <v/>
      </c>
      <c r="T1253" s="7">
        <f>R1253/O1253</f>
        <v/>
      </c>
      <c r="U1253" s="10" t="inlineStr">
        <is>
          <t>52728</t>
        </is>
      </c>
      <c r="V1253" s="10" t="inlineStr">
        <is>
          <t>19297</t>
        </is>
      </c>
      <c r="W1253" s="3" t="inlineStr">
        <is>
          <t>27690</t>
        </is>
      </c>
      <c r="X1253" s="6">
        <f>+V1253-U1253</f>
        <v/>
      </c>
      <c r="Y1253" s="6">
        <f>+W1253-V1253</f>
        <v/>
      </c>
      <c r="Z1253" s="7">
        <f>X1253/U1253</f>
        <v/>
      </c>
      <c r="AA1253" s="7">
        <f>Y1253/V1253</f>
        <v/>
      </c>
      <c r="AB1253" s="4" t="n"/>
      <c r="AC1253" s="5" t="n"/>
      <c r="AD1253" s="4" t="n"/>
      <c r="AE1253" s="4" t="n"/>
      <c r="AF1253" s="5" t="n"/>
      <c r="AG1253" s="6">
        <f>AE1253-AD1253</f>
        <v/>
      </c>
      <c r="AH1253" s="6">
        <f>+AF1253-AE1253</f>
        <v/>
      </c>
      <c r="AI1253" s="7">
        <f>AG1253/AD1253</f>
        <v/>
      </c>
      <c r="AJ1253" s="7">
        <f>AH1253/AE1253</f>
        <v/>
      </c>
      <c r="AK1253" s="4" t="n"/>
      <c r="AL1253" s="4" t="n"/>
      <c r="AM1253" s="5" t="n"/>
      <c r="AN1253" s="4" t="n">
        <v>54.98</v>
      </c>
      <c r="AO1253" s="4" t="n">
        <v>54.59</v>
      </c>
      <c r="AP1253" s="3" t="n">
        <v>54.24</v>
      </c>
      <c r="AQ1253" s="9">
        <f>+AK1253-AN1253</f>
        <v/>
      </c>
      <c r="AR1253" s="9">
        <f>+AL1253-AO1253</f>
        <v/>
      </c>
      <c r="AS1253" s="9">
        <f>+AM1253-AP1253</f>
        <v/>
      </c>
      <c r="AT1253" s="6">
        <f>AR1253-AQ1253</f>
        <v/>
      </c>
      <c r="AU1253" s="6">
        <f>+AS1253-AR1253</f>
        <v/>
      </c>
      <c r="AV1253" s="7">
        <f>AT1253/AQ1253</f>
        <v/>
      </c>
      <c r="AW1253" s="7">
        <f>AU1253/AR1253</f>
        <v/>
      </c>
      <c r="AX1253" s="1" t="inlineStr">
        <is>
          <t>N</t>
        </is>
      </c>
      <c r="AY1253" s="1">
        <f>+IF(AND(D1253&gt;0,E1253&gt;0,F1253&gt;0,S1253&gt;0,T1253&gt;0,AC1253&gt;0,AB1253&gt;0,AI1253&gt;0,AJ1253&gt;0,AS1253&gt;AR1253,AR1253&gt;AQ1253),"long buildup",IF(AND(D1253&gt;0,E1253&gt;0,F1253&gt;0,S1253&lt;0,T1253&lt;0,AB1253&lt;0,AC1253&lt;0,AI1253&lt;0,AJ1253&lt;0,AS1253&gt;AR1253,AR1253&gt;AQ1253),"Short Covering",IF(AND(D1253&lt;0,E1253&lt;0,F1253&lt;0,S1253&lt;0,T1253&lt;0,AB1253&gt;0,AC1253&gt;0,AI1253&gt;0,AJ1253&gt;0,AS1253&lt;AR1253,AR1253&lt;AQ1253),"Short Buildup",IF(AND(D1253&lt;0,E1253&lt;0,F1253&lt;0,S1253&lt;0,T1253&lt;0,AB1253&lt;0,AC1253&lt;0,AI1253&lt;0,AJ1253&lt;0,AS1253&lt;AR1253,AR1253&lt;AQ1253),"LongUnwinding" ))))</f>
        <v/>
      </c>
      <c r="AZ1253" s="1">
        <f>+IF(AND(D1253&gt;0,E1253&gt;0,F1253&gt;0,L1253&gt;0,M1253&gt;0,S1253&gt;0,T1253&gt;0,Z1253&gt;0,AA1253&gt;0),"Buying Opportunity",IF(AND(D1253&lt;0,E1253&lt;0,F1253&lt;0,L1253&lt;0,M1253&lt;0,S1253&lt;0,T1253&lt;0,Z1253&lt;0,AA1253&lt;0),"support Zone",IF(AND(D1253&lt;0,E1253&lt;0,F1253&lt;0,L1253&gt;0,M1253&gt;0,S1253&gt;0,T1253&gt;0,Z1253&gt;0,AA1253&gt;0),"sell delivery")))</f>
        <v/>
      </c>
      <c r="BA1253" s="1">
        <f>IF(AND(D1253&gt;0,E1253&gt;0,F1253&gt;0,Z1253&gt;0,AA1253&gt;0,AB1253&gt;0,AC1253&gt;0,AI1253&gt;0,AJ1253&gt;0),"FII ENTERING")</f>
        <v/>
      </c>
      <c r="BB1253" s="15" t="e">
        <v>#N/A</v>
      </c>
      <c r="BC1253" s="1" t="e">
        <v>#N/A</v>
      </c>
      <c r="BD1253" s="1">
        <f>IF(AND(E1253&gt;0,F1253&gt;0,AB1253&gt;0,AC1253&gt;0,AI1253&gt;0,AJ1253&gt;0,AS1253&gt;AR1253,AR1253&gt;AQ1253),"long buildup",IF(AND(E1253&lt;0,F1253&lt;0,AB1253&gt;0,AC1253&gt;0,AI1253&gt;0,AJ1253&gt;0,AS1253&lt;AR1253,AR1253&lt;AQ1253),"Short buildup"))</f>
        <v/>
      </c>
      <c r="BE1253" s="1">
        <f>+IF(AND(F1253&gt;0,M1253&gt;0,T1253&gt;0,AA1253&gt;0),"buy")</f>
        <v/>
      </c>
    </row>
    <row r="1254">
      <c r="A1254" s="1" t="inlineStr">
        <is>
          <t>MUTHOOTCAP</t>
        </is>
      </c>
      <c r="B1254" s="1" t="n"/>
      <c r="C1254" s="1" t="n"/>
      <c r="D1254" s="2" t="n">
        <v>-2.812583311117038</v>
      </c>
      <c r="E1254" s="2" t="n">
        <v>-0.4937594294335513</v>
      </c>
      <c r="F1254" s="3" t="n">
        <v>-0.6064782908339045</v>
      </c>
      <c r="G1254" s="4" t="n">
        <v>2085</v>
      </c>
      <c r="H1254" s="4" t="n">
        <v>1412</v>
      </c>
      <c r="I1254" s="3" t="n">
        <v>1007</v>
      </c>
      <c r="J1254" s="6">
        <f>+H1254-G1254</f>
        <v/>
      </c>
      <c r="K1254" s="6">
        <f>+I1254-H1254</f>
        <v/>
      </c>
      <c r="L1254" s="7">
        <f>J1254/G1254</f>
        <v/>
      </c>
      <c r="M1254" s="7">
        <f>K1254/H1254</f>
        <v/>
      </c>
      <c r="N1254" s="8" t="n">
        <v>1.995</v>
      </c>
      <c r="O1254" s="8" t="n">
        <v>0.5690999999999999</v>
      </c>
      <c r="P1254" s="3" t="n">
        <v>0.4924</v>
      </c>
      <c r="Q1254" s="6">
        <f>+O1254-N1254</f>
        <v/>
      </c>
      <c r="R1254" s="6">
        <f>+P1254-O1254</f>
        <v/>
      </c>
      <c r="S1254" s="7">
        <f>Q1254/N1254</f>
        <v/>
      </c>
      <c r="T1254" s="7">
        <f>R1254/O1254</f>
        <v/>
      </c>
      <c r="U1254" s="10" t="inlineStr">
        <is>
          <t>30689</t>
        </is>
      </c>
      <c r="V1254" s="10" t="inlineStr">
        <is>
          <t>8635</t>
        </is>
      </c>
      <c r="W1254" s="3" t="inlineStr">
        <is>
          <t>6814</t>
        </is>
      </c>
      <c r="X1254" s="6">
        <f>+V1254-U1254</f>
        <v/>
      </c>
      <c r="Y1254" s="6">
        <f>+W1254-V1254</f>
        <v/>
      </c>
      <c r="Z1254" s="7">
        <f>X1254/U1254</f>
        <v/>
      </c>
      <c r="AA1254" s="7">
        <f>Y1254/V1254</f>
        <v/>
      </c>
      <c r="AB1254" s="4" t="n"/>
      <c r="AC1254" s="5" t="n"/>
      <c r="AD1254" s="4" t="n"/>
      <c r="AE1254" s="4" t="n"/>
      <c r="AF1254" s="5" t="n"/>
      <c r="AG1254" s="6">
        <f>AE1254-AD1254</f>
        <v/>
      </c>
      <c r="AH1254" s="6">
        <f>+AF1254-AE1254</f>
        <v/>
      </c>
      <c r="AI1254" s="7">
        <f>AG1254/AD1254</f>
        <v/>
      </c>
      <c r="AJ1254" s="7">
        <f>AH1254/AE1254</f>
        <v/>
      </c>
      <c r="AK1254" s="4" t="n"/>
      <c r="AL1254" s="4" t="n"/>
      <c r="AM1254" s="5" t="n"/>
      <c r="AN1254" s="4" t="n">
        <v>364.55</v>
      </c>
      <c r="AO1254" s="4" t="n">
        <v>362.75</v>
      </c>
      <c r="AP1254" s="3" t="n">
        <v>360.55</v>
      </c>
      <c r="AQ1254" s="9">
        <f>+AK1254-AN1254</f>
        <v/>
      </c>
      <c r="AR1254" s="9">
        <f>+AL1254-AO1254</f>
        <v/>
      </c>
      <c r="AS1254" s="9">
        <f>+AM1254-AP1254</f>
        <v/>
      </c>
      <c r="AT1254" s="6">
        <f>AR1254-AQ1254</f>
        <v/>
      </c>
      <c r="AU1254" s="6">
        <f>+AS1254-AR1254</f>
        <v/>
      </c>
      <c r="AV1254" s="7">
        <f>AT1254/AQ1254</f>
        <v/>
      </c>
      <c r="AW1254" s="7">
        <f>AU1254/AR1254</f>
        <v/>
      </c>
      <c r="AX1254" s="1" t="inlineStr">
        <is>
          <t>Y</t>
        </is>
      </c>
      <c r="AY1254" s="1">
        <f>+IF(AND(D1254&gt;0,E1254&gt;0,F1254&gt;0,S1254&gt;0,T1254&gt;0,AC1254&gt;0,AB1254&gt;0,AI1254&gt;0,AJ1254&gt;0,AS1254&gt;AR1254,AR1254&gt;AQ1254),"long buildup",IF(AND(D1254&gt;0,E1254&gt;0,F1254&gt;0,S1254&lt;0,T1254&lt;0,AB1254&lt;0,AC1254&lt;0,AI1254&lt;0,AJ1254&lt;0,AS1254&gt;AR1254,AR1254&gt;AQ1254),"Short Covering",IF(AND(D1254&lt;0,E1254&lt;0,F1254&lt;0,S1254&lt;0,T1254&lt;0,AB1254&gt;0,AC1254&gt;0,AI1254&gt;0,AJ1254&gt;0,AS1254&lt;AR1254,AR1254&lt;AQ1254),"Short Buildup",IF(AND(D1254&lt;0,E1254&lt;0,F1254&lt;0,S1254&lt;0,T1254&lt;0,AB1254&lt;0,AC1254&lt;0,AI1254&lt;0,AJ1254&lt;0,AS1254&lt;AR1254,AR1254&lt;AQ1254),"LongUnwinding" ))))</f>
        <v/>
      </c>
      <c r="AZ1254" s="1">
        <f>+IF(AND(D1254&gt;0,E1254&gt;0,F1254&gt;0,L1254&gt;0,M1254&gt;0,S1254&gt;0,T1254&gt;0,Z1254&gt;0,AA1254&gt;0),"Buying Opportunity",IF(AND(D1254&lt;0,E1254&lt;0,F1254&lt;0,L1254&lt;0,M1254&lt;0,S1254&lt;0,T1254&lt;0,Z1254&lt;0,AA1254&lt;0),"support Zone",IF(AND(D1254&lt;0,E1254&lt;0,F1254&lt;0,L1254&gt;0,M1254&gt;0,S1254&gt;0,T1254&gt;0,Z1254&gt;0,AA1254&gt;0),"sell delivery")))</f>
        <v/>
      </c>
      <c r="BA1254" s="1">
        <f>IF(AND(D1254&gt;0,E1254&gt;0,F1254&gt;0,Z1254&gt;0,AA1254&gt;0,AB1254&gt;0,AC1254&gt;0,AI1254&gt;0,AJ1254&gt;0),"FII ENTERING")</f>
        <v/>
      </c>
      <c r="BB1254" s="15" t="e">
        <v>#N/A</v>
      </c>
      <c r="BC1254" s="1" t="n">
        <v>1701224.774647</v>
      </c>
      <c r="BD1254" s="1">
        <f>IF(AND(E1254&gt;0,F1254&gt;0,AB1254&gt;0,AC1254&gt;0,AI1254&gt;0,AJ1254&gt;0,AS1254&gt;AR1254,AR1254&gt;AQ1254),"long buildup",IF(AND(E1254&lt;0,F1254&lt;0,AB1254&gt;0,AC1254&gt;0,AI1254&gt;0,AJ1254&gt;0,AS1254&lt;AR1254,AR1254&lt;AQ1254),"Short buildup"))</f>
        <v/>
      </c>
      <c r="BE1254" s="1">
        <f>+IF(AND(F1254&gt;0,M1254&gt;0,T1254&gt;0,AA1254&gt;0),"buy")</f>
        <v/>
      </c>
    </row>
    <row r="1255">
      <c r="A1255" s="1" t="inlineStr">
        <is>
          <t>MUTHOOTFIN</t>
        </is>
      </c>
      <c r="B1255" s="1" t="n"/>
      <c r="C1255" s="1" t="n"/>
      <c r="D1255" s="2" t="n">
        <v>1.536948235583425</v>
      </c>
      <c r="E1255" s="2" t="n">
        <v>3.044320658755142</v>
      </c>
      <c r="F1255" s="3" t="n">
        <v>-1.621735962582556</v>
      </c>
      <c r="G1255" s="4" t="n">
        <v>37333</v>
      </c>
      <c r="H1255" s="4" t="n">
        <v>48463</v>
      </c>
      <c r="I1255" s="3" t="n">
        <v>22212</v>
      </c>
      <c r="J1255" s="6">
        <f>+H1255-G1255</f>
        <v/>
      </c>
      <c r="K1255" s="6">
        <f>+I1255-H1255</f>
        <v/>
      </c>
      <c r="L1255" s="7">
        <f>J1255/G1255</f>
        <v/>
      </c>
      <c r="M1255" s="7">
        <f>K1255/H1255</f>
        <v/>
      </c>
      <c r="N1255" s="8" t="n">
        <v>107.2196</v>
      </c>
      <c r="O1255" s="8" t="n">
        <v>285.8721</v>
      </c>
      <c r="P1255" s="3" t="n">
        <v>68.39530000000001</v>
      </c>
      <c r="Q1255" s="6">
        <f>+O1255-N1255</f>
        <v/>
      </c>
      <c r="R1255" s="6">
        <f>+P1255-O1255</f>
        <v/>
      </c>
      <c r="S1255" s="7">
        <f>Q1255/N1255</f>
        <v/>
      </c>
      <c r="T1255" s="7">
        <f>R1255/O1255</f>
        <v/>
      </c>
      <c r="U1255" s="10" t="inlineStr">
        <is>
          <t>265990</t>
        </is>
      </c>
      <c r="V1255" s="10" t="inlineStr">
        <is>
          <t>841290</t>
        </is>
      </c>
      <c r="W1255" s="3" t="inlineStr">
        <is>
          <t>107890</t>
        </is>
      </c>
      <c r="X1255" s="6">
        <f>+V1255-U1255</f>
        <v/>
      </c>
      <c r="Y1255" s="6">
        <f>+W1255-V1255</f>
        <v/>
      </c>
      <c r="Z1255" s="7">
        <f>X1255/U1255</f>
        <v/>
      </c>
      <c r="AA1255" s="7">
        <f>Y1255/V1255</f>
        <v/>
      </c>
      <c r="AB1255" s="4" t="n">
        <v>20900</v>
      </c>
      <c r="AC1255" s="5" t="n">
        <v>-4950</v>
      </c>
      <c r="AD1255" s="4" t="n">
        <v>155</v>
      </c>
      <c r="AE1255" s="4" t="n">
        <v>345</v>
      </c>
      <c r="AF1255" s="5" t="n">
        <v>352</v>
      </c>
      <c r="AG1255" s="6">
        <f>AE1255-AD1255</f>
        <v/>
      </c>
      <c r="AH1255" s="6">
        <f>+AF1255-AE1255</f>
        <v/>
      </c>
      <c r="AI1255" s="7">
        <f>AG1255/AD1255</f>
        <v/>
      </c>
      <c r="AJ1255" s="7">
        <f>AH1255/AE1255</f>
        <v/>
      </c>
      <c r="AK1255" s="4" t="n">
        <v>2085.25</v>
      </c>
      <c r="AL1255" s="4" t="n">
        <v>2145.35</v>
      </c>
      <c r="AM1255" s="5" t="n">
        <v>2112</v>
      </c>
      <c r="AN1255" s="4" t="n">
        <v>2064.5</v>
      </c>
      <c r="AO1255" s="4" t="n">
        <v>2127.35</v>
      </c>
      <c r="AP1255" s="3" t="n">
        <v>2092.85</v>
      </c>
      <c r="AQ1255" s="9">
        <f>+AK1255-AN1255</f>
        <v/>
      </c>
      <c r="AR1255" s="9">
        <f>+AL1255-AO1255</f>
        <v/>
      </c>
      <c r="AS1255" s="9">
        <f>+AM1255-AP1255</f>
        <v/>
      </c>
      <c r="AT1255" s="6">
        <f>AR1255-AQ1255</f>
        <v/>
      </c>
      <c r="AU1255" s="6">
        <f>+AS1255-AR1255</f>
        <v/>
      </c>
      <c r="AV1255" s="7">
        <f>AT1255/AQ1255</f>
        <v/>
      </c>
      <c r="AW1255" s="7">
        <f>AU1255/AR1255</f>
        <v/>
      </c>
      <c r="AX1255" s="1" t="inlineStr">
        <is>
          <t>N</t>
        </is>
      </c>
      <c r="AY1255" s="1">
        <f>+IF(AND(D1255&gt;0,E1255&gt;0,F1255&gt;0,S1255&gt;0,T1255&gt;0,AC1255&gt;0,AB1255&gt;0,AI1255&gt;0,AJ1255&gt;0,AS1255&gt;AR1255,AR1255&gt;AQ1255),"long buildup",IF(AND(D1255&gt;0,E1255&gt;0,F1255&gt;0,S1255&lt;0,T1255&lt;0,AB1255&lt;0,AC1255&lt;0,AI1255&lt;0,AJ1255&lt;0,AS1255&gt;AR1255,AR1255&gt;AQ1255),"Short Covering",IF(AND(D1255&lt;0,E1255&lt;0,F1255&lt;0,S1255&lt;0,T1255&lt;0,AB1255&gt;0,AC1255&gt;0,AI1255&gt;0,AJ1255&gt;0,AS1255&lt;AR1255,AR1255&lt;AQ1255),"Short Buildup",IF(AND(D1255&lt;0,E1255&lt;0,F1255&lt;0,S1255&lt;0,T1255&lt;0,AB1255&lt;0,AC1255&lt;0,AI1255&lt;0,AJ1255&lt;0,AS1255&lt;AR1255,AR1255&lt;AQ1255),"LongUnwinding" ))))</f>
        <v/>
      </c>
      <c r="AZ1255" s="1">
        <f>+IF(AND(D1255&gt;0,E1255&gt;0,F1255&gt;0,L1255&gt;0,M1255&gt;0,S1255&gt;0,T1255&gt;0,Z1255&gt;0,AA1255&gt;0),"Buying Opportunity",IF(AND(D1255&lt;0,E1255&lt;0,F1255&lt;0,L1255&lt;0,M1255&lt;0,S1255&lt;0,T1255&lt;0,Z1255&lt;0,AA1255&lt;0),"support Zone",IF(AND(D1255&lt;0,E1255&lt;0,F1255&lt;0,L1255&gt;0,M1255&gt;0,S1255&gt;0,T1255&gt;0,Z1255&gt;0,AA1255&gt;0),"sell delivery")))</f>
        <v/>
      </c>
      <c r="BA1255" s="1">
        <f>IF(AND(D1255&gt;0,E1255&gt;0,F1255&gt;0,Z1255&gt;0,AA1255&gt;0,AB1255&gt;0,AC1255&gt;0,AI1255&gt;0,AJ1255&gt;0),"FII ENTERING")</f>
        <v/>
      </c>
      <c r="BB1255" s="15" t="e">
        <v>#N/A</v>
      </c>
      <c r="BC1255" s="1" t="n">
        <v>37196.2177245</v>
      </c>
      <c r="BD1255" s="1">
        <f>IF(AND(E1255&gt;0,F1255&gt;0,AB1255&gt;0,AC1255&gt;0,AI1255&gt;0,AJ1255&gt;0,AS1255&gt;AR1255,AR1255&gt;AQ1255),"long buildup",IF(AND(E1255&lt;0,F1255&lt;0,AB1255&gt;0,AC1255&gt;0,AI1255&gt;0,AJ1255&gt;0,AS1255&lt;AR1255,AR1255&lt;AQ1255),"Short buildup"))</f>
        <v/>
      </c>
      <c r="BE1255" s="1">
        <f>+IF(AND(F1255&gt;0,M1255&gt;0,T1255&gt;0,AA1255&gt;0),"buy")</f>
        <v/>
      </c>
    </row>
    <row r="1256">
      <c r="A1256" s="1" t="inlineStr">
        <is>
          <t>MVGJL</t>
        </is>
      </c>
      <c r="B1256" s="1" t="n"/>
      <c r="C1256" s="1" t="n"/>
      <c r="D1256" s="2" t="n">
        <v>1.669781425205173</v>
      </c>
      <c r="E1256" s="2" t="n">
        <v>2.05794205794206</v>
      </c>
      <c r="F1256" s="3" t="n">
        <v>3.578700078308541</v>
      </c>
      <c r="G1256" s="4" t="n">
        <v>3136</v>
      </c>
      <c r="H1256" s="4" t="n">
        <v>6519</v>
      </c>
      <c r="I1256" s="3" t="n">
        <v>19617</v>
      </c>
      <c r="J1256" s="6">
        <f>+H1256-G1256</f>
        <v/>
      </c>
      <c r="K1256" s="6">
        <f>+I1256-H1256</f>
        <v/>
      </c>
      <c r="L1256" s="7">
        <f>J1256/G1256</f>
        <v/>
      </c>
      <c r="M1256" s="7">
        <f>K1256/H1256</f>
        <v/>
      </c>
      <c r="N1256" s="8" t="n">
        <v>3.4527</v>
      </c>
      <c r="O1256" s="8" t="n">
        <v>8.454500000000001</v>
      </c>
      <c r="P1256" s="3" t="n">
        <v>34.1623</v>
      </c>
      <c r="Q1256" s="6">
        <f>+O1256-N1256</f>
        <v/>
      </c>
      <c r="R1256" s="6">
        <f>+P1256-O1256</f>
        <v/>
      </c>
      <c r="S1256" s="7">
        <f>Q1256/N1256</f>
        <v/>
      </c>
      <c r="T1256" s="7">
        <f>R1256/O1256</f>
        <v/>
      </c>
      <c r="U1256" s="10" t="inlineStr">
        <is>
          <t>68606</t>
        </is>
      </c>
      <c r="V1256" s="10" t="inlineStr">
        <is>
          <t>155117</t>
        </is>
      </c>
      <c r="W1256" s="3" t="inlineStr">
        <is>
          <t>391632</t>
        </is>
      </c>
      <c r="X1256" s="6">
        <f>+V1256-U1256</f>
        <v/>
      </c>
      <c r="Y1256" s="6">
        <f>+W1256-V1256</f>
        <v/>
      </c>
      <c r="Z1256" s="7">
        <f>X1256/U1256</f>
        <v/>
      </c>
      <c r="AA1256" s="7">
        <f>Y1256/V1256</f>
        <v/>
      </c>
      <c r="AB1256" s="4" t="n"/>
      <c r="AC1256" s="5" t="n"/>
      <c r="AD1256" s="4" t="n"/>
      <c r="AE1256" s="4" t="n"/>
      <c r="AF1256" s="5" t="n"/>
      <c r="AG1256" s="6">
        <f>AE1256-AD1256</f>
        <v/>
      </c>
      <c r="AH1256" s="6">
        <f>+AF1256-AE1256</f>
        <v/>
      </c>
      <c r="AI1256" s="7">
        <f>AG1256/AD1256</f>
        <v/>
      </c>
      <c r="AJ1256" s="7">
        <f>AH1256/AE1256</f>
        <v/>
      </c>
      <c r="AK1256" s="4" t="n"/>
      <c r="AL1256" s="4" t="n"/>
      <c r="AM1256" s="5" t="n"/>
      <c r="AN1256" s="4" t="n">
        <v>250.25</v>
      </c>
      <c r="AO1256" s="4" t="n">
        <v>255.4</v>
      </c>
      <c r="AP1256" s="3" t="n">
        <v>264.54</v>
      </c>
      <c r="AQ1256" s="9">
        <f>+AK1256-AN1256</f>
        <v/>
      </c>
      <c r="AR1256" s="9">
        <f>+AL1256-AO1256</f>
        <v/>
      </c>
      <c r="AS1256" s="9">
        <f>+AM1256-AP1256</f>
        <v/>
      </c>
      <c r="AT1256" s="6">
        <f>AR1256-AQ1256</f>
        <v/>
      </c>
      <c r="AU1256" s="6">
        <f>+AS1256-AR1256</f>
        <v/>
      </c>
      <c r="AV1256" s="7">
        <f>AT1256/AQ1256</f>
        <v/>
      </c>
      <c r="AW1256" s="7">
        <f>AU1256/AR1256</f>
        <v/>
      </c>
      <c r="AX1256" s="1" t="inlineStr">
        <is>
          <t>Y</t>
        </is>
      </c>
      <c r="AY1256" s="1">
        <f>+IF(AND(D1256&gt;0,E1256&gt;0,F1256&gt;0,S1256&gt;0,T1256&gt;0,AC1256&gt;0,AB1256&gt;0,AI1256&gt;0,AJ1256&gt;0,AS1256&gt;AR1256,AR1256&gt;AQ1256),"long buildup",IF(AND(D1256&gt;0,E1256&gt;0,F1256&gt;0,S1256&lt;0,T1256&lt;0,AB1256&lt;0,AC1256&lt;0,AI1256&lt;0,AJ1256&lt;0,AS1256&gt;AR1256,AR1256&gt;AQ1256),"Short Covering",IF(AND(D1256&lt;0,E1256&lt;0,F1256&lt;0,S1256&lt;0,T1256&lt;0,AB1256&gt;0,AC1256&gt;0,AI1256&gt;0,AJ1256&gt;0,AS1256&lt;AR1256,AR1256&lt;AQ1256),"Short Buildup",IF(AND(D1256&lt;0,E1256&lt;0,F1256&lt;0,S1256&lt;0,T1256&lt;0,AB1256&lt;0,AC1256&lt;0,AI1256&lt;0,AJ1256&lt;0,AS1256&lt;AR1256,AR1256&lt;AQ1256),"LongUnwinding" ))))</f>
        <v/>
      </c>
      <c r="AZ1256" s="1">
        <f>+IF(AND(D1256&gt;0,E1256&gt;0,F1256&gt;0,L1256&gt;0,M1256&gt;0,S1256&gt;0,T1256&gt;0,Z1256&gt;0,AA1256&gt;0),"Buying Opportunity",IF(AND(D1256&lt;0,E1256&lt;0,F1256&lt;0,L1256&lt;0,M1256&lt;0,S1256&lt;0,T1256&lt;0,Z1256&lt;0,AA1256&lt;0),"support Zone",IF(AND(D1256&lt;0,E1256&lt;0,F1256&lt;0,L1256&gt;0,M1256&gt;0,S1256&gt;0,T1256&gt;0,Z1256&gt;0,AA1256&gt;0),"sell delivery")))</f>
        <v/>
      </c>
      <c r="BA1256" s="1">
        <f>IF(AND(D1256&gt;0,E1256&gt;0,F1256&gt;0,Z1256&gt;0,AA1256&gt;0,AB1256&gt;0,AC1256&gt;0,AI1256&gt;0,AJ1256&gt;0),"FII ENTERING")</f>
        <v/>
      </c>
      <c r="BB1256" s="15" t="e">
        <v>#N/A</v>
      </c>
      <c r="BC1256" s="1" t="n">
        <v>225714.20904</v>
      </c>
      <c r="BD1256" s="1">
        <f>IF(AND(E1256&gt;0,F1256&gt;0,AB1256&gt;0,AC1256&gt;0,AI1256&gt;0,AJ1256&gt;0,AS1256&gt;AR1256,AR1256&gt;AQ1256),"long buildup",IF(AND(E1256&lt;0,F1256&lt;0,AB1256&gt;0,AC1256&gt;0,AI1256&gt;0,AJ1256&gt;0,AS1256&lt;AR1256,AR1256&lt;AQ1256),"Short buildup"))</f>
        <v/>
      </c>
      <c r="BE1256" s="1">
        <f>+IF(AND(F1256&gt;0,M1256&gt;0,T1256&gt;0,AA1256&gt;0),"buy")</f>
        <v/>
      </c>
    </row>
    <row r="1257">
      <c r="A1257" s="1" t="inlineStr">
        <is>
          <t>NACLIND</t>
        </is>
      </c>
      <c r="B1257" s="1" t="n"/>
      <c r="C1257" s="1" t="n"/>
      <c r="D1257" s="2" t="n">
        <v>-5.997784459566386</v>
      </c>
      <c r="E1257" s="2" t="n">
        <v>-2.205387205387197</v>
      </c>
      <c r="F1257" s="3" t="n">
        <v>-0.1205026682733694</v>
      </c>
      <c r="G1257" s="4" t="n">
        <v>8980</v>
      </c>
      <c r="H1257" s="4" t="n">
        <v>3880</v>
      </c>
      <c r="I1257" s="3" t="n">
        <v>4310</v>
      </c>
      <c r="J1257" s="6">
        <f>+H1257-G1257</f>
        <v/>
      </c>
      <c r="K1257" s="6">
        <f>+I1257-H1257</f>
        <v/>
      </c>
      <c r="L1257" s="7">
        <f>J1257/G1257</f>
        <v/>
      </c>
      <c r="M1257" s="7">
        <f>K1257/H1257</f>
        <v/>
      </c>
      <c r="N1257" s="8" t="n">
        <v>8.559200000000001</v>
      </c>
      <c r="O1257" s="8" t="n">
        <v>2.8902</v>
      </c>
      <c r="P1257" s="3" t="n">
        <v>4.8592</v>
      </c>
      <c r="Q1257" s="6">
        <f>+O1257-N1257</f>
        <v/>
      </c>
      <c r="R1257" s="6">
        <f>+P1257-O1257</f>
        <v/>
      </c>
      <c r="S1257" s="7">
        <f>Q1257/N1257</f>
        <v/>
      </c>
      <c r="T1257" s="7">
        <f>R1257/O1257</f>
        <v/>
      </c>
      <c r="U1257" s="10" t="inlineStr">
        <is>
          <t>617068</t>
        </is>
      </c>
      <c r="V1257" s="10" t="inlineStr">
        <is>
          <t>276309</t>
        </is>
      </c>
      <c r="W1257" s="3" t="inlineStr">
        <is>
          <t>454474</t>
        </is>
      </c>
      <c r="X1257" s="6">
        <f>+V1257-U1257</f>
        <v/>
      </c>
      <c r="Y1257" s="6">
        <f>+W1257-V1257</f>
        <v/>
      </c>
      <c r="Z1257" s="7">
        <f>X1257/U1257</f>
        <v/>
      </c>
      <c r="AA1257" s="7">
        <f>Y1257/V1257</f>
        <v/>
      </c>
      <c r="AB1257" s="4" t="n"/>
      <c r="AC1257" s="5" t="n"/>
      <c r="AD1257" s="4" t="n"/>
      <c r="AE1257" s="4" t="n"/>
      <c r="AF1257" s="5" t="n"/>
      <c r="AG1257" s="6">
        <f>AE1257-AD1257</f>
        <v/>
      </c>
      <c r="AH1257" s="6">
        <f>+AF1257-AE1257</f>
        <v/>
      </c>
      <c r="AI1257" s="7">
        <f>AG1257/AD1257</f>
        <v/>
      </c>
      <c r="AJ1257" s="7">
        <f>AH1257/AE1257</f>
        <v/>
      </c>
      <c r="AK1257" s="4" t="n"/>
      <c r="AL1257" s="4" t="n"/>
      <c r="AM1257" s="5" t="n"/>
      <c r="AN1257" s="4" t="n">
        <v>59.4</v>
      </c>
      <c r="AO1257" s="4" t="n">
        <v>58.09</v>
      </c>
      <c r="AP1257" s="3" t="n">
        <v>58.02</v>
      </c>
      <c r="AQ1257" s="9">
        <f>+AK1257-AN1257</f>
        <v/>
      </c>
      <c r="AR1257" s="9">
        <f>+AL1257-AO1257</f>
        <v/>
      </c>
      <c r="AS1257" s="9">
        <f>+AM1257-AP1257</f>
        <v/>
      </c>
      <c r="AT1257" s="6">
        <f>AR1257-AQ1257</f>
        <v/>
      </c>
      <c r="AU1257" s="6">
        <f>+AS1257-AR1257</f>
        <v/>
      </c>
      <c r="AV1257" s="7">
        <f>AT1257/AQ1257</f>
        <v/>
      </c>
      <c r="AW1257" s="7">
        <f>AU1257/AR1257</f>
        <v/>
      </c>
      <c r="AX1257" s="1" t="inlineStr">
        <is>
          <t>Y</t>
        </is>
      </c>
      <c r="AY1257" s="1">
        <f>+IF(AND(D1257&gt;0,E1257&gt;0,F1257&gt;0,S1257&gt;0,T1257&gt;0,AC1257&gt;0,AB1257&gt;0,AI1257&gt;0,AJ1257&gt;0,AS1257&gt;AR1257,AR1257&gt;AQ1257),"long buildup",IF(AND(D1257&gt;0,E1257&gt;0,F1257&gt;0,S1257&lt;0,T1257&lt;0,AB1257&lt;0,AC1257&lt;0,AI1257&lt;0,AJ1257&lt;0,AS1257&gt;AR1257,AR1257&gt;AQ1257),"Short Covering",IF(AND(D1257&lt;0,E1257&lt;0,F1257&lt;0,S1257&lt;0,T1257&lt;0,AB1257&gt;0,AC1257&gt;0,AI1257&gt;0,AJ1257&gt;0,AS1257&lt;AR1257,AR1257&lt;AQ1257),"Short Buildup",IF(AND(D1257&lt;0,E1257&lt;0,F1257&lt;0,S1257&lt;0,T1257&lt;0,AB1257&lt;0,AC1257&lt;0,AI1257&lt;0,AJ1257&lt;0,AS1257&lt;AR1257,AR1257&lt;AQ1257),"LongUnwinding" ))))</f>
        <v/>
      </c>
      <c r="AZ1257" s="1">
        <f>+IF(AND(D1257&gt;0,E1257&gt;0,F1257&gt;0,L1257&gt;0,M1257&gt;0,S1257&gt;0,T1257&gt;0,Z1257&gt;0,AA1257&gt;0),"Buying Opportunity",IF(AND(D1257&lt;0,E1257&lt;0,F1257&lt;0,L1257&lt;0,M1257&lt;0,S1257&lt;0,T1257&lt;0,Z1257&lt;0,AA1257&lt;0),"support Zone",IF(AND(D1257&lt;0,E1257&lt;0,F1257&lt;0,L1257&gt;0,M1257&gt;0,S1257&gt;0,T1257&gt;0,Z1257&gt;0,AA1257&gt;0),"sell delivery")))</f>
        <v/>
      </c>
      <c r="BA1257" s="1">
        <f>IF(AND(D1257&gt;0,E1257&gt;0,F1257&gt;0,Z1257&gt;0,AA1257&gt;0,AB1257&gt;0,AC1257&gt;0,AI1257&gt;0,AJ1257&gt;0),"FII ENTERING")</f>
        <v/>
      </c>
      <c r="BB1257" s="15" t="e">
        <v>#N/A</v>
      </c>
      <c r="BC1257" s="1" t="n">
        <v>515639.50407</v>
      </c>
      <c r="BD1257" s="1">
        <f>IF(AND(E1257&gt;0,F1257&gt;0,AB1257&gt;0,AC1257&gt;0,AI1257&gt;0,AJ1257&gt;0,AS1257&gt;AR1257,AR1257&gt;AQ1257),"long buildup",IF(AND(E1257&lt;0,F1257&lt;0,AB1257&gt;0,AC1257&gt;0,AI1257&gt;0,AJ1257&gt;0,AS1257&lt;AR1257,AR1257&lt;AQ1257),"Short buildup"))</f>
        <v/>
      </c>
      <c r="BE1257" s="1">
        <f>+IF(AND(F1257&gt;0,M1257&gt;0,T1257&gt;0,AA1257&gt;0),"buy")</f>
        <v/>
      </c>
    </row>
    <row r="1258">
      <c r="A1258" s="1" t="inlineStr">
        <is>
          <t>NAGAFERT</t>
        </is>
      </c>
      <c r="B1258" s="1" t="n"/>
      <c r="C1258" s="1" t="n"/>
      <c r="D1258" s="2" t="n">
        <v>-0.1978239366963361</v>
      </c>
      <c r="E1258" s="2" t="n">
        <v>-0.8919722497522286</v>
      </c>
      <c r="F1258" s="3" t="n">
        <v>-0.09999999999999788</v>
      </c>
      <c r="G1258" s="4" t="n">
        <v>1258</v>
      </c>
      <c r="H1258" s="4" t="n">
        <v>1227</v>
      </c>
      <c r="I1258" s="3" t="n">
        <v>1170</v>
      </c>
      <c r="J1258" s="6">
        <f>+H1258-G1258</f>
        <v/>
      </c>
      <c r="K1258" s="6">
        <f>+I1258-H1258</f>
        <v/>
      </c>
      <c r="L1258" s="7">
        <f>J1258/G1258</f>
        <v/>
      </c>
      <c r="M1258" s="7">
        <f>K1258/H1258</f>
        <v/>
      </c>
      <c r="N1258" s="8" t="n">
        <v>0.4085</v>
      </c>
      <c r="O1258" s="8" t="n">
        <v>0.3464</v>
      </c>
      <c r="P1258" s="3" t="n">
        <v>0.3114</v>
      </c>
      <c r="Q1258" s="6">
        <f>+O1258-N1258</f>
        <v/>
      </c>
      <c r="R1258" s="6">
        <f>+P1258-O1258</f>
        <v/>
      </c>
      <c r="S1258" s="7">
        <f>Q1258/N1258</f>
        <v/>
      </c>
      <c r="T1258" s="7">
        <f>R1258/O1258</f>
        <v/>
      </c>
      <c r="U1258" s="10" t="inlineStr">
        <is>
          <t>223651</t>
        </is>
      </c>
      <c r="V1258" s="10" t="inlineStr">
        <is>
          <t>241692</t>
        </is>
      </c>
      <c r="W1258" s="3" t="inlineStr">
        <is>
          <t>202096</t>
        </is>
      </c>
      <c r="X1258" s="6">
        <f>+V1258-U1258</f>
        <v/>
      </c>
      <c r="Y1258" s="6">
        <f>+W1258-V1258</f>
        <v/>
      </c>
      <c r="Z1258" s="7">
        <f>X1258/U1258</f>
        <v/>
      </c>
      <c r="AA1258" s="7">
        <f>Y1258/V1258</f>
        <v/>
      </c>
      <c r="AB1258" s="4" t="n"/>
      <c r="AC1258" s="5" t="n"/>
      <c r="AD1258" s="4" t="n"/>
      <c r="AE1258" s="4" t="n"/>
      <c r="AF1258" s="5" t="n"/>
      <c r="AG1258" s="6">
        <f>AE1258-AD1258</f>
        <v/>
      </c>
      <c r="AH1258" s="6">
        <f>+AF1258-AE1258</f>
        <v/>
      </c>
      <c r="AI1258" s="7">
        <f>AG1258/AD1258</f>
        <v/>
      </c>
      <c r="AJ1258" s="7">
        <f>AH1258/AE1258</f>
        <v/>
      </c>
      <c r="AK1258" s="4" t="n"/>
      <c r="AL1258" s="4" t="n"/>
      <c r="AM1258" s="5" t="n"/>
      <c r="AN1258" s="4" t="n">
        <v>10.09</v>
      </c>
      <c r="AO1258" s="4" t="n">
        <v>10</v>
      </c>
      <c r="AP1258" s="3" t="n">
        <v>9.99</v>
      </c>
      <c r="AQ1258" s="9">
        <f>+AK1258-AN1258</f>
        <v/>
      </c>
      <c r="AR1258" s="9">
        <f>+AL1258-AO1258</f>
        <v/>
      </c>
      <c r="AS1258" s="9">
        <f>+AM1258-AP1258</f>
        <v/>
      </c>
      <c r="AT1258" s="6">
        <f>AR1258-AQ1258</f>
        <v/>
      </c>
      <c r="AU1258" s="6">
        <f>+AS1258-AR1258</f>
        <v/>
      </c>
      <c r="AV1258" s="7">
        <f>AT1258/AQ1258</f>
        <v/>
      </c>
      <c r="AW1258" s="7">
        <f>AU1258/AR1258</f>
        <v/>
      </c>
      <c r="AX1258" s="1" t="inlineStr">
        <is>
          <t>N</t>
        </is>
      </c>
      <c r="AY1258" s="1">
        <f>+IF(AND(D1258&gt;0,E1258&gt;0,F1258&gt;0,S1258&gt;0,T1258&gt;0,AC1258&gt;0,AB1258&gt;0,AI1258&gt;0,AJ1258&gt;0,AS1258&gt;AR1258,AR1258&gt;AQ1258),"long buildup",IF(AND(D1258&gt;0,E1258&gt;0,F1258&gt;0,S1258&lt;0,T1258&lt;0,AB1258&lt;0,AC1258&lt;0,AI1258&lt;0,AJ1258&lt;0,AS1258&gt;AR1258,AR1258&gt;AQ1258),"Short Covering",IF(AND(D1258&lt;0,E1258&lt;0,F1258&lt;0,S1258&lt;0,T1258&lt;0,AB1258&gt;0,AC1258&gt;0,AI1258&gt;0,AJ1258&gt;0,AS1258&lt;AR1258,AR1258&lt;AQ1258),"Short Buildup",IF(AND(D1258&lt;0,E1258&lt;0,F1258&lt;0,S1258&lt;0,T1258&lt;0,AB1258&lt;0,AC1258&lt;0,AI1258&lt;0,AJ1258&lt;0,AS1258&lt;AR1258,AR1258&lt;AQ1258),"LongUnwinding" ))))</f>
        <v/>
      </c>
      <c r="AZ1258" s="1">
        <f>+IF(AND(D1258&gt;0,E1258&gt;0,F1258&gt;0,L1258&gt;0,M1258&gt;0,S1258&gt;0,T1258&gt;0,Z1258&gt;0,AA1258&gt;0),"Buying Opportunity",IF(AND(D1258&lt;0,E1258&lt;0,F1258&lt;0,L1258&lt;0,M1258&lt;0,S1258&lt;0,T1258&lt;0,Z1258&lt;0,AA1258&lt;0),"support Zone",IF(AND(D1258&lt;0,E1258&lt;0,F1258&lt;0,L1258&gt;0,M1258&gt;0,S1258&gt;0,T1258&gt;0,Z1258&gt;0,AA1258&gt;0),"sell delivery")))</f>
        <v/>
      </c>
      <c r="BA1258" s="1">
        <f>IF(AND(D1258&gt;0,E1258&gt;0,F1258&gt;0,Z1258&gt;0,AA1258&gt;0,AB1258&gt;0,AC1258&gt;0,AI1258&gt;0,AJ1258&gt;0),"FII ENTERING")</f>
        <v/>
      </c>
      <c r="BB1258" s="15" t="e">
        <v>#N/A</v>
      </c>
      <c r="BC1258" s="1" t="n">
        <v>21088.520981</v>
      </c>
      <c r="BD1258" s="1">
        <f>IF(AND(E1258&gt;0,F1258&gt;0,AB1258&gt;0,AC1258&gt;0,AI1258&gt;0,AJ1258&gt;0,AS1258&gt;AR1258,AR1258&gt;AQ1258),"long buildup",IF(AND(E1258&lt;0,F1258&lt;0,AB1258&gt;0,AC1258&gt;0,AI1258&gt;0,AJ1258&gt;0,AS1258&lt;AR1258,AR1258&lt;AQ1258),"Short buildup"))</f>
        <v/>
      </c>
      <c r="BE1258" s="1">
        <f>+IF(AND(F1258&gt;0,M1258&gt;0,T1258&gt;0,AA1258&gt;0),"buy")</f>
        <v/>
      </c>
    </row>
    <row r="1259">
      <c r="A1259" s="1" t="inlineStr">
        <is>
          <t>NAGREEKCAP</t>
        </is>
      </c>
      <c r="B1259" s="1" t="n"/>
      <c r="C1259" s="1" t="n"/>
      <c r="D1259" s="2" t="n">
        <v>-2.01517306780465</v>
      </c>
      <c r="E1259" s="2" t="n">
        <v>-2.008226469876599</v>
      </c>
      <c r="F1259" s="3" t="n">
        <v>-2.000000000000006</v>
      </c>
      <c r="G1259" s="4" t="n">
        <v>18</v>
      </c>
      <c r="H1259" s="4" t="n">
        <v>18</v>
      </c>
      <c r="I1259" s="3" t="n">
        <v>15</v>
      </c>
      <c r="J1259" s="6">
        <f>+H1259-G1259</f>
        <v/>
      </c>
      <c r="K1259" s="6">
        <f>+I1259-H1259</f>
        <v/>
      </c>
      <c r="L1259" s="7">
        <f>J1259/G1259</f>
        <v/>
      </c>
      <c r="M1259" s="7">
        <f>K1259/H1259</f>
        <v/>
      </c>
      <c r="N1259" s="8" t="n">
        <v>0.008199999999999999</v>
      </c>
      <c r="O1259" s="8" t="n">
        <v>0.0144</v>
      </c>
      <c r="P1259" s="3" t="n">
        <v>0.008100000000000001</v>
      </c>
      <c r="Q1259" s="6">
        <f>+O1259-N1259</f>
        <v/>
      </c>
      <c r="R1259" s="6">
        <f>+P1259-O1259</f>
        <v/>
      </c>
      <c r="S1259" s="7">
        <f>Q1259/N1259</f>
        <v/>
      </c>
      <c r="T1259" s="7">
        <f>R1259/O1259</f>
        <v/>
      </c>
      <c r="U1259" s="10" t="inlineStr">
        <is>
          <t>-</t>
        </is>
      </c>
      <c r="V1259" s="10" t="inlineStr">
        <is>
          <t>-</t>
        </is>
      </c>
      <c r="W1259" s="3" t="inlineStr">
        <is>
          <t>-</t>
        </is>
      </c>
      <c r="X1259" s="6">
        <f>+V1259-U1259</f>
        <v/>
      </c>
      <c r="Y1259" s="6">
        <f>+W1259-V1259</f>
        <v/>
      </c>
      <c r="Z1259" s="7">
        <f>X1259/U1259</f>
        <v/>
      </c>
      <c r="AA1259" s="7">
        <f>Y1259/V1259</f>
        <v/>
      </c>
      <c r="AB1259" s="4" t="n"/>
      <c r="AC1259" s="5" t="n"/>
      <c r="AD1259" s="4" t="n"/>
      <c r="AE1259" s="4" t="n"/>
      <c r="AF1259" s="5" t="n"/>
      <c r="AG1259" s="6">
        <f>AE1259-AD1259</f>
        <v/>
      </c>
      <c r="AH1259" s="6">
        <f>+AF1259-AE1259</f>
        <v/>
      </c>
      <c r="AI1259" s="7">
        <f>AG1259/AD1259</f>
        <v/>
      </c>
      <c r="AJ1259" s="7">
        <f>AH1259/AE1259</f>
        <v/>
      </c>
      <c r="AK1259" s="4" t="n"/>
      <c r="AL1259" s="4" t="n"/>
      <c r="AM1259" s="5" t="n"/>
      <c r="AN1259" s="4" t="n">
        <v>41.33</v>
      </c>
      <c r="AO1259" s="4" t="n">
        <v>40.5</v>
      </c>
      <c r="AP1259" s="3" t="n">
        <v>39.69</v>
      </c>
      <c r="AQ1259" s="9">
        <f>+AK1259-AN1259</f>
        <v/>
      </c>
      <c r="AR1259" s="9">
        <f>+AL1259-AO1259</f>
        <v/>
      </c>
      <c r="AS1259" s="9">
        <f>+AM1259-AP1259</f>
        <v/>
      </c>
      <c r="AT1259" s="6">
        <f>AR1259-AQ1259</f>
        <v/>
      </c>
      <c r="AU1259" s="6">
        <f>+AS1259-AR1259</f>
        <v/>
      </c>
      <c r="AV1259" s="7">
        <f>AT1259/AQ1259</f>
        <v/>
      </c>
      <c r="AW1259" s="7">
        <f>AU1259/AR1259</f>
        <v/>
      </c>
      <c r="AX1259" s="1" t="inlineStr">
        <is>
          <t>N</t>
        </is>
      </c>
      <c r="AY1259" s="1">
        <f>+IF(AND(D1259&gt;0,E1259&gt;0,F1259&gt;0,S1259&gt;0,T1259&gt;0,AC1259&gt;0,AB1259&gt;0,AI1259&gt;0,AJ1259&gt;0,AS1259&gt;AR1259,AR1259&gt;AQ1259),"long buildup",IF(AND(D1259&gt;0,E1259&gt;0,F1259&gt;0,S1259&lt;0,T1259&lt;0,AB1259&lt;0,AC1259&lt;0,AI1259&lt;0,AJ1259&lt;0,AS1259&gt;AR1259,AR1259&gt;AQ1259),"Short Covering",IF(AND(D1259&lt;0,E1259&lt;0,F1259&lt;0,S1259&lt;0,T1259&lt;0,AB1259&gt;0,AC1259&gt;0,AI1259&gt;0,AJ1259&gt;0,AS1259&lt;AR1259,AR1259&lt;AQ1259),"Short Buildup",IF(AND(D1259&lt;0,E1259&lt;0,F1259&lt;0,S1259&lt;0,T1259&lt;0,AB1259&lt;0,AC1259&lt;0,AI1259&lt;0,AJ1259&lt;0,AS1259&lt;AR1259,AR1259&lt;AQ1259),"LongUnwinding" ))))</f>
        <v/>
      </c>
      <c r="AZ1259" s="1">
        <f>+IF(AND(D1259&gt;0,E1259&gt;0,F1259&gt;0,L1259&gt;0,M1259&gt;0,S1259&gt;0,T1259&gt;0,Z1259&gt;0,AA1259&gt;0),"Buying Opportunity",IF(AND(D1259&lt;0,E1259&lt;0,F1259&lt;0,L1259&lt;0,M1259&lt;0,S1259&lt;0,T1259&lt;0,Z1259&lt;0,AA1259&lt;0),"support Zone",IF(AND(D1259&lt;0,E1259&lt;0,F1259&lt;0,L1259&gt;0,M1259&gt;0,S1259&gt;0,T1259&gt;0,Z1259&gt;0,AA1259&gt;0),"sell delivery")))</f>
        <v/>
      </c>
      <c r="BA1259" s="1">
        <f>IF(AND(D1259&gt;0,E1259&gt;0,F1259&gt;0,Z1259&gt;0,AA1259&gt;0,AB1259&gt;0,AC1259&gt;0,AI1259&gt;0,AJ1259&gt;0),"FII ENTERING")</f>
        <v/>
      </c>
      <c r="BB1259" s="15" t="e">
        <v>#N/A</v>
      </c>
      <c r="BC1259" s="1" t="n">
        <v>111463.2</v>
      </c>
      <c r="BD1259" s="1">
        <f>IF(AND(E1259&gt;0,F1259&gt;0,AB1259&gt;0,AC1259&gt;0,AI1259&gt;0,AJ1259&gt;0,AS1259&gt;AR1259,AR1259&gt;AQ1259),"long buildup",IF(AND(E1259&lt;0,F1259&lt;0,AB1259&gt;0,AC1259&gt;0,AI1259&gt;0,AJ1259&gt;0,AS1259&lt;AR1259,AR1259&lt;AQ1259),"Short buildup"))</f>
        <v/>
      </c>
      <c r="BE1259" s="1">
        <f>+IF(AND(F1259&gt;0,M1259&gt;0,T1259&gt;0,AA1259&gt;0),"buy")</f>
        <v/>
      </c>
    </row>
    <row r="1260">
      <c r="A1260" s="1" t="inlineStr">
        <is>
          <t>NAGREEKEXP</t>
        </is>
      </c>
      <c r="B1260" s="1" t="n"/>
      <c r="C1260" s="1" t="n"/>
      <c r="D1260" s="2" t="n">
        <v>1.979392624728842</v>
      </c>
      <c r="E1260" s="2" t="n">
        <v>1.994150491890455</v>
      </c>
      <c r="F1260" s="3" t="n">
        <v>1.981230448383728</v>
      </c>
      <c r="G1260" s="4" t="n">
        <v>14</v>
      </c>
      <c r="H1260" s="4" t="n">
        <v>44</v>
      </c>
      <c r="I1260" s="3" t="n">
        <v>54</v>
      </c>
      <c r="J1260" s="6">
        <f>+H1260-G1260</f>
        <v/>
      </c>
      <c r="K1260" s="6">
        <f>+I1260-H1260</f>
        <v/>
      </c>
      <c r="L1260" s="7">
        <f>J1260/G1260</f>
        <v/>
      </c>
      <c r="M1260" s="7">
        <f>K1260/H1260</f>
        <v/>
      </c>
      <c r="N1260" s="8" t="n">
        <v>0.0053</v>
      </c>
      <c r="O1260" s="8" t="n">
        <v>0.0437</v>
      </c>
      <c r="P1260" s="3" t="n">
        <v>0.0568</v>
      </c>
      <c r="Q1260" s="6">
        <f>+O1260-N1260</f>
        <v/>
      </c>
      <c r="R1260" s="6">
        <f>+P1260-O1260</f>
        <v/>
      </c>
      <c r="S1260" s="7">
        <f>Q1260/N1260</f>
        <v/>
      </c>
      <c r="T1260" s="7">
        <f>R1260/O1260</f>
        <v/>
      </c>
      <c r="U1260" s="10" t="inlineStr">
        <is>
          <t>-</t>
        </is>
      </c>
      <c r="V1260" s="10" t="inlineStr">
        <is>
          <t>-</t>
        </is>
      </c>
      <c r="W1260" s="3" t="inlineStr">
        <is>
          <t>-</t>
        </is>
      </c>
      <c r="X1260" s="6">
        <f>+V1260-U1260</f>
        <v/>
      </c>
      <c r="Y1260" s="6">
        <f>+W1260-V1260</f>
        <v/>
      </c>
      <c r="Z1260" s="7">
        <f>X1260/U1260</f>
        <v/>
      </c>
      <c r="AA1260" s="7">
        <f>Y1260/V1260</f>
        <v/>
      </c>
      <c r="AB1260" s="4" t="n"/>
      <c r="AC1260" s="5" t="n"/>
      <c r="AD1260" s="4" t="n"/>
      <c r="AE1260" s="4" t="n"/>
      <c r="AF1260" s="5" t="n"/>
      <c r="AG1260" s="6">
        <f>AE1260-AD1260</f>
        <v/>
      </c>
      <c r="AH1260" s="6">
        <f>+AF1260-AE1260</f>
        <v/>
      </c>
      <c r="AI1260" s="7">
        <f>AG1260/AD1260</f>
        <v/>
      </c>
      <c r="AJ1260" s="7">
        <f>AH1260/AE1260</f>
        <v/>
      </c>
      <c r="AK1260" s="4" t="n"/>
      <c r="AL1260" s="4" t="n"/>
      <c r="AM1260" s="5" t="n"/>
      <c r="AN1260" s="4" t="n">
        <v>37.61</v>
      </c>
      <c r="AO1260" s="4" t="n">
        <v>38.36</v>
      </c>
      <c r="AP1260" s="3" t="n">
        <v>39.12</v>
      </c>
      <c r="AQ1260" s="9">
        <f>+AK1260-AN1260</f>
        <v/>
      </c>
      <c r="AR1260" s="9">
        <f>+AL1260-AO1260</f>
        <v/>
      </c>
      <c r="AS1260" s="9">
        <f>+AM1260-AP1260</f>
        <v/>
      </c>
      <c r="AT1260" s="6">
        <f>AR1260-AQ1260</f>
        <v/>
      </c>
      <c r="AU1260" s="6">
        <f>+AS1260-AR1260</f>
        <v/>
      </c>
      <c r="AV1260" s="7">
        <f>AT1260/AQ1260</f>
        <v/>
      </c>
      <c r="AW1260" s="7">
        <f>AU1260/AR1260</f>
        <v/>
      </c>
      <c r="AX1260" s="1" t="inlineStr">
        <is>
          <t>N</t>
        </is>
      </c>
      <c r="AY1260" s="1">
        <f>+IF(AND(D1260&gt;0,E1260&gt;0,F1260&gt;0,S1260&gt;0,T1260&gt;0,AC1260&gt;0,AB1260&gt;0,AI1260&gt;0,AJ1260&gt;0,AS1260&gt;AR1260,AR1260&gt;AQ1260),"long buildup",IF(AND(D1260&gt;0,E1260&gt;0,F1260&gt;0,S1260&lt;0,T1260&lt;0,AB1260&lt;0,AC1260&lt;0,AI1260&lt;0,AJ1260&lt;0,AS1260&gt;AR1260,AR1260&gt;AQ1260),"Short Covering",IF(AND(D1260&lt;0,E1260&lt;0,F1260&lt;0,S1260&lt;0,T1260&lt;0,AB1260&gt;0,AC1260&gt;0,AI1260&gt;0,AJ1260&gt;0,AS1260&lt;AR1260,AR1260&lt;AQ1260),"Short Buildup",IF(AND(D1260&lt;0,E1260&lt;0,F1260&lt;0,S1260&lt;0,T1260&lt;0,AB1260&lt;0,AC1260&lt;0,AI1260&lt;0,AJ1260&lt;0,AS1260&lt;AR1260,AR1260&lt;AQ1260),"LongUnwinding" ))))</f>
        <v/>
      </c>
      <c r="AZ1260" s="1">
        <f>+IF(AND(D1260&gt;0,E1260&gt;0,F1260&gt;0,L1260&gt;0,M1260&gt;0,S1260&gt;0,T1260&gt;0,Z1260&gt;0,AA1260&gt;0),"Buying Opportunity",IF(AND(D1260&lt;0,E1260&lt;0,F1260&lt;0,L1260&lt;0,M1260&lt;0,S1260&lt;0,T1260&lt;0,Z1260&lt;0,AA1260&lt;0),"support Zone",IF(AND(D1260&lt;0,E1260&lt;0,F1260&lt;0,L1260&gt;0,M1260&gt;0,S1260&gt;0,T1260&gt;0,Z1260&gt;0,AA1260&gt;0),"sell delivery")))</f>
        <v/>
      </c>
      <c r="BA1260" s="1">
        <f>IF(AND(D1260&gt;0,E1260&gt;0,F1260&gt;0,Z1260&gt;0,AA1260&gt;0,AB1260&gt;0,AC1260&gt;0,AI1260&gt;0,AJ1260&gt;0),"FII ENTERING")</f>
        <v/>
      </c>
      <c r="BB1260" s="15" t="e">
        <v>#N/A</v>
      </c>
      <c r="BC1260" s="1" t="n">
        <v>20413.6</v>
      </c>
      <c r="BD1260" s="1">
        <f>IF(AND(E1260&gt;0,F1260&gt;0,AB1260&gt;0,AC1260&gt;0,AI1260&gt;0,AJ1260&gt;0,AS1260&gt;AR1260,AR1260&gt;AQ1260),"long buildup",IF(AND(E1260&lt;0,F1260&lt;0,AB1260&gt;0,AC1260&gt;0,AI1260&gt;0,AJ1260&gt;0,AS1260&lt;AR1260,AR1260&lt;AQ1260),"Short buildup"))</f>
        <v/>
      </c>
      <c r="BE1260" s="1">
        <f>+IF(AND(F1260&gt;0,M1260&gt;0,T1260&gt;0,AA1260&gt;0),"buy")</f>
        <v/>
      </c>
    </row>
    <row r="1261">
      <c r="A1261" s="1" t="inlineStr">
        <is>
          <t>NAHARCAP</t>
        </is>
      </c>
      <c r="B1261" s="1" t="n"/>
      <c r="C1261" s="1" t="n"/>
      <c r="D1261" s="2" t="n">
        <v>1.420656343230573</v>
      </c>
      <c r="E1261" s="2" t="n">
        <v>-4.020170892281823</v>
      </c>
      <c r="F1261" s="3" t="n">
        <v>-0.4378283712784589</v>
      </c>
      <c r="G1261" s="4" t="n">
        <v>843</v>
      </c>
      <c r="H1261" s="4" t="n">
        <v>1476</v>
      </c>
      <c r="I1261" s="3" t="n">
        <v>923</v>
      </c>
      <c r="J1261" s="6">
        <f>+H1261-G1261</f>
        <v/>
      </c>
      <c r="K1261" s="6">
        <f>+I1261-H1261</f>
        <v/>
      </c>
      <c r="L1261" s="7">
        <f>J1261/G1261</f>
        <v/>
      </c>
      <c r="M1261" s="7">
        <f>K1261/H1261</f>
        <v/>
      </c>
      <c r="N1261" s="8" t="n">
        <v>0.5197999999999999</v>
      </c>
      <c r="O1261" s="8" t="n">
        <v>1.431</v>
      </c>
      <c r="P1261" s="3" t="n">
        <v>0.5887</v>
      </c>
      <c r="Q1261" s="6">
        <f>+O1261-N1261</f>
        <v/>
      </c>
      <c r="R1261" s="6">
        <f>+P1261-O1261</f>
        <v/>
      </c>
      <c r="S1261" s="7">
        <f>Q1261/N1261</f>
        <v/>
      </c>
      <c r="T1261" s="7">
        <f>R1261/O1261</f>
        <v/>
      </c>
      <c r="U1261" s="10" t="inlineStr">
        <is>
          <t>7900</t>
        </is>
      </c>
      <c r="V1261" s="10" t="inlineStr">
        <is>
          <t>23390</t>
        </is>
      </c>
      <c r="W1261" s="3" t="inlineStr">
        <is>
          <t>9820</t>
        </is>
      </c>
      <c r="X1261" s="6">
        <f>+V1261-U1261</f>
        <v/>
      </c>
      <c r="Y1261" s="6">
        <f>+W1261-V1261</f>
        <v/>
      </c>
      <c r="Z1261" s="7">
        <f>X1261/U1261</f>
        <v/>
      </c>
      <c r="AA1261" s="7">
        <f>Y1261/V1261</f>
        <v/>
      </c>
      <c r="AB1261" s="4" t="n"/>
      <c r="AC1261" s="5" t="n"/>
      <c r="AD1261" s="4" t="n"/>
      <c r="AE1261" s="4" t="n"/>
      <c r="AF1261" s="5" t="n"/>
      <c r="AG1261" s="6">
        <f>AE1261-AD1261</f>
        <v/>
      </c>
      <c r="AH1261" s="6">
        <f>+AF1261-AE1261</f>
        <v/>
      </c>
      <c r="AI1261" s="7">
        <f>AG1261/AD1261</f>
        <v/>
      </c>
      <c r="AJ1261" s="7">
        <f>AH1261/AE1261</f>
        <v/>
      </c>
      <c r="AK1261" s="4" t="n"/>
      <c r="AL1261" s="4" t="n"/>
      <c r="AM1261" s="5" t="n"/>
      <c r="AN1261" s="4" t="n">
        <v>356.95</v>
      </c>
      <c r="AO1261" s="4" t="n">
        <v>342.6</v>
      </c>
      <c r="AP1261" s="3" t="n">
        <v>341.1</v>
      </c>
      <c r="AQ1261" s="9">
        <f>+AK1261-AN1261</f>
        <v/>
      </c>
      <c r="AR1261" s="9">
        <f>+AL1261-AO1261</f>
        <v/>
      </c>
      <c r="AS1261" s="9">
        <f>+AM1261-AP1261</f>
        <v/>
      </c>
      <c r="AT1261" s="6">
        <f>AR1261-AQ1261</f>
        <v/>
      </c>
      <c r="AU1261" s="6">
        <f>+AS1261-AR1261</f>
        <v/>
      </c>
      <c r="AV1261" s="7">
        <f>AT1261/AQ1261</f>
        <v/>
      </c>
      <c r="AW1261" s="7">
        <f>AU1261/AR1261</f>
        <v/>
      </c>
      <c r="AX1261" s="1" t="inlineStr">
        <is>
          <t>N</t>
        </is>
      </c>
      <c r="AY1261" s="1">
        <f>+IF(AND(D1261&gt;0,E1261&gt;0,F1261&gt;0,S1261&gt;0,T1261&gt;0,AC1261&gt;0,AB1261&gt;0,AI1261&gt;0,AJ1261&gt;0,AS1261&gt;AR1261,AR1261&gt;AQ1261),"long buildup",IF(AND(D1261&gt;0,E1261&gt;0,F1261&gt;0,S1261&lt;0,T1261&lt;0,AB1261&lt;0,AC1261&lt;0,AI1261&lt;0,AJ1261&lt;0,AS1261&gt;AR1261,AR1261&gt;AQ1261),"Short Covering",IF(AND(D1261&lt;0,E1261&lt;0,F1261&lt;0,S1261&lt;0,T1261&lt;0,AB1261&gt;0,AC1261&gt;0,AI1261&gt;0,AJ1261&gt;0,AS1261&lt;AR1261,AR1261&lt;AQ1261),"Short Buildup",IF(AND(D1261&lt;0,E1261&lt;0,F1261&lt;0,S1261&lt;0,T1261&lt;0,AB1261&lt;0,AC1261&lt;0,AI1261&lt;0,AJ1261&lt;0,AS1261&lt;AR1261,AR1261&lt;AQ1261),"LongUnwinding" ))))</f>
        <v/>
      </c>
      <c r="AZ1261" s="1">
        <f>+IF(AND(D1261&gt;0,E1261&gt;0,F1261&gt;0,L1261&gt;0,M1261&gt;0,S1261&gt;0,T1261&gt;0,Z1261&gt;0,AA1261&gt;0),"Buying Opportunity",IF(AND(D1261&lt;0,E1261&lt;0,F1261&lt;0,L1261&lt;0,M1261&lt;0,S1261&lt;0,T1261&lt;0,Z1261&lt;0,AA1261&lt;0),"support Zone",IF(AND(D1261&lt;0,E1261&lt;0,F1261&lt;0,L1261&gt;0,M1261&gt;0,S1261&gt;0,T1261&gt;0,Z1261&gt;0,AA1261&gt;0),"sell delivery")))</f>
        <v/>
      </c>
      <c r="BA1261" s="1">
        <f>IF(AND(D1261&gt;0,E1261&gt;0,F1261&gt;0,Z1261&gt;0,AA1261&gt;0,AB1261&gt;0,AC1261&gt;0,AI1261&gt;0,AJ1261&gt;0),"FII ENTERING")</f>
        <v/>
      </c>
      <c r="BB1261" s="15" t="e">
        <v>#N/A</v>
      </c>
      <c r="BC1261" s="1" t="n">
        <v>1583.79</v>
      </c>
      <c r="BD1261" s="1">
        <f>IF(AND(E1261&gt;0,F1261&gt;0,AB1261&gt;0,AC1261&gt;0,AI1261&gt;0,AJ1261&gt;0,AS1261&gt;AR1261,AR1261&gt;AQ1261),"long buildup",IF(AND(E1261&lt;0,F1261&lt;0,AB1261&gt;0,AC1261&gt;0,AI1261&gt;0,AJ1261&gt;0,AS1261&lt;AR1261,AR1261&lt;AQ1261),"Short buildup"))</f>
        <v/>
      </c>
      <c r="BE1261" s="1">
        <f>+IF(AND(F1261&gt;0,M1261&gt;0,T1261&gt;0,AA1261&gt;0),"buy")</f>
        <v/>
      </c>
    </row>
    <row r="1262">
      <c r="A1262" s="1" t="inlineStr">
        <is>
          <t>NAHARINDUS</t>
        </is>
      </c>
      <c r="B1262" s="1" t="n"/>
      <c r="C1262" s="1" t="n"/>
      <c r="D1262" s="2" t="n">
        <v>4.121047262835771</v>
      </c>
      <c r="E1262" s="2" t="n">
        <v>-2.325125726601791</v>
      </c>
      <c r="F1262" s="3" t="n">
        <v>2.487462387161484</v>
      </c>
      <c r="G1262" s="4" t="n">
        <v>2287</v>
      </c>
      <c r="H1262" s="4" t="n">
        <v>801</v>
      </c>
      <c r="I1262" s="3" t="n">
        <v>1978</v>
      </c>
      <c r="J1262" s="6">
        <f>+H1262-G1262</f>
        <v/>
      </c>
      <c r="K1262" s="6">
        <f>+I1262-H1262</f>
        <v/>
      </c>
      <c r="L1262" s="7">
        <f>J1262/G1262</f>
        <v/>
      </c>
      <c r="M1262" s="7">
        <f>K1262/H1262</f>
        <v/>
      </c>
      <c r="N1262" s="8" t="n">
        <v>2.3204</v>
      </c>
      <c r="O1262" s="8" t="n">
        <v>0.6282</v>
      </c>
      <c r="P1262" s="3" t="n">
        <v>1.3185</v>
      </c>
      <c r="Q1262" s="6">
        <f>+O1262-N1262</f>
        <v/>
      </c>
      <c r="R1262" s="6">
        <f>+P1262-O1262</f>
        <v/>
      </c>
      <c r="S1262" s="7">
        <f>Q1262/N1262</f>
        <v/>
      </c>
      <c r="T1262" s="7">
        <f>R1262/O1262</f>
        <v/>
      </c>
      <c r="U1262" s="10" t="inlineStr">
        <is>
          <t>99407</t>
        </is>
      </c>
      <c r="V1262" s="10" t="inlineStr">
        <is>
          <t>30525</t>
        </is>
      </c>
      <c r="W1262" s="3" t="inlineStr">
        <is>
          <t>47256</t>
        </is>
      </c>
      <c r="X1262" s="6">
        <f>+V1262-U1262</f>
        <v/>
      </c>
      <c r="Y1262" s="6">
        <f>+W1262-V1262</f>
        <v/>
      </c>
      <c r="Z1262" s="7">
        <f>X1262/U1262</f>
        <v/>
      </c>
      <c r="AA1262" s="7">
        <f>Y1262/V1262</f>
        <v/>
      </c>
      <c r="AB1262" s="4" t="n"/>
      <c r="AC1262" s="5" t="n"/>
      <c r="AD1262" s="4" t="n"/>
      <c r="AE1262" s="4" t="n"/>
      <c r="AF1262" s="5" t="n"/>
      <c r="AG1262" s="6">
        <f>AE1262-AD1262</f>
        <v/>
      </c>
      <c r="AH1262" s="6">
        <f>+AF1262-AE1262</f>
        <v/>
      </c>
      <c r="AI1262" s="7">
        <f>AG1262/AD1262</f>
        <v/>
      </c>
      <c r="AJ1262" s="7">
        <f>AH1262/AE1262</f>
        <v/>
      </c>
      <c r="AK1262" s="4" t="n"/>
      <c r="AL1262" s="4" t="n"/>
      <c r="AM1262" s="5" t="n"/>
      <c r="AN1262" s="4" t="n">
        <v>153.11</v>
      </c>
      <c r="AO1262" s="4" t="n">
        <v>149.55</v>
      </c>
      <c r="AP1262" s="3" t="n">
        <v>153.27</v>
      </c>
      <c r="AQ1262" s="9">
        <f>+AK1262-AN1262</f>
        <v/>
      </c>
      <c r="AR1262" s="9">
        <f>+AL1262-AO1262</f>
        <v/>
      </c>
      <c r="AS1262" s="9">
        <f>+AM1262-AP1262</f>
        <v/>
      </c>
      <c r="AT1262" s="6">
        <f>AR1262-AQ1262</f>
        <v/>
      </c>
      <c r="AU1262" s="6">
        <f>+AS1262-AR1262</f>
        <v/>
      </c>
      <c r="AV1262" s="7">
        <f>AT1262/AQ1262</f>
        <v/>
      </c>
      <c r="AW1262" s="7">
        <f>AU1262/AR1262</f>
        <v/>
      </c>
      <c r="AX1262" s="1" t="inlineStr">
        <is>
          <t>Y</t>
        </is>
      </c>
      <c r="AY1262" s="1">
        <f>+IF(AND(D1262&gt;0,E1262&gt;0,F1262&gt;0,S1262&gt;0,T1262&gt;0,AC1262&gt;0,AB1262&gt;0,AI1262&gt;0,AJ1262&gt;0,AS1262&gt;AR1262,AR1262&gt;AQ1262),"long buildup",IF(AND(D1262&gt;0,E1262&gt;0,F1262&gt;0,S1262&lt;0,T1262&lt;0,AB1262&lt;0,AC1262&lt;0,AI1262&lt;0,AJ1262&lt;0,AS1262&gt;AR1262,AR1262&gt;AQ1262),"Short Covering",IF(AND(D1262&lt;0,E1262&lt;0,F1262&lt;0,S1262&lt;0,T1262&lt;0,AB1262&gt;0,AC1262&gt;0,AI1262&gt;0,AJ1262&gt;0,AS1262&lt;AR1262,AR1262&lt;AQ1262),"Short Buildup",IF(AND(D1262&lt;0,E1262&lt;0,F1262&lt;0,S1262&lt;0,T1262&lt;0,AB1262&lt;0,AC1262&lt;0,AI1262&lt;0,AJ1262&lt;0,AS1262&lt;AR1262,AR1262&lt;AQ1262),"LongUnwinding" ))))</f>
        <v/>
      </c>
      <c r="AZ1262" s="1">
        <f>+IF(AND(D1262&gt;0,E1262&gt;0,F1262&gt;0,L1262&gt;0,M1262&gt;0,S1262&gt;0,T1262&gt;0,Z1262&gt;0,AA1262&gt;0),"Buying Opportunity",IF(AND(D1262&lt;0,E1262&lt;0,F1262&lt;0,L1262&lt;0,M1262&lt;0,S1262&lt;0,T1262&lt;0,Z1262&lt;0,AA1262&lt;0),"support Zone",IF(AND(D1262&lt;0,E1262&lt;0,F1262&lt;0,L1262&gt;0,M1262&gt;0,S1262&gt;0,T1262&gt;0,Z1262&gt;0,AA1262&gt;0),"sell delivery")))</f>
        <v/>
      </c>
      <c r="BA1262" s="1">
        <f>IF(AND(D1262&gt;0,E1262&gt;0,F1262&gt;0,Z1262&gt;0,AA1262&gt;0,AB1262&gt;0,AC1262&gt;0,AI1262&gt;0,AJ1262&gt;0),"FII ENTERING")</f>
        <v/>
      </c>
      <c r="BB1262" s="15" t="e">
        <v>#N/A</v>
      </c>
      <c r="BC1262" s="1" t="n">
        <v>598325.726955</v>
      </c>
      <c r="BD1262" s="1">
        <f>IF(AND(E1262&gt;0,F1262&gt;0,AB1262&gt;0,AC1262&gt;0,AI1262&gt;0,AJ1262&gt;0,AS1262&gt;AR1262,AR1262&gt;AQ1262),"long buildup",IF(AND(E1262&lt;0,F1262&lt;0,AB1262&gt;0,AC1262&gt;0,AI1262&gt;0,AJ1262&gt;0,AS1262&lt;AR1262,AR1262&lt;AQ1262),"Short buildup"))</f>
        <v/>
      </c>
      <c r="BE1262" s="1">
        <f>+IF(AND(F1262&gt;0,M1262&gt;0,T1262&gt;0,AA1262&gt;0),"buy")</f>
        <v/>
      </c>
    </row>
    <row r="1263">
      <c r="A1263" s="1" t="inlineStr">
        <is>
          <t>NAHARPOLY</t>
        </is>
      </c>
      <c r="B1263" s="1" t="n"/>
      <c r="C1263" s="1" t="n"/>
      <c r="D1263" s="2" t="n">
        <v>3.175420528664607</v>
      </c>
      <c r="E1263" s="2" t="n">
        <v>-3.410414240558975</v>
      </c>
      <c r="F1263" s="3" t="n">
        <v>0.912848777127102</v>
      </c>
      <c r="G1263" s="4" t="n">
        <v>2185</v>
      </c>
      <c r="H1263" s="4" t="n">
        <v>1244</v>
      </c>
      <c r="I1263" s="3" t="n">
        <v>1027</v>
      </c>
      <c r="J1263" s="6">
        <f>+H1263-G1263</f>
        <v/>
      </c>
      <c r="K1263" s="6">
        <f>+I1263-H1263</f>
        <v/>
      </c>
      <c r="L1263" s="7">
        <f>J1263/G1263</f>
        <v/>
      </c>
      <c r="M1263" s="7">
        <f>K1263/H1263</f>
        <v/>
      </c>
      <c r="N1263" s="8" t="n">
        <v>1.5555</v>
      </c>
      <c r="O1263" s="8" t="n">
        <v>0.7515999999999999</v>
      </c>
      <c r="P1263" s="3" t="n">
        <v>0.8172</v>
      </c>
      <c r="Q1263" s="6">
        <f>+O1263-N1263</f>
        <v/>
      </c>
      <c r="R1263" s="6">
        <f>+P1263-O1263</f>
        <v/>
      </c>
      <c r="S1263" s="7">
        <f>Q1263/N1263</f>
        <v/>
      </c>
      <c r="T1263" s="7">
        <f>R1263/O1263</f>
        <v/>
      </c>
      <c r="U1263" s="10" t="inlineStr">
        <is>
          <t>28057</t>
        </is>
      </c>
      <c r="V1263" s="10" t="inlineStr">
        <is>
          <t>15344</t>
        </is>
      </c>
      <c r="W1263" s="3" t="inlineStr">
        <is>
          <t>13172</t>
        </is>
      </c>
      <c r="X1263" s="6">
        <f>+V1263-U1263</f>
        <v/>
      </c>
      <c r="Y1263" s="6">
        <f>+W1263-V1263</f>
        <v/>
      </c>
      <c r="Z1263" s="7">
        <f>X1263/U1263</f>
        <v/>
      </c>
      <c r="AA1263" s="7">
        <f>Y1263/V1263</f>
        <v/>
      </c>
      <c r="AB1263" s="4" t="n"/>
      <c r="AC1263" s="5" t="n"/>
      <c r="AD1263" s="4" t="n"/>
      <c r="AE1263" s="4" t="n"/>
      <c r="AF1263" s="5" t="n"/>
      <c r="AG1263" s="6">
        <f>AE1263-AD1263</f>
        <v/>
      </c>
      <c r="AH1263" s="6">
        <f>+AF1263-AE1263</f>
        <v/>
      </c>
      <c r="AI1263" s="7">
        <f>AG1263/AD1263</f>
        <v/>
      </c>
      <c r="AJ1263" s="7">
        <f>AH1263/AE1263</f>
        <v/>
      </c>
      <c r="AK1263" s="4" t="n"/>
      <c r="AL1263" s="4" t="n"/>
      <c r="AM1263" s="5" t="n"/>
      <c r="AN1263" s="4" t="n">
        <v>300.55</v>
      </c>
      <c r="AO1263" s="4" t="n">
        <v>290.3</v>
      </c>
      <c r="AP1263" s="3" t="n">
        <v>292.95</v>
      </c>
      <c r="AQ1263" s="9">
        <f>+AK1263-AN1263</f>
        <v/>
      </c>
      <c r="AR1263" s="9">
        <f>+AL1263-AO1263</f>
        <v/>
      </c>
      <c r="AS1263" s="9">
        <f>+AM1263-AP1263</f>
        <v/>
      </c>
      <c r="AT1263" s="6">
        <f>AR1263-AQ1263</f>
        <v/>
      </c>
      <c r="AU1263" s="6">
        <f>+AS1263-AR1263</f>
        <v/>
      </c>
      <c r="AV1263" s="7">
        <f>AT1263/AQ1263</f>
        <v/>
      </c>
      <c r="AW1263" s="7">
        <f>AU1263/AR1263</f>
        <v/>
      </c>
      <c r="AX1263" s="1" t="inlineStr">
        <is>
          <t>N</t>
        </is>
      </c>
      <c r="AY1263" s="1">
        <f>+IF(AND(D1263&gt;0,E1263&gt;0,F1263&gt;0,S1263&gt;0,T1263&gt;0,AC1263&gt;0,AB1263&gt;0,AI1263&gt;0,AJ1263&gt;0,AS1263&gt;AR1263,AR1263&gt;AQ1263),"long buildup",IF(AND(D1263&gt;0,E1263&gt;0,F1263&gt;0,S1263&lt;0,T1263&lt;0,AB1263&lt;0,AC1263&lt;0,AI1263&lt;0,AJ1263&lt;0,AS1263&gt;AR1263,AR1263&gt;AQ1263),"Short Covering",IF(AND(D1263&lt;0,E1263&lt;0,F1263&lt;0,S1263&lt;0,T1263&lt;0,AB1263&gt;0,AC1263&gt;0,AI1263&gt;0,AJ1263&gt;0,AS1263&lt;AR1263,AR1263&lt;AQ1263),"Short Buildup",IF(AND(D1263&lt;0,E1263&lt;0,F1263&lt;0,S1263&lt;0,T1263&lt;0,AB1263&lt;0,AC1263&lt;0,AI1263&lt;0,AJ1263&lt;0,AS1263&lt;AR1263,AR1263&lt;AQ1263),"LongUnwinding" ))))</f>
        <v/>
      </c>
      <c r="AZ1263" s="1">
        <f>+IF(AND(D1263&gt;0,E1263&gt;0,F1263&gt;0,L1263&gt;0,M1263&gt;0,S1263&gt;0,T1263&gt;0,Z1263&gt;0,AA1263&gt;0),"Buying Opportunity",IF(AND(D1263&lt;0,E1263&lt;0,F1263&lt;0,L1263&lt;0,M1263&lt;0,S1263&lt;0,T1263&lt;0,Z1263&lt;0,AA1263&lt;0),"support Zone",IF(AND(D1263&lt;0,E1263&lt;0,F1263&lt;0,L1263&gt;0,M1263&gt;0,S1263&gt;0,T1263&gt;0,Z1263&gt;0,AA1263&gt;0),"sell delivery")))</f>
        <v/>
      </c>
      <c r="BA1263" s="1">
        <f>IF(AND(D1263&gt;0,E1263&gt;0,F1263&gt;0,Z1263&gt;0,AA1263&gt;0,AB1263&gt;0,AC1263&gt;0,AI1263&gt;0,AJ1263&gt;0),"FII ENTERING")</f>
        <v/>
      </c>
      <c r="BB1263" s="15" t="e">
        <v>#N/A</v>
      </c>
      <c r="BC1263" s="1" t="n">
        <v>102044.25052</v>
      </c>
      <c r="BD1263" s="1">
        <f>IF(AND(E1263&gt;0,F1263&gt;0,AB1263&gt;0,AC1263&gt;0,AI1263&gt;0,AJ1263&gt;0,AS1263&gt;AR1263,AR1263&gt;AQ1263),"long buildup",IF(AND(E1263&lt;0,F1263&lt;0,AB1263&gt;0,AC1263&gt;0,AI1263&gt;0,AJ1263&gt;0,AS1263&lt;AR1263,AR1263&lt;AQ1263),"Short buildup"))</f>
        <v/>
      </c>
      <c r="BE1263" s="1">
        <f>+IF(AND(F1263&gt;0,M1263&gt;0,T1263&gt;0,AA1263&gt;0),"buy")</f>
        <v/>
      </c>
    </row>
    <row r="1264">
      <c r="A1264" s="1" t="inlineStr">
        <is>
          <t>NAHARSPING</t>
        </is>
      </c>
      <c r="B1264" s="1" t="n"/>
      <c r="C1264" s="1" t="n"/>
      <c r="D1264" s="2" t="n">
        <v>2.184637068357995</v>
      </c>
      <c r="E1264" s="2" t="n">
        <v>-3.034482758620693</v>
      </c>
      <c r="F1264" s="3" t="n">
        <v>0.729018492176391</v>
      </c>
      <c r="G1264" s="4" t="n">
        <v>2689</v>
      </c>
      <c r="H1264" s="4" t="n">
        <v>1017</v>
      </c>
      <c r="I1264" s="3" t="n">
        <v>1979</v>
      </c>
      <c r="J1264" s="6">
        <f>+H1264-G1264</f>
        <v/>
      </c>
      <c r="K1264" s="6">
        <f>+I1264-H1264</f>
        <v/>
      </c>
      <c r="L1264" s="7">
        <f>J1264/G1264</f>
        <v/>
      </c>
      <c r="M1264" s="7">
        <f>K1264/H1264</f>
        <v/>
      </c>
      <c r="N1264" s="8" t="n">
        <v>1.591</v>
      </c>
      <c r="O1264" s="8" t="n">
        <v>0.7243000000000001</v>
      </c>
      <c r="P1264" s="3" t="n">
        <v>0.7202</v>
      </c>
      <c r="Q1264" s="6">
        <f>+O1264-N1264</f>
        <v/>
      </c>
      <c r="R1264" s="6">
        <f>+P1264-O1264</f>
        <v/>
      </c>
      <c r="S1264" s="7">
        <f>Q1264/N1264</f>
        <v/>
      </c>
      <c r="T1264" s="7">
        <f>R1264/O1264</f>
        <v/>
      </c>
      <c r="U1264" s="10" t="inlineStr">
        <is>
          <t>34704</t>
        </is>
      </c>
      <c r="V1264" s="10" t="inlineStr">
        <is>
          <t>18641</t>
        </is>
      </c>
      <c r="W1264" s="3" t="inlineStr">
        <is>
          <t>13716</t>
        </is>
      </c>
      <c r="X1264" s="6">
        <f>+V1264-U1264</f>
        <v/>
      </c>
      <c r="Y1264" s="6">
        <f>+W1264-V1264</f>
        <v/>
      </c>
      <c r="Z1264" s="7">
        <f>X1264/U1264</f>
        <v/>
      </c>
      <c r="AA1264" s="7">
        <f>Y1264/V1264</f>
        <v/>
      </c>
      <c r="AB1264" s="4" t="n"/>
      <c r="AC1264" s="5" t="n"/>
      <c r="AD1264" s="4" t="n"/>
      <c r="AE1264" s="4" t="n"/>
      <c r="AF1264" s="5" t="n"/>
      <c r="AG1264" s="6">
        <f>AE1264-AD1264</f>
        <v/>
      </c>
      <c r="AH1264" s="6">
        <f>+AF1264-AE1264</f>
        <v/>
      </c>
      <c r="AI1264" s="7">
        <f>AG1264/AD1264</f>
        <v/>
      </c>
      <c r="AJ1264" s="7">
        <f>AH1264/AE1264</f>
        <v/>
      </c>
      <c r="AK1264" s="4" t="n"/>
      <c r="AL1264" s="4" t="n"/>
      <c r="AM1264" s="5" t="n"/>
      <c r="AN1264" s="4" t="n">
        <v>290</v>
      </c>
      <c r="AO1264" s="4" t="n">
        <v>281.2</v>
      </c>
      <c r="AP1264" s="3" t="n">
        <v>283.25</v>
      </c>
      <c r="AQ1264" s="9">
        <f>+AK1264-AN1264</f>
        <v/>
      </c>
      <c r="AR1264" s="9">
        <f>+AL1264-AO1264</f>
        <v/>
      </c>
      <c r="AS1264" s="9">
        <f>+AM1264-AP1264</f>
        <v/>
      </c>
      <c r="AT1264" s="6">
        <f>AR1264-AQ1264</f>
        <v/>
      </c>
      <c r="AU1264" s="6">
        <f>+AS1264-AR1264</f>
        <v/>
      </c>
      <c r="AV1264" s="7">
        <f>AT1264/AQ1264</f>
        <v/>
      </c>
      <c r="AW1264" s="7">
        <f>AU1264/AR1264</f>
        <v/>
      </c>
      <c r="AX1264" s="1" t="inlineStr">
        <is>
          <t>N</t>
        </is>
      </c>
      <c r="AY1264" s="1">
        <f>+IF(AND(D1264&gt;0,E1264&gt;0,F1264&gt;0,S1264&gt;0,T1264&gt;0,AC1264&gt;0,AB1264&gt;0,AI1264&gt;0,AJ1264&gt;0,AS1264&gt;AR1264,AR1264&gt;AQ1264),"long buildup",IF(AND(D1264&gt;0,E1264&gt;0,F1264&gt;0,S1264&lt;0,T1264&lt;0,AB1264&lt;0,AC1264&lt;0,AI1264&lt;0,AJ1264&lt;0,AS1264&gt;AR1264,AR1264&gt;AQ1264),"Short Covering",IF(AND(D1264&lt;0,E1264&lt;0,F1264&lt;0,S1264&lt;0,T1264&lt;0,AB1264&gt;0,AC1264&gt;0,AI1264&gt;0,AJ1264&gt;0,AS1264&lt;AR1264,AR1264&lt;AQ1264),"Short Buildup",IF(AND(D1264&lt;0,E1264&lt;0,F1264&lt;0,S1264&lt;0,T1264&lt;0,AB1264&lt;0,AC1264&lt;0,AI1264&lt;0,AJ1264&lt;0,AS1264&lt;AR1264,AR1264&lt;AQ1264),"LongUnwinding" ))))</f>
        <v/>
      </c>
      <c r="AZ1264" s="1">
        <f>+IF(AND(D1264&gt;0,E1264&gt;0,F1264&gt;0,L1264&gt;0,M1264&gt;0,S1264&gt;0,T1264&gt;0,Z1264&gt;0,AA1264&gt;0),"Buying Opportunity",IF(AND(D1264&lt;0,E1264&lt;0,F1264&lt;0,L1264&lt;0,M1264&lt;0,S1264&lt;0,T1264&lt;0,Z1264&lt;0,AA1264&lt;0),"support Zone",IF(AND(D1264&lt;0,E1264&lt;0,F1264&lt;0,L1264&gt;0,M1264&gt;0,S1264&gt;0,T1264&gt;0,Z1264&gt;0,AA1264&gt;0),"sell delivery")))</f>
        <v/>
      </c>
      <c r="BA1264" s="1">
        <f>IF(AND(D1264&gt;0,E1264&gt;0,F1264&gt;0,Z1264&gt;0,AA1264&gt;0,AB1264&gt;0,AC1264&gt;0,AI1264&gt;0,AJ1264&gt;0),"FII ENTERING")</f>
        <v/>
      </c>
      <c r="BB1264" s="15" t="e">
        <v>#N/A</v>
      </c>
      <c r="BC1264" s="1" t="n">
        <v>18593.651225</v>
      </c>
      <c r="BD1264" s="1">
        <f>IF(AND(E1264&gt;0,F1264&gt;0,AB1264&gt;0,AC1264&gt;0,AI1264&gt;0,AJ1264&gt;0,AS1264&gt;AR1264,AR1264&gt;AQ1264),"long buildup",IF(AND(E1264&lt;0,F1264&lt;0,AB1264&gt;0,AC1264&gt;0,AI1264&gt;0,AJ1264&gt;0,AS1264&lt;AR1264,AR1264&lt;AQ1264),"Short buildup"))</f>
        <v/>
      </c>
      <c r="BE1264" s="1">
        <f>+IF(AND(F1264&gt;0,M1264&gt;0,T1264&gt;0,AA1264&gt;0),"buy")</f>
        <v/>
      </c>
    </row>
    <row r="1265">
      <c r="A1265" s="1" t="inlineStr">
        <is>
          <t>NAM-INDIA</t>
        </is>
      </c>
      <c r="B1265" s="1" t="n"/>
      <c r="C1265" s="1" t="n"/>
      <c r="D1265" s="2" t="n">
        <v>-2.010174959672407</v>
      </c>
      <c r="E1265" s="2" t="n">
        <v>-1.58287957452197</v>
      </c>
      <c r="F1265" s="3" t="n">
        <v>-0.5339680905815866</v>
      </c>
      <c r="G1265" s="4" t="n">
        <v>71343</v>
      </c>
      <c r="H1265" s="4" t="n">
        <v>41087</v>
      </c>
      <c r="I1265" s="3" t="n">
        <v>49309</v>
      </c>
      <c r="J1265" s="6">
        <f>+H1265-G1265</f>
        <v/>
      </c>
      <c r="K1265" s="6">
        <f>+I1265-H1265</f>
        <v/>
      </c>
      <c r="L1265" s="7">
        <f>J1265/G1265</f>
        <v/>
      </c>
      <c r="M1265" s="7">
        <f>K1265/H1265</f>
        <v/>
      </c>
      <c r="N1265" s="8" t="n">
        <v>180.4976</v>
      </c>
      <c r="O1265" s="8" t="n">
        <v>77.73010000000001</v>
      </c>
      <c r="P1265" s="3" t="n">
        <v>124.0516</v>
      </c>
      <c r="Q1265" s="6">
        <f>+O1265-N1265</f>
        <v/>
      </c>
      <c r="R1265" s="6">
        <f>+P1265-O1265</f>
        <v/>
      </c>
      <c r="S1265" s="7">
        <f>Q1265/N1265</f>
        <v/>
      </c>
      <c r="T1265" s="7">
        <f>R1265/O1265</f>
        <v/>
      </c>
      <c r="U1265" s="10" t="inlineStr">
        <is>
          <t>607546</t>
        </is>
      </c>
      <c r="V1265" s="10" t="inlineStr">
        <is>
          <t>627926</t>
        </is>
      </c>
      <c r="W1265" s="3" t="inlineStr">
        <is>
          <t>526524</t>
        </is>
      </c>
      <c r="X1265" s="6">
        <f>+V1265-U1265</f>
        <v/>
      </c>
      <c r="Y1265" s="6">
        <f>+W1265-V1265</f>
        <v/>
      </c>
      <c r="Z1265" s="7">
        <f>X1265/U1265</f>
        <v/>
      </c>
      <c r="AA1265" s="7">
        <f>Y1265/V1265</f>
        <v/>
      </c>
      <c r="AB1265" s="4" t="n"/>
      <c r="AC1265" s="5" t="n"/>
      <c r="AD1265" s="4" t="n"/>
      <c r="AE1265" s="4" t="n"/>
      <c r="AF1265" s="5" t="n"/>
      <c r="AG1265" s="6">
        <f>AE1265-AD1265</f>
        <v/>
      </c>
      <c r="AH1265" s="6">
        <f>+AF1265-AE1265</f>
        <v/>
      </c>
      <c r="AI1265" s="7">
        <f>AG1265/AD1265</f>
        <v/>
      </c>
      <c r="AJ1265" s="7">
        <f>AH1265/AE1265</f>
        <v/>
      </c>
      <c r="AK1265" s="4" t="n"/>
      <c r="AL1265" s="4" t="n"/>
      <c r="AM1265" s="5" t="n"/>
      <c r="AN1265" s="4" t="n">
        <v>789.7</v>
      </c>
      <c r="AO1265" s="4" t="n">
        <v>777.2</v>
      </c>
      <c r="AP1265" s="3" t="n">
        <v>773.05</v>
      </c>
      <c r="AQ1265" s="9">
        <f>+AK1265-AN1265</f>
        <v/>
      </c>
      <c r="AR1265" s="9">
        <f>+AL1265-AO1265</f>
        <v/>
      </c>
      <c r="AS1265" s="9">
        <f>+AM1265-AP1265</f>
        <v/>
      </c>
      <c r="AT1265" s="6">
        <f>AR1265-AQ1265</f>
        <v/>
      </c>
      <c r="AU1265" s="6">
        <f>+AS1265-AR1265</f>
        <v/>
      </c>
      <c r="AV1265" s="7">
        <f>AT1265/AQ1265</f>
        <v/>
      </c>
      <c r="AW1265" s="7">
        <f>AU1265/AR1265</f>
        <v/>
      </c>
      <c r="AX1265" s="1" t="inlineStr">
        <is>
          <t>N</t>
        </is>
      </c>
      <c r="AY1265" s="1">
        <f>+IF(AND(D1265&gt;0,E1265&gt;0,F1265&gt;0,S1265&gt;0,T1265&gt;0,AC1265&gt;0,AB1265&gt;0,AI1265&gt;0,AJ1265&gt;0,AS1265&gt;AR1265,AR1265&gt;AQ1265),"long buildup",IF(AND(D1265&gt;0,E1265&gt;0,F1265&gt;0,S1265&lt;0,T1265&lt;0,AB1265&lt;0,AC1265&lt;0,AI1265&lt;0,AJ1265&lt;0,AS1265&gt;AR1265,AR1265&gt;AQ1265),"Short Covering",IF(AND(D1265&lt;0,E1265&lt;0,F1265&lt;0,S1265&lt;0,T1265&lt;0,AB1265&gt;0,AC1265&gt;0,AI1265&gt;0,AJ1265&gt;0,AS1265&lt;AR1265,AR1265&lt;AQ1265),"Short Buildup",IF(AND(D1265&lt;0,E1265&lt;0,F1265&lt;0,S1265&lt;0,T1265&lt;0,AB1265&lt;0,AC1265&lt;0,AI1265&lt;0,AJ1265&lt;0,AS1265&lt;AR1265,AR1265&lt;AQ1265),"LongUnwinding" ))))</f>
        <v/>
      </c>
      <c r="AZ1265" s="1">
        <f>+IF(AND(D1265&gt;0,E1265&gt;0,F1265&gt;0,L1265&gt;0,M1265&gt;0,S1265&gt;0,T1265&gt;0,Z1265&gt;0,AA1265&gt;0),"Buying Opportunity",IF(AND(D1265&lt;0,E1265&lt;0,F1265&lt;0,L1265&lt;0,M1265&lt;0,S1265&lt;0,T1265&lt;0,Z1265&lt;0,AA1265&lt;0),"support Zone",IF(AND(D1265&lt;0,E1265&lt;0,F1265&lt;0,L1265&gt;0,M1265&gt;0,S1265&gt;0,T1265&gt;0,Z1265&gt;0,AA1265&gt;0),"sell delivery")))</f>
        <v/>
      </c>
      <c r="BA1265" s="1">
        <f>IF(AND(D1265&gt;0,E1265&gt;0,F1265&gt;0,Z1265&gt;0,AA1265&gt;0,AB1265&gt;0,AC1265&gt;0,AI1265&gt;0,AJ1265&gt;0),"FII ENTERING")</f>
        <v/>
      </c>
      <c r="BB1265" s="15" t="e">
        <v>#N/A</v>
      </c>
      <c r="BC1265" s="1" t="e">
        <v>#N/A</v>
      </c>
      <c r="BD1265" s="1">
        <f>IF(AND(E1265&gt;0,F1265&gt;0,AB1265&gt;0,AC1265&gt;0,AI1265&gt;0,AJ1265&gt;0,AS1265&gt;AR1265,AR1265&gt;AQ1265),"long buildup",IF(AND(E1265&lt;0,F1265&lt;0,AB1265&gt;0,AC1265&gt;0,AI1265&gt;0,AJ1265&gt;0,AS1265&lt;AR1265,AR1265&lt;AQ1265),"Short buildup"))</f>
        <v/>
      </c>
      <c r="BE1265" s="1">
        <f>+IF(AND(F1265&gt;0,M1265&gt;0,T1265&gt;0,AA1265&gt;0),"buy")</f>
        <v/>
      </c>
    </row>
    <row r="1266">
      <c r="A1266" s="1" t="inlineStr">
        <is>
          <t>NARMADA</t>
        </is>
      </c>
      <c r="B1266" s="1" t="n"/>
      <c r="C1266" s="1" t="n"/>
      <c r="D1266" s="2" t="n">
        <v>-0.5504587155963293</v>
      </c>
      <c r="E1266" s="2" t="n">
        <v>-0.7995079950799665</v>
      </c>
      <c r="F1266" s="3" t="n">
        <v>-1.983880967141962</v>
      </c>
      <c r="G1266" s="4" t="n">
        <v>641</v>
      </c>
      <c r="H1266" s="4" t="n">
        <v>1043</v>
      </c>
      <c r="I1266" s="3" t="n">
        <v>851</v>
      </c>
      <c r="J1266" s="6">
        <f>+H1266-G1266</f>
        <v/>
      </c>
      <c r="K1266" s="6">
        <f>+I1266-H1266</f>
        <v/>
      </c>
      <c r="L1266" s="7">
        <f>J1266/G1266</f>
        <v/>
      </c>
      <c r="M1266" s="7">
        <f>K1266/H1266</f>
        <v/>
      </c>
      <c r="N1266" s="8" t="n">
        <v>0.9475</v>
      </c>
      <c r="O1266" s="8" t="n">
        <v>0.1264</v>
      </c>
      <c r="P1266" s="3" t="n">
        <v>0.7072000000000001</v>
      </c>
      <c r="Q1266" s="6">
        <f>+O1266-N1266</f>
        <v/>
      </c>
      <c r="R1266" s="6">
        <f>+P1266-O1266</f>
        <v/>
      </c>
      <c r="S1266" s="7">
        <f>Q1266/N1266</f>
        <v/>
      </c>
      <c r="T1266" s="7">
        <f>R1266/O1266</f>
        <v/>
      </c>
      <c r="U1266" s="10" t="inlineStr">
        <is>
          <t>361337</t>
        </is>
      </c>
      <c r="V1266" s="10" t="inlineStr">
        <is>
          <t>45145</t>
        </is>
      </c>
      <c r="W1266" s="3" t="inlineStr">
        <is>
          <t>411190</t>
        </is>
      </c>
      <c r="X1266" s="6">
        <f>+V1266-U1266</f>
        <v/>
      </c>
      <c r="Y1266" s="6">
        <f>+W1266-V1266</f>
        <v/>
      </c>
      <c r="Z1266" s="7">
        <f>X1266/U1266</f>
        <v/>
      </c>
      <c r="AA1266" s="7">
        <f>Y1266/V1266</f>
        <v/>
      </c>
      <c r="AB1266" s="4" t="n"/>
      <c r="AC1266" s="5" t="n"/>
      <c r="AD1266" s="4" t="n"/>
      <c r="AE1266" s="4" t="n"/>
      <c r="AF1266" s="5" t="n"/>
      <c r="AG1266" s="6">
        <f>AE1266-AD1266</f>
        <v/>
      </c>
      <c r="AH1266" s="6">
        <f>+AF1266-AE1266</f>
        <v/>
      </c>
      <c r="AI1266" s="7">
        <f>AG1266/AD1266</f>
        <v/>
      </c>
      <c r="AJ1266" s="7">
        <f>AH1266/AE1266</f>
        <v/>
      </c>
      <c r="AK1266" s="4" t="n"/>
      <c r="AL1266" s="4" t="n"/>
      <c r="AM1266" s="5" t="n"/>
      <c r="AN1266" s="4" t="n">
        <v>16.26</v>
      </c>
      <c r="AO1266" s="4" t="n">
        <v>16.13</v>
      </c>
      <c r="AP1266" s="3" t="n">
        <v>15.81</v>
      </c>
      <c r="AQ1266" s="9">
        <f>+AK1266-AN1266</f>
        <v/>
      </c>
      <c r="AR1266" s="9">
        <f>+AL1266-AO1266</f>
        <v/>
      </c>
      <c r="AS1266" s="9">
        <f>+AM1266-AP1266</f>
        <v/>
      </c>
      <c r="AT1266" s="6">
        <f>AR1266-AQ1266</f>
        <v/>
      </c>
      <c r="AU1266" s="6">
        <f>+AS1266-AR1266</f>
        <v/>
      </c>
      <c r="AV1266" s="7">
        <f>AT1266/AQ1266</f>
        <v/>
      </c>
      <c r="AW1266" s="7">
        <f>AU1266/AR1266</f>
        <v/>
      </c>
      <c r="AX1266" s="1" t="inlineStr">
        <is>
          <t>N</t>
        </is>
      </c>
      <c r="AY1266" s="1">
        <f>+IF(AND(D1266&gt;0,E1266&gt;0,F1266&gt;0,S1266&gt;0,T1266&gt;0,AC1266&gt;0,AB1266&gt;0,AI1266&gt;0,AJ1266&gt;0,AS1266&gt;AR1266,AR1266&gt;AQ1266),"long buildup",IF(AND(D1266&gt;0,E1266&gt;0,F1266&gt;0,S1266&lt;0,T1266&lt;0,AB1266&lt;0,AC1266&lt;0,AI1266&lt;0,AJ1266&lt;0,AS1266&gt;AR1266,AR1266&gt;AQ1266),"Short Covering",IF(AND(D1266&lt;0,E1266&lt;0,F1266&lt;0,S1266&lt;0,T1266&lt;0,AB1266&gt;0,AC1266&gt;0,AI1266&gt;0,AJ1266&gt;0,AS1266&lt;AR1266,AR1266&lt;AQ1266),"Short Buildup",IF(AND(D1266&lt;0,E1266&lt;0,F1266&lt;0,S1266&lt;0,T1266&lt;0,AB1266&lt;0,AC1266&lt;0,AI1266&lt;0,AJ1266&lt;0,AS1266&lt;AR1266,AR1266&lt;AQ1266),"LongUnwinding" ))))</f>
        <v/>
      </c>
      <c r="AZ1266" s="1">
        <f>+IF(AND(D1266&gt;0,E1266&gt;0,F1266&gt;0,L1266&gt;0,M1266&gt;0,S1266&gt;0,T1266&gt;0,Z1266&gt;0,AA1266&gt;0),"Buying Opportunity",IF(AND(D1266&lt;0,E1266&lt;0,F1266&lt;0,L1266&lt;0,M1266&lt;0,S1266&lt;0,T1266&lt;0,Z1266&lt;0,AA1266&lt;0),"support Zone",IF(AND(D1266&lt;0,E1266&lt;0,F1266&lt;0,L1266&gt;0,M1266&gt;0,S1266&gt;0,T1266&gt;0,Z1266&gt;0,AA1266&gt;0),"sell delivery")))</f>
        <v/>
      </c>
      <c r="BA1266" s="1">
        <f>IF(AND(D1266&gt;0,E1266&gt;0,F1266&gt;0,Z1266&gt;0,AA1266&gt;0,AB1266&gt;0,AC1266&gt;0,AI1266&gt;0,AJ1266&gt;0),"FII ENTERING")</f>
        <v/>
      </c>
      <c r="BB1266" s="15" t="e">
        <v>#N/A</v>
      </c>
      <c r="BC1266" s="1" t="e">
        <v>#N/A</v>
      </c>
      <c r="BD1266" s="1">
        <f>IF(AND(E1266&gt;0,F1266&gt;0,AB1266&gt;0,AC1266&gt;0,AI1266&gt;0,AJ1266&gt;0,AS1266&gt;AR1266,AR1266&gt;AQ1266),"long buildup",IF(AND(E1266&lt;0,F1266&lt;0,AB1266&gt;0,AC1266&gt;0,AI1266&gt;0,AJ1266&gt;0,AS1266&lt;AR1266,AR1266&lt;AQ1266),"Short buildup"))</f>
        <v/>
      </c>
      <c r="BE1266" s="1">
        <f>+IF(AND(F1266&gt;0,M1266&gt;0,T1266&gt;0,AA1266&gt;0),"buy")</f>
        <v/>
      </c>
    </row>
    <row r="1267">
      <c r="A1267" s="1" t="inlineStr">
        <is>
          <t>NATCOPHARM</t>
        </is>
      </c>
      <c r="B1267" s="1" t="n"/>
      <c r="C1267" s="1" t="n"/>
      <c r="D1267" s="2" t="n">
        <v>-1.973860589812336</v>
      </c>
      <c r="E1267" s="2" t="n">
        <v>0.5435711599603463</v>
      </c>
      <c r="F1267" s="3" t="n">
        <v>-1.951717103026184</v>
      </c>
      <c r="G1267" s="4" t="n">
        <v>24932</v>
      </c>
      <c r="H1267" s="4" t="n">
        <v>34576</v>
      </c>
      <c r="I1267" s="3" t="n">
        <v>31173</v>
      </c>
      <c r="J1267" s="6">
        <f>+H1267-G1267</f>
        <v/>
      </c>
      <c r="K1267" s="6">
        <f>+I1267-H1267</f>
        <v/>
      </c>
      <c r="L1267" s="7">
        <f>J1267/G1267</f>
        <v/>
      </c>
      <c r="M1267" s="7">
        <f>K1267/H1267</f>
        <v/>
      </c>
      <c r="N1267" s="8" t="n">
        <v>66.0227</v>
      </c>
      <c r="O1267" s="8" t="n">
        <v>70.9372</v>
      </c>
      <c r="P1267" s="3" t="n">
        <v>57.0559</v>
      </c>
      <c r="Q1267" s="6">
        <f>+O1267-N1267</f>
        <v/>
      </c>
      <c r="R1267" s="6">
        <f>+P1267-O1267</f>
        <v/>
      </c>
      <c r="S1267" s="7">
        <f>Q1267/N1267</f>
        <v/>
      </c>
      <c r="T1267" s="7">
        <f>R1267/O1267</f>
        <v/>
      </c>
      <c r="U1267" s="10" t="inlineStr">
        <is>
          <t>231605</t>
        </is>
      </c>
      <c r="V1267" s="10" t="inlineStr">
        <is>
          <t>179078</t>
        </is>
      </c>
      <c r="W1267" s="3" t="inlineStr">
        <is>
          <t>179805</t>
        </is>
      </c>
      <c r="X1267" s="6">
        <f>+V1267-U1267</f>
        <v/>
      </c>
      <c r="Y1267" s="6">
        <f>+W1267-V1267</f>
        <v/>
      </c>
      <c r="Z1267" s="7">
        <f>X1267/U1267</f>
        <v/>
      </c>
      <c r="AA1267" s="7">
        <f>Y1267/V1267</f>
        <v/>
      </c>
      <c r="AB1267" s="4" t="n"/>
      <c r="AC1267" s="5" t="n"/>
      <c r="AD1267" s="4" t="n"/>
      <c r="AE1267" s="4" t="n"/>
      <c r="AF1267" s="5" t="n"/>
      <c r="AG1267" s="6">
        <f>AE1267-AD1267</f>
        <v/>
      </c>
      <c r="AH1267" s="6">
        <f>+AF1267-AE1267</f>
        <v/>
      </c>
      <c r="AI1267" s="7">
        <f>AG1267/AD1267</f>
        <v/>
      </c>
      <c r="AJ1267" s="7">
        <f>AH1267/AE1267</f>
        <v/>
      </c>
      <c r="AK1267" s="4" t="n"/>
      <c r="AL1267" s="4" t="n"/>
      <c r="AM1267" s="5" t="n"/>
      <c r="AN1267" s="4" t="n">
        <v>1462.55</v>
      </c>
      <c r="AO1267" s="4" t="n">
        <v>1470.5</v>
      </c>
      <c r="AP1267" s="3" t="n">
        <v>1441.8</v>
      </c>
      <c r="AQ1267" s="9">
        <f>+AK1267-AN1267</f>
        <v/>
      </c>
      <c r="AR1267" s="9">
        <f>+AL1267-AO1267</f>
        <v/>
      </c>
      <c r="AS1267" s="9">
        <f>+AM1267-AP1267</f>
        <v/>
      </c>
      <c r="AT1267" s="6">
        <f>AR1267-AQ1267</f>
        <v/>
      </c>
      <c r="AU1267" s="6">
        <f>+AS1267-AR1267</f>
        <v/>
      </c>
      <c r="AV1267" s="7">
        <f>AT1267/AQ1267</f>
        <v/>
      </c>
      <c r="AW1267" s="7">
        <f>AU1267/AR1267</f>
        <v/>
      </c>
      <c r="AX1267" s="1" t="inlineStr">
        <is>
          <t>N</t>
        </is>
      </c>
      <c r="AY1267" s="1">
        <f>+IF(AND(D1267&gt;0,E1267&gt;0,F1267&gt;0,S1267&gt;0,T1267&gt;0,AC1267&gt;0,AB1267&gt;0,AI1267&gt;0,AJ1267&gt;0,AS1267&gt;AR1267,AR1267&gt;AQ1267),"long buildup",IF(AND(D1267&gt;0,E1267&gt;0,F1267&gt;0,S1267&lt;0,T1267&lt;0,AB1267&lt;0,AC1267&lt;0,AI1267&lt;0,AJ1267&lt;0,AS1267&gt;AR1267,AR1267&gt;AQ1267),"Short Covering",IF(AND(D1267&lt;0,E1267&lt;0,F1267&lt;0,S1267&lt;0,T1267&lt;0,AB1267&gt;0,AC1267&gt;0,AI1267&gt;0,AJ1267&gt;0,AS1267&lt;AR1267,AR1267&lt;AQ1267),"Short Buildup",IF(AND(D1267&lt;0,E1267&lt;0,F1267&lt;0,S1267&lt;0,T1267&lt;0,AB1267&lt;0,AC1267&lt;0,AI1267&lt;0,AJ1267&lt;0,AS1267&lt;AR1267,AR1267&lt;AQ1267),"LongUnwinding" ))))</f>
        <v/>
      </c>
      <c r="AZ1267" s="1">
        <f>+IF(AND(D1267&gt;0,E1267&gt;0,F1267&gt;0,L1267&gt;0,M1267&gt;0,S1267&gt;0,T1267&gt;0,Z1267&gt;0,AA1267&gt;0),"Buying Opportunity",IF(AND(D1267&lt;0,E1267&lt;0,F1267&lt;0,L1267&lt;0,M1267&lt;0,S1267&lt;0,T1267&lt;0,Z1267&lt;0,AA1267&lt;0),"support Zone",IF(AND(D1267&lt;0,E1267&lt;0,F1267&lt;0,L1267&gt;0,M1267&gt;0,S1267&gt;0,T1267&gt;0,Z1267&gt;0,AA1267&gt;0),"sell delivery")))</f>
        <v/>
      </c>
      <c r="BA1267" s="1">
        <f>IF(AND(D1267&gt;0,E1267&gt;0,F1267&gt;0,Z1267&gt;0,AA1267&gt;0,AB1267&gt;0,AC1267&gt;0,AI1267&gt;0,AJ1267&gt;0),"FII ENTERING")</f>
        <v/>
      </c>
      <c r="BB1267" s="15" t="e">
        <v>#N/A</v>
      </c>
      <c r="BC1267" s="1" t="e">
        <v>#N/A</v>
      </c>
      <c r="BD1267" s="1">
        <f>IF(AND(E1267&gt;0,F1267&gt;0,AB1267&gt;0,AC1267&gt;0,AI1267&gt;0,AJ1267&gt;0,AS1267&gt;AR1267,AR1267&gt;AQ1267),"long buildup",IF(AND(E1267&lt;0,F1267&lt;0,AB1267&gt;0,AC1267&gt;0,AI1267&gt;0,AJ1267&gt;0,AS1267&lt;AR1267,AR1267&lt;AQ1267),"Short buildup"))</f>
        <v/>
      </c>
      <c r="BE1267" s="1">
        <f>+IF(AND(F1267&gt;0,M1267&gt;0,T1267&gt;0,AA1267&gt;0),"buy")</f>
        <v/>
      </c>
    </row>
    <row r="1268">
      <c r="A1268" s="1" t="inlineStr">
        <is>
          <t>NATHBIOGEN</t>
        </is>
      </c>
      <c r="B1268" s="1" t="n"/>
      <c r="C1268" s="1" t="n"/>
      <c r="D1268" s="2" t="n">
        <v>-0.284844317846976</v>
      </c>
      <c r="E1268" s="2" t="n">
        <v>-2.073483057525601</v>
      </c>
      <c r="F1268" s="3" t="n">
        <v>-1.88603329477443</v>
      </c>
      <c r="G1268" s="4" t="n">
        <v>920</v>
      </c>
      <c r="H1268" s="4" t="n">
        <v>2653</v>
      </c>
      <c r="I1268" s="3" t="n">
        <v>1921</v>
      </c>
      <c r="J1268" s="6">
        <f>+H1268-G1268</f>
        <v/>
      </c>
      <c r="K1268" s="6">
        <f>+I1268-H1268</f>
        <v/>
      </c>
      <c r="L1268" s="7">
        <f>J1268/G1268</f>
        <v/>
      </c>
      <c r="M1268" s="7">
        <f>K1268/H1268</f>
        <v/>
      </c>
      <c r="N1268" s="8" t="n">
        <v>0.3994</v>
      </c>
      <c r="O1268" s="8" t="n">
        <v>0.7458</v>
      </c>
      <c r="P1268" s="3" t="n">
        <v>0.5706</v>
      </c>
      <c r="Q1268" s="6">
        <f>+O1268-N1268</f>
        <v/>
      </c>
      <c r="R1268" s="6">
        <f>+P1268-O1268</f>
        <v/>
      </c>
      <c r="S1268" s="7">
        <f>Q1268/N1268</f>
        <v/>
      </c>
      <c r="T1268" s="7">
        <f>R1268/O1268</f>
        <v/>
      </c>
      <c r="U1268" s="10" t="inlineStr">
        <is>
          <t>10372</t>
        </is>
      </c>
      <c r="V1268" s="10" t="inlineStr">
        <is>
          <t>11450</t>
        </is>
      </c>
      <c r="W1268" s="3" t="inlineStr">
        <is>
          <t>15070</t>
        </is>
      </c>
      <c r="X1268" s="6">
        <f>+V1268-U1268</f>
        <v/>
      </c>
      <c r="Y1268" s="6">
        <f>+W1268-V1268</f>
        <v/>
      </c>
      <c r="Z1268" s="7">
        <f>X1268/U1268</f>
        <v/>
      </c>
      <c r="AA1268" s="7">
        <f>Y1268/V1268</f>
        <v/>
      </c>
      <c r="AB1268" s="4" t="n"/>
      <c r="AC1268" s="5" t="n"/>
      <c r="AD1268" s="4" t="n"/>
      <c r="AE1268" s="4" t="n"/>
      <c r="AF1268" s="5" t="n"/>
      <c r="AG1268" s="6">
        <f>AE1268-AD1268</f>
        <v/>
      </c>
      <c r="AH1268" s="6">
        <f>+AF1268-AE1268</f>
        <v/>
      </c>
      <c r="AI1268" s="7">
        <f>AG1268/AD1268</f>
        <v/>
      </c>
      <c r="AJ1268" s="7">
        <f>AH1268/AE1268</f>
        <v/>
      </c>
      <c r="AK1268" s="4" t="n"/>
      <c r="AL1268" s="4" t="n"/>
      <c r="AM1268" s="5" t="n"/>
      <c r="AN1268" s="4" t="n">
        <v>203.04</v>
      </c>
      <c r="AO1268" s="4" t="n">
        <v>198.83</v>
      </c>
      <c r="AP1268" s="3" t="n">
        <v>195.08</v>
      </c>
      <c r="AQ1268" s="9">
        <f>+AK1268-AN1268</f>
        <v/>
      </c>
      <c r="AR1268" s="9">
        <f>+AL1268-AO1268</f>
        <v/>
      </c>
      <c r="AS1268" s="9">
        <f>+AM1268-AP1268</f>
        <v/>
      </c>
      <c r="AT1268" s="6">
        <f>AR1268-AQ1268</f>
        <v/>
      </c>
      <c r="AU1268" s="6">
        <f>+AS1268-AR1268</f>
        <v/>
      </c>
      <c r="AV1268" s="7">
        <f>AT1268/AQ1268</f>
        <v/>
      </c>
      <c r="AW1268" s="7">
        <f>AU1268/AR1268</f>
        <v/>
      </c>
      <c r="AX1268" s="1" t="inlineStr">
        <is>
          <t>N</t>
        </is>
      </c>
      <c r="AY1268" s="1">
        <f>+IF(AND(D1268&gt;0,E1268&gt;0,F1268&gt;0,S1268&gt;0,T1268&gt;0,AC1268&gt;0,AB1268&gt;0,AI1268&gt;0,AJ1268&gt;0,AS1268&gt;AR1268,AR1268&gt;AQ1268),"long buildup",IF(AND(D1268&gt;0,E1268&gt;0,F1268&gt;0,S1268&lt;0,T1268&lt;0,AB1268&lt;0,AC1268&lt;0,AI1268&lt;0,AJ1268&lt;0,AS1268&gt;AR1268,AR1268&gt;AQ1268),"Short Covering",IF(AND(D1268&lt;0,E1268&lt;0,F1268&lt;0,S1268&lt;0,T1268&lt;0,AB1268&gt;0,AC1268&gt;0,AI1268&gt;0,AJ1268&gt;0,AS1268&lt;AR1268,AR1268&lt;AQ1268),"Short Buildup",IF(AND(D1268&lt;0,E1268&lt;0,F1268&lt;0,S1268&lt;0,T1268&lt;0,AB1268&lt;0,AC1268&lt;0,AI1268&lt;0,AJ1268&lt;0,AS1268&lt;AR1268,AR1268&lt;AQ1268),"LongUnwinding" ))))</f>
        <v/>
      </c>
      <c r="AZ1268" s="1">
        <f>+IF(AND(D1268&gt;0,E1268&gt;0,F1268&gt;0,L1268&gt;0,M1268&gt;0,S1268&gt;0,T1268&gt;0,Z1268&gt;0,AA1268&gt;0),"Buying Opportunity",IF(AND(D1268&lt;0,E1268&lt;0,F1268&lt;0,L1268&lt;0,M1268&lt;0,S1268&lt;0,T1268&lt;0,Z1268&lt;0,AA1268&lt;0),"support Zone",IF(AND(D1268&lt;0,E1268&lt;0,F1268&lt;0,L1268&gt;0,M1268&gt;0,S1268&gt;0,T1268&gt;0,Z1268&gt;0,AA1268&gt;0),"sell delivery")))</f>
        <v/>
      </c>
      <c r="BA1268" s="1">
        <f>IF(AND(D1268&gt;0,E1268&gt;0,F1268&gt;0,Z1268&gt;0,AA1268&gt;0,AB1268&gt;0,AC1268&gt;0,AI1268&gt;0,AJ1268&gt;0),"FII ENTERING")</f>
        <v/>
      </c>
      <c r="BB1268" s="15" t="e">
        <v>#N/A</v>
      </c>
      <c r="BC1268" s="1" t="e">
        <v>#N/A</v>
      </c>
      <c r="BD1268" s="1">
        <f>IF(AND(E1268&gt;0,F1268&gt;0,AB1268&gt;0,AC1268&gt;0,AI1268&gt;0,AJ1268&gt;0,AS1268&gt;AR1268,AR1268&gt;AQ1268),"long buildup",IF(AND(E1268&lt;0,F1268&lt;0,AB1268&gt;0,AC1268&gt;0,AI1268&gt;0,AJ1268&gt;0,AS1268&lt;AR1268,AR1268&lt;AQ1268),"Short buildup"))</f>
        <v/>
      </c>
      <c r="BE1268" s="1">
        <f>+IF(AND(F1268&gt;0,M1268&gt;0,T1268&gt;0,AA1268&gt;0),"buy")</f>
        <v/>
      </c>
    </row>
    <row r="1269">
      <c r="A1269" s="1" t="inlineStr">
        <is>
          <t>NATIONALUM</t>
        </is>
      </c>
      <c r="B1269" s="1" t="n"/>
      <c r="C1269" s="1" t="n"/>
      <c r="D1269" s="2" t="n">
        <v>-0.2717717117621226</v>
      </c>
      <c r="E1269" s="2" t="n">
        <v>-7.514126557928906</v>
      </c>
      <c r="F1269" s="3" t="n">
        <v>-1.871912644076607</v>
      </c>
      <c r="G1269" s="4" t="n">
        <v>87075</v>
      </c>
      <c r="H1269" s="4" t="n">
        <v>325620</v>
      </c>
      <c r="I1269" s="3" t="n">
        <v>136862</v>
      </c>
      <c r="J1269" s="6">
        <f>+H1269-G1269</f>
        <v/>
      </c>
      <c r="K1269" s="6">
        <f>+I1269-H1269</f>
        <v/>
      </c>
      <c r="L1269" s="7">
        <f>J1269/G1269</f>
        <v/>
      </c>
      <c r="M1269" s="7">
        <f>K1269/H1269</f>
        <v/>
      </c>
      <c r="N1269" s="8" t="n">
        <v>316.5657</v>
      </c>
      <c r="O1269" s="8" t="n">
        <v>1371.4461</v>
      </c>
      <c r="P1269" s="3" t="n">
        <v>545.7406</v>
      </c>
      <c r="Q1269" s="6">
        <f>+O1269-N1269</f>
        <v/>
      </c>
      <c r="R1269" s="6">
        <f>+P1269-O1269</f>
        <v/>
      </c>
      <c r="S1269" s="7">
        <f>Q1269/N1269</f>
        <v/>
      </c>
      <c r="T1269" s="7">
        <f>R1269/O1269</f>
        <v/>
      </c>
      <c r="U1269" s="10" t="inlineStr">
        <is>
          <t>4470784</t>
        </is>
      </c>
      <c r="V1269" s="10" t="inlineStr">
        <is>
          <t>22138078</t>
        </is>
      </c>
      <c r="W1269" s="3" t="inlineStr">
        <is>
          <t>7246427</t>
        </is>
      </c>
      <c r="X1269" s="6">
        <f>+V1269-U1269</f>
        <v/>
      </c>
      <c r="Y1269" s="6">
        <f>+W1269-V1269</f>
        <v/>
      </c>
      <c r="Z1269" s="7">
        <f>X1269/U1269</f>
        <v/>
      </c>
      <c r="AA1269" s="7">
        <f>Y1269/V1269</f>
        <v/>
      </c>
      <c r="AB1269" s="4" t="n">
        <v>5486250</v>
      </c>
      <c r="AC1269" s="5" t="n">
        <v>-472500</v>
      </c>
      <c r="AD1269" s="4" t="n">
        <v>306</v>
      </c>
      <c r="AE1269" s="4" t="n">
        <v>3527</v>
      </c>
      <c r="AF1269" s="5" t="n">
        <v>126</v>
      </c>
      <c r="AG1269" s="6">
        <f>AE1269-AD1269</f>
        <v/>
      </c>
      <c r="AH1269" s="6">
        <f>+AF1269-AE1269</f>
        <v/>
      </c>
      <c r="AI1269" s="7">
        <f>AG1269/AD1269</f>
        <v/>
      </c>
      <c r="AJ1269" s="7">
        <f>AH1269/AE1269</f>
        <v/>
      </c>
      <c r="AK1269" s="4" t="n">
        <v>251.73</v>
      </c>
      <c r="AL1269" s="4" t="n">
        <v>233.39</v>
      </c>
      <c r="AM1269" s="5" t="n">
        <v>229.11</v>
      </c>
      <c r="AN1269" s="4" t="n">
        <v>249.53</v>
      </c>
      <c r="AO1269" s="4" t="n">
        <v>230.78</v>
      </c>
      <c r="AP1269" s="3" t="n">
        <v>226.46</v>
      </c>
      <c r="AQ1269" s="9">
        <f>+AK1269-AN1269</f>
        <v/>
      </c>
      <c r="AR1269" s="9">
        <f>+AL1269-AO1269</f>
        <v/>
      </c>
      <c r="AS1269" s="9">
        <f>+AM1269-AP1269</f>
        <v/>
      </c>
      <c r="AT1269" s="6">
        <f>AR1269-AQ1269</f>
        <v/>
      </c>
      <c r="AU1269" s="6">
        <f>+AS1269-AR1269</f>
        <v/>
      </c>
      <c r="AV1269" s="7">
        <f>AT1269/AQ1269</f>
        <v/>
      </c>
      <c r="AW1269" s="7">
        <f>AU1269/AR1269</f>
        <v/>
      </c>
      <c r="AX1269" s="1" t="inlineStr">
        <is>
          <t>N</t>
        </is>
      </c>
      <c r="AY1269" s="1">
        <f>+IF(AND(D1269&gt;0,E1269&gt;0,F1269&gt;0,S1269&gt;0,T1269&gt;0,AC1269&gt;0,AB1269&gt;0,AI1269&gt;0,AJ1269&gt;0,AS1269&gt;AR1269,AR1269&gt;AQ1269),"long buildup",IF(AND(D1269&gt;0,E1269&gt;0,F1269&gt;0,S1269&lt;0,T1269&lt;0,AB1269&lt;0,AC1269&lt;0,AI1269&lt;0,AJ1269&lt;0,AS1269&gt;AR1269,AR1269&gt;AQ1269),"Short Covering",IF(AND(D1269&lt;0,E1269&lt;0,F1269&lt;0,S1269&lt;0,T1269&lt;0,AB1269&gt;0,AC1269&gt;0,AI1269&gt;0,AJ1269&gt;0,AS1269&lt;AR1269,AR1269&lt;AQ1269),"Short Buildup",IF(AND(D1269&lt;0,E1269&lt;0,F1269&lt;0,S1269&lt;0,T1269&lt;0,AB1269&lt;0,AC1269&lt;0,AI1269&lt;0,AJ1269&lt;0,AS1269&lt;AR1269,AR1269&lt;AQ1269),"LongUnwinding" ))))</f>
        <v/>
      </c>
      <c r="AZ1269" s="1">
        <f>+IF(AND(D1269&gt;0,E1269&gt;0,F1269&gt;0,L1269&gt;0,M1269&gt;0,S1269&gt;0,T1269&gt;0,Z1269&gt;0,AA1269&gt;0),"Buying Opportunity",IF(AND(D1269&lt;0,E1269&lt;0,F1269&lt;0,L1269&lt;0,M1269&lt;0,S1269&lt;0,T1269&lt;0,Z1269&lt;0,AA1269&lt;0),"support Zone",IF(AND(D1269&lt;0,E1269&lt;0,F1269&lt;0,L1269&gt;0,M1269&gt;0,S1269&gt;0,T1269&gt;0,Z1269&gt;0,AA1269&gt;0),"sell delivery")))</f>
        <v/>
      </c>
      <c r="BA1269" s="1">
        <f>IF(AND(D1269&gt;0,E1269&gt;0,F1269&gt;0,Z1269&gt;0,AA1269&gt;0,AB1269&gt;0,AC1269&gt;0,AI1269&gt;0,AJ1269&gt;0),"FII ENTERING")</f>
        <v/>
      </c>
      <c r="BB1269" s="15" t="e">
        <v>#N/A</v>
      </c>
      <c r="BC1269" s="1" t="e">
        <v>#N/A</v>
      </c>
      <c r="BD1269" s="1">
        <f>IF(AND(E1269&gt;0,F1269&gt;0,AB1269&gt;0,AC1269&gt;0,AI1269&gt;0,AJ1269&gt;0,AS1269&gt;AR1269,AR1269&gt;AQ1269),"long buildup",IF(AND(E1269&lt;0,F1269&lt;0,AB1269&gt;0,AC1269&gt;0,AI1269&gt;0,AJ1269&gt;0,AS1269&lt;AR1269,AR1269&lt;AQ1269),"Short buildup"))</f>
        <v/>
      </c>
      <c r="BE1269" s="1">
        <f>+IF(AND(F1269&gt;0,M1269&gt;0,T1269&gt;0,AA1269&gt;0),"buy")</f>
        <v/>
      </c>
    </row>
    <row r="1270">
      <c r="A1270" s="1" t="inlineStr">
        <is>
          <t>NAUKRI</t>
        </is>
      </c>
      <c r="B1270" s="1" t="n"/>
      <c r="C1270" s="1" t="n"/>
      <c r="D1270" s="2" t="n">
        <v>0.4395746279167907</v>
      </c>
      <c r="E1270" s="2" t="n">
        <v>0.66903897955487</v>
      </c>
      <c r="F1270" s="3" t="n">
        <v>1.022718038610222</v>
      </c>
      <c r="G1270" s="4" t="n">
        <v>30111</v>
      </c>
      <c r="H1270" s="4" t="n">
        <v>43831</v>
      </c>
      <c r="I1270" s="3" t="n">
        <v>31202</v>
      </c>
      <c r="J1270" s="6">
        <f>+H1270-G1270</f>
        <v/>
      </c>
      <c r="K1270" s="6">
        <f>+I1270-H1270</f>
        <v/>
      </c>
      <c r="L1270" s="7">
        <f>J1270/G1270</f>
        <v/>
      </c>
      <c r="M1270" s="7">
        <f>K1270/H1270</f>
        <v/>
      </c>
      <c r="N1270" s="8" t="n">
        <v>212.1562</v>
      </c>
      <c r="O1270" s="8" t="n">
        <v>296.1496</v>
      </c>
      <c r="P1270" s="3" t="n">
        <v>127.5078</v>
      </c>
      <c r="Q1270" s="6">
        <f>+O1270-N1270</f>
        <v/>
      </c>
      <c r="R1270" s="6">
        <f>+P1270-O1270</f>
        <v/>
      </c>
      <c r="S1270" s="7">
        <f>Q1270/N1270</f>
        <v/>
      </c>
      <c r="T1270" s="7">
        <f>R1270/O1270</f>
        <v/>
      </c>
      <c r="U1270" s="10" t="inlineStr">
        <is>
          <t>177610</t>
        </is>
      </c>
      <c r="V1270" s="10" t="inlineStr">
        <is>
          <t>140861</t>
        </is>
      </c>
      <c r="W1270" s="3" t="inlineStr">
        <is>
          <t>63938</t>
        </is>
      </c>
      <c r="X1270" s="6">
        <f>+V1270-U1270</f>
        <v/>
      </c>
      <c r="Y1270" s="6">
        <f>+W1270-V1270</f>
        <v/>
      </c>
      <c r="Z1270" s="7">
        <f>X1270/U1270</f>
        <v/>
      </c>
      <c r="AA1270" s="7">
        <f>Y1270/V1270</f>
        <v/>
      </c>
      <c r="AB1270" s="4" t="n">
        <v>3975</v>
      </c>
      <c r="AC1270" s="5" t="n">
        <v>825</v>
      </c>
      <c r="AD1270" s="4" t="n">
        <v>116</v>
      </c>
      <c r="AE1270" s="4" t="n">
        <v>364</v>
      </c>
      <c r="AF1270" s="5" t="n">
        <v>167</v>
      </c>
      <c r="AG1270" s="6">
        <f>AE1270-AD1270</f>
        <v/>
      </c>
      <c r="AH1270" s="6">
        <f>+AF1270-AE1270</f>
        <v/>
      </c>
      <c r="AI1270" s="7">
        <f>AG1270/AD1270</f>
        <v/>
      </c>
      <c r="AJ1270" s="7">
        <f>AH1270/AE1270</f>
        <v/>
      </c>
      <c r="AK1270" s="4" t="n">
        <v>8628.299999999999</v>
      </c>
      <c r="AL1270" s="4" t="n">
        <v>8696.15</v>
      </c>
      <c r="AM1270" s="5" t="n">
        <v>8773.4</v>
      </c>
      <c r="AN1270" s="4" t="n">
        <v>8557.049999999999</v>
      </c>
      <c r="AO1270" s="4" t="n">
        <v>8614.299999999999</v>
      </c>
      <c r="AP1270" s="3" t="n">
        <v>8702.4</v>
      </c>
      <c r="AQ1270" s="9">
        <f>+AK1270-AN1270</f>
        <v/>
      </c>
      <c r="AR1270" s="9">
        <f>+AL1270-AO1270</f>
        <v/>
      </c>
      <c r="AS1270" s="9">
        <f>+AM1270-AP1270</f>
        <v/>
      </c>
      <c r="AT1270" s="6">
        <f>AR1270-AQ1270</f>
        <v/>
      </c>
      <c r="AU1270" s="6">
        <f>+AS1270-AR1270</f>
        <v/>
      </c>
      <c r="AV1270" s="7">
        <f>AT1270/AQ1270</f>
        <v/>
      </c>
      <c r="AW1270" s="7">
        <f>AU1270/AR1270</f>
        <v/>
      </c>
      <c r="AX1270" s="1" t="inlineStr">
        <is>
          <t>N</t>
        </is>
      </c>
      <c r="AY1270" s="1">
        <f>+IF(AND(D1270&gt;0,E1270&gt;0,F1270&gt;0,S1270&gt;0,T1270&gt;0,AC1270&gt;0,AB1270&gt;0,AI1270&gt;0,AJ1270&gt;0,AS1270&gt;AR1270,AR1270&gt;AQ1270),"long buildup",IF(AND(D1270&gt;0,E1270&gt;0,F1270&gt;0,S1270&lt;0,T1270&lt;0,AB1270&lt;0,AC1270&lt;0,AI1270&lt;0,AJ1270&lt;0,AS1270&gt;AR1270,AR1270&gt;AQ1270),"Short Covering",IF(AND(D1270&lt;0,E1270&lt;0,F1270&lt;0,S1270&lt;0,T1270&lt;0,AB1270&gt;0,AC1270&gt;0,AI1270&gt;0,AJ1270&gt;0,AS1270&lt;AR1270,AR1270&lt;AQ1270),"Short Buildup",IF(AND(D1270&lt;0,E1270&lt;0,F1270&lt;0,S1270&lt;0,T1270&lt;0,AB1270&lt;0,AC1270&lt;0,AI1270&lt;0,AJ1270&lt;0,AS1270&lt;AR1270,AR1270&lt;AQ1270),"LongUnwinding" ))))</f>
        <v/>
      </c>
      <c r="AZ1270" s="1">
        <f>+IF(AND(D1270&gt;0,E1270&gt;0,F1270&gt;0,L1270&gt;0,M1270&gt;0,S1270&gt;0,T1270&gt;0,Z1270&gt;0,AA1270&gt;0),"Buying Opportunity",IF(AND(D1270&lt;0,E1270&lt;0,F1270&lt;0,L1270&lt;0,M1270&lt;0,S1270&lt;0,T1270&lt;0,Z1270&lt;0,AA1270&lt;0),"support Zone",IF(AND(D1270&lt;0,E1270&lt;0,F1270&lt;0,L1270&gt;0,M1270&gt;0,S1270&gt;0,T1270&gt;0,Z1270&gt;0,AA1270&gt;0),"sell delivery")))</f>
        <v/>
      </c>
      <c r="BA1270" s="1">
        <f>IF(AND(D1270&gt;0,E1270&gt;0,F1270&gt;0,Z1270&gt;0,AA1270&gt;0,AB1270&gt;0,AC1270&gt;0,AI1270&gt;0,AJ1270&gt;0),"FII ENTERING")</f>
        <v/>
      </c>
      <c r="BB1270" s="15" t="e">
        <v>#N/A</v>
      </c>
      <c r="BC1270" s="1" t="n">
        <v>12287.7</v>
      </c>
      <c r="BD1270" s="1">
        <f>IF(AND(E1270&gt;0,F1270&gt;0,AB1270&gt;0,AC1270&gt;0,AI1270&gt;0,AJ1270&gt;0,AS1270&gt;AR1270,AR1270&gt;AQ1270),"long buildup",IF(AND(E1270&lt;0,F1270&lt;0,AB1270&gt;0,AC1270&gt;0,AI1270&gt;0,AJ1270&gt;0,AS1270&lt;AR1270,AR1270&lt;AQ1270),"Short buildup"))</f>
        <v/>
      </c>
      <c r="BE1270" s="1">
        <f>+IF(AND(F1270&gt;0,M1270&gt;0,T1270&gt;0,AA1270&gt;0),"buy")</f>
        <v/>
      </c>
    </row>
    <row r="1271">
      <c r="A1271" s="1" t="inlineStr">
        <is>
          <t>NAVA</t>
        </is>
      </c>
      <c r="B1271" s="1" t="n"/>
      <c r="C1271" s="1" t="n"/>
      <c r="D1271" s="2" t="n">
        <v>-1.007849597829256</v>
      </c>
      <c r="E1271" s="2" t="n">
        <v>-0.5873715124816447</v>
      </c>
      <c r="F1271" s="3" t="n">
        <v>-1.368783850320037</v>
      </c>
      <c r="G1271" s="4" t="n">
        <v>5743</v>
      </c>
      <c r="H1271" s="4" t="n">
        <v>7713</v>
      </c>
      <c r="I1271" s="3" t="n">
        <v>9848</v>
      </c>
      <c r="J1271" s="6">
        <f>+H1271-G1271</f>
        <v/>
      </c>
      <c r="K1271" s="6">
        <f>+I1271-H1271</f>
        <v/>
      </c>
      <c r="L1271" s="7">
        <f>J1271/G1271</f>
        <v/>
      </c>
      <c r="M1271" s="7">
        <f>K1271/H1271</f>
        <v/>
      </c>
      <c r="N1271" s="8" t="n">
        <v>8.496700000000001</v>
      </c>
      <c r="O1271" s="8" t="n">
        <v>9.3909</v>
      </c>
      <c r="P1271" s="3" t="n">
        <v>9.416600000000001</v>
      </c>
      <c r="Q1271" s="6">
        <f>+O1271-N1271</f>
        <v/>
      </c>
      <c r="R1271" s="6">
        <f>+P1271-O1271</f>
        <v/>
      </c>
      <c r="S1271" s="7">
        <f>Q1271/N1271</f>
        <v/>
      </c>
      <c r="T1271" s="7">
        <f>R1271/O1271</f>
        <v/>
      </c>
      <c r="U1271" s="10" t="inlineStr">
        <is>
          <t>48088</t>
        </is>
      </c>
      <c r="V1271" s="10" t="inlineStr">
        <is>
          <t>48950</t>
        </is>
      </c>
      <c r="W1271" s="3" t="inlineStr">
        <is>
          <t>56558</t>
        </is>
      </c>
      <c r="X1271" s="6">
        <f>+V1271-U1271</f>
        <v/>
      </c>
      <c r="Y1271" s="6">
        <f>+W1271-V1271</f>
        <v/>
      </c>
      <c r="Z1271" s="7">
        <f>X1271/U1271</f>
        <v/>
      </c>
      <c r="AA1271" s="7">
        <f>Y1271/V1271</f>
        <v/>
      </c>
      <c r="AB1271" s="4" t="n"/>
      <c r="AC1271" s="5" t="n"/>
      <c r="AD1271" s="4" t="n"/>
      <c r="AE1271" s="4" t="n"/>
      <c r="AF1271" s="5" t="n"/>
      <c r="AG1271" s="6">
        <f>AE1271-AD1271</f>
        <v/>
      </c>
      <c r="AH1271" s="6">
        <f>+AF1271-AE1271</f>
        <v/>
      </c>
      <c r="AI1271" s="7">
        <f>AG1271/AD1271</f>
        <v/>
      </c>
      <c r="AJ1271" s="7">
        <f>AH1271/AE1271</f>
        <v/>
      </c>
      <c r="AK1271" s="4" t="n"/>
      <c r="AL1271" s="4" t="n"/>
      <c r="AM1271" s="5" t="n"/>
      <c r="AN1271" s="4" t="n">
        <v>1021.5</v>
      </c>
      <c r="AO1271" s="4" t="n">
        <v>1015.5</v>
      </c>
      <c r="AP1271" s="3" t="n">
        <v>1001.6</v>
      </c>
      <c r="AQ1271" s="9">
        <f>+AK1271-AN1271</f>
        <v/>
      </c>
      <c r="AR1271" s="9">
        <f>+AL1271-AO1271</f>
        <v/>
      </c>
      <c r="AS1271" s="9">
        <f>+AM1271-AP1271</f>
        <v/>
      </c>
      <c r="AT1271" s="6">
        <f>AR1271-AQ1271</f>
        <v/>
      </c>
      <c r="AU1271" s="6">
        <f>+AS1271-AR1271</f>
        <v/>
      </c>
      <c r="AV1271" s="7">
        <f>AT1271/AQ1271</f>
        <v/>
      </c>
      <c r="AW1271" s="7">
        <f>AU1271/AR1271</f>
        <v/>
      </c>
      <c r="AX1271" s="1" t="inlineStr">
        <is>
          <t>Y</t>
        </is>
      </c>
      <c r="AY1271" s="1">
        <f>+IF(AND(D1271&gt;0,E1271&gt;0,F1271&gt;0,S1271&gt;0,T1271&gt;0,AC1271&gt;0,AB1271&gt;0,AI1271&gt;0,AJ1271&gt;0,AS1271&gt;AR1271,AR1271&gt;AQ1271),"long buildup",IF(AND(D1271&gt;0,E1271&gt;0,F1271&gt;0,S1271&lt;0,T1271&lt;0,AB1271&lt;0,AC1271&lt;0,AI1271&lt;0,AJ1271&lt;0,AS1271&gt;AR1271,AR1271&gt;AQ1271),"Short Covering",IF(AND(D1271&lt;0,E1271&lt;0,F1271&lt;0,S1271&lt;0,T1271&lt;0,AB1271&gt;0,AC1271&gt;0,AI1271&gt;0,AJ1271&gt;0,AS1271&lt;AR1271,AR1271&lt;AQ1271),"Short Buildup",IF(AND(D1271&lt;0,E1271&lt;0,F1271&lt;0,S1271&lt;0,T1271&lt;0,AB1271&lt;0,AC1271&lt;0,AI1271&lt;0,AJ1271&lt;0,AS1271&lt;AR1271,AR1271&lt;AQ1271),"LongUnwinding" ))))</f>
        <v/>
      </c>
      <c r="AZ1271" s="1">
        <f>+IF(AND(D1271&gt;0,E1271&gt;0,F1271&gt;0,L1271&gt;0,M1271&gt;0,S1271&gt;0,T1271&gt;0,Z1271&gt;0,AA1271&gt;0),"Buying Opportunity",IF(AND(D1271&lt;0,E1271&lt;0,F1271&lt;0,L1271&lt;0,M1271&lt;0,S1271&lt;0,T1271&lt;0,Z1271&lt;0,AA1271&lt;0),"support Zone",IF(AND(D1271&lt;0,E1271&lt;0,F1271&lt;0,L1271&gt;0,M1271&gt;0,S1271&gt;0,T1271&gt;0,Z1271&gt;0,AA1271&gt;0),"sell delivery")))</f>
        <v/>
      </c>
      <c r="BA1271" s="1">
        <f>IF(AND(D1271&gt;0,E1271&gt;0,F1271&gt;0,Z1271&gt;0,AA1271&gt;0,AB1271&gt;0,AC1271&gt;0,AI1271&gt;0,AJ1271&gt;0),"FII ENTERING")</f>
        <v/>
      </c>
      <c r="BB1271" s="15" t="e">
        <v>#N/A</v>
      </c>
      <c r="BC1271" s="1" t="n">
        <v>964460.505564</v>
      </c>
      <c r="BD1271" s="1">
        <f>IF(AND(E1271&gt;0,F1271&gt;0,AB1271&gt;0,AC1271&gt;0,AI1271&gt;0,AJ1271&gt;0,AS1271&gt;AR1271,AR1271&gt;AQ1271),"long buildup",IF(AND(E1271&lt;0,F1271&lt;0,AB1271&gt;0,AC1271&gt;0,AI1271&gt;0,AJ1271&gt;0,AS1271&lt;AR1271,AR1271&lt;AQ1271),"Short buildup"))</f>
        <v/>
      </c>
      <c r="BE1271" s="1">
        <f>+IF(AND(F1271&gt;0,M1271&gt;0,T1271&gt;0,AA1271&gt;0),"buy")</f>
        <v/>
      </c>
    </row>
    <row r="1272">
      <c r="A1272" s="1" t="inlineStr">
        <is>
          <t>NAVINFLUOR</t>
        </is>
      </c>
      <c r="B1272" s="1" t="n"/>
      <c r="C1272" s="1" t="n"/>
      <c r="D1272" s="2" t="n">
        <v>-1.491432488005486</v>
      </c>
      <c r="E1272" s="2" t="n">
        <v>-0.5273997383874598</v>
      </c>
      <c r="F1272" s="3" t="n">
        <v>-0.4630471580655591</v>
      </c>
      <c r="G1272" s="4" t="n">
        <v>11339</v>
      </c>
      <c r="H1272" s="4" t="n">
        <v>9758</v>
      </c>
      <c r="I1272" s="3" t="n">
        <v>18132</v>
      </c>
      <c r="J1272" s="6">
        <f>+H1272-G1272</f>
        <v/>
      </c>
      <c r="K1272" s="6">
        <f>+I1272-H1272</f>
        <v/>
      </c>
      <c r="L1272" s="7">
        <f>J1272/G1272</f>
        <v/>
      </c>
      <c r="M1272" s="7">
        <f>K1272/H1272</f>
        <v/>
      </c>
      <c r="N1272" s="8" t="n">
        <v>30.2989</v>
      </c>
      <c r="O1272" s="8" t="n">
        <v>19.7211</v>
      </c>
      <c r="P1272" s="3" t="n">
        <v>42.2283</v>
      </c>
      <c r="Q1272" s="6">
        <f>+O1272-N1272</f>
        <v/>
      </c>
      <c r="R1272" s="6">
        <f>+P1272-O1272</f>
        <v/>
      </c>
      <c r="S1272" s="7">
        <f>Q1272/N1272</f>
        <v/>
      </c>
      <c r="T1272" s="7">
        <f>R1272/O1272</f>
        <v/>
      </c>
      <c r="U1272" s="10" t="inlineStr">
        <is>
          <t>23459</t>
        </is>
      </c>
      <c r="V1272" s="10" t="inlineStr">
        <is>
          <t>13670</t>
        </is>
      </c>
      <c r="W1272" s="3" t="inlineStr">
        <is>
          <t>51054</t>
        </is>
      </c>
      <c r="X1272" s="6">
        <f>+V1272-U1272</f>
        <v/>
      </c>
      <c r="Y1272" s="6">
        <f>+W1272-V1272</f>
        <v/>
      </c>
      <c r="Z1272" s="7">
        <f>X1272/U1272</f>
        <v/>
      </c>
      <c r="AA1272" s="7">
        <f>Y1272/V1272</f>
        <v/>
      </c>
      <c r="AB1272" s="4" t="n">
        <v>2975</v>
      </c>
      <c r="AC1272" s="5" t="n">
        <v>3150</v>
      </c>
      <c r="AD1272" s="4" t="n">
        <v>87</v>
      </c>
      <c r="AE1272" s="4" t="n">
        <v>77</v>
      </c>
      <c r="AF1272" s="5" t="n">
        <v>207</v>
      </c>
      <c r="AG1272" s="6">
        <f>AE1272-AD1272</f>
        <v/>
      </c>
      <c r="AH1272" s="6">
        <f>+AF1272-AE1272</f>
        <v/>
      </c>
      <c r="AI1272" s="7">
        <f>AG1272/AD1272</f>
        <v/>
      </c>
      <c r="AJ1272" s="7">
        <f>AH1272/AE1272</f>
        <v/>
      </c>
      <c r="AK1272" s="4" t="n">
        <v>3633.45</v>
      </c>
      <c r="AL1272" s="4" t="n">
        <v>3605.85</v>
      </c>
      <c r="AM1272" s="5" t="n">
        <v>3589.55</v>
      </c>
      <c r="AN1272" s="4" t="n">
        <v>3593.1</v>
      </c>
      <c r="AO1272" s="4" t="n">
        <v>3574.15</v>
      </c>
      <c r="AP1272" s="3" t="n">
        <v>3557.6</v>
      </c>
      <c r="AQ1272" s="9">
        <f>+AK1272-AN1272</f>
        <v/>
      </c>
      <c r="AR1272" s="9">
        <f>+AL1272-AO1272</f>
        <v/>
      </c>
      <c r="AS1272" s="9">
        <f>+AM1272-AP1272</f>
        <v/>
      </c>
      <c r="AT1272" s="6">
        <f>AR1272-AQ1272</f>
        <v/>
      </c>
      <c r="AU1272" s="6">
        <f>+AS1272-AR1272</f>
        <v/>
      </c>
      <c r="AV1272" s="7">
        <f>AT1272/AQ1272</f>
        <v/>
      </c>
      <c r="AW1272" s="7">
        <f>AU1272/AR1272</f>
        <v/>
      </c>
      <c r="AX1272" s="1" t="inlineStr">
        <is>
          <t>N</t>
        </is>
      </c>
      <c r="AY1272" s="1">
        <f>+IF(AND(D1272&gt;0,E1272&gt;0,F1272&gt;0,S1272&gt;0,T1272&gt;0,AC1272&gt;0,AB1272&gt;0,AI1272&gt;0,AJ1272&gt;0,AS1272&gt;AR1272,AR1272&gt;AQ1272),"long buildup",IF(AND(D1272&gt;0,E1272&gt;0,F1272&gt;0,S1272&lt;0,T1272&lt;0,AB1272&lt;0,AC1272&lt;0,AI1272&lt;0,AJ1272&lt;0,AS1272&gt;AR1272,AR1272&gt;AQ1272),"Short Covering",IF(AND(D1272&lt;0,E1272&lt;0,F1272&lt;0,S1272&lt;0,T1272&lt;0,AB1272&gt;0,AC1272&gt;0,AI1272&gt;0,AJ1272&gt;0,AS1272&lt;AR1272,AR1272&lt;AQ1272),"Short Buildup",IF(AND(D1272&lt;0,E1272&lt;0,F1272&lt;0,S1272&lt;0,T1272&lt;0,AB1272&lt;0,AC1272&lt;0,AI1272&lt;0,AJ1272&lt;0,AS1272&lt;AR1272,AR1272&lt;AQ1272),"LongUnwinding" ))))</f>
        <v/>
      </c>
      <c r="AZ1272" s="1">
        <f>+IF(AND(D1272&gt;0,E1272&gt;0,F1272&gt;0,L1272&gt;0,M1272&gt;0,S1272&gt;0,T1272&gt;0,Z1272&gt;0,AA1272&gt;0),"Buying Opportunity",IF(AND(D1272&lt;0,E1272&lt;0,F1272&lt;0,L1272&lt;0,M1272&lt;0,S1272&lt;0,T1272&lt;0,Z1272&lt;0,AA1272&lt;0),"support Zone",IF(AND(D1272&lt;0,E1272&lt;0,F1272&lt;0,L1272&gt;0,M1272&gt;0,S1272&gt;0,T1272&gt;0,Z1272&gt;0,AA1272&gt;0),"sell delivery")))</f>
        <v/>
      </c>
      <c r="BA1272" s="1">
        <f>IF(AND(D1272&gt;0,E1272&gt;0,F1272&gt;0,Z1272&gt;0,AA1272&gt;0,AB1272&gt;0,AC1272&gt;0,AI1272&gt;0,AJ1272&gt;0),"FII ENTERING")</f>
        <v/>
      </c>
      <c r="BB1272" s="15" t="e">
        <v>#N/A</v>
      </c>
      <c r="BC1272" s="1" t="n">
        <v>2199.759491</v>
      </c>
      <c r="BD1272" s="1">
        <f>IF(AND(E1272&gt;0,F1272&gt;0,AB1272&gt;0,AC1272&gt;0,AI1272&gt;0,AJ1272&gt;0,AS1272&gt;AR1272,AR1272&gt;AQ1272),"long buildup",IF(AND(E1272&lt;0,F1272&lt;0,AB1272&gt;0,AC1272&gt;0,AI1272&gt;0,AJ1272&gt;0,AS1272&lt;AR1272,AR1272&lt;AQ1272),"Short buildup"))</f>
        <v/>
      </c>
      <c r="BE1272" s="1">
        <f>+IF(AND(F1272&gt;0,M1272&gt;0,T1272&gt;0,AA1272&gt;0),"buy")</f>
        <v/>
      </c>
    </row>
    <row r="1273">
      <c r="A1273" s="1" t="inlineStr">
        <is>
          <t>NAVINIFTY</t>
        </is>
      </c>
      <c r="B1273" s="1" t="n"/>
      <c r="C1273" s="1" t="n"/>
      <c r="D1273" s="2" t="n">
        <v>3.311352194568522</v>
      </c>
      <c r="E1273" s="2" t="n">
        <v>3.311352194568522</v>
      </c>
      <c r="F1273" s="3" t="n">
        <v>3.311352194568522</v>
      </c>
      <c r="G1273" s="4" t="n">
        <v>128</v>
      </c>
      <c r="H1273" s="4" t="n">
        <v>128</v>
      </c>
      <c r="I1273" s="3" t="n">
        <v>128</v>
      </c>
      <c r="J1273" s="6">
        <f>+H1273-G1273</f>
        <v/>
      </c>
      <c r="K1273" s="6">
        <f>+I1273-H1273</f>
        <v/>
      </c>
      <c r="L1273" s="7">
        <f>J1273/G1273</f>
        <v/>
      </c>
      <c r="M1273" s="7">
        <f>K1273/H1273</f>
        <v/>
      </c>
      <c r="N1273" s="8" t="n">
        <v>0.0772</v>
      </c>
      <c r="O1273" s="8" t="n">
        <v>0.0772</v>
      </c>
      <c r="P1273" s="3" t="n">
        <v>0.0772</v>
      </c>
      <c r="Q1273" s="6">
        <f>+O1273-N1273</f>
        <v/>
      </c>
      <c r="R1273" s="6">
        <f>+P1273-O1273</f>
        <v/>
      </c>
      <c r="S1273" s="7">
        <f>Q1273/N1273</f>
        <v/>
      </c>
      <c r="T1273" s="7">
        <f>R1273/O1273</f>
        <v/>
      </c>
      <c r="U1273" s="10" t="inlineStr">
        <is>
          <t>2361</t>
        </is>
      </c>
      <c r="V1273" s="10" t="inlineStr">
        <is>
          <t>2361</t>
        </is>
      </c>
      <c r="W1273" s="3" t="inlineStr">
        <is>
          <t>2361</t>
        </is>
      </c>
      <c r="X1273" s="6">
        <f>+V1273-U1273</f>
        <v/>
      </c>
      <c r="Y1273" s="6">
        <f>+W1273-V1273</f>
        <v/>
      </c>
      <c r="Z1273" s="7">
        <f>X1273/U1273</f>
        <v/>
      </c>
      <c r="AA1273" s="7">
        <f>Y1273/V1273</f>
        <v/>
      </c>
      <c r="AB1273" s="4" t="n"/>
      <c r="AC1273" s="5" t="n"/>
      <c r="AD1273" s="4" t="n"/>
      <c r="AE1273" s="4" t="n"/>
      <c r="AF1273" s="5" t="n"/>
      <c r="AG1273" s="6">
        <f>AE1273-AD1273</f>
        <v/>
      </c>
      <c r="AH1273" s="6">
        <f>+AF1273-AE1273</f>
        <v/>
      </c>
      <c r="AI1273" s="7">
        <f>AG1273/AD1273</f>
        <v/>
      </c>
      <c r="AJ1273" s="7">
        <f>AH1273/AE1273</f>
        <v/>
      </c>
      <c r="AK1273" s="4" t="n"/>
      <c r="AL1273" s="4" t="n"/>
      <c r="AM1273" s="5" t="n"/>
      <c r="AN1273" s="4" t="n">
        <v>291.4</v>
      </c>
      <c r="AO1273" s="4" t="n">
        <v>291.4</v>
      </c>
      <c r="AP1273" s="3" t="n">
        <v>291.4</v>
      </c>
      <c r="AQ1273" s="9">
        <f>+AK1273-AN1273</f>
        <v/>
      </c>
      <c r="AR1273" s="9">
        <f>+AL1273-AO1273</f>
        <v/>
      </c>
      <c r="AS1273" s="9">
        <f>+AM1273-AP1273</f>
        <v/>
      </c>
      <c r="AT1273" s="6">
        <f>AR1273-AQ1273</f>
        <v/>
      </c>
      <c r="AU1273" s="6">
        <f>+AS1273-AR1273</f>
        <v/>
      </c>
      <c r="AV1273" s="7">
        <f>AT1273/AQ1273</f>
        <v/>
      </c>
      <c r="AW1273" s="7">
        <f>AU1273/AR1273</f>
        <v/>
      </c>
      <c r="AX1273" s="1" t="inlineStr">
        <is>
          <t>N</t>
        </is>
      </c>
      <c r="AY1273" s="1">
        <f>+IF(AND(D1273&gt;0,E1273&gt;0,F1273&gt;0,S1273&gt;0,T1273&gt;0,AC1273&gt;0,AB1273&gt;0,AI1273&gt;0,AJ1273&gt;0,AS1273&gt;AR1273,AR1273&gt;AQ1273),"long buildup",IF(AND(D1273&gt;0,E1273&gt;0,F1273&gt;0,S1273&lt;0,T1273&lt;0,AB1273&lt;0,AC1273&lt;0,AI1273&lt;0,AJ1273&lt;0,AS1273&gt;AR1273,AR1273&gt;AQ1273),"Short Covering",IF(AND(D1273&lt;0,E1273&lt;0,F1273&lt;0,S1273&lt;0,T1273&lt;0,AB1273&gt;0,AC1273&gt;0,AI1273&gt;0,AJ1273&gt;0,AS1273&lt;AR1273,AR1273&lt;AQ1273),"Short Buildup",IF(AND(D1273&lt;0,E1273&lt;0,F1273&lt;0,S1273&lt;0,T1273&lt;0,AB1273&lt;0,AC1273&lt;0,AI1273&lt;0,AJ1273&lt;0,AS1273&lt;AR1273,AR1273&lt;AQ1273),"LongUnwinding" ))))</f>
        <v/>
      </c>
      <c r="AZ1273" s="1">
        <f>+IF(AND(D1273&gt;0,E1273&gt;0,F1273&gt;0,L1273&gt;0,M1273&gt;0,S1273&gt;0,T1273&gt;0,Z1273&gt;0,AA1273&gt;0),"Buying Opportunity",IF(AND(D1273&lt;0,E1273&lt;0,F1273&lt;0,L1273&lt;0,M1273&lt;0,S1273&lt;0,T1273&lt;0,Z1273&lt;0,AA1273&lt;0),"support Zone",IF(AND(D1273&lt;0,E1273&lt;0,F1273&lt;0,L1273&gt;0,M1273&gt;0,S1273&gt;0,T1273&gt;0,Z1273&gt;0,AA1273&gt;0),"sell delivery")))</f>
        <v/>
      </c>
      <c r="BA1273" s="1">
        <f>IF(AND(D1273&gt;0,E1273&gt;0,F1273&gt;0,Z1273&gt;0,AA1273&gt;0,AB1273&gt;0,AC1273&gt;0,AI1273&gt;0,AJ1273&gt;0),"FII ENTERING")</f>
        <v/>
      </c>
      <c r="BB1273" s="15" t="e">
        <v>#N/A</v>
      </c>
      <c r="BC1273" s="1" t="n">
        <v>1692.68967</v>
      </c>
      <c r="BD1273" s="1">
        <f>IF(AND(E1273&gt;0,F1273&gt;0,AB1273&gt;0,AC1273&gt;0,AI1273&gt;0,AJ1273&gt;0,AS1273&gt;AR1273,AR1273&gt;AQ1273),"long buildup",IF(AND(E1273&lt;0,F1273&lt;0,AB1273&gt;0,AC1273&gt;0,AI1273&gt;0,AJ1273&gt;0,AS1273&lt;AR1273,AR1273&lt;AQ1273),"Short buildup"))</f>
        <v/>
      </c>
      <c r="BE1273" s="1">
        <f>+IF(AND(F1273&gt;0,M1273&gt;0,T1273&gt;0,AA1273&gt;0),"buy")</f>
        <v/>
      </c>
    </row>
    <row r="1274">
      <c r="A1274" s="1" t="inlineStr">
        <is>
          <t>NAVKARCORP</t>
        </is>
      </c>
      <c r="B1274" s="1" t="n"/>
      <c r="C1274" s="1" t="n"/>
      <c r="D1274" s="2" t="n">
        <v>0.8601093567610598</v>
      </c>
      <c r="E1274" s="2" t="n">
        <v>-2.375586282512017</v>
      </c>
      <c r="F1274" s="3" t="n">
        <v>-1.591065077681419</v>
      </c>
      <c r="G1274" s="4" t="n">
        <v>6262</v>
      </c>
      <c r="H1274" s="4" t="n">
        <v>6103</v>
      </c>
      <c r="I1274" s="3" t="n">
        <v>6270</v>
      </c>
      <c r="J1274" s="6">
        <f>+H1274-G1274</f>
        <v/>
      </c>
      <c r="K1274" s="6">
        <f>+I1274-H1274</f>
        <v/>
      </c>
      <c r="L1274" s="7">
        <f>J1274/G1274</f>
        <v/>
      </c>
      <c r="M1274" s="7">
        <f>K1274/H1274</f>
        <v/>
      </c>
      <c r="N1274" s="8" t="n">
        <v>13.3658</v>
      </c>
      <c r="O1274" s="8" t="n">
        <v>9.9451</v>
      </c>
      <c r="P1274" s="3" t="n">
        <v>13.9882</v>
      </c>
      <c r="Q1274" s="6">
        <f>+O1274-N1274</f>
        <v/>
      </c>
      <c r="R1274" s="6">
        <f>+P1274-O1274</f>
        <v/>
      </c>
      <c r="S1274" s="7">
        <f>Q1274/N1274</f>
        <v/>
      </c>
      <c r="T1274" s="7">
        <f>R1274/O1274</f>
        <v/>
      </c>
      <c r="U1274" s="10" t="inlineStr">
        <is>
          <t>390916</t>
        </is>
      </c>
      <c r="V1274" s="10" t="inlineStr">
        <is>
          <t>246144</t>
        </is>
      </c>
      <c r="W1274" s="3" t="inlineStr">
        <is>
          <t>414946</t>
        </is>
      </c>
      <c r="X1274" s="6">
        <f>+V1274-U1274</f>
        <v/>
      </c>
      <c r="Y1274" s="6">
        <f>+W1274-V1274</f>
        <v/>
      </c>
      <c r="Z1274" s="7">
        <f>X1274/U1274</f>
        <v/>
      </c>
      <c r="AA1274" s="7">
        <f>Y1274/V1274</f>
        <v/>
      </c>
      <c r="AB1274" s="4" t="n"/>
      <c r="AC1274" s="5" t="n"/>
      <c r="AD1274" s="4" t="n"/>
      <c r="AE1274" s="4" t="n"/>
      <c r="AF1274" s="5" t="n"/>
      <c r="AG1274" s="6">
        <f>AE1274-AD1274</f>
        <v/>
      </c>
      <c r="AH1274" s="6">
        <f>+AF1274-AE1274</f>
        <v/>
      </c>
      <c r="AI1274" s="7">
        <f>AG1274/AD1274</f>
        <v/>
      </c>
      <c r="AJ1274" s="7">
        <f>AH1274/AE1274</f>
        <v/>
      </c>
      <c r="AK1274" s="4" t="n"/>
      <c r="AL1274" s="4" t="n"/>
      <c r="AM1274" s="5" t="n"/>
      <c r="AN1274" s="4" t="n">
        <v>164.17</v>
      </c>
      <c r="AO1274" s="4" t="n">
        <v>160.27</v>
      </c>
      <c r="AP1274" s="3" t="n">
        <v>157.72</v>
      </c>
      <c r="AQ1274" s="9">
        <f>+AK1274-AN1274</f>
        <v/>
      </c>
      <c r="AR1274" s="9">
        <f>+AL1274-AO1274</f>
        <v/>
      </c>
      <c r="AS1274" s="9">
        <f>+AM1274-AP1274</f>
        <v/>
      </c>
      <c r="AT1274" s="6">
        <f>AR1274-AQ1274</f>
        <v/>
      </c>
      <c r="AU1274" s="6">
        <f>+AS1274-AR1274</f>
        <v/>
      </c>
      <c r="AV1274" s="7">
        <f>AT1274/AQ1274</f>
        <v/>
      </c>
      <c r="AW1274" s="7">
        <f>AU1274/AR1274</f>
        <v/>
      </c>
      <c r="AX1274" s="1" t="inlineStr">
        <is>
          <t>N</t>
        </is>
      </c>
      <c r="AY1274" s="1">
        <f>+IF(AND(D1274&gt;0,E1274&gt;0,F1274&gt;0,S1274&gt;0,T1274&gt;0,AC1274&gt;0,AB1274&gt;0,AI1274&gt;0,AJ1274&gt;0,AS1274&gt;AR1274,AR1274&gt;AQ1274),"long buildup",IF(AND(D1274&gt;0,E1274&gt;0,F1274&gt;0,S1274&lt;0,T1274&lt;0,AB1274&lt;0,AC1274&lt;0,AI1274&lt;0,AJ1274&lt;0,AS1274&gt;AR1274,AR1274&gt;AQ1274),"Short Covering",IF(AND(D1274&lt;0,E1274&lt;0,F1274&lt;0,S1274&lt;0,T1274&lt;0,AB1274&gt;0,AC1274&gt;0,AI1274&gt;0,AJ1274&gt;0,AS1274&lt;AR1274,AR1274&lt;AQ1274),"Short Buildup",IF(AND(D1274&lt;0,E1274&lt;0,F1274&lt;0,S1274&lt;0,T1274&lt;0,AB1274&lt;0,AC1274&lt;0,AI1274&lt;0,AJ1274&lt;0,AS1274&lt;AR1274,AR1274&lt;AQ1274),"LongUnwinding" ))))</f>
        <v/>
      </c>
      <c r="AZ1274" s="1">
        <f>+IF(AND(D1274&gt;0,E1274&gt;0,F1274&gt;0,L1274&gt;0,M1274&gt;0,S1274&gt;0,T1274&gt;0,Z1274&gt;0,AA1274&gt;0),"Buying Opportunity",IF(AND(D1274&lt;0,E1274&lt;0,F1274&lt;0,L1274&lt;0,M1274&lt;0,S1274&lt;0,T1274&lt;0,Z1274&lt;0,AA1274&lt;0),"support Zone",IF(AND(D1274&lt;0,E1274&lt;0,F1274&lt;0,L1274&gt;0,M1274&gt;0,S1274&gt;0,T1274&gt;0,Z1274&gt;0,AA1274&gt;0),"sell delivery")))</f>
        <v/>
      </c>
      <c r="BA1274" s="1">
        <f>IF(AND(D1274&gt;0,E1274&gt;0,F1274&gt;0,Z1274&gt;0,AA1274&gt;0,AB1274&gt;0,AC1274&gt;0,AI1274&gt;0,AJ1274&gt;0),"FII ENTERING")</f>
        <v/>
      </c>
      <c r="BB1274" s="15" t="e">
        <v>#N/A</v>
      </c>
      <c r="BC1274" s="1" t="n">
        <v>108873.84816</v>
      </c>
      <c r="BD1274" s="1">
        <f>IF(AND(E1274&gt;0,F1274&gt;0,AB1274&gt;0,AC1274&gt;0,AI1274&gt;0,AJ1274&gt;0,AS1274&gt;AR1274,AR1274&gt;AQ1274),"long buildup",IF(AND(E1274&lt;0,F1274&lt;0,AB1274&gt;0,AC1274&gt;0,AI1274&gt;0,AJ1274&gt;0,AS1274&lt;AR1274,AR1274&lt;AQ1274),"Short buildup"))</f>
        <v/>
      </c>
      <c r="BE1274" s="1">
        <f>+IF(AND(F1274&gt;0,M1274&gt;0,T1274&gt;0,AA1274&gt;0),"buy")</f>
        <v/>
      </c>
    </row>
    <row r="1275">
      <c r="A1275" s="1" t="inlineStr">
        <is>
          <t>NAVNETEDUL</t>
        </is>
      </c>
      <c r="B1275" s="1" t="n"/>
      <c r="C1275" s="1" t="n"/>
      <c r="D1275" s="2" t="n">
        <v>0.3204235162998105</v>
      </c>
      <c r="E1275" s="2" t="n">
        <v>-1.687265657547567</v>
      </c>
      <c r="F1275" s="3" t="n">
        <v>-0.4166960943569485</v>
      </c>
      <c r="G1275" s="4" t="n">
        <v>2826</v>
      </c>
      <c r="H1275" s="4" t="n">
        <v>1381</v>
      </c>
      <c r="I1275" s="3" t="n">
        <v>2652</v>
      </c>
      <c r="J1275" s="6">
        <f>+H1275-G1275</f>
        <v/>
      </c>
      <c r="K1275" s="6">
        <f>+I1275-H1275</f>
        <v/>
      </c>
      <c r="L1275" s="7">
        <f>J1275/G1275</f>
        <v/>
      </c>
      <c r="M1275" s="7">
        <f>K1275/H1275</f>
        <v/>
      </c>
      <c r="N1275" s="8" t="n">
        <v>3.8699</v>
      </c>
      <c r="O1275" s="8" t="n">
        <v>1.7671</v>
      </c>
      <c r="P1275" s="3" t="n">
        <v>1.8223</v>
      </c>
      <c r="Q1275" s="6">
        <f>+O1275-N1275</f>
        <v/>
      </c>
      <c r="R1275" s="6">
        <f>+P1275-O1275</f>
        <v/>
      </c>
      <c r="S1275" s="7">
        <f>Q1275/N1275</f>
        <v/>
      </c>
      <c r="T1275" s="7">
        <f>R1275/O1275</f>
        <v/>
      </c>
      <c r="U1275" s="10" t="inlineStr">
        <is>
          <t>165479</t>
        </is>
      </c>
      <c r="V1275" s="10" t="inlineStr">
        <is>
          <t>87498</t>
        </is>
      </c>
      <c r="W1275" s="3" t="inlineStr">
        <is>
          <t>74590</t>
        </is>
      </c>
      <c r="X1275" s="6">
        <f>+V1275-U1275</f>
        <v/>
      </c>
      <c r="Y1275" s="6">
        <f>+W1275-V1275</f>
        <v/>
      </c>
      <c r="Z1275" s="7">
        <f>X1275/U1275</f>
        <v/>
      </c>
      <c r="AA1275" s="7">
        <f>Y1275/V1275</f>
        <v/>
      </c>
      <c r="AB1275" s="4" t="n"/>
      <c r="AC1275" s="5" t="n"/>
      <c r="AD1275" s="4" t="n"/>
      <c r="AE1275" s="4" t="n"/>
      <c r="AF1275" s="5" t="n"/>
      <c r="AG1275" s="6">
        <f>AE1275-AD1275</f>
        <v/>
      </c>
      <c r="AH1275" s="6">
        <f>+AF1275-AE1275</f>
        <v/>
      </c>
      <c r="AI1275" s="7">
        <f>AG1275/AD1275</f>
        <v/>
      </c>
      <c r="AJ1275" s="7">
        <f>AH1275/AE1275</f>
        <v/>
      </c>
      <c r="AK1275" s="4" t="n"/>
      <c r="AL1275" s="4" t="n"/>
      <c r="AM1275" s="5" t="n"/>
      <c r="AN1275" s="4" t="n">
        <v>144.02</v>
      </c>
      <c r="AO1275" s="4" t="n">
        <v>141.59</v>
      </c>
      <c r="AP1275" s="3" t="n">
        <v>141</v>
      </c>
      <c r="AQ1275" s="9">
        <f>+AK1275-AN1275</f>
        <v/>
      </c>
      <c r="AR1275" s="9">
        <f>+AL1275-AO1275</f>
        <v/>
      </c>
      <c r="AS1275" s="9">
        <f>+AM1275-AP1275</f>
        <v/>
      </c>
      <c r="AT1275" s="6">
        <f>AR1275-AQ1275</f>
        <v/>
      </c>
      <c r="AU1275" s="6">
        <f>+AS1275-AR1275</f>
        <v/>
      </c>
      <c r="AV1275" s="7">
        <f>AT1275/AQ1275</f>
        <v/>
      </c>
      <c r="AW1275" s="7">
        <f>AU1275/AR1275</f>
        <v/>
      </c>
      <c r="AX1275" s="1" t="inlineStr">
        <is>
          <t>N</t>
        </is>
      </c>
      <c r="AY1275" s="1">
        <f>+IF(AND(D1275&gt;0,E1275&gt;0,F1275&gt;0,S1275&gt;0,T1275&gt;0,AC1275&gt;0,AB1275&gt;0,AI1275&gt;0,AJ1275&gt;0,AS1275&gt;AR1275,AR1275&gt;AQ1275),"long buildup",IF(AND(D1275&gt;0,E1275&gt;0,F1275&gt;0,S1275&lt;0,T1275&lt;0,AB1275&lt;0,AC1275&lt;0,AI1275&lt;0,AJ1275&lt;0,AS1275&gt;AR1275,AR1275&gt;AQ1275),"Short Covering",IF(AND(D1275&lt;0,E1275&lt;0,F1275&lt;0,S1275&lt;0,T1275&lt;0,AB1275&gt;0,AC1275&gt;0,AI1275&gt;0,AJ1275&gt;0,AS1275&lt;AR1275,AR1275&lt;AQ1275),"Short Buildup",IF(AND(D1275&lt;0,E1275&lt;0,F1275&lt;0,S1275&lt;0,T1275&lt;0,AB1275&lt;0,AC1275&lt;0,AI1275&lt;0,AJ1275&lt;0,AS1275&lt;AR1275,AR1275&lt;AQ1275),"LongUnwinding" ))))</f>
        <v/>
      </c>
      <c r="AZ1275" s="1">
        <f>+IF(AND(D1275&gt;0,E1275&gt;0,F1275&gt;0,L1275&gt;0,M1275&gt;0,S1275&gt;0,T1275&gt;0,Z1275&gt;0,AA1275&gt;0),"Buying Opportunity",IF(AND(D1275&lt;0,E1275&lt;0,F1275&lt;0,L1275&lt;0,M1275&lt;0,S1275&lt;0,T1275&lt;0,Z1275&lt;0,AA1275&lt;0),"support Zone",IF(AND(D1275&lt;0,E1275&lt;0,F1275&lt;0,L1275&gt;0,M1275&gt;0,S1275&gt;0,T1275&gt;0,Z1275&gt;0,AA1275&gt;0),"sell delivery")))</f>
        <v/>
      </c>
      <c r="BA1275" s="1">
        <f>IF(AND(D1275&gt;0,E1275&gt;0,F1275&gt;0,Z1275&gt;0,AA1275&gt;0,AB1275&gt;0,AC1275&gt;0,AI1275&gt;0,AJ1275&gt;0),"FII ENTERING")</f>
        <v/>
      </c>
      <c r="BB1275" s="15" t="e">
        <v>#N/A</v>
      </c>
      <c r="BC1275" s="1" t="n">
        <v>53132.8034315</v>
      </c>
      <c r="BD1275" s="1">
        <f>IF(AND(E1275&gt;0,F1275&gt;0,AB1275&gt;0,AC1275&gt;0,AI1275&gt;0,AJ1275&gt;0,AS1275&gt;AR1275,AR1275&gt;AQ1275),"long buildup",IF(AND(E1275&lt;0,F1275&lt;0,AB1275&gt;0,AC1275&gt;0,AI1275&gt;0,AJ1275&gt;0,AS1275&lt;AR1275,AR1275&lt;AQ1275),"Short buildup"))</f>
        <v/>
      </c>
      <c r="BE1275" s="1">
        <f>+IF(AND(F1275&gt;0,M1275&gt;0,T1275&gt;0,AA1275&gt;0),"buy")</f>
        <v/>
      </c>
    </row>
    <row r="1276">
      <c r="A1276" s="1" t="inlineStr">
        <is>
          <t>NAZARA</t>
        </is>
      </c>
      <c r="B1276" s="1" t="n"/>
      <c r="C1276" s="1" t="n"/>
      <c r="D1276" s="2" t="n">
        <v>-1.26102162455051</v>
      </c>
      <c r="E1276" s="2" t="n">
        <v>0.1596408081815937</v>
      </c>
      <c r="F1276" s="3" t="n">
        <v>-0.1344822433630545</v>
      </c>
      <c r="G1276" s="4" t="n">
        <v>12172</v>
      </c>
      <c r="H1276" s="4" t="n">
        <v>8580</v>
      </c>
      <c r="I1276" s="3" t="n">
        <v>10868</v>
      </c>
      <c r="J1276" s="6">
        <f>+H1276-G1276</f>
        <v/>
      </c>
      <c r="K1276" s="6">
        <f>+I1276-H1276</f>
        <v/>
      </c>
      <c r="L1276" s="7">
        <f>J1276/G1276</f>
        <v/>
      </c>
      <c r="M1276" s="7">
        <f>K1276/H1276</f>
        <v/>
      </c>
      <c r="N1276" s="8" t="n">
        <v>25.369</v>
      </c>
      <c r="O1276" s="8" t="n">
        <v>14.9586</v>
      </c>
      <c r="P1276" s="3" t="n">
        <v>20.9691</v>
      </c>
      <c r="Q1276" s="6">
        <f>+O1276-N1276</f>
        <v/>
      </c>
      <c r="R1276" s="6">
        <f>+P1276-O1276</f>
        <v/>
      </c>
      <c r="S1276" s="7">
        <f>Q1276/N1276</f>
        <v/>
      </c>
      <c r="T1276" s="7">
        <f>R1276/O1276</f>
        <v/>
      </c>
      <c r="U1276" s="10" t="inlineStr">
        <is>
          <t>108238</t>
        </is>
      </c>
      <c r="V1276" s="10" t="inlineStr">
        <is>
          <t>73017</t>
        </is>
      </c>
      <c r="W1276" s="3" t="inlineStr">
        <is>
          <t>77037</t>
        </is>
      </c>
      <c r="X1276" s="6">
        <f>+V1276-U1276</f>
        <v/>
      </c>
      <c r="Y1276" s="6">
        <f>+W1276-V1276</f>
        <v/>
      </c>
      <c r="Z1276" s="7">
        <f>X1276/U1276</f>
        <v/>
      </c>
      <c r="AA1276" s="7">
        <f>Y1276/V1276</f>
        <v/>
      </c>
      <c r="AB1276" s="4" t="n"/>
      <c r="AC1276" s="5" t="n"/>
      <c r="AD1276" s="4" t="n"/>
      <c r="AE1276" s="4" t="n"/>
      <c r="AF1276" s="5" t="n"/>
      <c r="AG1276" s="6">
        <f>AE1276-AD1276</f>
        <v/>
      </c>
      <c r="AH1276" s="6">
        <f>+AF1276-AE1276</f>
        <v/>
      </c>
      <c r="AI1276" s="7">
        <f>AG1276/AD1276</f>
        <v/>
      </c>
      <c r="AJ1276" s="7">
        <f>AH1276/AE1276</f>
        <v/>
      </c>
      <c r="AK1276" s="4" t="n"/>
      <c r="AL1276" s="4" t="n"/>
      <c r="AM1276" s="5" t="n"/>
      <c r="AN1276" s="4" t="n">
        <v>1002.25</v>
      </c>
      <c r="AO1276" s="4" t="n">
        <v>1003.85</v>
      </c>
      <c r="AP1276" s="3" t="n">
        <v>1002.5</v>
      </c>
      <c r="AQ1276" s="9">
        <f>+AK1276-AN1276</f>
        <v/>
      </c>
      <c r="AR1276" s="9">
        <f>+AL1276-AO1276</f>
        <v/>
      </c>
      <c r="AS1276" s="9">
        <f>+AM1276-AP1276</f>
        <v/>
      </c>
      <c r="AT1276" s="6">
        <f>AR1276-AQ1276</f>
        <v/>
      </c>
      <c r="AU1276" s="6">
        <f>+AS1276-AR1276</f>
        <v/>
      </c>
      <c r="AV1276" s="7">
        <f>AT1276/AQ1276</f>
        <v/>
      </c>
      <c r="AW1276" s="7">
        <f>AU1276/AR1276</f>
        <v/>
      </c>
      <c r="AX1276" s="1" t="inlineStr">
        <is>
          <t>N</t>
        </is>
      </c>
      <c r="AY1276" s="1">
        <f>+IF(AND(D1276&gt;0,E1276&gt;0,F1276&gt;0,S1276&gt;0,T1276&gt;0,AC1276&gt;0,AB1276&gt;0,AI1276&gt;0,AJ1276&gt;0,AS1276&gt;AR1276,AR1276&gt;AQ1276),"long buildup",IF(AND(D1276&gt;0,E1276&gt;0,F1276&gt;0,S1276&lt;0,T1276&lt;0,AB1276&lt;0,AC1276&lt;0,AI1276&lt;0,AJ1276&lt;0,AS1276&gt;AR1276,AR1276&gt;AQ1276),"Short Covering",IF(AND(D1276&lt;0,E1276&lt;0,F1276&lt;0,S1276&lt;0,T1276&lt;0,AB1276&gt;0,AC1276&gt;0,AI1276&gt;0,AJ1276&gt;0,AS1276&lt;AR1276,AR1276&lt;AQ1276),"Short Buildup",IF(AND(D1276&lt;0,E1276&lt;0,F1276&lt;0,S1276&lt;0,T1276&lt;0,AB1276&lt;0,AC1276&lt;0,AI1276&lt;0,AJ1276&lt;0,AS1276&lt;AR1276,AR1276&lt;AQ1276),"LongUnwinding" ))))</f>
        <v/>
      </c>
      <c r="AZ1276" s="1">
        <f>+IF(AND(D1276&gt;0,E1276&gt;0,F1276&gt;0,L1276&gt;0,M1276&gt;0,S1276&gt;0,T1276&gt;0,Z1276&gt;0,AA1276&gt;0),"Buying Opportunity",IF(AND(D1276&lt;0,E1276&lt;0,F1276&lt;0,L1276&lt;0,M1276&lt;0,S1276&lt;0,T1276&lt;0,Z1276&lt;0,AA1276&lt;0),"support Zone",IF(AND(D1276&lt;0,E1276&lt;0,F1276&lt;0,L1276&gt;0,M1276&gt;0,S1276&gt;0,T1276&gt;0,Z1276&gt;0,AA1276&gt;0),"sell delivery")))</f>
        <v/>
      </c>
      <c r="BA1276" s="1">
        <f>IF(AND(D1276&gt;0,E1276&gt;0,F1276&gt;0,Z1276&gt;0,AA1276&gt;0,AB1276&gt;0,AC1276&gt;0,AI1276&gt;0,AJ1276&gt;0),"FII ENTERING")</f>
        <v/>
      </c>
      <c r="BB1276" s="15" t="e">
        <v>#N/A</v>
      </c>
      <c r="BC1276" s="1" t="n">
        <v>93967.853175</v>
      </c>
      <c r="BD1276" s="1">
        <f>IF(AND(E1276&gt;0,F1276&gt;0,AB1276&gt;0,AC1276&gt;0,AI1276&gt;0,AJ1276&gt;0,AS1276&gt;AR1276,AR1276&gt;AQ1276),"long buildup",IF(AND(E1276&lt;0,F1276&lt;0,AB1276&gt;0,AC1276&gt;0,AI1276&gt;0,AJ1276&gt;0,AS1276&lt;AR1276,AR1276&lt;AQ1276),"Short buildup"))</f>
        <v/>
      </c>
      <c r="BE1276" s="1">
        <f>+IF(AND(F1276&gt;0,M1276&gt;0,T1276&gt;0,AA1276&gt;0),"buy")</f>
        <v/>
      </c>
    </row>
    <row r="1277">
      <c r="A1277" s="1" t="inlineStr">
        <is>
          <t>NBCC</t>
        </is>
      </c>
      <c r="B1277" s="1" t="n"/>
      <c r="C1277" s="1" t="n"/>
      <c r="D1277" s="2" t="n">
        <v>-0.5941944282096234</v>
      </c>
      <c r="E1277" s="2" t="n">
        <v>-1.371876531112192</v>
      </c>
      <c r="F1277" s="3" t="n">
        <v>-1.351217088922006</v>
      </c>
      <c r="G1277" s="4" t="n">
        <v>36281</v>
      </c>
      <c r="H1277" s="4" t="n">
        <v>81768</v>
      </c>
      <c r="I1277" s="3" t="n">
        <v>55519</v>
      </c>
      <c r="J1277" s="6">
        <f>+H1277-G1277</f>
        <v/>
      </c>
      <c r="K1277" s="6">
        <f>+I1277-H1277</f>
        <v/>
      </c>
      <c r="L1277" s="7">
        <f>J1277/G1277</f>
        <v/>
      </c>
      <c r="M1277" s="7">
        <f>K1277/H1277</f>
        <v/>
      </c>
      <c r="N1277" s="8" t="n">
        <v>47.6942</v>
      </c>
      <c r="O1277" s="8" t="n">
        <v>110.0574</v>
      </c>
      <c r="P1277" s="3" t="n">
        <v>68.78399999999999</v>
      </c>
      <c r="Q1277" s="6">
        <f>+O1277-N1277</f>
        <v/>
      </c>
      <c r="R1277" s="6">
        <f>+P1277-O1277</f>
        <v/>
      </c>
      <c r="S1277" s="7">
        <f>Q1277/N1277</f>
        <v/>
      </c>
      <c r="T1277" s="7">
        <f>R1277/O1277</f>
        <v/>
      </c>
      <c r="U1277" s="10" t="inlineStr">
        <is>
          <t>1924168</t>
        </is>
      </c>
      <c r="V1277" s="10" t="inlineStr">
        <is>
          <t>3238518</t>
        </is>
      </c>
      <c r="W1277" s="3" t="inlineStr">
        <is>
          <t>2391337</t>
        </is>
      </c>
      <c r="X1277" s="6">
        <f>+V1277-U1277</f>
        <v/>
      </c>
      <c r="Y1277" s="6">
        <f>+W1277-V1277</f>
        <v/>
      </c>
      <c r="Z1277" s="7">
        <f>X1277/U1277</f>
        <v/>
      </c>
      <c r="AA1277" s="7">
        <f>Y1277/V1277</f>
        <v/>
      </c>
      <c r="AB1277" s="4" t="n"/>
      <c r="AC1277" s="5" t="n"/>
      <c r="AD1277" s="4" t="n"/>
      <c r="AE1277" s="4" t="n"/>
      <c r="AF1277" s="5" t="n"/>
      <c r="AG1277" s="6">
        <f>AE1277-AD1277</f>
        <v/>
      </c>
      <c r="AH1277" s="6">
        <f>+AF1277-AE1277</f>
        <v/>
      </c>
      <c r="AI1277" s="7">
        <f>AG1277/AD1277</f>
        <v/>
      </c>
      <c r="AJ1277" s="7">
        <f>AH1277/AE1277</f>
        <v/>
      </c>
      <c r="AK1277" s="4" t="n"/>
      <c r="AL1277" s="4" t="n"/>
      <c r="AM1277" s="5" t="n"/>
      <c r="AN1277" s="4" t="n">
        <v>102.05</v>
      </c>
      <c r="AO1277" s="4" t="n">
        <v>100.65</v>
      </c>
      <c r="AP1277" s="3" t="n">
        <v>99.29000000000001</v>
      </c>
      <c r="AQ1277" s="9">
        <f>+AK1277-AN1277</f>
        <v/>
      </c>
      <c r="AR1277" s="9">
        <f>+AL1277-AO1277</f>
        <v/>
      </c>
      <c r="AS1277" s="9">
        <f>+AM1277-AP1277</f>
        <v/>
      </c>
      <c r="AT1277" s="6">
        <f>AR1277-AQ1277</f>
        <v/>
      </c>
      <c r="AU1277" s="6">
        <f>+AS1277-AR1277</f>
        <v/>
      </c>
      <c r="AV1277" s="7">
        <f>AT1277/AQ1277</f>
        <v/>
      </c>
      <c r="AW1277" s="7">
        <f>AU1277/AR1277</f>
        <v/>
      </c>
      <c r="AX1277" s="1" t="inlineStr">
        <is>
          <t>N</t>
        </is>
      </c>
      <c r="AY1277" s="1">
        <f>+IF(AND(D1277&gt;0,E1277&gt;0,F1277&gt;0,S1277&gt;0,T1277&gt;0,AC1277&gt;0,AB1277&gt;0,AI1277&gt;0,AJ1277&gt;0,AS1277&gt;AR1277,AR1277&gt;AQ1277),"long buildup",IF(AND(D1277&gt;0,E1277&gt;0,F1277&gt;0,S1277&lt;0,T1277&lt;0,AB1277&lt;0,AC1277&lt;0,AI1277&lt;0,AJ1277&lt;0,AS1277&gt;AR1277,AR1277&gt;AQ1277),"Short Covering",IF(AND(D1277&lt;0,E1277&lt;0,F1277&lt;0,S1277&lt;0,T1277&lt;0,AB1277&gt;0,AC1277&gt;0,AI1277&gt;0,AJ1277&gt;0,AS1277&lt;AR1277,AR1277&lt;AQ1277),"Short Buildup",IF(AND(D1277&lt;0,E1277&lt;0,F1277&lt;0,S1277&lt;0,T1277&lt;0,AB1277&lt;0,AC1277&lt;0,AI1277&lt;0,AJ1277&lt;0,AS1277&lt;AR1277,AR1277&lt;AQ1277),"LongUnwinding" ))))</f>
        <v/>
      </c>
      <c r="AZ1277" s="1">
        <f>+IF(AND(D1277&gt;0,E1277&gt;0,F1277&gt;0,L1277&gt;0,M1277&gt;0,S1277&gt;0,T1277&gt;0,Z1277&gt;0,AA1277&gt;0),"Buying Opportunity",IF(AND(D1277&lt;0,E1277&lt;0,F1277&lt;0,L1277&lt;0,M1277&lt;0,S1277&lt;0,T1277&lt;0,Z1277&lt;0,AA1277&lt;0),"support Zone",IF(AND(D1277&lt;0,E1277&lt;0,F1277&lt;0,L1277&gt;0,M1277&gt;0,S1277&gt;0,T1277&gt;0,Z1277&gt;0,AA1277&gt;0),"sell delivery")))</f>
        <v/>
      </c>
      <c r="BA1277" s="1">
        <f>IF(AND(D1277&gt;0,E1277&gt;0,F1277&gt;0,Z1277&gt;0,AA1277&gt;0,AB1277&gt;0,AC1277&gt;0,AI1277&gt;0,AJ1277&gt;0),"FII ENTERING")</f>
        <v/>
      </c>
      <c r="BB1277" s="15" t="e">
        <v>#N/A</v>
      </c>
      <c r="BC1277" s="1" t="n">
        <v>97582.56501600001</v>
      </c>
      <c r="BD1277" s="1">
        <f>IF(AND(E1277&gt;0,F1277&gt;0,AB1277&gt;0,AC1277&gt;0,AI1277&gt;0,AJ1277&gt;0,AS1277&gt;AR1277,AR1277&gt;AQ1277),"long buildup",IF(AND(E1277&lt;0,F1277&lt;0,AB1277&gt;0,AC1277&gt;0,AI1277&gt;0,AJ1277&gt;0,AS1277&lt;AR1277,AR1277&lt;AQ1277),"Short buildup"))</f>
        <v/>
      </c>
      <c r="BE1277" s="1">
        <f>+IF(AND(F1277&gt;0,M1277&gt;0,T1277&gt;0,AA1277&gt;0),"buy")</f>
        <v/>
      </c>
    </row>
    <row r="1278">
      <c r="A1278" s="1" t="inlineStr">
        <is>
          <t>NBIFIN</t>
        </is>
      </c>
      <c r="B1278" s="1" t="n"/>
      <c r="C1278" s="1" t="n"/>
      <c r="D1278" s="2" t="n">
        <v>4.999783434156767</v>
      </c>
      <c r="E1278" s="2" t="n">
        <v>4.999587492781115</v>
      </c>
      <c r="F1278" s="3" t="n">
        <v>4.663314213876016</v>
      </c>
      <c r="G1278" s="4" t="n">
        <v>192</v>
      </c>
      <c r="H1278" s="4" t="n">
        <v>52</v>
      </c>
      <c r="I1278" s="3" t="n">
        <v>526</v>
      </c>
      <c r="J1278" s="6">
        <f>+H1278-G1278</f>
        <v/>
      </c>
      <c r="K1278" s="6">
        <f>+I1278-H1278</f>
        <v/>
      </c>
      <c r="L1278" s="7">
        <f>J1278/G1278</f>
        <v/>
      </c>
      <c r="M1278" s="7">
        <f>K1278/H1278</f>
        <v/>
      </c>
      <c r="N1278" s="8" t="n">
        <v>0.3212</v>
      </c>
      <c r="O1278" s="8" t="n">
        <v>0.1397</v>
      </c>
      <c r="P1278" s="3" t="n">
        <v>1.7992</v>
      </c>
      <c r="Q1278" s="6">
        <f>+O1278-N1278</f>
        <v/>
      </c>
      <c r="R1278" s="6">
        <f>+P1278-O1278</f>
        <v/>
      </c>
      <c r="S1278" s="7">
        <f>Q1278/N1278</f>
        <v/>
      </c>
      <c r="T1278" s="7">
        <f>R1278/O1278</f>
        <v/>
      </c>
      <c r="U1278" s="10" t="inlineStr">
        <is>
          <t>-</t>
        </is>
      </c>
      <c r="V1278" s="10" t="inlineStr">
        <is>
          <t>-</t>
        </is>
      </c>
      <c r="W1278" s="3" t="inlineStr">
        <is>
          <t>-</t>
        </is>
      </c>
      <c r="X1278" s="6">
        <f>+V1278-U1278</f>
        <v/>
      </c>
      <c r="Y1278" s="6">
        <f>+W1278-V1278</f>
        <v/>
      </c>
      <c r="Z1278" s="7">
        <f>X1278/U1278</f>
        <v/>
      </c>
      <c r="AA1278" s="7">
        <f>Y1278/V1278</f>
        <v/>
      </c>
      <c r="AB1278" s="4" t="n"/>
      <c r="AC1278" s="5" t="n"/>
      <c r="AD1278" s="4" t="n"/>
      <c r="AE1278" s="4" t="n"/>
      <c r="AF1278" s="5" t="n"/>
      <c r="AG1278" s="6">
        <f>AE1278-AD1278</f>
        <v/>
      </c>
      <c r="AH1278" s="6">
        <f>+AF1278-AE1278</f>
        <v/>
      </c>
      <c r="AI1278" s="7">
        <f>AG1278/AD1278</f>
        <v/>
      </c>
      <c r="AJ1278" s="7">
        <f>AH1278/AE1278</f>
        <v/>
      </c>
      <c r="AK1278" s="4" t="n"/>
      <c r="AL1278" s="4" t="n"/>
      <c r="AM1278" s="5" t="n"/>
      <c r="AN1278" s="4" t="n">
        <v>3636.3</v>
      </c>
      <c r="AO1278" s="4" t="n">
        <v>3818.1</v>
      </c>
      <c r="AP1278" s="3" t="n">
        <v>3996.15</v>
      </c>
      <c r="AQ1278" s="9">
        <f>+AK1278-AN1278</f>
        <v/>
      </c>
      <c r="AR1278" s="9">
        <f>+AL1278-AO1278</f>
        <v/>
      </c>
      <c r="AS1278" s="9">
        <f>+AM1278-AP1278</f>
        <v/>
      </c>
      <c r="AT1278" s="6">
        <f>AR1278-AQ1278</f>
        <v/>
      </c>
      <c r="AU1278" s="6">
        <f>+AS1278-AR1278</f>
        <v/>
      </c>
      <c r="AV1278" s="7">
        <f>AT1278/AQ1278</f>
        <v/>
      </c>
      <c r="AW1278" s="7">
        <f>AU1278/AR1278</f>
        <v/>
      </c>
      <c r="AX1278" s="1" t="inlineStr">
        <is>
          <t>N</t>
        </is>
      </c>
      <c r="AY1278" s="1">
        <f>+IF(AND(D1278&gt;0,E1278&gt;0,F1278&gt;0,S1278&gt;0,T1278&gt;0,AC1278&gt;0,AB1278&gt;0,AI1278&gt;0,AJ1278&gt;0,AS1278&gt;AR1278,AR1278&gt;AQ1278),"long buildup",IF(AND(D1278&gt;0,E1278&gt;0,F1278&gt;0,S1278&lt;0,T1278&lt;0,AB1278&lt;0,AC1278&lt;0,AI1278&lt;0,AJ1278&lt;0,AS1278&gt;AR1278,AR1278&gt;AQ1278),"Short Covering",IF(AND(D1278&lt;0,E1278&lt;0,F1278&lt;0,S1278&lt;0,T1278&lt;0,AB1278&gt;0,AC1278&gt;0,AI1278&gt;0,AJ1278&gt;0,AS1278&lt;AR1278,AR1278&lt;AQ1278),"Short Buildup",IF(AND(D1278&lt;0,E1278&lt;0,F1278&lt;0,S1278&lt;0,T1278&lt;0,AB1278&lt;0,AC1278&lt;0,AI1278&lt;0,AJ1278&lt;0,AS1278&lt;AR1278,AR1278&lt;AQ1278),"LongUnwinding" ))))</f>
        <v/>
      </c>
      <c r="AZ1278" s="1">
        <f>+IF(AND(D1278&gt;0,E1278&gt;0,F1278&gt;0,L1278&gt;0,M1278&gt;0,S1278&gt;0,T1278&gt;0,Z1278&gt;0,AA1278&gt;0),"Buying Opportunity",IF(AND(D1278&lt;0,E1278&lt;0,F1278&lt;0,L1278&lt;0,M1278&lt;0,S1278&lt;0,T1278&lt;0,Z1278&lt;0,AA1278&lt;0),"support Zone",IF(AND(D1278&lt;0,E1278&lt;0,F1278&lt;0,L1278&gt;0,M1278&gt;0,S1278&gt;0,T1278&gt;0,Z1278&gt;0,AA1278&gt;0),"sell delivery")))</f>
        <v/>
      </c>
      <c r="BA1278" s="1">
        <f>IF(AND(D1278&gt;0,E1278&gt;0,F1278&gt;0,Z1278&gt;0,AA1278&gt;0,AB1278&gt;0,AC1278&gt;0,AI1278&gt;0,AJ1278&gt;0),"FII ENTERING")</f>
        <v/>
      </c>
      <c r="BB1278" s="15" t="e">
        <v>#N/A</v>
      </c>
      <c r="BC1278" s="1" t="n">
        <v>258752.37966</v>
      </c>
      <c r="BD1278" s="1">
        <f>IF(AND(E1278&gt;0,F1278&gt;0,AB1278&gt;0,AC1278&gt;0,AI1278&gt;0,AJ1278&gt;0,AS1278&gt;AR1278,AR1278&gt;AQ1278),"long buildup",IF(AND(E1278&lt;0,F1278&lt;0,AB1278&gt;0,AC1278&gt;0,AI1278&gt;0,AJ1278&gt;0,AS1278&lt;AR1278,AR1278&lt;AQ1278),"Short buildup"))</f>
        <v/>
      </c>
      <c r="BE1278" s="1">
        <f>+IF(AND(F1278&gt;0,M1278&gt;0,T1278&gt;0,AA1278&gt;0),"buy")</f>
        <v/>
      </c>
    </row>
    <row r="1279">
      <c r="A1279" s="1" t="inlineStr">
        <is>
          <t>NCC</t>
        </is>
      </c>
      <c r="B1279" s="1" t="n"/>
      <c r="C1279" s="1" t="n"/>
      <c r="D1279" s="2" t="n">
        <v>-2.170790103751001</v>
      </c>
      <c r="E1279" s="2" t="n">
        <v>-1.566324033284389</v>
      </c>
      <c r="F1279" s="3" t="n">
        <v>0.3480855295872738</v>
      </c>
      <c r="G1279" s="4" t="n">
        <v>34074</v>
      </c>
      <c r="H1279" s="4" t="n">
        <v>30605</v>
      </c>
      <c r="I1279" s="3" t="n">
        <v>32483</v>
      </c>
      <c r="J1279" s="6">
        <f>+H1279-G1279</f>
        <v/>
      </c>
      <c r="K1279" s="6">
        <f>+I1279-H1279</f>
        <v/>
      </c>
      <c r="L1279" s="7">
        <f>J1279/G1279</f>
        <v/>
      </c>
      <c r="M1279" s="7">
        <f>K1279/H1279</f>
        <v/>
      </c>
      <c r="N1279" s="8" t="n">
        <v>76.22329999999999</v>
      </c>
      <c r="O1279" s="8" t="n">
        <v>49.0854</v>
      </c>
      <c r="P1279" s="3" t="n">
        <v>62.9979</v>
      </c>
      <c r="Q1279" s="6">
        <f>+O1279-N1279</f>
        <v/>
      </c>
      <c r="R1279" s="6">
        <f>+P1279-O1279</f>
        <v/>
      </c>
      <c r="S1279" s="7">
        <f>Q1279/N1279</f>
        <v/>
      </c>
      <c r="T1279" s="7">
        <f>R1279/O1279</f>
        <v/>
      </c>
      <c r="U1279" s="10" t="inlineStr">
        <is>
          <t>1260811</t>
        </is>
      </c>
      <c r="V1279" s="10" t="inlineStr">
        <is>
          <t>681028</t>
        </is>
      </c>
      <c r="W1279" s="3" t="inlineStr">
        <is>
          <t>764974</t>
        </is>
      </c>
      <c r="X1279" s="6">
        <f>+V1279-U1279</f>
        <v/>
      </c>
      <c r="Y1279" s="6">
        <f>+W1279-V1279</f>
        <v/>
      </c>
      <c r="Z1279" s="7">
        <f>X1279/U1279</f>
        <v/>
      </c>
      <c r="AA1279" s="7">
        <f>Y1279/V1279</f>
        <v/>
      </c>
      <c r="AB1279" s="4" t="n">
        <v>12425</v>
      </c>
      <c r="AC1279" s="5" t="n">
        <v>24850</v>
      </c>
      <c r="AD1279" s="4" t="n">
        <v>58</v>
      </c>
      <c r="AE1279" s="4" t="n">
        <v>48</v>
      </c>
      <c r="AF1279" s="5" t="n">
        <v>140</v>
      </c>
      <c r="AG1279" s="6">
        <f>AE1279-AD1279</f>
        <v/>
      </c>
      <c r="AH1279" s="6">
        <f>+AF1279-AE1279</f>
        <v/>
      </c>
      <c r="AI1279" s="7">
        <f>AG1279/AD1279</f>
        <v/>
      </c>
      <c r="AJ1279" s="7">
        <f>AH1279/AE1279</f>
        <v/>
      </c>
      <c r="AK1279" s="4" t="n">
        <v>309.3</v>
      </c>
      <c r="AL1279" s="4" t="n">
        <v>304.4</v>
      </c>
      <c r="AM1279" s="5" t="n">
        <v>305.75</v>
      </c>
      <c r="AN1279" s="4" t="n">
        <v>306.45</v>
      </c>
      <c r="AO1279" s="4" t="n">
        <v>301.65</v>
      </c>
      <c r="AP1279" s="3" t="n">
        <v>302.7</v>
      </c>
      <c r="AQ1279" s="9">
        <f>+AK1279-AN1279</f>
        <v/>
      </c>
      <c r="AR1279" s="9">
        <f>+AL1279-AO1279</f>
        <v/>
      </c>
      <c r="AS1279" s="9">
        <f>+AM1279-AP1279</f>
        <v/>
      </c>
      <c r="AT1279" s="6">
        <f>AR1279-AQ1279</f>
        <v/>
      </c>
      <c r="AU1279" s="6">
        <f>+AS1279-AR1279</f>
        <v/>
      </c>
      <c r="AV1279" s="7">
        <f>AT1279/AQ1279</f>
        <v/>
      </c>
      <c r="AW1279" s="7">
        <f>AU1279/AR1279</f>
        <v/>
      </c>
      <c r="AX1279" s="1" t="inlineStr">
        <is>
          <t>N</t>
        </is>
      </c>
      <c r="AY1279" s="1">
        <f>+IF(AND(D1279&gt;0,E1279&gt;0,F1279&gt;0,S1279&gt;0,T1279&gt;0,AC1279&gt;0,AB1279&gt;0,AI1279&gt;0,AJ1279&gt;0,AS1279&gt;AR1279,AR1279&gt;AQ1279),"long buildup",IF(AND(D1279&gt;0,E1279&gt;0,F1279&gt;0,S1279&lt;0,T1279&lt;0,AB1279&lt;0,AC1279&lt;0,AI1279&lt;0,AJ1279&lt;0,AS1279&gt;AR1279,AR1279&gt;AQ1279),"Short Covering",IF(AND(D1279&lt;0,E1279&lt;0,F1279&lt;0,S1279&lt;0,T1279&lt;0,AB1279&gt;0,AC1279&gt;0,AI1279&gt;0,AJ1279&gt;0,AS1279&lt;AR1279,AR1279&lt;AQ1279),"Short Buildup",IF(AND(D1279&lt;0,E1279&lt;0,F1279&lt;0,S1279&lt;0,T1279&lt;0,AB1279&lt;0,AC1279&lt;0,AI1279&lt;0,AJ1279&lt;0,AS1279&lt;AR1279,AR1279&lt;AQ1279),"LongUnwinding" ))))</f>
        <v/>
      </c>
      <c r="AZ1279" s="1">
        <f>+IF(AND(D1279&gt;0,E1279&gt;0,F1279&gt;0,L1279&gt;0,M1279&gt;0,S1279&gt;0,T1279&gt;0,Z1279&gt;0,AA1279&gt;0),"Buying Opportunity",IF(AND(D1279&lt;0,E1279&lt;0,F1279&lt;0,L1279&lt;0,M1279&lt;0,S1279&lt;0,T1279&lt;0,Z1279&lt;0,AA1279&lt;0),"support Zone",IF(AND(D1279&lt;0,E1279&lt;0,F1279&lt;0,L1279&gt;0,M1279&gt;0,S1279&gt;0,T1279&gt;0,Z1279&gt;0,AA1279&gt;0),"sell delivery")))</f>
        <v/>
      </c>
      <c r="BA1279" s="1">
        <f>IF(AND(D1279&gt;0,E1279&gt;0,F1279&gt;0,Z1279&gt;0,AA1279&gt;0,AB1279&gt;0,AC1279&gt;0,AI1279&gt;0,AJ1279&gt;0),"FII ENTERING")</f>
        <v/>
      </c>
      <c r="BB1279" s="15" t="e">
        <v>#N/A</v>
      </c>
      <c r="BC1279" s="1" t="n">
        <v>116788.815803</v>
      </c>
      <c r="BD1279" s="1">
        <f>IF(AND(E1279&gt;0,F1279&gt;0,AB1279&gt;0,AC1279&gt;0,AI1279&gt;0,AJ1279&gt;0,AS1279&gt;AR1279,AR1279&gt;AQ1279),"long buildup",IF(AND(E1279&lt;0,F1279&lt;0,AB1279&gt;0,AC1279&gt;0,AI1279&gt;0,AJ1279&gt;0,AS1279&lt;AR1279,AR1279&lt;AQ1279),"Short buildup"))</f>
        <v/>
      </c>
      <c r="BE1279" s="1">
        <f>+IF(AND(F1279&gt;0,M1279&gt;0,T1279&gt;0,AA1279&gt;0),"buy")</f>
        <v/>
      </c>
    </row>
    <row r="1280">
      <c r="A1280" s="1" t="inlineStr">
        <is>
          <t>NCLIND</t>
        </is>
      </c>
      <c r="B1280" s="1" t="n"/>
      <c r="C1280" s="1" t="n"/>
      <c r="D1280" s="2" t="n">
        <v>0.6955177743431227</v>
      </c>
      <c r="E1280" s="2" t="n">
        <v>-0.3566430409462291</v>
      </c>
      <c r="F1280" s="3" t="n">
        <v>0.1631025733961642</v>
      </c>
      <c r="G1280" s="4" t="n">
        <v>3216</v>
      </c>
      <c r="H1280" s="4" t="n">
        <v>5175</v>
      </c>
      <c r="I1280" s="3" t="n">
        <v>5073</v>
      </c>
      <c r="J1280" s="6">
        <f>+H1280-G1280</f>
        <v/>
      </c>
      <c r="K1280" s="6">
        <f>+I1280-H1280</f>
        <v/>
      </c>
      <c r="L1280" s="7">
        <f>J1280/G1280</f>
        <v/>
      </c>
      <c r="M1280" s="7">
        <f>K1280/H1280</f>
        <v/>
      </c>
      <c r="N1280" s="8" t="n">
        <v>3.6161</v>
      </c>
      <c r="O1280" s="8" t="n">
        <v>2.7292</v>
      </c>
      <c r="P1280" s="3" t="n">
        <v>3.8526</v>
      </c>
      <c r="Q1280" s="6">
        <f>+O1280-N1280</f>
        <v/>
      </c>
      <c r="R1280" s="6">
        <f>+P1280-O1280</f>
        <v/>
      </c>
      <c r="S1280" s="7">
        <f>Q1280/N1280</f>
        <v/>
      </c>
      <c r="T1280" s="7">
        <f>R1280/O1280</f>
        <v/>
      </c>
      <c r="U1280" s="10" t="inlineStr">
        <is>
          <t>88899</t>
        </is>
      </c>
      <c r="V1280" s="10" t="inlineStr">
        <is>
          <t>69743</t>
        </is>
      </c>
      <c r="W1280" s="3" t="inlineStr">
        <is>
          <t>113402</t>
        </is>
      </c>
      <c r="X1280" s="6">
        <f>+V1280-U1280</f>
        <v/>
      </c>
      <c r="Y1280" s="6">
        <f>+W1280-V1280</f>
        <v/>
      </c>
      <c r="Z1280" s="7">
        <f>X1280/U1280</f>
        <v/>
      </c>
      <c r="AA1280" s="7">
        <f>Y1280/V1280</f>
        <v/>
      </c>
      <c r="AB1280" s="4" t="n"/>
      <c r="AC1280" s="5" t="n"/>
      <c r="AD1280" s="4" t="n"/>
      <c r="AE1280" s="4" t="n"/>
      <c r="AF1280" s="5" t="n"/>
      <c r="AG1280" s="6">
        <f>AE1280-AD1280</f>
        <v/>
      </c>
      <c r="AH1280" s="6">
        <f>+AF1280-AE1280</f>
        <v/>
      </c>
      <c r="AI1280" s="7">
        <f>AG1280/AD1280</f>
        <v/>
      </c>
      <c r="AJ1280" s="7">
        <f>AH1280/AE1280</f>
        <v/>
      </c>
      <c r="AK1280" s="4" t="n"/>
      <c r="AL1280" s="4" t="n"/>
      <c r="AM1280" s="5" t="n"/>
      <c r="AN1280" s="4" t="n">
        <v>221.51</v>
      </c>
      <c r="AO1280" s="4" t="n">
        <v>220.72</v>
      </c>
      <c r="AP1280" s="3" t="n">
        <v>221.08</v>
      </c>
      <c r="AQ1280" s="9">
        <f>+AK1280-AN1280</f>
        <v/>
      </c>
      <c r="AR1280" s="9">
        <f>+AL1280-AO1280</f>
        <v/>
      </c>
      <c r="AS1280" s="9">
        <f>+AM1280-AP1280</f>
        <v/>
      </c>
      <c r="AT1280" s="6">
        <f>AR1280-AQ1280</f>
        <v/>
      </c>
      <c r="AU1280" s="6">
        <f>+AS1280-AR1280</f>
        <v/>
      </c>
      <c r="AV1280" s="7">
        <f>AT1280/AQ1280</f>
        <v/>
      </c>
      <c r="AW1280" s="7">
        <f>AU1280/AR1280</f>
        <v/>
      </c>
      <c r="AX1280" s="1" t="inlineStr">
        <is>
          <t>N</t>
        </is>
      </c>
      <c r="AY1280" s="1">
        <f>+IF(AND(D1280&gt;0,E1280&gt;0,F1280&gt;0,S1280&gt;0,T1280&gt;0,AC1280&gt;0,AB1280&gt;0,AI1280&gt;0,AJ1280&gt;0,AS1280&gt;AR1280,AR1280&gt;AQ1280),"long buildup",IF(AND(D1280&gt;0,E1280&gt;0,F1280&gt;0,S1280&lt;0,T1280&lt;0,AB1280&lt;0,AC1280&lt;0,AI1280&lt;0,AJ1280&lt;0,AS1280&gt;AR1280,AR1280&gt;AQ1280),"Short Covering",IF(AND(D1280&lt;0,E1280&lt;0,F1280&lt;0,S1280&lt;0,T1280&lt;0,AB1280&gt;0,AC1280&gt;0,AI1280&gt;0,AJ1280&gt;0,AS1280&lt;AR1280,AR1280&lt;AQ1280),"Short Buildup",IF(AND(D1280&lt;0,E1280&lt;0,F1280&lt;0,S1280&lt;0,T1280&lt;0,AB1280&lt;0,AC1280&lt;0,AI1280&lt;0,AJ1280&lt;0,AS1280&lt;AR1280,AR1280&lt;AQ1280),"LongUnwinding" ))))</f>
        <v/>
      </c>
      <c r="AZ1280" s="1">
        <f>+IF(AND(D1280&gt;0,E1280&gt;0,F1280&gt;0,L1280&gt;0,M1280&gt;0,S1280&gt;0,T1280&gt;0,Z1280&gt;0,AA1280&gt;0),"Buying Opportunity",IF(AND(D1280&lt;0,E1280&lt;0,F1280&lt;0,L1280&lt;0,M1280&lt;0,S1280&lt;0,T1280&lt;0,Z1280&lt;0,AA1280&lt;0),"support Zone",IF(AND(D1280&lt;0,E1280&lt;0,F1280&lt;0,L1280&gt;0,M1280&gt;0,S1280&gt;0,T1280&gt;0,Z1280&gt;0,AA1280&gt;0),"sell delivery")))</f>
        <v/>
      </c>
      <c r="BA1280" s="1">
        <f>IF(AND(D1280&gt;0,E1280&gt;0,F1280&gt;0,Z1280&gt;0,AA1280&gt;0,AB1280&gt;0,AC1280&gt;0,AI1280&gt;0,AJ1280&gt;0),"FII ENTERING")</f>
        <v/>
      </c>
      <c r="BB1280" s="15" t="e">
        <v>#N/A</v>
      </c>
      <c r="BC1280" s="1" t="n">
        <v>83898.373146</v>
      </c>
      <c r="BD1280" s="1">
        <f>IF(AND(E1280&gt;0,F1280&gt;0,AB1280&gt;0,AC1280&gt;0,AI1280&gt;0,AJ1280&gt;0,AS1280&gt;AR1280,AR1280&gt;AQ1280),"long buildup",IF(AND(E1280&lt;0,F1280&lt;0,AB1280&gt;0,AC1280&gt;0,AI1280&gt;0,AJ1280&gt;0,AS1280&lt;AR1280,AR1280&lt;AQ1280),"Short buildup"))</f>
        <v/>
      </c>
      <c r="BE1280" s="1">
        <f>+IF(AND(F1280&gt;0,M1280&gt;0,T1280&gt;0,AA1280&gt;0),"buy")</f>
        <v/>
      </c>
    </row>
    <row r="1281">
      <c r="A1281" s="1" t="inlineStr">
        <is>
          <t>NDGL</t>
        </is>
      </c>
      <c r="B1281" s="1" t="n"/>
      <c r="C1281" s="1" t="n"/>
      <c r="D1281" s="2" t="n">
        <v>-1.00272332727081</v>
      </c>
      <c r="E1281" s="2" t="n">
        <v>-0.9477521263669502</v>
      </c>
      <c r="F1281" s="3" t="n">
        <v>1.809617271835129</v>
      </c>
      <c r="G1281" s="4" t="n">
        <v>22</v>
      </c>
      <c r="H1281" s="4" t="n">
        <v>13</v>
      </c>
      <c r="I1281" s="3" t="n">
        <v>22</v>
      </c>
      <c r="J1281" s="6">
        <f>+H1281-G1281</f>
        <v/>
      </c>
      <c r="K1281" s="6">
        <f>+I1281-H1281</f>
        <v/>
      </c>
      <c r="L1281" s="7">
        <f>J1281/G1281</f>
        <v/>
      </c>
      <c r="M1281" s="7">
        <f>K1281/H1281</f>
        <v/>
      </c>
      <c r="N1281" s="8" t="n">
        <v>0.0311</v>
      </c>
      <c r="O1281" s="8" t="n">
        <v>0.0159</v>
      </c>
      <c r="P1281" s="3" t="n">
        <v>0.0206</v>
      </c>
      <c r="Q1281" s="6">
        <f>+O1281-N1281</f>
        <v/>
      </c>
      <c r="R1281" s="6">
        <f>+P1281-O1281</f>
        <v/>
      </c>
      <c r="S1281" s="7">
        <f>Q1281/N1281</f>
        <v/>
      </c>
      <c r="T1281" s="7">
        <f>R1281/O1281</f>
        <v/>
      </c>
      <c r="U1281" s="10" t="inlineStr">
        <is>
          <t>-</t>
        </is>
      </c>
      <c r="V1281" s="10" t="inlineStr">
        <is>
          <t>-</t>
        </is>
      </c>
      <c r="W1281" s="3" t="inlineStr">
        <is>
          <t>-</t>
        </is>
      </c>
      <c r="X1281" s="6">
        <f>+V1281-U1281</f>
        <v/>
      </c>
      <c r="Y1281" s="6">
        <f>+W1281-V1281</f>
        <v/>
      </c>
      <c r="Z1281" s="7">
        <f>X1281/U1281</f>
        <v/>
      </c>
      <c r="AA1281" s="7">
        <f>Y1281/V1281</f>
        <v/>
      </c>
      <c r="AB1281" s="4" t="n"/>
      <c r="AC1281" s="5" t="n"/>
      <c r="AD1281" s="4" t="n"/>
      <c r="AE1281" s="4" t="n"/>
      <c r="AF1281" s="5" t="n"/>
      <c r="AG1281" s="6">
        <f>AE1281-AD1281</f>
        <v/>
      </c>
      <c r="AH1281" s="6">
        <f>+AF1281-AE1281</f>
        <v/>
      </c>
      <c r="AI1281" s="7">
        <f>AG1281/AD1281</f>
        <v/>
      </c>
      <c r="AJ1281" s="7">
        <f>AH1281/AE1281</f>
        <v/>
      </c>
      <c r="AK1281" s="4" t="n"/>
      <c r="AL1281" s="4" t="n"/>
      <c r="AM1281" s="5" t="n"/>
      <c r="AN1281" s="4" t="n">
        <v>5143.75</v>
      </c>
      <c r="AO1281" s="4" t="n">
        <v>5095</v>
      </c>
      <c r="AP1281" s="3" t="n">
        <v>5187.2</v>
      </c>
      <c r="AQ1281" s="9">
        <f>+AK1281-AN1281</f>
        <v/>
      </c>
      <c r="AR1281" s="9">
        <f>+AL1281-AO1281</f>
        <v/>
      </c>
      <c r="AS1281" s="9">
        <f>+AM1281-AP1281</f>
        <v/>
      </c>
      <c r="AT1281" s="6">
        <f>AR1281-AQ1281</f>
        <v/>
      </c>
      <c r="AU1281" s="6">
        <f>+AS1281-AR1281</f>
        <v/>
      </c>
      <c r="AV1281" s="7">
        <f>AT1281/AQ1281</f>
        <v/>
      </c>
      <c r="AW1281" s="7">
        <f>AU1281/AR1281</f>
        <v/>
      </c>
      <c r="AX1281" s="1" t="inlineStr">
        <is>
          <t>N</t>
        </is>
      </c>
      <c r="AY1281" s="1">
        <f>+IF(AND(D1281&gt;0,E1281&gt;0,F1281&gt;0,S1281&gt;0,T1281&gt;0,AC1281&gt;0,AB1281&gt;0,AI1281&gt;0,AJ1281&gt;0,AS1281&gt;AR1281,AR1281&gt;AQ1281),"long buildup",IF(AND(D1281&gt;0,E1281&gt;0,F1281&gt;0,S1281&lt;0,T1281&lt;0,AB1281&lt;0,AC1281&lt;0,AI1281&lt;0,AJ1281&lt;0,AS1281&gt;AR1281,AR1281&gt;AQ1281),"Short Covering",IF(AND(D1281&lt;0,E1281&lt;0,F1281&lt;0,S1281&lt;0,T1281&lt;0,AB1281&gt;0,AC1281&gt;0,AI1281&gt;0,AJ1281&gt;0,AS1281&lt;AR1281,AR1281&lt;AQ1281),"Short Buildup",IF(AND(D1281&lt;0,E1281&lt;0,F1281&lt;0,S1281&lt;0,T1281&lt;0,AB1281&lt;0,AC1281&lt;0,AI1281&lt;0,AJ1281&lt;0,AS1281&lt;AR1281,AR1281&lt;AQ1281),"LongUnwinding" ))))</f>
        <v/>
      </c>
      <c r="AZ1281" s="1">
        <f>+IF(AND(D1281&gt;0,E1281&gt;0,F1281&gt;0,L1281&gt;0,M1281&gt;0,S1281&gt;0,T1281&gt;0,Z1281&gt;0,AA1281&gt;0),"Buying Opportunity",IF(AND(D1281&lt;0,E1281&lt;0,F1281&lt;0,L1281&lt;0,M1281&lt;0,S1281&lt;0,T1281&lt;0,Z1281&lt;0,AA1281&lt;0),"support Zone",IF(AND(D1281&lt;0,E1281&lt;0,F1281&lt;0,L1281&gt;0,M1281&gt;0,S1281&gt;0,T1281&gt;0,Z1281&gt;0,AA1281&gt;0),"sell delivery")))</f>
        <v/>
      </c>
      <c r="BA1281" s="1">
        <f>IF(AND(D1281&gt;0,E1281&gt;0,F1281&gt;0,Z1281&gt;0,AA1281&gt;0,AB1281&gt;0,AC1281&gt;0,AI1281&gt;0,AJ1281&gt;0),"FII ENTERING")</f>
        <v/>
      </c>
      <c r="BB1281" s="15" t="e">
        <v>#N/A</v>
      </c>
      <c r="BC1281" s="1" t="e">
        <v>#N/A</v>
      </c>
      <c r="BD1281" s="1">
        <f>IF(AND(E1281&gt;0,F1281&gt;0,AB1281&gt;0,AC1281&gt;0,AI1281&gt;0,AJ1281&gt;0,AS1281&gt;AR1281,AR1281&gt;AQ1281),"long buildup",IF(AND(E1281&lt;0,F1281&lt;0,AB1281&gt;0,AC1281&gt;0,AI1281&gt;0,AJ1281&gt;0,AS1281&lt;AR1281,AR1281&lt;AQ1281),"Short buildup"))</f>
        <v/>
      </c>
      <c r="BE1281" s="1">
        <f>+IF(AND(F1281&gt;0,M1281&gt;0,T1281&gt;0,AA1281&gt;0),"buy")</f>
        <v/>
      </c>
    </row>
    <row r="1282">
      <c r="A1282" s="1" t="inlineStr">
        <is>
          <t>NDL</t>
        </is>
      </c>
      <c r="B1282" s="1" t="n"/>
      <c r="C1282" s="1" t="n"/>
      <c r="D1282" s="2" t="n">
        <v>4.136690647482022</v>
      </c>
      <c r="E1282" s="2" t="n">
        <v>-5.008635578583766</v>
      </c>
      <c r="F1282" s="3" t="n">
        <v>0</v>
      </c>
      <c r="G1282" s="4" t="n">
        <v>5121</v>
      </c>
      <c r="H1282" s="4" t="n">
        <v>4162</v>
      </c>
      <c r="I1282" s="3" t="n">
        <v>3913</v>
      </c>
      <c r="J1282" s="6">
        <f>+H1282-G1282</f>
        <v/>
      </c>
      <c r="K1282" s="6">
        <f>+I1282-H1282</f>
        <v/>
      </c>
      <c r="L1282" s="7">
        <f>J1282/G1282</f>
        <v/>
      </c>
      <c r="M1282" s="7">
        <f>K1282/H1282</f>
        <v/>
      </c>
      <c r="N1282" s="8" t="n">
        <v>2.6493</v>
      </c>
      <c r="O1282" s="8" t="n">
        <v>1.6389</v>
      </c>
      <c r="P1282" s="3" t="n">
        <v>2.7605</v>
      </c>
      <c r="Q1282" s="6">
        <f>+O1282-N1282</f>
        <v/>
      </c>
      <c r="R1282" s="6">
        <f>+P1282-O1282</f>
        <v/>
      </c>
      <c r="S1282" s="7">
        <f>Q1282/N1282</f>
        <v/>
      </c>
      <c r="T1282" s="7">
        <f>R1282/O1282</f>
        <v/>
      </c>
      <c r="U1282" s="10" t="inlineStr">
        <is>
          <t>-</t>
        </is>
      </c>
      <c r="V1282" s="10" t="inlineStr">
        <is>
          <t>-</t>
        </is>
      </c>
      <c r="W1282" s="3" t="inlineStr">
        <is>
          <t>-</t>
        </is>
      </c>
      <c r="X1282" s="6">
        <f>+V1282-U1282</f>
        <v/>
      </c>
      <c r="Y1282" s="6">
        <f>+W1282-V1282</f>
        <v/>
      </c>
      <c r="Z1282" s="7">
        <f>X1282/U1282</f>
        <v/>
      </c>
      <c r="AA1282" s="7">
        <f>Y1282/V1282</f>
        <v/>
      </c>
      <c r="AB1282" s="4" t="n"/>
      <c r="AC1282" s="5" t="n"/>
      <c r="AD1282" s="4" t="n"/>
      <c r="AE1282" s="4" t="n"/>
      <c r="AF1282" s="5" t="n"/>
      <c r="AG1282" s="6">
        <f>AE1282-AD1282</f>
        <v/>
      </c>
      <c r="AH1282" s="6">
        <f>+AF1282-AE1282</f>
        <v/>
      </c>
      <c r="AI1282" s="7">
        <f>AG1282/AD1282</f>
        <v/>
      </c>
      <c r="AJ1282" s="7">
        <f>AH1282/AE1282</f>
        <v/>
      </c>
      <c r="AK1282" s="4" t="n"/>
      <c r="AL1282" s="4" t="n"/>
      <c r="AM1282" s="5" t="n"/>
      <c r="AN1282" s="4" t="n">
        <v>5.79</v>
      </c>
      <c r="AO1282" s="4" t="n">
        <v>5.5</v>
      </c>
      <c r="AP1282" s="3" t="n">
        <v>5.5</v>
      </c>
      <c r="AQ1282" s="9">
        <f>+AK1282-AN1282</f>
        <v/>
      </c>
      <c r="AR1282" s="9">
        <f>+AL1282-AO1282</f>
        <v/>
      </c>
      <c r="AS1282" s="9">
        <f>+AM1282-AP1282</f>
        <v/>
      </c>
      <c r="AT1282" s="6">
        <f>AR1282-AQ1282</f>
        <v/>
      </c>
      <c r="AU1282" s="6">
        <f>+AS1282-AR1282</f>
        <v/>
      </c>
      <c r="AV1282" s="7">
        <f>AT1282/AQ1282</f>
        <v/>
      </c>
      <c r="AW1282" s="7">
        <f>AU1282/AR1282</f>
        <v/>
      </c>
      <c r="AX1282" s="1" t="inlineStr">
        <is>
          <t>N</t>
        </is>
      </c>
      <c r="AY1282" s="1">
        <f>+IF(AND(D1282&gt;0,E1282&gt;0,F1282&gt;0,S1282&gt;0,T1282&gt;0,AC1282&gt;0,AB1282&gt;0,AI1282&gt;0,AJ1282&gt;0,AS1282&gt;AR1282,AR1282&gt;AQ1282),"long buildup",IF(AND(D1282&gt;0,E1282&gt;0,F1282&gt;0,S1282&lt;0,T1282&lt;0,AB1282&lt;0,AC1282&lt;0,AI1282&lt;0,AJ1282&lt;0,AS1282&gt;AR1282,AR1282&gt;AQ1282),"Short Covering",IF(AND(D1282&lt;0,E1282&lt;0,F1282&lt;0,S1282&lt;0,T1282&lt;0,AB1282&gt;0,AC1282&gt;0,AI1282&gt;0,AJ1282&gt;0,AS1282&lt;AR1282,AR1282&lt;AQ1282),"Short Buildup",IF(AND(D1282&lt;0,E1282&lt;0,F1282&lt;0,S1282&lt;0,T1282&lt;0,AB1282&lt;0,AC1282&lt;0,AI1282&lt;0,AJ1282&lt;0,AS1282&lt;AR1282,AR1282&lt;AQ1282),"LongUnwinding" ))))</f>
        <v/>
      </c>
      <c r="AZ1282" s="1">
        <f>+IF(AND(D1282&gt;0,E1282&gt;0,F1282&gt;0,L1282&gt;0,M1282&gt;0,S1282&gt;0,T1282&gt;0,Z1282&gt;0,AA1282&gt;0),"Buying Opportunity",IF(AND(D1282&lt;0,E1282&lt;0,F1282&lt;0,L1282&lt;0,M1282&lt;0,S1282&lt;0,T1282&lt;0,Z1282&lt;0,AA1282&lt;0),"support Zone",IF(AND(D1282&lt;0,E1282&lt;0,F1282&lt;0,L1282&gt;0,M1282&gt;0,S1282&gt;0,T1282&gt;0,Z1282&gt;0,AA1282&gt;0),"sell delivery")))</f>
        <v/>
      </c>
      <c r="BA1282" s="1">
        <f>IF(AND(D1282&gt;0,E1282&gt;0,F1282&gt;0,Z1282&gt;0,AA1282&gt;0,AB1282&gt;0,AC1282&gt;0,AI1282&gt;0,AJ1282&gt;0),"FII ENTERING")</f>
        <v/>
      </c>
      <c r="BB1282" s="15" t="e">
        <v>#N/A</v>
      </c>
      <c r="BC1282" s="1" t="n">
        <v>17682.0464695</v>
      </c>
      <c r="BD1282" s="1">
        <f>IF(AND(E1282&gt;0,F1282&gt;0,AB1282&gt;0,AC1282&gt;0,AI1282&gt;0,AJ1282&gt;0,AS1282&gt;AR1282,AR1282&gt;AQ1282),"long buildup",IF(AND(E1282&lt;0,F1282&lt;0,AB1282&gt;0,AC1282&gt;0,AI1282&gt;0,AJ1282&gt;0,AS1282&lt;AR1282,AR1282&lt;AQ1282),"Short buildup"))</f>
        <v/>
      </c>
      <c r="BE1282" s="1">
        <f>+IF(AND(F1282&gt;0,M1282&gt;0,T1282&gt;0,AA1282&gt;0),"buy")</f>
        <v/>
      </c>
    </row>
    <row r="1283">
      <c r="A1283" s="1" t="inlineStr">
        <is>
          <t>NDLVENTURE</t>
        </is>
      </c>
      <c r="B1283" s="1" t="n"/>
      <c r="C1283" s="1" t="n"/>
      <c r="D1283" s="2" t="n">
        <v>3.715253029223095</v>
      </c>
      <c r="E1283" s="2" t="n">
        <v>-1.778197749334244</v>
      </c>
      <c r="F1283" s="3" t="n">
        <v>-1.967815287738324</v>
      </c>
      <c r="G1283" s="4" t="n">
        <v>1446</v>
      </c>
      <c r="H1283" s="4" t="n">
        <v>468</v>
      </c>
      <c r="I1283" s="3" t="n">
        <v>570</v>
      </c>
      <c r="J1283" s="6">
        <f>+H1283-G1283</f>
        <v/>
      </c>
      <c r="K1283" s="6">
        <f>+I1283-H1283</f>
        <v/>
      </c>
      <c r="L1283" s="7">
        <f>J1283/G1283</f>
        <v/>
      </c>
      <c r="M1283" s="7">
        <f>K1283/H1283</f>
        <v/>
      </c>
      <c r="N1283" s="8" t="n">
        <v>0.6296</v>
      </c>
      <c r="O1283" s="8" t="n">
        <v>0.2126</v>
      </c>
      <c r="P1283" s="3" t="n">
        <v>0.1953</v>
      </c>
      <c r="Q1283" s="6">
        <f>+O1283-N1283</f>
        <v/>
      </c>
      <c r="R1283" s="6">
        <f>+P1283-O1283</f>
        <v/>
      </c>
      <c r="S1283" s="7">
        <f>Q1283/N1283</f>
        <v/>
      </c>
      <c r="T1283" s="7">
        <f>R1283/O1283</f>
        <v/>
      </c>
      <c r="U1283" s="10" t="inlineStr">
        <is>
          <t>21986</t>
        </is>
      </c>
      <c r="V1283" s="10" t="inlineStr">
        <is>
          <t>11468</t>
        </is>
      </c>
      <c r="W1283" s="3" t="inlineStr">
        <is>
          <t>10068</t>
        </is>
      </c>
      <c r="X1283" s="6">
        <f>+V1283-U1283</f>
        <v/>
      </c>
      <c r="Y1283" s="6">
        <f>+W1283-V1283</f>
        <v/>
      </c>
      <c r="Z1283" s="7">
        <f>X1283/U1283</f>
        <v/>
      </c>
      <c r="AA1283" s="7">
        <f>Y1283/V1283</f>
        <v/>
      </c>
      <c r="AB1283" s="4" t="n"/>
      <c r="AC1283" s="5" t="n"/>
      <c r="AD1283" s="4" t="n"/>
      <c r="AE1283" s="4" t="n"/>
      <c r="AF1283" s="5" t="n"/>
      <c r="AG1283" s="6">
        <f>AE1283-AD1283</f>
        <v/>
      </c>
      <c r="AH1283" s="6">
        <f>+AF1283-AE1283</f>
        <v/>
      </c>
      <c r="AI1283" s="7">
        <f>AG1283/AD1283</f>
        <v/>
      </c>
      <c r="AJ1283" s="7">
        <f>AH1283/AE1283</f>
        <v/>
      </c>
      <c r="AK1283" s="4" t="n"/>
      <c r="AL1283" s="4" t="n"/>
      <c r="AM1283" s="5" t="n"/>
      <c r="AN1283" s="4" t="n">
        <v>116.41</v>
      </c>
      <c r="AO1283" s="4" t="n">
        <v>114.34</v>
      </c>
      <c r="AP1283" s="3" t="n">
        <v>112.09</v>
      </c>
      <c r="AQ1283" s="9">
        <f>+AK1283-AN1283</f>
        <v/>
      </c>
      <c r="AR1283" s="9">
        <f>+AL1283-AO1283</f>
        <v/>
      </c>
      <c r="AS1283" s="9">
        <f>+AM1283-AP1283</f>
        <v/>
      </c>
      <c r="AT1283" s="6">
        <f>AR1283-AQ1283</f>
        <v/>
      </c>
      <c r="AU1283" s="6">
        <f>+AS1283-AR1283</f>
        <v/>
      </c>
      <c r="AV1283" s="7">
        <f>AT1283/AQ1283</f>
        <v/>
      </c>
      <c r="AW1283" s="7">
        <f>AU1283/AR1283</f>
        <v/>
      </c>
      <c r="AX1283" s="1" t="inlineStr">
        <is>
          <t>N</t>
        </is>
      </c>
      <c r="AY1283" s="1">
        <f>+IF(AND(D1283&gt;0,E1283&gt;0,F1283&gt;0,S1283&gt;0,T1283&gt;0,AC1283&gt;0,AB1283&gt;0,AI1283&gt;0,AJ1283&gt;0,AS1283&gt;AR1283,AR1283&gt;AQ1283),"long buildup",IF(AND(D1283&gt;0,E1283&gt;0,F1283&gt;0,S1283&lt;0,T1283&lt;0,AB1283&lt;0,AC1283&lt;0,AI1283&lt;0,AJ1283&lt;0,AS1283&gt;AR1283,AR1283&gt;AQ1283),"Short Covering",IF(AND(D1283&lt;0,E1283&lt;0,F1283&lt;0,S1283&lt;0,T1283&lt;0,AB1283&gt;0,AC1283&gt;0,AI1283&gt;0,AJ1283&gt;0,AS1283&lt;AR1283,AR1283&lt;AQ1283),"Short Buildup",IF(AND(D1283&lt;0,E1283&lt;0,F1283&lt;0,S1283&lt;0,T1283&lt;0,AB1283&lt;0,AC1283&lt;0,AI1283&lt;0,AJ1283&lt;0,AS1283&lt;AR1283,AR1283&lt;AQ1283),"LongUnwinding" ))))</f>
        <v/>
      </c>
      <c r="AZ1283" s="1">
        <f>+IF(AND(D1283&gt;0,E1283&gt;0,F1283&gt;0,L1283&gt;0,M1283&gt;0,S1283&gt;0,T1283&gt;0,Z1283&gt;0,AA1283&gt;0),"Buying Opportunity",IF(AND(D1283&lt;0,E1283&lt;0,F1283&lt;0,L1283&lt;0,M1283&lt;0,S1283&lt;0,T1283&lt;0,Z1283&lt;0,AA1283&lt;0),"support Zone",IF(AND(D1283&lt;0,E1283&lt;0,F1283&lt;0,L1283&gt;0,M1283&gt;0,S1283&gt;0,T1283&gt;0,Z1283&gt;0,AA1283&gt;0),"sell delivery")))</f>
        <v/>
      </c>
      <c r="BA1283" s="1">
        <f>IF(AND(D1283&gt;0,E1283&gt;0,F1283&gt;0,Z1283&gt;0,AA1283&gt;0,AB1283&gt;0,AC1283&gt;0,AI1283&gt;0,AJ1283&gt;0),"FII ENTERING")</f>
        <v/>
      </c>
      <c r="BB1283" s="15" t="e">
        <v>#N/A</v>
      </c>
      <c r="BC1283" s="1" t="n">
        <v>196320.8606225</v>
      </c>
      <c r="BD1283" s="1">
        <f>IF(AND(E1283&gt;0,F1283&gt;0,AB1283&gt;0,AC1283&gt;0,AI1283&gt;0,AJ1283&gt;0,AS1283&gt;AR1283,AR1283&gt;AQ1283),"long buildup",IF(AND(E1283&lt;0,F1283&lt;0,AB1283&gt;0,AC1283&gt;0,AI1283&gt;0,AJ1283&gt;0,AS1283&lt;AR1283,AR1283&lt;AQ1283),"Short buildup"))</f>
        <v/>
      </c>
      <c r="BE1283" s="1">
        <f>+IF(AND(F1283&gt;0,M1283&gt;0,T1283&gt;0,AA1283&gt;0),"buy")</f>
        <v/>
      </c>
    </row>
    <row r="1284">
      <c r="A1284" s="1" t="inlineStr">
        <is>
          <t>NDRAUTO</t>
        </is>
      </c>
      <c r="B1284" s="1" t="n"/>
      <c r="C1284" s="1" t="n"/>
      <c r="D1284" s="2" t="n">
        <v>-2.831699660452306</v>
      </c>
      <c r="E1284" s="2" t="n">
        <v>0.9296498978044379</v>
      </c>
      <c r="F1284" s="3" t="n">
        <v>-1.495949830154159</v>
      </c>
      <c r="G1284" s="4" t="n">
        <v>4444</v>
      </c>
      <c r="H1284" s="4" t="n">
        <v>3826</v>
      </c>
      <c r="I1284" s="3" t="n">
        <v>1673</v>
      </c>
      <c r="J1284" s="6">
        <f>+H1284-G1284</f>
        <v/>
      </c>
      <c r="K1284" s="6">
        <f>+I1284-H1284</f>
        <v/>
      </c>
      <c r="L1284" s="7">
        <f>J1284/G1284</f>
        <v/>
      </c>
      <c r="M1284" s="7">
        <f>K1284/H1284</f>
        <v/>
      </c>
      <c r="N1284" s="8" t="n">
        <v>4.277</v>
      </c>
      <c r="O1284" s="8" t="n">
        <v>3.9145</v>
      </c>
      <c r="P1284" s="3" t="n">
        <v>1.5986</v>
      </c>
      <c r="Q1284" s="6">
        <f>+O1284-N1284</f>
        <v/>
      </c>
      <c r="R1284" s="6">
        <f>+P1284-O1284</f>
        <v/>
      </c>
      <c r="S1284" s="7">
        <f>Q1284/N1284</f>
        <v/>
      </c>
      <c r="T1284" s="7">
        <f>R1284/O1284</f>
        <v/>
      </c>
      <c r="U1284" s="10" t="inlineStr">
        <is>
          <t>29655</t>
        </is>
      </c>
      <c r="V1284" s="10" t="inlineStr">
        <is>
          <t>16956</t>
        </is>
      </c>
      <c r="W1284" s="3" t="inlineStr">
        <is>
          <t>8851</t>
        </is>
      </c>
      <c r="X1284" s="6">
        <f>+V1284-U1284</f>
        <v/>
      </c>
      <c r="Y1284" s="6">
        <f>+W1284-V1284</f>
        <v/>
      </c>
      <c r="Z1284" s="7">
        <f>X1284/U1284</f>
        <v/>
      </c>
      <c r="AA1284" s="7">
        <f>Y1284/V1284</f>
        <v/>
      </c>
      <c r="AB1284" s="4" t="n"/>
      <c r="AC1284" s="5" t="n"/>
      <c r="AD1284" s="4" t="n"/>
      <c r="AE1284" s="4" t="n"/>
      <c r="AF1284" s="5" t="n"/>
      <c r="AG1284" s="6">
        <f>AE1284-AD1284</f>
        <v/>
      </c>
      <c r="AH1284" s="6">
        <f>+AF1284-AE1284</f>
        <v/>
      </c>
      <c r="AI1284" s="7">
        <f>AG1284/AD1284</f>
        <v/>
      </c>
      <c r="AJ1284" s="7">
        <f>AH1284/AE1284</f>
        <v/>
      </c>
      <c r="AK1284" s="4" t="n"/>
      <c r="AL1284" s="4" t="n"/>
      <c r="AM1284" s="5" t="n"/>
      <c r="AN1284" s="4" t="n">
        <v>758.35</v>
      </c>
      <c r="AO1284" s="4" t="n">
        <v>765.4</v>
      </c>
      <c r="AP1284" s="3" t="n">
        <v>753.95</v>
      </c>
      <c r="AQ1284" s="9">
        <f>+AK1284-AN1284</f>
        <v/>
      </c>
      <c r="AR1284" s="9">
        <f>+AL1284-AO1284</f>
        <v/>
      </c>
      <c r="AS1284" s="9">
        <f>+AM1284-AP1284</f>
        <v/>
      </c>
      <c r="AT1284" s="6">
        <f>AR1284-AQ1284</f>
        <v/>
      </c>
      <c r="AU1284" s="6">
        <f>+AS1284-AR1284</f>
        <v/>
      </c>
      <c r="AV1284" s="7">
        <f>AT1284/AQ1284</f>
        <v/>
      </c>
      <c r="AW1284" s="7">
        <f>AU1284/AR1284</f>
        <v/>
      </c>
      <c r="AX1284" s="1" t="inlineStr">
        <is>
          <t>Y</t>
        </is>
      </c>
      <c r="AY1284" s="1">
        <f>+IF(AND(D1284&gt;0,E1284&gt;0,F1284&gt;0,S1284&gt;0,T1284&gt;0,AC1284&gt;0,AB1284&gt;0,AI1284&gt;0,AJ1284&gt;0,AS1284&gt;AR1284,AR1284&gt;AQ1284),"long buildup",IF(AND(D1284&gt;0,E1284&gt;0,F1284&gt;0,S1284&lt;0,T1284&lt;0,AB1284&lt;0,AC1284&lt;0,AI1284&lt;0,AJ1284&lt;0,AS1284&gt;AR1284,AR1284&gt;AQ1284),"Short Covering",IF(AND(D1284&lt;0,E1284&lt;0,F1284&lt;0,S1284&lt;0,T1284&lt;0,AB1284&gt;0,AC1284&gt;0,AI1284&gt;0,AJ1284&gt;0,AS1284&lt;AR1284,AR1284&lt;AQ1284),"Short Buildup",IF(AND(D1284&lt;0,E1284&lt;0,F1284&lt;0,S1284&lt;0,T1284&lt;0,AB1284&lt;0,AC1284&lt;0,AI1284&lt;0,AJ1284&lt;0,AS1284&lt;AR1284,AR1284&lt;AQ1284),"LongUnwinding" ))))</f>
        <v/>
      </c>
      <c r="AZ1284" s="1">
        <f>+IF(AND(D1284&gt;0,E1284&gt;0,F1284&gt;0,L1284&gt;0,M1284&gt;0,S1284&gt;0,T1284&gt;0,Z1284&gt;0,AA1284&gt;0),"Buying Opportunity",IF(AND(D1284&lt;0,E1284&lt;0,F1284&lt;0,L1284&lt;0,M1284&lt;0,S1284&lt;0,T1284&lt;0,Z1284&lt;0,AA1284&lt;0),"support Zone",IF(AND(D1284&lt;0,E1284&lt;0,F1284&lt;0,L1284&gt;0,M1284&gt;0,S1284&gt;0,T1284&gt;0,Z1284&gt;0,AA1284&gt;0),"sell delivery")))</f>
        <v/>
      </c>
      <c r="BA1284" s="1">
        <f>IF(AND(D1284&gt;0,E1284&gt;0,F1284&gt;0,Z1284&gt;0,AA1284&gt;0,AB1284&gt;0,AC1284&gt;0,AI1284&gt;0,AJ1284&gt;0),"FII ENTERING")</f>
        <v/>
      </c>
      <c r="BB1284" s="15" t="e">
        <v>#N/A</v>
      </c>
      <c r="BC1284" s="1" t="n">
        <v>272136.7922</v>
      </c>
      <c r="BD1284" s="1">
        <f>IF(AND(E1284&gt;0,F1284&gt;0,AB1284&gt;0,AC1284&gt;0,AI1284&gt;0,AJ1284&gt;0,AS1284&gt;AR1284,AR1284&gt;AQ1284),"long buildup",IF(AND(E1284&lt;0,F1284&lt;0,AB1284&gt;0,AC1284&gt;0,AI1284&gt;0,AJ1284&gt;0,AS1284&lt;AR1284,AR1284&lt;AQ1284),"Short buildup"))</f>
        <v/>
      </c>
      <c r="BE1284" s="1">
        <f>+IF(AND(F1284&gt;0,M1284&gt;0,T1284&gt;0,AA1284&gt;0),"buy")</f>
        <v/>
      </c>
    </row>
    <row r="1285">
      <c r="A1285" s="1" t="inlineStr">
        <is>
          <t>NDTV</t>
        </is>
      </c>
      <c r="B1285" s="1" t="n"/>
      <c r="C1285" s="1" t="n"/>
      <c r="D1285" s="2" t="n">
        <v>-0.2253423470272065</v>
      </c>
      <c r="E1285" s="2" t="n">
        <v>0.2837618716701301</v>
      </c>
      <c r="F1285" s="3" t="n">
        <v>-0.9297222382629702</v>
      </c>
      <c r="G1285" s="4" t="n">
        <v>1785</v>
      </c>
      <c r="H1285" s="4" t="n">
        <v>4224</v>
      </c>
      <c r="I1285" s="3" t="n">
        <v>2123</v>
      </c>
      <c r="J1285" s="6">
        <f>+H1285-G1285</f>
        <v/>
      </c>
      <c r="K1285" s="6">
        <f>+I1285-H1285</f>
        <v/>
      </c>
      <c r="L1285" s="7">
        <f>J1285/G1285</f>
        <v/>
      </c>
      <c r="M1285" s="7">
        <f>K1285/H1285</f>
        <v/>
      </c>
      <c r="N1285" s="8" t="n">
        <v>1.6843</v>
      </c>
      <c r="O1285" s="8" t="n">
        <v>4.527900000000001</v>
      </c>
      <c r="P1285" s="3" t="n">
        <v>1.5263</v>
      </c>
      <c r="Q1285" s="6">
        <f>+O1285-N1285</f>
        <v/>
      </c>
      <c r="R1285" s="6">
        <f>+P1285-O1285</f>
        <v/>
      </c>
      <c r="S1285" s="7">
        <f>Q1285/N1285</f>
        <v/>
      </c>
      <c r="T1285" s="7">
        <f>R1285/O1285</f>
        <v/>
      </c>
      <c r="U1285" s="10" t="inlineStr">
        <is>
          <t>53761</t>
        </is>
      </c>
      <c r="V1285" s="10" t="inlineStr">
        <is>
          <t>52599</t>
        </is>
      </c>
      <c r="W1285" s="3" t="inlineStr">
        <is>
          <t>31863</t>
        </is>
      </c>
      <c r="X1285" s="6">
        <f>+V1285-U1285</f>
        <v/>
      </c>
      <c r="Y1285" s="6">
        <f>+W1285-V1285</f>
        <v/>
      </c>
      <c r="Z1285" s="7">
        <f>X1285/U1285</f>
        <v/>
      </c>
      <c r="AA1285" s="7">
        <f>Y1285/V1285</f>
        <v/>
      </c>
      <c r="AB1285" s="4" t="n"/>
      <c r="AC1285" s="5" t="n"/>
      <c r="AD1285" s="4" t="n"/>
      <c r="AE1285" s="4" t="n"/>
      <c r="AF1285" s="5" t="n"/>
      <c r="AG1285" s="6">
        <f>AE1285-AD1285</f>
        <v/>
      </c>
      <c r="AH1285" s="6">
        <f>+AF1285-AE1285</f>
        <v/>
      </c>
      <c r="AI1285" s="7">
        <f>AG1285/AD1285</f>
        <v/>
      </c>
      <c r="AJ1285" s="7">
        <f>AH1285/AE1285</f>
        <v/>
      </c>
      <c r="AK1285" s="4" t="n"/>
      <c r="AL1285" s="4" t="n"/>
      <c r="AM1285" s="5" t="n"/>
      <c r="AN1285" s="4" t="n">
        <v>172.68</v>
      </c>
      <c r="AO1285" s="4" t="n">
        <v>173.17</v>
      </c>
      <c r="AP1285" s="3" t="n">
        <v>171.56</v>
      </c>
      <c r="AQ1285" s="9">
        <f>+AK1285-AN1285</f>
        <v/>
      </c>
      <c r="AR1285" s="9">
        <f>+AL1285-AO1285</f>
        <v/>
      </c>
      <c r="AS1285" s="9">
        <f>+AM1285-AP1285</f>
        <v/>
      </c>
      <c r="AT1285" s="6">
        <f>AR1285-AQ1285</f>
        <v/>
      </c>
      <c r="AU1285" s="6">
        <f>+AS1285-AR1285</f>
        <v/>
      </c>
      <c r="AV1285" s="7">
        <f>AT1285/AQ1285</f>
        <v/>
      </c>
      <c r="AW1285" s="7">
        <f>AU1285/AR1285</f>
        <v/>
      </c>
      <c r="AX1285" s="1" t="inlineStr">
        <is>
          <t>N</t>
        </is>
      </c>
      <c r="AY1285" s="1">
        <f>+IF(AND(D1285&gt;0,E1285&gt;0,F1285&gt;0,S1285&gt;0,T1285&gt;0,AC1285&gt;0,AB1285&gt;0,AI1285&gt;0,AJ1285&gt;0,AS1285&gt;AR1285,AR1285&gt;AQ1285),"long buildup",IF(AND(D1285&gt;0,E1285&gt;0,F1285&gt;0,S1285&lt;0,T1285&lt;0,AB1285&lt;0,AC1285&lt;0,AI1285&lt;0,AJ1285&lt;0,AS1285&gt;AR1285,AR1285&gt;AQ1285),"Short Covering",IF(AND(D1285&lt;0,E1285&lt;0,F1285&lt;0,S1285&lt;0,T1285&lt;0,AB1285&gt;0,AC1285&gt;0,AI1285&gt;0,AJ1285&gt;0,AS1285&lt;AR1285,AR1285&lt;AQ1285),"Short Buildup",IF(AND(D1285&lt;0,E1285&lt;0,F1285&lt;0,S1285&lt;0,T1285&lt;0,AB1285&lt;0,AC1285&lt;0,AI1285&lt;0,AJ1285&lt;0,AS1285&lt;AR1285,AR1285&lt;AQ1285),"LongUnwinding" ))))</f>
        <v/>
      </c>
      <c r="AZ1285" s="1">
        <f>+IF(AND(D1285&gt;0,E1285&gt;0,F1285&gt;0,L1285&gt;0,M1285&gt;0,S1285&gt;0,T1285&gt;0,Z1285&gt;0,AA1285&gt;0),"Buying Opportunity",IF(AND(D1285&lt;0,E1285&lt;0,F1285&lt;0,L1285&lt;0,M1285&lt;0,S1285&lt;0,T1285&lt;0,Z1285&lt;0,AA1285&lt;0),"support Zone",IF(AND(D1285&lt;0,E1285&lt;0,F1285&lt;0,L1285&gt;0,M1285&gt;0,S1285&gt;0,T1285&gt;0,Z1285&gt;0,AA1285&gt;0),"sell delivery")))</f>
        <v/>
      </c>
      <c r="BA1285" s="1">
        <f>IF(AND(D1285&gt;0,E1285&gt;0,F1285&gt;0,Z1285&gt;0,AA1285&gt;0,AB1285&gt;0,AC1285&gt;0,AI1285&gt;0,AJ1285&gt;0),"FII ENTERING")</f>
        <v/>
      </c>
      <c r="BB1285" s="15" t="e">
        <v>#N/A</v>
      </c>
      <c r="BC1285" s="1" t="n">
        <v>18000</v>
      </c>
      <c r="BD1285" s="1">
        <f>IF(AND(E1285&gt;0,F1285&gt;0,AB1285&gt;0,AC1285&gt;0,AI1285&gt;0,AJ1285&gt;0,AS1285&gt;AR1285,AR1285&gt;AQ1285),"long buildup",IF(AND(E1285&lt;0,F1285&lt;0,AB1285&gt;0,AC1285&gt;0,AI1285&gt;0,AJ1285&gt;0,AS1285&lt;AR1285,AR1285&lt;AQ1285),"Short buildup"))</f>
        <v/>
      </c>
      <c r="BE1285" s="1">
        <f>+IF(AND(F1285&gt;0,M1285&gt;0,T1285&gt;0,AA1285&gt;0),"buy")</f>
        <v/>
      </c>
    </row>
    <row r="1286">
      <c r="A1286" s="1" t="inlineStr">
        <is>
          <t>NECCLTD</t>
        </is>
      </c>
      <c r="B1286" s="1" t="n"/>
      <c r="C1286" s="1" t="n"/>
      <c r="D1286" s="2" t="n">
        <v>-1.060935799782374</v>
      </c>
      <c r="E1286" s="2" t="n">
        <v>-2.667033269177891</v>
      </c>
      <c r="F1286" s="3" t="n">
        <v>0.9604519774011395</v>
      </c>
      <c r="G1286" s="4" t="n">
        <v>2283</v>
      </c>
      <c r="H1286" s="4" t="n">
        <v>3061</v>
      </c>
      <c r="I1286" s="3" t="n">
        <v>2618</v>
      </c>
      <c r="J1286" s="6">
        <f>+H1286-G1286</f>
        <v/>
      </c>
      <c r="K1286" s="6">
        <f>+I1286-H1286</f>
        <v/>
      </c>
      <c r="L1286" s="7">
        <f>J1286/G1286</f>
        <v/>
      </c>
      <c r="M1286" s="7">
        <f>K1286/H1286</f>
        <v/>
      </c>
      <c r="N1286" s="8" t="n">
        <v>1.2742</v>
      </c>
      <c r="O1286" s="8" t="n">
        <v>1.3538</v>
      </c>
      <c r="P1286" s="3" t="n">
        <v>1.1745</v>
      </c>
      <c r="Q1286" s="6">
        <f>+O1286-N1286</f>
        <v/>
      </c>
      <c r="R1286" s="6">
        <f>+P1286-O1286</f>
        <v/>
      </c>
      <c r="S1286" s="7">
        <f>Q1286/N1286</f>
        <v/>
      </c>
      <c r="T1286" s="7">
        <f>R1286/O1286</f>
        <v/>
      </c>
      <c r="U1286" s="10" t="inlineStr">
        <is>
          <t>189698</t>
        </is>
      </c>
      <c r="V1286" s="10" t="inlineStr">
        <is>
          <t>172084</t>
        </is>
      </c>
      <c r="W1286" s="3" t="inlineStr">
        <is>
          <t>142867</t>
        </is>
      </c>
      <c r="X1286" s="6">
        <f>+V1286-U1286</f>
        <v/>
      </c>
      <c r="Y1286" s="6">
        <f>+W1286-V1286</f>
        <v/>
      </c>
      <c r="Z1286" s="7">
        <f>X1286/U1286</f>
        <v/>
      </c>
      <c r="AA1286" s="7">
        <f>Y1286/V1286</f>
        <v/>
      </c>
      <c r="AB1286" s="4" t="n"/>
      <c r="AC1286" s="5" t="n"/>
      <c r="AD1286" s="4" t="n"/>
      <c r="AE1286" s="4" t="n"/>
      <c r="AF1286" s="5" t="n"/>
      <c r="AG1286" s="6">
        <f>AE1286-AD1286</f>
        <v/>
      </c>
      <c r="AH1286" s="6">
        <f>+AF1286-AE1286</f>
        <v/>
      </c>
      <c r="AI1286" s="7">
        <f>AG1286/AD1286</f>
        <v/>
      </c>
      <c r="AJ1286" s="7">
        <f>AH1286/AE1286</f>
        <v/>
      </c>
      <c r="AK1286" s="4" t="n"/>
      <c r="AL1286" s="4" t="n"/>
      <c r="AM1286" s="5" t="n"/>
      <c r="AN1286" s="4" t="n">
        <v>36.37</v>
      </c>
      <c r="AO1286" s="4" t="n">
        <v>35.4</v>
      </c>
      <c r="AP1286" s="3" t="n">
        <v>35.74</v>
      </c>
      <c r="AQ1286" s="9">
        <f>+AK1286-AN1286</f>
        <v/>
      </c>
      <c r="AR1286" s="9">
        <f>+AL1286-AO1286</f>
        <v/>
      </c>
      <c r="AS1286" s="9">
        <f>+AM1286-AP1286</f>
        <v/>
      </c>
      <c r="AT1286" s="6">
        <f>AR1286-AQ1286</f>
        <v/>
      </c>
      <c r="AU1286" s="6">
        <f>+AS1286-AR1286</f>
        <v/>
      </c>
      <c r="AV1286" s="7">
        <f>AT1286/AQ1286</f>
        <v/>
      </c>
      <c r="AW1286" s="7">
        <f>AU1286/AR1286</f>
        <v/>
      </c>
      <c r="AX1286" s="1" t="inlineStr">
        <is>
          <t>N</t>
        </is>
      </c>
      <c r="AY1286" s="1">
        <f>+IF(AND(D1286&gt;0,E1286&gt;0,F1286&gt;0,S1286&gt;0,T1286&gt;0,AC1286&gt;0,AB1286&gt;0,AI1286&gt;0,AJ1286&gt;0,AS1286&gt;AR1286,AR1286&gt;AQ1286),"long buildup",IF(AND(D1286&gt;0,E1286&gt;0,F1286&gt;0,S1286&lt;0,T1286&lt;0,AB1286&lt;0,AC1286&lt;0,AI1286&lt;0,AJ1286&lt;0,AS1286&gt;AR1286,AR1286&gt;AQ1286),"Short Covering",IF(AND(D1286&lt;0,E1286&lt;0,F1286&lt;0,S1286&lt;0,T1286&lt;0,AB1286&gt;0,AC1286&gt;0,AI1286&gt;0,AJ1286&gt;0,AS1286&lt;AR1286,AR1286&lt;AQ1286),"Short Buildup",IF(AND(D1286&lt;0,E1286&lt;0,F1286&lt;0,S1286&lt;0,T1286&lt;0,AB1286&lt;0,AC1286&lt;0,AI1286&lt;0,AJ1286&lt;0,AS1286&lt;AR1286,AR1286&lt;AQ1286),"LongUnwinding" ))))</f>
        <v/>
      </c>
      <c r="AZ1286" s="1">
        <f>+IF(AND(D1286&gt;0,E1286&gt;0,F1286&gt;0,L1286&gt;0,M1286&gt;0,S1286&gt;0,T1286&gt;0,Z1286&gt;0,AA1286&gt;0),"Buying Opportunity",IF(AND(D1286&lt;0,E1286&lt;0,F1286&lt;0,L1286&lt;0,M1286&lt;0,S1286&lt;0,T1286&lt;0,Z1286&lt;0,AA1286&lt;0),"support Zone",IF(AND(D1286&lt;0,E1286&lt;0,F1286&lt;0,L1286&gt;0,M1286&gt;0,S1286&gt;0,T1286&gt;0,Z1286&gt;0,AA1286&gt;0),"sell delivery")))</f>
        <v/>
      </c>
      <c r="BA1286" s="1">
        <f>IF(AND(D1286&gt;0,E1286&gt;0,F1286&gt;0,Z1286&gt;0,AA1286&gt;0,AB1286&gt;0,AC1286&gt;0,AI1286&gt;0,AJ1286&gt;0),"FII ENTERING")</f>
        <v/>
      </c>
      <c r="BB1286" s="15" t="e">
        <v>#N/A</v>
      </c>
      <c r="BC1286" s="1" t="n">
        <v>3685.731112</v>
      </c>
      <c r="BD1286" s="1">
        <f>IF(AND(E1286&gt;0,F1286&gt;0,AB1286&gt;0,AC1286&gt;0,AI1286&gt;0,AJ1286&gt;0,AS1286&gt;AR1286,AR1286&gt;AQ1286),"long buildup",IF(AND(E1286&lt;0,F1286&lt;0,AB1286&gt;0,AC1286&gt;0,AI1286&gt;0,AJ1286&gt;0,AS1286&lt;AR1286,AR1286&lt;AQ1286),"Short buildup"))</f>
        <v/>
      </c>
      <c r="BE1286" s="1">
        <f>+IF(AND(F1286&gt;0,M1286&gt;0,T1286&gt;0,AA1286&gt;0),"buy")</f>
        <v/>
      </c>
    </row>
    <row r="1287">
      <c r="A1287" s="1" t="inlineStr">
        <is>
          <t>NECLIFE</t>
        </is>
      </c>
      <c r="B1287" s="1" t="n"/>
      <c r="C1287" s="1" t="n"/>
      <c r="D1287" s="2" t="n">
        <v>4.989542874215721</v>
      </c>
      <c r="E1287" s="2" t="n">
        <v>4.9800796812749</v>
      </c>
      <c r="F1287" s="3" t="n">
        <v>4.98780157224179</v>
      </c>
      <c r="G1287" s="4" t="n">
        <v>3829</v>
      </c>
      <c r="H1287" s="4" t="n">
        <v>147</v>
      </c>
      <c r="I1287" s="3" t="n">
        <v>3342</v>
      </c>
      <c r="J1287" s="6">
        <f>+H1287-G1287</f>
        <v/>
      </c>
      <c r="K1287" s="6">
        <f>+I1287-H1287</f>
        <v/>
      </c>
      <c r="L1287" s="7">
        <f>J1287/G1287</f>
        <v/>
      </c>
      <c r="M1287" s="7">
        <f>K1287/H1287</f>
        <v/>
      </c>
      <c r="N1287" s="8" t="n">
        <v>90.68629999999999</v>
      </c>
      <c r="O1287" s="8" t="n">
        <v>0.2187</v>
      </c>
      <c r="P1287" s="3" t="n">
        <v>30.8309</v>
      </c>
      <c r="Q1287" s="6">
        <f>+O1287-N1287</f>
        <v/>
      </c>
      <c r="R1287" s="6">
        <f>+P1287-O1287</f>
        <v/>
      </c>
      <c r="S1287" s="7">
        <f>Q1287/N1287</f>
        <v/>
      </c>
      <c r="T1287" s="7">
        <f>R1287/O1287</f>
        <v/>
      </c>
      <c r="U1287" s="10" t="inlineStr">
        <is>
          <t>-</t>
        </is>
      </c>
      <c r="V1287" s="10" t="inlineStr">
        <is>
          <t>-</t>
        </is>
      </c>
      <c r="W1287" s="3" t="inlineStr">
        <is>
          <t>-</t>
        </is>
      </c>
      <c r="X1287" s="6">
        <f>+V1287-U1287</f>
        <v/>
      </c>
      <c r="Y1287" s="6">
        <f>+W1287-V1287</f>
        <v/>
      </c>
      <c r="Z1287" s="7">
        <f>X1287/U1287</f>
        <v/>
      </c>
      <c r="AA1287" s="7">
        <f>Y1287/V1287</f>
        <v/>
      </c>
      <c r="AB1287" s="4" t="n"/>
      <c r="AC1287" s="5" t="n"/>
      <c r="AD1287" s="4" t="n"/>
      <c r="AE1287" s="4" t="n"/>
      <c r="AF1287" s="5" t="n"/>
      <c r="AG1287" s="6">
        <f>AE1287-AD1287</f>
        <v/>
      </c>
      <c r="AH1287" s="6">
        <f>+AF1287-AE1287</f>
        <v/>
      </c>
      <c r="AI1287" s="7">
        <f>AG1287/AD1287</f>
        <v/>
      </c>
      <c r="AJ1287" s="7">
        <f>AH1287/AE1287</f>
        <v/>
      </c>
      <c r="AK1287" s="4" t="n"/>
      <c r="AL1287" s="4" t="n"/>
      <c r="AM1287" s="5" t="n"/>
      <c r="AN1287" s="4" t="n">
        <v>35.14</v>
      </c>
      <c r="AO1287" s="4" t="n">
        <v>36.89</v>
      </c>
      <c r="AP1287" s="3" t="n">
        <v>38.73</v>
      </c>
      <c r="AQ1287" s="9">
        <f>+AK1287-AN1287</f>
        <v/>
      </c>
      <c r="AR1287" s="9">
        <f>+AL1287-AO1287</f>
        <v/>
      </c>
      <c r="AS1287" s="9">
        <f>+AM1287-AP1287</f>
        <v/>
      </c>
      <c r="AT1287" s="6">
        <f>AR1287-AQ1287</f>
        <v/>
      </c>
      <c r="AU1287" s="6">
        <f>+AS1287-AR1287</f>
        <v/>
      </c>
      <c r="AV1287" s="7">
        <f>AT1287/AQ1287</f>
        <v/>
      </c>
      <c r="AW1287" s="7">
        <f>AU1287/AR1287</f>
        <v/>
      </c>
      <c r="AX1287" s="1" t="inlineStr">
        <is>
          <t>N</t>
        </is>
      </c>
      <c r="AY1287" s="1">
        <f>+IF(AND(D1287&gt;0,E1287&gt;0,F1287&gt;0,S1287&gt;0,T1287&gt;0,AC1287&gt;0,AB1287&gt;0,AI1287&gt;0,AJ1287&gt;0,AS1287&gt;AR1287,AR1287&gt;AQ1287),"long buildup",IF(AND(D1287&gt;0,E1287&gt;0,F1287&gt;0,S1287&lt;0,T1287&lt;0,AB1287&lt;0,AC1287&lt;0,AI1287&lt;0,AJ1287&lt;0,AS1287&gt;AR1287,AR1287&gt;AQ1287),"Short Covering",IF(AND(D1287&lt;0,E1287&lt;0,F1287&lt;0,S1287&lt;0,T1287&lt;0,AB1287&gt;0,AC1287&gt;0,AI1287&gt;0,AJ1287&gt;0,AS1287&lt;AR1287,AR1287&lt;AQ1287),"Short Buildup",IF(AND(D1287&lt;0,E1287&lt;0,F1287&lt;0,S1287&lt;0,T1287&lt;0,AB1287&lt;0,AC1287&lt;0,AI1287&lt;0,AJ1287&lt;0,AS1287&lt;AR1287,AR1287&lt;AQ1287),"LongUnwinding" ))))</f>
        <v/>
      </c>
      <c r="AZ1287" s="1">
        <f>+IF(AND(D1287&gt;0,E1287&gt;0,F1287&gt;0,L1287&gt;0,M1287&gt;0,S1287&gt;0,T1287&gt;0,Z1287&gt;0,AA1287&gt;0),"Buying Opportunity",IF(AND(D1287&lt;0,E1287&lt;0,F1287&lt;0,L1287&lt;0,M1287&lt;0,S1287&lt;0,T1287&lt;0,Z1287&lt;0,AA1287&lt;0),"support Zone",IF(AND(D1287&lt;0,E1287&lt;0,F1287&lt;0,L1287&gt;0,M1287&gt;0,S1287&gt;0,T1287&gt;0,Z1287&gt;0,AA1287&gt;0),"sell delivery")))</f>
        <v/>
      </c>
      <c r="BA1287" s="1">
        <f>IF(AND(D1287&gt;0,E1287&gt;0,F1287&gt;0,Z1287&gt;0,AA1287&gt;0,AB1287&gt;0,AC1287&gt;0,AI1287&gt;0,AJ1287&gt;0),"FII ENTERING")</f>
        <v/>
      </c>
      <c r="BB1287" s="15" t="e">
        <v>#N/A</v>
      </c>
      <c r="BC1287" s="1" t="n">
        <v>18245.0185475</v>
      </c>
      <c r="BD1287" s="1">
        <f>IF(AND(E1287&gt;0,F1287&gt;0,AB1287&gt;0,AC1287&gt;0,AI1287&gt;0,AJ1287&gt;0,AS1287&gt;AR1287,AR1287&gt;AQ1287),"long buildup",IF(AND(E1287&lt;0,F1287&lt;0,AB1287&gt;0,AC1287&gt;0,AI1287&gt;0,AJ1287&gt;0,AS1287&lt;AR1287,AR1287&lt;AQ1287),"Short buildup"))</f>
        <v/>
      </c>
      <c r="BE1287" s="1">
        <f>+IF(AND(F1287&gt;0,M1287&gt;0,T1287&gt;0,AA1287&gt;0),"buy")</f>
        <v/>
      </c>
    </row>
    <row r="1288">
      <c r="A1288" s="1" t="inlineStr">
        <is>
          <t>NELCAST</t>
        </is>
      </c>
      <c r="B1288" s="1" t="n"/>
      <c r="C1288" s="1" t="n"/>
      <c r="D1288" s="2" t="n">
        <v>-1.840072694229901</v>
      </c>
      <c r="E1288" s="2" t="n">
        <v>-1.589138316747668</v>
      </c>
      <c r="F1288" s="3" t="n">
        <v>2.743591753547072</v>
      </c>
      <c r="G1288" s="4" t="n">
        <v>1074</v>
      </c>
      <c r="H1288" s="4" t="n">
        <v>1018</v>
      </c>
      <c r="I1288" s="3" t="n">
        <v>1836</v>
      </c>
      <c r="J1288" s="6">
        <f>+H1288-G1288</f>
        <v/>
      </c>
      <c r="K1288" s="6">
        <f>+I1288-H1288</f>
        <v/>
      </c>
      <c r="L1288" s="7">
        <f>J1288/G1288</f>
        <v/>
      </c>
      <c r="M1288" s="7">
        <f>K1288/H1288</f>
        <v/>
      </c>
      <c r="N1288" s="8" t="n">
        <v>0.4828</v>
      </c>
      <c r="O1288" s="8" t="n">
        <v>0.5781000000000001</v>
      </c>
      <c r="P1288" s="3" t="n">
        <v>1.1808</v>
      </c>
      <c r="Q1288" s="6">
        <f>+O1288-N1288</f>
        <v/>
      </c>
      <c r="R1288" s="6">
        <f>+P1288-O1288</f>
        <v/>
      </c>
      <c r="S1288" s="7">
        <f>Q1288/N1288</f>
        <v/>
      </c>
      <c r="T1288" s="7">
        <f>R1288/O1288</f>
        <v/>
      </c>
      <c r="U1288" s="10" t="inlineStr">
        <is>
          <t>21496</t>
        </is>
      </c>
      <c r="V1288" s="10" t="inlineStr">
        <is>
          <t>25965</t>
        </is>
      </c>
      <c r="W1288" s="3" t="inlineStr">
        <is>
          <t>57049</t>
        </is>
      </c>
      <c r="X1288" s="6">
        <f>+V1288-U1288</f>
        <v/>
      </c>
      <c r="Y1288" s="6">
        <f>+W1288-V1288</f>
        <v/>
      </c>
      <c r="Z1288" s="7">
        <f>X1288/U1288</f>
        <v/>
      </c>
      <c r="AA1288" s="7">
        <f>Y1288/V1288</f>
        <v/>
      </c>
      <c r="AB1288" s="4" t="n"/>
      <c r="AC1288" s="5" t="n"/>
      <c r="AD1288" s="4" t="n"/>
      <c r="AE1288" s="4" t="n"/>
      <c r="AF1288" s="5" t="n"/>
      <c r="AG1288" s="6">
        <f>AE1288-AD1288</f>
        <v/>
      </c>
      <c r="AH1288" s="6">
        <f>+AF1288-AE1288</f>
        <v/>
      </c>
      <c r="AI1288" s="7">
        <f>AG1288/AD1288</f>
        <v/>
      </c>
      <c r="AJ1288" s="7">
        <f>AH1288/AE1288</f>
        <v/>
      </c>
      <c r="AK1288" s="4" t="n"/>
      <c r="AL1288" s="4" t="n"/>
      <c r="AM1288" s="5" t="n"/>
      <c r="AN1288" s="4" t="n">
        <v>129.63</v>
      </c>
      <c r="AO1288" s="4" t="n">
        <v>127.57</v>
      </c>
      <c r="AP1288" s="3" t="n">
        <v>131.07</v>
      </c>
      <c r="AQ1288" s="9">
        <f>+AK1288-AN1288</f>
        <v/>
      </c>
      <c r="AR1288" s="9">
        <f>+AL1288-AO1288</f>
        <v/>
      </c>
      <c r="AS1288" s="9">
        <f>+AM1288-AP1288</f>
        <v/>
      </c>
      <c r="AT1288" s="6">
        <f>AR1288-AQ1288</f>
        <v/>
      </c>
      <c r="AU1288" s="6">
        <f>+AS1288-AR1288</f>
        <v/>
      </c>
      <c r="AV1288" s="7">
        <f>AT1288/AQ1288</f>
        <v/>
      </c>
      <c r="AW1288" s="7">
        <f>AU1288/AR1288</f>
        <v/>
      </c>
      <c r="AX1288" s="1" t="inlineStr">
        <is>
          <t>N</t>
        </is>
      </c>
      <c r="AY1288" s="1">
        <f>+IF(AND(D1288&gt;0,E1288&gt;0,F1288&gt;0,S1288&gt;0,T1288&gt;0,AC1288&gt;0,AB1288&gt;0,AI1288&gt;0,AJ1288&gt;0,AS1288&gt;AR1288,AR1288&gt;AQ1288),"long buildup",IF(AND(D1288&gt;0,E1288&gt;0,F1288&gt;0,S1288&lt;0,T1288&lt;0,AB1288&lt;0,AC1288&lt;0,AI1288&lt;0,AJ1288&lt;0,AS1288&gt;AR1288,AR1288&gt;AQ1288),"Short Covering",IF(AND(D1288&lt;0,E1288&lt;0,F1288&lt;0,S1288&lt;0,T1288&lt;0,AB1288&gt;0,AC1288&gt;0,AI1288&gt;0,AJ1288&gt;0,AS1288&lt;AR1288,AR1288&lt;AQ1288),"Short Buildup",IF(AND(D1288&lt;0,E1288&lt;0,F1288&lt;0,S1288&lt;0,T1288&lt;0,AB1288&lt;0,AC1288&lt;0,AI1288&lt;0,AJ1288&lt;0,AS1288&lt;AR1288,AR1288&lt;AQ1288),"LongUnwinding" ))))</f>
        <v/>
      </c>
      <c r="AZ1288" s="1">
        <f>+IF(AND(D1288&gt;0,E1288&gt;0,F1288&gt;0,L1288&gt;0,M1288&gt;0,S1288&gt;0,T1288&gt;0,Z1288&gt;0,AA1288&gt;0),"Buying Opportunity",IF(AND(D1288&lt;0,E1288&lt;0,F1288&lt;0,L1288&lt;0,M1288&lt;0,S1288&lt;0,T1288&lt;0,Z1288&lt;0,AA1288&lt;0),"support Zone",IF(AND(D1288&lt;0,E1288&lt;0,F1288&lt;0,L1288&gt;0,M1288&gt;0,S1288&gt;0,T1288&gt;0,Z1288&gt;0,AA1288&gt;0),"sell delivery")))</f>
        <v/>
      </c>
      <c r="BA1288" s="1">
        <f>IF(AND(D1288&gt;0,E1288&gt;0,F1288&gt;0,Z1288&gt;0,AA1288&gt;0,AB1288&gt;0,AC1288&gt;0,AI1288&gt;0,AJ1288&gt;0),"FII ENTERING")</f>
        <v/>
      </c>
      <c r="BB1288" s="15" t="e">
        <v>#N/A</v>
      </c>
      <c r="BC1288" s="1" t="n">
        <v>157502.0327145</v>
      </c>
      <c r="BD1288" s="1">
        <f>IF(AND(E1288&gt;0,F1288&gt;0,AB1288&gt;0,AC1288&gt;0,AI1288&gt;0,AJ1288&gt;0,AS1288&gt;AR1288,AR1288&gt;AQ1288),"long buildup",IF(AND(E1288&lt;0,F1288&lt;0,AB1288&gt;0,AC1288&gt;0,AI1288&gt;0,AJ1288&gt;0,AS1288&lt;AR1288,AR1288&lt;AQ1288),"Short buildup"))</f>
        <v/>
      </c>
      <c r="BE1288" s="1">
        <f>+IF(AND(F1288&gt;0,M1288&gt;0,T1288&gt;0,AA1288&gt;0),"buy")</f>
        <v/>
      </c>
    </row>
    <row r="1289">
      <c r="A1289" s="1" t="inlineStr">
        <is>
          <t>NELCO</t>
        </is>
      </c>
      <c r="B1289" s="1" t="n"/>
      <c r="C1289" s="1" t="n"/>
      <c r="D1289" s="2" t="n">
        <v>1.404669976098541</v>
      </c>
      <c r="E1289" s="2" t="n">
        <v>6.168183631286955</v>
      </c>
      <c r="F1289" s="3" t="n">
        <v>-1.868297014823426</v>
      </c>
      <c r="G1289" s="4" t="n">
        <v>10381</v>
      </c>
      <c r="H1289" s="4" t="n">
        <v>33374</v>
      </c>
      <c r="I1289" s="3" t="n">
        <v>18185</v>
      </c>
      <c r="J1289" s="6">
        <f>+H1289-G1289</f>
        <v/>
      </c>
      <c r="K1289" s="6">
        <f>+I1289-H1289</f>
        <v/>
      </c>
      <c r="L1289" s="7">
        <f>J1289/G1289</f>
        <v/>
      </c>
      <c r="M1289" s="7">
        <f>K1289/H1289</f>
        <v/>
      </c>
      <c r="N1289" s="8" t="n">
        <v>32.1458</v>
      </c>
      <c r="O1289" s="8" t="n">
        <v>110.3504</v>
      </c>
      <c r="P1289" s="3" t="n">
        <v>48.5072</v>
      </c>
      <c r="Q1289" s="6">
        <f>+O1289-N1289</f>
        <v/>
      </c>
      <c r="R1289" s="6">
        <f>+P1289-O1289</f>
        <v/>
      </c>
      <c r="S1289" s="7">
        <f>Q1289/N1289</f>
        <v/>
      </c>
      <c r="T1289" s="7">
        <f>R1289/O1289</f>
        <v/>
      </c>
      <c r="U1289" s="10" t="inlineStr">
        <is>
          <t>70827</t>
        </is>
      </c>
      <c r="V1289" s="10" t="inlineStr">
        <is>
          <t>199690</t>
        </is>
      </c>
      <c r="W1289" s="3" t="inlineStr">
        <is>
          <t>89350</t>
        </is>
      </c>
      <c r="X1289" s="6">
        <f>+V1289-U1289</f>
        <v/>
      </c>
      <c r="Y1289" s="6">
        <f>+W1289-V1289</f>
        <v/>
      </c>
      <c r="Z1289" s="7">
        <f>X1289/U1289</f>
        <v/>
      </c>
      <c r="AA1289" s="7">
        <f>Y1289/V1289</f>
        <v/>
      </c>
      <c r="AB1289" s="4" t="n"/>
      <c r="AC1289" s="5" t="n"/>
      <c r="AD1289" s="4" t="n"/>
      <c r="AE1289" s="4" t="n"/>
      <c r="AF1289" s="5" t="n"/>
      <c r="AG1289" s="6">
        <f>AE1289-AD1289</f>
        <v/>
      </c>
      <c r="AH1289" s="6">
        <f>+AF1289-AE1289</f>
        <v/>
      </c>
      <c r="AI1289" s="7">
        <f>AG1289/AD1289</f>
        <v/>
      </c>
      <c r="AJ1289" s="7">
        <f>AH1289/AE1289</f>
        <v/>
      </c>
      <c r="AK1289" s="4" t="n"/>
      <c r="AL1289" s="4" t="n"/>
      <c r="AM1289" s="5" t="n"/>
      <c r="AN1289" s="4" t="n">
        <v>1378.85</v>
      </c>
      <c r="AO1289" s="4" t="n">
        <v>1463.9</v>
      </c>
      <c r="AP1289" s="3" t="n">
        <v>1436.55</v>
      </c>
      <c r="AQ1289" s="9">
        <f>+AK1289-AN1289</f>
        <v/>
      </c>
      <c r="AR1289" s="9">
        <f>+AL1289-AO1289</f>
        <v/>
      </c>
      <c r="AS1289" s="9">
        <f>+AM1289-AP1289</f>
        <v/>
      </c>
      <c r="AT1289" s="6">
        <f>AR1289-AQ1289</f>
        <v/>
      </c>
      <c r="AU1289" s="6">
        <f>+AS1289-AR1289</f>
        <v/>
      </c>
      <c r="AV1289" s="7">
        <f>AT1289/AQ1289</f>
        <v/>
      </c>
      <c r="AW1289" s="7">
        <f>AU1289/AR1289</f>
        <v/>
      </c>
      <c r="AX1289" s="1" t="inlineStr">
        <is>
          <t>Y</t>
        </is>
      </c>
      <c r="AY1289" s="1">
        <f>+IF(AND(D1289&gt;0,E1289&gt;0,F1289&gt;0,S1289&gt;0,T1289&gt;0,AC1289&gt;0,AB1289&gt;0,AI1289&gt;0,AJ1289&gt;0,AS1289&gt;AR1289,AR1289&gt;AQ1289),"long buildup",IF(AND(D1289&gt;0,E1289&gt;0,F1289&gt;0,S1289&lt;0,T1289&lt;0,AB1289&lt;0,AC1289&lt;0,AI1289&lt;0,AJ1289&lt;0,AS1289&gt;AR1289,AR1289&gt;AQ1289),"Short Covering",IF(AND(D1289&lt;0,E1289&lt;0,F1289&lt;0,S1289&lt;0,T1289&lt;0,AB1289&gt;0,AC1289&gt;0,AI1289&gt;0,AJ1289&gt;0,AS1289&lt;AR1289,AR1289&lt;AQ1289),"Short Buildup",IF(AND(D1289&lt;0,E1289&lt;0,F1289&lt;0,S1289&lt;0,T1289&lt;0,AB1289&lt;0,AC1289&lt;0,AI1289&lt;0,AJ1289&lt;0,AS1289&lt;AR1289,AR1289&lt;AQ1289),"LongUnwinding" ))))</f>
        <v/>
      </c>
      <c r="AZ1289" s="1">
        <f>+IF(AND(D1289&gt;0,E1289&gt;0,F1289&gt;0,L1289&gt;0,M1289&gt;0,S1289&gt;0,T1289&gt;0,Z1289&gt;0,AA1289&gt;0),"Buying Opportunity",IF(AND(D1289&lt;0,E1289&lt;0,F1289&lt;0,L1289&lt;0,M1289&lt;0,S1289&lt;0,T1289&lt;0,Z1289&lt;0,AA1289&lt;0),"support Zone",IF(AND(D1289&lt;0,E1289&lt;0,F1289&lt;0,L1289&gt;0,M1289&gt;0,S1289&gt;0,T1289&gt;0,Z1289&gt;0,AA1289&gt;0),"sell delivery")))</f>
        <v/>
      </c>
      <c r="BA1289" s="1">
        <f>IF(AND(D1289&gt;0,E1289&gt;0,F1289&gt;0,Z1289&gt;0,AA1289&gt;0,AB1289&gt;0,AC1289&gt;0,AI1289&gt;0,AJ1289&gt;0),"FII ENTERING")</f>
        <v/>
      </c>
      <c r="BB1289" s="15" t="e">
        <v>#N/A</v>
      </c>
      <c r="BC1289" s="1" t="n">
        <v>235121.65865</v>
      </c>
      <c r="BD1289" s="1">
        <f>IF(AND(E1289&gt;0,F1289&gt;0,AB1289&gt;0,AC1289&gt;0,AI1289&gt;0,AJ1289&gt;0,AS1289&gt;AR1289,AR1289&gt;AQ1289),"long buildup",IF(AND(E1289&lt;0,F1289&lt;0,AB1289&gt;0,AC1289&gt;0,AI1289&gt;0,AJ1289&gt;0,AS1289&lt;AR1289,AR1289&lt;AQ1289),"Short buildup"))</f>
        <v/>
      </c>
      <c r="BE1289" s="1">
        <f>+IF(AND(F1289&gt;0,M1289&gt;0,T1289&gt;0,AA1289&gt;0),"buy")</f>
        <v/>
      </c>
    </row>
    <row r="1290">
      <c r="A1290" s="1" t="inlineStr">
        <is>
          <t>NEOGEN</t>
        </is>
      </c>
      <c r="B1290" s="1" t="n"/>
      <c r="C1290" s="1" t="n"/>
      <c r="D1290" s="2" t="n">
        <v>-1.389244558258651</v>
      </c>
      <c r="E1290" s="2" t="n">
        <v>-3.382457962734517</v>
      </c>
      <c r="F1290" s="3" t="n">
        <v>-2.190565784168799</v>
      </c>
      <c r="G1290" s="4" t="n">
        <v>4226</v>
      </c>
      <c r="H1290" s="4" t="n">
        <v>4501</v>
      </c>
      <c r="I1290" s="3" t="n">
        <v>7819</v>
      </c>
      <c r="J1290" s="6">
        <f>+H1290-G1290</f>
        <v/>
      </c>
      <c r="K1290" s="6">
        <f>+I1290-H1290</f>
        <v/>
      </c>
      <c r="L1290" s="7">
        <f>J1290/G1290</f>
        <v/>
      </c>
      <c r="M1290" s="7">
        <f>K1290/H1290</f>
        <v/>
      </c>
      <c r="N1290" s="8" t="n">
        <v>7.4574</v>
      </c>
      <c r="O1290" s="8" t="n">
        <v>6.549700000000001</v>
      </c>
      <c r="P1290" s="3" t="n">
        <v>13.2489</v>
      </c>
      <c r="Q1290" s="6">
        <f>+O1290-N1290</f>
        <v/>
      </c>
      <c r="R1290" s="6">
        <f>+P1290-O1290</f>
        <v/>
      </c>
      <c r="S1290" s="7">
        <f>Q1290/N1290</f>
        <v/>
      </c>
      <c r="T1290" s="7">
        <f>R1290/O1290</f>
        <v/>
      </c>
      <c r="U1290" s="10" t="inlineStr">
        <is>
          <t>12398</t>
        </is>
      </c>
      <c r="V1290" s="10" t="inlineStr">
        <is>
          <t>10816</t>
        </is>
      </c>
      <c r="W1290" s="3" t="inlineStr">
        <is>
          <t>25268</t>
        </is>
      </c>
      <c r="X1290" s="6">
        <f>+V1290-U1290</f>
        <v/>
      </c>
      <c r="Y1290" s="6">
        <f>+W1290-V1290</f>
        <v/>
      </c>
      <c r="Z1290" s="7">
        <f>X1290/U1290</f>
        <v/>
      </c>
      <c r="AA1290" s="7">
        <f>Y1290/V1290</f>
        <v/>
      </c>
      <c r="AB1290" s="4" t="n"/>
      <c r="AC1290" s="5" t="n"/>
      <c r="AD1290" s="4" t="n"/>
      <c r="AE1290" s="4" t="n"/>
      <c r="AF1290" s="5" t="n"/>
      <c r="AG1290" s="6">
        <f>AE1290-AD1290</f>
        <v/>
      </c>
      <c r="AH1290" s="6">
        <f>+AF1290-AE1290</f>
        <v/>
      </c>
      <c r="AI1290" s="7">
        <f>AG1290/AD1290</f>
        <v/>
      </c>
      <c r="AJ1290" s="7">
        <f>AH1290/AE1290</f>
        <v/>
      </c>
      <c r="AK1290" s="4" t="n"/>
      <c r="AL1290" s="4" t="n"/>
      <c r="AM1290" s="5" t="n"/>
      <c r="AN1290" s="4" t="n">
        <v>2310.45</v>
      </c>
      <c r="AO1290" s="4" t="n">
        <v>2232.3</v>
      </c>
      <c r="AP1290" s="3" t="n">
        <v>2183.4</v>
      </c>
      <c r="AQ1290" s="9">
        <f>+AK1290-AN1290</f>
        <v/>
      </c>
      <c r="AR1290" s="9">
        <f>+AL1290-AO1290</f>
        <v/>
      </c>
      <c r="AS1290" s="9">
        <f>+AM1290-AP1290</f>
        <v/>
      </c>
      <c r="AT1290" s="6">
        <f>AR1290-AQ1290</f>
        <v/>
      </c>
      <c r="AU1290" s="6">
        <f>+AS1290-AR1290</f>
        <v/>
      </c>
      <c r="AV1290" s="7">
        <f>AT1290/AQ1290</f>
        <v/>
      </c>
      <c r="AW1290" s="7">
        <f>AU1290/AR1290</f>
        <v/>
      </c>
      <c r="AX1290" s="1" t="inlineStr">
        <is>
          <t>N</t>
        </is>
      </c>
      <c r="AY1290" s="1">
        <f>+IF(AND(D1290&gt;0,E1290&gt;0,F1290&gt;0,S1290&gt;0,T1290&gt;0,AC1290&gt;0,AB1290&gt;0,AI1290&gt;0,AJ1290&gt;0,AS1290&gt;AR1290,AR1290&gt;AQ1290),"long buildup",IF(AND(D1290&gt;0,E1290&gt;0,F1290&gt;0,S1290&lt;0,T1290&lt;0,AB1290&lt;0,AC1290&lt;0,AI1290&lt;0,AJ1290&lt;0,AS1290&gt;AR1290,AR1290&gt;AQ1290),"Short Covering",IF(AND(D1290&lt;0,E1290&lt;0,F1290&lt;0,S1290&lt;0,T1290&lt;0,AB1290&gt;0,AC1290&gt;0,AI1290&gt;0,AJ1290&gt;0,AS1290&lt;AR1290,AR1290&lt;AQ1290),"Short Buildup",IF(AND(D1290&lt;0,E1290&lt;0,F1290&lt;0,S1290&lt;0,T1290&lt;0,AB1290&lt;0,AC1290&lt;0,AI1290&lt;0,AJ1290&lt;0,AS1290&lt;AR1290,AR1290&lt;AQ1290),"LongUnwinding" ))))</f>
        <v/>
      </c>
      <c r="AZ1290" s="1">
        <f>+IF(AND(D1290&gt;0,E1290&gt;0,F1290&gt;0,L1290&gt;0,M1290&gt;0,S1290&gt;0,T1290&gt;0,Z1290&gt;0,AA1290&gt;0),"Buying Opportunity",IF(AND(D1290&lt;0,E1290&lt;0,F1290&lt;0,L1290&lt;0,M1290&lt;0,S1290&lt;0,T1290&lt;0,Z1290&lt;0,AA1290&lt;0),"support Zone",IF(AND(D1290&lt;0,E1290&lt;0,F1290&lt;0,L1290&gt;0,M1290&gt;0,S1290&gt;0,T1290&gt;0,Z1290&gt;0,AA1290&gt;0),"sell delivery")))</f>
        <v/>
      </c>
      <c r="BA1290" s="1">
        <f>IF(AND(D1290&gt;0,E1290&gt;0,F1290&gt;0,Z1290&gt;0,AA1290&gt;0,AB1290&gt;0,AC1290&gt;0,AI1290&gt;0,AJ1290&gt;0),"FII ENTERING")</f>
        <v/>
      </c>
      <c r="BB1290" s="15" t="e">
        <v>#N/A</v>
      </c>
      <c r="BC1290" s="1" t="n">
        <v>4348.556932</v>
      </c>
      <c r="BD1290" s="1">
        <f>IF(AND(E1290&gt;0,F1290&gt;0,AB1290&gt;0,AC1290&gt;0,AI1290&gt;0,AJ1290&gt;0,AS1290&gt;AR1290,AR1290&gt;AQ1290),"long buildup",IF(AND(E1290&lt;0,F1290&lt;0,AB1290&gt;0,AC1290&gt;0,AI1290&gt;0,AJ1290&gt;0,AS1290&lt;AR1290,AR1290&lt;AQ1290),"Short buildup"))</f>
        <v/>
      </c>
      <c r="BE1290" s="1">
        <f>+IF(AND(F1290&gt;0,M1290&gt;0,T1290&gt;0,AA1290&gt;0),"buy")</f>
        <v/>
      </c>
    </row>
    <row r="1291">
      <c r="A1291" s="1" t="inlineStr">
        <is>
          <t>NESCO</t>
        </is>
      </c>
      <c r="B1291" s="1" t="n"/>
      <c r="C1291" s="1" t="n"/>
      <c r="D1291" s="2" t="n">
        <v>-1.268925739005051</v>
      </c>
      <c r="E1291" s="2" t="n">
        <v>-0.8227447543936453</v>
      </c>
      <c r="F1291" s="3" t="n">
        <v>0.06872177498526721</v>
      </c>
      <c r="G1291" s="4" t="n">
        <v>7138</v>
      </c>
      <c r="H1291" s="4" t="n">
        <v>4372</v>
      </c>
      <c r="I1291" s="3" t="n">
        <v>20711</v>
      </c>
      <c r="J1291" s="6">
        <f>+H1291-G1291</f>
        <v/>
      </c>
      <c r="K1291" s="6">
        <f>+I1291-H1291</f>
        <v/>
      </c>
      <c r="L1291" s="7">
        <f>J1291/G1291</f>
        <v/>
      </c>
      <c r="M1291" s="7">
        <f>K1291/H1291</f>
        <v/>
      </c>
      <c r="N1291" s="8" t="n">
        <v>4.9196</v>
      </c>
      <c r="O1291" s="8" t="n">
        <v>3.3755</v>
      </c>
      <c r="P1291" s="3" t="n">
        <v>26.7845</v>
      </c>
      <c r="Q1291" s="6">
        <f>+O1291-N1291</f>
        <v/>
      </c>
      <c r="R1291" s="6">
        <f>+P1291-O1291</f>
        <v/>
      </c>
      <c r="S1291" s="7">
        <f>Q1291/N1291</f>
        <v/>
      </c>
      <c r="T1291" s="7">
        <f>R1291/O1291</f>
        <v/>
      </c>
      <c r="U1291" s="10" t="inlineStr">
        <is>
          <t>24111</t>
        </is>
      </c>
      <c r="V1291" s="10" t="inlineStr">
        <is>
          <t>17786</t>
        </is>
      </c>
      <c r="W1291" s="3" t="inlineStr">
        <is>
          <t>78041</t>
        </is>
      </c>
      <c r="X1291" s="6">
        <f>+V1291-U1291</f>
        <v/>
      </c>
      <c r="Y1291" s="6">
        <f>+W1291-V1291</f>
        <v/>
      </c>
      <c r="Z1291" s="7">
        <f>X1291/U1291</f>
        <v/>
      </c>
      <c r="AA1291" s="7">
        <f>Y1291/V1291</f>
        <v/>
      </c>
      <c r="AB1291" s="4" t="n"/>
      <c r="AC1291" s="5" t="n"/>
      <c r="AD1291" s="4" t="n"/>
      <c r="AE1291" s="4" t="n"/>
      <c r="AF1291" s="5" t="n"/>
      <c r="AG1291" s="6">
        <f>AE1291-AD1291</f>
        <v/>
      </c>
      <c r="AH1291" s="6">
        <f>+AF1291-AE1291</f>
        <v/>
      </c>
      <c r="AI1291" s="7">
        <f>AG1291/AD1291</f>
        <v/>
      </c>
      <c r="AJ1291" s="7">
        <f>AH1291/AE1291</f>
        <v/>
      </c>
      <c r="AK1291" s="4" t="n"/>
      <c r="AL1291" s="4" t="n"/>
      <c r="AM1291" s="5" t="n"/>
      <c r="AN1291" s="4" t="n">
        <v>1027.05</v>
      </c>
      <c r="AO1291" s="4" t="n">
        <v>1018.6</v>
      </c>
      <c r="AP1291" s="3" t="n">
        <v>1019.3</v>
      </c>
      <c r="AQ1291" s="9">
        <f>+AK1291-AN1291</f>
        <v/>
      </c>
      <c r="AR1291" s="9">
        <f>+AL1291-AO1291</f>
        <v/>
      </c>
      <c r="AS1291" s="9">
        <f>+AM1291-AP1291</f>
        <v/>
      </c>
      <c r="AT1291" s="6">
        <f>AR1291-AQ1291</f>
        <v/>
      </c>
      <c r="AU1291" s="6">
        <f>+AS1291-AR1291</f>
        <v/>
      </c>
      <c r="AV1291" s="7">
        <f>AT1291/AQ1291</f>
        <v/>
      </c>
      <c r="AW1291" s="7">
        <f>AU1291/AR1291</f>
        <v/>
      </c>
      <c r="AX1291" s="1" t="inlineStr">
        <is>
          <t>N</t>
        </is>
      </c>
      <c r="AY1291" s="1">
        <f>+IF(AND(D1291&gt;0,E1291&gt;0,F1291&gt;0,S1291&gt;0,T1291&gt;0,AC1291&gt;0,AB1291&gt;0,AI1291&gt;0,AJ1291&gt;0,AS1291&gt;AR1291,AR1291&gt;AQ1291),"long buildup",IF(AND(D1291&gt;0,E1291&gt;0,F1291&gt;0,S1291&lt;0,T1291&lt;0,AB1291&lt;0,AC1291&lt;0,AI1291&lt;0,AJ1291&lt;0,AS1291&gt;AR1291,AR1291&gt;AQ1291),"Short Covering",IF(AND(D1291&lt;0,E1291&lt;0,F1291&lt;0,S1291&lt;0,T1291&lt;0,AB1291&gt;0,AC1291&gt;0,AI1291&gt;0,AJ1291&gt;0,AS1291&lt;AR1291,AR1291&lt;AQ1291),"Short Buildup",IF(AND(D1291&lt;0,E1291&lt;0,F1291&lt;0,S1291&lt;0,T1291&lt;0,AB1291&lt;0,AC1291&lt;0,AI1291&lt;0,AJ1291&lt;0,AS1291&lt;AR1291,AR1291&lt;AQ1291),"LongUnwinding" ))))</f>
        <v/>
      </c>
      <c r="AZ1291" s="1">
        <f>+IF(AND(D1291&gt;0,E1291&gt;0,F1291&gt;0,L1291&gt;0,M1291&gt;0,S1291&gt;0,T1291&gt;0,Z1291&gt;0,AA1291&gt;0),"Buying Opportunity",IF(AND(D1291&lt;0,E1291&lt;0,F1291&lt;0,L1291&lt;0,M1291&lt;0,S1291&lt;0,T1291&lt;0,Z1291&lt;0,AA1291&lt;0),"support Zone",IF(AND(D1291&lt;0,E1291&lt;0,F1291&lt;0,L1291&gt;0,M1291&gt;0,S1291&gt;0,T1291&gt;0,Z1291&gt;0,AA1291&gt;0),"sell delivery")))</f>
        <v/>
      </c>
      <c r="BA1291" s="1">
        <f>IF(AND(D1291&gt;0,E1291&gt;0,F1291&gt;0,Z1291&gt;0,AA1291&gt;0,AB1291&gt;0,AC1291&gt;0,AI1291&gt;0,AJ1291&gt;0),"FII ENTERING")</f>
        <v/>
      </c>
      <c r="BB1291" s="15" t="e">
        <v>#N/A</v>
      </c>
      <c r="BC1291" s="1" t="n">
        <v>87936.62656799999</v>
      </c>
      <c r="BD1291" s="1">
        <f>IF(AND(E1291&gt;0,F1291&gt;0,AB1291&gt;0,AC1291&gt;0,AI1291&gt;0,AJ1291&gt;0,AS1291&gt;AR1291,AR1291&gt;AQ1291),"long buildup",IF(AND(E1291&lt;0,F1291&lt;0,AB1291&gt;0,AC1291&gt;0,AI1291&gt;0,AJ1291&gt;0,AS1291&lt;AR1291,AR1291&lt;AQ1291),"Short buildup"))</f>
        <v/>
      </c>
      <c r="BE1291" s="1">
        <f>+IF(AND(F1291&gt;0,M1291&gt;0,T1291&gt;0,AA1291&gt;0),"buy")</f>
        <v/>
      </c>
    </row>
    <row r="1292">
      <c r="A1292" s="1" t="inlineStr">
        <is>
          <t>NESTLEIND</t>
        </is>
      </c>
      <c r="B1292" s="1" t="n"/>
      <c r="C1292" s="1" t="n">
        <v>0.0098</v>
      </c>
      <c r="D1292" s="2" t="n">
        <v>1.201201201201218</v>
      </c>
      <c r="E1292" s="2" t="n">
        <v>-0.7585729903393499</v>
      </c>
      <c r="F1292" s="3" t="n">
        <v>1.324160877678102</v>
      </c>
      <c r="G1292" s="4" t="n">
        <v>60343</v>
      </c>
      <c r="H1292" s="4" t="n">
        <v>56707</v>
      </c>
      <c r="I1292" s="3" t="n">
        <v>63963</v>
      </c>
      <c r="J1292" s="6">
        <f>+H1292-G1292</f>
        <v/>
      </c>
      <c r="K1292" s="6">
        <f>+I1292-H1292</f>
        <v/>
      </c>
      <c r="L1292" s="7">
        <f>J1292/G1292</f>
        <v/>
      </c>
      <c r="M1292" s="7">
        <f>K1292/H1292</f>
        <v/>
      </c>
      <c r="N1292" s="8" t="n">
        <v>164.782</v>
      </c>
      <c r="O1292" s="8" t="n">
        <v>215.0937</v>
      </c>
      <c r="P1292" s="3" t="n">
        <v>124.1409</v>
      </c>
      <c r="Q1292" s="6">
        <f>+O1292-N1292</f>
        <v/>
      </c>
      <c r="R1292" s="6">
        <f>+P1292-O1292</f>
        <v/>
      </c>
      <c r="S1292" s="7">
        <f>Q1292/N1292</f>
        <v/>
      </c>
      <c r="T1292" s="7">
        <f>R1292/O1292</f>
        <v/>
      </c>
      <c r="U1292" s="10" t="inlineStr">
        <is>
          <t>415116</t>
        </is>
      </c>
      <c r="V1292" s="10" t="inlineStr">
        <is>
          <t>615693</t>
        </is>
      </c>
      <c r="W1292" s="3" t="inlineStr">
        <is>
          <t>258514</t>
        </is>
      </c>
      <c r="X1292" s="6">
        <f>+V1292-U1292</f>
        <v/>
      </c>
      <c r="Y1292" s="6">
        <f>+W1292-V1292</f>
        <v/>
      </c>
      <c r="Z1292" s="7">
        <f>X1292/U1292</f>
        <v/>
      </c>
      <c r="AA1292" s="7">
        <f>Y1292/V1292</f>
        <v/>
      </c>
      <c r="AB1292" s="4" t="n">
        <v>110400</v>
      </c>
      <c r="AC1292" s="5" t="n">
        <v>64800</v>
      </c>
      <c r="AD1292" s="4" t="n">
        <v>1969</v>
      </c>
      <c r="AE1292" s="4" t="n">
        <v>1290</v>
      </c>
      <c r="AF1292" s="5" t="n">
        <v>1300</v>
      </c>
      <c r="AG1292" s="6">
        <f>AE1292-AD1292</f>
        <v/>
      </c>
      <c r="AH1292" s="6">
        <f>+AF1292-AE1292</f>
        <v/>
      </c>
      <c r="AI1292" s="7">
        <f>AG1292/AD1292</f>
        <v/>
      </c>
      <c r="AJ1292" s="7">
        <f>AH1292/AE1292</f>
        <v/>
      </c>
      <c r="AK1292" s="4" t="n">
        <v>2256.9</v>
      </c>
      <c r="AL1292" s="4" t="n">
        <v>2239.55</v>
      </c>
      <c r="AM1292" s="5" t="n">
        <v>2270.4</v>
      </c>
      <c r="AN1292" s="4" t="n">
        <v>2241.05</v>
      </c>
      <c r="AO1292" s="4" t="n">
        <v>2224.05</v>
      </c>
      <c r="AP1292" s="3" t="n">
        <v>2253.5</v>
      </c>
      <c r="AQ1292" s="9">
        <f>+AK1292-AN1292</f>
        <v/>
      </c>
      <c r="AR1292" s="9">
        <f>+AL1292-AO1292</f>
        <v/>
      </c>
      <c r="AS1292" s="9">
        <f>+AM1292-AP1292</f>
        <v/>
      </c>
      <c r="AT1292" s="6">
        <f>AR1292-AQ1292</f>
        <v/>
      </c>
      <c r="AU1292" s="6">
        <f>+AS1292-AR1292</f>
        <v/>
      </c>
      <c r="AV1292" s="7">
        <f>AT1292/AQ1292</f>
        <v/>
      </c>
      <c r="AW1292" s="7">
        <f>AU1292/AR1292</f>
        <v/>
      </c>
      <c r="AX1292" s="1" t="inlineStr">
        <is>
          <t>Y</t>
        </is>
      </c>
      <c r="AY1292" s="1">
        <f>+IF(AND(D1292&gt;0,E1292&gt;0,F1292&gt;0,S1292&gt;0,T1292&gt;0,AC1292&gt;0,AB1292&gt;0,AI1292&gt;0,AJ1292&gt;0,AS1292&gt;AR1292,AR1292&gt;AQ1292),"long buildup",IF(AND(D1292&gt;0,E1292&gt;0,F1292&gt;0,S1292&lt;0,T1292&lt;0,AB1292&lt;0,AC1292&lt;0,AI1292&lt;0,AJ1292&lt;0,AS1292&gt;AR1292,AR1292&gt;AQ1292),"Short Covering",IF(AND(D1292&lt;0,E1292&lt;0,F1292&lt;0,S1292&lt;0,T1292&lt;0,AB1292&gt;0,AC1292&gt;0,AI1292&gt;0,AJ1292&gt;0,AS1292&lt;AR1292,AR1292&lt;AQ1292),"Short Buildup",IF(AND(D1292&lt;0,E1292&lt;0,F1292&lt;0,S1292&lt;0,T1292&lt;0,AB1292&lt;0,AC1292&lt;0,AI1292&lt;0,AJ1292&lt;0,AS1292&lt;AR1292,AR1292&lt;AQ1292),"LongUnwinding" ))))</f>
        <v/>
      </c>
      <c r="AZ1292" s="1">
        <f>+IF(AND(D1292&gt;0,E1292&gt;0,F1292&gt;0,L1292&gt;0,M1292&gt;0,S1292&gt;0,T1292&gt;0,Z1292&gt;0,AA1292&gt;0),"Buying Opportunity",IF(AND(D1292&lt;0,E1292&lt;0,F1292&lt;0,L1292&lt;0,M1292&lt;0,S1292&lt;0,T1292&lt;0,Z1292&lt;0,AA1292&lt;0),"support Zone",IF(AND(D1292&lt;0,E1292&lt;0,F1292&lt;0,L1292&gt;0,M1292&gt;0,S1292&gt;0,T1292&gt;0,Z1292&gt;0,AA1292&gt;0),"sell delivery")))</f>
        <v/>
      </c>
      <c r="BA1292" s="1">
        <f>IF(AND(D1292&gt;0,E1292&gt;0,F1292&gt;0,Z1292&gt;0,AA1292&gt;0,AB1292&gt;0,AC1292&gt;0,AI1292&gt;0,AJ1292&gt;0),"FII ENTERING")</f>
        <v/>
      </c>
      <c r="BB1292" s="15" t="n">
        <v>0.0055</v>
      </c>
      <c r="BC1292" s="1" t="n">
        <v>10631336.721192</v>
      </c>
      <c r="BD1292" s="1">
        <f>IF(AND(E1292&gt;0,F1292&gt;0,AB1292&gt;0,AC1292&gt;0,AI1292&gt;0,AJ1292&gt;0,AS1292&gt;AR1292,AR1292&gt;AQ1292),"long buildup",IF(AND(E1292&lt;0,F1292&lt;0,AB1292&gt;0,AC1292&gt;0,AI1292&gt;0,AJ1292&gt;0,AS1292&lt;AR1292,AR1292&lt;AQ1292),"Short buildup"))</f>
        <v/>
      </c>
      <c r="BE1292" s="1">
        <f>+IF(AND(F1292&gt;0,M1292&gt;0,T1292&gt;0,AA1292&gt;0),"buy")</f>
        <v/>
      </c>
    </row>
    <row r="1293">
      <c r="A1293" s="1" t="inlineStr">
        <is>
          <t>NETF</t>
        </is>
      </c>
      <c r="B1293" s="1" t="n"/>
      <c r="C1293" s="1" t="n"/>
      <c r="D1293" s="2" t="n">
        <v>-0.03797949107482823</v>
      </c>
      <c r="E1293" s="2" t="n">
        <v>-0.5167173252279688</v>
      </c>
      <c r="F1293" s="3" t="n">
        <v>0.7256339749465452</v>
      </c>
      <c r="G1293" s="4" t="n">
        <v>127</v>
      </c>
      <c r="H1293" s="4" t="n">
        <v>154</v>
      </c>
      <c r="I1293" s="3" t="n">
        <v>152</v>
      </c>
      <c r="J1293" s="6">
        <f>+H1293-G1293</f>
        <v/>
      </c>
      <c r="K1293" s="6">
        <f>+I1293-H1293</f>
        <v/>
      </c>
      <c r="L1293" s="7">
        <f>J1293/G1293</f>
        <v/>
      </c>
      <c r="M1293" s="7">
        <f>K1293/H1293</f>
        <v/>
      </c>
      <c r="N1293" s="8" t="n">
        <v>0.0515</v>
      </c>
      <c r="O1293" s="8" t="n">
        <v>0.1045</v>
      </c>
      <c r="P1293" s="3" t="n">
        <v>0.048</v>
      </c>
      <c r="Q1293" s="6">
        <f>+O1293-N1293</f>
        <v/>
      </c>
      <c r="R1293" s="6">
        <f>+P1293-O1293</f>
        <v/>
      </c>
      <c r="S1293" s="7">
        <f>Q1293/N1293</f>
        <v/>
      </c>
      <c r="T1293" s="7">
        <f>R1293/O1293</f>
        <v/>
      </c>
      <c r="U1293" s="10" t="inlineStr">
        <is>
          <t>1847</t>
        </is>
      </c>
      <c r="V1293" s="10" t="inlineStr">
        <is>
          <t>2112</t>
        </is>
      </c>
      <c r="W1293" s="3" t="inlineStr">
        <is>
          <t>1294</t>
        </is>
      </c>
      <c r="X1293" s="6">
        <f>+V1293-U1293</f>
        <v/>
      </c>
      <c r="Y1293" s="6">
        <f>+W1293-V1293</f>
        <v/>
      </c>
      <c r="Z1293" s="7">
        <f>X1293/U1293</f>
        <v/>
      </c>
      <c r="AA1293" s="7">
        <f>Y1293/V1293</f>
        <v/>
      </c>
      <c r="AB1293" s="4" t="n"/>
      <c r="AC1293" s="5" t="n"/>
      <c r="AD1293" s="4" t="n"/>
      <c r="AE1293" s="4" t="n"/>
      <c r="AF1293" s="5" t="n"/>
      <c r="AG1293" s="6">
        <f>AE1293-AD1293</f>
        <v/>
      </c>
      <c r="AH1293" s="6">
        <f>+AF1293-AE1293</f>
        <v/>
      </c>
      <c r="AI1293" s="7">
        <f>AG1293/AD1293</f>
        <v/>
      </c>
      <c r="AJ1293" s="7">
        <f>AH1293/AE1293</f>
        <v/>
      </c>
      <c r="AK1293" s="4" t="n"/>
      <c r="AL1293" s="4" t="n"/>
      <c r="AM1293" s="5" t="n"/>
      <c r="AN1293" s="4" t="n">
        <v>263.2</v>
      </c>
      <c r="AO1293" s="4" t="n">
        <v>261.84</v>
      </c>
      <c r="AP1293" s="3" t="n">
        <v>263.74</v>
      </c>
      <c r="AQ1293" s="9">
        <f>+AK1293-AN1293</f>
        <v/>
      </c>
      <c r="AR1293" s="9">
        <f>+AL1293-AO1293</f>
        <v/>
      </c>
      <c r="AS1293" s="9">
        <f>+AM1293-AP1293</f>
        <v/>
      </c>
      <c r="AT1293" s="6">
        <f>AR1293-AQ1293</f>
        <v/>
      </c>
      <c r="AU1293" s="6">
        <f>+AS1293-AR1293</f>
        <v/>
      </c>
      <c r="AV1293" s="7">
        <f>AT1293/AQ1293</f>
        <v/>
      </c>
      <c r="AW1293" s="7">
        <f>AU1293/AR1293</f>
        <v/>
      </c>
      <c r="AX1293" s="1" t="inlineStr">
        <is>
          <t>N</t>
        </is>
      </c>
      <c r="AY1293" s="1">
        <f>+IF(AND(D1293&gt;0,E1293&gt;0,F1293&gt;0,S1293&gt;0,T1293&gt;0,AC1293&gt;0,AB1293&gt;0,AI1293&gt;0,AJ1293&gt;0,AS1293&gt;AR1293,AR1293&gt;AQ1293),"long buildup",IF(AND(D1293&gt;0,E1293&gt;0,F1293&gt;0,S1293&lt;0,T1293&lt;0,AB1293&lt;0,AC1293&lt;0,AI1293&lt;0,AJ1293&lt;0,AS1293&gt;AR1293,AR1293&gt;AQ1293),"Short Covering",IF(AND(D1293&lt;0,E1293&lt;0,F1293&lt;0,S1293&lt;0,T1293&lt;0,AB1293&gt;0,AC1293&gt;0,AI1293&gt;0,AJ1293&gt;0,AS1293&lt;AR1293,AR1293&lt;AQ1293),"Short Buildup",IF(AND(D1293&lt;0,E1293&lt;0,F1293&lt;0,S1293&lt;0,T1293&lt;0,AB1293&lt;0,AC1293&lt;0,AI1293&lt;0,AJ1293&lt;0,AS1293&lt;AR1293,AR1293&lt;AQ1293),"LongUnwinding" ))))</f>
        <v/>
      </c>
      <c r="AZ1293" s="1">
        <f>+IF(AND(D1293&gt;0,E1293&gt;0,F1293&gt;0,L1293&gt;0,M1293&gt;0,S1293&gt;0,T1293&gt;0,Z1293&gt;0,AA1293&gt;0),"Buying Opportunity",IF(AND(D1293&lt;0,E1293&lt;0,F1293&lt;0,L1293&lt;0,M1293&lt;0,S1293&lt;0,T1293&lt;0,Z1293&lt;0,AA1293&lt;0),"support Zone",IF(AND(D1293&lt;0,E1293&lt;0,F1293&lt;0,L1293&gt;0,M1293&gt;0,S1293&gt;0,T1293&gt;0,Z1293&gt;0,AA1293&gt;0),"sell delivery")))</f>
        <v/>
      </c>
      <c r="BA1293" s="1">
        <f>IF(AND(D1293&gt;0,E1293&gt;0,F1293&gt;0,Z1293&gt;0,AA1293&gt;0,AB1293&gt;0,AC1293&gt;0,AI1293&gt;0,AJ1293&gt;0),"FII ENTERING")</f>
        <v/>
      </c>
      <c r="BB1293" s="15" t="e">
        <v>#N/A</v>
      </c>
      <c r="BC1293" s="1" t="n">
        <v>42245.87759</v>
      </c>
      <c r="BD1293" s="1">
        <f>IF(AND(E1293&gt;0,F1293&gt;0,AB1293&gt;0,AC1293&gt;0,AI1293&gt;0,AJ1293&gt;0,AS1293&gt;AR1293,AR1293&gt;AQ1293),"long buildup",IF(AND(E1293&lt;0,F1293&lt;0,AB1293&gt;0,AC1293&gt;0,AI1293&gt;0,AJ1293&gt;0,AS1293&lt;AR1293,AR1293&lt;AQ1293),"Short buildup"))</f>
        <v/>
      </c>
      <c r="BE1293" s="1">
        <f>+IF(AND(F1293&gt;0,M1293&gt;0,T1293&gt;0,AA1293&gt;0),"buy")</f>
        <v/>
      </c>
    </row>
    <row r="1294">
      <c r="A1294" s="1" t="inlineStr">
        <is>
          <t>NETWEB</t>
        </is>
      </c>
      <c r="B1294" s="1" t="n"/>
      <c r="C1294" s="1" t="n"/>
      <c r="D1294" s="2" t="n">
        <v>-0.9696175014233834</v>
      </c>
      <c r="E1294" s="2" t="n">
        <v>-1.257861635220123</v>
      </c>
      <c r="F1294" s="3" t="n">
        <v>-1.557951197134643</v>
      </c>
      <c r="G1294" s="4" t="n">
        <v>17228</v>
      </c>
      <c r="H1294" s="4" t="n">
        <v>19578</v>
      </c>
      <c r="I1294" s="3" t="n">
        <v>38024</v>
      </c>
      <c r="J1294" s="6">
        <f>+H1294-G1294</f>
        <v/>
      </c>
      <c r="K1294" s="6">
        <f>+I1294-H1294</f>
        <v/>
      </c>
      <c r="L1294" s="7">
        <f>J1294/G1294</f>
        <v/>
      </c>
      <c r="M1294" s="7">
        <f>K1294/H1294</f>
        <v/>
      </c>
      <c r="N1294" s="8" t="n">
        <v>48.6991</v>
      </c>
      <c r="O1294" s="8" t="n">
        <v>33.0373</v>
      </c>
      <c r="P1294" s="3" t="n">
        <v>66.7487</v>
      </c>
      <c r="Q1294" s="6">
        <f>+O1294-N1294</f>
        <v/>
      </c>
      <c r="R1294" s="6">
        <f>+P1294-O1294</f>
        <v/>
      </c>
      <c r="S1294" s="7">
        <f>Q1294/N1294</f>
        <v/>
      </c>
      <c r="T1294" s="7">
        <f>R1294/O1294</f>
        <v/>
      </c>
      <c r="U1294" s="10" t="inlineStr">
        <is>
          <t>87903</t>
        </is>
      </c>
      <c r="V1294" s="10" t="inlineStr">
        <is>
          <t>56113</t>
        </is>
      </c>
      <c r="W1294" s="3" t="inlineStr">
        <is>
          <t>118189</t>
        </is>
      </c>
      <c r="X1294" s="6">
        <f>+V1294-U1294</f>
        <v/>
      </c>
      <c r="Y1294" s="6">
        <f>+W1294-V1294</f>
        <v/>
      </c>
      <c r="Z1294" s="7">
        <f>X1294/U1294</f>
        <v/>
      </c>
      <c r="AA1294" s="7">
        <f>Y1294/V1294</f>
        <v/>
      </c>
      <c r="AB1294" s="4" t="n"/>
      <c r="AC1294" s="5" t="n"/>
      <c r="AD1294" s="4" t="n"/>
      <c r="AE1294" s="4" t="n"/>
      <c r="AF1294" s="5" t="n"/>
      <c r="AG1294" s="6">
        <f>AE1294-AD1294</f>
        <v/>
      </c>
      <c r="AH1294" s="6">
        <f>+AF1294-AE1294</f>
        <v/>
      </c>
      <c r="AI1294" s="7">
        <f>AG1294/AD1294</f>
        <v/>
      </c>
      <c r="AJ1294" s="7">
        <f>AH1294/AE1294</f>
        <v/>
      </c>
      <c r="AK1294" s="4" t="n"/>
      <c r="AL1294" s="4" t="n"/>
      <c r="AM1294" s="5" t="n"/>
      <c r="AN1294" s="4" t="n">
        <v>2869.95</v>
      </c>
      <c r="AO1294" s="4" t="n">
        <v>2833.85</v>
      </c>
      <c r="AP1294" s="3" t="n">
        <v>2789.7</v>
      </c>
      <c r="AQ1294" s="9">
        <f>+AK1294-AN1294</f>
        <v/>
      </c>
      <c r="AR1294" s="9">
        <f>+AL1294-AO1294</f>
        <v/>
      </c>
      <c r="AS1294" s="9">
        <f>+AM1294-AP1294</f>
        <v/>
      </c>
      <c r="AT1294" s="6">
        <f>AR1294-AQ1294</f>
        <v/>
      </c>
      <c r="AU1294" s="6">
        <f>+AS1294-AR1294</f>
        <v/>
      </c>
      <c r="AV1294" s="7">
        <f>AT1294/AQ1294</f>
        <v/>
      </c>
      <c r="AW1294" s="7">
        <f>AU1294/AR1294</f>
        <v/>
      </c>
      <c r="AX1294" s="1" t="inlineStr">
        <is>
          <t>N</t>
        </is>
      </c>
      <c r="AY1294" s="1">
        <f>+IF(AND(D1294&gt;0,E1294&gt;0,F1294&gt;0,S1294&gt;0,T1294&gt;0,AC1294&gt;0,AB1294&gt;0,AI1294&gt;0,AJ1294&gt;0,AS1294&gt;AR1294,AR1294&gt;AQ1294),"long buildup",IF(AND(D1294&gt;0,E1294&gt;0,F1294&gt;0,S1294&lt;0,T1294&lt;0,AB1294&lt;0,AC1294&lt;0,AI1294&lt;0,AJ1294&lt;0,AS1294&gt;AR1294,AR1294&gt;AQ1294),"Short Covering",IF(AND(D1294&lt;0,E1294&lt;0,F1294&lt;0,S1294&lt;0,T1294&lt;0,AB1294&gt;0,AC1294&gt;0,AI1294&gt;0,AJ1294&gt;0,AS1294&lt;AR1294,AR1294&lt;AQ1294),"Short Buildup",IF(AND(D1294&lt;0,E1294&lt;0,F1294&lt;0,S1294&lt;0,T1294&lt;0,AB1294&lt;0,AC1294&lt;0,AI1294&lt;0,AJ1294&lt;0,AS1294&lt;AR1294,AR1294&lt;AQ1294),"LongUnwinding" ))))</f>
        <v/>
      </c>
      <c r="AZ1294" s="1">
        <f>+IF(AND(D1294&gt;0,E1294&gt;0,F1294&gt;0,L1294&gt;0,M1294&gt;0,S1294&gt;0,T1294&gt;0,Z1294&gt;0,AA1294&gt;0),"Buying Opportunity",IF(AND(D1294&lt;0,E1294&lt;0,F1294&lt;0,L1294&lt;0,M1294&lt;0,S1294&lt;0,T1294&lt;0,Z1294&lt;0,AA1294&lt;0),"support Zone",IF(AND(D1294&lt;0,E1294&lt;0,F1294&lt;0,L1294&gt;0,M1294&gt;0,S1294&gt;0,T1294&gt;0,Z1294&gt;0,AA1294&gt;0),"sell delivery")))</f>
        <v/>
      </c>
      <c r="BA1294" s="1">
        <f>IF(AND(D1294&gt;0,E1294&gt;0,F1294&gt;0,Z1294&gt;0,AA1294&gt;0,AB1294&gt;0,AC1294&gt;0,AI1294&gt;0,AJ1294&gt;0),"FII ENTERING")</f>
        <v/>
      </c>
      <c r="BB1294" s="15" t="e">
        <v>#N/A</v>
      </c>
      <c r="BC1294" s="1" t="n">
        <v>5950.15745</v>
      </c>
      <c r="BD1294" s="1">
        <f>IF(AND(E1294&gt;0,F1294&gt;0,AB1294&gt;0,AC1294&gt;0,AI1294&gt;0,AJ1294&gt;0,AS1294&gt;AR1294,AR1294&gt;AQ1294),"long buildup",IF(AND(E1294&lt;0,F1294&lt;0,AB1294&gt;0,AC1294&gt;0,AI1294&gt;0,AJ1294&gt;0,AS1294&lt;AR1294,AR1294&lt;AQ1294),"Short buildup"))</f>
        <v/>
      </c>
      <c r="BE1294" s="1">
        <f>+IF(AND(F1294&gt;0,M1294&gt;0,T1294&gt;0,AA1294&gt;0),"buy")</f>
        <v/>
      </c>
    </row>
    <row r="1295">
      <c r="A1295" s="1" t="inlineStr">
        <is>
          <t>NETWORK18</t>
        </is>
      </c>
      <c r="B1295" s="1" t="n"/>
      <c r="C1295" s="1" t="n"/>
      <c r="D1295" s="2" t="n">
        <v>-1.301020408163278</v>
      </c>
      <c r="E1295" s="2" t="n">
        <v>-4.122512277074176</v>
      </c>
      <c r="F1295" s="3" t="n">
        <v>0.6739452756436177</v>
      </c>
      <c r="G1295" s="4" t="n">
        <v>15933</v>
      </c>
      <c r="H1295" s="4" t="n">
        <v>70808</v>
      </c>
      <c r="I1295" s="3" t="n">
        <v>26066</v>
      </c>
      <c r="J1295" s="6">
        <f>+H1295-G1295</f>
        <v/>
      </c>
      <c r="K1295" s="6">
        <f>+I1295-H1295</f>
        <v/>
      </c>
      <c r="L1295" s="7">
        <f>J1295/G1295</f>
        <v/>
      </c>
      <c r="M1295" s="7">
        <f>K1295/H1295</f>
        <v/>
      </c>
      <c r="N1295" s="8" t="n">
        <v>20.5246</v>
      </c>
      <c r="O1295" s="8" t="n">
        <v>67.3436</v>
      </c>
      <c r="P1295" s="3" t="n">
        <v>27.9339</v>
      </c>
      <c r="Q1295" s="6">
        <f>+O1295-N1295</f>
        <v/>
      </c>
      <c r="R1295" s="6">
        <f>+P1295-O1295</f>
        <v/>
      </c>
      <c r="S1295" s="7">
        <f>Q1295/N1295</f>
        <v/>
      </c>
      <c r="T1295" s="7">
        <f>R1295/O1295</f>
        <v/>
      </c>
      <c r="U1295" s="10" t="inlineStr">
        <is>
          <t>1574267</t>
        </is>
      </c>
      <c r="V1295" s="10" t="inlineStr">
        <is>
          <t>4384528</t>
        </is>
      </c>
      <c r="W1295" s="3" t="inlineStr">
        <is>
          <t>1352649</t>
        </is>
      </c>
      <c r="X1295" s="6">
        <f>+V1295-U1295</f>
        <v/>
      </c>
      <c r="Y1295" s="6">
        <f>+W1295-V1295</f>
        <v/>
      </c>
      <c r="Z1295" s="7">
        <f>X1295/U1295</f>
        <v/>
      </c>
      <c r="AA1295" s="7">
        <f>Y1295/V1295</f>
        <v/>
      </c>
      <c r="AB1295" s="4" t="n"/>
      <c r="AC1295" s="5" t="n"/>
      <c r="AD1295" s="4" t="n"/>
      <c r="AE1295" s="4" t="n"/>
      <c r="AF1295" s="5" t="n"/>
      <c r="AG1295" s="6">
        <f>AE1295-AD1295</f>
        <v/>
      </c>
      <c r="AH1295" s="6">
        <f>+AF1295-AE1295</f>
        <v/>
      </c>
      <c r="AI1295" s="7">
        <f>AG1295/AD1295</f>
        <v/>
      </c>
      <c r="AJ1295" s="7">
        <f>AH1295/AE1295</f>
        <v/>
      </c>
      <c r="AK1295" s="4" t="n"/>
      <c r="AL1295" s="4" t="n"/>
      <c r="AM1295" s="5" t="n"/>
      <c r="AN1295" s="4" t="n">
        <v>77.38</v>
      </c>
      <c r="AO1295" s="4" t="n">
        <v>74.19</v>
      </c>
      <c r="AP1295" s="3" t="n">
        <v>74.69</v>
      </c>
      <c r="AQ1295" s="9">
        <f>+AK1295-AN1295</f>
        <v/>
      </c>
      <c r="AR1295" s="9">
        <f>+AL1295-AO1295</f>
        <v/>
      </c>
      <c r="AS1295" s="9">
        <f>+AM1295-AP1295</f>
        <v/>
      </c>
      <c r="AT1295" s="6">
        <f>AR1295-AQ1295</f>
        <v/>
      </c>
      <c r="AU1295" s="6">
        <f>+AS1295-AR1295</f>
        <v/>
      </c>
      <c r="AV1295" s="7">
        <f>AT1295/AQ1295</f>
        <v/>
      </c>
      <c r="AW1295" s="7">
        <f>AU1295/AR1295</f>
        <v/>
      </c>
      <c r="AX1295" s="1" t="inlineStr">
        <is>
          <t>N</t>
        </is>
      </c>
      <c r="AY1295" s="1">
        <f>+IF(AND(D1295&gt;0,E1295&gt;0,F1295&gt;0,S1295&gt;0,T1295&gt;0,AC1295&gt;0,AB1295&gt;0,AI1295&gt;0,AJ1295&gt;0,AS1295&gt;AR1295,AR1295&gt;AQ1295),"long buildup",IF(AND(D1295&gt;0,E1295&gt;0,F1295&gt;0,S1295&lt;0,T1295&lt;0,AB1295&lt;0,AC1295&lt;0,AI1295&lt;0,AJ1295&lt;0,AS1295&gt;AR1295,AR1295&gt;AQ1295),"Short Covering",IF(AND(D1295&lt;0,E1295&lt;0,F1295&lt;0,S1295&lt;0,T1295&lt;0,AB1295&gt;0,AC1295&gt;0,AI1295&gt;0,AJ1295&gt;0,AS1295&lt;AR1295,AR1295&lt;AQ1295),"Short Buildup",IF(AND(D1295&lt;0,E1295&lt;0,F1295&lt;0,S1295&lt;0,T1295&lt;0,AB1295&lt;0,AC1295&lt;0,AI1295&lt;0,AJ1295&lt;0,AS1295&lt;AR1295,AR1295&lt;AQ1295),"LongUnwinding" ))))</f>
        <v/>
      </c>
      <c r="AZ1295" s="1">
        <f>+IF(AND(D1295&gt;0,E1295&gt;0,F1295&gt;0,L1295&gt;0,M1295&gt;0,S1295&gt;0,T1295&gt;0,Z1295&gt;0,AA1295&gt;0),"Buying Opportunity",IF(AND(D1295&lt;0,E1295&lt;0,F1295&lt;0,L1295&lt;0,M1295&lt;0,S1295&lt;0,T1295&lt;0,Z1295&lt;0,AA1295&lt;0),"support Zone",IF(AND(D1295&lt;0,E1295&lt;0,F1295&lt;0,L1295&gt;0,M1295&gt;0,S1295&gt;0,T1295&gt;0,Z1295&gt;0,AA1295&gt;0),"sell delivery")))</f>
        <v/>
      </c>
      <c r="BA1295" s="1">
        <f>IF(AND(D1295&gt;0,E1295&gt;0,F1295&gt;0,Z1295&gt;0,AA1295&gt;0,AB1295&gt;0,AC1295&gt;0,AI1295&gt;0,AJ1295&gt;0),"FII ENTERING")</f>
        <v/>
      </c>
      <c r="BB1295" s="15" t="e">
        <v>#N/A</v>
      </c>
      <c r="BC1295" s="1" t="n">
        <v>11322</v>
      </c>
      <c r="BD1295" s="1">
        <f>IF(AND(E1295&gt;0,F1295&gt;0,AB1295&gt;0,AC1295&gt;0,AI1295&gt;0,AJ1295&gt;0,AS1295&gt;AR1295,AR1295&gt;AQ1295),"long buildup",IF(AND(E1295&lt;0,F1295&lt;0,AB1295&gt;0,AC1295&gt;0,AI1295&gt;0,AJ1295&gt;0,AS1295&lt;AR1295,AR1295&lt;AQ1295),"Short buildup"))</f>
        <v/>
      </c>
      <c r="BE1295" s="1">
        <f>+IF(AND(F1295&gt;0,M1295&gt;0,T1295&gt;0,AA1295&gt;0),"buy")</f>
        <v/>
      </c>
    </row>
    <row r="1296">
      <c r="A1296" s="1" t="inlineStr">
        <is>
          <t>NEULANDLAB</t>
        </is>
      </c>
      <c r="B1296" s="1" t="n"/>
      <c r="C1296" s="1" t="n"/>
      <c r="D1296" s="2" t="n">
        <v>0.7364518409810686</v>
      </c>
      <c r="E1296" s="2" t="n">
        <v>-5.693423338140279</v>
      </c>
      <c r="F1296" s="3" t="n">
        <v>-4.530202916316175</v>
      </c>
      <c r="G1296" s="4" t="n">
        <v>11915</v>
      </c>
      <c r="H1296" s="4" t="n">
        <v>60024</v>
      </c>
      <c r="I1296" s="3" t="n">
        <v>28571</v>
      </c>
      <c r="J1296" s="6">
        <f>+H1296-G1296</f>
        <v/>
      </c>
      <c r="K1296" s="6">
        <f>+I1296-H1296</f>
        <v/>
      </c>
      <c r="L1296" s="7">
        <f>J1296/G1296</f>
        <v/>
      </c>
      <c r="M1296" s="7">
        <f>K1296/H1296</f>
        <v/>
      </c>
      <c r="N1296" s="8" t="n">
        <v>57.6574</v>
      </c>
      <c r="O1296" s="8" t="n">
        <v>1392.8872</v>
      </c>
      <c r="P1296" s="3" t="n">
        <v>165.351</v>
      </c>
      <c r="Q1296" s="6">
        <f>+O1296-N1296</f>
        <v/>
      </c>
      <c r="R1296" s="6">
        <f>+P1296-O1296</f>
        <v/>
      </c>
      <c r="S1296" s="7">
        <f>Q1296/N1296</f>
        <v/>
      </c>
      <c r="T1296" s="7">
        <f>R1296/O1296</f>
        <v/>
      </c>
      <c r="U1296" s="10" t="inlineStr">
        <is>
          <t>10300</t>
        </is>
      </c>
      <c r="V1296" s="10" t="inlineStr">
        <is>
          <t>498122</t>
        </is>
      </c>
      <c r="W1296" s="3" t="inlineStr">
        <is>
          <t>46621</t>
        </is>
      </c>
      <c r="X1296" s="6">
        <f>+V1296-U1296</f>
        <v/>
      </c>
      <c r="Y1296" s="6">
        <f>+W1296-V1296</f>
        <v/>
      </c>
      <c r="Z1296" s="7">
        <f>X1296/U1296</f>
        <v/>
      </c>
      <c r="AA1296" s="7">
        <f>Y1296/V1296</f>
        <v/>
      </c>
      <c r="AB1296" s="4" t="n"/>
      <c r="AC1296" s="5" t="n"/>
      <c r="AD1296" s="4" t="n"/>
      <c r="AE1296" s="4" t="n"/>
      <c r="AF1296" s="5" t="n"/>
      <c r="AG1296" s="6">
        <f>AE1296-AD1296</f>
        <v/>
      </c>
      <c r="AH1296" s="6">
        <f>+AF1296-AE1296</f>
        <v/>
      </c>
      <c r="AI1296" s="7">
        <f>AG1296/AD1296</f>
        <v/>
      </c>
      <c r="AJ1296" s="7">
        <f>AH1296/AE1296</f>
        <v/>
      </c>
      <c r="AK1296" s="4" t="n"/>
      <c r="AL1296" s="4" t="n"/>
      <c r="AM1296" s="5" t="n"/>
      <c r="AN1296" s="4" t="n">
        <v>16954.65</v>
      </c>
      <c r="AO1296" s="4" t="n">
        <v>15989.35</v>
      </c>
      <c r="AP1296" s="3" t="n">
        <v>15265</v>
      </c>
      <c r="AQ1296" s="9">
        <f>+AK1296-AN1296</f>
        <v/>
      </c>
      <c r="AR1296" s="9">
        <f>+AL1296-AO1296</f>
        <v/>
      </c>
      <c r="AS1296" s="9">
        <f>+AM1296-AP1296</f>
        <v/>
      </c>
      <c r="AT1296" s="6">
        <f>AR1296-AQ1296</f>
        <v/>
      </c>
      <c r="AU1296" s="6">
        <f>+AS1296-AR1296</f>
        <v/>
      </c>
      <c r="AV1296" s="7">
        <f>AT1296/AQ1296</f>
        <v/>
      </c>
      <c r="AW1296" s="7">
        <f>AU1296/AR1296</f>
        <v/>
      </c>
      <c r="AX1296" s="1" t="inlineStr">
        <is>
          <t>N</t>
        </is>
      </c>
      <c r="AY1296" s="1">
        <f>+IF(AND(D1296&gt;0,E1296&gt;0,F1296&gt;0,S1296&gt;0,T1296&gt;0,AC1296&gt;0,AB1296&gt;0,AI1296&gt;0,AJ1296&gt;0,AS1296&gt;AR1296,AR1296&gt;AQ1296),"long buildup",IF(AND(D1296&gt;0,E1296&gt;0,F1296&gt;0,S1296&lt;0,T1296&lt;0,AB1296&lt;0,AC1296&lt;0,AI1296&lt;0,AJ1296&lt;0,AS1296&gt;AR1296,AR1296&gt;AQ1296),"Short Covering",IF(AND(D1296&lt;0,E1296&lt;0,F1296&lt;0,S1296&lt;0,T1296&lt;0,AB1296&gt;0,AC1296&gt;0,AI1296&gt;0,AJ1296&gt;0,AS1296&lt;AR1296,AR1296&lt;AQ1296),"Short Buildup",IF(AND(D1296&lt;0,E1296&lt;0,F1296&lt;0,S1296&lt;0,T1296&lt;0,AB1296&lt;0,AC1296&lt;0,AI1296&lt;0,AJ1296&lt;0,AS1296&lt;AR1296,AR1296&lt;AQ1296),"LongUnwinding" ))))</f>
        <v/>
      </c>
      <c r="AZ1296" s="1">
        <f>+IF(AND(D1296&gt;0,E1296&gt;0,F1296&gt;0,L1296&gt;0,M1296&gt;0,S1296&gt;0,T1296&gt;0,Z1296&gt;0,AA1296&gt;0),"Buying Opportunity",IF(AND(D1296&lt;0,E1296&lt;0,F1296&lt;0,L1296&lt;0,M1296&lt;0,S1296&lt;0,T1296&lt;0,Z1296&lt;0,AA1296&lt;0),"support Zone",IF(AND(D1296&lt;0,E1296&lt;0,F1296&lt;0,L1296&gt;0,M1296&gt;0,S1296&gt;0,T1296&gt;0,Z1296&gt;0,AA1296&gt;0),"sell delivery")))</f>
        <v/>
      </c>
      <c r="BA1296" s="1">
        <f>IF(AND(D1296&gt;0,E1296&gt;0,F1296&gt;0,Z1296&gt;0,AA1296&gt;0,AB1296&gt;0,AC1296&gt;0,AI1296&gt;0,AJ1296&gt;0),"FII ENTERING")</f>
        <v/>
      </c>
      <c r="BB1296" s="15" t="e">
        <v>#N/A</v>
      </c>
      <c r="BC1296" s="1" t="n">
        <v>14011.6375</v>
      </c>
      <c r="BD1296" s="1">
        <f>IF(AND(E1296&gt;0,F1296&gt;0,AB1296&gt;0,AC1296&gt;0,AI1296&gt;0,AJ1296&gt;0,AS1296&gt;AR1296,AR1296&gt;AQ1296),"long buildup",IF(AND(E1296&lt;0,F1296&lt;0,AB1296&gt;0,AC1296&gt;0,AI1296&gt;0,AJ1296&gt;0,AS1296&lt;AR1296,AR1296&lt;AQ1296),"Short buildup"))</f>
        <v/>
      </c>
      <c r="BE1296" s="1">
        <f>+IF(AND(F1296&gt;0,M1296&gt;0,T1296&gt;0,AA1296&gt;0),"buy")</f>
        <v/>
      </c>
    </row>
    <row r="1297">
      <c r="A1297" s="1" t="inlineStr">
        <is>
          <t>NEWGEN</t>
        </is>
      </c>
      <c r="B1297" s="1" t="n"/>
      <c r="C1297" s="1" t="n"/>
      <c r="D1297" s="2" t="n">
        <v>0.2257415964163554</v>
      </c>
      <c r="E1297" s="2" t="n">
        <v>-1.147281365475978</v>
      </c>
      <c r="F1297" s="3" t="n">
        <v>-1.003951724874516</v>
      </c>
      <c r="G1297" s="4" t="n">
        <v>15347</v>
      </c>
      <c r="H1297" s="4" t="n">
        <v>10925</v>
      </c>
      <c r="I1297" s="3" t="n">
        <v>15690</v>
      </c>
      <c r="J1297" s="6">
        <f>+H1297-G1297</f>
        <v/>
      </c>
      <c r="K1297" s="6">
        <f>+I1297-H1297</f>
        <v/>
      </c>
      <c r="L1297" s="7">
        <f>J1297/G1297</f>
        <v/>
      </c>
      <c r="M1297" s="7">
        <f>K1297/H1297</f>
        <v/>
      </c>
      <c r="N1297" s="8" t="n">
        <v>31.7451</v>
      </c>
      <c r="O1297" s="8" t="n">
        <v>18.9787</v>
      </c>
      <c r="P1297" s="3" t="n">
        <v>23.5339</v>
      </c>
      <c r="Q1297" s="6">
        <f>+O1297-N1297</f>
        <v/>
      </c>
      <c r="R1297" s="6">
        <f>+P1297-O1297</f>
        <v/>
      </c>
      <c r="S1297" s="7">
        <f>Q1297/N1297</f>
        <v/>
      </c>
      <c r="T1297" s="7">
        <f>R1297/O1297</f>
        <v/>
      </c>
      <c r="U1297" s="10" t="inlineStr">
        <is>
          <t>106860</t>
        </is>
      </c>
      <c r="V1297" s="10" t="inlineStr">
        <is>
          <t>56217</t>
        </is>
      </c>
      <c r="W1297" s="3" t="inlineStr">
        <is>
          <t>76300</t>
        </is>
      </c>
      <c r="X1297" s="6">
        <f>+V1297-U1297</f>
        <v/>
      </c>
      <c r="Y1297" s="6">
        <f>+W1297-V1297</f>
        <v/>
      </c>
      <c r="Z1297" s="7">
        <f>X1297/U1297</f>
        <v/>
      </c>
      <c r="AA1297" s="7">
        <f>Y1297/V1297</f>
        <v/>
      </c>
      <c r="AB1297" s="4" t="n"/>
      <c r="AC1297" s="5" t="n"/>
      <c r="AD1297" s="4" t="n"/>
      <c r="AE1297" s="4" t="n"/>
      <c r="AF1297" s="5" t="n"/>
      <c r="AG1297" s="6">
        <f>AE1297-AD1297</f>
        <v/>
      </c>
      <c r="AH1297" s="6">
        <f>+AF1297-AE1297</f>
        <v/>
      </c>
      <c r="AI1297" s="7">
        <f>AG1297/AD1297</f>
        <v/>
      </c>
      <c r="AJ1297" s="7">
        <f>AH1297/AE1297</f>
        <v/>
      </c>
      <c r="AK1297" s="4" t="n"/>
      <c r="AL1297" s="4" t="n"/>
      <c r="AM1297" s="5" t="n"/>
      <c r="AN1297" s="4" t="n">
        <v>1420.75</v>
      </c>
      <c r="AO1297" s="4" t="n">
        <v>1404.45</v>
      </c>
      <c r="AP1297" s="3" t="n">
        <v>1390.35</v>
      </c>
      <c r="AQ1297" s="9">
        <f>+AK1297-AN1297</f>
        <v/>
      </c>
      <c r="AR1297" s="9">
        <f>+AL1297-AO1297</f>
        <v/>
      </c>
      <c r="AS1297" s="9">
        <f>+AM1297-AP1297</f>
        <v/>
      </c>
      <c r="AT1297" s="6">
        <f>AR1297-AQ1297</f>
        <v/>
      </c>
      <c r="AU1297" s="6">
        <f>+AS1297-AR1297</f>
        <v/>
      </c>
      <c r="AV1297" s="7">
        <f>AT1297/AQ1297</f>
        <v/>
      </c>
      <c r="AW1297" s="7">
        <f>AU1297/AR1297</f>
        <v/>
      </c>
      <c r="AX1297" s="1" t="inlineStr">
        <is>
          <t>N</t>
        </is>
      </c>
      <c r="AY1297" s="1">
        <f>+IF(AND(D1297&gt;0,E1297&gt;0,F1297&gt;0,S1297&gt;0,T1297&gt;0,AC1297&gt;0,AB1297&gt;0,AI1297&gt;0,AJ1297&gt;0,AS1297&gt;AR1297,AR1297&gt;AQ1297),"long buildup",IF(AND(D1297&gt;0,E1297&gt;0,F1297&gt;0,S1297&lt;0,T1297&lt;0,AB1297&lt;0,AC1297&lt;0,AI1297&lt;0,AJ1297&lt;0,AS1297&gt;AR1297,AR1297&gt;AQ1297),"Short Covering",IF(AND(D1297&lt;0,E1297&lt;0,F1297&lt;0,S1297&lt;0,T1297&lt;0,AB1297&gt;0,AC1297&gt;0,AI1297&gt;0,AJ1297&gt;0,AS1297&lt;AR1297,AR1297&lt;AQ1297),"Short Buildup",IF(AND(D1297&lt;0,E1297&lt;0,F1297&lt;0,S1297&lt;0,T1297&lt;0,AB1297&lt;0,AC1297&lt;0,AI1297&lt;0,AJ1297&lt;0,AS1297&lt;AR1297,AR1297&lt;AQ1297),"LongUnwinding" ))))</f>
        <v/>
      </c>
      <c r="AZ1297" s="1">
        <f>+IF(AND(D1297&gt;0,E1297&gt;0,F1297&gt;0,L1297&gt;0,M1297&gt;0,S1297&gt;0,T1297&gt;0,Z1297&gt;0,AA1297&gt;0),"Buying Opportunity",IF(AND(D1297&lt;0,E1297&lt;0,F1297&lt;0,L1297&lt;0,M1297&lt;0,S1297&lt;0,T1297&lt;0,Z1297&lt;0,AA1297&lt;0),"support Zone",IF(AND(D1297&lt;0,E1297&lt;0,F1297&lt;0,L1297&gt;0,M1297&gt;0,S1297&gt;0,T1297&gt;0,Z1297&gt;0,AA1297&gt;0),"sell delivery")))</f>
        <v/>
      </c>
      <c r="BA1297" s="1">
        <f>IF(AND(D1297&gt;0,E1297&gt;0,F1297&gt;0,Z1297&gt;0,AA1297&gt;0,AB1297&gt;0,AC1297&gt;0,AI1297&gt;0,AJ1297&gt;0),"FII ENTERING")</f>
        <v/>
      </c>
      <c r="BB1297" s="15" t="e">
        <v>#N/A</v>
      </c>
      <c r="BC1297" s="1" t="n">
        <v>15600.8271965</v>
      </c>
      <c r="BD1297" s="1">
        <f>IF(AND(E1297&gt;0,F1297&gt;0,AB1297&gt;0,AC1297&gt;0,AI1297&gt;0,AJ1297&gt;0,AS1297&gt;AR1297,AR1297&gt;AQ1297),"long buildup",IF(AND(E1297&lt;0,F1297&lt;0,AB1297&gt;0,AC1297&gt;0,AI1297&gt;0,AJ1297&gt;0,AS1297&lt;AR1297,AR1297&lt;AQ1297),"Short buildup"))</f>
        <v/>
      </c>
      <c r="BE1297" s="1">
        <f>+IF(AND(F1297&gt;0,M1297&gt;0,T1297&gt;0,AA1297&gt;0),"buy")</f>
        <v/>
      </c>
    </row>
    <row r="1298">
      <c r="A1298" s="1" t="inlineStr">
        <is>
          <t>NEXT50</t>
        </is>
      </c>
      <c r="B1298" s="1" t="n"/>
      <c r="C1298" s="1" t="n"/>
      <c r="D1298" s="2" t="n">
        <v>0.2526270525948017</v>
      </c>
      <c r="E1298" s="2" t="n">
        <v>-0.2694153285258546</v>
      </c>
      <c r="F1298" s="3" t="n">
        <v>-0.1921913849875613</v>
      </c>
      <c r="G1298" s="4" t="n">
        <v>1134</v>
      </c>
      <c r="H1298" s="4" t="n">
        <v>537</v>
      </c>
      <c r="I1298" s="3" t="n">
        <v>1048</v>
      </c>
      <c r="J1298" s="6">
        <f>+H1298-G1298</f>
        <v/>
      </c>
      <c r="K1298" s="6">
        <f>+I1298-H1298</f>
        <v/>
      </c>
      <c r="L1298" s="7">
        <f>J1298/G1298</f>
        <v/>
      </c>
      <c r="M1298" s="7">
        <f>K1298/H1298</f>
        <v/>
      </c>
      <c r="N1298" s="8" t="n">
        <v>1.5872</v>
      </c>
      <c r="O1298" s="8" t="n">
        <v>1.1205</v>
      </c>
      <c r="P1298" s="3" t="n">
        <v>1.4663</v>
      </c>
      <c r="Q1298" s="6">
        <f>+O1298-N1298</f>
        <v/>
      </c>
      <c r="R1298" s="6">
        <f>+P1298-O1298</f>
        <v/>
      </c>
      <c r="S1298" s="7">
        <f>Q1298/N1298</f>
        <v/>
      </c>
      <c r="T1298" s="7">
        <f>R1298/O1298</f>
        <v/>
      </c>
      <c r="U1298" s="10" t="inlineStr">
        <is>
          <t>19749</t>
        </is>
      </c>
      <c r="V1298" s="10" t="inlineStr">
        <is>
          <t>7613</t>
        </is>
      </c>
      <c r="W1298" s="3" t="inlineStr">
        <is>
          <t>12607</t>
        </is>
      </c>
      <c r="X1298" s="6">
        <f>+V1298-U1298</f>
        <v/>
      </c>
      <c r="Y1298" s="6">
        <f>+W1298-V1298</f>
        <v/>
      </c>
      <c r="Z1298" s="7">
        <f>X1298/U1298</f>
        <v/>
      </c>
      <c r="AA1298" s="7">
        <f>Y1298/V1298</f>
        <v/>
      </c>
      <c r="AB1298" s="4" t="n"/>
      <c r="AC1298" s="5" t="n"/>
      <c r="AD1298" s="4" t="n"/>
      <c r="AE1298" s="4" t="n"/>
      <c r="AF1298" s="5" t="n"/>
      <c r="AG1298" s="6">
        <f>AE1298-AD1298</f>
        <v/>
      </c>
      <c r="AH1298" s="6">
        <f>+AF1298-AE1298</f>
        <v/>
      </c>
      <c r="AI1298" s="7">
        <f>AG1298/AD1298</f>
        <v/>
      </c>
      <c r="AJ1298" s="7">
        <f>AH1298/AE1298</f>
        <v/>
      </c>
      <c r="AK1298" s="4" t="n"/>
      <c r="AL1298" s="4" t="n"/>
      <c r="AM1298" s="5" t="n"/>
      <c r="AN1298" s="4" t="n">
        <v>746.0599999999999</v>
      </c>
      <c r="AO1298" s="4" t="n">
        <v>744.05</v>
      </c>
      <c r="AP1298" s="3" t="n">
        <v>742.62</v>
      </c>
      <c r="AQ1298" s="9">
        <f>+AK1298-AN1298</f>
        <v/>
      </c>
      <c r="AR1298" s="9">
        <f>+AL1298-AO1298</f>
        <v/>
      </c>
      <c r="AS1298" s="9">
        <f>+AM1298-AP1298</f>
        <v/>
      </c>
      <c r="AT1298" s="6">
        <f>AR1298-AQ1298</f>
        <v/>
      </c>
      <c r="AU1298" s="6">
        <f>+AS1298-AR1298</f>
        <v/>
      </c>
      <c r="AV1298" s="7">
        <f>AT1298/AQ1298</f>
        <v/>
      </c>
      <c r="AW1298" s="7">
        <f>AU1298/AR1298</f>
        <v/>
      </c>
      <c r="AX1298" s="1" t="inlineStr">
        <is>
          <t>Y</t>
        </is>
      </c>
      <c r="AY1298" s="1">
        <f>+IF(AND(D1298&gt;0,E1298&gt;0,F1298&gt;0,S1298&gt;0,T1298&gt;0,AC1298&gt;0,AB1298&gt;0,AI1298&gt;0,AJ1298&gt;0,AS1298&gt;AR1298,AR1298&gt;AQ1298),"long buildup",IF(AND(D1298&gt;0,E1298&gt;0,F1298&gt;0,S1298&lt;0,T1298&lt;0,AB1298&lt;0,AC1298&lt;0,AI1298&lt;0,AJ1298&lt;0,AS1298&gt;AR1298,AR1298&gt;AQ1298),"Short Covering",IF(AND(D1298&lt;0,E1298&lt;0,F1298&lt;0,S1298&lt;0,T1298&lt;0,AB1298&gt;0,AC1298&gt;0,AI1298&gt;0,AJ1298&gt;0,AS1298&lt;AR1298,AR1298&lt;AQ1298),"Short Buildup",IF(AND(D1298&lt;0,E1298&lt;0,F1298&lt;0,S1298&lt;0,T1298&lt;0,AB1298&lt;0,AC1298&lt;0,AI1298&lt;0,AJ1298&lt;0,AS1298&lt;AR1298,AR1298&lt;AQ1298),"LongUnwinding" ))))</f>
        <v/>
      </c>
      <c r="AZ1298" s="1">
        <f>+IF(AND(D1298&gt;0,E1298&gt;0,F1298&gt;0,L1298&gt;0,M1298&gt;0,S1298&gt;0,T1298&gt;0,Z1298&gt;0,AA1298&gt;0),"Buying Opportunity",IF(AND(D1298&lt;0,E1298&lt;0,F1298&lt;0,L1298&lt;0,M1298&lt;0,S1298&lt;0,T1298&lt;0,Z1298&lt;0,AA1298&lt;0),"support Zone",IF(AND(D1298&lt;0,E1298&lt;0,F1298&lt;0,L1298&gt;0,M1298&gt;0,S1298&gt;0,T1298&gt;0,Z1298&gt;0,AA1298&gt;0),"sell delivery")))</f>
        <v/>
      </c>
      <c r="BA1298" s="1">
        <f>IF(AND(D1298&gt;0,E1298&gt;0,F1298&gt;0,Z1298&gt;0,AA1298&gt;0,AB1298&gt;0,AC1298&gt;0,AI1298&gt;0,AJ1298&gt;0),"FII ENTERING")</f>
        <v/>
      </c>
      <c r="BB1298" s="15" t="e">
        <v>#N/A</v>
      </c>
      <c r="BC1298" s="1" t="n">
        <v>900166.943436</v>
      </c>
      <c r="BD1298" s="1">
        <f>IF(AND(E1298&gt;0,F1298&gt;0,AB1298&gt;0,AC1298&gt;0,AI1298&gt;0,AJ1298&gt;0,AS1298&gt;AR1298,AR1298&gt;AQ1298),"long buildup",IF(AND(E1298&lt;0,F1298&lt;0,AB1298&gt;0,AC1298&gt;0,AI1298&gt;0,AJ1298&gt;0,AS1298&lt;AR1298,AR1298&lt;AQ1298),"Short buildup"))</f>
        <v/>
      </c>
      <c r="BE1298" s="1">
        <f>+IF(AND(F1298&gt;0,M1298&gt;0,T1298&gt;0,AA1298&gt;0),"buy")</f>
        <v/>
      </c>
    </row>
    <row r="1299">
      <c r="A1299" s="1" t="inlineStr">
        <is>
          <t>NEXTMEDIA</t>
        </is>
      </c>
      <c r="B1299" s="1" t="n"/>
      <c r="C1299" s="1" t="n"/>
      <c r="D1299" s="2" t="n">
        <v>-2.125398512221034</v>
      </c>
      <c r="E1299" s="2" t="n">
        <v>-1.302931596091216</v>
      </c>
      <c r="F1299" s="3" t="n">
        <v>-1.650165016501654</v>
      </c>
      <c r="G1299" s="4" t="n">
        <v>121</v>
      </c>
      <c r="H1299" s="4" t="n">
        <v>102</v>
      </c>
      <c r="I1299" s="3" t="n">
        <v>90</v>
      </c>
      <c r="J1299" s="6">
        <f>+H1299-G1299</f>
        <v/>
      </c>
      <c r="K1299" s="6">
        <f>+I1299-H1299</f>
        <v/>
      </c>
      <c r="L1299" s="7">
        <f>J1299/G1299</f>
        <v/>
      </c>
      <c r="M1299" s="7">
        <f>K1299/H1299</f>
        <v/>
      </c>
      <c r="N1299" s="8" t="n">
        <v>0.0386</v>
      </c>
      <c r="O1299" s="8" t="n">
        <v>0.0176</v>
      </c>
      <c r="P1299" s="3" t="n">
        <v>0.019</v>
      </c>
      <c r="Q1299" s="6">
        <f>+O1299-N1299</f>
        <v/>
      </c>
      <c r="R1299" s="6">
        <f>+P1299-O1299</f>
        <v/>
      </c>
      <c r="S1299" s="7">
        <f>Q1299/N1299</f>
        <v/>
      </c>
      <c r="T1299" s="7">
        <f>R1299/O1299</f>
        <v/>
      </c>
      <c r="U1299" s="10" t="inlineStr">
        <is>
          <t>-</t>
        </is>
      </c>
      <c r="V1299" s="10" t="inlineStr">
        <is>
          <t>-</t>
        </is>
      </c>
      <c r="W1299" s="3" t="inlineStr">
        <is>
          <t>-</t>
        </is>
      </c>
      <c r="X1299" s="6">
        <f>+V1299-U1299</f>
        <v/>
      </c>
      <c r="Y1299" s="6">
        <f>+W1299-V1299</f>
        <v/>
      </c>
      <c r="Z1299" s="7">
        <f>X1299/U1299</f>
        <v/>
      </c>
      <c r="AA1299" s="7">
        <f>Y1299/V1299</f>
        <v/>
      </c>
      <c r="AB1299" s="4" t="n"/>
      <c r="AC1299" s="5" t="n"/>
      <c r="AD1299" s="4" t="n"/>
      <c r="AE1299" s="4" t="n"/>
      <c r="AF1299" s="5" t="n"/>
      <c r="AG1299" s="6">
        <f>AE1299-AD1299</f>
        <v/>
      </c>
      <c r="AH1299" s="6">
        <f>+AF1299-AE1299</f>
        <v/>
      </c>
      <c r="AI1299" s="7">
        <f>AG1299/AD1299</f>
        <v/>
      </c>
      <c r="AJ1299" s="7">
        <f>AH1299/AE1299</f>
        <v/>
      </c>
      <c r="AK1299" s="4" t="n"/>
      <c r="AL1299" s="4" t="n"/>
      <c r="AM1299" s="5" t="n"/>
      <c r="AN1299" s="4" t="n">
        <v>9.210000000000001</v>
      </c>
      <c r="AO1299" s="4" t="n">
        <v>9.09</v>
      </c>
      <c r="AP1299" s="3" t="n">
        <v>8.94</v>
      </c>
      <c r="AQ1299" s="9">
        <f>+AK1299-AN1299</f>
        <v/>
      </c>
      <c r="AR1299" s="9">
        <f>+AL1299-AO1299</f>
        <v/>
      </c>
      <c r="AS1299" s="9">
        <f>+AM1299-AP1299</f>
        <v/>
      </c>
      <c r="AT1299" s="6">
        <f>AR1299-AQ1299</f>
        <v/>
      </c>
      <c r="AU1299" s="6">
        <f>+AS1299-AR1299</f>
        <v/>
      </c>
      <c r="AV1299" s="7">
        <f>AT1299/AQ1299</f>
        <v/>
      </c>
      <c r="AW1299" s="7">
        <f>AU1299/AR1299</f>
        <v/>
      </c>
      <c r="AX1299" s="1" t="inlineStr">
        <is>
          <t>N</t>
        </is>
      </c>
      <c r="AY1299" s="1">
        <f>+IF(AND(D1299&gt;0,E1299&gt;0,F1299&gt;0,S1299&gt;0,T1299&gt;0,AC1299&gt;0,AB1299&gt;0,AI1299&gt;0,AJ1299&gt;0,AS1299&gt;AR1299,AR1299&gt;AQ1299),"long buildup",IF(AND(D1299&gt;0,E1299&gt;0,F1299&gt;0,S1299&lt;0,T1299&lt;0,AB1299&lt;0,AC1299&lt;0,AI1299&lt;0,AJ1299&lt;0,AS1299&gt;AR1299,AR1299&gt;AQ1299),"Short Covering",IF(AND(D1299&lt;0,E1299&lt;0,F1299&lt;0,S1299&lt;0,T1299&lt;0,AB1299&gt;0,AC1299&gt;0,AI1299&gt;0,AJ1299&gt;0,AS1299&lt;AR1299,AR1299&lt;AQ1299),"Short Buildup",IF(AND(D1299&lt;0,E1299&lt;0,F1299&lt;0,S1299&lt;0,T1299&lt;0,AB1299&lt;0,AC1299&lt;0,AI1299&lt;0,AJ1299&lt;0,AS1299&lt;AR1299,AR1299&lt;AQ1299),"LongUnwinding" ))))</f>
        <v/>
      </c>
      <c r="AZ1299" s="1">
        <f>+IF(AND(D1299&gt;0,E1299&gt;0,F1299&gt;0,L1299&gt;0,M1299&gt;0,S1299&gt;0,T1299&gt;0,Z1299&gt;0,AA1299&gt;0),"Buying Opportunity",IF(AND(D1299&lt;0,E1299&lt;0,F1299&lt;0,L1299&lt;0,M1299&lt;0,S1299&lt;0,T1299&lt;0,Z1299&lt;0,AA1299&lt;0),"support Zone",IF(AND(D1299&lt;0,E1299&lt;0,F1299&lt;0,L1299&gt;0,M1299&gt;0,S1299&gt;0,T1299&gt;0,Z1299&gt;0,AA1299&gt;0),"sell delivery")))</f>
        <v/>
      </c>
      <c r="BA1299" s="1">
        <f>IF(AND(D1299&gt;0,E1299&gt;0,F1299&gt;0,Z1299&gt;0,AA1299&gt;0,AB1299&gt;0,AC1299&gt;0,AI1299&gt;0,AJ1299&gt;0),"FII ENTERING")</f>
        <v/>
      </c>
      <c r="BB1299" s="15" t="e">
        <v>#N/A</v>
      </c>
      <c r="BC1299" s="1" t="n">
        <v>38861.16072</v>
      </c>
      <c r="BD1299" s="1">
        <f>IF(AND(E1299&gt;0,F1299&gt;0,AB1299&gt;0,AC1299&gt;0,AI1299&gt;0,AJ1299&gt;0,AS1299&gt;AR1299,AR1299&gt;AQ1299),"long buildup",IF(AND(E1299&lt;0,F1299&lt;0,AB1299&gt;0,AC1299&gt;0,AI1299&gt;0,AJ1299&gt;0,AS1299&lt;AR1299,AR1299&lt;AQ1299),"Short buildup"))</f>
        <v/>
      </c>
      <c r="BE1299" s="1">
        <f>+IF(AND(F1299&gt;0,M1299&gt;0,T1299&gt;0,AA1299&gt;0),"buy")</f>
        <v/>
      </c>
    </row>
    <row r="1300">
      <c r="A1300" s="1" t="inlineStr">
        <is>
          <t>NFL</t>
        </is>
      </c>
      <c r="B1300" s="1" t="n"/>
      <c r="C1300" s="1" t="n"/>
      <c r="D1300" s="2" t="n">
        <v>0.558568768720147</v>
      </c>
      <c r="E1300" s="2" t="n">
        <v>-1.859603928513929</v>
      </c>
      <c r="F1300" s="3" t="n">
        <v>-1.517512919366741</v>
      </c>
      <c r="G1300" s="4" t="n">
        <v>14088</v>
      </c>
      <c r="H1300" s="4" t="n">
        <v>16457</v>
      </c>
      <c r="I1300" s="3" t="n">
        <v>13735</v>
      </c>
      <c r="J1300" s="6">
        <f>+H1300-G1300</f>
        <v/>
      </c>
      <c r="K1300" s="6">
        <f>+I1300-H1300</f>
        <v/>
      </c>
      <c r="L1300" s="7">
        <f>J1300/G1300</f>
        <v/>
      </c>
      <c r="M1300" s="7">
        <f>K1300/H1300</f>
        <v/>
      </c>
      <c r="N1300" s="8" t="n">
        <v>26.1614</v>
      </c>
      <c r="O1300" s="8" t="n">
        <v>20.764</v>
      </c>
      <c r="P1300" s="3" t="n">
        <v>19.0457</v>
      </c>
      <c r="Q1300" s="6">
        <f>+O1300-N1300</f>
        <v/>
      </c>
      <c r="R1300" s="6">
        <f>+P1300-O1300</f>
        <v/>
      </c>
      <c r="S1300" s="7">
        <f>Q1300/N1300</f>
        <v/>
      </c>
      <c r="T1300" s="7">
        <f>R1300/O1300</f>
        <v/>
      </c>
      <c r="U1300" s="10" t="inlineStr">
        <is>
          <t>655399</t>
        </is>
      </c>
      <c r="V1300" s="10" t="inlineStr">
        <is>
          <t>445145</t>
        </is>
      </c>
      <c r="W1300" s="3" t="inlineStr">
        <is>
          <t>418361</t>
        </is>
      </c>
      <c r="X1300" s="6">
        <f>+V1300-U1300</f>
        <v/>
      </c>
      <c r="Y1300" s="6">
        <f>+W1300-V1300</f>
        <v/>
      </c>
      <c r="Z1300" s="7">
        <f>X1300/U1300</f>
        <v/>
      </c>
      <c r="AA1300" s="7">
        <f>Y1300/V1300</f>
        <v/>
      </c>
      <c r="AB1300" s="4" t="n"/>
      <c r="AC1300" s="5" t="n"/>
      <c r="AD1300" s="4" t="n"/>
      <c r="AE1300" s="4" t="n"/>
      <c r="AF1300" s="5" t="n"/>
      <c r="AG1300" s="6">
        <f>AE1300-AD1300</f>
        <v/>
      </c>
      <c r="AH1300" s="6">
        <f>+AF1300-AE1300</f>
        <v/>
      </c>
      <c r="AI1300" s="7">
        <f>AG1300/AD1300</f>
        <v/>
      </c>
      <c r="AJ1300" s="7">
        <f>AH1300/AE1300</f>
        <v/>
      </c>
      <c r="AK1300" s="4" t="n"/>
      <c r="AL1300" s="4" t="n"/>
      <c r="AM1300" s="5" t="n"/>
      <c r="AN1300" s="4" t="n">
        <v>124.22</v>
      </c>
      <c r="AO1300" s="4" t="n">
        <v>121.91</v>
      </c>
      <c r="AP1300" s="3" t="n">
        <v>120.06</v>
      </c>
      <c r="AQ1300" s="9">
        <f>+AK1300-AN1300</f>
        <v/>
      </c>
      <c r="AR1300" s="9">
        <f>+AL1300-AO1300</f>
        <v/>
      </c>
      <c r="AS1300" s="9">
        <f>+AM1300-AP1300</f>
        <v/>
      </c>
      <c r="AT1300" s="6">
        <f>AR1300-AQ1300</f>
        <v/>
      </c>
      <c r="AU1300" s="6">
        <f>+AS1300-AR1300</f>
        <v/>
      </c>
      <c r="AV1300" s="7">
        <f>AT1300/AQ1300</f>
        <v/>
      </c>
      <c r="AW1300" s="7">
        <f>AU1300/AR1300</f>
        <v/>
      </c>
      <c r="AX1300" s="1" t="inlineStr">
        <is>
          <t>N</t>
        </is>
      </c>
      <c r="AY1300" s="1">
        <f>+IF(AND(D1300&gt;0,E1300&gt;0,F1300&gt;0,S1300&gt;0,T1300&gt;0,AC1300&gt;0,AB1300&gt;0,AI1300&gt;0,AJ1300&gt;0,AS1300&gt;AR1300,AR1300&gt;AQ1300),"long buildup",IF(AND(D1300&gt;0,E1300&gt;0,F1300&gt;0,S1300&lt;0,T1300&lt;0,AB1300&lt;0,AC1300&lt;0,AI1300&lt;0,AJ1300&lt;0,AS1300&gt;AR1300,AR1300&gt;AQ1300),"Short Covering",IF(AND(D1300&lt;0,E1300&lt;0,F1300&lt;0,S1300&lt;0,T1300&lt;0,AB1300&gt;0,AC1300&gt;0,AI1300&gt;0,AJ1300&gt;0,AS1300&lt;AR1300,AR1300&lt;AQ1300),"Short Buildup",IF(AND(D1300&lt;0,E1300&lt;0,F1300&lt;0,S1300&lt;0,T1300&lt;0,AB1300&lt;0,AC1300&lt;0,AI1300&lt;0,AJ1300&lt;0,AS1300&lt;AR1300,AR1300&lt;AQ1300),"LongUnwinding" ))))</f>
        <v/>
      </c>
      <c r="AZ1300" s="1">
        <f>+IF(AND(D1300&gt;0,E1300&gt;0,F1300&gt;0,L1300&gt;0,M1300&gt;0,S1300&gt;0,T1300&gt;0,Z1300&gt;0,AA1300&gt;0),"Buying Opportunity",IF(AND(D1300&lt;0,E1300&lt;0,F1300&lt;0,L1300&lt;0,M1300&lt;0,S1300&lt;0,T1300&lt;0,Z1300&lt;0,AA1300&lt;0),"support Zone",IF(AND(D1300&lt;0,E1300&lt;0,F1300&lt;0,L1300&gt;0,M1300&gt;0,S1300&gt;0,T1300&gt;0,Z1300&gt;0,AA1300&gt;0),"sell delivery")))</f>
        <v/>
      </c>
      <c r="BA1300" s="1">
        <f>IF(AND(D1300&gt;0,E1300&gt;0,F1300&gt;0,Z1300&gt;0,AA1300&gt;0,AB1300&gt;0,AC1300&gt;0,AI1300&gt;0,AJ1300&gt;0),"FII ENTERING")</f>
        <v/>
      </c>
      <c r="BB1300" s="15" t="e">
        <v>#N/A</v>
      </c>
      <c r="BC1300" s="1" t="n">
        <v>11552.99548</v>
      </c>
      <c r="BD1300" s="1">
        <f>IF(AND(E1300&gt;0,F1300&gt;0,AB1300&gt;0,AC1300&gt;0,AI1300&gt;0,AJ1300&gt;0,AS1300&gt;AR1300,AR1300&gt;AQ1300),"long buildup",IF(AND(E1300&lt;0,F1300&lt;0,AB1300&gt;0,AC1300&gt;0,AI1300&gt;0,AJ1300&gt;0,AS1300&lt;AR1300,AR1300&lt;AQ1300),"Short buildup"))</f>
        <v/>
      </c>
      <c r="BE1300" s="1">
        <f>+IF(AND(F1300&gt;0,M1300&gt;0,T1300&gt;0,AA1300&gt;0),"buy")</f>
        <v/>
      </c>
    </row>
    <row r="1301">
      <c r="A1301" s="1" t="inlineStr">
        <is>
          <t>NGIL</t>
        </is>
      </c>
      <c r="B1301" s="1" t="n"/>
      <c r="C1301" s="1" t="n"/>
      <c r="D1301" s="2" t="n">
        <v>0.6324666198172948</v>
      </c>
      <c r="E1301" s="2" t="n">
        <v>0.3258845437616401</v>
      </c>
      <c r="F1301" s="3" t="n">
        <v>1.786542923433865</v>
      </c>
      <c r="G1301" s="4" t="n">
        <v>1134</v>
      </c>
      <c r="H1301" s="4" t="n">
        <v>945</v>
      </c>
      <c r="I1301" s="3" t="n">
        <v>1473</v>
      </c>
      <c r="J1301" s="6">
        <f>+H1301-G1301</f>
        <v/>
      </c>
      <c r="K1301" s="6">
        <f>+I1301-H1301</f>
        <v/>
      </c>
      <c r="L1301" s="7">
        <f>J1301/G1301</f>
        <v/>
      </c>
      <c r="M1301" s="7">
        <f>K1301/H1301</f>
        <v/>
      </c>
      <c r="N1301" s="8" t="n">
        <v>0.0936</v>
      </c>
      <c r="O1301" s="8" t="n">
        <v>0.1357</v>
      </c>
      <c r="P1301" s="3" t="n">
        <v>0.2202</v>
      </c>
      <c r="Q1301" s="6">
        <f>+O1301-N1301</f>
        <v/>
      </c>
      <c r="R1301" s="6">
        <f>+P1301-O1301</f>
        <v/>
      </c>
      <c r="S1301" s="7">
        <f>Q1301/N1301</f>
        <v/>
      </c>
      <c r="T1301" s="7">
        <f>R1301/O1301</f>
        <v/>
      </c>
      <c r="U1301" s="10" t="inlineStr">
        <is>
          <t>8224</t>
        </is>
      </c>
      <c r="V1301" s="10" t="inlineStr">
        <is>
          <t>13495</t>
        </is>
      </c>
      <c r="W1301" s="3" t="inlineStr">
        <is>
          <t>24774</t>
        </is>
      </c>
      <c r="X1301" s="6">
        <f>+V1301-U1301</f>
        <v/>
      </c>
      <c r="Y1301" s="6">
        <f>+W1301-V1301</f>
        <v/>
      </c>
      <c r="Z1301" s="7">
        <f>X1301/U1301</f>
        <v/>
      </c>
      <c r="AA1301" s="7">
        <f>Y1301/V1301</f>
        <v/>
      </c>
      <c r="AB1301" s="4" t="n"/>
      <c r="AC1301" s="5" t="n"/>
      <c r="AD1301" s="4" t="n"/>
      <c r="AE1301" s="4" t="n"/>
      <c r="AF1301" s="5" t="n"/>
      <c r="AG1301" s="6">
        <f>AE1301-AD1301</f>
        <v/>
      </c>
      <c r="AH1301" s="6">
        <f>+AF1301-AE1301</f>
        <v/>
      </c>
      <c r="AI1301" s="7">
        <f>AG1301/AD1301</f>
        <v/>
      </c>
      <c r="AJ1301" s="7">
        <f>AH1301/AE1301</f>
        <v/>
      </c>
      <c r="AK1301" s="4" t="n"/>
      <c r="AL1301" s="4" t="n"/>
      <c r="AM1301" s="5" t="n"/>
      <c r="AN1301" s="4" t="n">
        <v>42.96</v>
      </c>
      <c r="AO1301" s="4" t="n">
        <v>43.1</v>
      </c>
      <c r="AP1301" s="3" t="n">
        <v>43.87</v>
      </c>
      <c r="AQ1301" s="9">
        <f>+AK1301-AN1301</f>
        <v/>
      </c>
      <c r="AR1301" s="9">
        <f>+AL1301-AO1301</f>
        <v/>
      </c>
      <c r="AS1301" s="9">
        <f>+AM1301-AP1301</f>
        <v/>
      </c>
      <c r="AT1301" s="6">
        <f>AR1301-AQ1301</f>
        <v/>
      </c>
      <c r="AU1301" s="6">
        <f>+AS1301-AR1301</f>
        <v/>
      </c>
      <c r="AV1301" s="7">
        <f>AT1301/AQ1301</f>
        <v/>
      </c>
      <c r="AW1301" s="7">
        <f>AU1301/AR1301</f>
        <v/>
      </c>
      <c r="AX1301" s="1" t="inlineStr">
        <is>
          <t>N</t>
        </is>
      </c>
      <c r="AY1301" s="1">
        <f>+IF(AND(D1301&gt;0,E1301&gt;0,F1301&gt;0,S1301&gt;0,T1301&gt;0,AC1301&gt;0,AB1301&gt;0,AI1301&gt;0,AJ1301&gt;0,AS1301&gt;AR1301,AR1301&gt;AQ1301),"long buildup",IF(AND(D1301&gt;0,E1301&gt;0,F1301&gt;0,S1301&lt;0,T1301&lt;0,AB1301&lt;0,AC1301&lt;0,AI1301&lt;0,AJ1301&lt;0,AS1301&gt;AR1301,AR1301&gt;AQ1301),"Short Covering",IF(AND(D1301&lt;0,E1301&lt;0,F1301&lt;0,S1301&lt;0,T1301&lt;0,AB1301&gt;0,AC1301&gt;0,AI1301&gt;0,AJ1301&gt;0,AS1301&lt;AR1301,AR1301&lt;AQ1301),"Short Buildup",IF(AND(D1301&lt;0,E1301&lt;0,F1301&lt;0,S1301&lt;0,T1301&lt;0,AB1301&lt;0,AC1301&lt;0,AI1301&lt;0,AJ1301&lt;0,AS1301&lt;AR1301,AR1301&lt;AQ1301),"LongUnwinding" ))))</f>
        <v/>
      </c>
      <c r="AZ1301" s="1">
        <f>+IF(AND(D1301&gt;0,E1301&gt;0,F1301&gt;0,L1301&gt;0,M1301&gt;0,S1301&gt;0,T1301&gt;0,Z1301&gt;0,AA1301&gt;0),"Buying Opportunity",IF(AND(D1301&lt;0,E1301&lt;0,F1301&lt;0,L1301&lt;0,M1301&lt;0,S1301&lt;0,T1301&lt;0,Z1301&lt;0,AA1301&lt;0),"support Zone",IF(AND(D1301&lt;0,E1301&lt;0,F1301&lt;0,L1301&gt;0,M1301&gt;0,S1301&gt;0,T1301&gt;0,Z1301&gt;0,AA1301&gt;0),"sell delivery")))</f>
        <v/>
      </c>
      <c r="BA1301" s="1">
        <f>IF(AND(D1301&gt;0,E1301&gt;0,F1301&gt;0,Z1301&gt;0,AA1301&gt;0,AB1301&gt;0,AC1301&gt;0,AI1301&gt;0,AJ1301&gt;0),"FII ENTERING")</f>
        <v/>
      </c>
      <c r="BB1301" s="15" t="e">
        <v>#N/A</v>
      </c>
      <c r="BC1301" s="1" t="n">
        <v>5718.108337999999</v>
      </c>
      <c r="BD1301" s="1">
        <f>IF(AND(E1301&gt;0,F1301&gt;0,AB1301&gt;0,AC1301&gt;0,AI1301&gt;0,AJ1301&gt;0,AS1301&gt;AR1301,AR1301&gt;AQ1301),"long buildup",IF(AND(E1301&lt;0,F1301&lt;0,AB1301&gt;0,AC1301&gt;0,AI1301&gt;0,AJ1301&gt;0,AS1301&lt;AR1301,AR1301&lt;AQ1301),"Short buildup"))</f>
        <v/>
      </c>
      <c r="BE1301" s="1">
        <f>+IF(AND(F1301&gt;0,M1301&gt;0,T1301&gt;0,AA1301&gt;0),"buy")</f>
        <v/>
      </c>
    </row>
    <row r="1302">
      <c r="A1302" s="1" t="inlineStr">
        <is>
          <t>NGLFINE</t>
        </is>
      </c>
      <c r="B1302" s="1" t="n"/>
      <c r="C1302" s="1" t="n"/>
      <c r="D1302" s="2" t="n">
        <v>1.031010873942813</v>
      </c>
      <c r="E1302" s="2" t="n">
        <v>0.7866273352998993</v>
      </c>
      <c r="F1302" s="3" t="n">
        <v>0.1397495056031689</v>
      </c>
      <c r="G1302" s="4" t="n">
        <v>413</v>
      </c>
      <c r="H1302" s="4" t="n">
        <v>753</v>
      </c>
      <c r="I1302" s="3" t="n">
        <v>714</v>
      </c>
      <c r="J1302" s="6">
        <f>+H1302-G1302</f>
        <v/>
      </c>
      <c r="K1302" s="6">
        <f>+I1302-H1302</f>
        <v/>
      </c>
      <c r="L1302" s="7">
        <f>J1302/G1302</f>
        <v/>
      </c>
      <c r="M1302" s="7">
        <f>K1302/H1302</f>
        <v/>
      </c>
      <c r="N1302" s="8" t="n">
        <v>0.2773</v>
      </c>
      <c r="O1302" s="8" t="n">
        <v>0.6579</v>
      </c>
      <c r="P1302" s="3" t="n">
        <v>0.655</v>
      </c>
      <c r="Q1302" s="6">
        <f>+O1302-N1302</f>
        <v/>
      </c>
      <c r="R1302" s="6">
        <f>+P1302-O1302</f>
        <v/>
      </c>
      <c r="S1302" s="7">
        <f>Q1302/N1302</f>
        <v/>
      </c>
      <c r="T1302" s="7">
        <f>R1302/O1302</f>
        <v/>
      </c>
      <c r="U1302" s="10" t="inlineStr">
        <is>
          <t>878</t>
        </is>
      </c>
      <c r="V1302" s="10" t="inlineStr">
        <is>
          <t>2371</t>
        </is>
      </c>
      <c r="W1302" s="3" t="inlineStr">
        <is>
          <t>1974</t>
        </is>
      </c>
      <c r="X1302" s="6">
        <f>+V1302-U1302</f>
        <v/>
      </c>
      <c r="Y1302" s="6">
        <f>+W1302-V1302</f>
        <v/>
      </c>
      <c r="Z1302" s="7">
        <f>X1302/U1302</f>
        <v/>
      </c>
      <c r="AA1302" s="7">
        <f>Y1302/V1302</f>
        <v/>
      </c>
      <c r="AB1302" s="4" t="n"/>
      <c r="AC1302" s="5" t="n"/>
      <c r="AD1302" s="4" t="n"/>
      <c r="AE1302" s="4" t="n"/>
      <c r="AF1302" s="5" t="n"/>
      <c r="AG1302" s="6">
        <f>AE1302-AD1302</f>
        <v/>
      </c>
      <c r="AH1302" s="6">
        <f>+AF1302-AE1302</f>
        <v/>
      </c>
      <c r="AI1302" s="7">
        <f>AG1302/AD1302</f>
        <v/>
      </c>
      <c r="AJ1302" s="7">
        <f>AH1302/AE1302</f>
        <v/>
      </c>
      <c r="AK1302" s="4" t="n"/>
      <c r="AL1302" s="4" t="n"/>
      <c r="AM1302" s="5" t="n"/>
      <c r="AN1302" s="4" t="n">
        <v>1881.45</v>
      </c>
      <c r="AO1302" s="4" t="n">
        <v>1896.25</v>
      </c>
      <c r="AP1302" s="3" t="n">
        <v>1898.9</v>
      </c>
      <c r="AQ1302" s="9">
        <f>+AK1302-AN1302</f>
        <v/>
      </c>
      <c r="AR1302" s="9">
        <f>+AL1302-AO1302</f>
        <v/>
      </c>
      <c r="AS1302" s="9">
        <f>+AM1302-AP1302</f>
        <v/>
      </c>
      <c r="AT1302" s="6">
        <f>AR1302-AQ1302</f>
        <v/>
      </c>
      <c r="AU1302" s="6">
        <f>+AS1302-AR1302</f>
        <v/>
      </c>
      <c r="AV1302" s="7">
        <f>AT1302/AQ1302</f>
        <v/>
      </c>
      <c r="AW1302" s="7">
        <f>AU1302/AR1302</f>
        <v/>
      </c>
      <c r="AX1302" s="1" t="inlineStr">
        <is>
          <t>N</t>
        </is>
      </c>
      <c r="AY1302" s="1">
        <f>+IF(AND(D1302&gt;0,E1302&gt;0,F1302&gt;0,S1302&gt;0,T1302&gt;0,AC1302&gt;0,AB1302&gt;0,AI1302&gt;0,AJ1302&gt;0,AS1302&gt;AR1302,AR1302&gt;AQ1302),"long buildup",IF(AND(D1302&gt;0,E1302&gt;0,F1302&gt;0,S1302&lt;0,T1302&lt;0,AB1302&lt;0,AC1302&lt;0,AI1302&lt;0,AJ1302&lt;0,AS1302&gt;AR1302,AR1302&gt;AQ1302),"Short Covering",IF(AND(D1302&lt;0,E1302&lt;0,F1302&lt;0,S1302&lt;0,T1302&lt;0,AB1302&gt;0,AC1302&gt;0,AI1302&gt;0,AJ1302&gt;0,AS1302&lt;AR1302,AR1302&lt;AQ1302),"Short Buildup",IF(AND(D1302&lt;0,E1302&lt;0,F1302&lt;0,S1302&lt;0,T1302&lt;0,AB1302&lt;0,AC1302&lt;0,AI1302&lt;0,AJ1302&lt;0,AS1302&lt;AR1302,AR1302&lt;AQ1302),"LongUnwinding" ))))</f>
        <v/>
      </c>
      <c r="AZ1302" s="1">
        <f>+IF(AND(D1302&gt;0,E1302&gt;0,F1302&gt;0,L1302&gt;0,M1302&gt;0,S1302&gt;0,T1302&gt;0,Z1302&gt;0,AA1302&gt;0),"Buying Opportunity",IF(AND(D1302&lt;0,E1302&lt;0,F1302&lt;0,L1302&lt;0,M1302&lt;0,S1302&lt;0,T1302&lt;0,Z1302&lt;0,AA1302&lt;0),"support Zone",IF(AND(D1302&lt;0,E1302&lt;0,F1302&lt;0,L1302&gt;0,M1302&gt;0,S1302&gt;0,T1302&gt;0,Z1302&gt;0,AA1302&gt;0),"sell delivery")))</f>
        <v/>
      </c>
      <c r="BA1302" s="1">
        <f>IF(AND(D1302&gt;0,E1302&gt;0,F1302&gt;0,Z1302&gt;0,AA1302&gt;0,AB1302&gt;0,AC1302&gt;0,AI1302&gt;0,AJ1302&gt;0),"FII ENTERING")</f>
        <v/>
      </c>
      <c r="BB1302" s="15" t="e">
        <v>#N/A</v>
      </c>
      <c r="BC1302" s="1" t="n">
        <v>6086.107456000001</v>
      </c>
      <c r="BD1302" s="1">
        <f>IF(AND(E1302&gt;0,F1302&gt;0,AB1302&gt;0,AC1302&gt;0,AI1302&gt;0,AJ1302&gt;0,AS1302&gt;AR1302,AR1302&gt;AQ1302),"long buildup",IF(AND(E1302&lt;0,F1302&lt;0,AB1302&gt;0,AC1302&gt;0,AI1302&gt;0,AJ1302&gt;0,AS1302&lt;AR1302,AR1302&lt;AQ1302),"Short buildup"))</f>
        <v/>
      </c>
      <c r="BE1302" s="1">
        <f>+IF(AND(F1302&gt;0,M1302&gt;0,T1302&gt;0,AA1302&gt;0),"buy")</f>
        <v/>
      </c>
    </row>
    <row r="1303">
      <c r="A1303" s="1" t="inlineStr">
        <is>
          <t>NH</t>
        </is>
      </c>
      <c r="B1303" s="1" t="n"/>
      <c r="C1303" s="1" t="n"/>
      <c r="D1303" s="2" t="n">
        <v>-0.5979421471558957</v>
      </c>
      <c r="E1303" s="2" t="n">
        <v>1.144486543494402</v>
      </c>
      <c r="F1303" s="3" t="n">
        <v>-0.5483895883216294</v>
      </c>
      <c r="G1303" s="4" t="n">
        <v>29471</v>
      </c>
      <c r="H1303" s="4" t="n">
        <v>29880</v>
      </c>
      <c r="I1303" s="3" t="n">
        <v>28387</v>
      </c>
      <c r="J1303" s="6">
        <f>+H1303-G1303</f>
        <v/>
      </c>
      <c r="K1303" s="6">
        <f>+I1303-H1303</f>
        <v/>
      </c>
      <c r="L1303" s="7">
        <f>J1303/G1303</f>
        <v/>
      </c>
      <c r="M1303" s="7">
        <f>K1303/H1303</f>
        <v/>
      </c>
      <c r="N1303" s="8" t="n">
        <v>31.4514</v>
      </c>
      <c r="O1303" s="8" t="n">
        <v>29.2988</v>
      </c>
      <c r="P1303" s="3" t="n">
        <v>34.1017</v>
      </c>
      <c r="Q1303" s="6">
        <f>+O1303-N1303</f>
        <v/>
      </c>
      <c r="R1303" s="6">
        <f>+P1303-O1303</f>
        <v/>
      </c>
      <c r="S1303" s="7">
        <f>Q1303/N1303</f>
        <v/>
      </c>
      <c r="T1303" s="7">
        <f>R1303/O1303</f>
        <v/>
      </c>
      <c r="U1303" s="10" t="inlineStr">
        <is>
          <t>148535</t>
        </is>
      </c>
      <c r="V1303" s="10" t="inlineStr">
        <is>
          <t>139241</t>
        </is>
      </c>
      <c r="W1303" s="3" t="inlineStr">
        <is>
          <t>177134</t>
        </is>
      </c>
      <c r="X1303" s="6">
        <f>+V1303-U1303</f>
        <v/>
      </c>
      <c r="Y1303" s="6">
        <f>+W1303-V1303</f>
        <v/>
      </c>
      <c r="Z1303" s="7">
        <f>X1303/U1303</f>
        <v/>
      </c>
      <c r="AA1303" s="7">
        <f>Y1303/V1303</f>
        <v/>
      </c>
      <c r="AB1303" s="4" t="n"/>
      <c r="AC1303" s="5" t="n"/>
      <c r="AD1303" s="4" t="n"/>
      <c r="AE1303" s="4" t="n"/>
      <c r="AF1303" s="5" t="n"/>
      <c r="AG1303" s="6">
        <f>AE1303-AD1303</f>
        <v/>
      </c>
      <c r="AH1303" s="6">
        <f>+AF1303-AE1303</f>
        <v/>
      </c>
      <c r="AI1303" s="7">
        <f>AG1303/AD1303</f>
        <v/>
      </c>
      <c r="AJ1303" s="7">
        <f>AH1303/AE1303</f>
        <v/>
      </c>
      <c r="AK1303" s="4" t="n"/>
      <c r="AL1303" s="4" t="n"/>
      <c r="AM1303" s="5" t="n"/>
      <c r="AN1303" s="4" t="n">
        <v>1280.05</v>
      </c>
      <c r="AO1303" s="4" t="n">
        <v>1294.7</v>
      </c>
      <c r="AP1303" s="3" t="n">
        <v>1287.6</v>
      </c>
      <c r="AQ1303" s="9">
        <f>+AK1303-AN1303</f>
        <v/>
      </c>
      <c r="AR1303" s="9">
        <f>+AL1303-AO1303</f>
        <v/>
      </c>
      <c r="AS1303" s="9">
        <f>+AM1303-AP1303</f>
        <v/>
      </c>
      <c r="AT1303" s="6">
        <f>AR1303-AQ1303</f>
        <v/>
      </c>
      <c r="AU1303" s="6">
        <f>+AS1303-AR1303</f>
        <v/>
      </c>
      <c r="AV1303" s="7">
        <f>AT1303/AQ1303</f>
        <v/>
      </c>
      <c r="AW1303" s="7">
        <f>AU1303/AR1303</f>
        <v/>
      </c>
      <c r="AX1303" s="1" t="inlineStr">
        <is>
          <t>Y</t>
        </is>
      </c>
      <c r="AY1303" s="1">
        <f>+IF(AND(D1303&gt;0,E1303&gt;0,F1303&gt;0,S1303&gt;0,T1303&gt;0,AC1303&gt;0,AB1303&gt;0,AI1303&gt;0,AJ1303&gt;0,AS1303&gt;AR1303,AR1303&gt;AQ1303),"long buildup",IF(AND(D1303&gt;0,E1303&gt;0,F1303&gt;0,S1303&lt;0,T1303&lt;0,AB1303&lt;0,AC1303&lt;0,AI1303&lt;0,AJ1303&lt;0,AS1303&gt;AR1303,AR1303&gt;AQ1303),"Short Covering",IF(AND(D1303&lt;0,E1303&lt;0,F1303&lt;0,S1303&lt;0,T1303&lt;0,AB1303&gt;0,AC1303&gt;0,AI1303&gt;0,AJ1303&gt;0,AS1303&lt;AR1303,AR1303&lt;AQ1303),"Short Buildup",IF(AND(D1303&lt;0,E1303&lt;0,F1303&lt;0,S1303&lt;0,T1303&lt;0,AB1303&lt;0,AC1303&lt;0,AI1303&lt;0,AJ1303&lt;0,AS1303&lt;AR1303,AR1303&lt;AQ1303),"LongUnwinding" ))))</f>
        <v/>
      </c>
      <c r="AZ1303" s="1">
        <f>+IF(AND(D1303&gt;0,E1303&gt;0,F1303&gt;0,L1303&gt;0,M1303&gt;0,S1303&gt;0,T1303&gt;0,Z1303&gt;0,AA1303&gt;0),"Buying Opportunity",IF(AND(D1303&lt;0,E1303&lt;0,F1303&lt;0,L1303&lt;0,M1303&lt;0,S1303&lt;0,T1303&lt;0,Z1303&lt;0,AA1303&lt;0),"support Zone",IF(AND(D1303&lt;0,E1303&lt;0,F1303&lt;0,L1303&gt;0,M1303&gt;0,S1303&gt;0,T1303&gt;0,Z1303&gt;0,AA1303&gt;0),"sell delivery")))</f>
        <v/>
      </c>
      <c r="BA1303" s="1">
        <f>IF(AND(D1303&gt;0,E1303&gt;0,F1303&gt;0,Z1303&gt;0,AA1303&gt;0,AB1303&gt;0,AC1303&gt;0,AI1303&gt;0,AJ1303&gt;0),"FII ENTERING")</f>
        <v/>
      </c>
      <c r="BB1303" s="15" t="e">
        <v>#N/A</v>
      </c>
      <c r="BC1303" s="1" t="n">
        <v>6566857.5022</v>
      </c>
      <c r="BD1303" s="1">
        <f>IF(AND(E1303&gt;0,F1303&gt;0,AB1303&gt;0,AC1303&gt;0,AI1303&gt;0,AJ1303&gt;0,AS1303&gt;AR1303,AR1303&gt;AQ1303),"long buildup",IF(AND(E1303&lt;0,F1303&lt;0,AB1303&gt;0,AC1303&gt;0,AI1303&gt;0,AJ1303&gt;0,AS1303&lt;AR1303,AR1303&lt;AQ1303),"Short buildup"))</f>
        <v/>
      </c>
      <c r="BE1303" s="1">
        <f>+IF(AND(F1303&gt;0,M1303&gt;0,T1303&gt;0,AA1303&gt;0),"buy")</f>
        <v/>
      </c>
    </row>
    <row r="1304">
      <c r="A1304" s="1" t="inlineStr">
        <is>
          <t>NHPC</t>
        </is>
      </c>
      <c r="B1304" s="1" t="n"/>
      <c r="C1304" s="1" t="n"/>
      <c r="D1304" s="2" t="n">
        <v>0.1511979530123231</v>
      </c>
      <c r="E1304" s="2" t="n">
        <v>-1.242596678666813</v>
      </c>
      <c r="F1304" s="3" t="n">
        <v>0.4703668861712034</v>
      </c>
      <c r="G1304" s="4" t="n">
        <v>87320</v>
      </c>
      <c r="H1304" s="4" t="n">
        <v>80005</v>
      </c>
      <c r="I1304" s="3" t="n">
        <v>82452</v>
      </c>
      <c r="J1304" s="6">
        <f>+H1304-G1304</f>
        <v/>
      </c>
      <c r="K1304" s="6">
        <f>+I1304-H1304</f>
        <v/>
      </c>
      <c r="L1304" s="7">
        <f>J1304/G1304</f>
        <v/>
      </c>
      <c r="M1304" s="7">
        <f>K1304/H1304</f>
        <v/>
      </c>
      <c r="N1304" s="8" t="n">
        <v>143.3504</v>
      </c>
      <c r="O1304" s="8" t="n">
        <v>149.515</v>
      </c>
      <c r="P1304" s="3" t="n">
        <v>160.2724</v>
      </c>
      <c r="Q1304" s="6">
        <f>+O1304-N1304</f>
        <v/>
      </c>
      <c r="R1304" s="6">
        <f>+P1304-O1304</f>
        <v/>
      </c>
      <c r="S1304" s="7">
        <f>Q1304/N1304</f>
        <v/>
      </c>
      <c r="T1304" s="7">
        <f>R1304/O1304</f>
        <v/>
      </c>
      <c r="U1304" s="10" t="inlineStr">
        <is>
          <t>6711924</t>
        </is>
      </c>
      <c r="V1304" s="10" t="inlineStr">
        <is>
          <t>8204434</t>
        </is>
      </c>
      <c r="W1304" s="3" t="inlineStr">
        <is>
          <t>6663873</t>
        </is>
      </c>
      <c r="X1304" s="6">
        <f>+V1304-U1304</f>
        <v/>
      </c>
      <c r="Y1304" s="6">
        <f>+W1304-V1304</f>
        <v/>
      </c>
      <c r="Z1304" s="7">
        <f>X1304/U1304</f>
        <v/>
      </c>
      <c r="AA1304" s="7">
        <f>Y1304/V1304</f>
        <v/>
      </c>
      <c r="AB1304" s="4" t="n">
        <v>172800</v>
      </c>
      <c r="AC1304" s="5" t="n">
        <v>230400</v>
      </c>
      <c r="AD1304" s="4" t="n">
        <v>96</v>
      </c>
      <c r="AE1304" s="4" t="n">
        <v>234</v>
      </c>
      <c r="AF1304" s="5" t="n">
        <v>188</v>
      </c>
      <c r="AG1304" s="6">
        <f>AE1304-AD1304</f>
        <v/>
      </c>
      <c r="AH1304" s="6">
        <f>+AF1304-AE1304</f>
        <v/>
      </c>
      <c r="AI1304" s="7">
        <f>AG1304/AD1304</f>
        <v/>
      </c>
      <c r="AJ1304" s="7">
        <f>AH1304/AE1304</f>
        <v/>
      </c>
      <c r="AK1304" s="4" t="n">
        <v>87.06</v>
      </c>
      <c r="AL1304" s="4" t="n">
        <v>85.75</v>
      </c>
      <c r="AM1304" s="5" t="n">
        <v>86.28</v>
      </c>
      <c r="AN1304" s="4" t="n">
        <v>86.11</v>
      </c>
      <c r="AO1304" s="4" t="n">
        <v>85.04000000000001</v>
      </c>
      <c r="AP1304" s="3" t="n">
        <v>85.44</v>
      </c>
      <c r="AQ1304" s="9">
        <f>+AK1304-AN1304</f>
        <v/>
      </c>
      <c r="AR1304" s="9">
        <f>+AL1304-AO1304</f>
        <v/>
      </c>
      <c r="AS1304" s="9">
        <f>+AM1304-AP1304</f>
        <v/>
      </c>
      <c r="AT1304" s="6">
        <f>AR1304-AQ1304</f>
        <v/>
      </c>
      <c r="AU1304" s="6">
        <f>+AS1304-AR1304</f>
        <v/>
      </c>
      <c r="AV1304" s="7">
        <f>AT1304/AQ1304</f>
        <v/>
      </c>
      <c r="AW1304" s="7">
        <f>AU1304/AR1304</f>
        <v/>
      </c>
      <c r="AX1304" s="1" t="inlineStr">
        <is>
          <t>N</t>
        </is>
      </c>
      <c r="AY1304" s="1">
        <f>+IF(AND(D1304&gt;0,E1304&gt;0,F1304&gt;0,S1304&gt;0,T1304&gt;0,AC1304&gt;0,AB1304&gt;0,AI1304&gt;0,AJ1304&gt;0,AS1304&gt;AR1304,AR1304&gt;AQ1304),"long buildup",IF(AND(D1304&gt;0,E1304&gt;0,F1304&gt;0,S1304&lt;0,T1304&lt;0,AB1304&lt;0,AC1304&lt;0,AI1304&lt;0,AJ1304&lt;0,AS1304&gt;AR1304,AR1304&gt;AQ1304),"Short Covering",IF(AND(D1304&lt;0,E1304&lt;0,F1304&lt;0,S1304&lt;0,T1304&lt;0,AB1304&gt;0,AC1304&gt;0,AI1304&gt;0,AJ1304&gt;0,AS1304&lt;AR1304,AR1304&lt;AQ1304),"Short Buildup",IF(AND(D1304&lt;0,E1304&lt;0,F1304&lt;0,S1304&lt;0,T1304&lt;0,AB1304&lt;0,AC1304&lt;0,AI1304&lt;0,AJ1304&lt;0,AS1304&lt;AR1304,AR1304&lt;AQ1304),"LongUnwinding" ))))</f>
        <v/>
      </c>
      <c r="AZ1304" s="1">
        <f>+IF(AND(D1304&gt;0,E1304&gt;0,F1304&gt;0,L1304&gt;0,M1304&gt;0,S1304&gt;0,T1304&gt;0,Z1304&gt;0,AA1304&gt;0),"Buying Opportunity",IF(AND(D1304&lt;0,E1304&lt;0,F1304&lt;0,L1304&lt;0,M1304&lt;0,S1304&lt;0,T1304&lt;0,Z1304&lt;0,AA1304&lt;0),"support Zone",IF(AND(D1304&lt;0,E1304&lt;0,F1304&lt;0,L1304&gt;0,M1304&gt;0,S1304&gt;0,T1304&gt;0,Z1304&gt;0,AA1304&gt;0),"sell delivery")))</f>
        <v/>
      </c>
      <c r="BA1304" s="1">
        <f>IF(AND(D1304&gt;0,E1304&gt;0,F1304&gt;0,Z1304&gt;0,AA1304&gt;0,AB1304&gt;0,AC1304&gt;0,AI1304&gt;0,AJ1304&gt;0),"FII ENTERING")</f>
        <v/>
      </c>
      <c r="BB1304" s="15" t="e">
        <v>#N/A</v>
      </c>
      <c r="BC1304" s="1" t="e">
        <v>#N/A</v>
      </c>
      <c r="BD1304" s="1">
        <f>IF(AND(E1304&gt;0,F1304&gt;0,AB1304&gt;0,AC1304&gt;0,AI1304&gt;0,AJ1304&gt;0,AS1304&gt;AR1304,AR1304&gt;AQ1304),"long buildup",IF(AND(E1304&lt;0,F1304&lt;0,AB1304&gt;0,AC1304&gt;0,AI1304&gt;0,AJ1304&gt;0,AS1304&lt;AR1304,AR1304&lt;AQ1304),"Short buildup"))</f>
        <v/>
      </c>
      <c r="BE1304" s="1">
        <f>+IF(AND(F1304&gt;0,M1304&gt;0,T1304&gt;0,AA1304&gt;0),"buy")</f>
        <v/>
      </c>
    </row>
    <row r="1305">
      <c r="A1305" s="1" t="inlineStr">
        <is>
          <t>NIACL</t>
        </is>
      </c>
      <c r="B1305" s="1" t="n"/>
      <c r="C1305" s="1" t="n"/>
      <c r="D1305" s="2" t="n">
        <v>1.763651339696698</v>
      </c>
      <c r="E1305" s="2" t="n">
        <v>-1.771175546350521</v>
      </c>
      <c r="F1305" s="3" t="n">
        <v>-2.050312636323973</v>
      </c>
      <c r="G1305" s="4" t="n">
        <v>29097</v>
      </c>
      <c r="H1305" s="4" t="n">
        <v>12300</v>
      </c>
      <c r="I1305" s="3" t="n">
        <v>12523</v>
      </c>
      <c r="J1305" s="6">
        <f>+H1305-G1305</f>
        <v/>
      </c>
      <c r="K1305" s="6">
        <f>+I1305-H1305</f>
        <v/>
      </c>
      <c r="L1305" s="7">
        <f>J1305/G1305</f>
        <v/>
      </c>
      <c r="M1305" s="7">
        <f>K1305/H1305</f>
        <v/>
      </c>
      <c r="N1305" s="8" t="n">
        <v>43.5404</v>
      </c>
      <c r="O1305" s="8" t="n">
        <v>15.8263</v>
      </c>
      <c r="P1305" s="3" t="n">
        <v>14.6997</v>
      </c>
      <c r="Q1305" s="6">
        <f>+O1305-N1305</f>
        <v/>
      </c>
      <c r="R1305" s="6">
        <f>+P1305-O1305</f>
        <v/>
      </c>
      <c r="S1305" s="7">
        <f>Q1305/N1305</f>
        <v/>
      </c>
      <c r="T1305" s="7">
        <f>R1305/O1305</f>
        <v/>
      </c>
      <c r="U1305" s="10" t="inlineStr">
        <is>
          <t>529499</t>
        </is>
      </c>
      <c r="V1305" s="10" t="inlineStr">
        <is>
          <t>257874</t>
        </is>
      </c>
      <c r="W1305" s="3" t="inlineStr">
        <is>
          <t>244548</t>
        </is>
      </c>
      <c r="X1305" s="6">
        <f>+V1305-U1305</f>
        <v/>
      </c>
      <c r="Y1305" s="6">
        <f>+W1305-V1305</f>
        <v/>
      </c>
      <c r="Z1305" s="7">
        <f>X1305/U1305</f>
        <v/>
      </c>
      <c r="AA1305" s="7">
        <f>Y1305/V1305</f>
        <v/>
      </c>
      <c r="AB1305" s="4" t="n"/>
      <c r="AC1305" s="5" t="n"/>
      <c r="AD1305" s="4" t="n"/>
      <c r="AE1305" s="4" t="n"/>
      <c r="AF1305" s="5" t="n"/>
      <c r="AG1305" s="6">
        <f>AE1305-AD1305</f>
        <v/>
      </c>
      <c r="AH1305" s="6">
        <f>+AF1305-AE1305</f>
        <v/>
      </c>
      <c r="AI1305" s="7">
        <f>AG1305/AD1305</f>
        <v/>
      </c>
      <c r="AJ1305" s="7">
        <f>AH1305/AE1305</f>
        <v/>
      </c>
      <c r="AK1305" s="4" t="n"/>
      <c r="AL1305" s="4" t="n"/>
      <c r="AM1305" s="5" t="n"/>
      <c r="AN1305" s="4" t="n">
        <v>210.03</v>
      </c>
      <c r="AO1305" s="4" t="n">
        <v>206.31</v>
      </c>
      <c r="AP1305" s="3" t="n">
        <v>202.08</v>
      </c>
      <c r="AQ1305" s="9">
        <f>+AK1305-AN1305</f>
        <v/>
      </c>
      <c r="AR1305" s="9">
        <f>+AL1305-AO1305</f>
        <v/>
      </c>
      <c r="AS1305" s="9">
        <f>+AM1305-AP1305</f>
        <v/>
      </c>
      <c r="AT1305" s="6">
        <f>AR1305-AQ1305</f>
        <v/>
      </c>
      <c r="AU1305" s="6">
        <f>+AS1305-AR1305</f>
        <v/>
      </c>
      <c r="AV1305" s="7">
        <f>AT1305/AQ1305</f>
        <v/>
      </c>
      <c r="AW1305" s="7">
        <f>AU1305/AR1305</f>
        <v/>
      </c>
      <c r="AX1305" s="1" t="inlineStr">
        <is>
          <t>N</t>
        </is>
      </c>
      <c r="AY1305" s="1">
        <f>+IF(AND(D1305&gt;0,E1305&gt;0,F1305&gt;0,S1305&gt;0,T1305&gt;0,AC1305&gt;0,AB1305&gt;0,AI1305&gt;0,AJ1305&gt;0,AS1305&gt;AR1305,AR1305&gt;AQ1305),"long buildup",IF(AND(D1305&gt;0,E1305&gt;0,F1305&gt;0,S1305&lt;0,T1305&lt;0,AB1305&lt;0,AC1305&lt;0,AI1305&lt;0,AJ1305&lt;0,AS1305&gt;AR1305,AR1305&gt;AQ1305),"Short Covering",IF(AND(D1305&lt;0,E1305&lt;0,F1305&lt;0,S1305&lt;0,T1305&lt;0,AB1305&gt;0,AC1305&gt;0,AI1305&gt;0,AJ1305&gt;0,AS1305&lt;AR1305,AR1305&lt;AQ1305),"Short Buildup",IF(AND(D1305&lt;0,E1305&lt;0,F1305&lt;0,S1305&lt;0,T1305&lt;0,AB1305&lt;0,AC1305&lt;0,AI1305&lt;0,AJ1305&lt;0,AS1305&lt;AR1305,AR1305&lt;AQ1305),"LongUnwinding" ))))</f>
        <v/>
      </c>
      <c r="AZ1305" s="1">
        <f>+IF(AND(D1305&gt;0,E1305&gt;0,F1305&gt;0,L1305&gt;0,M1305&gt;0,S1305&gt;0,T1305&gt;0,Z1305&gt;0,AA1305&gt;0),"Buying Opportunity",IF(AND(D1305&lt;0,E1305&lt;0,F1305&lt;0,L1305&lt;0,M1305&lt;0,S1305&lt;0,T1305&lt;0,Z1305&lt;0,AA1305&lt;0),"support Zone",IF(AND(D1305&lt;0,E1305&lt;0,F1305&lt;0,L1305&gt;0,M1305&gt;0,S1305&gt;0,T1305&gt;0,Z1305&gt;0,AA1305&gt;0),"sell delivery")))</f>
        <v/>
      </c>
      <c r="BA1305" s="1">
        <f>IF(AND(D1305&gt;0,E1305&gt;0,F1305&gt;0,Z1305&gt;0,AA1305&gt;0,AB1305&gt;0,AC1305&gt;0,AI1305&gt;0,AJ1305&gt;0),"FII ENTERING")</f>
        <v/>
      </c>
      <c r="BB1305" s="15" t="e">
        <v>#N/A</v>
      </c>
      <c r="BC1305" s="1" t="n">
        <v>8845.818499999999</v>
      </c>
      <c r="BD1305" s="1">
        <f>IF(AND(E1305&gt;0,F1305&gt;0,AB1305&gt;0,AC1305&gt;0,AI1305&gt;0,AJ1305&gt;0,AS1305&gt;AR1305,AR1305&gt;AQ1305),"long buildup",IF(AND(E1305&lt;0,F1305&lt;0,AB1305&gt;0,AC1305&gt;0,AI1305&gt;0,AJ1305&gt;0,AS1305&lt;AR1305,AR1305&lt;AQ1305),"Short buildup"))</f>
        <v/>
      </c>
      <c r="BE1305" s="1">
        <f>+IF(AND(F1305&gt;0,M1305&gt;0,T1305&gt;0,AA1305&gt;0),"buy")</f>
        <v/>
      </c>
    </row>
    <row r="1306">
      <c r="A1306" s="1" t="inlineStr">
        <is>
          <t>NIBL</t>
        </is>
      </c>
      <c r="B1306" s="1" t="n"/>
      <c r="C1306" s="1" t="n"/>
      <c r="D1306" s="2" t="n">
        <v>-0.9516558812333461</v>
      </c>
      <c r="E1306" s="2" t="n">
        <v>-0.7686395080707121</v>
      </c>
      <c r="F1306" s="3" t="n">
        <v>2.091402013942677</v>
      </c>
      <c r="G1306" s="4" t="n">
        <v>165</v>
      </c>
      <c r="H1306" s="4" t="n">
        <v>184</v>
      </c>
      <c r="I1306" s="3" t="n">
        <v>99</v>
      </c>
      <c r="J1306" s="6">
        <f>+H1306-G1306</f>
        <v/>
      </c>
      <c r="K1306" s="6">
        <f>+I1306-H1306</f>
        <v/>
      </c>
      <c r="L1306" s="7">
        <f>J1306/G1306</f>
        <v/>
      </c>
      <c r="M1306" s="7">
        <f>K1306/H1306</f>
        <v/>
      </c>
      <c r="N1306" s="8" t="n">
        <v>0.094</v>
      </c>
      <c r="O1306" s="8" t="n">
        <v>0.0532</v>
      </c>
      <c r="P1306" s="3" t="n">
        <v>0.0187</v>
      </c>
      <c r="Q1306" s="6">
        <f>+O1306-N1306</f>
        <v/>
      </c>
      <c r="R1306" s="6">
        <f>+P1306-O1306</f>
        <v/>
      </c>
      <c r="S1306" s="7">
        <f>Q1306/N1306</f>
        <v/>
      </c>
      <c r="T1306" s="7">
        <f>R1306/O1306</f>
        <v/>
      </c>
      <c r="U1306" s="10" t="inlineStr">
        <is>
          <t>-</t>
        </is>
      </c>
      <c r="V1306" s="10" t="inlineStr">
        <is>
          <t>-</t>
        </is>
      </c>
      <c r="W1306" s="3" t="inlineStr">
        <is>
          <t>-</t>
        </is>
      </c>
      <c r="X1306" s="6">
        <f>+V1306-U1306</f>
        <v/>
      </c>
      <c r="Y1306" s="6">
        <f>+W1306-V1306</f>
        <v/>
      </c>
      <c r="Z1306" s="7">
        <f>X1306/U1306</f>
        <v/>
      </c>
      <c r="AA1306" s="7">
        <f>Y1306/V1306</f>
        <v/>
      </c>
      <c r="AB1306" s="4" t="n"/>
      <c r="AC1306" s="5" t="n"/>
      <c r="AD1306" s="4" t="n"/>
      <c r="AE1306" s="4" t="n"/>
      <c r="AF1306" s="5" t="n"/>
      <c r="AG1306" s="6">
        <f>AE1306-AD1306</f>
        <v/>
      </c>
      <c r="AH1306" s="6">
        <f>+AF1306-AE1306</f>
        <v/>
      </c>
      <c r="AI1306" s="7">
        <f>AG1306/AD1306</f>
        <v/>
      </c>
      <c r="AJ1306" s="7">
        <f>AH1306/AE1306</f>
        <v/>
      </c>
      <c r="AK1306" s="4" t="n"/>
      <c r="AL1306" s="4" t="n"/>
      <c r="AM1306" s="5" t="n"/>
      <c r="AN1306" s="4" t="n">
        <v>26.02</v>
      </c>
      <c r="AO1306" s="4" t="n">
        <v>25.82</v>
      </c>
      <c r="AP1306" s="3" t="n">
        <v>26.36</v>
      </c>
      <c r="AQ1306" s="9">
        <f>+AK1306-AN1306</f>
        <v/>
      </c>
      <c r="AR1306" s="9">
        <f>+AL1306-AO1306</f>
        <v/>
      </c>
      <c r="AS1306" s="9">
        <f>+AM1306-AP1306</f>
        <v/>
      </c>
      <c r="AT1306" s="6">
        <f>AR1306-AQ1306</f>
        <v/>
      </c>
      <c r="AU1306" s="6">
        <f>+AS1306-AR1306</f>
        <v/>
      </c>
      <c r="AV1306" s="7">
        <f>AT1306/AQ1306</f>
        <v/>
      </c>
      <c r="AW1306" s="7">
        <f>AU1306/AR1306</f>
        <v/>
      </c>
      <c r="AX1306" s="1" t="inlineStr">
        <is>
          <t>N</t>
        </is>
      </c>
      <c r="AY1306" s="1">
        <f>+IF(AND(D1306&gt;0,E1306&gt;0,F1306&gt;0,S1306&gt;0,T1306&gt;0,AC1306&gt;0,AB1306&gt;0,AI1306&gt;0,AJ1306&gt;0,AS1306&gt;AR1306,AR1306&gt;AQ1306),"long buildup",IF(AND(D1306&gt;0,E1306&gt;0,F1306&gt;0,S1306&lt;0,T1306&lt;0,AB1306&lt;0,AC1306&lt;0,AI1306&lt;0,AJ1306&lt;0,AS1306&gt;AR1306,AR1306&gt;AQ1306),"Short Covering",IF(AND(D1306&lt;0,E1306&lt;0,F1306&lt;0,S1306&lt;0,T1306&lt;0,AB1306&gt;0,AC1306&gt;0,AI1306&gt;0,AJ1306&gt;0,AS1306&lt;AR1306,AR1306&lt;AQ1306),"Short Buildup",IF(AND(D1306&lt;0,E1306&lt;0,F1306&lt;0,S1306&lt;0,T1306&lt;0,AB1306&lt;0,AC1306&lt;0,AI1306&lt;0,AJ1306&lt;0,AS1306&lt;AR1306,AR1306&lt;AQ1306),"LongUnwinding" ))))</f>
        <v/>
      </c>
      <c r="AZ1306" s="1">
        <f>+IF(AND(D1306&gt;0,E1306&gt;0,F1306&gt;0,L1306&gt;0,M1306&gt;0,S1306&gt;0,T1306&gt;0,Z1306&gt;0,AA1306&gt;0),"Buying Opportunity",IF(AND(D1306&lt;0,E1306&lt;0,F1306&lt;0,L1306&lt;0,M1306&lt;0,S1306&lt;0,T1306&lt;0,Z1306&lt;0,AA1306&lt;0),"support Zone",IF(AND(D1306&lt;0,E1306&lt;0,F1306&lt;0,L1306&gt;0,M1306&gt;0,S1306&gt;0,T1306&gt;0,Z1306&gt;0,AA1306&gt;0),"sell delivery")))</f>
        <v/>
      </c>
      <c r="BA1306" s="1">
        <f>IF(AND(D1306&gt;0,E1306&gt;0,F1306&gt;0,Z1306&gt;0,AA1306&gt;0,AB1306&gt;0,AC1306&gt;0,AI1306&gt;0,AJ1306&gt;0),"FII ENTERING")</f>
        <v/>
      </c>
      <c r="BB1306" s="15" t="e">
        <v>#N/A</v>
      </c>
      <c r="BC1306" s="1" t="n">
        <v>20614.24563</v>
      </c>
      <c r="BD1306" s="1">
        <f>IF(AND(E1306&gt;0,F1306&gt;0,AB1306&gt;0,AC1306&gt;0,AI1306&gt;0,AJ1306&gt;0,AS1306&gt;AR1306,AR1306&gt;AQ1306),"long buildup",IF(AND(E1306&lt;0,F1306&lt;0,AB1306&gt;0,AC1306&gt;0,AI1306&gt;0,AJ1306&gt;0,AS1306&lt;AR1306,AR1306&lt;AQ1306),"Short buildup"))</f>
        <v/>
      </c>
      <c r="BE1306" s="1">
        <f>+IF(AND(F1306&gt;0,M1306&gt;0,T1306&gt;0,AA1306&gt;0),"buy")</f>
        <v/>
      </c>
    </row>
    <row r="1307">
      <c r="A1307" s="1" t="inlineStr">
        <is>
          <t>NIF100BEES</t>
        </is>
      </c>
      <c r="B1307" s="1" t="n"/>
      <c r="C1307" s="1" t="n"/>
      <c r="D1307" s="2" t="n">
        <v>0.1266718825677042</v>
      </c>
      <c r="E1307" s="2" t="n">
        <v>-0.07441860465115856</v>
      </c>
      <c r="F1307" s="3" t="n">
        <v>0.5250418916402786</v>
      </c>
      <c r="G1307" s="4" t="n">
        <v>584</v>
      </c>
      <c r="H1307" s="4" t="n">
        <v>535</v>
      </c>
      <c r="I1307" s="3" t="n">
        <v>692</v>
      </c>
      <c r="J1307" s="6">
        <f>+H1307-G1307</f>
        <v/>
      </c>
      <c r="K1307" s="6">
        <f>+I1307-H1307</f>
        <v/>
      </c>
      <c r="L1307" s="7">
        <f>J1307/G1307</f>
        <v/>
      </c>
      <c r="M1307" s="7">
        <f>K1307/H1307</f>
        <v/>
      </c>
      <c r="N1307" s="8" t="n">
        <v>0.2969</v>
      </c>
      <c r="O1307" s="8" t="n">
        <v>0.4089</v>
      </c>
      <c r="P1307" s="3" t="n">
        <v>0.5391</v>
      </c>
      <c r="Q1307" s="6">
        <f>+O1307-N1307</f>
        <v/>
      </c>
      <c r="R1307" s="6">
        <f>+P1307-O1307</f>
        <v/>
      </c>
      <c r="S1307" s="7">
        <f>Q1307/N1307</f>
        <v/>
      </c>
      <c r="T1307" s="7">
        <f>R1307/O1307</f>
        <v/>
      </c>
      <c r="U1307" s="10" t="inlineStr">
        <is>
          <t>6512</t>
        </is>
      </c>
      <c r="V1307" s="10" t="inlineStr">
        <is>
          <t>9305</t>
        </is>
      </c>
      <c r="W1307" s="3" t="inlineStr">
        <is>
          <t>11807</t>
        </is>
      </c>
      <c r="X1307" s="6">
        <f>+V1307-U1307</f>
        <v/>
      </c>
      <c r="Y1307" s="6">
        <f>+W1307-V1307</f>
        <v/>
      </c>
      <c r="Z1307" s="7">
        <f>X1307/U1307</f>
        <v/>
      </c>
      <c r="AA1307" s="7">
        <f>Y1307/V1307</f>
        <v/>
      </c>
      <c r="AB1307" s="4" t="n"/>
      <c r="AC1307" s="5" t="n"/>
      <c r="AD1307" s="4" t="n"/>
      <c r="AE1307" s="4" t="n"/>
      <c r="AF1307" s="5" t="n"/>
      <c r="AG1307" s="6">
        <f>AE1307-AD1307</f>
        <v/>
      </c>
      <c r="AH1307" s="6">
        <f>+AF1307-AE1307</f>
        <v/>
      </c>
      <c r="AI1307" s="7">
        <f>AG1307/AD1307</f>
        <v/>
      </c>
      <c r="AJ1307" s="7">
        <f>AH1307/AE1307</f>
        <v/>
      </c>
      <c r="AK1307" s="4" t="n"/>
      <c r="AL1307" s="4" t="n"/>
      <c r="AM1307" s="5" t="n"/>
      <c r="AN1307" s="4" t="n">
        <v>268.75</v>
      </c>
      <c r="AO1307" s="4" t="n">
        <v>268.55</v>
      </c>
      <c r="AP1307" s="3" t="n">
        <v>269.96</v>
      </c>
      <c r="AQ1307" s="9">
        <f>+AK1307-AN1307</f>
        <v/>
      </c>
      <c r="AR1307" s="9">
        <f>+AL1307-AO1307</f>
        <v/>
      </c>
      <c r="AS1307" s="9">
        <f>+AM1307-AP1307</f>
        <v/>
      </c>
      <c r="AT1307" s="6">
        <f>AR1307-AQ1307</f>
        <v/>
      </c>
      <c r="AU1307" s="6">
        <f>+AS1307-AR1307</f>
        <v/>
      </c>
      <c r="AV1307" s="7">
        <f>AT1307/AQ1307</f>
        <v/>
      </c>
      <c r="AW1307" s="7">
        <f>AU1307/AR1307</f>
        <v/>
      </c>
      <c r="AX1307" s="1" t="inlineStr">
        <is>
          <t>N</t>
        </is>
      </c>
      <c r="AY1307" s="1">
        <f>+IF(AND(D1307&gt;0,E1307&gt;0,F1307&gt;0,S1307&gt;0,T1307&gt;0,AC1307&gt;0,AB1307&gt;0,AI1307&gt;0,AJ1307&gt;0,AS1307&gt;AR1307,AR1307&gt;AQ1307),"long buildup",IF(AND(D1307&gt;0,E1307&gt;0,F1307&gt;0,S1307&lt;0,T1307&lt;0,AB1307&lt;0,AC1307&lt;0,AI1307&lt;0,AJ1307&lt;0,AS1307&gt;AR1307,AR1307&gt;AQ1307),"Short Covering",IF(AND(D1307&lt;0,E1307&lt;0,F1307&lt;0,S1307&lt;0,T1307&lt;0,AB1307&gt;0,AC1307&gt;0,AI1307&gt;0,AJ1307&gt;0,AS1307&lt;AR1307,AR1307&lt;AQ1307),"Short Buildup",IF(AND(D1307&lt;0,E1307&lt;0,F1307&lt;0,S1307&lt;0,T1307&lt;0,AB1307&lt;0,AC1307&lt;0,AI1307&lt;0,AJ1307&lt;0,AS1307&lt;AR1307,AR1307&lt;AQ1307),"LongUnwinding" ))))</f>
        <v/>
      </c>
      <c r="AZ1307" s="1">
        <f>+IF(AND(D1307&gt;0,E1307&gt;0,F1307&gt;0,L1307&gt;0,M1307&gt;0,S1307&gt;0,T1307&gt;0,Z1307&gt;0,AA1307&gt;0),"Buying Opportunity",IF(AND(D1307&lt;0,E1307&lt;0,F1307&lt;0,L1307&lt;0,M1307&lt;0,S1307&lt;0,T1307&lt;0,Z1307&lt;0,AA1307&lt;0),"support Zone",IF(AND(D1307&lt;0,E1307&lt;0,F1307&lt;0,L1307&gt;0,M1307&gt;0,S1307&gt;0,T1307&gt;0,Z1307&gt;0,AA1307&gt;0),"sell delivery")))</f>
        <v/>
      </c>
      <c r="BA1307" s="1">
        <f>IF(AND(D1307&gt;0,E1307&gt;0,F1307&gt;0,Z1307&gt;0,AA1307&gt;0,AB1307&gt;0,AC1307&gt;0,AI1307&gt;0,AJ1307&gt;0),"FII ENTERING")</f>
        <v/>
      </c>
      <c r="BB1307" s="15" t="e">
        <v>#N/A</v>
      </c>
      <c r="BC1307" s="1" t="n">
        <v>1909.5131</v>
      </c>
      <c r="BD1307" s="1">
        <f>IF(AND(E1307&gt;0,F1307&gt;0,AB1307&gt;0,AC1307&gt;0,AI1307&gt;0,AJ1307&gt;0,AS1307&gt;AR1307,AR1307&gt;AQ1307),"long buildup",IF(AND(E1307&lt;0,F1307&lt;0,AB1307&gt;0,AC1307&gt;0,AI1307&gt;0,AJ1307&gt;0,AS1307&lt;AR1307,AR1307&lt;AQ1307),"Short buildup"))</f>
        <v/>
      </c>
      <c r="BE1307" s="1">
        <f>+IF(AND(F1307&gt;0,M1307&gt;0,T1307&gt;0,AA1307&gt;0),"buy")</f>
        <v/>
      </c>
    </row>
    <row r="1308">
      <c r="A1308" s="1" t="inlineStr">
        <is>
          <t>NIFMID150</t>
        </is>
      </c>
      <c r="B1308" s="1" t="n"/>
      <c r="C1308" s="1" t="n"/>
      <c r="D1308" s="2" t="n">
        <v>0.2793551932588318</v>
      </c>
      <c r="E1308" s="2" t="n">
        <v>-0.347079508608481</v>
      </c>
      <c r="F1308" s="3" t="n">
        <v>0.05499289675083844</v>
      </c>
      <c r="G1308" s="4" t="n">
        <v>53</v>
      </c>
      <c r="H1308" s="4" t="n">
        <v>47</v>
      </c>
      <c r="I1308" s="3" t="n">
        <v>44</v>
      </c>
      <c r="J1308" s="6">
        <f>+H1308-G1308</f>
        <v/>
      </c>
      <c r="K1308" s="6">
        <f>+I1308-H1308</f>
        <v/>
      </c>
      <c r="L1308" s="7">
        <f>J1308/G1308</f>
        <v/>
      </c>
      <c r="M1308" s="7">
        <f>K1308/H1308</f>
        <v/>
      </c>
      <c r="N1308" s="8" t="n">
        <v>0.0365</v>
      </c>
      <c r="O1308" s="8" t="n">
        <v>0.0217</v>
      </c>
      <c r="P1308" s="3" t="n">
        <v>0.0256</v>
      </c>
      <c r="Q1308" s="6">
        <f>+O1308-N1308</f>
        <v/>
      </c>
      <c r="R1308" s="6">
        <f>+P1308-O1308</f>
        <v/>
      </c>
      <c r="S1308" s="7">
        <f>Q1308/N1308</f>
        <v/>
      </c>
      <c r="T1308" s="7">
        <f>R1308/O1308</f>
        <v/>
      </c>
      <c r="U1308" s="10" t="inlineStr">
        <is>
          <t>1157</t>
        </is>
      </c>
      <c r="V1308" s="10" t="inlineStr">
        <is>
          <t>815</t>
        </is>
      </c>
      <c r="W1308" s="3" t="inlineStr">
        <is>
          <t>965</t>
        </is>
      </c>
      <c r="X1308" s="6">
        <f>+V1308-U1308</f>
        <v/>
      </c>
      <c r="Y1308" s="6">
        <f>+W1308-V1308</f>
        <v/>
      </c>
      <c r="Z1308" s="7">
        <f>X1308/U1308</f>
        <v/>
      </c>
      <c r="AA1308" s="7">
        <f>Y1308/V1308</f>
        <v/>
      </c>
      <c r="AB1308" s="4" t="n"/>
      <c r="AC1308" s="5" t="n"/>
      <c r="AD1308" s="4" t="n"/>
      <c r="AE1308" s="4" t="n"/>
      <c r="AF1308" s="5" t="n"/>
      <c r="AG1308" s="6">
        <f>AE1308-AD1308</f>
        <v/>
      </c>
      <c r="AH1308" s="6">
        <f>+AF1308-AE1308</f>
        <v/>
      </c>
      <c r="AI1308" s="7">
        <f>AG1308/AD1308</f>
        <v/>
      </c>
      <c r="AJ1308" s="7">
        <f>AH1308/AE1308</f>
        <v/>
      </c>
      <c r="AK1308" s="4" t="n"/>
      <c r="AL1308" s="4" t="n"/>
      <c r="AM1308" s="5" t="n"/>
      <c r="AN1308" s="4" t="n">
        <v>218.97</v>
      </c>
      <c r="AO1308" s="4" t="n">
        <v>218.21</v>
      </c>
      <c r="AP1308" s="3" t="n">
        <v>218.33</v>
      </c>
      <c r="AQ1308" s="9">
        <f>+AK1308-AN1308</f>
        <v/>
      </c>
      <c r="AR1308" s="9">
        <f>+AL1308-AO1308</f>
        <v/>
      </c>
      <c r="AS1308" s="9">
        <f>+AM1308-AP1308</f>
        <v/>
      </c>
      <c r="AT1308" s="6">
        <f>AR1308-AQ1308</f>
        <v/>
      </c>
      <c r="AU1308" s="6">
        <f>+AS1308-AR1308</f>
        <v/>
      </c>
      <c r="AV1308" s="7">
        <f>AT1308/AQ1308</f>
        <v/>
      </c>
      <c r="AW1308" s="7">
        <f>AU1308/AR1308</f>
        <v/>
      </c>
      <c r="AX1308" s="1" t="inlineStr">
        <is>
          <t>N</t>
        </is>
      </c>
      <c r="AY1308" s="1">
        <f>+IF(AND(D1308&gt;0,E1308&gt;0,F1308&gt;0,S1308&gt;0,T1308&gt;0,AC1308&gt;0,AB1308&gt;0,AI1308&gt;0,AJ1308&gt;0,AS1308&gt;AR1308,AR1308&gt;AQ1308),"long buildup",IF(AND(D1308&gt;0,E1308&gt;0,F1308&gt;0,S1308&lt;0,T1308&lt;0,AB1308&lt;0,AC1308&lt;0,AI1308&lt;0,AJ1308&lt;0,AS1308&gt;AR1308,AR1308&gt;AQ1308),"Short Covering",IF(AND(D1308&lt;0,E1308&lt;0,F1308&lt;0,S1308&lt;0,T1308&lt;0,AB1308&gt;0,AC1308&gt;0,AI1308&gt;0,AJ1308&gt;0,AS1308&lt;AR1308,AR1308&lt;AQ1308),"Short Buildup",IF(AND(D1308&lt;0,E1308&lt;0,F1308&lt;0,S1308&lt;0,T1308&lt;0,AB1308&lt;0,AC1308&lt;0,AI1308&lt;0,AJ1308&lt;0,AS1308&lt;AR1308,AR1308&lt;AQ1308),"LongUnwinding" ))))</f>
        <v/>
      </c>
      <c r="AZ1308" s="1">
        <f>+IF(AND(D1308&gt;0,E1308&gt;0,F1308&gt;0,L1308&gt;0,M1308&gt;0,S1308&gt;0,T1308&gt;0,Z1308&gt;0,AA1308&gt;0),"Buying Opportunity",IF(AND(D1308&lt;0,E1308&lt;0,F1308&lt;0,L1308&lt;0,M1308&lt;0,S1308&lt;0,T1308&lt;0,Z1308&lt;0,AA1308&lt;0),"support Zone",IF(AND(D1308&lt;0,E1308&lt;0,F1308&lt;0,L1308&gt;0,M1308&gt;0,S1308&gt;0,T1308&gt;0,Z1308&gt;0,AA1308&gt;0),"sell delivery")))</f>
        <v/>
      </c>
      <c r="BA1308" s="1">
        <f>IF(AND(D1308&gt;0,E1308&gt;0,F1308&gt;0,Z1308&gt;0,AA1308&gt;0,AB1308&gt;0,AC1308&gt;0,AI1308&gt;0,AJ1308&gt;0),"FII ENTERING")</f>
        <v/>
      </c>
      <c r="BB1308" s="15" t="e">
        <v>#N/A</v>
      </c>
      <c r="BC1308" s="1" t="n">
        <v>2930.81042</v>
      </c>
      <c r="BD1308" s="1">
        <f>IF(AND(E1308&gt;0,F1308&gt;0,AB1308&gt;0,AC1308&gt;0,AI1308&gt;0,AJ1308&gt;0,AS1308&gt;AR1308,AR1308&gt;AQ1308),"long buildup",IF(AND(E1308&lt;0,F1308&lt;0,AB1308&gt;0,AC1308&gt;0,AI1308&gt;0,AJ1308&gt;0,AS1308&lt;AR1308,AR1308&lt;AQ1308),"Short buildup"))</f>
        <v/>
      </c>
      <c r="BE1308" s="1">
        <f>+IF(AND(F1308&gt;0,M1308&gt;0,T1308&gt;0,AA1308&gt;0),"buy")</f>
        <v/>
      </c>
    </row>
    <row r="1309">
      <c r="A1309" s="1" t="inlineStr">
        <is>
          <t>NIFTYBEES</t>
        </is>
      </c>
      <c r="B1309" s="1" t="n"/>
      <c r="C1309" s="1" t="n"/>
      <c r="D1309" s="2" t="n">
        <v>0.1055773991553882</v>
      </c>
      <c r="E1309" s="2" t="n">
        <v>-0.3163981525257317</v>
      </c>
      <c r="F1309" s="3" t="n">
        <v>0.7223641006931635</v>
      </c>
      <c r="G1309" s="4" t="n">
        <v>24924</v>
      </c>
      <c r="H1309" s="4" t="n">
        <v>30973</v>
      </c>
      <c r="I1309" s="3" t="n">
        <v>65192</v>
      </c>
      <c r="J1309" s="6">
        <f>+H1309-G1309</f>
        <v/>
      </c>
      <c r="K1309" s="6">
        <f>+I1309-H1309</f>
        <v/>
      </c>
      <c r="L1309" s="7">
        <f>J1309/G1309</f>
        <v/>
      </c>
      <c r="M1309" s="7">
        <f>K1309/H1309</f>
        <v/>
      </c>
      <c r="N1309" s="8" t="n">
        <v>77.9628</v>
      </c>
      <c r="O1309" s="8" t="n">
        <v>52.3888</v>
      </c>
      <c r="P1309" s="3" t="n">
        <v>210.4845</v>
      </c>
      <c r="Q1309" s="6">
        <f>+O1309-N1309</f>
        <v/>
      </c>
      <c r="R1309" s="6">
        <f>+P1309-O1309</f>
        <v/>
      </c>
      <c r="S1309" s="7">
        <f>Q1309/N1309</f>
        <v/>
      </c>
      <c r="T1309" s="7">
        <f>R1309/O1309</f>
        <v/>
      </c>
      <c r="U1309" s="10" t="inlineStr">
        <is>
          <t>2187065</t>
        </is>
      </c>
      <c r="V1309" s="10" t="inlineStr">
        <is>
          <t>1316967</t>
        </is>
      </c>
      <c r="W1309" s="3" t="inlineStr">
        <is>
          <t>4620405</t>
        </is>
      </c>
      <c r="X1309" s="6">
        <f>+V1309-U1309</f>
        <v/>
      </c>
      <c r="Y1309" s="6">
        <f>+W1309-V1309</f>
        <v/>
      </c>
      <c r="Z1309" s="7">
        <f>X1309/U1309</f>
        <v/>
      </c>
      <c r="AA1309" s="7">
        <f>Y1309/V1309</f>
        <v/>
      </c>
      <c r="AB1309" s="4" t="n"/>
      <c r="AC1309" s="5" t="n"/>
      <c r="AD1309" s="4" t="n"/>
      <c r="AE1309" s="4" t="n"/>
      <c r="AF1309" s="5" t="n"/>
      <c r="AG1309" s="6">
        <f>AE1309-AD1309</f>
        <v/>
      </c>
      <c r="AH1309" s="6">
        <f>+AF1309-AE1309</f>
        <v/>
      </c>
      <c r="AI1309" s="7">
        <f>AG1309/AD1309</f>
        <v/>
      </c>
      <c r="AJ1309" s="7">
        <f>AH1309/AE1309</f>
        <v/>
      </c>
      <c r="AK1309" s="4" t="n"/>
      <c r="AL1309" s="4" t="n"/>
      <c r="AM1309" s="5" t="n"/>
      <c r="AN1309" s="4" t="n">
        <v>274.97</v>
      </c>
      <c r="AO1309" s="4" t="n">
        <v>274.1</v>
      </c>
      <c r="AP1309" s="3" t="n">
        <v>276.08</v>
      </c>
      <c r="AQ1309" s="9">
        <f>+AK1309-AN1309</f>
        <v/>
      </c>
      <c r="AR1309" s="9">
        <f>+AL1309-AO1309</f>
        <v/>
      </c>
      <c r="AS1309" s="9">
        <f>+AM1309-AP1309</f>
        <v/>
      </c>
      <c r="AT1309" s="6">
        <f>AR1309-AQ1309</f>
        <v/>
      </c>
      <c r="AU1309" s="6">
        <f>+AS1309-AR1309</f>
        <v/>
      </c>
      <c r="AV1309" s="7">
        <f>AT1309/AQ1309</f>
        <v/>
      </c>
      <c r="AW1309" s="7">
        <f>AU1309/AR1309</f>
        <v/>
      </c>
      <c r="AX1309" s="1" t="inlineStr">
        <is>
          <t>N</t>
        </is>
      </c>
      <c r="AY1309" s="1">
        <f>+IF(AND(D1309&gt;0,E1309&gt;0,F1309&gt;0,S1309&gt;0,T1309&gt;0,AC1309&gt;0,AB1309&gt;0,AI1309&gt;0,AJ1309&gt;0,AS1309&gt;AR1309,AR1309&gt;AQ1309),"long buildup",IF(AND(D1309&gt;0,E1309&gt;0,F1309&gt;0,S1309&lt;0,T1309&lt;0,AB1309&lt;0,AC1309&lt;0,AI1309&lt;0,AJ1309&lt;0,AS1309&gt;AR1309,AR1309&gt;AQ1309),"Short Covering",IF(AND(D1309&lt;0,E1309&lt;0,F1309&lt;0,S1309&lt;0,T1309&lt;0,AB1309&gt;0,AC1309&gt;0,AI1309&gt;0,AJ1309&gt;0,AS1309&lt;AR1309,AR1309&lt;AQ1309),"Short Buildup",IF(AND(D1309&lt;0,E1309&lt;0,F1309&lt;0,S1309&lt;0,T1309&lt;0,AB1309&lt;0,AC1309&lt;0,AI1309&lt;0,AJ1309&lt;0,AS1309&lt;AR1309,AR1309&lt;AQ1309),"LongUnwinding" ))))</f>
        <v/>
      </c>
      <c r="AZ1309" s="1">
        <f>+IF(AND(D1309&gt;0,E1309&gt;0,F1309&gt;0,L1309&gt;0,M1309&gt;0,S1309&gt;0,T1309&gt;0,Z1309&gt;0,AA1309&gt;0),"Buying Opportunity",IF(AND(D1309&lt;0,E1309&lt;0,F1309&lt;0,L1309&lt;0,M1309&lt;0,S1309&lt;0,T1309&lt;0,Z1309&lt;0,AA1309&lt;0),"support Zone",IF(AND(D1309&lt;0,E1309&lt;0,F1309&lt;0,L1309&gt;0,M1309&gt;0,S1309&gt;0,T1309&gt;0,Z1309&gt;0,AA1309&gt;0),"sell delivery")))</f>
        <v/>
      </c>
      <c r="BA1309" s="1">
        <f>IF(AND(D1309&gt;0,E1309&gt;0,F1309&gt;0,Z1309&gt;0,AA1309&gt;0,AB1309&gt;0,AC1309&gt;0,AI1309&gt;0,AJ1309&gt;0),"FII ENTERING")</f>
        <v/>
      </c>
      <c r="BB1309" s="15" t="e">
        <v>#N/A</v>
      </c>
      <c r="BC1309" s="1" t="n">
        <v>17428.5601</v>
      </c>
      <c r="BD1309" s="1">
        <f>IF(AND(E1309&gt;0,F1309&gt;0,AB1309&gt;0,AC1309&gt;0,AI1309&gt;0,AJ1309&gt;0,AS1309&gt;AR1309,AR1309&gt;AQ1309),"long buildup",IF(AND(E1309&lt;0,F1309&lt;0,AB1309&gt;0,AC1309&gt;0,AI1309&gt;0,AJ1309&gt;0,AS1309&lt;AR1309,AR1309&lt;AQ1309),"Short buildup"))</f>
        <v/>
      </c>
      <c r="BE1309" s="1">
        <f>+IF(AND(F1309&gt;0,M1309&gt;0,T1309&gt;0,AA1309&gt;0),"buy")</f>
        <v/>
      </c>
    </row>
    <row r="1310">
      <c r="A1310" s="1" t="inlineStr">
        <is>
          <t>NIFTYETF</t>
        </is>
      </c>
      <c r="B1310" s="1" t="n"/>
      <c r="C1310" s="1" t="n"/>
      <c r="D1310" s="2" t="n">
        <v>0.3011933356208638</v>
      </c>
      <c r="E1310" s="2" t="n">
        <v>-0.4827428918959943</v>
      </c>
      <c r="F1310" s="3" t="n">
        <v>0.9625300790649638</v>
      </c>
      <c r="G1310" s="4" t="n">
        <v>1469</v>
      </c>
      <c r="H1310" s="4" t="n">
        <v>2300</v>
      </c>
      <c r="I1310" s="3" t="n">
        <v>1255</v>
      </c>
      <c r="J1310" s="6">
        <f>+H1310-G1310</f>
        <v/>
      </c>
      <c r="K1310" s="6">
        <f>+I1310-H1310</f>
        <v/>
      </c>
      <c r="L1310" s="7">
        <f>J1310/G1310</f>
        <v/>
      </c>
      <c r="M1310" s="7">
        <f>K1310/H1310</f>
        <v/>
      </c>
      <c r="N1310" s="8" t="n">
        <v>4.9924</v>
      </c>
      <c r="O1310" s="8" t="n">
        <v>1.2438</v>
      </c>
      <c r="P1310" s="3" t="n">
        <v>1.8228</v>
      </c>
      <c r="Q1310" s="6">
        <f>+O1310-N1310</f>
        <v/>
      </c>
      <c r="R1310" s="6">
        <f>+P1310-O1310</f>
        <v/>
      </c>
      <c r="S1310" s="7">
        <f>Q1310/N1310</f>
        <v/>
      </c>
      <c r="T1310" s="7">
        <f>R1310/O1310</f>
        <v/>
      </c>
      <c r="U1310" s="10" t="inlineStr">
        <is>
          <t>158217</t>
        </is>
      </c>
      <c r="V1310" s="10" t="inlineStr">
        <is>
          <t>30360</t>
        </is>
      </c>
      <c r="W1310" s="3" t="inlineStr">
        <is>
          <t>37619</t>
        </is>
      </c>
      <c r="X1310" s="6">
        <f>+V1310-U1310</f>
        <v/>
      </c>
      <c r="Y1310" s="6">
        <f>+W1310-V1310</f>
        <v/>
      </c>
      <c r="Z1310" s="7">
        <f>X1310/U1310</f>
        <v/>
      </c>
      <c r="AA1310" s="7">
        <f>Y1310/V1310</f>
        <v/>
      </c>
      <c r="AB1310" s="4" t="n"/>
      <c r="AC1310" s="5" t="n"/>
      <c r="AD1310" s="4" t="n"/>
      <c r="AE1310" s="4" t="n"/>
      <c r="AF1310" s="5" t="n"/>
      <c r="AG1310" s="6">
        <f>AE1310-AD1310</f>
        <v/>
      </c>
      <c r="AH1310" s="6">
        <f>+AF1310-AE1310</f>
        <v/>
      </c>
      <c r="AI1310" s="7">
        <f>AG1310/AD1310</f>
        <v/>
      </c>
      <c r="AJ1310" s="7">
        <f>AH1310/AE1310</f>
        <v/>
      </c>
      <c r="AK1310" s="4" t="n"/>
      <c r="AL1310" s="4" t="n"/>
      <c r="AM1310" s="5" t="n"/>
      <c r="AN1310" s="4" t="n">
        <v>263.08</v>
      </c>
      <c r="AO1310" s="4" t="n">
        <v>261.81</v>
      </c>
      <c r="AP1310" s="3" t="n">
        <v>264.33</v>
      </c>
      <c r="AQ1310" s="9">
        <f>+AK1310-AN1310</f>
        <v/>
      </c>
      <c r="AR1310" s="9">
        <f>+AL1310-AO1310</f>
        <v/>
      </c>
      <c r="AS1310" s="9">
        <f>+AM1310-AP1310</f>
        <v/>
      </c>
      <c r="AT1310" s="6">
        <f>AR1310-AQ1310</f>
        <v/>
      </c>
      <c r="AU1310" s="6">
        <f>+AS1310-AR1310</f>
        <v/>
      </c>
      <c r="AV1310" s="7">
        <f>AT1310/AQ1310</f>
        <v/>
      </c>
      <c r="AW1310" s="7">
        <f>AU1310/AR1310</f>
        <v/>
      </c>
      <c r="AX1310" s="1" t="inlineStr">
        <is>
          <t>N</t>
        </is>
      </c>
      <c r="AY1310" s="1">
        <f>+IF(AND(D1310&gt;0,E1310&gt;0,F1310&gt;0,S1310&gt;0,T1310&gt;0,AC1310&gt;0,AB1310&gt;0,AI1310&gt;0,AJ1310&gt;0,AS1310&gt;AR1310,AR1310&gt;AQ1310),"long buildup",IF(AND(D1310&gt;0,E1310&gt;0,F1310&gt;0,S1310&lt;0,T1310&lt;0,AB1310&lt;0,AC1310&lt;0,AI1310&lt;0,AJ1310&lt;0,AS1310&gt;AR1310,AR1310&gt;AQ1310),"Short Covering",IF(AND(D1310&lt;0,E1310&lt;0,F1310&lt;0,S1310&lt;0,T1310&lt;0,AB1310&gt;0,AC1310&gt;0,AI1310&gt;0,AJ1310&gt;0,AS1310&lt;AR1310,AR1310&lt;AQ1310),"Short Buildup",IF(AND(D1310&lt;0,E1310&lt;0,F1310&lt;0,S1310&lt;0,T1310&lt;0,AB1310&lt;0,AC1310&lt;0,AI1310&lt;0,AJ1310&lt;0,AS1310&lt;AR1310,AR1310&lt;AQ1310),"LongUnwinding" ))))</f>
        <v/>
      </c>
      <c r="AZ1310" s="1">
        <f>+IF(AND(D1310&gt;0,E1310&gt;0,F1310&gt;0,L1310&gt;0,M1310&gt;0,S1310&gt;0,T1310&gt;0,Z1310&gt;0,AA1310&gt;0),"Buying Opportunity",IF(AND(D1310&lt;0,E1310&lt;0,F1310&lt;0,L1310&lt;0,M1310&lt;0,S1310&lt;0,T1310&lt;0,Z1310&lt;0,AA1310&lt;0),"support Zone",IF(AND(D1310&lt;0,E1310&lt;0,F1310&lt;0,L1310&gt;0,M1310&gt;0,S1310&gt;0,T1310&gt;0,Z1310&gt;0,AA1310&gt;0),"sell delivery")))</f>
        <v/>
      </c>
      <c r="BA1310" s="1">
        <f>IF(AND(D1310&gt;0,E1310&gt;0,F1310&gt;0,Z1310&gt;0,AA1310&gt;0,AB1310&gt;0,AC1310&gt;0,AI1310&gt;0,AJ1310&gt;0),"FII ENTERING")</f>
        <v/>
      </c>
      <c r="BB1310" s="15" t="e">
        <v>#N/A</v>
      </c>
      <c r="BC1310" s="1" t="n">
        <v>20442.2576</v>
      </c>
      <c r="BD1310" s="1">
        <f>IF(AND(E1310&gt;0,F1310&gt;0,AB1310&gt;0,AC1310&gt;0,AI1310&gt;0,AJ1310&gt;0,AS1310&gt;AR1310,AR1310&gt;AQ1310),"long buildup",IF(AND(E1310&lt;0,F1310&lt;0,AB1310&gt;0,AC1310&gt;0,AI1310&gt;0,AJ1310&gt;0,AS1310&lt;AR1310,AR1310&lt;AQ1310),"Short buildup"))</f>
        <v/>
      </c>
      <c r="BE1310" s="1">
        <f>+IF(AND(F1310&gt;0,M1310&gt;0,T1310&gt;0,AA1310&gt;0),"buy")</f>
        <v/>
      </c>
    </row>
    <row r="1311">
      <c r="A1311" s="1" t="inlineStr">
        <is>
          <t>NIFTYQLITY</t>
        </is>
      </c>
      <c r="B1311" s="1" t="n"/>
      <c r="C1311" s="1" t="n"/>
      <c r="D1311" s="2" t="n">
        <v>0.5885015844273381</v>
      </c>
      <c r="E1311" s="2" t="n">
        <v>0.09000900090008809</v>
      </c>
      <c r="F1311" s="3" t="n">
        <v>-0.08992805755395492</v>
      </c>
      <c r="G1311" s="4" t="n">
        <v>676</v>
      </c>
      <c r="H1311" s="4" t="n">
        <v>787</v>
      </c>
      <c r="I1311" s="3" t="n">
        <v>1398</v>
      </c>
      <c r="J1311" s="6">
        <f>+H1311-G1311</f>
        <v/>
      </c>
      <c r="K1311" s="6">
        <f>+I1311-H1311</f>
        <v/>
      </c>
      <c r="L1311" s="7">
        <f>J1311/G1311</f>
        <v/>
      </c>
      <c r="M1311" s="7">
        <f>K1311/H1311</f>
        <v/>
      </c>
      <c r="N1311" s="8" t="n">
        <v>0.1503</v>
      </c>
      <c r="O1311" s="8" t="n">
        <v>0.0954</v>
      </c>
      <c r="P1311" s="3" t="n">
        <v>0.1509</v>
      </c>
      <c r="Q1311" s="6">
        <f>+O1311-N1311</f>
        <v/>
      </c>
      <c r="R1311" s="6">
        <f>+P1311-O1311</f>
        <v/>
      </c>
      <c r="S1311" s="7">
        <f>Q1311/N1311</f>
        <v/>
      </c>
      <c r="T1311" s="7">
        <f>R1311/O1311</f>
        <v/>
      </c>
      <c r="U1311" s="10" t="inlineStr">
        <is>
          <t>48748</t>
        </is>
      </c>
      <c r="V1311" s="10" t="inlineStr">
        <is>
          <t>33056</t>
        </is>
      </c>
      <c r="W1311" s="3" t="inlineStr">
        <is>
          <t>46512</t>
        </is>
      </c>
      <c r="X1311" s="6">
        <f>+V1311-U1311</f>
        <v/>
      </c>
      <c r="Y1311" s="6">
        <f>+W1311-V1311</f>
        <v/>
      </c>
      <c r="Z1311" s="7">
        <f>X1311/U1311</f>
        <v/>
      </c>
      <c r="AA1311" s="7">
        <f>Y1311/V1311</f>
        <v/>
      </c>
      <c r="AB1311" s="4" t="n"/>
      <c r="AC1311" s="5" t="n"/>
      <c r="AD1311" s="4" t="n"/>
      <c r="AE1311" s="4" t="n"/>
      <c r="AF1311" s="5" t="n"/>
      <c r="AG1311" s="6">
        <f>AE1311-AD1311</f>
        <v/>
      </c>
      <c r="AH1311" s="6">
        <f>+AF1311-AE1311</f>
        <v/>
      </c>
      <c r="AI1311" s="7">
        <f>AG1311/AD1311</f>
        <v/>
      </c>
      <c r="AJ1311" s="7">
        <f>AH1311/AE1311</f>
        <v/>
      </c>
      <c r="AK1311" s="4" t="n"/>
      <c r="AL1311" s="4" t="n"/>
      <c r="AM1311" s="5" t="n"/>
      <c r="AN1311" s="4" t="n">
        <v>22.22</v>
      </c>
      <c r="AO1311" s="4" t="n">
        <v>22.24</v>
      </c>
      <c r="AP1311" s="3" t="n">
        <v>22.22</v>
      </c>
      <c r="AQ1311" s="9">
        <f>+AK1311-AN1311</f>
        <v/>
      </c>
      <c r="AR1311" s="9">
        <f>+AL1311-AO1311</f>
        <v/>
      </c>
      <c r="AS1311" s="9">
        <f>+AM1311-AP1311</f>
        <v/>
      </c>
      <c r="AT1311" s="6">
        <f>AR1311-AQ1311</f>
        <v/>
      </c>
      <c r="AU1311" s="6">
        <f>+AS1311-AR1311</f>
        <v/>
      </c>
      <c r="AV1311" s="7">
        <f>AT1311/AQ1311</f>
        <v/>
      </c>
      <c r="AW1311" s="7">
        <f>AU1311/AR1311</f>
        <v/>
      </c>
      <c r="AX1311" s="1" t="inlineStr">
        <is>
          <t>N</t>
        </is>
      </c>
      <c r="AY1311" s="1">
        <f>+IF(AND(D1311&gt;0,E1311&gt;0,F1311&gt;0,S1311&gt;0,T1311&gt;0,AC1311&gt;0,AB1311&gt;0,AI1311&gt;0,AJ1311&gt;0,AS1311&gt;AR1311,AR1311&gt;AQ1311),"long buildup",IF(AND(D1311&gt;0,E1311&gt;0,F1311&gt;0,S1311&lt;0,T1311&lt;0,AB1311&lt;0,AC1311&lt;0,AI1311&lt;0,AJ1311&lt;0,AS1311&gt;AR1311,AR1311&gt;AQ1311),"Short Covering",IF(AND(D1311&lt;0,E1311&lt;0,F1311&lt;0,S1311&lt;0,T1311&lt;0,AB1311&gt;0,AC1311&gt;0,AI1311&gt;0,AJ1311&gt;0,AS1311&lt;AR1311,AR1311&lt;AQ1311),"Short Buildup",IF(AND(D1311&lt;0,E1311&lt;0,F1311&lt;0,S1311&lt;0,T1311&lt;0,AB1311&lt;0,AC1311&lt;0,AI1311&lt;0,AJ1311&lt;0,AS1311&lt;AR1311,AR1311&lt;AQ1311),"LongUnwinding" ))))</f>
        <v/>
      </c>
      <c r="AZ1311" s="1">
        <f>+IF(AND(D1311&gt;0,E1311&gt;0,F1311&gt;0,L1311&gt;0,M1311&gt;0,S1311&gt;0,T1311&gt;0,Z1311&gt;0,AA1311&gt;0),"Buying Opportunity",IF(AND(D1311&lt;0,E1311&lt;0,F1311&lt;0,L1311&lt;0,M1311&lt;0,S1311&lt;0,T1311&lt;0,Z1311&lt;0,AA1311&lt;0),"support Zone",IF(AND(D1311&lt;0,E1311&lt;0,F1311&lt;0,L1311&gt;0,M1311&gt;0,S1311&gt;0,T1311&gt;0,Z1311&gt;0,AA1311&gt;0),"sell delivery")))</f>
        <v/>
      </c>
      <c r="BA1311" s="1">
        <f>IF(AND(D1311&gt;0,E1311&gt;0,F1311&gt;0,Z1311&gt;0,AA1311&gt;0,AB1311&gt;0,AC1311&gt;0,AI1311&gt;0,AJ1311&gt;0),"FII ENTERING")</f>
        <v/>
      </c>
      <c r="BB1311" s="15" t="e">
        <v>#N/A</v>
      </c>
      <c r="BC1311" s="1" t="n">
        <v>86570.4996</v>
      </c>
      <c r="BD1311" s="1">
        <f>IF(AND(E1311&gt;0,F1311&gt;0,AB1311&gt;0,AC1311&gt;0,AI1311&gt;0,AJ1311&gt;0,AS1311&gt;AR1311,AR1311&gt;AQ1311),"long buildup",IF(AND(E1311&lt;0,F1311&lt;0,AB1311&gt;0,AC1311&gt;0,AI1311&gt;0,AJ1311&gt;0,AS1311&lt;AR1311,AR1311&lt;AQ1311),"Short buildup"))</f>
        <v/>
      </c>
      <c r="BE1311" s="1">
        <f>+IF(AND(F1311&gt;0,M1311&gt;0,T1311&gt;0,AA1311&gt;0),"buy")</f>
        <v/>
      </c>
    </row>
    <row r="1312">
      <c r="A1312" s="1" t="inlineStr">
        <is>
          <t>NIITLTD</t>
        </is>
      </c>
      <c r="B1312" s="1" t="n"/>
      <c r="C1312" s="1" t="n"/>
      <c r="D1312" s="2" t="n">
        <v>0.456195884926924</v>
      </c>
      <c r="E1312" s="2" t="n">
        <v>0.2455977757182582</v>
      </c>
      <c r="F1312" s="3" t="n">
        <v>-1.47922155965424</v>
      </c>
      <c r="G1312" s="4" t="n">
        <v>13474</v>
      </c>
      <c r="H1312" s="4" t="n">
        <v>13488</v>
      </c>
      <c r="I1312" s="3" t="n">
        <v>10415</v>
      </c>
      <c r="J1312" s="6">
        <f>+H1312-G1312</f>
        <v/>
      </c>
      <c r="K1312" s="6">
        <f>+I1312-H1312</f>
        <v/>
      </c>
      <c r="L1312" s="7">
        <f>J1312/G1312</f>
        <v/>
      </c>
      <c r="M1312" s="7">
        <f>K1312/H1312</f>
        <v/>
      </c>
      <c r="N1312" s="8" t="n">
        <v>41.07850000000001</v>
      </c>
      <c r="O1312" s="8" t="n">
        <v>32.9529</v>
      </c>
      <c r="P1312" s="3" t="n">
        <v>25.7692</v>
      </c>
      <c r="Q1312" s="6">
        <f>+O1312-N1312</f>
        <v/>
      </c>
      <c r="R1312" s="6">
        <f>+P1312-O1312</f>
        <v/>
      </c>
      <c r="S1312" s="7">
        <f>Q1312/N1312</f>
        <v/>
      </c>
      <c r="T1312" s="7">
        <f>R1312/O1312</f>
        <v/>
      </c>
      <c r="U1312" s="10" t="inlineStr">
        <is>
          <t>595381</t>
        </is>
      </c>
      <c r="V1312" s="10" t="inlineStr">
        <is>
          <t>498085</t>
        </is>
      </c>
      <c r="W1312" s="3" t="inlineStr">
        <is>
          <t>368592</t>
        </is>
      </c>
      <c r="X1312" s="6">
        <f>+V1312-U1312</f>
        <v/>
      </c>
      <c r="Y1312" s="6">
        <f>+W1312-V1312</f>
        <v/>
      </c>
      <c r="Z1312" s="7">
        <f>X1312/U1312</f>
        <v/>
      </c>
      <c r="AA1312" s="7">
        <f>Y1312/V1312</f>
        <v/>
      </c>
      <c r="AB1312" s="4" t="n"/>
      <c r="AC1312" s="5" t="n"/>
      <c r="AD1312" s="4" t="n"/>
      <c r="AE1312" s="4" t="n"/>
      <c r="AF1312" s="5" t="n"/>
      <c r="AG1312" s="6">
        <f>AE1312-AD1312</f>
        <v/>
      </c>
      <c r="AH1312" s="6">
        <f>+AF1312-AE1312</f>
        <v/>
      </c>
      <c r="AI1312" s="7">
        <f>AG1312/AD1312</f>
        <v/>
      </c>
      <c r="AJ1312" s="7">
        <f>AH1312/AE1312</f>
        <v/>
      </c>
      <c r="AK1312" s="4" t="n"/>
      <c r="AL1312" s="4" t="n"/>
      <c r="AM1312" s="5" t="n"/>
      <c r="AN1312" s="4" t="n">
        <v>215.8</v>
      </c>
      <c r="AO1312" s="4" t="n">
        <v>216.33</v>
      </c>
      <c r="AP1312" s="3" t="n">
        <v>213.13</v>
      </c>
      <c r="AQ1312" s="9">
        <f>+AK1312-AN1312</f>
        <v/>
      </c>
      <c r="AR1312" s="9">
        <f>+AL1312-AO1312</f>
        <v/>
      </c>
      <c r="AS1312" s="9">
        <f>+AM1312-AP1312</f>
        <v/>
      </c>
      <c r="AT1312" s="6">
        <f>AR1312-AQ1312</f>
        <v/>
      </c>
      <c r="AU1312" s="6">
        <f>+AS1312-AR1312</f>
        <v/>
      </c>
      <c r="AV1312" s="7">
        <f>AT1312/AQ1312</f>
        <v/>
      </c>
      <c r="AW1312" s="7">
        <f>AU1312/AR1312</f>
        <v/>
      </c>
      <c r="AX1312" s="1" t="inlineStr">
        <is>
          <t>Y</t>
        </is>
      </c>
      <c r="AY1312" s="1">
        <f>+IF(AND(D1312&gt;0,E1312&gt;0,F1312&gt;0,S1312&gt;0,T1312&gt;0,AC1312&gt;0,AB1312&gt;0,AI1312&gt;0,AJ1312&gt;0,AS1312&gt;AR1312,AR1312&gt;AQ1312),"long buildup",IF(AND(D1312&gt;0,E1312&gt;0,F1312&gt;0,S1312&lt;0,T1312&lt;0,AB1312&lt;0,AC1312&lt;0,AI1312&lt;0,AJ1312&lt;0,AS1312&gt;AR1312,AR1312&gt;AQ1312),"Short Covering",IF(AND(D1312&lt;0,E1312&lt;0,F1312&lt;0,S1312&lt;0,T1312&lt;0,AB1312&gt;0,AC1312&gt;0,AI1312&gt;0,AJ1312&gt;0,AS1312&lt;AR1312,AR1312&lt;AQ1312),"Short Buildup",IF(AND(D1312&lt;0,E1312&lt;0,F1312&lt;0,S1312&lt;0,T1312&lt;0,AB1312&lt;0,AC1312&lt;0,AI1312&lt;0,AJ1312&lt;0,AS1312&lt;AR1312,AR1312&lt;AQ1312),"LongUnwinding" ))))</f>
        <v/>
      </c>
      <c r="AZ1312" s="1">
        <f>+IF(AND(D1312&gt;0,E1312&gt;0,F1312&gt;0,L1312&gt;0,M1312&gt;0,S1312&gt;0,T1312&gt;0,Z1312&gt;0,AA1312&gt;0),"Buying Opportunity",IF(AND(D1312&lt;0,E1312&lt;0,F1312&lt;0,L1312&lt;0,M1312&lt;0,S1312&lt;0,T1312&lt;0,Z1312&lt;0,AA1312&lt;0),"support Zone",IF(AND(D1312&lt;0,E1312&lt;0,F1312&lt;0,L1312&gt;0,M1312&gt;0,S1312&gt;0,T1312&gt;0,Z1312&gt;0,AA1312&gt;0),"sell delivery")))</f>
        <v/>
      </c>
      <c r="BA1312" s="1">
        <f>IF(AND(D1312&gt;0,E1312&gt;0,F1312&gt;0,Z1312&gt;0,AA1312&gt;0,AB1312&gt;0,AC1312&gt;0,AI1312&gt;0,AJ1312&gt;0),"FII ENTERING")</f>
        <v/>
      </c>
      <c r="BB1312" s="15" t="e">
        <v>#N/A</v>
      </c>
      <c r="BC1312" s="1" t="n">
        <v>577514.122218</v>
      </c>
      <c r="BD1312" s="1">
        <f>IF(AND(E1312&gt;0,F1312&gt;0,AB1312&gt;0,AC1312&gt;0,AI1312&gt;0,AJ1312&gt;0,AS1312&gt;AR1312,AR1312&gt;AQ1312),"long buildup",IF(AND(E1312&lt;0,F1312&lt;0,AB1312&gt;0,AC1312&gt;0,AI1312&gt;0,AJ1312&gt;0,AS1312&lt;AR1312,AR1312&lt;AQ1312),"Short buildup"))</f>
        <v/>
      </c>
      <c r="BE1312" s="1">
        <f>+IF(AND(F1312&gt;0,M1312&gt;0,T1312&gt;0,AA1312&gt;0),"buy")</f>
        <v/>
      </c>
    </row>
    <row r="1313">
      <c r="A1313" s="1" t="inlineStr">
        <is>
          <t>NIITMTS</t>
        </is>
      </c>
      <c r="B1313" s="1" t="n"/>
      <c r="C1313" s="1" t="n"/>
      <c r="D1313" s="2" t="n">
        <v>-0.810497877267473</v>
      </c>
      <c r="E1313" s="2" t="n">
        <v>-1.643968871595328</v>
      </c>
      <c r="F1313" s="3" t="n">
        <v>-3.18465038077342</v>
      </c>
      <c r="G1313" s="4" t="n">
        <v>2365</v>
      </c>
      <c r="H1313" s="4" t="n">
        <v>2399</v>
      </c>
      <c r="I1313" s="3" t="n">
        <v>3249</v>
      </c>
      <c r="J1313" s="6">
        <f>+H1313-G1313</f>
        <v/>
      </c>
      <c r="K1313" s="6">
        <f>+I1313-H1313</f>
        <v/>
      </c>
      <c r="L1313" s="7">
        <f>J1313/G1313</f>
        <v/>
      </c>
      <c r="M1313" s="7">
        <f>K1313/H1313</f>
        <v/>
      </c>
      <c r="N1313" s="8" t="n">
        <v>2.3488</v>
      </c>
      <c r="O1313" s="8" t="n">
        <v>1.4618</v>
      </c>
      <c r="P1313" s="3" t="n">
        <v>2.238</v>
      </c>
      <c r="Q1313" s="6">
        <f>+O1313-N1313</f>
        <v/>
      </c>
      <c r="R1313" s="6">
        <f>+P1313-O1313</f>
        <v/>
      </c>
      <c r="S1313" s="7">
        <f>Q1313/N1313</f>
        <v/>
      </c>
      <c r="T1313" s="7">
        <f>R1313/O1313</f>
        <v/>
      </c>
      <c r="U1313" s="10" t="inlineStr">
        <is>
          <t>23047</t>
        </is>
      </c>
      <c r="V1313" s="10" t="inlineStr">
        <is>
          <t>15166</t>
        </is>
      </c>
      <c r="W1313" s="3" t="inlineStr">
        <is>
          <t>24247</t>
        </is>
      </c>
      <c r="X1313" s="6">
        <f>+V1313-U1313</f>
        <v/>
      </c>
      <c r="Y1313" s="6">
        <f>+W1313-V1313</f>
        <v/>
      </c>
      <c r="Z1313" s="7">
        <f>X1313/U1313</f>
        <v/>
      </c>
      <c r="AA1313" s="7">
        <f>Y1313/V1313</f>
        <v/>
      </c>
      <c r="AB1313" s="4" t="n"/>
      <c r="AC1313" s="5" t="n"/>
      <c r="AD1313" s="4" t="n"/>
      <c r="AE1313" s="4" t="n"/>
      <c r="AF1313" s="5" t="n"/>
      <c r="AG1313" s="6">
        <f>AE1313-AD1313</f>
        <v/>
      </c>
      <c r="AH1313" s="6">
        <f>+AF1313-AE1313</f>
        <v/>
      </c>
      <c r="AI1313" s="7">
        <f>AG1313/AD1313</f>
        <v/>
      </c>
      <c r="AJ1313" s="7">
        <f>AH1313/AE1313</f>
        <v/>
      </c>
      <c r="AK1313" s="4" t="n"/>
      <c r="AL1313" s="4" t="n"/>
      <c r="AM1313" s="5" t="n"/>
      <c r="AN1313" s="4" t="n">
        <v>514</v>
      </c>
      <c r="AO1313" s="4" t="n">
        <v>505.55</v>
      </c>
      <c r="AP1313" s="3" t="n">
        <v>489.45</v>
      </c>
      <c r="AQ1313" s="9">
        <f>+AK1313-AN1313</f>
        <v/>
      </c>
      <c r="AR1313" s="9">
        <f>+AL1313-AO1313</f>
        <v/>
      </c>
      <c r="AS1313" s="9">
        <f>+AM1313-AP1313</f>
        <v/>
      </c>
      <c r="AT1313" s="6">
        <f>AR1313-AQ1313</f>
        <v/>
      </c>
      <c r="AU1313" s="6">
        <f>+AS1313-AR1313</f>
        <v/>
      </c>
      <c r="AV1313" s="7">
        <f>AT1313/AQ1313</f>
        <v/>
      </c>
      <c r="AW1313" s="7">
        <f>AU1313/AR1313</f>
        <v/>
      </c>
      <c r="AX1313" s="1" t="inlineStr">
        <is>
          <t>N</t>
        </is>
      </c>
      <c r="AY1313" s="1">
        <f>+IF(AND(D1313&gt;0,E1313&gt;0,F1313&gt;0,S1313&gt;0,T1313&gt;0,AC1313&gt;0,AB1313&gt;0,AI1313&gt;0,AJ1313&gt;0,AS1313&gt;AR1313,AR1313&gt;AQ1313),"long buildup",IF(AND(D1313&gt;0,E1313&gt;0,F1313&gt;0,S1313&lt;0,T1313&lt;0,AB1313&lt;0,AC1313&lt;0,AI1313&lt;0,AJ1313&lt;0,AS1313&gt;AR1313,AR1313&gt;AQ1313),"Short Covering",IF(AND(D1313&lt;0,E1313&lt;0,F1313&lt;0,S1313&lt;0,T1313&lt;0,AB1313&gt;0,AC1313&gt;0,AI1313&gt;0,AJ1313&gt;0,AS1313&lt;AR1313,AR1313&lt;AQ1313),"Short Buildup",IF(AND(D1313&lt;0,E1313&lt;0,F1313&lt;0,S1313&lt;0,T1313&lt;0,AB1313&lt;0,AC1313&lt;0,AI1313&lt;0,AJ1313&lt;0,AS1313&lt;AR1313,AR1313&lt;AQ1313),"LongUnwinding" ))))</f>
        <v/>
      </c>
      <c r="AZ1313" s="1">
        <f>+IF(AND(D1313&gt;0,E1313&gt;0,F1313&gt;0,L1313&gt;0,M1313&gt;0,S1313&gt;0,T1313&gt;0,Z1313&gt;0,AA1313&gt;0),"Buying Opportunity",IF(AND(D1313&lt;0,E1313&lt;0,F1313&lt;0,L1313&lt;0,M1313&lt;0,S1313&lt;0,T1313&lt;0,Z1313&lt;0,AA1313&lt;0),"support Zone",IF(AND(D1313&lt;0,E1313&lt;0,F1313&lt;0,L1313&gt;0,M1313&gt;0,S1313&gt;0,T1313&gt;0,Z1313&gt;0,AA1313&gt;0),"sell delivery")))</f>
        <v/>
      </c>
      <c r="BA1313" s="1">
        <f>IF(AND(D1313&gt;0,E1313&gt;0,F1313&gt;0,Z1313&gt;0,AA1313&gt;0,AB1313&gt;0,AC1313&gt;0,AI1313&gt;0,AJ1313&gt;0),"FII ENTERING")</f>
        <v/>
      </c>
      <c r="BB1313" s="15" t="e">
        <v>#N/A</v>
      </c>
      <c r="BC1313" s="1" t="n">
        <v>87365.82911999999</v>
      </c>
      <c r="BD1313" s="1">
        <f>IF(AND(E1313&gt;0,F1313&gt;0,AB1313&gt;0,AC1313&gt;0,AI1313&gt;0,AJ1313&gt;0,AS1313&gt;AR1313,AR1313&gt;AQ1313),"long buildup",IF(AND(E1313&lt;0,F1313&lt;0,AB1313&gt;0,AC1313&gt;0,AI1313&gt;0,AJ1313&gt;0,AS1313&lt;AR1313,AR1313&lt;AQ1313),"Short buildup"))</f>
        <v/>
      </c>
      <c r="BE1313" s="1">
        <f>+IF(AND(F1313&gt;0,M1313&gt;0,T1313&gt;0,AA1313&gt;0),"buy")</f>
        <v/>
      </c>
    </row>
    <row r="1314">
      <c r="A1314" s="1" t="inlineStr">
        <is>
          <t>NILAINFRA</t>
        </is>
      </c>
      <c r="B1314" s="1" t="n"/>
      <c r="C1314" s="1" t="n"/>
      <c r="D1314" s="2" t="n">
        <v>0.3000750187546823</v>
      </c>
      <c r="E1314" s="2" t="n">
        <v>-0.3739715781600519</v>
      </c>
      <c r="F1314" s="3" t="n">
        <v>-2.252252252252258</v>
      </c>
      <c r="G1314" s="4" t="n">
        <v>3199</v>
      </c>
      <c r="H1314" s="4" t="n">
        <v>3011</v>
      </c>
      <c r="I1314" s="3" t="n">
        <v>2344</v>
      </c>
      <c r="J1314" s="6">
        <f>+H1314-G1314</f>
        <v/>
      </c>
      <c r="K1314" s="6">
        <f>+I1314-H1314</f>
        <v/>
      </c>
      <c r="L1314" s="7">
        <f>J1314/G1314</f>
        <v/>
      </c>
      <c r="M1314" s="7">
        <f>K1314/H1314</f>
        <v/>
      </c>
      <c r="N1314" s="8" t="n">
        <v>2.2923</v>
      </c>
      <c r="O1314" s="8" t="n">
        <v>1.5153</v>
      </c>
      <c r="P1314" s="3" t="n">
        <v>1.2662</v>
      </c>
      <c r="Q1314" s="6">
        <f>+O1314-N1314</f>
        <v/>
      </c>
      <c r="R1314" s="6">
        <f>+P1314-O1314</f>
        <v/>
      </c>
      <c r="S1314" s="7">
        <f>Q1314/N1314</f>
        <v/>
      </c>
      <c r="T1314" s="7">
        <f>R1314/O1314</f>
        <v/>
      </c>
      <c r="U1314" s="10" t="inlineStr">
        <is>
          <t>661877</t>
        </is>
      </c>
      <c r="V1314" s="10" t="inlineStr">
        <is>
          <t>396520</t>
        </is>
      </c>
      <c r="W1314" s="3" t="inlineStr">
        <is>
          <t>522757</t>
        </is>
      </c>
      <c r="X1314" s="6">
        <f>+V1314-U1314</f>
        <v/>
      </c>
      <c r="Y1314" s="6">
        <f>+W1314-V1314</f>
        <v/>
      </c>
      <c r="Z1314" s="7">
        <f>X1314/U1314</f>
        <v/>
      </c>
      <c r="AA1314" s="7">
        <f>Y1314/V1314</f>
        <v/>
      </c>
      <c r="AB1314" s="4" t="n"/>
      <c r="AC1314" s="5" t="n"/>
      <c r="AD1314" s="4" t="n"/>
      <c r="AE1314" s="4" t="n"/>
      <c r="AF1314" s="5" t="n"/>
      <c r="AG1314" s="6">
        <f>AE1314-AD1314</f>
        <v/>
      </c>
      <c r="AH1314" s="6">
        <f>+AF1314-AE1314</f>
        <v/>
      </c>
      <c r="AI1314" s="7">
        <f>AG1314/AD1314</f>
        <v/>
      </c>
      <c r="AJ1314" s="7">
        <f>AH1314/AE1314</f>
        <v/>
      </c>
      <c r="AK1314" s="4" t="n"/>
      <c r="AL1314" s="4" t="n"/>
      <c r="AM1314" s="5" t="n"/>
      <c r="AN1314" s="4" t="n">
        <v>13.37</v>
      </c>
      <c r="AO1314" s="4" t="n">
        <v>13.32</v>
      </c>
      <c r="AP1314" s="3" t="n">
        <v>13.02</v>
      </c>
      <c r="AQ1314" s="9">
        <f>+AK1314-AN1314</f>
        <v/>
      </c>
      <c r="AR1314" s="9">
        <f>+AL1314-AO1314</f>
        <v/>
      </c>
      <c r="AS1314" s="9">
        <f>+AM1314-AP1314</f>
        <v/>
      </c>
      <c r="AT1314" s="6">
        <f>AR1314-AQ1314</f>
        <v/>
      </c>
      <c r="AU1314" s="6">
        <f>+AS1314-AR1314</f>
        <v/>
      </c>
      <c r="AV1314" s="7">
        <f>AT1314/AQ1314</f>
        <v/>
      </c>
      <c r="AW1314" s="7">
        <f>AU1314/AR1314</f>
        <v/>
      </c>
      <c r="AX1314" s="1" t="inlineStr">
        <is>
          <t>Y</t>
        </is>
      </c>
      <c r="AY1314" s="1">
        <f>+IF(AND(D1314&gt;0,E1314&gt;0,F1314&gt;0,S1314&gt;0,T1314&gt;0,AC1314&gt;0,AB1314&gt;0,AI1314&gt;0,AJ1314&gt;0,AS1314&gt;AR1314,AR1314&gt;AQ1314),"long buildup",IF(AND(D1314&gt;0,E1314&gt;0,F1314&gt;0,S1314&lt;0,T1314&lt;0,AB1314&lt;0,AC1314&lt;0,AI1314&lt;0,AJ1314&lt;0,AS1314&gt;AR1314,AR1314&gt;AQ1314),"Short Covering",IF(AND(D1314&lt;0,E1314&lt;0,F1314&lt;0,S1314&lt;0,T1314&lt;0,AB1314&gt;0,AC1314&gt;0,AI1314&gt;0,AJ1314&gt;0,AS1314&lt;AR1314,AR1314&lt;AQ1314),"Short Buildup",IF(AND(D1314&lt;0,E1314&lt;0,F1314&lt;0,S1314&lt;0,T1314&lt;0,AB1314&lt;0,AC1314&lt;0,AI1314&lt;0,AJ1314&lt;0,AS1314&lt;AR1314,AR1314&lt;AQ1314),"LongUnwinding" ))))</f>
        <v/>
      </c>
      <c r="AZ1314" s="1">
        <f>+IF(AND(D1314&gt;0,E1314&gt;0,F1314&gt;0,L1314&gt;0,M1314&gt;0,S1314&gt;0,T1314&gt;0,Z1314&gt;0,AA1314&gt;0),"Buying Opportunity",IF(AND(D1314&lt;0,E1314&lt;0,F1314&lt;0,L1314&lt;0,M1314&lt;0,S1314&lt;0,T1314&lt;0,Z1314&lt;0,AA1314&lt;0),"support Zone",IF(AND(D1314&lt;0,E1314&lt;0,F1314&lt;0,L1314&gt;0,M1314&gt;0,S1314&gt;0,T1314&gt;0,Z1314&gt;0,AA1314&gt;0),"sell delivery")))</f>
        <v/>
      </c>
      <c r="BA1314" s="1">
        <f>IF(AND(D1314&gt;0,E1314&gt;0,F1314&gt;0,Z1314&gt;0,AA1314&gt;0,AB1314&gt;0,AC1314&gt;0,AI1314&gt;0,AJ1314&gt;0),"FII ENTERING")</f>
        <v/>
      </c>
      <c r="BB1314" s="15" t="e">
        <v>#N/A</v>
      </c>
      <c r="BC1314" s="1" t="n">
        <v>1023711.6430875</v>
      </c>
      <c r="BD1314" s="1">
        <f>IF(AND(E1314&gt;0,F1314&gt;0,AB1314&gt;0,AC1314&gt;0,AI1314&gt;0,AJ1314&gt;0,AS1314&gt;AR1314,AR1314&gt;AQ1314),"long buildup",IF(AND(E1314&lt;0,F1314&lt;0,AB1314&gt;0,AC1314&gt;0,AI1314&gt;0,AJ1314&gt;0,AS1314&lt;AR1314,AR1314&lt;AQ1314),"Short buildup"))</f>
        <v/>
      </c>
      <c r="BE1314" s="1">
        <f>+IF(AND(F1314&gt;0,M1314&gt;0,T1314&gt;0,AA1314&gt;0),"buy")</f>
        <v/>
      </c>
    </row>
    <row r="1315">
      <c r="A1315" s="1" t="inlineStr">
        <is>
          <t>NILASPACES</t>
        </is>
      </c>
      <c r="B1315" s="1" t="n"/>
      <c r="C1315" s="1" t="n"/>
      <c r="D1315" s="2" t="n">
        <v>1.989150090415924</v>
      </c>
      <c r="E1315" s="2" t="n">
        <v>1.950354609929068</v>
      </c>
      <c r="F1315" s="3" t="n">
        <v>1.971014492753622</v>
      </c>
      <c r="G1315" s="4" t="n">
        <v>341</v>
      </c>
      <c r="H1315" s="4" t="n">
        <v>245</v>
      </c>
      <c r="I1315" s="3" t="n">
        <v>391</v>
      </c>
      <c r="J1315" s="6">
        <f>+H1315-G1315</f>
        <v/>
      </c>
      <c r="K1315" s="6">
        <f>+I1315-H1315</f>
        <v/>
      </c>
      <c r="L1315" s="7">
        <f>J1315/G1315</f>
        <v/>
      </c>
      <c r="M1315" s="7">
        <f>K1315/H1315</f>
        <v/>
      </c>
      <c r="N1315" s="8" t="n">
        <v>0.3511</v>
      </c>
      <c r="O1315" s="8" t="n">
        <v>0.2882</v>
      </c>
      <c r="P1315" s="3" t="n">
        <v>0.5712</v>
      </c>
      <c r="Q1315" s="6">
        <f>+O1315-N1315</f>
        <v/>
      </c>
      <c r="R1315" s="6">
        <f>+P1315-O1315</f>
        <v/>
      </c>
      <c r="S1315" s="7">
        <f>Q1315/N1315</f>
        <v/>
      </c>
      <c r="T1315" s="7">
        <f>R1315/O1315</f>
        <v/>
      </c>
      <c r="U1315" s="10" t="inlineStr">
        <is>
          <t>-</t>
        </is>
      </c>
      <c r="V1315" s="10" t="inlineStr">
        <is>
          <t>-</t>
        </is>
      </c>
      <c r="W1315" s="3" t="inlineStr">
        <is>
          <t>-</t>
        </is>
      </c>
      <c r="X1315" s="6">
        <f>+V1315-U1315</f>
        <v/>
      </c>
      <c r="Y1315" s="6">
        <f>+W1315-V1315</f>
        <v/>
      </c>
      <c r="Z1315" s="7">
        <f>X1315/U1315</f>
        <v/>
      </c>
      <c r="AA1315" s="7">
        <f>Y1315/V1315</f>
        <v/>
      </c>
      <c r="AB1315" s="4" t="n"/>
      <c r="AC1315" s="5" t="n"/>
      <c r="AD1315" s="4" t="n"/>
      <c r="AE1315" s="4" t="n"/>
      <c r="AF1315" s="5" t="n"/>
      <c r="AG1315" s="6">
        <f>AE1315-AD1315</f>
        <v/>
      </c>
      <c r="AH1315" s="6">
        <f>+AF1315-AE1315</f>
        <v/>
      </c>
      <c r="AI1315" s="7">
        <f>AG1315/AD1315</f>
        <v/>
      </c>
      <c r="AJ1315" s="7">
        <f>AH1315/AE1315</f>
        <v/>
      </c>
      <c r="AK1315" s="4" t="n"/>
      <c r="AL1315" s="4" t="n"/>
      <c r="AM1315" s="5" t="n"/>
      <c r="AN1315" s="4" t="n">
        <v>16.92</v>
      </c>
      <c r="AO1315" s="4" t="n">
        <v>17.25</v>
      </c>
      <c r="AP1315" s="3" t="n">
        <v>17.59</v>
      </c>
      <c r="AQ1315" s="9">
        <f>+AK1315-AN1315</f>
        <v/>
      </c>
      <c r="AR1315" s="9">
        <f>+AL1315-AO1315</f>
        <v/>
      </c>
      <c r="AS1315" s="9">
        <f>+AM1315-AP1315</f>
        <v/>
      </c>
      <c r="AT1315" s="6">
        <f>AR1315-AQ1315</f>
        <v/>
      </c>
      <c r="AU1315" s="6">
        <f>+AS1315-AR1315</f>
        <v/>
      </c>
      <c r="AV1315" s="7">
        <f>AT1315/AQ1315</f>
        <v/>
      </c>
      <c r="AW1315" s="7">
        <f>AU1315/AR1315</f>
        <v/>
      </c>
      <c r="AX1315" s="1" t="inlineStr">
        <is>
          <t>Y</t>
        </is>
      </c>
      <c r="AY1315" s="1">
        <f>+IF(AND(D1315&gt;0,E1315&gt;0,F1315&gt;0,S1315&gt;0,T1315&gt;0,AC1315&gt;0,AB1315&gt;0,AI1315&gt;0,AJ1315&gt;0,AS1315&gt;AR1315,AR1315&gt;AQ1315),"long buildup",IF(AND(D1315&gt;0,E1315&gt;0,F1315&gt;0,S1315&lt;0,T1315&lt;0,AB1315&lt;0,AC1315&lt;0,AI1315&lt;0,AJ1315&lt;0,AS1315&gt;AR1315,AR1315&gt;AQ1315),"Short Covering",IF(AND(D1315&lt;0,E1315&lt;0,F1315&lt;0,S1315&lt;0,T1315&lt;0,AB1315&gt;0,AC1315&gt;0,AI1315&gt;0,AJ1315&gt;0,AS1315&lt;AR1315,AR1315&lt;AQ1315),"Short Buildup",IF(AND(D1315&lt;0,E1315&lt;0,F1315&lt;0,S1315&lt;0,T1315&lt;0,AB1315&lt;0,AC1315&lt;0,AI1315&lt;0,AJ1315&lt;0,AS1315&lt;AR1315,AR1315&lt;AQ1315),"LongUnwinding" ))))</f>
        <v/>
      </c>
      <c r="AZ1315" s="1">
        <f>+IF(AND(D1315&gt;0,E1315&gt;0,F1315&gt;0,L1315&gt;0,M1315&gt;0,S1315&gt;0,T1315&gt;0,Z1315&gt;0,AA1315&gt;0),"Buying Opportunity",IF(AND(D1315&lt;0,E1315&lt;0,F1315&lt;0,L1315&lt;0,M1315&lt;0,S1315&lt;0,T1315&lt;0,Z1315&lt;0,AA1315&lt;0),"support Zone",IF(AND(D1315&lt;0,E1315&lt;0,F1315&lt;0,L1315&gt;0,M1315&gt;0,S1315&gt;0,T1315&gt;0,Z1315&gt;0,AA1315&gt;0),"sell delivery")))</f>
        <v/>
      </c>
      <c r="BA1315" s="1">
        <f>IF(AND(D1315&gt;0,E1315&gt;0,F1315&gt;0,Z1315&gt;0,AA1315&gt;0,AB1315&gt;0,AC1315&gt;0,AI1315&gt;0,AJ1315&gt;0),"FII ENTERING")</f>
        <v/>
      </c>
      <c r="BB1315" s="15" t="e">
        <v>#N/A</v>
      </c>
      <c r="BC1315" s="1" t="n">
        <v>1112057.539722</v>
      </c>
      <c r="BD1315" s="1">
        <f>IF(AND(E1315&gt;0,F1315&gt;0,AB1315&gt;0,AC1315&gt;0,AI1315&gt;0,AJ1315&gt;0,AS1315&gt;AR1315,AR1315&gt;AQ1315),"long buildup",IF(AND(E1315&lt;0,F1315&lt;0,AB1315&gt;0,AC1315&gt;0,AI1315&gt;0,AJ1315&gt;0,AS1315&lt;AR1315,AR1315&lt;AQ1315),"Short buildup"))</f>
        <v/>
      </c>
      <c r="BE1315" s="1">
        <f>+IF(AND(F1315&gt;0,M1315&gt;0,T1315&gt;0,AA1315&gt;0),"buy")</f>
        <v/>
      </c>
    </row>
    <row r="1316">
      <c r="A1316" s="1" t="inlineStr">
        <is>
          <t>NILKAMAL</t>
        </is>
      </c>
      <c r="B1316" s="1" t="n"/>
      <c r="C1316" s="1" t="n"/>
      <c r="D1316" s="2" t="n">
        <v>-0.4106242528197978</v>
      </c>
      <c r="E1316" s="2" t="n">
        <v>-0.1226513569937322</v>
      </c>
      <c r="F1316" s="3" t="n">
        <v>0.03135369581688966</v>
      </c>
      <c r="G1316" s="4" t="n">
        <v>612</v>
      </c>
      <c r="H1316" s="4" t="n">
        <v>458</v>
      </c>
      <c r="I1316" s="3" t="n">
        <v>567</v>
      </c>
      <c r="J1316" s="6">
        <f>+H1316-G1316</f>
        <v/>
      </c>
      <c r="K1316" s="6">
        <f>+I1316-H1316</f>
        <v/>
      </c>
      <c r="L1316" s="7">
        <f>J1316/G1316</f>
        <v/>
      </c>
      <c r="M1316" s="7">
        <f>K1316/H1316</f>
        <v/>
      </c>
      <c r="N1316" s="8" t="n">
        <v>0.3181</v>
      </c>
      <c r="O1316" s="8" t="n">
        <v>0.311</v>
      </c>
      <c r="P1316" s="3" t="n">
        <v>0.3566</v>
      </c>
      <c r="Q1316" s="6">
        <f>+O1316-N1316</f>
        <v/>
      </c>
      <c r="R1316" s="6">
        <f>+P1316-O1316</f>
        <v/>
      </c>
      <c r="S1316" s="7">
        <f>Q1316/N1316</f>
        <v/>
      </c>
      <c r="T1316" s="7">
        <f>R1316/O1316</f>
        <v/>
      </c>
      <c r="U1316" s="10" t="inlineStr">
        <is>
          <t>997</t>
        </is>
      </c>
      <c r="V1316" s="10" t="inlineStr">
        <is>
          <t>1078</t>
        </is>
      </c>
      <c r="W1316" s="3" t="inlineStr">
        <is>
          <t>1105</t>
        </is>
      </c>
      <c r="X1316" s="6">
        <f>+V1316-U1316</f>
        <v/>
      </c>
      <c r="Y1316" s="6">
        <f>+W1316-V1316</f>
        <v/>
      </c>
      <c r="Z1316" s="7">
        <f>X1316/U1316</f>
        <v/>
      </c>
      <c r="AA1316" s="7">
        <f>Y1316/V1316</f>
        <v/>
      </c>
      <c r="AB1316" s="4" t="n"/>
      <c r="AC1316" s="5" t="n"/>
      <c r="AD1316" s="4" t="n"/>
      <c r="AE1316" s="4" t="n"/>
      <c r="AF1316" s="5" t="n"/>
      <c r="AG1316" s="6">
        <f>AE1316-AD1316</f>
        <v/>
      </c>
      <c r="AH1316" s="6">
        <f>+AF1316-AE1316</f>
        <v/>
      </c>
      <c r="AI1316" s="7">
        <f>AG1316/AD1316</f>
        <v/>
      </c>
      <c r="AJ1316" s="7">
        <f>AH1316/AE1316</f>
        <v/>
      </c>
      <c r="AK1316" s="4" t="n"/>
      <c r="AL1316" s="4" t="n"/>
      <c r="AM1316" s="5" t="n"/>
      <c r="AN1316" s="4" t="n">
        <v>1916</v>
      </c>
      <c r="AO1316" s="4" t="n">
        <v>1913.65</v>
      </c>
      <c r="AP1316" s="3" t="n">
        <v>1914.25</v>
      </c>
      <c r="AQ1316" s="9">
        <f>+AK1316-AN1316</f>
        <v/>
      </c>
      <c r="AR1316" s="9">
        <f>+AL1316-AO1316</f>
        <v/>
      </c>
      <c r="AS1316" s="9">
        <f>+AM1316-AP1316</f>
        <v/>
      </c>
      <c r="AT1316" s="6">
        <f>AR1316-AQ1316</f>
        <v/>
      </c>
      <c r="AU1316" s="6">
        <f>+AS1316-AR1316</f>
        <v/>
      </c>
      <c r="AV1316" s="7">
        <f>AT1316/AQ1316</f>
        <v/>
      </c>
      <c r="AW1316" s="7">
        <f>AU1316/AR1316</f>
        <v/>
      </c>
      <c r="AX1316" s="1" t="inlineStr">
        <is>
          <t>N</t>
        </is>
      </c>
      <c r="AY1316" s="1">
        <f>+IF(AND(D1316&gt;0,E1316&gt;0,F1316&gt;0,S1316&gt;0,T1316&gt;0,AC1316&gt;0,AB1316&gt;0,AI1316&gt;0,AJ1316&gt;0,AS1316&gt;AR1316,AR1316&gt;AQ1316),"long buildup",IF(AND(D1316&gt;0,E1316&gt;0,F1316&gt;0,S1316&lt;0,T1316&lt;0,AB1316&lt;0,AC1316&lt;0,AI1316&lt;0,AJ1316&lt;0,AS1316&gt;AR1316,AR1316&gt;AQ1316),"Short Covering",IF(AND(D1316&lt;0,E1316&lt;0,F1316&lt;0,S1316&lt;0,T1316&lt;0,AB1316&gt;0,AC1316&gt;0,AI1316&gt;0,AJ1316&gt;0,AS1316&lt;AR1316,AR1316&lt;AQ1316),"Short Buildup",IF(AND(D1316&lt;0,E1316&lt;0,F1316&lt;0,S1316&lt;0,T1316&lt;0,AB1316&lt;0,AC1316&lt;0,AI1316&lt;0,AJ1316&lt;0,AS1316&lt;AR1316,AR1316&lt;AQ1316),"LongUnwinding" ))))</f>
        <v/>
      </c>
      <c r="AZ1316" s="1">
        <f>+IF(AND(D1316&gt;0,E1316&gt;0,F1316&gt;0,L1316&gt;0,M1316&gt;0,S1316&gt;0,T1316&gt;0,Z1316&gt;0,AA1316&gt;0),"Buying Opportunity",IF(AND(D1316&lt;0,E1316&lt;0,F1316&lt;0,L1316&lt;0,M1316&lt;0,S1316&lt;0,T1316&lt;0,Z1316&lt;0,AA1316&lt;0),"support Zone",IF(AND(D1316&lt;0,E1316&lt;0,F1316&lt;0,L1316&gt;0,M1316&gt;0,S1316&gt;0,T1316&gt;0,Z1316&gt;0,AA1316&gt;0),"sell delivery")))</f>
        <v/>
      </c>
      <c r="BA1316" s="1">
        <f>IF(AND(D1316&gt;0,E1316&gt;0,F1316&gt;0,Z1316&gt;0,AA1316&gt;0,AB1316&gt;0,AC1316&gt;0,AI1316&gt;0,AJ1316&gt;0),"FII ENTERING")</f>
        <v/>
      </c>
      <c r="BB1316" s="15" t="e">
        <v>#N/A</v>
      </c>
      <c r="BC1316" s="1" t="n">
        <v>62680.164426</v>
      </c>
      <c r="BD1316" s="1">
        <f>IF(AND(E1316&gt;0,F1316&gt;0,AB1316&gt;0,AC1316&gt;0,AI1316&gt;0,AJ1316&gt;0,AS1316&gt;AR1316,AR1316&gt;AQ1316),"long buildup",IF(AND(E1316&lt;0,F1316&lt;0,AB1316&gt;0,AC1316&gt;0,AI1316&gt;0,AJ1316&gt;0,AS1316&lt;AR1316,AR1316&lt;AQ1316),"Short buildup"))</f>
        <v/>
      </c>
      <c r="BE1316" s="1">
        <f>+IF(AND(F1316&gt;0,M1316&gt;0,T1316&gt;0,AA1316&gt;0),"buy")</f>
        <v/>
      </c>
    </row>
    <row r="1317">
      <c r="A1317" s="1" t="inlineStr">
        <is>
          <t>NINSYS</t>
        </is>
      </c>
      <c r="B1317" s="1" t="n"/>
      <c r="C1317" s="1" t="n"/>
      <c r="D1317" s="2" t="n">
        <v>-0.4714995369201091</v>
      </c>
      <c r="E1317" s="2" t="n">
        <v>-1.091278233651964</v>
      </c>
      <c r="F1317" s="3" t="n">
        <v>3.327061238453632</v>
      </c>
      <c r="G1317" s="4" t="n">
        <v>1159</v>
      </c>
      <c r="H1317" s="4" t="n">
        <v>1357</v>
      </c>
      <c r="I1317" s="3" t="n">
        <v>1605</v>
      </c>
      <c r="J1317" s="6">
        <f>+H1317-G1317</f>
        <v/>
      </c>
      <c r="K1317" s="6">
        <f>+I1317-H1317</f>
        <v/>
      </c>
      <c r="L1317" s="7">
        <f>J1317/G1317</f>
        <v/>
      </c>
      <c r="M1317" s="7">
        <f>K1317/H1317</f>
        <v/>
      </c>
      <c r="N1317" s="8" t="n">
        <v>3.3373</v>
      </c>
      <c r="O1317" s="8" t="n">
        <v>0.4842</v>
      </c>
      <c r="P1317" s="3" t="n">
        <v>0.7206</v>
      </c>
      <c r="Q1317" s="6">
        <f>+O1317-N1317</f>
        <v/>
      </c>
      <c r="R1317" s="6">
        <f>+P1317-O1317</f>
        <v/>
      </c>
      <c r="S1317" s="7">
        <f>Q1317/N1317</f>
        <v/>
      </c>
      <c r="T1317" s="7">
        <f>R1317/O1317</f>
        <v/>
      </c>
      <c r="U1317" s="10" t="inlineStr">
        <is>
          <t>50815</t>
        </is>
      </c>
      <c r="V1317" s="10" t="inlineStr">
        <is>
          <t>3533</t>
        </is>
      </c>
      <c r="W1317" s="3" t="inlineStr">
        <is>
          <t>5625</t>
        </is>
      </c>
      <c r="X1317" s="6">
        <f>+V1317-U1317</f>
        <v/>
      </c>
      <c r="Y1317" s="6">
        <f>+W1317-V1317</f>
        <v/>
      </c>
      <c r="Z1317" s="7">
        <f>X1317/U1317</f>
        <v/>
      </c>
      <c r="AA1317" s="7">
        <f>Y1317/V1317</f>
        <v/>
      </c>
      <c r="AB1317" s="4" t="n"/>
      <c r="AC1317" s="5" t="n"/>
      <c r="AD1317" s="4" t="n"/>
      <c r="AE1317" s="4" t="n"/>
      <c r="AF1317" s="5" t="n"/>
      <c r="AG1317" s="6">
        <f>AE1317-AD1317</f>
        <v/>
      </c>
      <c r="AH1317" s="6">
        <f>+AF1317-AE1317</f>
        <v/>
      </c>
      <c r="AI1317" s="7">
        <f>AG1317/AD1317</f>
        <v/>
      </c>
      <c r="AJ1317" s="7">
        <f>AH1317/AE1317</f>
        <v/>
      </c>
      <c r="AK1317" s="4" t="n"/>
      <c r="AL1317" s="4" t="n"/>
      <c r="AM1317" s="5" t="n"/>
      <c r="AN1317" s="4" t="n">
        <v>591.05</v>
      </c>
      <c r="AO1317" s="4" t="n">
        <v>584.6</v>
      </c>
      <c r="AP1317" s="3" t="n">
        <v>604.05</v>
      </c>
      <c r="AQ1317" s="9">
        <f>+AK1317-AN1317</f>
        <v/>
      </c>
      <c r="AR1317" s="9">
        <f>+AL1317-AO1317</f>
        <v/>
      </c>
      <c r="AS1317" s="9">
        <f>+AM1317-AP1317</f>
        <v/>
      </c>
      <c r="AT1317" s="6">
        <f>AR1317-AQ1317</f>
        <v/>
      </c>
      <c r="AU1317" s="6">
        <f>+AS1317-AR1317</f>
        <v/>
      </c>
      <c r="AV1317" s="7">
        <f>AT1317/AQ1317</f>
        <v/>
      </c>
      <c r="AW1317" s="7">
        <f>AU1317/AR1317</f>
        <v/>
      </c>
      <c r="AX1317" s="1" t="inlineStr">
        <is>
          <t>N</t>
        </is>
      </c>
      <c r="AY1317" s="1">
        <f>+IF(AND(D1317&gt;0,E1317&gt;0,F1317&gt;0,S1317&gt;0,T1317&gt;0,AC1317&gt;0,AB1317&gt;0,AI1317&gt;0,AJ1317&gt;0,AS1317&gt;AR1317,AR1317&gt;AQ1317),"long buildup",IF(AND(D1317&gt;0,E1317&gt;0,F1317&gt;0,S1317&lt;0,T1317&lt;0,AB1317&lt;0,AC1317&lt;0,AI1317&lt;0,AJ1317&lt;0,AS1317&gt;AR1317,AR1317&gt;AQ1317),"Short Covering",IF(AND(D1317&lt;0,E1317&lt;0,F1317&lt;0,S1317&lt;0,T1317&lt;0,AB1317&gt;0,AC1317&gt;0,AI1317&gt;0,AJ1317&gt;0,AS1317&lt;AR1317,AR1317&lt;AQ1317),"Short Buildup",IF(AND(D1317&lt;0,E1317&lt;0,F1317&lt;0,S1317&lt;0,T1317&lt;0,AB1317&lt;0,AC1317&lt;0,AI1317&lt;0,AJ1317&lt;0,AS1317&lt;AR1317,AR1317&lt;AQ1317),"LongUnwinding" ))))</f>
        <v/>
      </c>
      <c r="AZ1317" s="1">
        <f>+IF(AND(D1317&gt;0,E1317&gt;0,F1317&gt;0,L1317&gt;0,M1317&gt;0,S1317&gt;0,T1317&gt;0,Z1317&gt;0,AA1317&gt;0),"Buying Opportunity",IF(AND(D1317&lt;0,E1317&lt;0,F1317&lt;0,L1317&lt;0,M1317&lt;0,S1317&lt;0,T1317&lt;0,Z1317&lt;0,AA1317&lt;0),"support Zone",IF(AND(D1317&lt;0,E1317&lt;0,F1317&lt;0,L1317&gt;0,M1317&gt;0,S1317&gt;0,T1317&gt;0,Z1317&gt;0,AA1317&gt;0),"sell delivery")))</f>
        <v/>
      </c>
      <c r="BA1317" s="1">
        <f>IF(AND(D1317&gt;0,E1317&gt;0,F1317&gt;0,Z1317&gt;0,AA1317&gt;0,AB1317&gt;0,AC1317&gt;0,AI1317&gt;0,AJ1317&gt;0),"FII ENTERING")</f>
        <v/>
      </c>
      <c r="BB1317" s="15" t="e">
        <v>#N/A</v>
      </c>
      <c r="BC1317" s="1" t="n">
        <v>12309.275</v>
      </c>
      <c r="BD1317" s="1">
        <f>IF(AND(E1317&gt;0,F1317&gt;0,AB1317&gt;0,AC1317&gt;0,AI1317&gt;0,AJ1317&gt;0,AS1317&gt;AR1317,AR1317&gt;AQ1317),"long buildup",IF(AND(E1317&lt;0,F1317&lt;0,AB1317&gt;0,AC1317&gt;0,AI1317&gt;0,AJ1317&gt;0,AS1317&lt;AR1317,AR1317&lt;AQ1317),"Short buildup"))</f>
        <v/>
      </c>
      <c r="BE1317" s="1">
        <f>+IF(AND(F1317&gt;0,M1317&gt;0,T1317&gt;0,AA1317&gt;0),"buy")</f>
        <v/>
      </c>
    </row>
    <row r="1318">
      <c r="A1318" s="1" t="inlineStr">
        <is>
          <t>NIPPOBATRY</t>
        </is>
      </c>
      <c r="B1318" s="1" t="n"/>
      <c r="C1318" s="1" t="n"/>
      <c r="D1318" s="2" t="n">
        <v>5.725462304409682</v>
      </c>
      <c r="E1318" s="2" t="n">
        <v>-0.5549949545913334</v>
      </c>
      <c r="F1318" s="3" t="n">
        <v>-1.733468628445798</v>
      </c>
      <c r="G1318" s="4" t="n">
        <v>4187</v>
      </c>
      <c r="H1318" s="4" t="n">
        <v>849</v>
      </c>
      <c r="I1318" s="3" t="n">
        <v>605</v>
      </c>
      <c r="J1318" s="6">
        <f>+H1318-G1318</f>
        <v/>
      </c>
      <c r="K1318" s="6">
        <f>+I1318-H1318</f>
        <v/>
      </c>
      <c r="L1318" s="7">
        <f>J1318/G1318</f>
        <v/>
      </c>
      <c r="M1318" s="7">
        <f>K1318/H1318</f>
        <v/>
      </c>
      <c r="N1318" s="8" t="n">
        <v>4.2007</v>
      </c>
      <c r="O1318" s="8" t="n">
        <v>0.4925</v>
      </c>
      <c r="P1318" s="3" t="n">
        <v>0.2722</v>
      </c>
      <c r="Q1318" s="6">
        <f>+O1318-N1318</f>
        <v/>
      </c>
      <c r="R1318" s="6">
        <f>+P1318-O1318</f>
        <v/>
      </c>
      <c r="S1318" s="7">
        <f>Q1318/N1318</f>
        <v/>
      </c>
      <c r="T1318" s="7">
        <f>R1318/O1318</f>
        <v/>
      </c>
      <c r="U1318" s="10" t="inlineStr">
        <is>
          <t>48769</t>
        </is>
      </c>
      <c r="V1318" s="10" t="inlineStr">
        <is>
          <t>5253</t>
        </is>
      </c>
      <c r="W1318" s="3" t="inlineStr">
        <is>
          <t>2958</t>
        </is>
      </c>
      <c r="X1318" s="6">
        <f>+V1318-U1318</f>
        <v/>
      </c>
      <c r="Y1318" s="6">
        <f>+W1318-V1318</f>
        <v/>
      </c>
      <c r="Z1318" s="7">
        <f>X1318/U1318</f>
        <v/>
      </c>
      <c r="AA1318" s="7">
        <f>Y1318/V1318</f>
        <v/>
      </c>
      <c r="AB1318" s="4" t="n"/>
      <c r="AC1318" s="5" t="n"/>
      <c r="AD1318" s="4" t="n"/>
      <c r="AE1318" s="4" t="n"/>
      <c r="AF1318" s="5" t="n"/>
      <c r="AG1318" s="6">
        <f>AE1318-AD1318</f>
        <v/>
      </c>
      <c r="AH1318" s="6">
        <f>+AF1318-AE1318</f>
        <v/>
      </c>
      <c r="AI1318" s="7">
        <f>AG1318/AD1318</f>
        <v/>
      </c>
      <c r="AJ1318" s="7">
        <f>AH1318/AE1318</f>
        <v/>
      </c>
      <c r="AK1318" s="4" t="n"/>
      <c r="AL1318" s="4" t="n"/>
      <c r="AM1318" s="5" t="n"/>
      <c r="AN1318" s="4" t="n">
        <v>594.6</v>
      </c>
      <c r="AO1318" s="4" t="n">
        <v>591.3</v>
      </c>
      <c r="AP1318" s="3" t="n">
        <v>581.05</v>
      </c>
      <c r="AQ1318" s="9">
        <f>+AK1318-AN1318</f>
        <v/>
      </c>
      <c r="AR1318" s="9">
        <f>+AL1318-AO1318</f>
        <v/>
      </c>
      <c r="AS1318" s="9">
        <f>+AM1318-AP1318</f>
        <v/>
      </c>
      <c r="AT1318" s="6">
        <f>AR1318-AQ1318</f>
        <v/>
      </c>
      <c r="AU1318" s="6">
        <f>+AS1318-AR1318</f>
        <v/>
      </c>
      <c r="AV1318" s="7">
        <f>AT1318/AQ1318</f>
        <v/>
      </c>
      <c r="AW1318" s="7">
        <f>AU1318/AR1318</f>
        <v/>
      </c>
      <c r="AX1318" s="1" t="inlineStr">
        <is>
          <t>N</t>
        </is>
      </c>
      <c r="AY1318" s="1">
        <f>+IF(AND(D1318&gt;0,E1318&gt;0,F1318&gt;0,S1318&gt;0,T1318&gt;0,AC1318&gt;0,AB1318&gt;0,AI1318&gt;0,AJ1318&gt;0,AS1318&gt;AR1318,AR1318&gt;AQ1318),"long buildup",IF(AND(D1318&gt;0,E1318&gt;0,F1318&gt;0,S1318&lt;0,T1318&lt;0,AB1318&lt;0,AC1318&lt;0,AI1318&lt;0,AJ1318&lt;0,AS1318&gt;AR1318,AR1318&gt;AQ1318),"Short Covering",IF(AND(D1318&lt;0,E1318&lt;0,F1318&lt;0,S1318&lt;0,T1318&lt;0,AB1318&gt;0,AC1318&gt;0,AI1318&gt;0,AJ1318&gt;0,AS1318&lt;AR1318,AR1318&lt;AQ1318),"Short Buildup",IF(AND(D1318&lt;0,E1318&lt;0,F1318&lt;0,S1318&lt;0,T1318&lt;0,AB1318&lt;0,AC1318&lt;0,AI1318&lt;0,AJ1318&lt;0,AS1318&lt;AR1318,AR1318&lt;AQ1318),"LongUnwinding" ))))</f>
        <v/>
      </c>
      <c r="AZ1318" s="1">
        <f>+IF(AND(D1318&gt;0,E1318&gt;0,F1318&gt;0,L1318&gt;0,M1318&gt;0,S1318&gt;0,T1318&gt;0,Z1318&gt;0,AA1318&gt;0),"Buying Opportunity",IF(AND(D1318&lt;0,E1318&lt;0,F1318&lt;0,L1318&lt;0,M1318&lt;0,S1318&lt;0,T1318&lt;0,Z1318&lt;0,AA1318&lt;0),"support Zone",IF(AND(D1318&lt;0,E1318&lt;0,F1318&lt;0,L1318&gt;0,M1318&gt;0,S1318&gt;0,T1318&gt;0,Z1318&gt;0,AA1318&gt;0),"sell delivery")))</f>
        <v/>
      </c>
      <c r="BA1318" s="1">
        <f>IF(AND(D1318&gt;0,E1318&gt;0,F1318&gt;0,Z1318&gt;0,AA1318&gt;0,AB1318&gt;0,AC1318&gt;0,AI1318&gt;0,AJ1318&gt;0),"FII ENTERING")</f>
        <v/>
      </c>
      <c r="BB1318" s="15" t="e">
        <v>#N/A</v>
      </c>
      <c r="BC1318" s="1" t="n">
        <v>11132.1</v>
      </c>
      <c r="BD1318" s="1">
        <f>IF(AND(E1318&gt;0,F1318&gt;0,AB1318&gt;0,AC1318&gt;0,AI1318&gt;0,AJ1318&gt;0,AS1318&gt;AR1318,AR1318&gt;AQ1318),"long buildup",IF(AND(E1318&lt;0,F1318&lt;0,AB1318&gt;0,AC1318&gt;0,AI1318&gt;0,AJ1318&gt;0,AS1318&lt;AR1318,AR1318&lt;AQ1318),"Short buildup"))</f>
        <v/>
      </c>
      <c r="BE1318" s="1">
        <f>+IF(AND(F1318&gt;0,M1318&gt;0,T1318&gt;0,AA1318&gt;0),"buy")</f>
        <v/>
      </c>
    </row>
    <row r="1319">
      <c r="A1319" s="1" t="inlineStr">
        <is>
          <t>NIRAJ</t>
        </is>
      </c>
      <c r="B1319" s="1" t="n"/>
      <c r="C1319" s="1" t="n"/>
      <c r="D1319" s="2" t="n">
        <v>0.7874015748031495</v>
      </c>
      <c r="E1319" s="2" t="n">
        <v>1.5625</v>
      </c>
      <c r="F1319" s="3" t="n">
        <v>0.03076923076922465</v>
      </c>
      <c r="G1319" s="4" t="n">
        <v>74</v>
      </c>
      <c r="H1319" s="4" t="n">
        <v>120</v>
      </c>
      <c r="I1319" s="3" t="n">
        <v>97</v>
      </c>
      <c r="J1319" s="6">
        <f>+H1319-G1319</f>
        <v/>
      </c>
      <c r="K1319" s="6">
        <f>+I1319-H1319</f>
        <v/>
      </c>
      <c r="L1319" s="7">
        <f>J1319/G1319</f>
        <v/>
      </c>
      <c r="M1319" s="7">
        <f>K1319/H1319</f>
        <v/>
      </c>
      <c r="N1319" s="8" t="n">
        <v>0.3254</v>
      </c>
      <c r="O1319" s="8" t="n">
        <v>0.3751</v>
      </c>
      <c r="P1319" s="3" t="n">
        <v>0.1595</v>
      </c>
      <c r="Q1319" s="6">
        <f>+O1319-N1319</f>
        <v/>
      </c>
      <c r="R1319" s="6">
        <f>+P1319-O1319</f>
        <v/>
      </c>
      <c r="S1319" s="7">
        <f>Q1319/N1319</f>
        <v/>
      </c>
      <c r="T1319" s="7">
        <f>R1319/O1319</f>
        <v/>
      </c>
      <c r="U1319" s="10" t="inlineStr">
        <is>
          <t>-</t>
        </is>
      </c>
      <c r="V1319" s="10" t="inlineStr">
        <is>
          <t>-</t>
        </is>
      </c>
      <c r="W1319" s="3" t="inlineStr">
        <is>
          <t>-</t>
        </is>
      </c>
      <c r="X1319" s="6">
        <f>+V1319-U1319</f>
        <v/>
      </c>
      <c r="Y1319" s="6">
        <f>+W1319-V1319</f>
        <v/>
      </c>
      <c r="Z1319" s="7">
        <f>X1319/U1319</f>
        <v/>
      </c>
      <c r="AA1319" s="7">
        <f>Y1319/V1319</f>
        <v/>
      </c>
      <c r="AB1319" s="4" t="n"/>
      <c r="AC1319" s="5" t="n"/>
      <c r="AD1319" s="4" t="n"/>
      <c r="AE1319" s="4" t="n"/>
      <c r="AF1319" s="5" t="n"/>
      <c r="AG1319" s="6">
        <f>AE1319-AD1319</f>
        <v/>
      </c>
      <c r="AH1319" s="6">
        <f>+AF1319-AE1319</f>
        <v/>
      </c>
      <c r="AI1319" s="7">
        <f>AG1319/AD1319</f>
        <v/>
      </c>
      <c r="AJ1319" s="7">
        <f>AH1319/AE1319</f>
        <v/>
      </c>
      <c r="AK1319" s="4" t="n"/>
      <c r="AL1319" s="4" t="n"/>
      <c r="AM1319" s="5" t="n"/>
      <c r="AN1319" s="4" t="n">
        <v>64</v>
      </c>
      <c r="AO1319" s="4" t="n">
        <v>65</v>
      </c>
      <c r="AP1319" s="3" t="n">
        <v>65.02</v>
      </c>
      <c r="AQ1319" s="9">
        <f>+AK1319-AN1319</f>
        <v/>
      </c>
      <c r="AR1319" s="9">
        <f>+AL1319-AO1319</f>
        <v/>
      </c>
      <c r="AS1319" s="9">
        <f>+AM1319-AP1319</f>
        <v/>
      </c>
      <c r="AT1319" s="6">
        <f>AR1319-AQ1319</f>
        <v/>
      </c>
      <c r="AU1319" s="6">
        <f>+AS1319-AR1319</f>
        <v/>
      </c>
      <c r="AV1319" s="7">
        <f>AT1319/AQ1319</f>
        <v/>
      </c>
      <c r="AW1319" s="7">
        <f>AU1319/AR1319</f>
        <v/>
      </c>
      <c r="AX1319" s="1" t="inlineStr">
        <is>
          <t>N</t>
        </is>
      </c>
      <c r="AY1319" s="1">
        <f>+IF(AND(D1319&gt;0,E1319&gt;0,F1319&gt;0,S1319&gt;0,T1319&gt;0,AC1319&gt;0,AB1319&gt;0,AI1319&gt;0,AJ1319&gt;0,AS1319&gt;AR1319,AR1319&gt;AQ1319),"long buildup",IF(AND(D1319&gt;0,E1319&gt;0,F1319&gt;0,S1319&lt;0,T1319&lt;0,AB1319&lt;0,AC1319&lt;0,AI1319&lt;0,AJ1319&lt;0,AS1319&gt;AR1319,AR1319&gt;AQ1319),"Short Covering",IF(AND(D1319&lt;0,E1319&lt;0,F1319&lt;0,S1319&lt;0,T1319&lt;0,AB1319&gt;0,AC1319&gt;0,AI1319&gt;0,AJ1319&gt;0,AS1319&lt;AR1319,AR1319&lt;AQ1319),"Short Buildup",IF(AND(D1319&lt;0,E1319&lt;0,F1319&lt;0,S1319&lt;0,T1319&lt;0,AB1319&lt;0,AC1319&lt;0,AI1319&lt;0,AJ1319&lt;0,AS1319&lt;AR1319,AR1319&lt;AQ1319),"LongUnwinding" ))))</f>
        <v/>
      </c>
      <c r="AZ1319" s="1">
        <f>+IF(AND(D1319&gt;0,E1319&gt;0,F1319&gt;0,L1319&gt;0,M1319&gt;0,S1319&gt;0,T1319&gt;0,Z1319&gt;0,AA1319&gt;0),"Buying Opportunity",IF(AND(D1319&lt;0,E1319&lt;0,F1319&lt;0,L1319&lt;0,M1319&lt;0,S1319&lt;0,T1319&lt;0,Z1319&lt;0,AA1319&lt;0),"support Zone",IF(AND(D1319&lt;0,E1319&lt;0,F1319&lt;0,L1319&gt;0,M1319&gt;0,S1319&gt;0,T1319&gt;0,Z1319&gt;0,AA1319&gt;0),"sell delivery")))</f>
        <v/>
      </c>
      <c r="BA1319" s="1">
        <f>IF(AND(D1319&gt;0,E1319&gt;0,F1319&gt;0,Z1319&gt;0,AA1319&gt;0,AB1319&gt;0,AC1319&gt;0,AI1319&gt;0,AJ1319&gt;0),"FII ENTERING")</f>
        <v/>
      </c>
      <c r="BB1319" s="15" t="e">
        <v>#N/A</v>
      </c>
      <c r="BC1319" s="1" t="n">
        <v>65476.962327</v>
      </c>
      <c r="BD1319" s="1">
        <f>IF(AND(E1319&gt;0,F1319&gt;0,AB1319&gt;0,AC1319&gt;0,AI1319&gt;0,AJ1319&gt;0,AS1319&gt;AR1319,AR1319&gt;AQ1319),"long buildup",IF(AND(E1319&lt;0,F1319&lt;0,AB1319&gt;0,AC1319&gt;0,AI1319&gt;0,AJ1319&gt;0,AS1319&lt;AR1319,AR1319&lt;AQ1319),"Short buildup"))</f>
        <v/>
      </c>
      <c r="BE1319" s="1">
        <f>+IF(AND(F1319&gt;0,M1319&gt;0,T1319&gt;0,AA1319&gt;0),"buy")</f>
        <v/>
      </c>
    </row>
    <row r="1320">
      <c r="A1320" s="1" t="inlineStr">
        <is>
          <t>NITCO</t>
        </is>
      </c>
      <c r="B1320" s="1" t="n"/>
      <c r="C1320" s="1" t="n"/>
      <c r="D1320" s="2" t="n">
        <v>4.466357308584705</v>
      </c>
      <c r="E1320" s="2" t="n">
        <v>-5.004164353137151</v>
      </c>
      <c r="F1320" s="3" t="n">
        <v>0.372616351282232</v>
      </c>
      <c r="G1320" s="4" t="n">
        <v>1594</v>
      </c>
      <c r="H1320" s="4" t="n">
        <v>1002</v>
      </c>
      <c r="I1320" s="3" t="n">
        <v>1038</v>
      </c>
      <c r="J1320" s="6">
        <f>+H1320-G1320</f>
        <v/>
      </c>
      <c r="K1320" s="6">
        <f>+I1320-H1320</f>
        <v/>
      </c>
      <c r="L1320" s="7">
        <f>J1320/G1320</f>
        <v/>
      </c>
      <c r="M1320" s="7">
        <f>K1320/H1320</f>
        <v/>
      </c>
      <c r="N1320" s="8" t="n">
        <v>6.6637</v>
      </c>
      <c r="O1320" s="8" t="n">
        <v>2.819</v>
      </c>
      <c r="P1320" s="3" t="n">
        <v>4.122</v>
      </c>
      <c r="Q1320" s="6">
        <f>+O1320-N1320</f>
        <v/>
      </c>
      <c r="R1320" s="6">
        <f>+P1320-O1320</f>
        <v/>
      </c>
      <c r="S1320" s="7">
        <f>Q1320/N1320</f>
        <v/>
      </c>
      <c r="T1320" s="7">
        <f>R1320/O1320</f>
        <v/>
      </c>
      <c r="U1320" s="10" t="inlineStr">
        <is>
          <t>-</t>
        </is>
      </c>
      <c r="V1320" s="10" t="inlineStr">
        <is>
          <t>-</t>
        </is>
      </c>
      <c r="W1320" s="3" t="inlineStr">
        <is>
          <t>-</t>
        </is>
      </c>
      <c r="X1320" s="6">
        <f>+V1320-U1320</f>
        <v/>
      </c>
      <c r="Y1320" s="6">
        <f>+W1320-V1320</f>
        <v/>
      </c>
      <c r="Z1320" s="7">
        <f>X1320/U1320</f>
        <v/>
      </c>
      <c r="AA1320" s="7">
        <f>Y1320/V1320</f>
        <v/>
      </c>
      <c r="AB1320" s="4" t="n"/>
      <c r="AC1320" s="5" t="n"/>
      <c r="AD1320" s="4" t="n"/>
      <c r="AE1320" s="4" t="n"/>
      <c r="AF1320" s="5" t="n"/>
      <c r="AG1320" s="6">
        <f>AE1320-AD1320</f>
        <v/>
      </c>
      <c r="AH1320" s="6">
        <f>+AF1320-AE1320</f>
        <v/>
      </c>
      <c r="AI1320" s="7">
        <f>AG1320/AD1320</f>
        <v/>
      </c>
      <c r="AJ1320" s="7">
        <f>AH1320/AE1320</f>
        <v/>
      </c>
      <c r="AK1320" s="4" t="n"/>
      <c r="AL1320" s="4" t="n"/>
      <c r="AM1320" s="5" t="n"/>
      <c r="AN1320" s="4" t="n">
        <v>144.08</v>
      </c>
      <c r="AO1320" s="4" t="n">
        <v>136.87</v>
      </c>
      <c r="AP1320" s="3" t="n">
        <v>137.38</v>
      </c>
      <c r="AQ1320" s="9">
        <f>+AK1320-AN1320</f>
        <v/>
      </c>
      <c r="AR1320" s="9">
        <f>+AL1320-AO1320</f>
        <v/>
      </c>
      <c r="AS1320" s="9">
        <f>+AM1320-AP1320</f>
        <v/>
      </c>
      <c r="AT1320" s="6">
        <f>AR1320-AQ1320</f>
        <v/>
      </c>
      <c r="AU1320" s="6">
        <f>+AS1320-AR1320</f>
        <v/>
      </c>
      <c r="AV1320" s="7">
        <f>AT1320/AQ1320</f>
        <v/>
      </c>
      <c r="AW1320" s="7">
        <f>AU1320/AR1320</f>
        <v/>
      </c>
      <c r="AX1320" s="1" t="inlineStr">
        <is>
          <t>N</t>
        </is>
      </c>
      <c r="AY1320" s="1">
        <f>+IF(AND(D1320&gt;0,E1320&gt;0,F1320&gt;0,S1320&gt;0,T1320&gt;0,AC1320&gt;0,AB1320&gt;0,AI1320&gt;0,AJ1320&gt;0,AS1320&gt;AR1320,AR1320&gt;AQ1320),"long buildup",IF(AND(D1320&gt;0,E1320&gt;0,F1320&gt;0,S1320&lt;0,T1320&lt;0,AB1320&lt;0,AC1320&lt;0,AI1320&lt;0,AJ1320&lt;0,AS1320&gt;AR1320,AR1320&gt;AQ1320),"Short Covering",IF(AND(D1320&lt;0,E1320&lt;0,F1320&lt;0,S1320&lt;0,T1320&lt;0,AB1320&gt;0,AC1320&gt;0,AI1320&gt;0,AJ1320&gt;0,AS1320&lt;AR1320,AR1320&lt;AQ1320),"Short Buildup",IF(AND(D1320&lt;0,E1320&lt;0,F1320&lt;0,S1320&lt;0,T1320&lt;0,AB1320&lt;0,AC1320&lt;0,AI1320&lt;0,AJ1320&lt;0,AS1320&lt;AR1320,AR1320&lt;AQ1320),"LongUnwinding" ))))</f>
        <v/>
      </c>
      <c r="AZ1320" s="1">
        <f>+IF(AND(D1320&gt;0,E1320&gt;0,F1320&gt;0,L1320&gt;0,M1320&gt;0,S1320&gt;0,T1320&gt;0,Z1320&gt;0,AA1320&gt;0),"Buying Opportunity",IF(AND(D1320&lt;0,E1320&lt;0,F1320&lt;0,L1320&lt;0,M1320&lt;0,S1320&lt;0,T1320&lt;0,Z1320&lt;0,AA1320&lt;0),"support Zone",IF(AND(D1320&lt;0,E1320&lt;0,F1320&lt;0,L1320&gt;0,M1320&gt;0,S1320&gt;0,T1320&gt;0,Z1320&gt;0,AA1320&gt;0),"sell delivery")))</f>
        <v/>
      </c>
      <c r="BA1320" s="1">
        <f>IF(AND(D1320&gt;0,E1320&gt;0,F1320&gt;0,Z1320&gt;0,AA1320&gt;0,AB1320&gt;0,AC1320&gt;0,AI1320&gt;0,AJ1320&gt;0),"FII ENTERING")</f>
        <v/>
      </c>
      <c r="BB1320" s="15" t="e">
        <v>#N/A</v>
      </c>
      <c r="BC1320" s="1" t="n">
        <v>14870.0371095</v>
      </c>
      <c r="BD1320" s="1">
        <f>IF(AND(E1320&gt;0,F1320&gt;0,AB1320&gt;0,AC1320&gt;0,AI1320&gt;0,AJ1320&gt;0,AS1320&gt;AR1320,AR1320&gt;AQ1320),"long buildup",IF(AND(E1320&lt;0,F1320&lt;0,AB1320&gt;0,AC1320&gt;0,AI1320&gt;0,AJ1320&gt;0,AS1320&lt;AR1320,AR1320&lt;AQ1320),"Short buildup"))</f>
        <v/>
      </c>
      <c r="BE1320" s="1">
        <f>+IF(AND(F1320&gt;0,M1320&gt;0,T1320&gt;0,AA1320&gt;0),"buy")</f>
        <v/>
      </c>
    </row>
    <row r="1321">
      <c r="A1321" s="1" t="inlineStr">
        <is>
          <t>NITINSPIN</t>
        </is>
      </c>
      <c r="B1321" s="1" t="n"/>
      <c r="C1321" s="1" t="n"/>
      <c r="D1321" s="2" t="n">
        <v>-1.164987405541552</v>
      </c>
      <c r="E1321" s="2" t="n">
        <v>0.6052883083784573</v>
      </c>
      <c r="F1321" s="3" t="n">
        <v>-0.7388642600802195</v>
      </c>
      <c r="G1321" s="4" t="n">
        <v>6421</v>
      </c>
      <c r="H1321" s="4" t="n">
        <v>5693</v>
      </c>
      <c r="I1321" s="3" t="n">
        <v>5780</v>
      </c>
      <c r="J1321" s="6">
        <f>+H1321-G1321</f>
        <v/>
      </c>
      <c r="K1321" s="6">
        <f>+I1321-H1321</f>
        <v/>
      </c>
      <c r="L1321" s="7">
        <f>J1321/G1321</f>
        <v/>
      </c>
      <c r="M1321" s="7">
        <f>K1321/H1321</f>
        <v/>
      </c>
      <c r="N1321" s="8" t="n">
        <v>12.3975</v>
      </c>
      <c r="O1321" s="8" t="n">
        <v>12.5561</v>
      </c>
      <c r="P1321" s="3" t="n">
        <v>12.9719</v>
      </c>
      <c r="Q1321" s="6">
        <f>+O1321-N1321</f>
        <v/>
      </c>
      <c r="R1321" s="6">
        <f>+P1321-O1321</f>
        <v/>
      </c>
      <c r="S1321" s="7">
        <f>Q1321/N1321</f>
        <v/>
      </c>
      <c r="T1321" s="7">
        <f>R1321/O1321</f>
        <v/>
      </c>
      <c r="U1321" s="10" t="inlineStr">
        <is>
          <t>135103</t>
        </is>
      </c>
      <c r="V1321" s="10" t="inlineStr">
        <is>
          <t>126397</t>
        </is>
      </c>
      <c r="W1321" s="3" t="inlineStr">
        <is>
          <t>166594</t>
        </is>
      </c>
      <c r="X1321" s="6">
        <f>+V1321-U1321</f>
        <v/>
      </c>
      <c r="Y1321" s="6">
        <f>+W1321-V1321</f>
        <v/>
      </c>
      <c r="Z1321" s="7">
        <f>X1321/U1321</f>
        <v/>
      </c>
      <c r="AA1321" s="7">
        <f>Y1321/V1321</f>
        <v/>
      </c>
      <c r="AB1321" s="4" t="n"/>
      <c r="AC1321" s="5" t="n"/>
      <c r="AD1321" s="4" t="n"/>
      <c r="AE1321" s="4" t="n"/>
      <c r="AF1321" s="5" t="n"/>
      <c r="AG1321" s="6">
        <f>AE1321-AD1321</f>
        <v/>
      </c>
      <c r="AH1321" s="6">
        <f>+AF1321-AE1321</f>
        <v/>
      </c>
      <c r="AI1321" s="7">
        <f>AG1321/AD1321</f>
        <v/>
      </c>
      <c r="AJ1321" s="7">
        <f>AH1321/AE1321</f>
        <v/>
      </c>
      <c r="AK1321" s="4" t="n"/>
      <c r="AL1321" s="4" t="n"/>
      <c r="AM1321" s="5" t="n"/>
      <c r="AN1321" s="4" t="n">
        <v>470.85</v>
      </c>
      <c r="AO1321" s="4" t="n">
        <v>473.7</v>
      </c>
      <c r="AP1321" s="3" t="n">
        <v>470.2</v>
      </c>
      <c r="AQ1321" s="9">
        <f>+AK1321-AN1321</f>
        <v/>
      </c>
      <c r="AR1321" s="9">
        <f>+AL1321-AO1321</f>
        <v/>
      </c>
      <c r="AS1321" s="9">
        <f>+AM1321-AP1321</f>
        <v/>
      </c>
      <c r="AT1321" s="6">
        <f>AR1321-AQ1321</f>
        <v/>
      </c>
      <c r="AU1321" s="6">
        <f>+AS1321-AR1321</f>
        <v/>
      </c>
      <c r="AV1321" s="7">
        <f>AT1321/AQ1321</f>
        <v/>
      </c>
      <c r="AW1321" s="7">
        <f>AU1321/AR1321</f>
        <v/>
      </c>
      <c r="AX1321" s="1" t="inlineStr">
        <is>
          <t>N</t>
        </is>
      </c>
      <c r="AY1321" s="1">
        <f>+IF(AND(D1321&gt;0,E1321&gt;0,F1321&gt;0,S1321&gt;0,T1321&gt;0,AC1321&gt;0,AB1321&gt;0,AI1321&gt;0,AJ1321&gt;0,AS1321&gt;AR1321,AR1321&gt;AQ1321),"long buildup",IF(AND(D1321&gt;0,E1321&gt;0,F1321&gt;0,S1321&lt;0,T1321&lt;0,AB1321&lt;0,AC1321&lt;0,AI1321&lt;0,AJ1321&lt;0,AS1321&gt;AR1321,AR1321&gt;AQ1321),"Short Covering",IF(AND(D1321&lt;0,E1321&lt;0,F1321&lt;0,S1321&lt;0,T1321&lt;0,AB1321&gt;0,AC1321&gt;0,AI1321&gt;0,AJ1321&gt;0,AS1321&lt;AR1321,AR1321&lt;AQ1321),"Short Buildup",IF(AND(D1321&lt;0,E1321&lt;0,F1321&lt;0,S1321&lt;0,T1321&lt;0,AB1321&lt;0,AC1321&lt;0,AI1321&lt;0,AJ1321&lt;0,AS1321&lt;AR1321,AR1321&lt;AQ1321),"LongUnwinding" ))))</f>
        <v/>
      </c>
      <c r="AZ1321" s="1">
        <f>+IF(AND(D1321&gt;0,E1321&gt;0,F1321&gt;0,L1321&gt;0,M1321&gt;0,S1321&gt;0,T1321&gt;0,Z1321&gt;0,AA1321&gt;0),"Buying Opportunity",IF(AND(D1321&lt;0,E1321&lt;0,F1321&lt;0,L1321&lt;0,M1321&lt;0,S1321&lt;0,T1321&lt;0,Z1321&lt;0,AA1321&lt;0),"support Zone",IF(AND(D1321&lt;0,E1321&lt;0,F1321&lt;0,L1321&gt;0,M1321&gt;0,S1321&gt;0,T1321&gt;0,Z1321&gt;0,AA1321&gt;0),"sell delivery")))</f>
        <v/>
      </c>
      <c r="BA1321" s="1">
        <f>IF(AND(D1321&gt;0,E1321&gt;0,F1321&gt;0,Z1321&gt;0,AA1321&gt;0,AB1321&gt;0,AC1321&gt;0,AI1321&gt;0,AJ1321&gt;0),"FII ENTERING")</f>
        <v/>
      </c>
      <c r="BB1321" s="15" t="e">
        <v>#N/A</v>
      </c>
      <c r="BC1321" s="1" t="n">
        <v>105180.147275</v>
      </c>
      <c r="BD1321" s="1">
        <f>IF(AND(E1321&gt;0,F1321&gt;0,AB1321&gt;0,AC1321&gt;0,AI1321&gt;0,AJ1321&gt;0,AS1321&gt;AR1321,AR1321&gt;AQ1321),"long buildup",IF(AND(E1321&lt;0,F1321&lt;0,AB1321&gt;0,AC1321&gt;0,AI1321&gt;0,AJ1321&gt;0,AS1321&lt;AR1321,AR1321&lt;AQ1321),"Short buildup"))</f>
        <v/>
      </c>
      <c r="BE1321" s="1">
        <f>+IF(AND(F1321&gt;0,M1321&gt;0,T1321&gt;0,AA1321&gt;0),"buy")</f>
        <v/>
      </c>
    </row>
    <row r="1322">
      <c r="A1322" s="1" t="inlineStr">
        <is>
          <t>NITIRAJ</t>
        </is>
      </c>
      <c r="B1322" s="1" t="n"/>
      <c r="C1322" s="1" t="n"/>
      <c r="D1322" s="2" t="n">
        <v>-0.9484365293021296</v>
      </c>
      <c r="E1322" s="2" t="n">
        <v>-5.577855828733903</v>
      </c>
      <c r="F1322" s="3" t="n">
        <v>3.276946240368438</v>
      </c>
      <c r="G1322" s="4" t="n">
        <v>424</v>
      </c>
      <c r="H1322" s="4" t="n">
        <v>1042</v>
      </c>
      <c r="I1322" s="3" t="n">
        <v>1031</v>
      </c>
      <c r="J1322" s="6">
        <f>+H1322-G1322</f>
        <v/>
      </c>
      <c r="K1322" s="6">
        <f>+I1322-H1322</f>
        <v/>
      </c>
      <c r="L1322" s="7">
        <f>J1322/G1322</f>
        <v/>
      </c>
      <c r="M1322" s="7">
        <f>K1322/H1322</f>
        <v/>
      </c>
      <c r="N1322" s="8" t="n">
        <v>0.3777</v>
      </c>
      <c r="O1322" s="8" t="n">
        <v>0.4867</v>
      </c>
      <c r="P1322" s="3" t="n">
        <v>0.6269</v>
      </c>
      <c r="Q1322" s="6">
        <f>+O1322-N1322</f>
        <v/>
      </c>
      <c r="R1322" s="6">
        <f>+P1322-O1322</f>
        <v/>
      </c>
      <c r="S1322" s="7">
        <f>Q1322/N1322</f>
        <v/>
      </c>
      <c r="T1322" s="7">
        <f>R1322/O1322</f>
        <v/>
      </c>
      <c r="U1322" s="10" t="inlineStr">
        <is>
          <t>4843</t>
        </is>
      </c>
      <c r="V1322" s="10" t="inlineStr">
        <is>
          <t>13584</t>
        </is>
      </c>
      <c r="W1322" s="3" t="inlineStr">
        <is>
          <t>8039</t>
        </is>
      </c>
      <c r="X1322" s="6">
        <f>+V1322-U1322</f>
        <v/>
      </c>
      <c r="Y1322" s="6">
        <f>+W1322-V1322</f>
        <v/>
      </c>
      <c r="Z1322" s="7">
        <f>X1322/U1322</f>
        <v/>
      </c>
      <c r="AA1322" s="7">
        <f>Y1322/V1322</f>
        <v/>
      </c>
      <c r="AB1322" s="4" t="n"/>
      <c r="AC1322" s="5" t="n"/>
      <c r="AD1322" s="4" t="n"/>
      <c r="AE1322" s="4" t="n"/>
      <c r="AF1322" s="5" t="n"/>
      <c r="AG1322" s="6">
        <f>AE1322-AD1322</f>
        <v/>
      </c>
      <c r="AH1322" s="6">
        <f>+AF1322-AE1322</f>
        <v/>
      </c>
      <c r="AI1322" s="7">
        <f>AG1322/AD1322</f>
        <v/>
      </c>
      <c r="AJ1322" s="7">
        <f>AH1322/AE1322</f>
        <v/>
      </c>
      <c r="AK1322" s="4" t="n"/>
      <c r="AL1322" s="4" t="n"/>
      <c r="AM1322" s="5" t="n"/>
      <c r="AN1322" s="4" t="n">
        <v>239.16</v>
      </c>
      <c r="AO1322" s="4" t="n">
        <v>225.82</v>
      </c>
      <c r="AP1322" s="3" t="n">
        <v>233.22</v>
      </c>
      <c r="AQ1322" s="9">
        <f>+AK1322-AN1322</f>
        <v/>
      </c>
      <c r="AR1322" s="9">
        <f>+AL1322-AO1322</f>
        <v/>
      </c>
      <c r="AS1322" s="9">
        <f>+AM1322-AP1322</f>
        <v/>
      </c>
      <c r="AT1322" s="6">
        <f>AR1322-AQ1322</f>
        <v/>
      </c>
      <c r="AU1322" s="6">
        <f>+AS1322-AR1322</f>
        <v/>
      </c>
      <c r="AV1322" s="7">
        <f>AT1322/AQ1322</f>
        <v/>
      </c>
      <c r="AW1322" s="7">
        <f>AU1322/AR1322</f>
        <v/>
      </c>
      <c r="AX1322" s="1" t="inlineStr">
        <is>
          <t>N</t>
        </is>
      </c>
      <c r="AY1322" s="1">
        <f>+IF(AND(D1322&gt;0,E1322&gt;0,F1322&gt;0,S1322&gt;0,T1322&gt;0,AC1322&gt;0,AB1322&gt;0,AI1322&gt;0,AJ1322&gt;0,AS1322&gt;AR1322,AR1322&gt;AQ1322),"long buildup",IF(AND(D1322&gt;0,E1322&gt;0,F1322&gt;0,S1322&lt;0,T1322&lt;0,AB1322&lt;0,AC1322&lt;0,AI1322&lt;0,AJ1322&lt;0,AS1322&gt;AR1322,AR1322&gt;AQ1322),"Short Covering",IF(AND(D1322&lt;0,E1322&lt;0,F1322&lt;0,S1322&lt;0,T1322&lt;0,AB1322&gt;0,AC1322&gt;0,AI1322&gt;0,AJ1322&gt;0,AS1322&lt;AR1322,AR1322&lt;AQ1322),"Short Buildup",IF(AND(D1322&lt;0,E1322&lt;0,F1322&lt;0,S1322&lt;0,T1322&lt;0,AB1322&lt;0,AC1322&lt;0,AI1322&lt;0,AJ1322&lt;0,AS1322&lt;AR1322,AR1322&lt;AQ1322),"LongUnwinding" ))))</f>
        <v/>
      </c>
      <c r="AZ1322" s="1">
        <f>+IF(AND(D1322&gt;0,E1322&gt;0,F1322&gt;0,L1322&gt;0,M1322&gt;0,S1322&gt;0,T1322&gt;0,Z1322&gt;0,AA1322&gt;0),"Buying Opportunity",IF(AND(D1322&lt;0,E1322&lt;0,F1322&lt;0,L1322&lt;0,M1322&lt;0,S1322&lt;0,T1322&lt;0,Z1322&lt;0,AA1322&lt;0),"support Zone",IF(AND(D1322&lt;0,E1322&lt;0,F1322&lt;0,L1322&gt;0,M1322&gt;0,S1322&gt;0,T1322&gt;0,Z1322&gt;0,AA1322&gt;0),"sell delivery")))</f>
        <v/>
      </c>
      <c r="BA1322" s="1">
        <f>IF(AND(D1322&gt;0,E1322&gt;0,F1322&gt;0,Z1322&gt;0,AA1322&gt;0,AB1322&gt;0,AC1322&gt;0,AI1322&gt;0,AJ1322&gt;0),"FII ENTERING")</f>
        <v/>
      </c>
      <c r="BB1322" s="15" t="e">
        <v>#N/A</v>
      </c>
      <c r="BC1322" s="1" t="n">
        <v>73184.54181</v>
      </c>
      <c r="BD1322" s="1">
        <f>IF(AND(E1322&gt;0,F1322&gt;0,AB1322&gt;0,AC1322&gt;0,AI1322&gt;0,AJ1322&gt;0,AS1322&gt;AR1322,AR1322&gt;AQ1322),"long buildup",IF(AND(E1322&lt;0,F1322&lt;0,AB1322&gt;0,AC1322&gt;0,AI1322&gt;0,AJ1322&gt;0,AS1322&lt;AR1322,AR1322&lt;AQ1322),"Short buildup"))</f>
        <v/>
      </c>
      <c r="BE1322" s="1">
        <f>+IF(AND(F1322&gt;0,M1322&gt;0,T1322&gt;0,AA1322&gt;0),"buy")</f>
        <v/>
      </c>
    </row>
    <row r="1323">
      <c r="A1323" s="1" t="inlineStr">
        <is>
          <t>NKIND</t>
        </is>
      </c>
      <c r="B1323" s="1" t="n"/>
      <c r="C1323" s="1" t="n"/>
      <c r="D1323" s="2" t="n">
        <v>2.717552717552715</v>
      </c>
      <c r="E1323" s="2" t="n">
        <v>1.142113633077912</v>
      </c>
      <c r="F1323" s="3" t="n">
        <v>4.988564894225285</v>
      </c>
      <c r="G1323" s="4" t="n">
        <v>177</v>
      </c>
      <c r="H1323" s="4" t="n">
        <v>274</v>
      </c>
      <c r="I1323" s="3" t="n">
        <v>209</v>
      </c>
      <c r="J1323" s="6">
        <f>+H1323-G1323</f>
        <v/>
      </c>
      <c r="K1323" s="6">
        <f>+I1323-H1323</f>
        <v/>
      </c>
      <c r="L1323" s="7">
        <f>J1323/G1323</f>
        <v/>
      </c>
      <c r="M1323" s="7">
        <f>K1323/H1323</f>
        <v/>
      </c>
      <c r="N1323" s="8" t="n">
        <v>0.1012</v>
      </c>
      <c r="O1323" s="8" t="n">
        <v>0.09320000000000001</v>
      </c>
      <c r="P1323" s="3" t="n">
        <v>0.1021</v>
      </c>
      <c r="Q1323" s="6">
        <f>+O1323-N1323</f>
        <v/>
      </c>
      <c r="R1323" s="6">
        <f>+P1323-O1323</f>
        <v/>
      </c>
      <c r="S1323" s="7">
        <f>Q1323/N1323</f>
        <v/>
      </c>
      <c r="T1323" s="7">
        <f>R1323/O1323</f>
        <v/>
      </c>
      <c r="U1323" s="10" t="inlineStr">
        <is>
          <t>11569</t>
        </is>
      </c>
      <c r="V1323" s="10" t="inlineStr">
        <is>
          <t>7722</t>
        </is>
      </c>
      <c r="W1323" s="3" t="inlineStr">
        <is>
          <t>8770</t>
        </is>
      </c>
      <c r="X1323" s="6">
        <f>+V1323-U1323</f>
        <v/>
      </c>
      <c r="Y1323" s="6">
        <f>+W1323-V1323</f>
        <v/>
      </c>
      <c r="Z1323" s="7">
        <f>X1323/U1323</f>
        <v/>
      </c>
      <c r="AA1323" s="7">
        <f>Y1323/V1323</f>
        <v/>
      </c>
      <c r="AB1323" s="4" t="n"/>
      <c r="AC1323" s="5" t="n"/>
      <c r="AD1323" s="4" t="n"/>
      <c r="AE1323" s="4" t="n"/>
      <c r="AF1323" s="5" t="n"/>
      <c r="AG1323" s="6">
        <f>AE1323-AD1323</f>
        <v/>
      </c>
      <c r="AH1323" s="6">
        <f>+AF1323-AE1323</f>
        <v/>
      </c>
      <c r="AI1323" s="7">
        <f>AG1323/AD1323</f>
        <v/>
      </c>
      <c r="AJ1323" s="7">
        <f>AH1323/AE1323</f>
        <v/>
      </c>
      <c r="AK1323" s="4" t="n"/>
      <c r="AL1323" s="4" t="n"/>
      <c r="AM1323" s="5" t="n"/>
      <c r="AN1323" s="4" t="n">
        <v>69.17</v>
      </c>
      <c r="AO1323" s="4" t="n">
        <v>69.95999999999999</v>
      </c>
      <c r="AP1323" s="3" t="n">
        <v>73.45</v>
      </c>
      <c r="AQ1323" s="9">
        <f>+AK1323-AN1323</f>
        <v/>
      </c>
      <c r="AR1323" s="9">
        <f>+AL1323-AO1323</f>
        <v/>
      </c>
      <c r="AS1323" s="9">
        <f>+AM1323-AP1323</f>
        <v/>
      </c>
      <c r="AT1323" s="6">
        <f>AR1323-AQ1323</f>
        <v/>
      </c>
      <c r="AU1323" s="6">
        <f>+AS1323-AR1323</f>
        <v/>
      </c>
      <c r="AV1323" s="7">
        <f>AT1323/AQ1323</f>
        <v/>
      </c>
      <c r="AW1323" s="7">
        <f>AU1323/AR1323</f>
        <v/>
      </c>
      <c r="AX1323" s="1" t="inlineStr">
        <is>
          <t>Y</t>
        </is>
      </c>
      <c r="AY1323" s="1">
        <f>+IF(AND(D1323&gt;0,E1323&gt;0,F1323&gt;0,S1323&gt;0,T1323&gt;0,AC1323&gt;0,AB1323&gt;0,AI1323&gt;0,AJ1323&gt;0,AS1323&gt;AR1323,AR1323&gt;AQ1323),"long buildup",IF(AND(D1323&gt;0,E1323&gt;0,F1323&gt;0,S1323&lt;0,T1323&lt;0,AB1323&lt;0,AC1323&lt;0,AI1323&lt;0,AJ1323&lt;0,AS1323&gt;AR1323,AR1323&gt;AQ1323),"Short Covering",IF(AND(D1323&lt;0,E1323&lt;0,F1323&lt;0,S1323&lt;0,T1323&lt;0,AB1323&gt;0,AC1323&gt;0,AI1323&gt;0,AJ1323&gt;0,AS1323&lt;AR1323,AR1323&lt;AQ1323),"Short Buildup",IF(AND(D1323&lt;0,E1323&lt;0,F1323&lt;0,S1323&lt;0,T1323&lt;0,AB1323&lt;0,AC1323&lt;0,AI1323&lt;0,AJ1323&lt;0,AS1323&lt;AR1323,AR1323&lt;AQ1323),"LongUnwinding" ))))</f>
        <v/>
      </c>
      <c r="AZ1323" s="1">
        <f>+IF(AND(D1323&gt;0,E1323&gt;0,F1323&gt;0,L1323&gt;0,M1323&gt;0,S1323&gt;0,T1323&gt;0,Z1323&gt;0,AA1323&gt;0),"Buying Opportunity",IF(AND(D1323&lt;0,E1323&lt;0,F1323&lt;0,L1323&lt;0,M1323&lt;0,S1323&lt;0,T1323&lt;0,Z1323&lt;0,AA1323&lt;0),"support Zone",IF(AND(D1323&lt;0,E1323&lt;0,F1323&lt;0,L1323&gt;0,M1323&gt;0,S1323&gt;0,T1323&gt;0,Z1323&gt;0,AA1323&gt;0),"sell delivery")))</f>
        <v/>
      </c>
      <c r="BA1323" s="1">
        <f>IF(AND(D1323&gt;0,E1323&gt;0,F1323&gt;0,Z1323&gt;0,AA1323&gt;0,AB1323&gt;0,AC1323&gt;0,AI1323&gt;0,AJ1323&gt;0),"FII ENTERING")</f>
        <v/>
      </c>
      <c r="BB1323" s="15" t="e">
        <v>#N/A</v>
      </c>
      <c r="BC1323" s="1" t="n">
        <v>414428.9546835</v>
      </c>
      <c r="BD1323" s="1">
        <f>IF(AND(E1323&gt;0,F1323&gt;0,AB1323&gt;0,AC1323&gt;0,AI1323&gt;0,AJ1323&gt;0,AS1323&gt;AR1323,AR1323&gt;AQ1323),"long buildup",IF(AND(E1323&lt;0,F1323&lt;0,AB1323&gt;0,AC1323&gt;0,AI1323&gt;0,AJ1323&gt;0,AS1323&lt;AR1323,AR1323&lt;AQ1323),"Short buildup"))</f>
        <v/>
      </c>
      <c r="BE1323" s="1">
        <f>+IF(AND(F1323&gt;0,M1323&gt;0,T1323&gt;0,AA1323&gt;0),"buy")</f>
        <v/>
      </c>
    </row>
    <row r="1324">
      <c r="A1324" s="1" t="inlineStr">
        <is>
          <t>NLCINDIA</t>
        </is>
      </c>
      <c r="B1324" s="1" t="n"/>
      <c r="C1324" s="1" t="n"/>
      <c r="D1324" s="2" t="n">
        <v>-0.2647503782148218</v>
      </c>
      <c r="E1324" s="2" t="n">
        <v>-1.023890784982931</v>
      </c>
      <c r="F1324" s="3" t="n">
        <v>-1.398467432950183</v>
      </c>
      <c r="G1324" s="4" t="n">
        <v>15094</v>
      </c>
      <c r="H1324" s="4" t="n">
        <v>24948</v>
      </c>
      <c r="I1324" s="3" t="n">
        <v>16839</v>
      </c>
      <c r="J1324" s="6">
        <f>+H1324-G1324</f>
        <v/>
      </c>
      <c r="K1324" s="6">
        <f>+I1324-H1324</f>
        <v/>
      </c>
      <c r="L1324" s="7">
        <f>J1324/G1324</f>
        <v/>
      </c>
      <c r="M1324" s="7">
        <f>K1324/H1324</f>
        <v/>
      </c>
      <c r="N1324" s="8" t="n">
        <v>19.9733</v>
      </c>
      <c r="O1324" s="8" t="n">
        <v>42.3549</v>
      </c>
      <c r="P1324" s="3" t="n">
        <v>19.354</v>
      </c>
      <c r="Q1324" s="6">
        <f>+O1324-N1324</f>
        <v/>
      </c>
      <c r="R1324" s="6">
        <f>+P1324-O1324</f>
        <v/>
      </c>
      <c r="S1324" s="7">
        <f>Q1324/N1324</f>
        <v/>
      </c>
      <c r="T1324" s="7">
        <f>R1324/O1324</f>
        <v/>
      </c>
      <c r="U1324" s="10" t="inlineStr">
        <is>
          <t>275865</t>
        </is>
      </c>
      <c r="V1324" s="10" t="inlineStr">
        <is>
          <t>392665</t>
        </is>
      </c>
      <c r="W1324" s="3" t="inlineStr">
        <is>
          <t>196698</t>
        </is>
      </c>
      <c r="X1324" s="6">
        <f>+V1324-U1324</f>
        <v/>
      </c>
      <c r="Y1324" s="6">
        <f>+W1324-V1324</f>
        <v/>
      </c>
      <c r="Z1324" s="7">
        <f>X1324/U1324</f>
        <v/>
      </c>
      <c r="AA1324" s="7">
        <f>Y1324/V1324</f>
        <v/>
      </c>
      <c r="AB1324" s="4" t="n"/>
      <c r="AC1324" s="5" t="n"/>
      <c r="AD1324" s="4" t="n"/>
      <c r="AE1324" s="4" t="n"/>
      <c r="AF1324" s="5" t="n"/>
      <c r="AG1324" s="6">
        <f>AE1324-AD1324</f>
        <v/>
      </c>
      <c r="AH1324" s="6">
        <f>+AF1324-AE1324</f>
        <v/>
      </c>
      <c r="AI1324" s="7">
        <f>AG1324/AD1324</f>
        <v/>
      </c>
      <c r="AJ1324" s="7">
        <f>AH1324/AE1324</f>
        <v/>
      </c>
      <c r="AK1324" s="4" t="n"/>
      <c r="AL1324" s="4" t="n"/>
      <c r="AM1324" s="5" t="n"/>
      <c r="AN1324" s="4" t="n">
        <v>263.7</v>
      </c>
      <c r="AO1324" s="4" t="n">
        <v>261</v>
      </c>
      <c r="AP1324" s="3" t="n">
        <v>257.35</v>
      </c>
      <c r="AQ1324" s="9">
        <f>+AK1324-AN1324</f>
        <v/>
      </c>
      <c r="AR1324" s="9">
        <f>+AL1324-AO1324</f>
        <v/>
      </c>
      <c r="AS1324" s="9">
        <f>+AM1324-AP1324</f>
        <v/>
      </c>
      <c r="AT1324" s="6">
        <f>AR1324-AQ1324</f>
        <v/>
      </c>
      <c r="AU1324" s="6">
        <f>+AS1324-AR1324</f>
        <v/>
      </c>
      <c r="AV1324" s="7">
        <f>AT1324/AQ1324</f>
        <v/>
      </c>
      <c r="AW1324" s="7">
        <f>AU1324/AR1324</f>
        <v/>
      </c>
      <c r="AX1324" s="1" t="inlineStr">
        <is>
          <t>Y</t>
        </is>
      </c>
      <c r="AY1324" s="1">
        <f>+IF(AND(D1324&gt;0,E1324&gt;0,F1324&gt;0,S1324&gt;0,T1324&gt;0,AC1324&gt;0,AB1324&gt;0,AI1324&gt;0,AJ1324&gt;0,AS1324&gt;AR1324,AR1324&gt;AQ1324),"long buildup",IF(AND(D1324&gt;0,E1324&gt;0,F1324&gt;0,S1324&lt;0,T1324&lt;0,AB1324&lt;0,AC1324&lt;0,AI1324&lt;0,AJ1324&lt;0,AS1324&gt;AR1324,AR1324&gt;AQ1324),"Short Covering",IF(AND(D1324&lt;0,E1324&lt;0,F1324&lt;0,S1324&lt;0,T1324&lt;0,AB1324&gt;0,AC1324&gt;0,AI1324&gt;0,AJ1324&gt;0,AS1324&lt;AR1324,AR1324&lt;AQ1324),"Short Buildup",IF(AND(D1324&lt;0,E1324&lt;0,F1324&lt;0,S1324&lt;0,T1324&lt;0,AB1324&lt;0,AC1324&lt;0,AI1324&lt;0,AJ1324&lt;0,AS1324&lt;AR1324,AR1324&lt;AQ1324),"LongUnwinding" ))))</f>
        <v/>
      </c>
      <c r="AZ1324" s="1">
        <f>+IF(AND(D1324&gt;0,E1324&gt;0,F1324&gt;0,L1324&gt;0,M1324&gt;0,S1324&gt;0,T1324&gt;0,Z1324&gt;0,AA1324&gt;0),"Buying Opportunity",IF(AND(D1324&lt;0,E1324&lt;0,F1324&lt;0,L1324&lt;0,M1324&lt;0,S1324&lt;0,T1324&lt;0,Z1324&lt;0,AA1324&lt;0),"support Zone",IF(AND(D1324&lt;0,E1324&lt;0,F1324&lt;0,L1324&gt;0,M1324&gt;0,S1324&gt;0,T1324&gt;0,Z1324&gt;0,AA1324&gt;0),"sell delivery")))</f>
        <v/>
      </c>
      <c r="BA1324" s="1">
        <f>IF(AND(D1324&gt;0,E1324&gt;0,F1324&gt;0,Z1324&gt;0,AA1324&gt;0,AB1324&gt;0,AC1324&gt;0,AI1324&gt;0,AJ1324&gt;0),"FII ENTERING")</f>
        <v/>
      </c>
      <c r="BB1324" s="15" t="e">
        <v>#N/A</v>
      </c>
      <c r="BC1324" s="1" t="n">
        <v>500276.9189605</v>
      </c>
      <c r="BD1324" s="1">
        <f>IF(AND(E1324&gt;0,F1324&gt;0,AB1324&gt;0,AC1324&gt;0,AI1324&gt;0,AJ1324&gt;0,AS1324&gt;AR1324,AR1324&gt;AQ1324),"long buildup",IF(AND(E1324&lt;0,F1324&lt;0,AB1324&gt;0,AC1324&gt;0,AI1324&gt;0,AJ1324&gt;0,AS1324&lt;AR1324,AR1324&lt;AQ1324),"Short buildup"))</f>
        <v/>
      </c>
      <c r="BE1324" s="1">
        <f>+IF(AND(F1324&gt;0,M1324&gt;0,T1324&gt;0,AA1324&gt;0),"buy")</f>
        <v/>
      </c>
    </row>
    <row r="1325">
      <c r="A1325" s="1" t="inlineStr">
        <is>
          <t>NMDC</t>
        </is>
      </c>
      <c r="B1325" s="1" t="n"/>
      <c r="C1325" s="1" t="n"/>
      <c r="D1325" s="2" t="n">
        <v>-1.1558798212895</v>
      </c>
      <c r="E1325" s="2" t="n">
        <v>-0.14928467758657</v>
      </c>
      <c r="F1325" s="3" t="n">
        <v>-2.93201544914656</v>
      </c>
      <c r="G1325" s="4" t="n">
        <v>75204</v>
      </c>
      <c r="H1325" s="4" t="n">
        <v>51339</v>
      </c>
      <c r="I1325" s="3" t="n">
        <v>109243</v>
      </c>
      <c r="J1325" s="6">
        <f>+H1325-G1325</f>
        <v/>
      </c>
      <c r="K1325" s="6">
        <f>+I1325-H1325</f>
        <v/>
      </c>
      <c r="L1325" s="7">
        <f>J1325/G1325</f>
        <v/>
      </c>
      <c r="M1325" s="7">
        <f>K1325/H1325</f>
        <v/>
      </c>
      <c r="N1325" s="8" t="n">
        <v>300.5603</v>
      </c>
      <c r="O1325" s="8" t="n">
        <v>152.798</v>
      </c>
      <c r="P1325" s="3" t="n">
        <v>396.5329</v>
      </c>
      <c r="Q1325" s="6">
        <f>+O1325-N1325</f>
        <v/>
      </c>
      <c r="R1325" s="6">
        <f>+P1325-O1325</f>
        <v/>
      </c>
      <c r="S1325" s="7">
        <f>Q1325/N1325</f>
        <v/>
      </c>
      <c r="T1325" s="7">
        <f>R1325/O1325</f>
        <v/>
      </c>
      <c r="U1325" s="10" t="inlineStr">
        <is>
          <t>6424264</t>
        </is>
      </c>
      <c r="V1325" s="10" t="inlineStr">
        <is>
          <t>2488214</t>
        </is>
      </c>
      <c r="W1325" s="3" t="inlineStr">
        <is>
          <t>5733187</t>
        </is>
      </c>
      <c r="X1325" s="6">
        <f>+V1325-U1325</f>
        <v/>
      </c>
      <c r="Y1325" s="6">
        <f>+W1325-V1325</f>
        <v/>
      </c>
      <c r="Z1325" s="7">
        <f>X1325/U1325</f>
        <v/>
      </c>
      <c r="AA1325" s="7">
        <f>Y1325/V1325</f>
        <v/>
      </c>
      <c r="AB1325" s="4" t="n">
        <v>652500</v>
      </c>
      <c r="AC1325" s="5" t="n">
        <v>1903500</v>
      </c>
      <c r="AD1325" s="4" t="n">
        <v>689</v>
      </c>
      <c r="AE1325" s="4" t="n">
        <v>582</v>
      </c>
      <c r="AF1325" s="5" t="n">
        <v>1387</v>
      </c>
      <c r="AG1325" s="6">
        <f>AE1325-AD1325</f>
        <v/>
      </c>
      <c r="AH1325" s="6">
        <f>+AF1325-AE1325</f>
        <v/>
      </c>
      <c r="AI1325" s="7">
        <f>AG1325/AD1325</f>
        <v/>
      </c>
      <c r="AJ1325" s="7">
        <f>AH1325/AE1325</f>
        <v/>
      </c>
      <c r="AK1325" s="4" t="n">
        <v>243.66</v>
      </c>
      <c r="AL1325" s="4" t="n">
        <v>243.31</v>
      </c>
      <c r="AM1325" s="5" t="n">
        <v>235.74</v>
      </c>
      <c r="AN1325" s="4" t="n">
        <v>241.15</v>
      </c>
      <c r="AO1325" s="4" t="n">
        <v>240.79</v>
      </c>
      <c r="AP1325" s="3" t="n">
        <v>233.73</v>
      </c>
      <c r="AQ1325" s="9">
        <f>+AK1325-AN1325</f>
        <v/>
      </c>
      <c r="AR1325" s="9">
        <f>+AL1325-AO1325</f>
        <v/>
      </c>
      <c r="AS1325" s="9">
        <f>+AM1325-AP1325</f>
        <v/>
      </c>
      <c r="AT1325" s="6">
        <f>AR1325-AQ1325</f>
        <v/>
      </c>
      <c r="AU1325" s="6">
        <f>+AS1325-AR1325</f>
        <v/>
      </c>
      <c r="AV1325" s="7">
        <f>AT1325/AQ1325</f>
        <v/>
      </c>
      <c r="AW1325" s="7">
        <f>AU1325/AR1325</f>
        <v/>
      </c>
      <c r="AX1325" s="1" t="inlineStr">
        <is>
          <t>Y</t>
        </is>
      </c>
      <c r="AY1325" s="1">
        <f>+IF(AND(D1325&gt;0,E1325&gt;0,F1325&gt;0,S1325&gt;0,T1325&gt;0,AC1325&gt;0,AB1325&gt;0,AI1325&gt;0,AJ1325&gt;0,AS1325&gt;AR1325,AR1325&gt;AQ1325),"long buildup",IF(AND(D1325&gt;0,E1325&gt;0,F1325&gt;0,S1325&lt;0,T1325&lt;0,AB1325&lt;0,AC1325&lt;0,AI1325&lt;0,AJ1325&lt;0,AS1325&gt;AR1325,AR1325&gt;AQ1325),"Short Covering",IF(AND(D1325&lt;0,E1325&lt;0,F1325&lt;0,S1325&lt;0,T1325&lt;0,AB1325&gt;0,AC1325&gt;0,AI1325&gt;0,AJ1325&gt;0,AS1325&lt;AR1325,AR1325&lt;AQ1325),"Short Buildup",IF(AND(D1325&lt;0,E1325&lt;0,F1325&lt;0,S1325&lt;0,T1325&lt;0,AB1325&lt;0,AC1325&lt;0,AI1325&lt;0,AJ1325&lt;0,AS1325&lt;AR1325,AR1325&lt;AQ1325),"LongUnwinding" ))))</f>
        <v/>
      </c>
      <c r="AZ1325" s="1">
        <f>+IF(AND(D1325&gt;0,E1325&gt;0,F1325&gt;0,L1325&gt;0,M1325&gt;0,S1325&gt;0,T1325&gt;0,Z1325&gt;0,AA1325&gt;0),"Buying Opportunity",IF(AND(D1325&lt;0,E1325&lt;0,F1325&lt;0,L1325&lt;0,M1325&lt;0,S1325&lt;0,T1325&lt;0,Z1325&lt;0,AA1325&lt;0),"support Zone",IF(AND(D1325&lt;0,E1325&lt;0,F1325&lt;0,L1325&gt;0,M1325&gt;0,S1325&gt;0,T1325&gt;0,Z1325&gt;0,AA1325&gt;0),"sell delivery")))</f>
        <v/>
      </c>
      <c r="BA1325" s="1">
        <f>IF(AND(D1325&gt;0,E1325&gt;0,F1325&gt;0,Z1325&gt;0,AA1325&gt;0,AB1325&gt;0,AC1325&gt;0,AI1325&gt;0,AJ1325&gt;0),"FII ENTERING")</f>
        <v/>
      </c>
      <c r="BB1325" s="15" t="e">
        <v>#N/A</v>
      </c>
      <c r="BC1325" s="1" t="n">
        <v>1160670.6904575</v>
      </c>
      <c r="BD1325" s="1">
        <f>IF(AND(E1325&gt;0,F1325&gt;0,AB1325&gt;0,AC1325&gt;0,AI1325&gt;0,AJ1325&gt;0,AS1325&gt;AR1325,AR1325&gt;AQ1325),"long buildup",IF(AND(E1325&lt;0,F1325&lt;0,AB1325&gt;0,AC1325&gt;0,AI1325&gt;0,AJ1325&gt;0,AS1325&lt;AR1325,AR1325&lt;AQ1325),"Short buildup"))</f>
        <v/>
      </c>
      <c r="BE1325" s="1">
        <f>+IF(AND(F1325&gt;0,M1325&gt;0,T1325&gt;0,AA1325&gt;0),"buy")</f>
        <v/>
      </c>
    </row>
    <row r="1326">
      <c r="A1326" s="1" t="inlineStr">
        <is>
          <t>NOCIL</t>
        </is>
      </c>
      <c r="B1326" s="1" t="n"/>
      <c r="C1326" s="1" t="n"/>
      <c r="D1326" s="2" t="n">
        <v>-1.40519388118109</v>
      </c>
      <c r="E1326" s="2" t="n">
        <v>-0.7937939743820996</v>
      </c>
      <c r="F1326" s="3" t="n">
        <v>-0.5637388616112061</v>
      </c>
      <c r="G1326" s="4" t="n">
        <v>11719</v>
      </c>
      <c r="H1326" s="4" t="n">
        <v>8594</v>
      </c>
      <c r="I1326" s="3" t="n">
        <v>11797</v>
      </c>
      <c r="J1326" s="6">
        <f>+H1326-G1326</f>
        <v/>
      </c>
      <c r="K1326" s="6">
        <f>+I1326-H1326</f>
        <v/>
      </c>
      <c r="L1326" s="7">
        <f>J1326/G1326</f>
        <v/>
      </c>
      <c r="M1326" s="7">
        <f>K1326/H1326</f>
        <v/>
      </c>
      <c r="N1326" s="8" t="n">
        <v>10.5427</v>
      </c>
      <c r="O1326" s="8" t="n">
        <v>7.7999</v>
      </c>
      <c r="P1326" s="3" t="n">
        <v>8.251100000000001</v>
      </c>
      <c r="Q1326" s="6">
        <f>+O1326-N1326</f>
        <v/>
      </c>
      <c r="R1326" s="6">
        <f>+P1326-O1326</f>
        <v/>
      </c>
      <c r="S1326" s="7">
        <f>Q1326/N1326</f>
        <v/>
      </c>
      <c r="T1326" s="7">
        <f>R1326/O1326</f>
        <v/>
      </c>
      <c r="U1326" s="10" t="inlineStr">
        <is>
          <t>181360</t>
        </is>
      </c>
      <c r="V1326" s="10" t="inlineStr">
        <is>
          <t>133170</t>
        </is>
      </c>
      <c r="W1326" s="3" t="inlineStr">
        <is>
          <t>109617</t>
        </is>
      </c>
      <c r="X1326" s="6">
        <f>+V1326-U1326</f>
        <v/>
      </c>
      <c r="Y1326" s="6">
        <f>+W1326-V1326</f>
        <v/>
      </c>
      <c r="Z1326" s="7">
        <f>X1326/U1326</f>
        <v/>
      </c>
      <c r="AA1326" s="7">
        <f>Y1326/V1326</f>
        <v/>
      </c>
      <c r="AB1326" s="4" t="n"/>
      <c r="AC1326" s="5" t="n"/>
      <c r="AD1326" s="4" t="n"/>
      <c r="AE1326" s="4" t="n"/>
      <c r="AF1326" s="5" t="n"/>
      <c r="AG1326" s="6">
        <f>AE1326-AD1326</f>
        <v/>
      </c>
      <c r="AH1326" s="6">
        <f>+AF1326-AE1326</f>
        <v/>
      </c>
      <c r="AI1326" s="7">
        <f>AG1326/AD1326</f>
        <v/>
      </c>
      <c r="AJ1326" s="7">
        <f>AH1326/AE1326</f>
        <v/>
      </c>
      <c r="AK1326" s="4" t="n"/>
      <c r="AL1326" s="4" t="n"/>
      <c r="AM1326" s="5" t="n"/>
      <c r="AN1326" s="4" t="n">
        <v>277.15</v>
      </c>
      <c r="AO1326" s="4" t="n">
        <v>274.95</v>
      </c>
      <c r="AP1326" s="3" t="n">
        <v>273.4</v>
      </c>
      <c r="AQ1326" s="9">
        <f>+AK1326-AN1326</f>
        <v/>
      </c>
      <c r="AR1326" s="9">
        <f>+AL1326-AO1326</f>
        <v/>
      </c>
      <c r="AS1326" s="9">
        <f>+AM1326-AP1326</f>
        <v/>
      </c>
      <c r="AT1326" s="6">
        <f>AR1326-AQ1326</f>
        <v/>
      </c>
      <c r="AU1326" s="6">
        <f>+AS1326-AR1326</f>
        <v/>
      </c>
      <c r="AV1326" s="7">
        <f>AT1326/AQ1326</f>
        <v/>
      </c>
      <c r="AW1326" s="7">
        <f>AU1326/AR1326</f>
        <v/>
      </c>
      <c r="AX1326" s="1" t="inlineStr">
        <is>
          <t>N</t>
        </is>
      </c>
      <c r="AY1326" s="1">
        <f>+IF(AND(D1326&gt;0,E1326&gt;0,F1326&gt;0,S1326&gt;0,T1326&gt;0,AC1326&gt;0,AB1326&gt;0,AI1326&gt;0,AJ1326&gt;0,AS1326&gt;AR1326,AR1326&gt;AQ1326),"long buildup",IF(AND(D1326&gt;0,E1326&gt;0,F1326&gt;0,S1326&lt;0,T1326&lt;0,AB1326&lt;0,AC1326&lt;0,AI1326&lt;0,AJ1326&lt;0,AS1326&gt;AR1326,AR1326&gt;AQ1326),"Short Covering",IF(AND(D1326&lt;0,E1326&lt;0,F1326&lt;0,S1326&lt;0,T1326&lt;0,AB1326&gt;0,AC1326&gt;0,AI1326&gt;0,AJ1326&gt;0,AS1326&lt;AR1326,AR1326&lt;AQ1326),"Short Buildup",IF(AND(D1326&lt;0,E1326&lt;0,F1326&lt;0,S1326&lt;0,T1326&lt;0,AB1326&lt;0,AC1326&lt;0,AI1326&lt;0,AJ1326&lt;0,AS1326&lt;AR1326,AR1326&lt;AQ1326),"LongUnwinding" ))))</f>
        <v/>
      </c>
      <c r="AZ1326" s="1">
        <f>+IF(AND(D1326&gt;0,E1326&gt;0,F1326&gt;0,L1326&gt;0,M1326&gt;0,S1326&gt;0,T1326&gt;0,Z1326&gt;0,AA1326&gt;0),"Buying Opportunity",IF(AND(D1326&lt;0,E1326&lt;0,F1326&lt;0,L1326&lt;0,M1326&lt;0,S1326&lt;0,T1326&lt;0,Z1326&lt;0,AA1326&lt;0),"support Zone",IF(AND(D1326&lt;0,E1326&lt;0,F1326&lt;0,L1326&gt;0,M1326&gt;0,S1326&gt;0,T1326&gt;0,Z1326&gt;0,AA1326&gt;0),"sell delivery")))</f>
        <v/>
      </c>
      <c r="BA1326" s="1">
        <f>IF(AND(D1326&gt;0,E1326&gt;0,F1326&gt;0,Z1326&gt;0,AA1326&gt;0,AB1326&gt;0,AC1326&gt;0,AI1326&gt;0,AJ1326&gt;0),"FII ENTERING")</f>
        <v/>
      </c>
      <c r="BB1326" s="15" t="e">
        <v>#N/A</v>
      </c>
      <c r="BC1326" s="1" t="n">
        <v>181002.528446</v>
      </c>
      <c r="BD1326" s="1">
        <f>IF(AND(E1326&gt;0,F1326&gt;0,AB1326&gt;0,AC1326&gt;0,AI1326&gt;0,AJ1326&gt;0,AS1326&gt;AR1326,AR1326&gt;AQ1326),"long buildup",IF(AND(E1326&lt;0,F1326&lt;0,AB1326&gt;0,AC1326&gt;0,AI1326&gt;0,AJ1326&gt;0,AS1326&lt;AR1326,AR1326&lt;AQ1326),"Short buildup"))</f>
        <v/>
      </c>
      <c r="BE1326" s="1">
        <f>+IF(AND(F1326&gt;0,M1326&gt;0,T1326&gt;0,AA1326&gt;0),"buy")</f>
        <v/>
      </c>
    </row>
    <row r="1327">
      <c r="A1327" s="1" t="inlineStr">
        <is>
          <t>NOIDATOLL</t>
        </is>
      </c>
      <c r="B1327" s="1" t="n"/>
      <c r="C1327" s="1" t="n"/>
      <c r="D1327" s="2" t="n">
        <v>4.971042471042477</v>
      </c>
      <c r="E1327" s="2" t="n">
        <v>4.965517241379303</v>
      </c>
      <c r="F1327" s="3" t="n">
        <v>-5.037231712658777</v>
      </c>
      <c r="G1327" s="4" t="n">
        <v>204</v>
      </c>
      <c r="H1327" s="4" t="n">
        <v>234</v>
      </c>
      <c r="I1327" s="3" t="n">
        <v>1024</v>
      </c>
      <c r="J1327" s="6">
        <f>+H1327-G1327</f>
        <v/>
      </c>
      <c r="K1327" s="6">
        <f>+I1327-H1327</f>
        <v/>
      </c>
      <c r="L1327" s="7">
        <f>J1327/G1327</f>
        <v/>
      </c>
      <c r="M1327" s="7">
        <f>K1327/H1327</f>
        <v/>
      </c>
      <c r="N1327" s="8" t="n">
        <v>0.4894</v>
      </c>
      <c r="O1327" s="8" t="n">
        <v>0.7449</v>
      </c>
      <c r="P1327" s="3" t="n">
        <v>5.5924</v>
      </c>
      <c r="Q1327" s="6">
        <f>+O1327-N1327</f>
        <v/>
      </c>
      <c r="R1327" s="6">
        <f>+P1327-O1327</f>
        <v/>
      </c>
      <c r="S1327" s="7">
        <f>Q1327/N1327</f>
        <v/>
      </c>
      <c r="T1327" s="7">
        <f>R1327/O1327</f>
        <v/>
      </c>
      <c r="U1327" s="10" t="inlineStr">
        <is>
          <t>-</t>
        </is>
      </c>
      <c r="V1327" s="10" t="inlineStr">
        <is>
          <t>-</t>
        </is>
      </c>
      <c r="W1327" s="3" t="inlineStr">
        <is>
          <t>-</t>
        </is>
      </c>
      <c r="X1327" s="6">
        <f>+V1327-U1327</f>
        <v/>
      </c>
      <c r="Y1327" s="6">
        <f>+W1327-V1327</f>
        <v/>
      </c>
      <c r="Z1327" s="7">
        <f>X1327/U1327</f>
        <v/>
      </c>
      <c r="AA1327" s="7">
        <f>Y1327/V1327</f>
        <v/>
      </c>
      <c r="AB1327" s="4" t="n"/>
      <c r="AC1327" s="5" t="n"/>
      <c r="AD1327" s="4" t="n"/>
      <c r="AE1327" s="4" t="n"/>
      <c r="AF1327" s="5" t="n"/>
      <c r="AG1327" s="6">
        <f>AE1327-AD1327</f>
        <v/>
      </c>
      <c r="AH1327" s="6">
        <f>+AF1327-AE1327</f>
        <v/>
      </c>
      <c r="AI1327" s="7">
        <f>AG1327/AD1327</f>
        <v/>
      </c>
      <c r="AJ1327" s="7">
        <f>AH1327/AE1327</f>
        <v/>
      </c>
      <c r="AK1327" s="4" t="n"/>
      <c r="AL1327" s="4" t="n"/>
      <c r="AM1327" s="5" t="n"/>
      <c r="AN1327" s="4" t="n">
        <v>21.75</v>
      </c>
      <c r="AO1327" s="4" t="n">
        <v>22.83</v>
      </c>
      <c r="AP1327" s="3" t="n">
        <v>21.68</v>
      </c>
      <c r="AQ1327" s="9">
        <f>+AK1327-AN1327</f>
        <v/>
      </c>
      <c r="AR1327" s="9">
        <f>+AL1327-AO1327</f>
        <v/>
      </c>
      <c r="AS1327" s="9">
        <f>+AM1327-AP1327</f>
        <v/>
      </c>
      <c r="AT1327" s="6">
        <f>AR1327-AQ1327</f>
        <v/>
      </c>
      <c r="AU1327" s="6">
        <f>+AS1327-AR1327</f>
        <v/>
      </c>
      <c r="AV1327" s="7">
        <f>AT1327/AQ1327</f>
        <v/>
      </c>
      <c r="AW1327" s="7">
        <f>AU1327/AR1327</f>
        <v/>
      </c>
      <c r="AX1327" s="1" t="inlineStr">
        <is>
          <t>N</t>
        </is>
      </c>
      <c r="AY1327" s="1">
        <f>+IF(AND(D1327&gt;0,E1327&gt;0,F1327&gt;0,S1327&gt;0,T1327&gt;0,AC1327&gt;0,AB1327&gt;0,AI1327&gt;0,AJ1327&gt;0,AS1327&gt;AR1327,AR1327&gt;AQ1327),"long buildup",IF(AND(D1327&gt;0,E1327&gt;0,F1327&gt;0,S1327&lt;0,T1327&lt;0,AB1327&lt;0,AC1327&lt;0,AI1327&lt;0,AJ1327&lt;0,AS1327&gt;AR1327,AR1327&gt;AQ1327),"Short Covering",IF(AND(D1327&lt;0,E1327&lt;0,F1327&lt;0,S1327&lt;0,T1327&lt;0,AB1327&gt;0,AC1327&gt;0,AI1327&gt;0,AJ1327&gt;0,AS1327&lt;AR1327,AR1327&lt;AQ1327),"Short Buildup",IF(AND(D1327&lt;0,E1327&lt;0,F1327&lt;0,S1327&lt;0,T1327&lt;0,AB1327&lt;0,AC1327&lt;0,AI1327&lt;0,AJ1327&lt;0,AS1327&lt;AR1327,AR1327&lt;AQ1327),"LongUnwinding" ))))</f>
        <v/>
      </c>
      <c r="AZ1327" s="1">
        <f>+IF(AND(D1327&gt;0,E1327&gt;0,F1327&gt;0,L1327&gt;0,M1327&gt;0,S1327&gt;0,T1327&gt;0,Z1327&gt;0,AA1327&gt;0),"Buying Opportunity",IF(AND(D1327&lt;0,E1327&lt;0,F1327&lt;0,L1327&lt;0,M1327&lt;0,S1327&lt;0,T1327&lt;0,Z1327&lt;0,AA1327&lt;0),"support Zone",IF(AND(D1327&lt;0,E1327&lt;0,F1327&lt;0,L1327&gt;0,M1327&gt;0,S1327&gt;0,T1327&gt;0,Z1327&gt;0,AA1327&gt;0),"sell delivery")))</f>
        <v/>
      </c>
      <c r="BA1327" s="1">
        <f>IF(AND(D1327&gt;0,E1327&gt;0,F1327&gt;0,Z1327&gt;0,AA1327&gt;0,AB1327&gt;0,AC1327&gt;0,AI1327&gt;0,AJ1327&gt;0),"FII ENTERING")</f>
        <v/>
      </c>
      <c r="BB1327" s="15" t="e">
        <v>#N/A</v>
      </c>
      <c r="BC1327" s="1" t="n">
        <v>3622.24422</v>
      </c>
      <c r="BD1327" s="1">
        <f>IF(AND(E1327&gt;0,F1327&gt;0,AB1327&gt;0,AC1327&gt;0,AI1327&gt;0,AJ1327&gt;0,AS1327&gt;AR1327,AR1327&gt;AQ1327),"long buildup",IF(AND(E1327&lt;0,F1327&lt;0,AB1327&gt;0,AC1327&gt;0,AI1327&gt;0,AJ1327&gt;0,AS1327&lt;AR1327,AR1327&lt;AQ1327),"Short buildup"))</f>
        <v/>
      </c>
      <c r="BE1327" s="1">
        <f>+IF(AND(F1327&gt;0,M1327&gt;0,T1327&gt;0,AA1327&gt;0),"buy")</f>
        <v/>
      </c>
    </row>
    <row r="1328">
      <c r="A1328" s="1" t="inlineStr">
        <is>
          <t>NORBTEAEXP</t>
        </is>
      </c>
      <c r="B1328" s="1" t="n"/>
      <c r="C1328" s="1" t="n"/>
      <c r="D1328" s="2" t="n">
        <v>1.950354609929068</v>
      </c>
      <c r="E1328" s="2" t="n">
        <v>1.971014492753622</v>
      </c>
      <c r="F1328" s="3" t="n">
        <v>1.989766913018769</v>
      </c>
      <c r="G1328" s="4" t="n">
        <v>10</v>
      </c>
      <c r="H1328" s="4" t="n">
        <v>10</v>
      </c>
      <c r="I1328" s="3" t="n">
        <v>8</v>
      </c>
      <c r="J1328" s="6">
        <f>+H1328-G1328</f>
        <v/>
      </c>
      <c r="K1328" s="6">
        <f>+I1328-H1328</f>
        <v/>
      </c>
      <c r="L1328" s="7">
        <f>J1328/G1328</f>
        <v/>
      </c>
      <c r="M1328" s="7">
        <f>K1328/H1328</f>
        <v/>
      </c>
      <c r="N1328" s="8" t="n">
        <v>0.0034</v>
      </c>
      <c r="O1328" s="8" t="n">
        <v>0.0021</v>
      </c>
      <c r="P1328" s="3" t="n">
        <v>0.0022</v>
      </c>
      <c r="Q1328" s="6">
        <f>+O1328-N1328</f>
        <v/>
      </c>
      <c r="R1328" s="6">
        <f>+P1328-O1328</f>
        <v/>
      </c>
      <c r="S1328" s="7">
        <f>Q1328/N1328</f>
        <v/>
      </c>
      <c r="T1328" s="7">
        <f>R1328/O1328</f>
        <v/>
      </c>
      <c r="U1328" s="10" t="inlineStr">
        <is>
          <t>-</t>
        </is>
      </c>
      <c r="V1328" s="10" t="inlineStr">
        <is>
          <t>-</t>
        </is>
      </c>
      <c r="W1328" s="3" t="inlineStr">
        <is>
          <t>-</t>
        </is>
      </c>
      <c r="X1328" s="6">
        <f>+V1328-U1328</f>
        <v/>
      </c>
      <c r="Y1328" s="6">
        <f>+W1328-V1328</f>
        <v/>
      </c>
      <c r="Z1328" s="7">
        <f>X1328/U1328</f>
        <v/>
      </c>
      <c r="AA1328" s="7">
        <f>Y1328/V1328</f>
        <v/>
      </c>
      <c r="AB1328" s="4" t="n"/>
      <c r="AC1328" s="5" t="n"/>
      <c r="AD1328" s="4" t="n"/>
      <c r="AE1328" s="4" t="n"/>
      <c r="AF1328" s="5" t="n"/>
      <c r="AG1328" s="6">
        <f>AE1328-AD1328</f>
        <v/>
      </c>
      <c r="AH1328" s="6">
        <f>+AF1328-AE1328</f>
        <v/>
      </c>
      <c r="AI1328" s="7">
        <f>AG1328/AD1328</f>
        <v/>
      </c>
      <c r="AJ1328" s="7">
        <f>AH1328/AE1328</f>
        <v/>
      </c>
      <c r="AK1328" s="4" t="n"/>
      <c r="AL1328" s="4" t="n"/>
      <c r="AM1328" s="5" t="n"/>
      <c r="AN1328" s="4" t="n">
        <v>17.25</v>
      </c>
      <c r="AO1328" s="4" t="n">
        <v>17.59</v>
      </c>
      <c r="AP1328" s="3" t="n">
        <v>17.94</v>
      </c>
      <c r="AQ1328" s="9">
        <f>+AK1328-AN1328</f>
        <v/>
      </c>
      <c r="AR1328" s="9">
        <f>+AL1328-AO1328</f>
        <v/>
      </c>
      <c r="AS1328" s="9">
        <f>+AM1328-AP1328</f>
        <v/>
      </c>
      <c r="AT1328" s="6">
        <f>AR1328-AQ1328</f>
        <v/>
      </c>
      <c r="AU1328" s="6">
        <f>+AS1328-AR1328</f>
        <v/>
      </c>
      <c r="AV1328" s="7">
        <f>AT1328/AQ1328</f>
        <v/>
      </c>
      <c r="AW1328" s="7">
        <f>AU1328/AR1328</f>
        <v/>
      </c>
      <c r="AX1328" s="1" t="inlineStr">
        <is>
          <t>Y</t>
        </is>
      </c>
      <c r="AY1328" s="1">
        <f>+IF(AND(D1328&gt;0,E1328&gt;0,F1328&gt;0,S1328&gt;0,T1328&gt;0,AC1328&gt;0,AB1328&gt;0,AI1328&gt;0,AJ1328&gt;0,AS1328&gt;AR1328,AR1328&gt;AQ1328),"long buildup",IF(AND(D1328&gt;0,E1328&gt;0,F1328&gt;0,S1328&lt;0,T1328&lt;0,AB1328&lt;0,AC1328&lt;0,AI1328&lt;0,AJ1328&lt;0,AS1328&gt;AR1328,AR1328&gt;AQ1328),"Short Covering",IF(AND(D1328&lt;0,E1328&lt;0,F1328&lt;0,S1328&lt;0,T1328&lt;0,AB1328&gt;0,AC1328&gt;0,AI1328&gt;0,AJ1328&gt;0,AS1328&lt;AR1328,AR1328&lt;AQ1328),"Short Buildup",IF(AND(D1328&lt;0,E1328&lt;0,F1328&lt;0,S1328&lt;0,T1328&lt;0,AB1328&lt;0,AC1328&lt;0,AI1328&lt;0,AJ1328&lt;0,AS1328&lt;AR1328,AR1328&lt;AQ1328),"LongUnwinding" ))))</f>
        <v/>
      </c>
      <c r="AZ1328" s="1">
        <f>+IF(AND(D1328&gt;0,E1328&gt;0,F1328&gt;0,L1328&gt;0,M1328&gt;0,S1328&gt;0,T1328&gt;0,Z1328&gt;0,AA1328&gt;0),"Buying Opportunity",IF(AND(D1328&lt;0,E1328&lt;0,F1328&lt;0,L1328&lt;0,M1328&lt;0,S1328&lt;0,T1328&lt;0,Z1328&lt;0,AA1328&lt;0),"support Zone",IF(AND(D1328&lt;0,E1328&lt;0,F1328&lt;0,L1328&gt;0,M1328&gt;0,S1328&gt;0,T1328&gt;0,Z1328&gt;0,AA1328&gt;0),"sell delivery")))</f>
        <v/>
      </c>
      <c r="BA1328" s="1">
        <f>IF(AND(D1328&gt;0,E1328&gt;0,F1328&gt;0,Z1328&gt;0,AA1328&gt;0,AB1328&gt;0,AC1328&gt;0,AI1328&gt;0,AJ1328&gt;0),"FII ENTERING")</f>
        <v/>
      </c>
      <c r="BB1328" s="15" t="e">
        <v>#N/A</v>
      </c>
      <c r="BC1328" s="1" t="n">
        <v>535471.186152</v>
      </c>
      <c r="BD1328" s="1">
        <f>IF(AND(E1328&gt;0,F1328&gt;0,AB1328&gt;0,AC1328&gt;0,AI1328&gt;0,AJ1328&gt;0,AS1328&gt;AR1328,AR1328&gt;AQ1328),"long buildup",IF(AND(E1328&lt;0,F1328&lt;0,AB1328&gt;0,AC1328&gt;0,AI1328&gt;0,AJ1328&gt;0,AS1328&lt;AR1328,AR1328&lt;AQ1328),"Short buildup"))</f>
        <v/>
      </c>
      <c r="BE1328" s="1">
        <f>+IF(AND(F1328&gt;0,M1328&gt;0,T1328&gt;0,AA1328&gt;0),"buy")</f>
        <v/>
      </c>
    </row>
    <row r="1329">
      <c r="A1329" s="1" t="inlineStr">
        <is>
          <t>NPBET</t>
        </is>
      </c>
      <c r="B1329" s="1" t="n"/>
      <c r="C1329" s="1" t="n"/>
      <c r="D1329" s="2" t="n">
        <v>-0.03003679507395963</v>
      </c>
      <c r="E1329" s="2" t="n">
        <v>-0.4694659355517164</v>
      </c>
      <c r="F1329" s="3" t="n">
        <v>0.8377042375759508</v>
      </c>
      <c r="G1329" s="4" t="n">
        <v>38</v>
      </c>
      <c r="H1329" s="4" t="n">
        <v>24</v>
      </c>
      <c r="I1329" s="3" t="n">
        <v>59</v>
      </c>
      <c r="J1329" s="6">
        <f>+H1329-G1329</f>
        <v/>
      </c>
      <c r="K1329" s="6">
        <f>+I1329-H1329</f>
        <v/>
      </c>
      <c r="L1329" s="7">
        <f>J1329/G1329</f>
        <v/>
      </c>
      <c r="M1329" s="7">
        <f>K1329/H1329</f>
        <v/>
      </c>
      <c r="N1329" s="8" t="n">
        <v>0.0108</v>
      </c>
      <c r="O1329" s="8" t="n">
        <v>0.0116</v>
      </c>
      <c r="P1329" s="3" t="n">
        <v>0.0514</v>
      </c>
      <c r="Q1329" s="6">
        <f>+O1329-N1329</f>
        <v/>
      </c>
      <c r="R1329" s="6">
        <f>+P1329-O1329</f>
        <v/>
      </c>
      <c r="S1329" s="7">
        <f>Q1329/N1329</f>
        <v/>
      </c>
      <c r="T1329" s="7">
        <f>R1329/O1329</f>
        <v/>
      </c>
      <c r="U1329" s="10" t="inlineStr">
        <is>
          <t>298</t>
        </is>
      </c>
      <c r="V1329" s="10" t="inlineStr">
        <is>
          <t>342</t>
        </is>
      </c>
      <c r="W1329" s="3" t="inlineStr">
        <is>
          <t>886</t>
        </is>
      </c>
      <c r="X1329" s="6">
        <f>+V1329-U1329</f>
        <v/>
      </c>
      <c r="Y1329" s="6">
        <f>+W1329-V1329</f>
        <v/>
      </c>
      <c r="Z1329" s="7">
        <f>X1329/U1329</f>
        <v/>
      </c>
      <c r="AA1329" s="7">
        <f>Y1329/V1329</f>
        <v/>
      </c>
      <c r="AB1329" s="4" t="n"/>
      <c r="AC1329" s="5" t="n"/>
      <c r="AD1329" s="4" t="n"/>
      <c r="AE1329" s="4" t="n"/>
      <c r="AF1329" s="5" t="n"/>
      <c r="AG1329" s="6">
        <f>AE1329-AD1329</f>
        <v/>
      </c>
      <c r="AH1329" s="6">
        <f>+AF1329-AE1329</f>
        <v/>
      </c>
      <c r="AI1329" s="7">
        <f>AG1329/AD1329</f>
        <v/>
      </c>
      <c r="AJ1329" s="7">
        <f>AH1329/AE1329</f>
        <v/>
      </c>
      <c r="AK1329" s="4" t="n"/>
      <c r="AL1329" s="4" t="n"/>
      <c r="AM1329" s="5" t="n"/>
      <c r="AN1329" s="4" t="n">
        <v>266.26</v>
      </c>
      <c r="AO1329" s="4" t="n">
        <v>265.01</v>
      </c>
      <c r="AP1329" s="3" t="n">
        <v>267.23</v>
      </c>
      <c r="AQ1329" s="9">
        <f>+AK1329-AN1329</f>
        <v/>
      </c>
      <c r="AR1329" s="9">
        <f>+AL1329-AO1329</f>
        <v/>
      </c>
      <c r="AS1329" s="9">
        <f>+AM1329-AP1329</f>
        <v/>
      </c>
      <c r="AT1329" s="6">
        <f>AR1329-AQ1329</f>
        <v/>
      </c>
      <c r="AU1329" s="6">
        <f>+AS1329-AR1329</f>
        <v/>
      </c>
      <c r="AV1329" s="7">
        <f>AT1329/AQ1329</f>
        <v/>
      </c>
      <c r="AW1329" s="7">
        <f>AU1329/AR1329</f>
        <v/>
      </c>
      <c r="AX1329" s="1" t="inlineStr">
        <is>
          <t>N</t>
        </is>
      </c>
      <c r="AY1329" s="1">
        <f>+IF(AND(D1329&gt;0,E1329&gt;0,F1329&gt;0,S1329&gt;0,T1329&gt;0,AC1329&gt;0,AB1329&gt;0,AI1329&gt;0,AJ1329&gt;0,AS1329&gt;AR1329,AR1329&gt;AQ1329),"long buildup",IF(AND(D1329&gt;0,E1329&gt;0,F1329&gt;0,S1329&lt;0,T1329&lt;0,AB1329&lt;0,AC1329&lt;0,AI1329&lt;0,AJ1329&lt;0,AS1329&gt;AR1329,AR1329&gt;AQ1329),"Short Covering",IF(AND(D1329&lt;0,E1329&lt;0,F1329&lt;0,S1329&lt;0,T1329&lt;0,AB1329&gt;0,AC1329&gt;0,AI1329&gt;0,AJ1329&gt;0,AS1329&lt;AR1329,AR1329&lt;AQ1329),"Short Buildup",IF(AND(D1329&lt;0,E1329&lt;0,F1329&lt;0,S1329&lt;0,T1329&lt;0,AB1329&lt;0,AC1329&lt;0,AI1329&lt;0,AJ1329&lt;0,AS1329&lt;AR1329,AR1329&lt;AQ1329),"LongUnwinding" ))))</f>
        <v/>
      </c>
      <c r="AZ1329" s="1">
        <f>+IF(AND(D1329&gt;0,E1329&gt;0,F1329&gt;0,L1329&gt;0,M1329&gt;0,S1329&gt;0,T1329&gt;0,Z1329&gt;0,AA1329&gt;0),"Buying Opportunity",IF(AND(D1329&lt;0,E1329&lt;0,F1329&lt;0,L1329&lt;0,M1329&lt;0,S1329&lt;0,T1329&lt;0,Z1329&lt;0,AA1329&lt;0),"support Zone",IF(AND(D1329&lt;0,E1329&lt;0,F1329&lt;0,L1329&gt;0,M1329&gt;0,S1329&gt;0,T1329&gt;0,Z1329&gt;0,AA1329&gt;0),"sell delivery")))</f>
        <v/>
      </c>
      <c r="BA1329" s="1">
        <f>IF(AND(D1329&gt;0,E1329&gt;0,F1329&gt;0,Z1329&gt;0,AA1329&gt;0,AB1329&gt;0,AC1329&gt;0,AI1329&gt;0,AJ1329&gt;0),"FII ENTERING")</f>
        <v/>
      </c>
      <c r="BB1329" s="15" t="e">
        <v>#N/A</v>
      </c>
      <c r="BC1329" s="1" t="n">
        <v>43470</v>
      </c>
      <c r="BD1329" s="1">
        <f>IF(AND(E1329&gt;0,F1329&gt;0,AB1329&gt;0,AC1329&gt;0,AI1329&gt;0,AJ1329&gt;0,AS1329&gt;AR1329,AR1329&gt;AQ1329),"long buildup",IF(AND(E1329&lt;0,F1329&lt;0,AB1329&gt;0,AC1329&gt;0,AI1329&gt;0,AJ1329&gt;0,AS1329&lt;AR1329,AR1329&lt;AQ1329),"Short buildup"))</f>
        <v/>
      </c>
      <c r="BE1329" s="1">
        <f>+IF(AND(F1329&gt;0,M1329&gt;0,T1329&gt;0,AA1329&gt;0),"buy")</f>
        <v/>
      </c>
    </row>
    <row r="1330">
      <c r="A1330" s="1" t="inlineStr">
        <is>
          <t>NRAIL</t>
        </is>
      </c>
      <c r="B1330" s="1" t="n"/>
      <c r="C1330" s="1" t="n"/>
      <c r="D1330" s="2" t="n">
        <v>0.3679978192721728</v>
      </c>
      <c r="E1330" s="2" t="n">
        <v>1.846822379141774</v>
      </c>
      <c r="F1330" s="3" t="n">
        <v>-3.280000000000003</v>
      </c>
      <c r="G1330" s="4" t="n">
        <v>805</v>
      </c>
      <c r="H1330" s="4" t="n">
        <v>527</v>
      </c>
      <c r="I1330" s="3" t="n">
        <v>776</v>
      </c>
      <c r="J1330" s="6">
        <f>+H1330-G1330</f>
        <v/>
      </c>
      <c r="K1330" s="6">
        <f>+I1330-H1330</f>
        <v/>
      </c>
      <c r="L1330" s="7">
        <f>J1330/G1330</f>
        <v/>
      </c>
      <c r="M1330" s="7">
        <f>K1330/H1330</f>
        <v/>
      </c>
      <c r="N1330" s="8" t="n">
        <v>0.2993</v>
      </c>
      <c r="O1330" s="8" t="n">
        <v>0.5473</v>
      </c>
      <c r="P1330" s="3" t="n">
        <v>0.2221</v>
      </c>
      <c r="Q1330" s="6">
        <f>+O1330-N1330</f>
        <v/>
      </c>
      <c r="R1330" s="6">
        <f>+P1330-O1330</f>
        <v/>
      </c>
      <c r="S1330" s="7">
        <f>Q1330/N1330</f>
        <v/>
      </c>
      <c r="T1330" s="7">
        <f>R1330/O1330</f>
        <v/>
      </c>
      <c r="U1330" s="10" t="inlineStr">
        <is>
          <t>4707</t>
        </is>
      </c>
      <c r="V1330" s="10" t="inlineStr">
        <is>
          <t>10250</t>
        </is>
      </c>
      <c r="W1330" s="3" t="inlineStr">
        <is>
          <t>2803</t>
        </is>
      </c>
      <c r="X1330" s="6">
        <f>+V1330-U1330</f>
        <v/>
      </c>
      <c r="Y1330" s="6">
        <f>+W1330-V1330</f>
        <v/>
      </c>
      <c r="Z1330" s="7">
        <f>X1330/U1330</f>
        <v/>
      </c>
      <c r="AA1330" s="7">
        <f>Y1330/V1330</f>
        <v/>
      </c>
      <c r="AB1330" s="4" t="n"/>
      <c r="AC1330" s="5" t="n"/>
      <c r="AD1330" s="4" t="n"/>
      <c r="AE1330" s="4" t="n"/>
      <c r="AF1330" s="5" t="n"/>
      <c r="AG1330" s="6">
        <f>AE1330-AD1330</f>
        <v/>
      </c>
      <c r="AH1330" s="6">
        <f>+AF1330-AE1330</f>
        <v/>
      </c>
      <c r="AI1330" s="7">
        <f>AG1330/AD1330</f>
        <v/>
      </c>
      <c r="AJ1330" s="7">
        <f>AH1330/AE1330</f>
        <v/>
      </c>
      <c r="AK1330" s="4" t="n"/>
      <c r="AL1330" s="4" t="n"/>
      <c r="AM1330" s="5" t="n"/>
      <c r="AN1330" s="4" t="n">
        <v>368.2</v>
      </c>
      <c r="AO1330" s="4" t="n">
        <v>375</v>
      </c>
      <c r="AP1330" s="3" t="n">
        <v>362.7</v>
      </c>
      <c r="AQ1330" s="9">
        <f>+AK1330-AN1330</f>
        <v/>
      </c>
      <c r="AR1330" s="9">
        <f>+AL1330-AO1330</f>
        <v/>
      </c>
      <c r="AS1330" s="9">
        <f>+AM1330-AP1330</f>
        <v/>
      </c>
      <c r="AT1330" s="6">
        <f>AR1330-AQ1330</f>
        <v/>
      </c>
      <c r="AU1330" s="6">
        <f>+AS1330-AR1330</f>
        <v/>
      </c>
      <c r="AV1330" s="7">
        <f>AT1330/AQ1330</f>
        <v/>
      </c>
      <c r="AW1330" s="7">
        <f>AU1330/AR1330</f>
        <v/>
      </c>
      <c r="AX1330" s="1" t="inlineStr">
        <is>
          <t>N</t>
        </is>
      </c>
      <c r="AY1330" s="1">
        <f>+IF(AND(D1330&gt;0,E1330&gt;0,F1330&gt;0,S1330&gt;0,T1330&gt;0,AC1330&gt;0,AB1330&gt;0,AI1330&gt;0,AJ1330&gt;0,AS1330&gt;AR1330,AR1330&gt;AQ1330),"long buildup",IF(AND(D1330&gt;0,E1330&gt;0,F1330&gt;0,S1330&lt;0,T1330&lt;0,AB1330&lt;0,AC1330&lt;0,AI1330&lt;0,AJ1330&lt;0,AS1330&gt;AR1330,AR1330&gt;AQ1330),"Short Covering",IF(AND(D1330&lt;0,E1330&lt;0,F1330&lt;0,S1330&lt;0,T1330&lt;0,AB1330&gt;0,AC1330&gt;0,AI1330&gt;0,AJ1330&gt;0,AS1330&lt;AR1330,AR1330&lt;AQ1330),"Short Buildup",IF(AND(D1330&lt;0,E1330&lt;0,F1330&lt;0,S1330&lt;0,T1330&lt;0,AB1330&lt;0,AC1330&lt;0,AI1330&lt;0,AJ1330&lt;0,AS1330&lt;AR1330,AR1330&lt;AQ1330),"LongUnwinding" ))))</f>
        <v/>
      </c>
      <c r="AZ1330" s="1">
        <f>+IF(AND(D1330&gt;0,E1330&gt;0,F1330&gt;0,L1330&gt;0,M1330&gt;0,S1330&gt;0,T1330&gt;0,Z1330&gt;0,AA1330&gt;0),"Buying Opportunity",IF(AND(D1330&lt;0,E1330&lt;0,F1330&lt;0,L1330&lt;0,M1330&lt;0,S1330&lt;0,T1330&lt;0,Z1330&lt;0,AA1330&lt;0),"support Zone",IF(AND(D1330&lt;0,E1330&lt;0,F1330&lt;0,L1330&gt;0,M1330&gt;0,S1330&gt;0,T1330&gt;0,Z1330&gt;0,AA1330&gt;0),"sell delivery")))</f>
        <v/>
      </c>
      <c r="BA1330" s="1">
        <f>IF(AND(D1330&gt;0,E1330&gt;0,F1330&gt;0,Z1330&gt;0,AA1330&gt;0,AB1330&gt;0,AC1330&gt;0,AI1330&gt;0,AJ1330&gt;0),"FII ENTERING")</f>
        <v/>
      </c>
      <c r="BB1330" s="15" t="e">
        <v>#N/A</v>
      </c>
      <c r="BC1330" s="1" t="n">
        <v>137474.48091</v>
      </c>
      <c r="BD1330" s="1">
        <f>IF(AND(E1330&gt;0,F1330&gt;0,AB1330&gt;0,AC1330&gt;0,AI1330&gt;0,AJ1330&gt;0,AS1330&gt;AR1330,AR1330&gt;AQ1330),"long buildup",IF(AND(E1330&lt;0,F1330&lt;0,AB1330&gt;0,AC1330&gt;0,AI1330&gt;0,AJ1330&gt;0,AS1330&lt;AR1330,AR1330&lt;AQ1330),"Short buildup"))</f>
        <v/>
      </c>
      <c r="BE1330" s="1">
        <f>+IF(AND(F1330&gt;0,M1330&gt;0,T1330&gt;0,AA1330&gt;0),"buy")</f>
        <v/>
      </c>
    </row>
    <row r="1331">
      <c r="A1331" s="1" t="inlineStr">
        <is>
          <t>NRBBEARING</t>
        </is>
      </c>
      <c r="B1331" s="1" t="n"/>
      <c r="C1331" s="1" t="n"/>
      <c r="D1331" s="2" t="n">
        <v>-0.8896210873146584</v>
      </c>
      <c r="E1331" s="2" t="n">
        <v>-0.8311170212765957</v>
      </c>
      <c r="F1331" s="3" t="n">
        <v>-1.055983908816639</v>
      </c>
      <c r="G1331" s="4" t="n">
        <v>6710</v>
      </c>
      <c r="H1331" s="4" t="n">
        <v>6041</v>
      </c>
      <c r="I1331" s="3" t="n">
        <v>14065</v>
      </c>
      <c r="J1331" s="6">
        <f>+H1331-G1331</f>
        <v/>
      </c>
      <c r="K1331" s="6">
        <f>+I1331-H1331</f>
        <v/>
      </c>
      <c r="L1331" s="7">
        <f>J1331/G1331</f>
        <v/>
      </c>
      <c r="M1331" s="7">
        <f>K1331/H1331</f>
        <v/>
      </c>
      <c r="N1331" s="8" t="n">
        <v>4.7502</v>
      </c>
      <c r="O1331" s="8" t="n">
        <v>2.5301</v>
      </c>
      <c r="P1331" s="3" t="n">
        <v>6.305</v>
      </c>
      <c r="Q1331" s="6">
        <f>+O1331-N1331</f>
        <v/>
      </c>
      <c r="R1331" s="6">
        <f>+P1331-O1331</f>
        <v/>
      </c>
      <c r="S1331" s="7">
        <f>Q1331/N1331</f>
        <v/>
      </c>
      <c r="T1331" s="7">
        <f>R1331/O1331</f>
        <v/>
      </c>
      <c r="U1331" s="10" t="inlineStr">
        <is>
          <t>81220</t>
        </is>
      </c>
      <c r="V1331" s="10" t="inlineStr">
        <is>
          <t>57151</t>
        </is>
      </c>
      <c r="W1331" s="3" t="inlineStr">
        <is>
          <t>97143</t>
        </is>
      </c>
      <c r="X1331" s="6">
        <f>+V1331-U1331</f>
        <v/>
      </c>
      <c r="Y1331" s="6">
        <f>+W1331-V1331</f>
        <v/>
      </c>
      <c r="Z1331" s="7">
        <f>X1331/U1331</f>
        <v/>
      </c>
      <c r="AA1331" s="7">
        <f>Y1331/V1331</f>
        <v/>
      </c>
      <c r="AB1331" s="4" t="n"/>
      <c r="AC1331" s="5" t="n"/>
      <c r="AD1331" s="4" t="n"/>
      <c r="AE1331" s="4" t="n"/>
      <c r="AF1331" s="5" t="n"/>
      <c r="AG1331" s="6">
        <f>AE1331-AD1331</f>
        <v/>
      </c>
      <c r="AH1331" s="6">
        <f>+AF1331-AE1331</f>
        <v/>
      </c>
      <c r="AI1331" s="7">
        <f>AG1331/AD1331</f>
        <v/>
      </c>
      <c r="AJ1331" s="7">
        <f>AH1331/AE1331</f>
        <v/>
      </c>
      <c r="AK1331" s="4" t="n"/>
      <c r="AL1331" s="4" t="n"/>
      <c r="AM1331" s="5" t="n"/>
      <c r="AN1331" s="4" t="n">
        <v>300.8</v>
      </c>
      <c r="AO1331" s="4" t="n">
        <v>298.3</v>
      </c>
      <c r="AP1331" s="3" t="n">
        <v>295.15</v>
      </c>
      <c r="AQ1331" s="9">
        <f>+AK1331-AN1331</f>
        <v/>
      </c>
      <c r="AR1331" s="9">
        <f>+AL1331-AO1331</f>
        <v/>
      </c>
      <c r="AS1331" s="9">
        <f>+AM1331-AP1331</f>
        <v/>
      </c>
      <c r="AT1331" s="6">
        <f>AR1331-AQ1331</f>
        <v/>
      </c>
      <c r="AU1331" s="6">
        <f>+AS1331-AR1331</f>
        <v/>
      </c>
      <c r="AV1331" s="7">
        <f>AT1331/AQ1331</f>
        <v/>
      </c>
      <c r="AW1331" s="7">
        <f>AU1331/AR1331</f>
        <v/>
      </c>
      <c r="AX1331" s="1" t="inlineStr">
        <is>
          <t>Y</t>
        </is>
      </c>
      <c r="AY1331" s="1">
        <f>+IF(AND(D1331&gt;0,E1331&gt;0,F1331&gt;0,S1331&gt;0,T1331&gt;0,AC1331&gt;0,AB1331&gt;0,AI1331&gt;0,AJ1331&gt;0,AS1331&gt;AR1331,AR1331&gt;AQ1331),"long buildup",IF(AND(D1331&gt;0,E1331&gt;0,F1331&gt;0,S1331&lt;0,T1331&lt;0,AB1331&lt;0,AC1331&lt;0,AI1331&lt;0,AJ1331&lt;0,AS1331&gt;AR1331,AR1331&gt;AQ1331),"Short Covering",IF(AND(D1331&lt;0,E1331&lt;0,F1331&lt;0,S1331&lt;0,T1331&lt;0,AB1331&gt;0,AC1331&gt;0,AI1331&gt;0,AJ1331&gt;0,AS1331&lt;AR1331,AR1331&lt;AQ1331),"Short Buildup",IF(AND(D1331&lt;0,E1331&lt;0,F1331&lt;0,S1331&lt;0,T1331&lt;0,AB1331&lt;0,AC1331&lt;0,AI1331&lt;0,AJ1331&lt;0,AS1331&lt;AR1331,AR1331&lt;AQ1331),"LongUnwinding" ))))</f>
        <v/>
      </c>
      <c r="AZ1331" s="1">
        <f>+IF(AND(D1331&gt;0,E1331&gt;0,F1331&gt;0,L1331&gt;0,M1331&gt;0,S1331&gt;0,T1331&gt;0,Z1331&gt;0,AA1331&gt;0),"Buying Opportunity",IF(AND(D1331&lt;0,E1331&lt;0,F1331&lt;0,L1331&lt;0,M1331&lt;0,S1331&lt;0,T1331&lt;0,Z1331&lt;0,AA1331&lt;0),"support Zone",IF(AND(D1331&lt;0,E1331&lt;0,F1331&lt;0,L1331&gt;0,M1331&gt;0,S1331&gt;0,T1331&gt;0,Z1331&gt;0,AA1331&gt;0),"sell delivery")))</f>
        <v/>
      </c>
      <c r="BA1331" s="1">
        <f>IF(AND(D1331&gt;0,E1331&gt;0,F1331&gt;0,Z1331&gt;0,AA1331&gt;0,AB1331&gt;0,AC1331&gt;0,AI1331&gt;0,AJ1331&gt;0),"FII ENTERING")</f>
        <v/>
      </c>
      <c r="BB1331" s="15" t="e">
        <v>#N/A</v>
      </c>
      <c r="BC1331" s="1" t="n">
        <v>149302.0774575</v>
      </c>
      <c r="BD1331" s="1">
        <f>IF(AND(E1331&gt;0,F1331&gt;0,AB1331&gt;0,AC1331&gt;0,AI1331&gt;0,AJ1331&gt;0,AS1331&gt;AR1331,AR1331&gt;AQ1331),"long buildup",IF(AND(E1331&lt;0,F1331&lt;0,AB1331&gt;0,AC1331&gt;0,AI1331&gt;0,AJ1331&gt;0,AS1331&lt;AR1331,AR1331&lt;AQ1331),"Short buildup"))</f>
        <v/>
      </c>
      <c r="BE1331" s="1">
        <f>+IF(AND(F1331&gt;0,M1331&gt;0,T1331&gt;0,AA1331&gt;0),"buy")</f>
        <v/>
      </c>
    </row>
    <row r="1332">
      <c r="A1332" s="1" t="inlineStr">
        <is>
          <t>NRL</t>
        </is>
      </c>
      <c r="B1332" s="1" t="n"/>
      <c r="C1332" s="1" t="n"/>
      <c r="D1332" s="2" t="n">
        <v>-0.7634273396802663</v>
      </c>
      <c r="E1332" s="2" t="n">
        <v>-1.05891935921803</v>
      </c>
      <c r="F1332" s="3" t="n">
        <v>1.399560922063668</v>
      </c>
      <c r="G1332" s="4" t="n">
        <v>582</v>
      </c>
      <c r="H1332" s="4" t="n">
        <v>402</v>
      </c>
      <c r="I1332" s="3" t="n">
        <v>541</v>
      </c>
      <c r="J1332" s="6">
        <f>+H1332-G1332</f>
        <v/>
      </c>
      <c r="K1332" s="6">
        <f>+I1332-H1332</f>
        <v/>
      </c>
      <c r="L1332" s="7">
        <f>J1332/G1332</f>
        <v/>
      </c>
      <c r="M1332" s="7">
        <f>K1332/H1332</f>
        <v/>
      </c>
      <c r="N1332" s="8" t="n">
        <v>0.7334999999999999</v>
      </c>
      <c r="O1332" s="8" t="n">
        <v>0.4833</v>
      </c>
      <c r="P1332" s="3" t="n">
        <v>0.4833</v>
      </c>
      <c r="Q1332" s="6">
        <f>+O1332-N1332</f>
        <v/>
      </c>
      <c r="R1332" s="6">
        <f>+P1332-O1332</f>
        <v/>
      </c>
      <c r="S1332" s="7">
        <f>Q1332/N1332</f>
        <v/>
      </c>
      <c r="T1332" s="7">
        <f>R1332/O1332</f>
        <v/>
      </c>
      <c r="U1332" s="10" t="inlineStr">
        <is>
          <t>-</t>
        </is>
      </c>
      <c r="V1332" s="10" t="inlineStr">
        <is>
          <t>-</t>
        </is>
      </c>
      <c r="W1332" s="3" t="inlineStr">
        <is>
          <t>-</t>
        </is>
      </c>
      <c r="X1332" s="6">
        <f>+V1332-U1332</f>
        <v/>
      </c>
      <c r="Y1332" s="6">
        <f>+W1332-V1332</f>
        <v/>
      </c>
      <c r="Z1332" s="7">
        <f>X1332/U1332</f>
        <v/>
      </c>
      <c r="AA1332" s="7">
        <f>Y1332/V1332</f>
        <v/>
      </c>
      <c r="AB1332" s="4" t="n"/>
      <c r="AC1332" s="5" t="n"/>
      <c r="AD1332" s="4" t="n"/>
      <c r="AE1332" s="4" t="n"/>
      <c r="AF1332" s="5" t="n"/>
      <c r="AG1332" s="6">
        <f>AE1332-AD1332</f>
        <v/>
      </c>
      <c r="AH1332" s="6">
        <f>+AF1332-AE1332</f>
        <v/>
      </c>
      <c r="AI1332" s="7">
        <f>AG1332/AD1332</f>
        <v/>
      </c>
      <c r="AJ1332" s="7">
        <f>AH1332/AE1332</f>
        <v/>
      </c>
      <c r="AK1332" s="4" t="n"/>
      <c r="AL1332" s="4" t="n"/>
      <c r="AM1332" s="5" t="n"/>
      <c r="AN1332" s="4" t="n">
        <v>110.49</v>
      </c>
      <c r="AO1332" s="4" t="n">
        <v>109.32</v>
      </c>
      <c r="AP1332" s="3" t="n">
        <v>110.85</v>
      </c>
      <c r="AQ1332" s="9">
        <f>+AK1332-AN1332</f>
        <v/>
      </c>
      <c r="AR1332" s="9">
        <f>+AL1332-AO1332</f>
        <v/>
      </c>
      <c r="AS1332" s="9">
        <f>+AM1332-AP1332</f>
        <v/>
      </c>
      <c r="AT1332" s="6">
        <f>AR1332-AQ1332</f>
        <v/>
      </c>
      <c r="AU1332" s="6">
        <f>+AS1332-AR1332</f>
        <v/>
      </c>
      <c r="AV1332" s="7">
        <f>AT1332/AQ1332</f>
        <v/>
      </c>
      <c r="AW1332" s="7">
        <f>AU1332/AR1332</f>
        <v/>
      </c>
      <c r="AX1332" s="1" t="inlineStr">
        <is>
          <t>N</t>
        </is>
      </c>
      <c r="AY1332" s="1">
        <f>+IF(AND(D1332&gt;0,E1332&gt;0,F1332&gt;0,S1332&gt;0,T1332&gt;0,AC1332&gt;0,AB1332&gt;0,AI1332&gt;0,AJ1332&gt;0,AS1332&gt;AR1332,AR1332&gt;AQ1332),"long buildup",IF(AND(D1332&gt;0,E1332&gt;0,F1332&gt;0,S1332&lt;0,T1332&lt;0,AB1332&lt;0,AC1332&lt;0,AI1332&lt;0,AJ1332&lt;0,AS1332&gt;AR1332,AR1332&gt;AQ1332),"Short Covering",IF(AND(D1332&lt;0,E1332&lt;0,F1332&lt;0,S1332&lt;0,T1332&lt;0,AB1332&gt;0,AC1332&gt;0,AI1332&gt;0,AJ1332&gt;0,AS1332&lt;AR1332,AR1332&lt;AQ1332),"Short Buildup",IF(AND(D1332&lt;0,E1332&lt;0,F1332&lt;0,S1332&lt;0,T1332&lt;0,AB1332&lt;0,AC1332&lt;0,AI1332&lt;0,AJ1332&lt;0,AS1332&lt;AR1332,AR1332&lt;AQ1332),"LongUnwinding" ))))</f>
        <v/>
      </c>
      <c r="AZ1332" s="1">
        <f>+IF(AND(D1332&gt;0,E1332&gt;0,F1332&gt;0,L1332&gt;0,M1332&gt;0,S1332&gt;0,T1332&gt;0,Z1332&gt;0,AA1332&gt;0),"Buying Opportunity",IF(AND(D1332&lt;0,E1332&lt;0,F1332&lt;0,L1332&lt;0,M1332&lt;0,S1332&lt;0,T1332&lt;0,Z1332&lt;0,AA1332&lt;0),"support Zone",IF(AND(D1332&lt;0,E1332&lt;0,F1332&lt;0,L1332&gt;0,M1332&gt;0,S1332&gt;0,T1332&gt;0,Z1332&gt;0,AA1332&gt;0),"sell delivery")))</f>
        <v/>
      </c>
      <c r="BA1332" s="1">
        <f>IF(AND(D1332&gt;0,E1332&gt;0,F1332&gt;0,Z1332&gt;0,AA1332&gt;0,AB1332&gt;0,AC1332&gt;0,AI1332&gt;0,AJ1332&gt;0),"FII ENTERING")</f>
        <v/>
      </c>
      <c r="BB1332" s="15" t="e">
        <v>#N/A</v>
      </c>
      <c r="BC1332" s="1" t="n">
        <v>14899.8816</v>
      </c>
      <c r="BD1332" s="1">
        <f>IF(AND(E1332&gt;0,F1332&gt;0,AB1332&gt;0,AC1332&gt;0,AI1332&gt;0,AJ1332&gt;0,AS1332&gt;AR1332,AR1332&gt;AQ1332),"long buildup",IF(AND(E1332&lt;0,F1332&lt;0,AB1332&gt;0,AC1332&gt;0,AI1332&gt;0,AJ1332&gt;0,AS1332&lt;AR1332,AR1332&lt;AQ1332),"Short buildup"))</f>
        <v/>
      </c>
      <c r="BE1332" s="1">
        <f>+IF(AND(F1332&gt;0,M1332&gt;0,T1332&gt;0,AA1332&gt;0),"buy")</f>
        <v/>
      </c>
    </row>
    <row r="1333">
      <c r="A1333" s="1" t="inlineStr">
        <is>
          <t>NSIL</t>
        </is>
      </c>
      <c r="B1333" s="1" t="n"/>
      <c r="C1333" s="1" t="n"/>
      <c r="D1333" s="2" t="n">
        <v>1.330746916346295</v>
      </c>
      <c r="E1333" s="2" t="n">
        <v>-2.388558195285726</v>
      </c>
      <c r="F1333" s="3" t="n">
        <v>0.7463220391521063</v>
      </c>
      <c r="G1333" s="4" t="n">
        <v>18592</v>
      </c>
      <c r="H1333" s="4" t="n">
        <v>6769</v>
      </c>
      <c r="I1333" s="3" t="n">
        <v>9980</v>
      </c>
      <c r="J1333" s="6">
        <f>+H1333-G1333</f>
        <v/>
      </c>
      <c r="K1333" s="6">
        <f>+I1333-H1333</f>
        <v/>
      </c>
      <c r="L1333" s="7">
        <f>J1333/G1333</f>
        <v/>
      </c>
      <c r="M1333" s="7">
        <f>K1333/H1333</f>
        <v/>
      </c>
      <c r="N1333" s="8" t="n">
        <v>64.56020000000001</v>
      </c>
      <c r="O1333" s="8" t="n">
        <v>23.1379</v>
      </c>
      <c r="P1333" s="3" t="n">
        <v>39.8817</v>
      </c>
      <c r="Q1333" s="6">
        <f>+O1333-N1333</f>
        <v/>
      </c>
      <c r="R1333" s="6">
        <f>+P1333-O1333</f>
        <v/>
      </c>
      <c r="S1333" s="7">
        <f>Q1333/N1333</f>
        <v/>
      </c>
      <c r="T1333" s="7">
        <f>R1333/O1333</f>
        <v/>
      </c>
      <c r="U1333" s="10" t="inlineStr">
        <is>
          <t>19356</t>
        </is>
      </c>
      <c r="V1333" s="10" t="inlineStr">
        <is>
          <t>11654</t>
        </is>
      </c>
      <c r="W1333" s="3" t="inlineStr">
        <is>
          <t>17882</t>
        </is>
      </c>
      <c r="X1333" s="6">
        <f>+V1333-U1333</f>
        <v/>
      </c>
      <c r="Y1333" s="6">
        <f>+W1333-V1333</f>
        <v/>
      </c>
      <c r="Z1333" s="7">
        <f>X1333/U1333</f>
        <v/>
      </c>
      <c r="AA1333" s="7">
        <f>Y1333/V1333</f>
        <v/>
      </c>
      <c r="AB1333" s="4" t="n"/>
      <c r="AC1333" s="5" t="n"/>
      <c r="AD1333" s="4" t="n"/>
      <c r="AE1333" s="4" t="n"/>
      <c r="AF1333" s="5" t="n"/>
      <c r="AG1333" s="6">
        <f>AE1333-AD1333</f>
        <v/>
      </c>
      <c r="AH1333" s="6">
        <f>+AF1333-AE1333</f>
        <v/>
      </c>
      <c r="AI1333" s="7">
        <f>AG1333/AD1333</f>
        <v/>
      </c>
      <c r="AJ1333" s="7">
        <f>AH1333/AE1333</f>
        <v/>
      </c>
      <c r="AK1333" s="4" t="n"/>
      <c r="AL1333" s="4" t="n"/>
      <c r="AM1333" s="5" t="n"/>
      <c r="AN1333" s="4" t="n">
        <v>8593.049999999999</v>
      </c>
      <c r="AO1333" s="4" t="n">
        <v>8387.799999999999</v>
      </c>
      <c r="AP1333" s="3" t="n">
        <v>8450.4</v>
      </c>
      <c r="AQ1333" s="9">
        <f>+AK1333-AN1333</f>
        <v/>
      </c>
      <c r="AR1333" s="9">
        <f>+AL1333-AO1333</f>
        <v/>
      </c>
      <c r="AS1333" s="9">
        <f>+AM1333-AP1333</f>
        <v/>
      </c>
      <c r="AT1333" s="6">
        <f>AR1333-AQ1333</f>
        <v/>
      </c>
      <c r="AU1333" s="6">
        <f>+AS1333-AR1333</f>
        <v/>
      </c>
      <c r="AV1333" s="7">
        <f>AT1333/AQ1333</f>
        <v/>
      </c>
      <c r="AW1333" s="7">
        <f>AU1333/AR1333</f>
        <v/>
      </c>
      <c r="AX1333" s="1" t="inlineStr">
        <is>
          <t>N</t>
        </is>
      </c>
      <c r="AY1333" s="1">
        <f>+IF(AND(D1333&gt;0,E1333&gt;0,F1333&gt;0,S1333&gt;0,T1333&gt;0,AC1333&gt;0,AB1333&gt;0,AI1333&gt;0,AJ1333&gt;0,AS1333&gt;AR1333,AR1333&gt;AQ1333),"long buildup",IF(AND(D1333&gt;0,E1333&gt;0,F1333&gt;0,S1333&lt;0,T1333&lt;0,AB1333&lt;0,AC1333&lt;0,AI1333&lt;0,AJ1333&lt;0,AS1333&gt;AR1333,AR1333&gt;AQ1333),"Short Covering",IF(AND(D1333&lt;0,E1333&lt;0,F1333&lt;0,S1333&lt;0,T1333&lt;0,AB1333&gt;0,AC1333&gt;0,AI1333&gt;0,AJ1333&gt;0,AS1333&lt;AR1333,AR1333&lt;AQ1333),"Short Buildup",IF(AND(D1333&lt;0,E1333&lt;0,F1333&lt;0,S1333&lt;0,T1333&lt;0,AB1333&lt;0,AC1333&lt;0,AI1333&lt;0,AJ1333&lt;0,AS1333&lt;AR1333,AR1333&lt;AQ1333),"LongUnwinding" ))))</f>
        <v/>
      </c>
      <c r="AZ1333" s="1">
        <f>+IF(AND(D1333&gt;0,E1333&gt;0,F1333&gt;0,L1333&gt;0,M1333&gt;0,S1333&gt;0,T1333&gt;0,Z1333&gt;0,AA1333&gt;0),"Buying Opportunity",IF(AND(D1333&lt;0,E1333&lt;0,F1333&lt;0,L1333&lt;0,M1333&lt;0,S1333&lt;0,T1333&lt;0,Z1333&lt;0,AA1333&lt;0),"support Zone",IF(AND(D1333&lt;0,E1333&lt;0,F1333&lt;0,L1333&gt;0,M1333&gt;0,S1333&gt;0,T1333&gt;0,Z1333&gt;0,AA1333&gt;0),"sell delivery")))</f>
        <v/>
      </c>
      <c r="BA1333" s="1">
        <f>IF(AND(D1333&gt;0,E1333&gt;0,F1333&gt;0,Z1333&gt;0,AA1333&gt;0,AB1333&gt;0,AC1333&gt;0,AI1333&gt;0,AJ1333&gt;0),"FII ENTERING")</f>
        <v/>
      </c>
      <c r="BB1333" s="15" t="e">
        <v>#N/A</v>
      </c>
      <c r="BC1333" s="1" t="n">
        <v>39335.3706</v>
      </c>
      <c r="BD1333" s="1">
        <f>IF(AND(E1333&gt;0,F1333&gt;0,AB1333&gt;0,AC1333&gt;0,AI1333&gt;0,AJ1333&gt;0,AS1333&gt;AR1333,AR1333&gt;AQ1333),"long buildup",IF(AND(E1333&lt;0,F1333&lt;0,AB1333&gt;0,AC1333&gt;0,AI1333&gt;0,AJ1333&gt;0,AS1333&lt;AR1333,AR1333&lt;AQ1333),"Short buildup"))</f>
        <v/>
      </c>
      <c r="BE1333" s="1">
        <f>+IF(AND(F1333&gt;0,M1333&gt;0,T1333&gt;0,AA1333&gt;0),"buy")</f>
        <v/>
      </c>
    </row>
    <row r="1334">
      <c r="A1334" s="1" t="inlineStr">
        <is>
          <t>NSLNISP</t>
        </is>
      </c>
      <c r="B1334" s="1" t="n"/>
      <c r="C1334" s="1" t="n"/>
      <c r="D1334" s="2" t="n">
        <v>0.08376963350785162</v>
      </c>
      <c r="E1334" s="2" t="n">
        <v>-1.443816698053981</v>
      </c>
      <c r="F1334" s="3" t="n">
        <v>-2.250530785562638</v>
      </c>
      <c r="G1334" s="4" t="n">
        <v>22340</v>
      </c>
      <c r="H1334" s="4" t="n">
        <v>12037</v>
      </c>
      <c r="I1334" s="3" t="n">
        <v>21271</v>
      </c>
      <c r="J1334" s="6">
        <f>+H1334-G1334</f>
        <v/>
      </c>
      <c r="K1334" s="6">
        <f>+I1334-H1334</f>
        <v/>
      </c>
      <c r="L1334" s="7">
        <f>J1334/G1334</f>
        <v/>
      </c>
      <c r="M1334" s="7">
        <f>K1334/H1334</f>
        <v/>
      </c>
      <c r="N1334" s="8" t="n">
        <v>14.5585</v>
      </c>
      <c r="O1334" s="8" t="n">
        <v>9.393800000000001</v>
      </c>
      <c r="P1334" s="3" t="n">
        <v>19.3958</v>
      </c>
      <c r="Q1334" s="6">
        <f>+O1334-N1334</f>
        <v/>
      </c>
      <c r="R1334" s="6">
        <f>+P1334-O1334</f>
        <v/>
      </c>
      <c r="S1334" s="7">
        <f>Q1334/N1334</f>
        <v/>
      </c>
      <c r="T1334" s="7">
        <f>R1334/O1334</f>
        <v/>
      </c>
      <c r="U1334" s="10" t="inlineStr">
        <is>
          <t>915039</t>
        </is>
      </c>
      <c r="V1334" s="10" t="inlineStr">
        <is>
          <t>763059</t>
        </is>
      </c>
      <c r="W1334" s="3" t="inlineStr">
        <is>
          <t>2017983</t>
        </is>
      </c>
      <c r="X1334" s="6">
        <f>+V1334-U1334</f>
        <v/>
      </c>
      <c r="Y1334" s="6">
        <f>+W1334-V1334</f>
        <v/>
      </c>
      <c r="Z1334" s="7">
        <f>X1334/U1334</f>
        <v/>
      </c>
      <c r="AA1334" s="7">
        <f>Y1334/V1334</f>
        <v/>
      </c>
      <c r="AB1334" s="4" t="n"/>
      <c r="AC1334" s="5" t="n"/>
      <c r="AD1334" s="4" t="n"/>
      <c r="AE1334" s="4" t="n"/>
      <c r="AF1334" s="5" t="n"/>
      <c r="AG1334" s="6">
        <f>AE1334-AD1334</f>
        <v/>
      </c>
      <c r="AH1334" s="6">
        <f>+AF1334-AE1334</f>
        <v/>
      </c>
      <c r="AI1334" s="7">
        <f>AG1334/AD1334</f>
        <v/>
      </c>
      <c r="AJ1334" s="7">
        <f>AH1334/AE1334</f>
        <v/>
      </c>
      <c r="AK1334" s="4" t="n"/>
      <c r="AL1334" s="4" t="n"/>
      <c r="AM1334" s="5" t="n"/>
      <c r="AN1334" s="4" t="n">
        <v>47.79</v>
      </c>
      <c r="AO1334" s="4" t="n">
        <v>47.1</v>
      </c>
      <c r="AP1334" s="3" t="n">
        <v>46.04</v>
      </c>
      <c r="AQ1334" s="9">
        <f>+AK1334-AN1334</f>
        <v/>
      </c>
      <c r="AR1334" s="9">
        <f>+AL1334-AO1334</f>
        <v/>
      </c>
      <c r="AS1334" s="9">
        <f>+AM1334-AP1334</f>
        <v/>
      </c>
      <c r="AT1334" s="6">
        <f>AR1334-AQ1334</f>
        <v/>
      </c>
      <c r="AU1334" s="6">
        <f>+AS1334-AR1334</f>
        <v/>
      </c>
      <c r="AV1334" s="7">
        <f>AT1334/AQ1334</f>
        <v/>
      </c>
      <c r="AW1334" s="7">
        <f>AU1334/AR1334</f>
        <v/>
      </c>
      <c r="AX1334" s="1" t="inlineStr">
        <is>
          <t>N</t>
        </is>
      </c>
      <c r="AY1334" s="1">
        <f>+IF(AND(D1334&gt;0,E1334&gt;0,F1334&gt;0,S1334&gt;0,T1334&gt;0,AC1334&gt;0,AB1334&gt;0,AI1334&gt;0,AJ1334&gt;0,AS1334&gt;AR1334,AR1334&gt;AQ1334),"long buildup",IF(AND(D1334&gt;0,E1334&gt;0,F1334&gt;0,S1334&lt;0,T1334&lt;0,AB1334&lt;0,AC1334&lt;0,AI1334&lt;0,AJ1334&lt;0,AS1334&gt;AR1334,AR1334&gt;AQ1334),"Short Covering",IF(AND(D1334&lt;0,E1334&lt;0,F1334&lt;0,S1334&lt;0,T1334&lt;0,AB1334&gt;0,AC1334&gt;0,AI1334&gt;0,AJ1334&gt;0,AS1334&lt;AR1334,AR1334&lt;AQ1334),"Short Buildup",IF(AND(D1334&lt;0,E1334&lt;0,F1334&lt;0,S1334&lt;0,T1334&lt;0,AB1334&lt;0,AC1334&lt;0,AI1334&lt;0,AJ1334&lt;0,AS1334&lt;AR1334,AR1334&lt;AQ1334),"LongUnwinding" ))))</f>
        <v/>
      </c>
      <c r="AZ1334" s="1">
        <f>+IF(AND(D1334&gt;0,E1334&gt;0,F1334&gt;0,L1334&gt;0,M1334&gt;0,S1334&gt;0,T1334&gt;0,Z1334&gt;0,AA1334&gt;0),"Buying Opportunity",IF(AND(D1334&lt;0,E1334&lt;0,F1334&lt;0,L1334&lt;0,M1334&lt;0,S1334&lt;0,T1334&lt;0,Z1334&lt;0,AA1334&lt;0),"support Zone",IF(AND(D1334&lt;0,E1334&lt;0,F1334&lt;0,L1334&gt;0,M1334&gt;0,S1334&gt;0,T1334&gt;0,Z1334&gt;0,AA1334&gt;0),"sell delivery")))</f>
        <v/>
      </c>
      <c r="BA1334" s="1">
        <f>IF(AND(D1334&gt;0,E1334&gt;0,F1334&gt;0,Z1334&gt;0,AA1334&gt;0,AB1334&gt;0,AC1334&gt;0,AI1334&gt;0,AJ1334&gt;0),"FII ENTERING")</f>
        <v/>
      </c>
      <c r="BB1334" s="15" t="e">
        <v>#N/A</v>
      </c>
      <c r="BC1334" s="1" t="n">
        <v>389880.457946</v>
      </c>
      <c r="BD1334" s="1">
        <f>IF(AND(E1334&gt;0,F1334&gt;0,AB1334&gt;0,AC1334&gt;0,AI1334&gt;0,AJ1334&gt;0,AS1334&gt;AR1334,AR1334&gt;AQ1334),"long buildup",IF(AND(E1334&lt;0,F1334&lt;0,AB1334&gt;0,AC1334&gt;0,AI1334&gt;0,AJ1334&gt;0,AS1334&lt;AR1334,AR1334&lt;AQ1334),"Short buildup"))</f>
        <v/>
      </c>
      <c r="BE1334" s="1">
        <f>+IF(AND(F1334&gt;0,M1334&gt;0,T1334&gt;0,AA1334&gt;0),"buy")</f>
        <v/>
      </c>
    </row>
    <row r="1335">
      <c r="A1335" s="1" t="inlineStr">
        <is>
          <t>NTPC</t>
        </is>
      </c>
      <c r="B1335" s="1" t="n"/>
      <c r="C1335" s="1" t="n">
        <v>0.0141</v>
      </c>
      <c r="D1335" s="2" t="n">
        <v>-0.9887579574698571</v>
      </c>
      <c r="E1335" s="2" t="n">
        <v>-2.708618331053345</v>
      </c>
      <c r="F1335" s="3" t="n">
        <v>0.4358830146231593</v>
      </c>
      <c r="G1335" s="4" t="n">
        <v>146696</v>
      </c>
      <c r="H1335" s="4" t="n">
        <v>227790</v>
      </c>
      <c r="I1335" s="3" t="n">
        <v>210541</v>
      </c>
      <c r="J1335" s="6">
        <f>+H1335-G1335</f>
        <v/>
      </c>
      <c r="K1335" s="6">
        <f>+I1335-H1335</f>
        <v/>
      </c>
      <c r="L1335" s="7">
        <f>J1335/G1335</f>
        <v/>
      </c>
      <c r="M1335" s="7">
        <f>K1335/H1335</f>
        <v/>
      </c>
      <c r="N1335" s="8" t="n">
        <v>367.1985</v>
      </c>
      <c r="O1335" s="8" t="n">
        <v>804.2881</v>
      </c>
      <c r="P1335" s="3" t="n">
        <v>505.2445</v>
      </c>
      <c r="Q1335" s="6">
        <f>+O1335-N1335</f>
        <v/>
      </c>
      <c r="R1335" s="6">
        <f>+P1335-O1335</f>
        <v/>
      </c>
      <c r="S1335" s="7">
        <f>Q1335/N1335</f>
        <v/>
      </c>
      <c r="T1335" s="7">
        <f>R1335/O1335</f>
        <v/>
      </c>
      <c r="U1335" s="10" t="inlineStr">
        <is>
          <t>6281556</t>
        </is>
      </c>
      <c r="V1335" s="10" t="inlineStr">
        <is>
          <t>15721869</t>
        </is>
      </c>
      <c r="W1335" s="3" t="inlineStr">
        <is>
          <t>7121072</t>
        </is>
      </c>
      <c r="X1335" s="6">
        <f>+V1335-U1335</f>
        <v/>
      </c>
      <c r="Y1335" s="6">
        <f>+W1335-V1335</f>
        <v/>
      </c>
      <c r="Z1335" s="7">
        <f>X1335/U1335</f>
        <v/>
      </c>
      <c r="AA1335" s="7">
        <f>Y1335/V1335</f>
        <v/>
      </c>
      <c r="AB1335" s="4" t="n">
        <v>1398000</v>
      </c>
      <c r="AC1335" s="5" t="n">
        <v>358500</v>
      </c>
      <c r="AD1335" s="4" t="n">
        <v>643</v>
      </c>
      <c r="AE1335" s="4" t="n">
        <v>1836</v>
      </c>
      <c r="AF1335" s="5" t="n">
        <v>1303</v>
      </c>
      <c r="AG1335" s="6">
        <f>AE1335-AD1335</f>
        <v/>
      </c>
      <c r="AH1335" s="6">
        <f>+AF1335-AE1335</f>
        <v/>
      </c>
      <c r="AI1335" s="7">
        <f>AG1335/AD1335</f>
        <v/>
      </c>
      <c r="AJ1335" s="7">
        <f>AH1335/AE1335</f>
        <v/>
      </c>
      <c r="AK1335" s="4" t="n">
        <v>369.65</v>
      </c>
      <c r="AL1335" s="4" t="n">
        <v>359.65</v>
      </c>
      <c r="AM1335" s="5" t="n">
        <v>361.25</v>
      </c>
      <c r="AN1335" s="4" t="n">
        <v>365.5</v>
      </c>
      <c r="AO1335" s="4" t="n">
        <v>355.6</v>
      </c>
      <c r="AP1335" s="3" t="n">
        <v>357.15</v>
      </c>
      <c r="AQ1335" s="9">
        <f>+AK1335-AN1335</f>
        <v/>
      </c>
      <c r="AR1335" s="9">
        <f>+AL1335-AO1335</f>
        <v/>
      </c>
      <c r="AS1335" s="9">
        <f>+AM1335-AP1335</f>
        <v/>
      </c>
      <c r="AT1335" s="6">
        <f>AR1335-AQ1335</f>
        <v/>
      </c>
      <c r="AU1335" s="6">
        <f>+AS1335-AR1335</f>
        <v/>
      </c>
      <c r="AV1335" s="7">
        <f>AT1335/AQ1335</f>
        <v/>
      </c>
      <c r="AW1335" s="7">
        <f>AU1335/AR1335</f>
        <v/>
      </c>
      <c r="AX1335" s="1" t="inlineStr">
        <is>
          <t>Y</t>
        </is>
      </c>
      <c r="AY1335" s="1">
        <f>+IF(AND(D1335&gt;0,E1335&gt;0,F1335&gt;0,S1335&gt;0,T1335&gt;0,AC1335&gt;0,AB1335&gt;0,AI1335&gt;0,AJ1335&gt;0,AS1335&gt;AR1335,AR1335&gt;AQ1335),"long buildup",IF(AND(D1335&gt;0,E1335&gt;0,F1335&gt;0,S1335&lt;0,T1335&lt;0,AB1335&lt;0,AC1335&lt;0,AI1335&lt;0,AJ1335&lt;0,AS1335&gt;AR1335,AR1335&gt;AQ1335),"Short Covering",IF(AND(D1335&lt;0,E1335&lt;0,F1335&lt;0,S1335&lt;0,T1335&lt;0,AB1335&gt;0,AC1335&gt;0,AI1335&gt;0,AJ1335&gt;0,AS1335&lt;AR1335,AR1335&lt;AQ1335),"Short Buildup",IF(AND(D1335&lt;0,E1335&lt;0,F1335&lt;0,S1335&lt;0,T1335&lt;0,AB1335&lt;0,AC1335&lt;0,AI1335&lt;0,AJ1335&lt;0,AS1335&lt;AR1335,AR1335&lt;AQ1335),"LongUnwinding" ))))</f>
        <v/>
      </c>
      <c r="AZ1335" s="1">
        <f>+IF(AND(D1335&gt;0,E1335&gt;0,F1335&gt;0,L1335&gt;0,M1335&gt;0,S1335&gt;0,T1335&gt;0,Z1335&gt;0,AA1335&gt;0),"Buying Opportunity",IF(AND(D1335&lt;0,E1335&lt;0,F1335&lt;0,L1335&lt;0,M1335&lt;0,S1335&lt;0,T1335&lt;0,Z1335&lt;0,AA1335&lt;0),"support Zone",IF(AND(D1335&lt;0,E1335&lt;0,F1335&lt;0,L1335&gt;0,M1335&gt;0,S1335&gt;0,T1335&gt;0,Z1335&gt;0,AA1335&gt;0),"sell delivery")))</f>
        <v/>
      </c>
      <c r="BA1335" s="1">
        <f>IF(AND(D1335&gt;0,E1335&gt;0,F1335&gt;0,Z1335&gt;0,AA1335&gt;0,AB1335&gt;0,AC1335&gt;0,AI1335&gt;0,AJ1335&gt;0),"FII ENTERING")</f>
        <v/>
      </c>
      <c r="BB1335" s="15" t="e">
        <v>#N/A</v>
      </c>
      <c r="BC1335" s="1" t="n">
        <v>372469.214134</v>
      </c>
      <c r="BD1335" s="1">
        <f>IF(AND(E1335&gt;0,F1335&gt;0,AB1335&gt;0,AC1335&gt;0,AI1335&gt;0,AJ1335&gt;0,AS1335&gt;AR1335,AR1335&gt;AQ1335),"long buildup",IF(AND(E1335&lt;0,F1335&lt;0,AB1335&gt;0,AC1335&gt;0,AI1335&gt;0,AJ1335&gt;0,AS1335&lt;AR1335,AR1335&lt;AQ1335),"Short buildup"))</f>
        <v/>
      </c>
      <c r="BE1335" s="1">
        <f>+IF(AND(F1335&gt;0,M1335&gt;0,T1335&gt;0,AA1335&gt;0),"buy")</f>
        <v/>
      </c>
    </row>
    <row r="1336">
      <c r="A1336" s="1" t="inlineStr">
        <is>
          <t>NUCLEUS</t>
        </is>
      </c>
      <c r="B1336" s="1" t="n"/>
      <c r="C1336" s="1" t="n"/>
      <c r="D1336" s="2" t="n">
        <v>-0.1489660007010205</v>
      </c>
      <c r="E1336" s="2" t="n">
        <v>-1.044317683194391</v>
      </c>
      <c r="F1336" s="3" t="n">
        <v>-1.924441291238012</v>
      </c>
      <c r="G1336" s="4" t="n">
        <v>2140</v>
      </c>
      <c r="H1336" s="4" t="n">
        <v>2739</v>
      </c>
      <c r="I1336" s="3" t="n">
        <v>3400</v>
      </c>
      <c r="J1336" s="6">
        <f>+H1336-G1336</f>
        <v/>
      </c>
      <c r="K1336" s="6">
        <f>+I1336-H1336</f>
        <v/>
      </c>
      <c r="L1336" s="7">
        <f>J1336/G1336</f>
        <v/>
      </c>
      <c r="M1336" s="7">
        <f>K1336/H1336</f>
        <v/>
      </c>
      <c r="N1336" s="8" t="n">
        <v>1.3038</v>
      </c>
      <c r="O1336" s="8" t="n">
        <v>2.6586</v>
      </c>
      <c r="P1336" s="3" t="n">
        <v>3.4507</v>
      </c>
      <c r="Q1336" s="6">
        <f>+O1336-N1336</f>
        <v/>
      </c>
      <c r="R1336" s="6">
        <f>+P1336-O1336</f>
        <v/>
      </c>
      <c r="S1336" s="7">
        <f>Q1336/N1336</f>
        <v/>
      </c>
      <c r="T1336" s="7">
        <f>R1336/O1336</f>
        <v/>
      </c>
      <c r="U1336" s="10" t="inlineStr">
        <is>
          <t>6854</t>
        </is>
      </c>
      <c r="V1336" s="10" t="inlineStr">
        <is>
          <t>14247</t>
        </is>
      </c>
      <c r="W1336" s="3" t="inlineStr">
        <is>
          <t>19110</t>
        </is>
      </c>
      <c r="X1336" s="6">
        <f>+V1336-U1336</f>
        <v/>
      </c>
      <c r="Y1336" s="6">
        <f>+W1336-V1336</f>
        <v/>
      </c>
      <c r="Z1336" s="7">
        <f>X1336/U1336</f>
        <v/>
      </c>
      <c r="AA1336" s="7">
        <f>Y1336/V1336</f>
        <v/>
      </c>
      <c r="AB1336" s="4" t="n"/>
      <c r="AC1336" s="5" t="n"/>
      <c r="AD1336" s="4" t="n"/>
      <c r="AE1336" s="4" t="n"/>
      <c r="AF1336" s="5" t="n"/>
      <c r="AG1336" s="6">
        <f>AE1336-AD1336</f>
        <v/>
      </c>
      <c r="AH1336" s="6">
        <f>+AF1336-AE1336</f>
        <v/>
      </c>
      <c r="AI1336" s="7">
        <f>AG1336/AD1336</f>
        <v/>
      </c>
      <c r="AJ1336" s="7">
        <f>AH1336/AE1336</f>
        <v/>
      </c>
      <c r="AK1336" s="4" t="n"/>
      <c r="AL1336" s="4" t="n"/>
      <c r="AM1336" s="5" t="n"/>
      <c r="AN1336" s="4" t="n">
        <v>1139.5</v>
      </c>
      <c r="AO1336" s="4" t="n">
        <v>1127.6</v>
      </c>
      <c r="AP1336" s="3" t="n">
        <v>1105.9</v>
      </c>
      <c r="AQ1336" s="9">
        <f>+AK1336-AN1336</f>
        <v/>
      </c>
      <c r="AR1336" s="9">
        <f>+AL1336-AO1336</f>
        <v/>
      </c>
      <c r="AS1336" s="9">
        <f>+AM1336-AP1336</f>
        <v/>
      </c>
      <c r="AT1336" s="6">
        <f>AR1336-AQ1336</f>
        <v/>
      </c>
      <c r="AU1336" s="6">
        <f>+AS1336-AR1336</f>
        <v/>
      </c>
      <c r="AV1336" s="7">
        <f>AT1336/AQ1336</f>
        <v/>
      </c>
      <c r="AW1336" s="7">
        <f>AU1336/AR1336</f>
        <v/>
      </c>
      <c r="AX1336" s="1" t="inlineStr">
        <is>
          <t>N</t>
        </is>
      </c>
      <c r="AY1336" s="1">
        <f>+IF(AND(D1336&gt;0,E1336&gt;0,F1336&gt;0,S1336&gt;0,T1336&gt;0,AC1336&gt;0,AB1336&gt;0,AI1336&gt;0,AJ1336&gt;0,AS1336&gt;AR1336,AR1336&gt;AQ1336),"long buildup",IF(AND(D1336&gt;0,E1336&gt;0,F1336&gt;0,S1336&lt;0,T1336&lt;0,AB1336&lt;0,AC1336&lt;0,AI1336&lt;0,AJ1336&lt;0,AS1336&gt;AR1336,AR1336&gt;AQ1336),"Short Covering",IF(AND(D1336&lt;0,E1336&lt;0,F1336&lt;0,S1336&lt;0,T1336&lt;0,AB1336&gt;0,AC1336&gt;0,AI1336&gt;0,AJ1336&gt;0,AS1336&lt;AR1336,AR1336&lt;AQ1336),"Short Buildup",IF(AND(D1336&lt;0,E1336&lt;0,F1336&lt;0,S1336&lt;0,T1336&lt;0,AB1336&lt;0,AC1336&lt;0,AI1336&lt;0,AJ1336&lt;0,AS1336&lt;AR1336,AR1336&lt;AQ1336),"LongUnwinding" ))))</f>
        <v/>
      </c>
      <c r="AZ1336" s="1">
        <f>+IF(AND(D1336&gt;0,E1336&gt;0,F1336&gt;0,L1336&gt;0,M1336&gt;0,S1336&gt;0,T1336&gt;0,Z1336&gt;0,AA1336&gt;0),"Buying Opportunity",IF(AND(D1336&lt;0,E1336&lt;0,F1336&lt;0,L1336&lt;0,M1336&lt;0,S1336&lt;0,T1336&lt;0,Z1336&lt;0,AA1336&lt;0),"support Zone",IF(AND(D1336&lt;0,E1336&lt;0,F1336&lt;0,L1336&gt;0,M1336&gt;0,S1336&gt;0,T1336&gt;0,Z1336&gt;0,AA1336&gt;0),"sell delivery")))</f>
        <v/>
      </c>
      <c r="BA1336" s="1">
        <f>IF(AND(D1336&gt;0,E1336&gt;0,F1336&gt;0,Z1336&gt;0,AA1336&gt;0,AB1336&gt;0,AC1336&gt;0,AI1336&gt;0,AJ1336&gt;0),"FII ENTERING")</f>
        <v/>
      </c>
      <c r="BB1336" s="15" t="e">
        <v>#N/A</v>
      </c>
      <c r="BC1336" s="1" t="n">
        <v>17843.90966</v>
      </c>
      <c r="BD1336" s="1">
        <f>IF(AND(E1336&gt;0,F1336&gt;0,AB1336&gt;0,AC1336&gt;0,AI1336&gt;0,AJ1336&gt;0,AS1336&gt;AR1336,AR1336&gt;AQ1336),"long buildup",IF(AND(E1336&lt;0,F1336&lt;0,AB1336&gt;0,AC1336&gt;0,AI1336&gt;0,AJ1336&gt;0,AS1336&lt;AR1336,AR1336&lt;AQ1336),"Short buildup"))</f>
        <v/>
      </c>
      <c r="BE1336" s="1">
        <f>+IF(AND(F1336&gt;0,M1336&gt;0,T1336&gt;0,AA1336&gt;0),"buy")</f>
        <v/>
      </c>
    </row>
    <row r="1337">
      <c r="A1337" s="1" t="inlineStr">
        <is>
          <t>NURECA</t>
        </is>
      </c>
      <c r="B1337" s="1" t="n"/>
      <c r="C1337" s="1" t="n"/>
      <c r="D1337" s="2" t="n">
        <v>-1.446497037295217</v>
      </c>
      <c r="E1337" s="2" t="n">
        <v>0.08841732979664013</v>
      </c>
      <c r="F1337" s="3" t="n">
        <v>-0.265017667844523</v>
      </c>
      <c r="G1337" s="4" t="n">
        <v>932</v>
      </c>
      <c r="H1337" s="4" t="n">
        <v>643</v>
      </c>
      <c r="I1337" s="3" t="n">
        <v>374</v>
      </c>
      <c r="J1337" s="6">
        <f>+H1337-G1337</f>
        <v/>
      </c>
      <c r="K1337" s="6">
        <f>+I1337-H1337</f>
        <v/>
      </c>
      <c r="L1337" s="7">
        <f>J1337/G1337</f>
        <v/>
      </c>
      <c r="M1337" s="7">
        <f>K1337/H1337</f>
        <v/>
      </c>
      <c r="N1337" s="8" t="n">
        <v>0.4912</v>
      </c>
      <c r="O1337" s="8" t="n">
        <v>0.2073</v>
      </c>
      <c r="P1337" s="3" t="n">
        <v>0.137</v>
      </c>
      <c r="Q1337" s="6">
        <f>+O1337-N1337</f>
        <v/>
      </c>
      <c r="R1337" s="6">
        <f>+P1337-O1337</f>
        <v/>
      </c>
      <c r="S1337" s="7">
        <f>Q1337/N1337</f>
        <v/>
      </c>
      <c r="T1337" s="7">
        <f>R1337/O1337</f>
        <v/>
      </c>
      <c r="U1337" s="10" t="inlineStr">
        <is>
          <t>12977</t>
        </is>
      </c>
      <c r="V1337" s="10" t="inlineStr">
        <is>
          <t>3290</t>
        </is>
      </c>
      <c r="W1337" s="3" t="inlineStr">
        <is>
          <t>2703</t>
        </is>
      </c>
      <c r="X1337" s="6">
        <f>+V1337-U1337</f>
        <v/>
      </c>
      <c r="Y1337" s="6">
        <f>+W1337-V1337</f>
        <v/>
      </c>
      <c r="Z1337" s="7">
        <f>X1337/U1337</f>
        <v/>
      </c>
      <c r="AA1337" s="7">
        <f>Y1337/V1337</f>
        <v/>
      </c>
      <c r="AB1337" s="4" t="n"/>
      <c r="AC1337" s="5" t="n"/>
      <c r="AD1337" s="4" t="n"/>
      <c r="AE1337" s="4" t="n"/>
      <c r="AF1337" s="5" t="n"/>
      <c r="AG1337" s="6">
        <f>AE1337-AD1337</f>
        <v/>
      </c>
      <c r="AH1337" s="6">
        <f>+AF1337-AE1337</f>
        <v/>
      </c>
      <c r="AI1337" s="7">
        <f>AG1337/AD1337</f>
        <v/>
      </c>
      <c r="AJ1337" s="7">
        <f>AH1337/AE1337</f>
        <v/>
      </c>
      <c r="AK1337" s="4" t="n"/>
      <c r="AL1337" s="4" t="n"/>
      <c r="AM1337" s="5" t="n"/>
      <c r="AN1337" s="4" t="n">
        <v>282.75</v>
      </c>
      <c r="AO1337" s="4" t="n">
        <v>283</v>
      </c>
      <c r="AP1337" s="3" t="n">
        <v>282.25</v>
      </c>
      <c r="AQ1337" s="9">
        <f>+AK1337-AN1337</f>
        <v/>
      </c>
      <c r="AR1337" s="9">
        <f>+AL1337-AO1337</f>
        <v/>
      </c>
      <c r="AS1337" s="9">
        <f>+AM1337-AP1337</f>
        <v/>
      </c>
      <c r="AT1337" s="6">
        <f>AR1337-AQ1337</f>
        <v/>
      </c>
      <c r="AU1337" s="6">
        <f>+AS1337-AR1337</f>
        <v/>
      </c>
      <c r="AV1337" s="7">
        <f>AT1337/AQ1337</f>
        <v/>
      </c>
      <c r="AW1337" s="7">
        <f>AU1337/AR1337</f>
        <v/>
      </c>
      <c r="AX1337" s="1" t="inlineStr">
        <is>
          <t>N</t>
        </is>
      </c>
      <c r="AY1337" s="1">
        <f>+IF(AND(D1337&gt;0,E1337&gt;0,F1337&gt;0,S1337&gt;0,T1337&gt;0,AC1337&gt;0,AB1337&gt;0,AI1337&gt;0,AJ1337&gt;0,AS1337&gt;AR1337,AR1337&gt;AQ1337),"long buildup",IF(AND(D1337&gt;0,E1337&gt;0,F1337&gt;0,S1337&lt;0,T1337&lt;0,AB1337&lt;0,AC1337&lt;0,AI1337&lt;0,AJ1337&lt;0,AS1337&gt;AR1337,AR1337&gt;AQ1337),"Short Covering",IF(AND(D1337&lt;0,E1337&lt;0,F1337&lt;0,S1337&lt;0,T1337&lt;0,AB1337&gt;0,AC1337&gt;0,AI1337&gt;0,AJ1337&gt;0,AS1337&lt;AR1337,AR1337&lt;AQ1337),"Short Buildup",IF(AND(D1337&lt;0,E1337&lt;0,F1337&lt;0,S1337&lt;0,T1337&lt;0,AB1337&lt;0,AC1337&lt;0,AI1337&lt;0,AJ1337&lt;0,AS1337&lt;AR1337,AR1337&lt;AQ1337),"LongUnwinding" ))))</f>
        <v/>
      </c>
      <c r="AZ1337" s="1">
        <f>+IF(AND(D1337&gt;0,E1337&gt;0,F1337&gt;0,L1337&gt;0,M1337&gt;0,S1337&gt;0,T1337&gt;0,Z1337&gt;0,AA1337&gt;0),"Buying Opportunity",IF(AND(D1337&lt;0,E1337&lt;0,F1337&lt;0,L1337&lt;0,M1337&lt;0,S1337&lt;0,T1337&lt;0,Z1337&lt;0,AA1337&lt;0),"support Zone",IF(AND(D1337&lt;0,E1337&lt;0,F1337&lt;0,L1337&gt;0,M1337&gt;0,S1337&gt;0,T1337&gt;0,Z1337&gt;0,AA1337&gt;0),"sell delivery")))</f>
        <v/>
      </c>
      <c r="BA1337" s="1">
        <f>IF(AND(D1337&gt;0,E1337&gt;0,F1337&gt;0,Z1337&gt;0,AA1337&gt;0,AB1337&gt;0,AC1337&gt;0,AI1337&gt;0,AJ1337&gt;0),"FII ENTERING")</f>
        <v/>
      </c>
      <c r="BB1337" s="15" t="e">
        <v>#N/A</v>
      </c>
      <c r="BC1337" s="1" t="n">
        <v>63637.985034</v>
      </c>
      <c r="BD1337" s="1">
        <f>IF(AND(E1337&gt;0,F1337&gt;0,AB1337&gt;0,AC1337&gt;0,AI1337&gt;0,AJ1337&gt;0,AS1337&gt;AR1337,AR1337&gt;AQ1337),"long buildup",IF(AND(E1337&lt;0,F1337&lt;0,AB1337&gt;0,AC1337&gt;0,AI1337&gt;0,AJ1337&gt;0,AS1337&lt;AR1337,AR1337&lt;AQ1337),"Short buildup"))</f>
        <v/>
      </c>
      <c r="BE1337" s="1">
        <f>+IF(AND(F1337&gt;0,M1337&gt;0,T1337&gt;0,AA1337&gt;0),"buy")</f>
        <v/>
      </c>
    </row>
    <row r="1338">
      <c r="A1338" s="1" t="inlineStr">
        <is>
          <t>NUVAMA</t>
        </is>
      </c>
      <c r="B1338" s="1" t="n"/>
      <c r="C1338" s="1" t="n"/>
      <c r="D1338" s="2" t="n">
        <v>-0.8680590932246512</v>
      </c>
      <c r="E1338" s="2" t="n">
        <v>-4.822983685858575</v>
      </c>
      <c r="F1338" s="3" t="n">
        <v>-0.5730411495378132</v>
      </c>
      <c r="G1338" s="4" t="n">
        <v>44022</v>
      </c>
      <c r="H1338" s="4" t="n">
        <v>110914</v>
      </c>
      <c r="I1338" s="3" t="n">
        <v>38562</v>
      </c>
      <c r="J1338" s="6">
        <f>+H1338-G1338</f>
        <v/>
      </c>
      <c r="K1338" s="6">
        <f>+I1338-H1338</f>
        <v/>
      </c>
      <c r="L1338" s="7">
        <f>J1338/G1338</f>
        <v/>
      </c>
      <c r="M1338" s="7">
        <f>K1338/H1338</f>
        <v/>
      </c>
      <c r="N1338" s="8" t="n">
        <v>180.6612</v>
      </c>
      <c r="O1338" s="8" t="n">
        <v>3732.2392</v>
      </c>
      <c r="P1338" s="3" t="n">
        <v>432.5058</v>
      </c>
      <c r="Q1338" s="6">
        <f>+O1338-N1338</f>
        <v/>
      </c>
      <c r="R1338" s="6">
        <f>+P1338-O1338</f>
        <v/>
      </c>
      <c r="S1338" s="7">
        <f>Q1338/N1338</f>
        <v/>
      </c>
      <c r="T1338" s="7">
        <f>R1338/O1338</f>
        <v/>
      </c>
      <c r="U1338" s="10" t="inlineStr">
        <is>
          <t>70572</t>
        </is>
      </c>
      <c r="V1338" s="10" t="inlineStr">
        <is>
          <t>2719342</t>
        </is>
      </c>
      <c r="W1338" s="3" t="inlineStr">
        <is>
          <t>307872</t>
        </is>
      </c>
      <c r="X1338" s="6">
        <f>+V1338-U1338</f>
        <v/>
      </c>
      <c r="Y1338" s="6">
        <f>+W1338-V1338</f>
        <v/>
      </c>
      <c r="Z1338" s="7">
        <f>X1338/U1338</f>
        <v/>
      </c>
      <c r="AA1338" s="7">
        <f>Y1338/V1338</f>
        <v/>
      </c>
      <c r="AB1338" s="4" t="n"/>
      <c r="AC1338" s="5" t="n"/>
      <c r="AD1338" s="4" t="n"/>
      <c r="AE1338" s="4" t="n"/>
      <c r="AF1338" s="5" t="n"/>
      <c r="AG1338" s="6">
        <f>AE1338-AD1338</f>
        <v/>
      </c>
      <c r="AH1338" s="6">
        <f>+AF1338-AE1338</f>
        <v/>
      </c>
      <c r="AI1338" s="7">
        <f>AG1338/AD1338</f>
        <v/>
      </c>
      <c r="AJ1338" s="7">
        <f>AH1338/AE1338</f>
        <v/>
      </c>
      <c r="AK1338" s="4" t="n"/>
      <c r="AL1338" s="4" t="n"/>
      <c r="AM1338" s="5" t="n"/>
      <c r="AN1338" s="4" t="n">
        <v>7297.35</v>
      </c>
      <c r="AO1338" s="4" t="n">
        <v>6945.4</v>
      </c>
      <c r="AP1338" s="3" t="n">
        <v>6905.6</v>
      </c>
      <c r="AQ1338" s="9">
        <f>+AK1338-AN1338</f>
        <v/>
      </c>
      <c r="AR1338" s="9">
        <f>+AL1338-AO1338</f>
        <v/>
      </c>
      <c r="AS1338" s="9">
        <f>+AM1338-AP1338</f>
        <v/>
      </c>
      <c r="AT1338" s="6">
        <f>AR1338-AQ1338</f>
        <v/>
      </c>
      <c r="AU1338" s="6">
        <f>+AS1338-AR1338</f>
        <v/>
      </c>
      <c r="AV1338" s="7">
        <f>AT1338/AQ1338</f>
        <v/>
      </c>
      <c r="AW1338" s="7">
        <f>AU1338/AR1338</f>
        <v/>
      </c>
      <c r="AX1338" s="1" t="inlineStr">
        <is>
          <t>N</t>
        </is>
      </c>
      <c r="AY1338" s="1">
        <f>+IF(AND(D1338&gt;0,E1338&gt;0,F1338&gt;0,S1338&gt;0,T1338&gt;0,AC1338&gt;0,AB1338&gt;0,AI1338&gt;0,AJ1338&gt;0,AS1338&gt;AR1338,AR1338&gt;AQ1338),"long buildup",IF(AND(D1338&gt;0,E1338&gt;0,F1338&gt;0,S1338&lt;0,T1338&lt;0,AB1338&lt;0,AC1338&lt;0,AI1338&lt;0,AJ1338&lt;0,AS1338&gt;AR1338,AR1338&gt;AQ1338),"Short Covering",IF(AND(D1338&lt;0,E1338&lt;0,F1338&lt;0,S1338&lt;0,T1338&lt;0,AB1338&gt;0,AC1338&gt;0,AI1338&gt;0,AJ1338&gt;0,AS1338&lt;AR1338,AR1338&lt;AQ1338),"Short Buildup",IF(AND(D1338&lt;0,E1338&lt;0,F1338&lt;0,S1338&lt;0,T1338&lt;0,AB1338&lt;0,AC1338&lt;0,AI1338&lt;0,AJ1338&lt;0,AS1338&lt;AR1338,AR1338&lt;AQ1338),"LongUnwinding" ))))</f>
        <v/>
      </c>
      <c r="AZ1338" s="1">
        <f>+IF(AND(D1338&gt;0,E1338&gt;0,F1338&gt;0,L1338&gt;0,M1338&gt;0,S1338&gt;0,T1338&gt;0,Z1338&gt;0,AA1338&gt;0),"Buying Opportunity",IF(AND(D1338&lt;0,E1338&lt;0,F1338&lt;0,L1338&lt;0,M1338&lt;0,S1338&lt;0,T1338&lt;0,Z1338&lt;0,AA1338&lt;0),"support Zone",IF(AND(D1338&lt;0,E1338&lt;0,F1338&lt;0,L1338&gt;0,M1338&gt;0,S1338&gt;0,T1338&gt;0,Z1338&gt;0,AA1338&gt;0),"sell delivery")))</f>
        <v/>
      </c>
      <c r="BA1338" s="1">
        <f>IF(AND(D1338&gt;0,E1338&gt;0,F1338&gt;0,Z1338&gt;0,AA1338&gt;0,AB1338&gt;0,AC1338&gt;0,AI1338&gt;0,AJ1338&gt;0),"FII ENTERING")</f>
        <v/>
      </c>
      <c r="BB1338" s="15" t="e">
        <v>#N/A</v>
      </c>
      <c r="BC1338" s="1" t="n">
        <v>59768.43861600001</v>
      </c>
      <c r="BD1338" s="1">
        <f>IF(AND(E1338&gt;0,F1338&gt;0,AB1338&gt;0,AC1338&gt;0,AI1338&gt;0,AJ1338&gt;0,AS1338&gt;AR1338,AR1338&gt;AQ1338),"long buildup",IF(AND(E1338&lt;0,F1338&lt;0,AB1338&gt;0,AC1338&gt;0,AI1338&gt;0,AJ1338&gt;0,AS1338&lt;AR1338,AR1338&lt;AQ1338),"Short buildup"))</f>
        <v/>
      </c>
      <c r="BE1338" s="1">
        <f>+IF(AND(F1338&gt;0,M1338&gt;0,T1338&gt;0,AA1338&gt;0),"buy")</f>
        <v/>
      </c>
    </row>
    <row r="1339">
      <c r="A1339" s="1" t="inlineStr">
        <is>
          <t>NUVOCO</t>
        </is>
      </c>
      <c r="B1339" s="1" t="n"/>
      <c r="C1339" s="1" t="n"/>
      <c r="D1339" s="2" t="n">
        <v>0.4885330438322734</v>
      </c>
      <c r="E1339" s="2" t="n">
        <v>-0.9318028359216715</v>
      </c>
      <c r="F1339" s="3" t="n">
        <v>-0.3407851690294438</v>
      </c>
      <c r="G1339" s="4" t="n">
        <v>37226</v>
      </c>
      <c r="H1339" s="4" t="n">
        <v>9698</v>
      </c>
      <c r="I1339" s="3" t="n">
        <v>19841</v>
      </c>
      <c r="J1339" s="6">
        <f>+H1339-G1339</f>
        <v/>
      </c>
      <c r="K1339" s="6">
        <f>+I1339-H1339</f>
        <v/>
      </c>
      <c r="L1339" s="7">
        <f>J1339/G1339</f>
        <v/>
      </c>
      <c r="M1339" s="7">
        <f>K1339/H1339</f>
        <v/>
      </c>
      <c r="N1339" s="8" t="n">
        <v>39.9177</v>
      </c>
      <c r="O1339" s="8" t="n">
        <v>4.7411</v>
      </c>
      <c r="P1339" s="3" t="n">
        <v>11.9961</v>
      </c>
      <c r="Q1339" s="6">
        <f>+O1339-N1339</f>
        <v/>
      </c>
      <c r="R1339" s="6">
        <f>+P1339-O1339</f>
        <v/>
      </c>
      <c r="S1339" s="7">
        <f>Q1339/N1339</f>
        <v/>
      </c>
      <c r="T1339" s="7">
        <f>R1339/O1339</f>
        <v/>
      </c>
      <c r="U1339" s="10" t="inlineStr">
        <is>
          <t>362042</t>
        </is>
      </c>
      <c r="V1339" s="10" t="inlineStr">
        <is>
          <t>62982</t>
        </is>
      </c>
      <c r="W1339" s="3" t="inlineStr">
        <is>
          <t>165230</t>
        </is>
      </c>
      <c r="X1339" s="6">
        <f>+V1339-U1339</f>
        <v/>
      </c>
      <c r="Y1339" s="6">
        <f>+W1339-V1339</f>
        <v/>
      </c>
      <c r="Z1339" s="7">
        <f>X1339/U1339</f>
        <v/>
      </c>
      <c r="AA1339" s="7">
        <f>Y1339/V1339</f>
        <v/>
      </c>
      <c r="AB1339" s="4" t="n"/>
      <c r="AC1339" s="5" t="n"/>
      <c r="AD1339" s="4" t="n"/>
      <c r="AE1339" s="4" t="n"/>
      <c r="AF1339" s="5" t="n"/>
      <c r="AG1339" s="6">
        <f>AE1339-AD1339</f>
        <v/>
      </c>
      <c r="AH1339" s="6">
        <f>+AF1339-AE1339</f>
        <v/>
      </c>
      <c r="AI1339" s="7">
        <f>AG1339/AD1339</f>
        <v/>
      </c>
      <c r="AJ1339" s="7">
        <f>AH1339/AE1339</f>
        <v/>
      </c>
      <c r="AK1339" s="4" t="n"/>
      <c r="AL1339" s="4" t="n"/>
      <c r="AM1339" s="5" t="n"/>
      <c r="AN1339" s="4" t="n">
        <v>370.25</v>
      </c>
      <c r="AO1339" s="4" t="n">
        <v>366.8</v>
      </c>
      <c r="AP1339" s="3" t="n">
        <v>365.55</v>
      </c>
      <c r="AQ1339" s="9">
        <f>+AK1339-AN1339</f>
        <v/>
      </c>
      <c r="AR1339" s="9">
        <f>+AL1339-AO1339</f>
        <v/>
      </c>
      <c r="AS1339" s="9">
        <f>+AM1339-AP1339</f>
        <v/>
      </c>
      <c r="AT1339" s="6">
        <f>AR1339-AQ1339</f>
        <v/>
      </c>
      <c r="AU1339" s="6">
        <f>+AS1339-AR1339</f>
        <v/>
      </c>
      <c r="AV1339" s="7">
        <f>AT1339/AQ1339</f>
        <v/>
      </c>
      <c r="AW1339" s="7">
        <f>AU1339/AR1339</f>
        <v/>
      </c>
      <c r="AX1339" s="1" t="inlineStr">
        <is>
          <t>Y</t>
        </is>
      </c>
      <c r="AY1339" s="1">
        <f>+IF(AND(D1339&gt;0,E1339&gt;0,F1339&gt;0,S1339&gt;0,T1339&gt;0,AC1339&gt;0,AB1339&gt;0,AI1339&gt;0,AJ1339&gt;0,AS1339&gt;AR1339,AR1339&gt;AQ1339),"long buildup",IF(AND(D1339&gt;0,E1339&gt;0,F1339&gt;0,S1339&lt;0,T1339&lt;0,AB1339&lt;0,AC1339&lt;0,AI1339&lt;0,AJ1339&lt;0,AS1339&gt;AR1339,AR1339&gt;AQ1339),"Short Covering",IF(AND(D1339&lt;0,E1339&lt;0,F1339&lt;0,S1339&lt;0,T1339&lt;0,AB1339&gt;0,AC1339&gt;0,AI1339&gt;0,AJ1339&gt;0,AS1339&lt;AR1339,AR1339&lt;AQ1339),"Short Buildup",IF(AND(D1339&lt;0,E1339&lt;0,F1339&lt;0,S1339&lt;0,T1339&lt;0,AB1339&lt;0,AC1339&lt;0,AI1339&lt;0,AJ1339&lt;0,AS1339&lt;AR1339,AR1339&lt;AQ1339),"LongUnwinding" ))))</f>
        <v/>
      </c>
      <c r="AZ1339" s="1">
        <f>+IF(AND(D1339&gt;0,E1339&gt;0,F1339&gt;0,L1339&gt;0,M1339&gt;0,S1339&gt;0,T1339&gt;0,Z1339&gt;0,AA1339&gt;0),"Buying Opportunity",IF(AND(D1339&lt;0,E1339&lt;0,F1339&lt;0,L1339&lt;0,M1339&lt;0,S1339&lt;0,T1339&lt;0,Z1339&lt;0,AA1339&lt;0),"support Zone",IF(AND(D1339&lt;0,E1339&lt;0,F1339&lt;0,L1339&gt;0,M1339&gt;0,S1339&gt;0,T1339&gt;0,Z1339&gt;0,AA1339&gt;0),"sell delivery")))</f>
        <v/>
      </c>
      <c r="BA1339" s="1">
        <f>IF(AND(D1339&gt;0,E1339&gt;0,F1339&gt;0,Z1339&gt;0,AA1339&gt;0,AB1339&gt;0,AC1339&gt;0,AI1339&gt;0,AJ1339&gt;0),"FII ENTERING")</f>
        <v/>
      </c>
      <c r="BB1339" s="15" t="e">
        <v>#N/A</v>
      </c>
      <c r="BC1339" s="1" t="e">
        <v>#N/A</v>
      </c>
      <c r="BD1339" s="1">
        <f>IF(AND(E1339&gt;0,F1339&gt;0,AB1339&gt;0,AC1339&gt;0,AI1339&gt;0,AJ1339&gt;0,AS1339&gt;AR1339,AR1339&gt;AQ1339),"long buildup",IF(AND(E1339&lt;0,F1339&lt;0,AB1339&gt;0,AC1339&gt;0,AI1339&gt;0,AJ1339&gt;0,AS1339&lt;AR1339,AR1339&lt;AQ1339),"Short buildup"))</f>
        <v/>
      </c>
      <c r="BE1339" s="1">
        <f>+IF(AND(F1339&gt;0,M1339&gt;0,T1339&gt;0,AA1339&gt;0),"buy")</f>
        <v/>
      </c>
    </row>
    <row r="1340">
      <c r="A1340" s="1" t="inlineStr">
        <is>
          <t>NV20BEES</t>
        </is>
      </c>
      <c r="B1340" s="1" t="n"/>
      <c r="C1340" s="1" t="n"/>
      <c r="D1340" s="2" t="n">
        <v>0.1488279796601818</v>
      </c>
      <c r="E1340" s="2" t="n">
        <v>-0.1795665634674873</v>
      </c>
      <c r="F1340" s="3" t="n">
        <v>0.4032007939954133</v>
      </c>
      <c r="G1340" s="4" t="n">
        <v>304</v>
      </c>
      <c r="H1340" s="4" t="n">
        <v>291</v>
      </c>
      <c r="I1340" s="3" t="n">
        <v>376</v>
      </c>
      <c r="J1340" s="6">
        <f>+H1340-G1340</f>
        <v/>
      </c>
      <c r="K1340" s="6">
        <f>+I1340-H1340</f>
        <v/>
      </c>
      <c r="L1340" s="7">
        <f>J1340/G1340</f>
        <v/>
      </c>
      <c r="M1340" s="7">
        <f>K1340/H1340</f>
        <v/>
      </c>
      <c r="N1340" s="8" t="n">
        <v>0.1703</v>
      </c>
      <c r="O1340" s="8" t="n">
        <v>0.2196</v>
      </c>
      <c r="P1340" s="3" t="n">
        <v>0.2563</v>
      </c>
      <c r="Q1340" s="6">
        <f>+O1340-N1340</f>
        <v/>
      </c>
      <c r="R1340" s="6">
        <f>+P1340-O1340</f>
        <v/>
      </c>
      <c r="S1340" s="7">
        <f>Q1340/N1340</f>
        <v/>
      </c>
      <c r="T1340" s="7">
        <f>R1340/O1340</f>
        <v/>
      </c>
      <c r="U1340" s="10" t="inlineStr">
        <is>
          <t>7731</t>
        </is>
      </c>
      <c r="V1340" s="10" t="inlineStr">
        <is>
          <t>9518</t>
        </is>
      </c>
      <c r="W1340" s="3" t="inlineStr">
        <is>
          <t>8966</t>
        </is>
      </c>
      <c r="X1340" s="6">
        <f>+V1340-U1340</f>
        <v/>
      </c>
      <c r="Y1340" s="6">
        <f>+W1340-V1340</f>
        <v/>
      </c>
      <c r="Z1340" s="7">
        <f>X1340/U1340</f>
        <v/>
      </c>
      <c r="AA1340" s="7">
        <f>Y1340/V1340</f>
        <v/>
      </c>
      <c r="AB1340" s="4" t="n"/>
      <c r="AC1340" s="5" t="n"/>
      <c r="AD1340" s="4" t="n"/>
      <c r="AE1340" s="4" t="n"/>
      <c r="AF1340" s="5" t="n"/>
      <c r="AG1340" s="6">
        <f>AE1340-AD1340</f>
        <v/>
      </c>
      <c r="AH1340" s="6">
        <f>+AF1340-AE1340</f>
        <v/>
      </c>
      <c r="AI1340" s="7">
        <f>AG1340/AD1340</f>
        <v/>
      </c>
      <c r="AJ1340" s="7">
        <f>AH1340/AE1340</f>
        <v/>
      </c>
      <c r="AK1340" s="4" t="n"/>
      <c r="AL1340" s="4" t="n"/>
      <c r="AM1340" s="5" t="n"/>
      <c r="AN1340" s="4" t="n">
        <v>161.5</v>
      </c>
      <c r="AO1340" s="4" t="n">
        <v>161.21</v>
      </c>
      <c r="AP1340" s="3" t="n">
        <v>161.86</v>
      </c>
      <c r="AQ1340" s="9">
        <f>+AK1340-AN1340</f>
        <v/>
      </c>
      <c r="AR1340" s="9">
        <f>+AL1340-AO1340</f>
        <v/>
      </c>
      <c r="AS1340" s="9">
        <f>+AM1340-AP1340</f>
        <v/>
      </c>
      <c r="AT1340" s="6">
        <f>AR1340-AQ1340</f>
        <v/>
      </c>
      <c r="AU1340" s="6">
        <f>+AS1340-AR1340</f>
        <v/>
      </c>
      <c r="AV1340" s="7">
        <f>AT1340/AQ1340</f>
        <v/>
      </c>
      <c r="AW1340" s="7">
        <f>AU1340/AR1340</f>
        <v/>
      </c>
      <c r="AX1340" s="1" t="inlineStr">
        <is>
          <t>N</t>
        </is>
      </c>
      <c r="AY1340" s="1">
        <f>+IF(AND(D1340&gt;0,E1340&gt;0,F1340&gt;0,S1340&gt;0,T1340&gt;0,AC1340&gt;0,AB1340&gt;0,AI1340&gt;0,AJ1340&gt;0,AS1340&gt;AR1340,AR1340&gt;AQ1340),"long buildup",IF(AND(D1340&gt;0,E1340&gt;0,F1340&gt;0,S1340&lt;0,T1340&lt;0,AB1340&lt;0,AC1340&lt;0,AI1340&lt;0,AJ1340&lt;0,AS1340&gt;AR1340,AR1340&gt;AQ1340),"Short Covering",IF(AND(D1340&lt;0,E1340&lt;0,F1340&lt;0,S1340&lt;0,T1340&lt;0,AB1340&gt;0,AC1340&gt;0,AI1340&gt;0,AJ1340&gt;0,AS1340&lt;AR1340,AR1340&lt;AQ1340),"Short Buildup",IF(AND(D1340&lt;0,E1340&lt;0,F1340&lt;0,S1340&lt;0,T1340&lt;0,AB1340&lt;0,AC1340&lt;0,AI1340&lt;0,AJ1340&lt;0,AS1340&lt;AR1340,AR1340&lt;AQ1340),"LongUnwinding" ))))</f>
        <v/>
      </c>
      <c r="AZ1340" s="1">
        <f>+IF(AND(D1340&gt;0,E1340&gt;0,F1340&gt;0,L1340&gt;0,M1340&gt;0,S1340&gt;0,T1340&gt;0,Z1340&gt;0,AA1340&gt;0),"Buying Opportunity",IF(AND(D1340&lt;0,E1340&lt;0,F1340&lt;0,L1340&lt;0,M1340&lt;0,S1340&lt;0,T1340&lt;0,Z1340&lt;0,AA1340&lt;0),"support Zone",IF(AND(D1340&lt;0,E1340&lt;0,F1340&lt;0,L1340&gt;0,M1340&gt;0,S1340&gt;0,T1340&gt;0,Z1340&gt;0,AA1340&gt;0),"sell delivery")))</f>
        <v/>
      </c>
      <c r="BA1340" s="1">
        <f>IF(AND(D1340&gt;0,E1340&gt;0,F1340&gt;0,Z1340&gt;0,AA1340&gt;0,AB1340&gt;0,AC1340&gt;0,AI1340&gt;0,AJ1340&gt;0),"FII ENTERING")</f>
        <v/>
      </c>
      <c r="BB1340" s="15" t="e">
        <v>#N/A</v>
      </c>
      <c r="BC1340" s="1" t="n">
        <v>9628.001328</v>
      </c>
      <c r="BD1340" s="1">
        <f>IF(AND(E1340&gt;0,F1340&gt;0,AB1340&gt;0,AC1340&gt;0,AI1340&gt;0,AJ1340&gt;0,AS1340&gt;AR1340,AR1340&gt;AQ1340),"long buildup",IF(AND(E1340&lt;0,F1340&lt;0,AB1340&gt;0,AC1340&gt;0,AI1340&gt;0,AJ1340&gt;0,AS1340&lt;AR1340,AR1340&lt;AQ1340),"Short buildup"))</f>
        <v/>
      </c>
      <c r="BE1340" s="1">
        <f>+IF(AND(F1340&gt;0,M1340&gt;0,T1340&gt;0,AA1340&gt;0),"buy")</f>
        <v/>
      </c>
    </row>
    <row r="1341">
      <c r="A1341" s="1" t="inlineStr">
        <is>
          <t>NYKAA</t>
        </is>
      </c>
      <c r="B1341" s="1" t="n"/>
      <c r="C1341" s="1" t="n"/>
      <c r="D1341" s="2" t="n">
        <v>-1.535697728326382</v>
      </c>
      <c r="E1341" s="2" t="n">
        <v>-0.06474015655346078</v>
      </c>
      <c r="F1341" s="3" t="n">
        <v>-0.9540636042402854</v>
      </c>
      <c r="G1341" s="4" t="n">
        <v>57681</v>
      </c>
      <c r="H1341" s="4" t="n">
        <v>54900</v>
      </c>
      <c r="I1341" s="3" t="n">
        <v>33722</v>
      </c>
      <c r="J1341" s="6">
        <f>+H1341-G1341</f>
        <v/>
      </c>
      <c r="K1341" s="6">
        <f>+I1341-H1341</f>
        <v/>
      </c>
      <c r="L1341" s="7">
        <f>J1341/G1341</f>
        <v/>
      </c>
      <c r="M1341" s="7">
        <f>K1341/H1341</f>
        <v/>
      </c>
      <c r="N1341" s="8" t="n">
        <v>142.0072</v>
      </c>
      <c r="O1341" s="8" t="n">
        <v>112.0628</v>
      </c>
      <c r="P1341" s="3" t="n">
        <v>78.2282</v>
      </c>
      <c r="Q1341" s="6">
        <f>+O1341-N1341</f>
        <v/>
      </c>
      <c r="R1341" s="6">
        <f>+P1341-O1341</f>
        <v/>
      </c>
      <c r="S1341" s="7">
        <f>Q1341/N1341</f>
        <v/>
      </c>
      <c r="T1341" s="7">
        <f>R1341/O1341</f>
        <v/>
      </c>
      <c r="U1341" s="10" t="inlineStr">
        <is>
          <t>4027817</t>
        </is>
      </c>
      <c r="V1341" s="10" t="inlineStr">
        <is>
          <t>3494616</t>
        </is>
      </c>
      <c r="W1341" s="3" t="inlineStr">
        <is>
          <t>2371456</t>
        </is>
      </c>
      <c r="X1341" s="6">
        <f>+V1341-U1341</f>
        <v/>
      </c>
      <c r="Y1341" s="6">
        <f>+W1341-V1341</f>
        <v/>
      </c>
      <c r="Z1341" s="7">
        <f>X1341/U1341</f>
        <v/>
      </c>
      <c r="AA1341" s="7">
        <f>Y1341/V1341</f>
        <v/>
      </c>
      <c r="AB1341" s="4" t="n">
        <v>41300</v>
      </c>
      <c r="AC1341" s="5" t="n">
        <v>91450</v>
      </c>
      <c r="AD1341" s="4" t="n">
        <v>275</v>
      </c>
      <c r="AE1341" s="4" t="n">
        <v>95</v>
      </c>
      <c r="AF1341" s="5" t="n">
        <v>192</v>
      </c>
      <c r="AG1341" s="6">
        <f>AE1341-AD1341</f>
        <v/>
      </c>
      <c r="AH1341" s="6">
        <f>+AF1341-AE1341</f>
        <v/>
      </c>
      <c r="AI1341" s="7">
        <f>AG1341/AD1341</f>
        <v/>
      </c>
      <c r="AJ1341" s="7">
        <f>AH1341/AE1341</f>
        <v/>
      </c>
      <c r="AK1341" s="4" t="n">
        <v>170</v>
      </c>
      <c r="AL1341" s="4" t="n">
        <v>169.68</v>
      </c>
      <c r="AM1341" s="5" t="n">
        <v>169.01</v>
      </c>
      <c r="AN1341" s="4" t="n">
        <v>169.91</v>
      </c>
      <c r="AO1341" s="4" t="n">
        <v>169.8</v>
      </c>
      <c r="AP1341" s="3" t="n">
        <v>168.18</v>
      </c>
      <c r="AQ1341" s="9">
        <f>+AK1341-AN1341</f>
        <v/>
      </c>
      <c r="AR1341" s="9">
        <f>+AL1341-AO1341</f>
        <v/>
      </c>
      <c r="AS1341" s="9">
        <f>+AM1341-AP1341</f>
        <v/>
      </c>
      <c r="AT1341" s="6">
        <f>AR1341-AQ1341</f>
        <v/>
      </c>
      <c r="AU1341" s="6">
        <f>+AS1341-AR1341</f>
        <v/>
      </c>
      <c r="AV1341" s="7">
        <f>AT1341/AQ1341</f>
        <v/>
      </c>
      <c r="AW1341" s="7">
        <f>AU1341/AR1341</f>
        <v/>
      </c>
      <c r="AX1341" s="1" t="inlineStr">
        <is>
          <t>N</t>
        </is>
      </c>
      <c r="AY1341" s="1">
        <f>+IF(AND(D1341&gt;0,E1341&gt;0,F1341&gt;0,S1341&gt;0,T1341&gt;0,AC1341&gt;0,AB1341&gt;0,AI1341&gt;0,AJ1341&gt;0,AS1341&gt;AR1341,AR1341&gt;AQ1341),"long buildup",IF(AND(D1341&gt;0,E1341&gt;0,F1341&gt;0,S1341&lt;0,T1341&lt;0,AB1341&lt;0,AC1341&lt;0,AI1341&lt;0,AJ1341&lt;0,AS1341&gt;AR1341,AR1341&gt;AQ1341),"Short Covering",IF(AND(D1341&lt;0,E1341&lt;0,F1341&lt;0,S1341&lt;0,T1341&lt;0,AB1341&gt;0,AC1341&gt;0,AI1341&gt;0,AJ1341&gt;0,AS1341&lt;AR1341,AR1341&lt;AQ1341),"Short Buildup",IF(AND(D1341&lt;0,E1341&lt;0,F1341&lt;0,S1341&lt;0,T1341&lt;0,AB1341&lt;0,AC1341&lt;0,AI1341&lt;0,AJ1341&lt;0,AS1341&lt;AR1341,AR1341&lt;AQ1341),"LongUnwinding" ))))</f>
        <v/>
      </c>
      <c r="AZ1341" s="1">
        <f>+IF(AND(D1341&gt;0,E1341&gt;0,F1341&gt;0,L1341&gt;0,M1341&gt;0,S1341&gt;0,T1341&gt;0,Z1341&gt;0,AA1341&gt;0),"Buying Opportunity",IF(AND(D1341&lt;0,E1341&lt;0,F1341&lt;0,L1341&lt;0,M1341&lt;0,S1341&lt;0,T1341&lt;0,Z1341&lt;0,AA1341&lt;0),"support Zone",IF(AND(D1341&lt;0,E1341&lt;0,F1341&lt;0,L1341&gt;0,M1341&gt;0,S1341&gt;0,T1341&gt;0,Z1341&gt;0,AA1341&gt;0),"sell delivery")))</f>
        <v/>
      </c>
      <c r="BA1341" s="1">
        <f>IF(AND(D1341&gt;0,E1341&gt;0,F1341&gt;0,Z1341&gt;0,AA1341&gt;0,AB1341&gt;0,AC1341&gt;0,AI1341&gt;0,AJ1341&gt;0),"FII ENTERING")</f>
        <v/>
      </c>
      <c r="BB1341" s="15" t="e">
        <v>#N/A</v>
      </c>
      <c r="BC1341" s="1" t="n">
        <v>3610.052186</v>
      </c>
      <c r="BD1341" s="1">
        <f>IF(AND(E1341&gt;0,F1341&gt;0,AB1341&gt;0,AC1341&gt;0,AI1341&gt;0,AJ1341&gt;0,AS1341&gt;AR1341,AR1341&gt;AQ1341),"long buildup",IF(AND(E1341&lt;0,F1341&lt;0,AB1341&gt;0,AC1341&gt;0,AI1341&gt;0,AJ1341&gt;0,AS1341&lt;AR1341,AR1341&lt;AQ1341),"Short buildup"))</f>
        <v/>
      </c>
      <c r="BE1341" s="1">
        <f>+IF(AND(F1341&gt;0,M1341&gt;0,T1341&gt;0,AA1341&gt;0),"buy")</f>
        <v/>
      </c>
    </row>
    <row r="1342">
      <c r="A1342" s="1" t="inlineStr">
        <is>
          <t>OAL</t>
        </is>
      </c>
      <c r="B1342" s="1" t="n"/>
      <c r="C1342" s="1" t="n"/>
      <c r="D1342" s="2" t="n">
        <v>-0.1611863313990974</v>
      </c>
      <c r="E1342" s="2" t="n">
        <v>-3.132063287051988</v>
      </c>
      <c r="F1342" s="3" t="n">
        <v>-1.022222222222227</v>
      </c>
      <c r="G1342" s="4" t="n">
        <v>1169</v>
      </c>
      <c r="H1342" s="4" t="n">
        <v>1653</v>
      </c>
      <c r="I1342" s="3" t="n">
        <v>1848</v>
      </c>
      <c r="J1342" s="6">
        <f>+H1342-G1342</f>
        <v/>
      </c>
      <c r="K1342" s="6">
        <f>+I1342-H1342</f>
        <v/>
      </c>
      <c r="L1342" s="7">
        <f>J1342/G1342</f>
        <v/>
      </c>
      <c r="M1342" s="7">
        <f>K1342/H1342</f>
        <v/>
      </c>
      <c r="N1342" s="8" t="n">
        <v>1.1696</v>
      </c>
      <c r="O1342" s="8" t="n">
        <v>1.6558</v>
      </c>
      <c r="P1342" s="3" t="n">
        <v>1.4746</v>
      </c>
      <c r="Q1342" s="6">
        <f>+O1342-N1342</f>
        <v/>
      </c>
      <c r="R1342" s="6">
        <f>+P1342-O1342</f>
        <v/>
      </c>
      <c r="S1342" s="7">
        <f>Q1342/N1342</f>
        <v/>
      </c>
      <c r="T1342" s="7">
        <f>R1342/O1342</f>
        <v/>
      </c>
      <c r="U1342" s="10" t="inlineStr">
        <is>
          <t>13708</t>
        </is>
      </c>
      <c r="V1342" s="10" t="inlineStr">
        <is>
          <t>22357</t>
        </is>
      </c>
      <c r="W1342" s="3" t="inlineStr">
        <is>
          <t>17502</t>
        </is>
      </c>
      <c r="X1342" s="6">
        <f>+V1342-U1342</f>
        <v/>
      </c>
      <c r="Y1342" s="6">
        <f>+W1342-V1342</f>
        <v/>
      </c>
      <c r="Z1342" s="7">
        <f>X1342/U1342</f>
        <v/>
      </c>
      <c r="AA1342" s="7">
        <f>Y1342/V1342</f>
        <v/>
      </c>
      <c r="AB1342" s="4" t="n"/>
      <c r="AC1342" s="5" t="n"/>
      <c r="AD1342" s="4" t="n"/>
      <c r="AE1342" s="4" t="n"/>
      <c r="AF1342" s="5" t="n"/>
      <c r="AG1342" s="6">
        <f>AE1342-AD1342</f>
        <v/>
      </c>
      <c r="AH1342" s="6">
        <f>+AF1342-AE1342</f>
        <v/>
      </c>
      <c r="AI1342" s="7">
        <f>AG1342/AD1342</f>
        <v/>
      </c>
      <c r="AJ1342" s="7">
        <f>AH1342/AE1342</f>
        <v/>
      </c>
      <c r="AK1342" s="4" t="n"/>
      <c r="AL1342" s="4" t="n"/>
      <c r="AM1342" s="5" t="n"/>
      <c r="AN1342" s="4" t="n">
        <v>464.55</v>
      </c>
      <c r="AO1342" s="4" t="n">
        <v>450</v>
      </c>
      <c r="AP1342" s="3" t="n">
        <v>445.4</v>
      </c>
      <c r="AQ1342" s="9">
        <f>+AK1342-AN1342</f>
        <v/>
      </c>
      <c r="AR1342" s="9">
        <f>+AL1342-AO1342</f>
        <v/>
      </c>
      <c r="AS1342" s="9">
        <f>+AM1342-AP1342</f>
        <v/>
      </c>
      <c r="AT1342" s="6">
        <f>AR1342-AQ1342</f>
        <v/>
      </c>
      <c r="AU1342" s="6">
        <f>+AS1342-AR1342</f>
        <v/>
      </c>
      <c r="AV1342" s="7">
        <f>AT1342/AQ1342</f>
        <v/>
      </c>
      <c r="AW1342" s="7">
        <f>AU1342/AR1342</f>
        <v/>
      </c>
      <c r="AX1342" s="1" t="inlineStr">
        <is>
          <t>N</t>
        </is>
      </c>
      <c r="AY1342" s="1">
        <f>+IF(AND(D1342&gt;0,E1342&gt;0,F1342&gt;0,S1342&gt;0,T1342&gt;0,AC1342&gt;0,AB1342&gt;0,AI1342&gt;0,AJ1342&gt;0,AS1342&gt;AR1342,AR1342&gt;AQ1342),"long buildup",IF(AND(D1342&gt;0,E1342&gt;0,F1342&gt;0,S1342&lt;0,T1342&lt;0,AB1342&lt;0,AC1342&lt;0,AI1342&lt;0,AJ1342&lt;0,AS1342&gt;AR1342,AR1342&gt;AQ1342),"Short Covering",IF(AND(D1342&lt;0,E1342&lt;0,F1342&lt;0,S1342&lt;0,T1342&lt;0,AB1342&gt;0,AC1342&gt;0,AI1342&gt;0,AJ1342&gt;0,AS1342&lt;AR1342,AR1342&lt;AQ1342),"Short Buildup",IF(AND(D1342&lt;0,E1342&lt;0,F1342&lt;0,S1342&lt;0,T1342&lt;0,AB1342&lt;0,AC1342&lt;0,AI1342&lt;0,AJ1342&lt;0,AS1342&lt;AR1342,AR1342&lt;AQ1342),"LongUnwinding" ))))</f>
        <v/>
      </c>
      <c r="AZ1342" s="1">
        <f>+IF(AND(D1342&gt;0,E1342&gt;0,F1342&gt;0,L1342&gt;0,M1342&gt;0,S1342&gt;0,T1342&gt;0,Z1342&gt;0,AA1342&gt;0),"Buying Opportunity",IF(AND(D1342&lt;0,E1342&lt;0,F1342&lt;0,L1342&lt;0,M1342&lt;0,S1342&lt;0,T1342&lt;0,Z1342&lt;0,AA1342&lt;0),"support Zone",IF(AND(D1342&lt;0,E1342&lt;0,F1342&lt;0,L1342&gt;0,M1342&gt;0,S1342&gt;0,T1342&gt;0,Z1342&gt;0,AA1342&gt;0),"sell delivery")))</f>
        <v/>
      </c>
      <c r="BA1342" s="1">
        <f>IF(AND(D1342&gt;0,E1342&gt;0,F1342&gt;0,Z1342&gt;0,AA1342&gt;0,AB1342&gt;0,AC1342&gt;0,AI1342&gt;0,AJ1342&gt;0),"FII ENTERING")</f>
        <v/>
      </c>
      <c r="BB1342" s="15" t="e">
        <v>#N/A</v>
      </c>
      <c r="BC1342" s="1" t="n">
        <v>34924.301475</v>
      </c>
      <c r="BD1342" s="1">
        <f>IF(AND(E1342&gt;0,F1342&gt;0,AB1342&gt;0,AC1342&gt;0,AI1342&gt;0,AJ1342&gt;0,AS1342&gt;AR1342,AR1342&gt;AQ1342),"long buildup",IF(AND(E1342&lt;0,F1342&lt;0,AB1342&gt;0,AC1342&gt;0,AI1342&gt;0,AJ1342&gt;0,AS1342&lt;AR1342,AR1342&lt;AQ1342),"Short buildup"))</f>
        <v/>
      </c>
      <c r="BE1342" s="1">
        <f>+IF(AND(F1342&gt;0,M1342&gt;0,T1342&gt;0,AA1342&gt;0),"buy")</f>
        <v/>
      </c>
    </row>
    <row r="1343">
      <c r="A1343" s="1" t="inlineStr">
        <is>
          <t>OBCL</t>
        </is>
      </c>
      <c r="B1343" s="1" t="n"/>
      <c r="C1343" s="1" t="n"/>
      <c r="D1343" s="2" t="n">
        <v>-0.5140507196710027</v>
      </c>
      <c r="E1343" s="2" t="n">
        <v>-0.5339304168102003</v>
      </c>
      <c r="F1343" s="3" t="n">
        <v>-0.4155844155844191</v>
      </c>
      <c r="G1343" s="4" t="n">
        <v>204</v>
      </c>
      <c r="H1343" s="4" t="n">
        <v>151</v>
      </c>
      <c r="I1343" s="3" t="n">
        <v>206</v>
      </c>
      <c r="J1343" s="6">
        <f>+H1343-G1343</f>
        <v/>
      </c>
      <c r="K1343" s="6">
        <f>+I1343-H1343</f>
        <v/>
      </c>
      <c r="L1343" s="7">
        <f>J1343/G1343</f>
        <v/>
      </c>
      <c r="M1343" s="7">
        <f>K1343/H1343</f>
        <v/>
      </c>
      <c r="N1343" s="8" t="n">
        <v>0.0655</v>
      </c>
      <c r="O1343" s="8" t="n">
        <v>0.0267</v>
      </c>
      <c r="P1343" s="3" t="n">
        <v>0.0394</v>
      </c>
      <c r="Q1343" s="6">
        <f>+O1343-N1343</f>
        <v/>
      </c>
      <c r="R1343" s="6">
        <f>+P1343-O1343</f>
        <v/>
      </c>
      <c r="S1343" s="7">
        <f>Q1343/N1343</f>
        <v/>
      </c>
      <c r="T1343" s="7">
        <f>R1343/O1343</f>
        <v/>
      </c>
      <c r="U1343" s="10" t="inlineStr">
        <is>
          <t>6794</t>
        </is>
      </c>
      <c r="V1343" s="10" t="inlineStr">
        <is>
          <t>2659</t>
        </is>
      </c>
      <c r="W1343" s="3" t="inlineStr">
        <is>
          <t>4574</t>
        </is>
      </c>
      <c r="X1343" s="6">
        <f>+V1343-U1343</f>
        <v/>
      </c>
      <c r="Y1343" s="6">
        <f>+W1343-V1343</f>
        <v/>
      </c>
      <c r="Z1343" s="7">
        <f>X1343/U1343</f>
        <v/>
      </c>
      <c r="AA1343" s="7">
        <f>Y1343/V1343</f>
        <v/>
      </c>
      <c r="AB1343" s="4" t="n"/>
      <c r="AC1343" s="5" t="n"/>
      <c r="AD1343" s="4" t="n"/>
      <c r="AE1343" s="4" t="n"/>
      <c r="AF1343" s="5" t="n"/>
      <c r="AG1343" s="6">
        <f>AE1343-AD1343</f>
        <v/>
      </c>
      <c r="AH1343" s="6">
        <f>+AF1343-AE1343</f>
        <v/>
      </c>
      <c r="AI1343" s="7">
        <f>AG1343/AD1343</f>
        <v/>
      </c>
      <c r="AJ1343" s="7">
        <f>AH1343/AE1343</f>
        <v/>
      </c>
      <c r="AK1343" s="4" t="n"/>
      <c r="AL1343" s="4" t="n"/>
      <c r="AM1343" s="5" t="n"/>
      <c r="AN1343" s="4" t="n">
        <v>58.06</v>
      </c>
      <c r="AO1343" s="4" t="n">
        <v>57.75</v>
      </c>
      <c r="AP1343" s="3" t="n">
        <v>57.51</v>
      </c>
      <c r="AQ1343" s="9">
        <f>+AK1343-AN1343</f>
        <v/>
      </c>
      <c r="AR1343" s="9">
        <f>+AL1343-AO1343</f>
        <v/>
      </c>
      <c r="AS1343" s="9">
        <f>+AM1343-AP1343</f>
        <v/>
      </c>
      <c r="AT1343" s="6">
        <f>AR1343-AQ1343</f>
        <v/>
      </c>
      <c r="AU1343" s="6">
        <f>+AS1343-AR1343</f>
        <v/>
      </c>
      <c r="AV1343" s="7">
        <f>AT1343/AQ1343</f>
        <v/>
      </c>
      <c r="AW1343" s="7">
        <f>AU1343/AR1343</f>
        <v/>
      </c>
      <c r="AX1343" s="1" t="inlineStr">
        <is>
          <t>N</t>
        </is>
      </c>
      <c r="AY1343" s="1">
        <f>+IF(AND(D1343&gt;0,E1343&gt;0,F1343&gt;0,S1343&gt;0,T1343&gt;0,AC1343&gt;0,AB1343&gt;0,AI1343&gt;0,AJ1343&gt;0,AS1343&gt;AR1343,AR1343&gt;AQ1343),"long buildup",IF(AND(D1343&gt;0,E1343&gt;0,F1343&gt;0,S1343&lt;0,T1343&lt;0,AB1343&lt;0,AC1343&lt;0,AI1343&lt;0,AJ1343&lt;0,AS1343&gt;AR1343,AR1343&gt;AQ1343),"Short Covering",IF(AND(D1343&lt;0,E1343&lt;0,F1343&lt;0,S1343&lt;0,T1343&lt;0,AB1343&gt;0,AC1343&gt;0,AI1343&gt;0,AJ1343&gt;0,AS1343&lt;AR1343,AR1343&lt;AQ1343),"Short Buildup",IF(AND(D1343&lt;0,E1343&lt;0,F1343&lt;0,S1343&lt;0,T1343&lt;0,AB1343&lt;0,AC1343&lt;0,AI1343&lt;0,AJ1343&lt;0,AS1343&lt;AR1343,AR1343&lt;AQ1343),"LongUnwinding" ))))</f>
        <v/>
      </c>
      <c r="AZ1343" s="1">
        <f>+IF(AND(D1343&gt;0,E1343&gt;0,F1343&gt;0,L1343&gt;0,M1343&gt;0,S1343&gt;0,T1343&gt;0,Z1343&gt;0,AA1343&gt;0),"Buying Opportunity",IF(AND(D1343&lt;0,E1343&lt;0,F1343&lt;0,L1343&lt;0,M1343&lt;0,S1343&lt;0,T1343&lt;0,Z1343&lt;0,AA1343&lt;0),"support Zone",IF(AND(D1343&lt;0,E1343&lt;0,F1343&lt;0,L1343&gt;0,M1343&gt;0,S1343&gt;0,T1343&gt;0,Z1343&gt;0,AA1343&gt;0),"sell delivery")))</f>
        <v/>
      </c>
      <c r="BA1343" s="1">
        <f>IF(AND(D1343&gt;0,E1343&gt;0,F1343&gt;0,Z1343&gt;0,AA1343&gt;0,AB1343&gt;0,AC1343&gt;0,AI1343&gt;0,AJ1343&gt;0),"FII ENTERING")</f>
        <v/>
      </c>
      <c r="BB1343" s="15" t="e">
        <v>#N/A</v>
      </c>
      <c r="BC1343" s="1" t="n">
        <v>25405.8598165</v>
      </c>
      <c r="BD1343" s="1">
        <f>IF(AND(E1343&gt;0,F1343&gt;0,AB1343&gt;0,AC1343&gt;0,AI1343&gt;0,AJ1343&gt;0,AS1343&gt;AR1343,AR1343&gt;AQ1343),"long buildup",IF(AND(E1343&lt;0,F1343&lt;0,AB1343&gt;0,AC1343&gt;0,AI1343&gt;0,AJ1343&gt;0,AS1343&lt;AR1343,AR1343&lt;AQ1343),"Short buildup"))</f>
        <v/>
      </c>
      <c r="BE1343" s="1">
        <f>+IF(AND(F1343&gt;0,M1343&gt;0,T1343&gt;0,AA1343&gt;0),"buy")</f>
        <v/>
      </c>
    </row>
    <row r="1344">
      <c r="A1344" s="1" t="inlineStr">
        <is>
          <t>OBEROIRLTY</t>
        </is>
      </c>
      <c r="B1344" s="1" t="n"/>
      <c r="C1344" s="1" t="n"/>
      <c r="D1344" s="2" t="n">
        <v>0.2253785655593465</v>
      </c>
      <c r="E1344" s="2" t="n">
        <v>-0.3138834883230785</v>
      </c>
      <c r="F1344" s="3" t="n">
        <v>-0.4770073078459521</v>
      </c>
      <c r="G1344" s="4" t="n">
        <v>23161</v>
      </c>
      <c r="H1344" s="4" t="n">
        <v>30698</v>
      </c>
      <c r="I1344" s="3" t="n">
        <v>37116</v>
      </c>
      <c r="J1344" s="6">
        <f>+H1344-G1344</f>
        <v/>
      </c>
      <c r="K1344" s="6">
        <f>+I1344-H1344</f>
        <v/>
      </c>
      <c r="L1344" s="7">
        <f>J1344/G1344</f>
        <v/>
      </c>
      <c r="M1344" s="7">
        <f>K1344/H1344</f>
        <v/>
      </c>
      <c r="N1344" s="8" t="n">
        <v>93.93809999999999</v>
      </c>
      <c r="O1344" s="8" t="n">
        <v>123.5957</v>
      </c>
      <c r="P1344" s="3" t="n">
        <v>137.9919</v>
      </c>
      <c r="Q1344" s="6">
        <f>+O1344-N1344</f>
        <v/>
      </c>
      <c r="R1344" s="6">
        <f>+P1344-O1344</f>
        <v/>
      </c>
      <c r="S1344" s="7">
        <f>Q1344/N1344</f>
        <v/>
      </c>
      <c r="T1344" s="7">
        <f>R1344/O1344</f>
        <v/>
      </c>
      <c r="U1344" s="10" t="inlineStr">
        <is>
          <t>270077</t>
        </is>
      </c>
      <c r="V1344" s="10" t="inlineStr">
        <is>
          <t>317962</t>
        </is>
      </c>
      <c r="W1344" s="3" t="inlineStr">
        <is>
          <t>360037</t>
        </is>
      </c>
      <c r="X1344" s="6">
        <f>+V1344-U1344</f>
        <v/>
      </c>
      <c r="Y1344" s="6">
        <f>+W1344-V1344</f>
        <v/>
      </c>
      <c r="Z1344" s="7">
        <f>X1344/U1344</f>
        <v/>
      </c>
      <c r="AA1344" s="7">
        <f>Y1344/V1344</f>
        <v/>
      </c>
      <c r="AB1344" s="4" t="n">
        <v>45500</v>
      </c>
      <c r="AC1344" s="5" t="n">
        <v>19600</v>
      </c>
      <c r="AD1344" s="4" t="n">
        <v>103</v>
      </c>
      <c r="AE1344" s="4" t="n">
        <v>249</v>
      </c>
      <c r="AF1344" s="5" t="n">
        <v>260</v>
      </c>
      <c r="AG1344" s="6">
        <f>AE1344-AD1344</f>
        <v/>
      </c>
      <c r="AH1344" s="6">
        <f>+AF1344-AE1344</f>
        <v/>
      </c>
      <c r="AI1344" s="7">
        <f>AG1344/AD1344</f>
        <v/>
      </c>
      <c r="AJ1344" s="7">
        <f>AH1344/AE1344</f>
        <v/>
      </c>
      <c r="AK1344" s="4" t="n">
        <v>2120.7</v>
      </c>
      <c r="AL1344" s="4" t="n">
        <v>2117.8</v>
      </c>
      <c r="AM1344" s="5" t="n">
        <v>2118.65</v>
      </c>
      <c r="AN1344" s="4" t="n">
        <v>2134.55</v>
      </c>
      <c r="AO1344" s="4" t="n">
        <v>2127.85</v>
      </c>
      <c r="AP1344" s="3" t="n">
        <v>2117.7</v>
      </c>
      <c r="AQ1344" s="9">
        <f>+AK1344-AN1344</f>
        <v/>
      </c>
      <c r="AR1344" s="9">
        <f>+AL1344-AO1344</f>
        <v/>
      </c>
      <c r="AS1344" s="9">
        <f>+AM1344-AP1344</f>
        <v/>
      </c>
      <c r="AT1344" s="6">
        <f>AR1344-AQ1344</f>
        <v/>
      </c>
      <c r="AU1344" s="6">
        <f>+AS1344-AR1344</f>
        <v/>
      </c>
      <c r="AV1344" s="7">
        <f>AT1344/AQ1344</f>
        <v/>
      </c>
      <c r="AW1344" s="7">
        <f>AU1344/AR1344</f>
        <v/>
      </c>
      <c r="AX1344" s="1" t="inlineStr">
        <is>
          <t>Y</t>
        </is>
      </c>
      <c r="AY1344" s="1">
        <f>+IF(AND(D1344&gt;0,E1344&gt;0,F1344&gt;0,S1344&gt;0,T1344&gt;0,AC1344&gt;0,AB1344&gt;0,AI1344&gt;0,AJ1344&gt;0,AS1344&gt;AR1344,AR1344&gt;AQ1344),"long buildup",IF(AND(D1344&gt;0,E1344&gt;0,F1344&gt;0,S1344&lt;0,T1344&lt;0,AB1344&lt;0,AC1344&lt;0,AI1344&lt;0,AJ1344&lt;0,AS1344&gt;AR1344,AR1344&gt;AQ1344),"Short Covering",IF(AND(D1344&lt;0,E1344&lt;0,F1344&lt;0,S1344&lt;0,T1344&lt;0,AB1344&gt;0,AC1344&gt;0,AI1344&gt;0,AJ1344&gt;0,AS1344&lt;AR1344,AR1344&lt;AQ1344),"Short Buildup",IF(AND(D1344&lt;0,E1344&lt;0,F1344&lt;0,S1344&lt;0,T1344&lt;0,AB1344&lt;0,AC1344&lt;0,AI1344&lt;0,AJ1344&lt;0,AS1344&lt;AR1344,AR1344&lt;AQ1344),"LongUnwinding" ))))</f>
        <v/>
      </c>
      <c r="AZ1344" s="1">
        <f>+IF(AND(D1344&gt;0,E1344&gt;0,F1344&gt;0,L1344&gt;0,M1344&gt;0,S1344&gt;0,T1344&gt;0,Z1344&gt;0,AA1344&gt;0),"Buying Opportunity",IF(AND(D1344&lt;0,E1344&lt;0,F1344&lt;0,L1344&lt;0,M1344&lt;0,S1344&lt;0,T1344&lt;0,Z1344&lt;0,AA1344&lt;0),"support Zone",IF(AND(D1344&lt;0,E1344&lt;0,F1344&lt;0,L1344&gt;0,M1344&gt;0,S1344&gt;0,T1344&gt;0,Z1344&gt;0,AA1344&gt;0),"sell delivery")))</f>
        <v/>
      </c>
      <c r="BA1344" s="1">
        <f>IF(AND(D1344&gt;0,E1344&gt;0,F1344&gt;0,Z1344&gt;0,AA1344&gt;0,AB1344&gt;0,AC1344&gt;0,AI1344&gt;0,AJ1344&gt;0),"FII ENTERING")</f>
        <v/>
      </c>
      <c r="BB1344" s="15" t="e">
        <v>#N/A</v>
      </c>
      <c r="BC1344" s="1" t="n">
        <v>3205639.55214</v>
      </c>
      <c r="BD1344" s="1">
        <f>IF(AND(E1344&gt;0,F1344&gt;0,AB1344&gt;0,AC1344&gt;0,AI1344&gt;0,AJ1344&gt;0,AS1344&gt;AR1344,AR1344&gt;AQ1344),"long buildup",IF(AND(E1344&lt;0,F1344&lt;0,AB1344&gt;0,AC1344&gt;0,AI1344&gt;0,AJ1344&gt;0,AS1344&lt;AR1344,AR1344&lt;AQ1344),"Short buildup"))</f>
        <v/>
      </c>
      <c r="BE1344" s="1">
        <f>+IF(AND(F1344&gt;0,M1344&gt;0,T1344&gt;0,AA1344&gt;0),"buy")</f>
        <v/>
      </c>
    </row>
    <row r="1345">
      <c r="A1345" s="1" t="inlineStr">
        <is>
          <t>OCCL</t>
        </is>
      </c>
      <c r="B1345" s="1" t="n"/>
      <c r="C1345" s="1" t="n"/>
      <c r="D1345" s="2" t="n">
        <v>-1.017373610893721</v>
      </c>
      <c r="E1345" s="2" t="n">
        <v>-1.865907653383934</v>
      </c>
      <c r="F1345" s="3" t="n">
        <v>-1.877215597808571</v>
      </c>
      <c r="G1345" s="4" t="n">
        <v>3573</v>
      </c>
      <c r="H1345" s="4" t="n">
        <v>2050</v>
      </c>
      <c r="I1345" s="3" t="n">
        <v>3094</v>
      </c>
      <c r="J1345" s="6">
        <f>+H1345-G1345</f>
        <v/>
      </c>
      <c r="K1345" s="6">
        <f>+I1345-H1345</f>
        <v/>
      </c>
      <c r="L1345" s="7">
        <f>J1345/G1345</f>
        <v/>
      </c>
      <c r="M1345" s="7">
        <f>K1345/H1345</f>
        <v/>
      </c>
      <c r="N1345" s="8" t="n">
        <v>1.2036</v>
      </c>
      <c r="O1345" s="8" t="n">
        <v>0.6976000000000001</v>
      </c>
      <c r="P1345" s="3" t="n">
        <v>0.6455</v>
      </c>
      <c r="Q1345" s="6">
        <f>+O1345-N1345</f>
        <v/>
      </c>
      <c r="R1345" s="6">
        <f>+P1345-O1345</f>
        <v/>
      </c>
      <c r="S1345" s="7">
        <f>Q1345/N1345</f>
        <v/>
      </c>
      <c r="T1345" s="7">
        <f>R1345/O1345</f>
        <v/>
      </c>
      <c r="U1345" s="10" t="inlineStr">
        <is>
          <t>22209</t>
        </is>
      </c>
      <c r="V1345" s="10" t="inlineStr">
        <is>
          <t>14863</t>
        </is>
      </c>
      <c r="W1345" s="3" t="inlineStr">
        <is>
          <t>16630</t>
        </is>
      </c>
      <c r="X1345" s="6">
        <f>+V1345-U1345</f>
        <v/>
      </c>
      <c r="Y1345" s="6">
        <f>+W1345-V1345</f>
        <v/>
      </c>
      <c r="Z1345" s="7">
        <f>X1345/U1345</f>
        <v/>
      </c>
      <c r="AA1345" s="7">
        <f>Y1345/V1345</f>
        <v/>
      </c>
      <c r="AB1345" s="4" t="n"/>
      <c r="AC1345" s="5" t="n"/>
      <c r="AD1345" s="4" t="n"/>
      <c r="AE1345" s="4" t="n"/>
      <c r="AF1345" s="5" t="n"/>
      <c r="AG1345" s="6">
        <f>AE1345-AD1345</f>
        <v/>
      </c>
      <c r="AH1345" s="6">
        <f>+AF1345-AE1345</f>
        <v/>
      </c>
      <c r="AI1345" s="7">
        <f>AG1345/AD1345</f>
        <v/>
      </c>
      <c r="AJ1345" s="7">
        <f>AH1345/AE1345</f>
        <v/>
      </c>
      <c r="AK1345" s="4" t="n"/>
      <c r="AL1345" s="4" t="n"/>
      <c r="AM1345" s="5" t="n"/>
      <c r="AN1345" s="4" t="n">
        <v>252.96</v>
      </c>
      <c r="AO1345" s="4" t="n">
        <v>248.24</v>
      </c>
      <c r="AP1345" s="3" t="n">
        <v>243.58</v>
      </c>
      <c r="AQ1345" s="9">
        <f>+AK1345-AN1345</f>
        <v/>
      </c>
      <c r="AR1345" s="9">
        <f>+AL1345-AO1345</f>
        <v/>
      </c>
      <c r="AS1345" s="9">
        <f>+AM1345-AP1345</f>
        <v/>
      </c>
      <c r="AT1345" s="6">
        <f>AR1345-AQ1345</f>
        <v/>
      </c>
      <c r="AU1345" s="6">
        <f>+AS1345-AR1345</f>
        <v/>
      </c>
      <c r="AV1345" s="7">
        <f>AT1345/AQ1345</f>
        <v/>
      </c>
      <c r="AW1345" s="7">
        <f>AU1345/AR1345</f>
        <v/>
      </c>
      <c r="AX1345" s="1" t="inlineStr">
        <is>
          <t>N</t>
        </is>
      </c>
      <c r="AY1345" s="1">
        <f>+IF(AND(D1345&gt;0,E1345&gt;0,F1345&gt;0,S1345&gt;0,T1345&gt;0,AC1345&gt;0,AB1345&gt;0,AI1345&gt;0,AJ1345&gt;0,AS1345&gt;AR1345,AR1345&gt;AQ1345),"long buildup",IF(AND(D1345&gt;0,E1345&gt;0,F1345&gt;0,S1345&lt;0,T1345&lt;0,AB1345&lt;0,AC1345&lt;0,AI1345&lt;0,AJ1345&lt;0,AS1345&gt;AR1345,AR1345&gt;AQ1345),"Short Covering",IF(AND(D1345&lt;0,E1345&lt;0,F1345&lt;0,S1345&lt;0,T1345&lt;0,AB1345&gt;0,AC1345&gt;0,AI1345&gt;0,AJ1345&gt;0,AS1345&lt;AR1345,AR1345&lt;AQ1345),"Short Buildup",IF(AND(D1345&lt;0,E1345&lt;0,F1345&lt;0,S1345&lt;0,T1345&lt;0,AB1345&lt;0,AC1345&lt;0,AI1345&lt;0,AJ1345&lt;0,AS1345&lt;AR1345,AR1345&lt;AQ1345),"LongUnwinding" ))))</f>
        <v/>
      </c>
      <c r="AZ1345" s="1">
        <f>+IF(AND(D1345&gt;0,E1345&gt;0,F1345&gt;0,L1345&gt;0,M1345&gt;0,S1345&gt;0,T1345&gt;0,Z1345&gt;0,AA1345&gt;0),"Buying Opportunity",IF(AND(D1345&lt;0,E1345&lt;0,F1345&lt;0,L1345&lt;0,M1345&lt;0,S1345&lt;0,T1345&lt;0,Z1345&lt;0,AA1345&lt;0),"support Zone",IF(AND(D1345&lt;0,E1345&lt;0,F1345&lt;0,L1345&gt;0,M1345&gt;0,S1345&gt;0,T1345&gt;0,Z1345&gt;0,AA1345&gt;0),"sell delivery")))</f>
        <v/>
      </c>
      <c r="BA1345" s="1">
        <f>IF(AND(D1345&gt;0,E1345&gt;0,F1345&gt;0,Z1345&gt;0,AA1345&gt;0,AB1345&gt;0,AC1345&gt;0,AI1345&gt;0,AJ1345&gt;0),"FII ENTERING")</f>
        <v/>
      </c>
      <c r="BB1345" s="15" t="e">
        <v>#N/A</v>
      </c>
      <c r="BC1345" s="1" t="n">
        <v>40517.5599705</v>
      </c>
      <c r="BD1345" s="1">
        <f>IF(AND(E1345&gt;0,F1345&gt;0,AB1345&gt;0,AC1345&gt;0,AI1345&gt;0,AJ1345&gt;0,AS1345&gt;AR1345,AR1345&gt;AQ1345),"long buildup",IF(AND(E1345&lt;0,F1345&lt;0,AB1345&gt;0,AC1345&gt;0,AI1345&gt;0,AJ1345&gt;0,AS1345&lt;AR1345,AR1345&lt;AQ1345),"Short buildup"))</f>
        <v/>
      </c>
      <c r="BE1345" s="1">
        <f>+IF(AND(F1345&gt;0,M1345&gt;0,T1345&gt;0,AA1345&gt;0),"buy")</f>
        <v/>
      </c>
    </row>
    <row r="1346">
      <c r="A1346" s="1" t="inlineStr">
        <is>
          <t>OFSS</t>
        </is>
      </c>
      <c r="B1346" s="1" t="n"/>
      <c r="C1346" s="1" t="n"/>
      <c r="D1346" s="2" t="n">
        <v>0.01347461260488464</v>
      </c>
      <c r="E1346" s="2" t="n">
        <v>-1.237456009275811</v>
      </c>
      <c r="F1346" s="3" t="n">
        <v>1.558036766195264</v>
      </c>
      <c r="G1346" s="4" t="n">
        <v>20232</v>
      </c>
      <c r="H1346" s="4" t="n">
        <v>19342</v>
      </c>
      <c r="I1346" s="3" t="n">
        <v>24503</v>
      </c>
      <c r="J1346" s="6">
        <f>+H1346-G1346</f>
        <v/>
      </c>
      <c r="K1346" s="6">
        <f>+I1346-H1346</f>
        <v/>
      </c>
      <c r="L1346" s="7">
        <f>J1346/G1346</f>
        <v/>
      </c>
      <c r="M1346" s="7">
        <f>K1346/H1346</f>
        <v/>
      </c>
      <c r="N1346" s="8" t="n">
        <v>90.12110000000001</v>
      </c>
      <c r="O1346" s="8" t="n">
        <v>92.3214</v>
      </c>
      <c r="P1346" s="3" t="n">
        <v>124.7223</v>
      </c>
      <c r="Q1346" s="6">
        <f>+O1346-N1346</f>
        <v/>
      </c>
      <c r="R1346" s="6">
        <f>+P1346-O1346</f>
        <v/>
      </c>
      <c r="S1346" s="7">
        <f>Q1346/N1346</f>
        <v/>
      </c>
      <c r="T1346" s="7">
        <f>R1346/O1346</f>
        <v/>
      </c>
      <c r="U1346" s="10" t="inlineStr">
        <is>
          <t>30700</t>
        </is>
      </c>
      <c r="V1346" s="10" t="inlineStr">
        <is>
          <t>36376</t>
        </is>
      </c>
      <c r="W1346" s="3" t="inlineStr">
        <is>
          <t>45970</t>
        </is>
      </c>
      <c r="X1346" s="6">
        <f>+V1346-U1346</f>
        <v/>
      </c>
      <c r="Y1346" s="6">
        <f>+W1346-V1346</f>
        <v/>
      </c>
      <c r="Z1346" s="7">
        <f>X1346/U1346</f>
        <v/>
      </c>
      <c r="AA1346" s="7">
        <f>Y1346/V1346</f>
        <v/>
      </c>
      <c r="AB1346" s="4" t="n">
        <v>500</v>
      </c>
      <c r="AC1346" s="5" t="n">
        <v>1650</v>
      </c>
      <c r="AD1346" s="4" t="n">
        <v>210</v>
      </c>
      <c r="AE1346" s="4" t="n">
        <v>471</v>
      </c>
      <c r="AF1346" s="5" t="n">
        <v>420</v>
      </c>
      <c r="AG1346" s="6">
        <f>AE1346-AD1346</f>
        <v/>
      </c>
      <c r="AH1346" s="6">
        <f>+AF1346-AE1346</f>
        <v/>
      </c>
      <c r="AI1346" s="7">
        <f>AG1346/AD1346</f>
        <v/>
      </c>
      <c r="AJ1346" s="7">
        <f>AH1346/AE1346</f>
        <v/>
      </c>
      <c r="AK1346" s="4" t="n">
        <v>12364.75</v>
      </c>
      <c r="AL1346" s="4" t="n">
        <v>12223.5</v>
      </c>
      <c r="AM1346" s="5" t="n">
        <v>12398.2</v>
      </c>
      <c r="AN1346" s="4" t="n">
        <v>12246.9</v>
      </c>
      <c r="AO1346" s="4" t="n">
        <v>12095.35</v>
      </c>
      <c r="AP1346" s="3" t="n">
        <v>12283.8</v>
      </c>
      <c r="AQ1346" s="9">
        <f>+AK1346-AN1346</f>
        <v/>
      </c>
      <c r="AR1346" s="9">
        <f>+AL1346-AO1346</f>
        <v/>
      </c>
      <c r="AS1346" s="9">
        <f>+AM1346-AP1346</f>
        <v/>
      </c>
      <c r="AT1346" s="6">
        <f>AR1346-AQ1346</f>
        <v/>
      </c>
      <c r="AU1346" s="6">
        <f>+AS1346-AR1346</f>
        <v/>
      </c>
      <c r="AV1346" s="7">
        <f>AT1346/AQ1346</f>
        <v/>
      </c>
      <c r="AW1346" s="7">
        <f>AU1346/AR1346</f>
        <v/>
      </c>
      <c r="AX1346" s="1" t="inlineStr">
        <is>
          <t>N</t>
        </is>
      </c>
      <c r="AY1346" s="1">
        <f>+IF(AND(D1346&gt;0,E1346&gt;0,F1346&gt;0,S1346&gt;0,T1346&gt;0,AC1346&gt;0,AB1346&gt;0,AI1346&gt;0,AJ1346&gt;0,AS1346&gt;AR1346,AR1346&gt;AQ1346),"long buildup",IF(AND(D1346&gt;0,E1346&gt;0,F1346&gt;0,S1346&lt;0,T1346&lt;0,AB1346&lt;0,AC1346&lt;0,AI1346&lt;0,AJ1346&lt;0,AS1346&gt;AR1346,AR1346&gt;AQ1346),"Short Covering",IF(AND(D1346&lt;0,E1346&lt;0,F1346&lt;0,S1346&lt;0,T1346&lt;0,AB1346&gt;0,AC1346&gt;0,AI1346&gt;0,AJ1346&gt;0,AS1346&lt;AR1346,AR1346&lt;AQ1346),"Short Buildup",IF(AND(D1346&lt;0,E1346&lt;0,F1346&lt;0,S1346&lt;0,T1346&lt;0,AB1346&lt;0,AC1346&lt;0,AI1346&lt;0,AJ1346&lt;0,AS1346&lt;AR1346,AR1346&lt;AQ1346),"LongUnwinding" ))))</f>
        <v/>
      </c>
      <c r="AZ1346" s="1">
        <f>+IF(AND(D1346&gt;0,E1346&gt;0,F1346&gt;0,L1346&gt;0,M1346&gt;0,S1346&gt;0,T1346&gt;0,Z1346&gt;0,AA1346&gt;0),"Buying Opportunity",IF(AND(D1346&lt;0,E1346&lt;0,F1346&lt;0,L1346&lt;0,M1346&lt;0,S1346&lt;0,T1346&lt;0,Z1346&lt;0,AA1346&lt;0),"support Zone",IF(AND(D1346&lt;0,E1346&lt;0,F1346&lt;0,L1346&gt;0,M1346&gt;0,S1346&gt;0,T1346&gt;0,Z1346&gt;0,AA1346&gt;0),"sell delivery")))</f>
        <v/>
      </c>
      <c r="BA1346" s="1">
        <f>IF(AND(D1346&gt;0,E1346&gt;0,F1346&gt;0,Z1346&gt;0,AA1346&gt;0,AB1346&gt;0,AC1346&gt;0,AI1346&gt;0,AJ1346&gt;0),"FII ENTERING")</f>
        <v/>
      </c>
      <c r="BB1346" s="15" t="e">
        <v>#N/A</v>
      </c>
      <c r="BC1346" s="1" t="n">
        <v>80484.7044645</v>
      </c>
      <c r="BD1346" s="1">
        <f>IF(AND(E1346&gt;0,F1346&gt;0,AB1346&gt;0,AC1346&gt;0,AI1346&gt;0,AJ1346&gt;0,AS1346&gt;AR1346,AR1346&gt;AQ1346),"long buildup",IF(AND(E1346&lt;0,F1346&lt;0,AB1346&gt;0,AC1346&gt;0,AI1346&gt;0,AJ1346&gt;0,AS1346&lt;AR1346,AR1346&lt;AQ1346),"Short buildup"))</f>
        <v/>
      </c>
      <c r="BE1346" s="1">
        <f>+IF(AND(F1346&gt;0,M1346&gt;0,T1346&gt;0,AA1346&gt;0),"buy")</f>
        <v/>
      </c>
    </row>
    <row r="1347">
      <c r="A1347" s="1" t="inlineStr">
        <is>
          <t>OIL</t>
        </is>
      </c>
      <c r="B1347" s="1" t="n"/>
      <c r="C1347" s="1" t="n"/>
      <c r="D1347" s="2" t="n">
        <v>0.05327082889409759</v>
      </c>
      <c r="E1347" s="2" t="n">
        <v>-0.71344904695986</v>
      </c>
      <c r="F1347" s="3" t="n">
        <v>-2.541827541827534</v>
      </c>
      <c r="G1347" s="4" t="n">
        <v>31173</v>
      </c>
      <c r="H1347" s="4" t="n">
        <v>29986</v>
      </c>
      <c r="I1347" s="3" t="n">
        <v>69633</v>
      </c>
      <c r="J1347" s="6">
        <f>+H1347-G1347</f>
        <v/>
      </c>
      <c r="K1347" s="6">
        <f>+I1347-H1347</f>
        <v/>
      </c>
      <c r="L1347" s="7">
        <f>J1347/G1347</f>
        <v/>
      </c>
      <c r="M1347" s="7">
        <f>K1347/H1347</f>
        <v/>
      </c>
      <c r="N1347" s="8" t="n">
        <v>55.5613</v>
      </c>
      <c r="O1347" s="8" t="n">
        <v>47.3984</v>
      </c>
      <c r="P1347" s="3" t="n">
        <v>130.344</v>
      </c>
      <c r="Q1347" s="6">
        <f>+O1347-N1347</f>
        <v/>
      </c>
      <c r="R1347" s="6">
        <f>+P1347-O1347</f>
        <v/>
      </c>
      <c r="S1347" s="7">
        <f>Q1347/N1347</f>
        <v/>
      </c>
      <c r="T1347" s="7">
        <f>R1347/O1347</f>
        <v/>
      </c>
      <c r="U1347" s="10" t="inlineStr">
        <is>
          <t>655354</t>
        </is>
      </c>
      <c r="V1347" s="10" t="inlineStr">
        <is>
          <t>524783</t>
        </is>
      </c>
      <c r="W1347" s="3" t="inlineStr">
        <is>
          <t>1503315</t>
        </is>
      </c>
      <c r="X1347" s="6">
        <f>+V1347-U1347</f>
        <v/>
      </c>
      <c r="Y1347" s="6">
        <f>+W1347-V1347</f>
        <v/>
      </c>
      <c r="Z1347" s="7">
        <f>X1347/U1347</f>
        <v/>
      </c>
      <c r="AA1347" s="7">
        <f>Y1347/V1347</f>
        <v/>
      </c>
      <c r="AB1347" s="4" t="n">
        <v>-3225</v>
      </c>
      <c r="AC1347" s="5" t="n">
        <v>68800</v>
      </c>
      <c r="AD1347" s="4" t="n">
        <v>29</v>
      </c>
      <c r="AE1347" s="4" t="n">
        <v>40</v>
      </c>
      <c r="AF1347" s="5" t="n">
        <v>149</v>
      </c>
      <c r="AG1347" s="6">
        <f>AE1347-AD1347</f>
        <v/>
      </c>
      <c r="AH1347" s="6">
        <f>+AF1347-AE1347</f>
        <v/>
      </c>
      <c r="AI1347" s="7">
        <f>AG1347/AD1347</f>
        <v/>
      </c>
      <c r="AJ1347" s="7">
        <f>AH1347/AE1347</f>
        <v/>
      </c>
      <c r="AK1347" s="4" t="n">
        <v>474.4</v>
      </c>
      <c r="AL1347" s="4" t="n">
        <v>471.1</v>
      </c>
      <c r="AM1347" s="5" t="n">
        <v>459.85</v>
      </c>
      <c r="AN1347" s="4" t="n">
        <v>469.55</v>
      </c>
      <c r="AO1347" s="4" t="n">
        <v>466.2</v>
      </c>
      <c r="AP1347" s="3" t="n">
        <v>454.35</v>
      </c>
      <c r="AQ1347" s="9">
        <f>+AK1347-AN1347</f>
        <v/>
      </c>
      <c r="AR1347" s="9">
        <f>+AL1347-AO1347</f>
        <v/>
      </c>
      <c r="AS1347" s="9">
        <f>+AM1347-AP1347</f>
        <v/>
      </c>
      <c r="AT1347" s="6">
        <f>AR1347-AQ1347</f>
        <v/>
      </c>
      <c r="AU1347" s="6">
        <f>+AS1347-AR1347</f>
        <v/>
      </c>
      <c r="AV1347" s="7">
        <f>AT1347/AQ1347</f>
        <v/>
      </c>
      <c r="AW1347" s="7">
        <f>AU1347/AR1347</f>
        <v/>
      </c>
      <c r="AX1347" s="1" t="inlineStr">
        <is>
          <t>N</t>
        </is>
      </c>
      <c r="AY1347" s="1">
        <f>+IF(AND(D1347&gt;0,E1347&gt;0,F1347&gt;0,S1347&gt;0,T1347&gt;0,AC1347&gt;0,AB1347&gt;0,AI1347&gt;0,AJ1347&gt;0,AS1347&gt;AR1347,AR1347&gt;AQ1347),"long buildup",IF(AND(D1347&gt;0,E1347&gt;0,F1347&gt;0,S1347&lt;0,T1347&lt;0,AB1347&lt;0,AC1347&lt;0,AI1347&lt;0,AJ1347&lt;0,AS1347&gt;AR1347,AR1347&gt;AQ1347),"Short Covering",IF(AND(D1347&lt;0,E1347&lt;0,F1347&lt;0,S1347&lt;0,T1347&lt;0,AB1347&gt;0,AC1347&gt;0,AI1347&gt;0,AJ1347&gt;0,AS1347&lt;AR1347,AR1347&lt;AQ1347),"Short Buildup",IF(AND(D1347&lt;0,E1347&lt;0,F1347&lt;0,S1347&lt;0,T1347&lt;0,AB1347&lt;0,AC1347&lt;0,AI1347&lt;0,AJ1347&lt;0,AS1347&lt;AR1347,AR1347&lt;AQ1347),"LongUnwinding" ))))</f>
        <v/>
      </c>
      <c r="AZ1347" s="1">
        <f>+IF(AND(D1347&gt;0,E1347&gt;0,F1347&gt;0,L1347&gt;0,M1347&gt;0,S1347&gt;0,T1347&gt;0,Z1347&gt;0,AA1347&gt;0),"Buying Opportunity",IF(AND(D1347&lt;0,E1347&lt;0,F1347&lt;0,L1347&lt;0,M1347&lt;0,S1347&lt;0,T1347&lt;0,Z1347&lt;0,AA1347&lt;0),"support Zone",IF(AND(D1347&lt;0,E1347&lt;0,F1347&lt;0,L1347&gt;0,M1347&gt;0,S1347&gt;0,T1347&gt;0,Z1347&gt;0,AA1347&gt;0),"sell delivery")))</f>
        <v/>
      </c>
      <c r="BA1347" s="1">
        <f>IF(AND(D1347&gt;0,E1347&gt;0,F1347&gt;0,Z1347&gt;0,AA1347&gt;0,AB1347&gt;0,AC1347&gt;0,AI1347&gt;0,AJ1347&gt;0),"FII ENTERING")</f>
        <v/>
      </c>
      <c r="BB1347" s="15" t="e">
        <v>#N/A</v>
      </c>
      <c r="BC1347" s="1" t="n">
        <v>6072.57</v>
      </c>
      <c r="BD1347" s="1">
        <f>IF(AND(E1347&gt;0,F1347&gt;0,AB1347&gt;0,AC1347&gt;0,AI1347&gt;0,AJ1347&gt;0,AS1347&gt;AR1347,AR1347&gt;AQ1347),"long buildup",IF(AND(E1347&lt;0,F1347&lt;0,AB1347&gt;0,AC1347&gt;0,AI1347&gt;0,AJ1347&gt;0,AS1347&lt;AR1347,AR1347&lt;AQ1347),"Short buildup"))</f>
        <v/>
      </c>
      <c r="BE1347" s="1">
        <f>+IF(AND(F1347&gt;0,M1347&gt;0,T1347&gt;0,AA1347&gt;0),"buy")</f>
        <v/>
      </c>
    </row>
    <row r="1348">
      <c r="A1348" s="1" t="inlineStr">
        <is>
          <t>OILCOUNTUB</t>
        </is>
      </c>
      <c r="B1348" s="1" t="n"/>
      <c r="C1348" s="1" t="n"/>
      <c r="D1348" s="2" t="n">
        <v>-1.922167953363792</v>
      </c>
      <c r="E1348" s="2" t="n">
        <v>-0.4176706827309205</v>
      </c>
      <c r="F1348" s="3" t="n">
        <v>-2.000322632682694</v>
      </c>
      <c r="G1348" s="4" t="n">
        <v>57</v>
      </c>
      <c r="H1348" s="4" t="n">
        <v>44</v>
      </c>
      <c r="I1348" s="3" t="n">
        <v>40</v>
      </c>
      <c r="J1348" s="6">
        <f>+H1348-G1348</f>
        <v/>
      </c>
      <c r="K1348" s="6">
        <f>+I1348-H1348</f>
        <v/>
      </c>
      <c r="L1348" s="7">
        <f>J1348/G1348</f>
        <v/>
      </c>
      <c r="M1348" s="7">
        <f>K1348/H1348</f>
        <v/>
      </c>
      <c r="N1348" s="8" t="n">
        <v>0.1146</v>
      </c>
      <c r="O1348" s="8" t="n">
        <v>0.147</v>
      </c>
      <c r="P1348" s="3" t="n">
        <v>0.0522</v>
      </c>
      <c r="Q1348" s="6">
        <f>+O1348-N1348</f>
        <v/>
      </c>
      <c r="R1348" s="6">
        <f>+P1348-O1348</f>
        <v/>
      </c>
      <c r="S1348" s="7">
        <f>Q1348/N1348</f>
        <v/>
      </c>
      <c r="T1348" s="7">
        <f>R1348/O1348</f>
        <v/>
      </c>
      <c r="U1348" s="10" t="inlineStr">
        <is>
          <t>-</t>
        </is>
      </c>
      <c r="V1348" s="10" t="inlineStr">
        <is>
          <t>-</t>
        </is>
      </c>
      <c r="W1348" s="3" t="inlineStr">
        <is>
          <t>-</t>
        </is>
      </c>
      <c r="X1348" s="6">
        <f>+V1348-U1348</f>
        <v/>
      </c>
      <c r="Y1348" s="6">
        <f>+W1348-V1348</f>
        <v/>
      </c>
      <c r="Z1348" s="7">
        <f>X1348/U1348</f>
        <v/>
      </c>
      <c r="AA1348" s="7">
        <f>Y1348/V1348</f>
        <v/>
      </c>
      <c r="AB1348" s="4" t="n"/>
      <c r="AC1348" s="5" t="n"/>
      <c r="AD1348" s="4" t="n"/>
      <c r="AE1348" s="4" t="n"/>
      <c r="AF1348" s="5" t="n"/>
      <c r="AG1348" s="6">
        <f>AE1348-AD1348</f>
        <v/>
      </c>
      <c r="AH1348" s="6">
        <f>+AF1348-AE1348</f>
        <v/>
      </c>
      <c r="AI1348" s="7">
        <f>AG1348/AD1348</f>
        <v/>
      </c>
      <c r="AJ1348" s="7">
        <f>AH1348/AE1348</f>
        <v/>
      </c>
      <c r="AK1348" s="4" t="n"/>
      <c r="AL1348" s="4" t="n"/>
      <c r="AM1348" s="5" t="n"/>
      <c r="AN1348" s="4" t="n">
        <v>62.25</v>
      </c>
      <c r="AO1348" s="4" t="n">
        <v>61.99</v>
      </c>
      <c r="AP1348" s="3" t="n">
        <v>60.75</v>
      </c>
      <c r="AQ1348" s="9">
        <f>+AK1348-AN1348</f>
        <v/>
      </c>
      <c r="AR1348" s="9">
        <f>+AL1348-AO1348</f>
        <v/>
      </c>
      <c r="AS1348" s="9">
        <f>+AM1348-AP1348</f>
        <v/>
      </c>
      <c r="AT1348" s="6">
        <f>AR1348-AQ1348</f>
        <v/>
      </c>
      <c r="AU1348" s="6">
        <f>+AS1348-AR1348</f>
        <v/>
      </c>
      <c r="AV1348" s="7">
        <f>AT1348/AQ1348</f>
        <v/>
      </c>
      <c r="AW1348" s="7">
        <f>AU1348/AR1348</f>
        <v/>
      </c>
      <c r="AX1348" s="1" t="inlineStr">
        <is>
          <t>Y</t>
        </is>
      </c>
      <c r="AY1348" s="1">
        <f>+IF(AND(D1348&gt;0,E1348&gt;0,F1348&gt;0,S1348&gt;0,T1348&gt;0,AC1348&gt;0,AB1348&gt;0,AI1348&gt;0,AJ1348&gt;0,AS1348&gt;AR1348,AR1348&gt;AQ1348),"long buildup",IF(AND(D1348&gt;0,E1348&gt;0,F1348&gt;0,S1348&lt;0,T1348&lt;0,AB1348&lt;0,AC1348&lt;0,AI1348&lt;0,AJ1348&lt;0,AS1348&gt;AR1348,AR1348&gt;AQ1348),"Short Covering",IF(AND(D1348&lt;0,E1348&lt;0,F1348&lt;0,S1348&lt;0,T1348&lt;0,AB1348&gt;0,AC1348&gt;0,AI1348&gt;0,AJ1348&gt;0,AS1348&lt;AR1348,AR1348&lt;AQ1348),"Short Buildup",IF(AND(D1348&lt;0,E1348&lt;0,F1348&lt;0,S1348&lt;0,T1348&lt;0,AB1348&lt;0,AC1348&lt;0,AI1348&lt;0,AJ1348&lt;0,AS1348&lt;AR1348,AR1348&lt;AQ1348),"LongUnwinding" ))))</f>
        <v/>
      </c>
      <c r="AZ1348" s="1">
        <f>+IF(AND(D1348&gt;0,E1348&gt;0,F1348&gt;0,L1348&gt;0,M1348&gt;0,S1348&gt;0,T1348&gt;0,Z1348&gt;0,AA1348&gt;0),"Buying Opportunity",IF(AND(D1348&lt;0,E1348&lt;0,F1348&lt;0,L1348&lt;0,M1348&lt;0,S1348&lt;0,T1348&lt;0,Z1348&lt;0,AA1348&lt;0),"support Zone",IF(AND(D1348&lt;0,E1348&lt;0,F1348&lt;0,L1348&gt;0,M1348&gt;0,S1348&gt;0,T1348&gt;0,Z1348&gt;0,AA1348&gt;0),"sell delivery")))</f>
        <v/>
      </c>
      <c r="BA1348" s="1">
        <f>IF(AND(D1348&gt;0,E1348&gt;0,F1348&gt;0,Z1348&gt;0,AA1348&gt;0,AB1348&gt;0,AC1348&gt;0,AI1348&gt;0,AJ1348&gt;0),"FII ENTERING")</f>
        <v/>
      </c>
      <c r="BB1348" s="15" t="e">
        <v>#N/A</v>
      </c>
      <c r="BC1348" s="1" t="n">
        <v>3599293.899399</v>
      </c>
      <c r="BD1348" s="1">
        <f>IF(AND(E1348&gt;0,F1348&gt;0,AB1348&gt;0,AC1348&gt;0,AI1348&gt;0,AJ1348&gt;0,AS1348&gt;AR1348,AR1348&gt;AQ1348),"long buildup",IF(AND(E1348&lt;0,F1348&lt;0,AB1348&gt;0,AC1348&gt;0,AI1348&gt;0,AJ1348&gt;0,AS1348&lt;AR1348,AR1348&lt;AQ1348),"Short buildup"))</f>
        <v/>
      </c>
      <c r="BE1348" s="1">
        <f>+IF(AND(F1348&gt;0,M1348&gt;0,T1348&gt;0,AA1348&gt;0),"buy")</f>
        <v/>
      </c>
    </row>
    <row r="1349">
      <c r="A1349" s="1" t="inlineStr">
        <is>
          <t>OLECTRA</t>
        </is>
      </c>
      <c r="B1349" s="1" t="n"/>
      <c r="C1349" s="1" t="n"/>
      <c r="D1349" s="2" t="n">
        <v>-0.7478955974080972</v>
      </c>
      <c r="E1349" s="2" t="n">
        <v>-3.264285060557063</v>
      </c>
      <c r="F1349" s="3" t="n">
        <v>0.1072250780535523</v>
      </c>
      <c r="G1349" s="4" t="n">
        <v>50436</v>
      </c>
      <c r="H1349" s="4" t="n">
        <v>26170</v>
      </c>
      <c r="I1349" s="3" t="n">
        <v>42852</v>
      </c>
      <c r="J1349" s="6">
        <f>+H1349-G1349</f>
        <v/>
      </c>
      <c r="K1349" s="6">
        <f>+I1349-H1349</f>
        <v/>
      </c>
      <c r="L1349" s="7">
        <f>J1349/G1349</f>
        <v/>
      </c>
      <c r="M1349" s="7">
        <f>K1349/H1349</f>
        <v/>
      </c>
      <c r="N1349" s="8" t="n">
        <v>148.0592</v>
      </c>
      <c r="O1349" s="8" t="n">
        <v>64.3258</v>
      </c>
      <c r="P1349" s="3" t="n">
        <v>123.7</v>
      </c>
      <c r="Q1349" s="6">
        <f>+O1349-N1349</f>
        <v/>
      </c>
      <c r="R1349" s="6">
        <f>+P1349-O1349</f>
        <v/>
      </c>
      <c r="S1349" s="7">
        <f>Q1349/N1349</f>
        <v/>
      </c>
      <c r="T1349" s="7">
        <f>R1349/O1349</f>
        <v/>
      </c>
      <c r="U1349" s="10" t="inlineStr">
        <is>
          <t>267803</t>
        </is>
      </c>
      <c r="V1349" s="10" t="inlineStr">
        <is>
          <t>183282</t>
        </is>
      </c>
      <c r="W1349" s="3" t="inlineStr">
        <is>
          <t>144320</t>
        </is>
      </c>
      <c r="X1349" s="6">
        <f>+V1349-U1349</f>
        <v/>
      </c>
      <c r="Y1349" s="6">
        <f>+W1349-V1349</f>
        <v/>
      </c>
      <c r="Z1349" s="7">
        <f>X1349/U1349</f>
        <v/>
      </c>
      <c r="AA1349" s="7">
        <f>Y1349/V1349</f>
        <v/>
      </c>
      <c r="AB1349" s="4" t="n"/>
      <c r="AC1349" s="5" t="n"/>
      <c r="AD1349" s="4" t="n"/>
      <c r="AE1349" s="4" t="n"/>
      <c r="AF1349" s="5" t="n"/>
      <c r="AG1349" s="6">
        <f>AE1349-AD1349</f>
        <v/>
      </c>
      <c r="AH1349" s="6">
        <f>+AF1349-AE1349</f>
        <v/>
      </c>
      <c r="AI1349" s="7">
        <f>AG1349/AD1349</f>
        <v/>
      </c>
      <c r="AJ1349" s="7">
        <f>AH1349/AE1349</f>
        <v/>
      </c>
      <c r="AK1349" s="4" t="n"/>
      <c r="AL1349" s="4" t="n"/>
      <c r="AM1349" s="5" t="n"/>
      <c r="AN1349" s="4" t="n">
        <v>1638.95</v>
      </c>
      <c r="AO1349" s="4" t="n">
        <v>1585.45</v>
      </c>
      <c r="AP1349" s="3" t="n">
        <v>1587.15</v>
      </c>
      <c r="AQ1349" s="9">
        <f>+AK1349-AN1349</f>
        <v/>
      </c>
      <c r="AR1349" s="9">
        <f>+AL1349-AO1349</f>
        <v/>
      </c>
      <c r="AS1349" s="9">
        <f>+AM1349-AP1349</f>
        <v/>
      </c>
      <c r="AT1349" s="6">
        <f>AR1349-AQ1349</f>
        <v/>
      </c>
      <c r="AU1349" s="6">
        <f>+AS1349-AR1349</f>
        <v/>
      </c>
      <c r="AV1349" s="7">
        <f>AT1349/AQ1349</f>
        <v/>
      </c>
      <c r="AW1349" s="7">
        <f>AU1349/AR1349</f>
        <v/>
      </c>
      <c r="AX1349" s="1" t="inlineStr">
        <is>
          <t>N</t>
        </is>
      </c>
      <c r="AY1349" s="1">
        <f>+IF(AND(D1349&gt;0,E1349&gt;0,F1349&gt;0,S1349&gt;0,T1349&gt;0,AC1349&gt;0,AB1349&gt;0,AI1349&gt;0,AJ1349&gt;0,AS1349&gt;AR1349,AR1349&gt;AQ1349),"long buildup",IF(AND(D1349&gt;0,E1349&gt;0,F1349&gt;0,S1349&lt;0,T1349&lt;0,AB1349&lt;0,AC1349&lt;0,AI1349&lt;0,AJ1349&lt;0,AS1349&gt;AR1349,AR1349&gt;AQ1349),"Short Covering",IF(AND(D1349&lt;0,E1349&lt;0,F1349&lt;0,S1349&lt;0,T1349&lt;0,AB1349&gt;0,AC1349&gt;0,AI1349&gt;0,AJ1349&gt;0,AS1349&lt;AR1349,AR1349&lt;AQ1349),"Short Buildup",IF(AND(D1349&lt;0,E1349&lt;0,F1349&lt;0,S1349&lt;0,T1349&lt;0,AB1349&lt;0,AC1349&lt;0,AI1349&lt;0,AJ1349&lt;0,AS1349&lt;AR1349,AR1349&lt;AQ1349),"LongUnwinding" ))))</f>
        <v/>
      </c>
      <c r="AZ1349" s="1">
        <f>+IF(AND(D1349&gt;0,E1349&gt;0,F1349&gt;0,L1349&gt;0,M1349&gt;0,S1349&gt;0,T1349&gt;0,Z1349&gt;0,AA1349&gt;0),"Buying Opportunity",IF(AND(D1349&lt;0,E1349&lt;0,F1349&lt;0,L1349&lt;0,M1349&lt;0,S1349&lt;0,T1349&lt;0,Z1349&lt;0,AA1349&lt;0),"support Zone",IF(AND(D1349&lt;0,E1349&lt;0,F1349&lt;0,L1349&gt;0,M1349&gt;0,S1349&gt;0,T1349&gt;0,Z1349&gt;0,AA1349&gt;0),"sell delivery")))</f>
        <v/>
      </c>
      <c r="BA1349" s="1">
        <f>IF(AND(D1349&gt;0,E1349&gt;0,F1349&gt;0,Z1349&gt;0,AA1349&gt;0,AB1349&gt;0,AC1349&gt;0,AI1349&gt;0,AJ1349&gt;0),"FII ENTERING")</f>
        <v/>
      </c>
      <c r="BB1349" s="15" t="e">
        <v>#N/A</v>
      </c>
      <c r="BC1349" s="1" t="n">
        <v>108977.514805</v>
      </c>
      <c r="BD1349" s="1">
        <f>IF(AND(E1349&gt;0,F1349&gt;0,AB1349&gt;0,AC1349&gt;0,AI1349&gt;0,AJ1349&gt;0,AS1349&gt;AR1349,AR1349&gt;AQ1349),"long buildup",IF(AND(E1349&lt;0,F1349&lt;0,AB1349&gt;0,AC1349&gt;0,AI1349&gt;0,AJ1349&gt;0,AS1349&lt;AR1349,AR1349&lt;AQ1349),"Short buildup"))</f>
        <v/>
      </c>
      <c r="BE1349" s="1">
        <f>+IF(AND(F1349&gt;0,M1349&gt;0,T1349&gt;0,AA1349&gt;0),"buy")</f>
        <v/>
      </c>
    </row>
    <row r="1350">
      <c r="A1350" s="1" t="inlineStr">
        <is>
          <t>OMAXAUTO</t>
        </is>
      </c>
      <c r="B1350" s="1" t="n"/>
      <c r="C1350" s="1" t="n"/>
      <c r="D1350" s="2" t="n">
        <v>-4.883471327813558</v>
      </c>
      <c r="E1350" s="2" t="n">
        <v>-2.675908761183198</v>
      </c>
      <c r="F1350" s="3" t="n">
        <v>-0.1242236024844768</v>
      </c>
      <c r="G1350" s="4" t="n">
        <v>1958</v>
      </c>
      <c r="H1350" s="4" t="n">
        <v>2356</v>
      </c>
      <c r="I1350" s="3" t="n">
        <v>4175</v>
      </c>
      <c r="J1350" s="6">
        <f>+H1350-G1350</f>
        <v/>
      </c>
      <c r="K1350" s="6">
        <f>+I1350-H1350</f>
        <v/>
      </c>
      <c r="L1350" s="7">
        <f>J1350/G1350</f>
        <v/>
      </c>
      <c r="M1350" s="7">
        <f>K1350/H1350</f>
        <v/>
      </c>
      <c r="N1350" s="8" t="n">
        <v>1.1014</v>
      </c>
      <c r="O1350" s="8" t="n">
        <v>1.2473</v>
      </c>
      <c r="P1350" s="3" t="n">
        <v>1.4843</v>
      </c>
      <c r="Q1350" s="6">
        <f>+O1350-N1350</f>
        <v/>
      </c>
      <c r="R1350" s="6">
        <f>+P1350-O1350</f>
        <v/>
      </c>
      <c r="S1350" s="7">
        <f>Q1350/N1350</f>
        <v/>
      </c>
      <c r="T1350" s="7">
        <f>R1350/O1350</f>
        <v/>
      </c>
      <c r="U1350" s="10" t="inlineStr">
        <is>
          <t>46239</t>
        </is>
      </c>
      <c r="V1350" s="10" t="inlineStr">
        <is>
          <t>71688</t>
        </is>
      </c>
      <c r="W1350" s="3" t="inlineStr">
        <is>
          <t>62372</t>
        </is>
      </c>
      <c r="X1350" s="6">
        <f>+V1350-U1350</f>
        <v/>
      </c>
      <c r="Y1350" s="6">
        <f>+W1350-V1350</f>
        <v/>
      </c>
      <c r="Z1350" s="7">
        <f>X1350/U1350</f>
        <v/>
      </c>
      <c r="AA1350" s="7">
        <f>Y1350/V1350</f>
        <v/>
      </c>
      <c r="AB1350" s="4" t="n"/>
      <c r="AC1350" s="5" t="n"/>
      <c r="AD1350" s="4" t="n"/>
      <c r="AE1350" s="4" t="n"/>
      <c r="AF1350" s="5" t="n"/>
      <c r="AG1350" s="6">
        <f>AE1350-AD1350</f>
        <v/>
      </c>
      <c r="AH1350" s="6">
        <f>+AF1350-AE1350</f>
        <v/>
      </c>
      <c r="AI1350" s="7">
        <f>AG1350/AD1350</f>
        <v/>
      </c>
      <c r="AJ1350" s="7">
        <f>AH1350/AE1350</f>
        <v/>
      </c>
      <c r="AK1350" s="4" t="n"/>
      <c r="AL1350" s="4" t="n"/>
      <c r="AM1350" s="5" t="n"/>
      <c r="AN1350" s="4" t="n">
        <v>124.07</v>
      </c>
      <c r="AO1350" s="4" t="n">
        <v>120.75</v>
      </c>
      <c r="AP1350" s="3" t="n">
        <v>120.6</v>
      </c>
      <c r="AQ1350" s="9">
        <f>+AK1350-AN1350</f>
        <v/>
      </c>
      <c r="AR1350" s="9">
        <f>+AL1350-AO1350</f>
        <v/>
      </c>
      <c r="AS1350" s="9">
        <f>+AM1350-AP1350</f>
        <v/>
      </c>
      <c r="AT1350" s="6">
        <f>AR1350-AQ1350</f>
        <v/>
      </c>
      <c r="AU1350" s="6">
        <f>+AS1350-AR1350</f>
        <v/>
      </c>
      <c r="AV1350" s="7">
        <f>AT1350/AQ1350</f>
        <v/>
      </c>
      <c r="AW1350" s="7">
        <f>AU1350/AR1350</f>
        <v/>
      </c>
      <c r="AX1350" s="1" t="inlineStr">
        <is>
          <t>Y</t>
        </is>
      </c>
      <c r="AY1350" s="1">
        <f>+IF(AND(D1350&gt;0,E1350&gt;0,F1350&gt;0,S1350&gt;0,T1350&gt;0,AC1350&gt;0,AB1350&gt;0,AI1350&gt;0,AJ1350&gt;0,AS1350&gt;AR1350,AR1350&gt;AQ1350),"long buildup",IF(AND(D1350&gt;0,E1350&gt;0,F1350&gt;0,S1350&lt;0,T1350&lt;0,AB1350&lt;0,AC1350&lt;0,AI1350&lt;0,AJ1350&lt;0,AS1350&gt;AR1350,AR1350&gt;AQ1350),"Short Covering",IF(AND(D1350&lt;0,E1350&lt;0,F1350&lt;0,S1350&lt;0,T1350&lt;0,AB1350&gt;0,AC1350&gt;0,AI1350&gt;0,AJ1350&gt;0,AS1350&lt;AR1350,AR1350&lt;AQ1350),"Short Buildup",IF(AND(D1350&lt;0,E1350&lt;0,F1350&lt;0,S1350&lt;0,T1350&lt;0,AB1350&lt;0,AC1350&lt;0,AI1350&lt;0,AJ1350&lt;0,AS1350&lt;AR1350,AR1350&lt;AQ1350),"LongUnwinding" ))))</f>
        <v/>
      </c>
      <c r="AZ1350" s="1">
        <f>+IF(AND(D1350&gt;0,E1350&gt;0,F1350&gt;0,L1350&gt;0,M1350&gt;0,S1350&gt;0,T1350&gt;0,Z1350&gt;0,AA1350&gt;0),"Buying Opportunity",IF(AND(D1350&lt;0,E1350&lt;0,F1350&lt;0,L1350&lt;0,M1350&lt;0,S1350&lt;0,T1350&lt;0,Z1350&lt;0,AA1350&lt;0),"support Zone",IF(AND(D1350&lt;0,E1350&lt;0,F1350&lt;0,L1350&gt;0,M1350&gt;0,S1350&gt;0,T1350&gt;0,Z1350&gt;0,AA1350&gt;0),"sell delivery")))</f>
        <v/>
      </c>
      <c r="BA1350" s="1">
        <f>IF(AND(D1350&gt;0,E1350&gt;0,F1350&gt;0,Z1350&gt;0,AA1350&gt;0,AB1350&gt;0,AC1350&gt;0,AI1350&gt;0,AJ1350&gt;0),"FII ENTERING")</f>
        <v/>
      </c>
      <c r="BB1350" s="15" t="e">
        <v>#N/A</v>
      </c>
      <c r="BC1350" s="1" t="n">
        <v>757366.1629080001</v>
      </c>
      <c r="BD1350" s="1">
        <f>IF(AND(E1350&gt;0,F1350&gt;0,AB1350&gt;0,AC1350&gt;0,AI1350&gt;0,AJ1350&gt;0,AS1350&gt;AR1350,AR1350&gt;AQ1350),"long buildup",IF(AND(E1350&lt;0,F1350&lt;0,AB1350&gt;0,AC1350&gt;0,AI1350&gt;0,AJ1350&gt;0,AS1350&lt;AR1350,AR1350&lt;AQ1350),"Short buildup"))</f>
        <v/>
      </c>
      <c r="BE1350" s="1">
        <f>+IF(AND(F1350&gt;0,M1350&gt;0,T1350&gt;0,AA1350&gt;0),"buy")</f>
        <v/>
      </c>
    </row>
    <row r="1351">
      <c r="A1351" s="1" t="inlineStr">
        <is>
          <t>OMAXE</t>
        </is>
      </c>
      <c r="B1351" s="1" t="n"/>
      <c r="C1351" s="1" t="n"/>
      <c r="D1351" s="2" t="n">
        <v>7.410394265232985</v>
      </c>
      <c r="E1351" s="2" t="n">
        <v>-0.05005422541086367</v>
      </c>
      <c r="F1351" s="3" t="n">
        <v>-2.228528503463819</v>
      </c>
      <c r="G1351" s="4" t="n">
        <v>17838</v>
      </c>
      <c r="H1351" s="4" t="n">
        <v>3911</v>
      </c>
      <c r="I1351" s="3" t="n">
        <v>3325</v>
      </c>
      <c r="J1351" s="6">
        <f>+H1351-G1351</f>
        <v/>
      </c>
      <c r="K1351" s="6">
        <f>+I1351-H1351</f>
        <v/>
      </c>
      <c r="L1351" s="7">
        <f>J1351/G1351</f>
        <v/>
      </c>
      <c r="M1351" s="7">
        <f>K1351/H1351</f>
        <v/>
      </c>
      <c r="N1351" s="8" t="n">
        <v>32.5168</v>
      </c>
      <c r="O1351" s="8" t="n">
        <v>2.7895</v>
      </c>
      <c r="P1351" s="3" t="n">
        <v>3.1235</v>
      </c>
      <c r="Q1351" s="6">
        <f>+O1351-N1351</f>
        <v/>
      </c>
      <c r="R1351" s="6">
        <f>+P1351-O1351</f>
        <v/>
      </c>
      <c r="S1351" s="7">
        <f>Q1351/N1351</f>
        <v/>
      </c>
      <c r="T1351" s="7">
        <f>R1351/O1351</f>
        <v/>
      </c>
      <c r="U1351" s="10" t="inlineStr">
        <is>
          <t>719283</t>
        </is>
      </c>
      <c r="V1351" s="10" t="inlineStr">
        <is>
          <t>99108</t>
        </is>
      </c>
      <c r="W1351" s="3" t="inlineStr">
        <is>
          <t>103201</t>
        </is>
      </c>
      <c r="X1351" s="6">
        <f>+V1351-U1351</f>
        <v/>
      </c>
      <c r="Y1351" s="6">
        <f>+W1351-V1351</f>
        <v/>
      </c>
      <c r="Z1351" s="7">
        <f>X1351/U1351</f>
        <v/>
      </c>
      <c r="AA1351" s="7">
        <f>Y1351/V1351</f>
        <v/>
      </c>
      <c r="AB1351" s="4" t="n"/>
      <c r="AC1351" s="5" t="n"/>
      <c r="AD1351" s="4" t="n"/>
      <c r="AE1351" s="4" t="n"/>
      <c r="AF1351" s="5" t="n"/>
      <c r="AG1351" s="6">
        <f>AE1351-AD1351</f>
        <v/>
      </c>
      <c r="AH1351" s="6">
        <f>+AF1351-AE1351</f>
        <v/>
      </c>
      <c r="AI1351" s="7">
        <f>AG1351/AD1351</f>
        <v/>
      </c>
      <c r="AJ1351" s="7">
        <f>AH1351/AE1351</f>
        <v/>
      </c>
      <c r="AK1351" s="4" t="n"/>
      <c r="AL1351" s="4" t="n"/>
      <c r="AM1351" s="5" t="n"/>
      <c r="AN1351" s="4" t="n">
        <v>119.87</v>
      </c>
      <c r="AO1351" s="4" t="n">
        <v>119.81</v>
      </c>
      <c r="AP1351" s="3" t="n">
        <v>117.14</v>
      </c>
      <c r="AQ1351" s="9">
        <f>+AK1351-AN1351</f>
        <v/>
      </c>
      <c r="AR1351" s="9">
        <f>+AL1351-AO1351</f>
        <v/>
      </c>
      <c r="AS1351" s="9">
        <f>+AM1351-AP1351</f>
        <v/>
      </c>
      <c r="AT1351" s="6">
        <f>AR1351-AQ1351</f>
        <v/>
      </c>
      <c r="AU1351" s="6">
        <f>+AS1351-AR1351</f>
        <v/>
      </c>
      <c r="AV1351" s="7">
        <f>AT1351/AQ1351</f>
        <v/>
      </c>
      <c r="AW1351" s="7">
        <f>AU1351/AR1351</f>
        <v/>
      </c>
      <c r="AX1351" s="1" t="inlineStr">
        <is>
          <t>Y</t>
        </is>
      </c>
      <c r="AY1351" s="1">
        <f>+IF(AND(D1351&gt;0,E1351&gt;0,F1351&gt;0,S1351&gt;0,T1351&gt;0,AC1351&gt;0,AB1351&gt;0,AI1351&gt;0,AJ1351&gt;0,AS1351&gt;AR1351,AR1351&gt;AQ1351),"long buildup",IF(AND(D1351&gt;0,E1351&gt;0,F1351&gt;0,S1351&lt;0,T1351&lt;0,AB1351&lt;0,AC1351&lt;0,AI1351&lt;0,AJ1351&lt;0,AS1351&gt;AR1351,AR1351&gt;AQ1351),"Short Covering",IF(AND(D1351&lt;0,E1351&lt;0,F1351&lt;0,S1351&lt;0,T1351&lt;0,AB1351&gt;0,AC1351&gt;0,AI1351&gt;0,AJ1351&gt;0,AS1351&lt;AR1351,AR1351&lt;AQ1351),"Short Buildup",IF(AND(D1351&lt;0,E1351&lt;0,F1351&lt;0,S1351&lt;0,T1351&lt;0,AB1351&lt;0,AC1351&lt;0,AI1351&lt;0,AJ1351&lt;0,AS1351&lt;AR1351,AR1351&lt;AQ1351),"LongUnwinding" ))))</f>
        <v/>
      </c>
      <c r="AZ1351" s="1">
        <f>+IF(AND(D1351&gt;0,E1351&gt;0,F1351&gt;0,L1351&gt;0,M1351&gt;0,S1351&gt;0,T1351&gt;0,Z1351&gt;0,AA1351&gt;0),"Buying Opportunity",IF(AND(D1351&lt;0,E1351&lt;0,F1351&lt;0,L1351&lt;0,M1351&lt;0,S1351&lt;0,T1351&lt;0,Z1351&lt;0,AA1351&lt;0),"support Zone",IF(AND(D1351&lt;0,E1351&lt;0,F1351&lt;0,L1351&gt;0,M1351&gt;0,S1351&gt;0,T1351&gt;0,Z1351&gt;0,AA1351&gt;0),"sell delivery")))</f>
        <v/>
      </c>
      <c r="BA1351" s="1">
        <f>IF(AND(D1351&gt;0,E1351&gt;0,F1351&gt;0,Z1351&gt;0,AA1351&gt;0,AB1351&gt;0,AC1351&gt;0,AI1351&gt;0,AJ1351&gt;0),"FII ENTERING")</f>
        <v/>
      </c>
      <c r="BB1351" s="15" t="e">
        <v>#N/A</v>
      </c>
      <c r="BC1351" s="1" t="n">
        <v>399025.0545975</v>
      </c>
      <c r="BD1351" s="1">
        <f>IF(AND(E1351&gt;0,F1351&gt;0,AB1351&gt;0,AC1351&gt;0,AI1351&gt;0,AJ1351&gt;0,AS1351&gt;AR1351,AR1351&gt;AQ1351),"long buildup",IF(AND(E1351&lt;0,F1351&lt;0,AB1351&gt;0,AC1351&gt;0,AI1351&gt;0,AJ1351&gt;0,AS1351&lt;AR1351,AR1351&lt;AQ1351),"Short buildup"))</f>
        <v/>
      </c>
      <c r="BE1351" s="1">
        <f>+IF(AND(F1351&gt;0,M1351&gt;0,T1351&gt;0,AA1351&gt;0),"buy")</f>
        <v/>
      </c>
    </row>
    <row r="1352">
      <c r="A1352" s="1" t="inlineStr">
        <is>
          <t>OMINFRAL</t>
        </is>
      </c>
      <c r="B1352" s="1" t="n"/>
      <c r="C1352" s="1" t="n"/>
      <c r="D1352" s="2" t="n">
        <v>0.3900564708621921</v>
      </c>
      <c r="E1352" s="2" t="n">
        <v>-1.704940848990952</v>
      </c>
      <c r="F1352" s="3" t="n">
        <v>-0.6076696165191747</v>
      </c>
      <c r="G1352" s="4" t="n">
        <v>2350</v>
      </c>
      <c r="H1352" s="4" t="n">
        <v>1808</v>
      </c>
      <c r="I1352" s="3" t="n">
        <v>2056</v>
      </c>
      <c r="J1352" s="6">
        <f>+H1352-G1352</f>
        <v/>
      </c>
      <c r="K1352" s="6">
        <f>+I1352-H1352</f>
        <v/>
      </c>
      <c r="L1352" s="7">
        <f>J1352/G1352</f>
        <v/>
      </c>
      <c r="M1352" s="7">
        <f>K1352/H1352</f>
        <v/>
      </c>
      <c r="N1352" s="8" t="n">
        <v>2.4539</v>
      </c>
      <c r="O1352" s="8" t="n">
        <v>2.1145</v>
      </c>
      <c r="P1352" s="3" t="n">
        <v>2.4131</v>
      </c>
      <c r="Q1352" s="6">
        <f>+O1352-N1352</f>
        <v/>
      </c>
      <c r="R1352" s="6">
        <f>+P1352-O1352</f>
        <v/>
      </c>
      <c r="S1352" s="7">
        <f>Q1352/N1352</f>
        <v/>
      </c>
      <c r="T1352" s="7">
        <f>R1352/O1352</f>
        <v/>
      </c>
      <c r="U1352" s="10" t="inlineStr">
        <is>
          <t>62912</t>
        </is>
      </c>
      <c r="V1352" s="10" t="inlineStr">
        <is>
          <t>69455</t>
        </is>
      </c>
      <c r="W1352" s="3" t="inlineStr">
        <is>
          <t>74060</t>
        </is>
      </c>
      <c r="X1352" s="6">
        <f>+V1352-U1352</f>
        <v/>
      </c>
      <c r="Y1352" s="6">
        <f>+W1352-V1352</f>
        <v/>
      </c>
      <c r="Z1352" s="7">
        <f>X1352/U1352</f>
        <v/>
      </c>
      <c r="AA1352" s="7">
        <f>Y1352/V1352</f>
        <v/>
      </c>
      <c r="AB1352" s="4" t="n"/>
      <c r="AC1352" s="5" t="n"/>
      <c r="AD1352" s="4" t="n"/>
      <c r="AE1352" s="4" t="n"/>
      <c r="AF1352" s="5" t="n"/>
      <c r="AG1352" s="6">
        <f>AE1352-AD1352</f>
        <v/>
      </c>
      <c r="AH1352" s="6">
        <f>+AF1352-AE1352</f>
        <v/>
      </c>
      <c r="AI1352" s="7">
        <f>AG1352/AD1352</f>
        <v/>
      </c>
      <c r="AJ1352" s="7">
        <f>AH1352/AE1352</f>
        <v/>
      </c>
      <c r="AK1352" s="4" t="n"/>
      <c r="AL1352" s="4" t="n"/>
      <c r="AM1352" s="5" t="n"/>
      <c r="AN1352" s="4" t="n">
        <v>172.44</v>
      </c>
      <c r="AO1352" s="4" t="n">
        <v>169.5</v>
      </c>
      <c r="AP1352" s="3" t="n">
        <v>168.47</v>
      </c>
      <c r="AQ1352" s="9">
        <f>+AK1352-AN1352</f>
        <v/>
      </c>
      <c r="AR1352" s="9">
        <f>+AL1352-AO1352</f>
        <v/>
      </c>
      <c r="AS1352" s="9">
        <f>+AM1352-AP1352</f>
        <v/>
      </c>
      <c r="AT1352" s="6">
        <f>AR1352-AQ1352</f>
        <v/>
      </c>
      <c r="AU1352" s="6">
        <f>+AS1352-AR1352</f>
        <v/>
      </c>
      <c r="AV1352" s="7">
        <f>AT1352/AQ1352</f>
        <v/>
      </c>
      <c r="AW1352" s="7">
        <f>AU1352/AR1352</f>
        <v/>
      </c>
      <c r="AX1352" s="1" t="inlineStr">
        <is>
          <t>N</t>
        </is>
      </c>
      <c r="AY1352" s="1">
        <f>+IF(AND(D1352&gt;0,E1352&gt;0,F1352&gt;0,S1352&gt;0,T1352&gt;0,AC1352&gt;0,AB1352&gt;0,AI1352&gt;0,AJ1352&gt;0,AS1352&gt;AR1352,AR1352&gt;AQ1352),"long buildup",IF(AND(D1352&gt;0,E1352&gt;0,F1352&gt;0,S1352&lt;0,T1352&lt;0,AB1352&lt;0,AC1352&lt;0,AI1352&lt;0,AJ1352&lt;0,AS1352&gt;AR1352,AR1352&gt;AQ1352),"Short Covering",IF(AND(D1352&lt;0,E1352&lt;0,F1352&lt;0,S1352&lt;0,T1352&lt;0,AB1352&gt;0,AC1352&gt;0,AI1352&gt;0,AJ1352&gt;0,AS1352&lt;AR1352,AR1352&lt;AQ1352),"Short Buildup",IF(AND(D1352&lt;0,E1352&lt;0,F1352&lt;0,S1352&lt;0,T1352&lt;0,AB1352&lt;0,AC1352&lt;0,AI1352&lt;0,AJ1352&lt;0,AS1352&lt;AR1352,AR1352&lt;AQ1352),"LongUnwinding" ))))</f>
        <v/>
      </c>
      <c r="AZ1352" s="1">
        <f>+IF(AND(D1352&gt;0,E1352&gt;0,F1352&gt;0,L1352&gt;0,M1352&gt;0,S1352&gt;0,T1352&gt;0,Z1352&gt;0,AA1352&gt;0),"Buying Opportunity",IF(AND(D1352&lt;0,E1352&lt;0,F1352&lt;0,L1352&lt;0,M1352&lt;0,S1352&lt;0,T1352&lt;0,Z1352&lt;0,AA1352&lt;0),"support Zone",IF(AND(D1352&lt;0,E1352&lt;0,F1352&lt;0,L1352&gt;0,M1352&gt;0,S1352&gt;0,T1352&gt;0,Z1352&gt;0,AA1352&gt;0),"sell delivery")))</f>
        <v/>
      </c>
      <c r="BA1352" s="1">
        <f>IF(AND(D1352&gt;0,E1352&gt;0,F1352&gt;0,Z1352&gt;0,AA1352&gt;0,AB1352&gt;0,AC1352&gt;0,AI1352&gt;0,AJ1352&gt;0),"FII ENTERING")</f>
        <v/>
      </c>
      <c r="BB1352" s="15" t="e">
        <v>#N/A</v>
      </c>
      <c r="BC1352" s="1" t="n">
        <v>18745.62835</v>
      </c>
      <c r="BD1352" s="1">
        <f>IF(AND(E1352&gt;0,F1352&gt;0,AB1352&gt;0,AC1352&gt;0,AI1352&gt;0,AJ1352&gt;0,AS1352&gt;AR1352,AR1352&gt;AQ1352),"long buildup",IF(AND(E1352&lt;0,F1352&lt;0,AB1352&gt;0,AC1352&gt;0,AI1352&gt;0,AJ1352&gt;0,AS1352&lt;AR1352,AR1352&lt;AQ1352),"Short buildup"))</f>
        <v/>
      </c>
      <c r="BE1352" s="1">
        <f>+IF(AND(F1352&gt;0,M1352&gt;0,T1352&gt;0,AA1352&gt;0),"buy")</f>
        <v/>
      </c>
    </row>
    <row r="1353">
      <c r="A1353" s="1" t="inlineStr">
        <is>
          <t>ONELIFECAP</t>
        </is>
      </c>
      <c r="B1353" s="1" t="n"/>
      <c r="C1353" s="1" t="n"/>
      <c r="D1353" s="2" t="n">
        <v>-0.2151694459386721</v>
      </c>
      <c r="E1353" s="2" t="n">
        <v>0.3234501347708826</v>
      </c>
      <c r="F1353" s="3" t="n">
        <v>-1.558301988178394</v>
      </c>
      <c r="G1353" s="4" t="n">
        <v>207</v>
      </c>
      <c r="H1353" s="4" t="n">
        <v>275</v>
      </c>
      <c r="I1353" s="3" t="n">
        <v>189</v>
      </c>
      <c r="J1353" s="6">
        <f>+H1353-G1353</f>
        <v/>
      </c>
      <c r="K1353" s="6">
        <f>+I1353-H1353</f>
        <v/>
      </c>
      <c r="L1353" s="7">
        <f>J1353/G1353</f>
        <v/>
      </c>
      <c r="M1353" s="7">
        <f>K1353/H1353</f>
        <v/>
      </c>
      <c r="N1353" s="8" t="n">
        <v>0.0372</v>
      </c>
      <c r="O1353" s="8" t="n">
        <v>0.04099999999999999</v>
      </c>
      <c r="P1353" s="3" t="n">
        <v>0.0167</v>
      </c>
      <c r="Q1353" s="6">
        <f>+O1353-N1353</f>
        <v/>
      </c>
      <c r="R1353" s="6">
        <f>+P1353-O1353</f>
        <v/>
      </c>
      <c r="S1353" s="7">
        <f>Q1353/N1353</f>
        <v/>
      </c>
      <c r="T1353" s="7">
        <f>R1353/O1353</f>
        <v/>
      </c>
      <c r="U1353" s="10" t="inlineStr">
        <is>
          <t>15462</t>
        </is>
      </c>
      <c r="V1353" s="10" t="inlineStr">
        <is>
          <t>11186</t>
        </is>
      </c>
      <c r="W1353" s="3" t="inlineStr">
        <is>
          <t>5892</t>
        </is>
      </c>
      <c r="X1353" s="6">
        <f>+V1353-U1353</f>
        <v/>
      </c>
      <c r="Y1353" s="6">
        <f>+W1353-V1353</f>
        <v/>
      </c>
      <c r="Z1353" s="7">
        <f>X1353/U1353</f>
        <v/>
      </c>
      <c r="AA1353" s="7">
        <f>Y1353/V1353</f>
        <v/>
      </c>
      <c r="AB1353" s="4" t="n"/>
      <c r="AC1353" s="5" t="n"/>
      <c r="AD1353" s="4" t="n"/>
      <c r="AE1353" s="4" t="n"/>
      <c r="AF1353" s="5" t="n"/>
      <c r="AG1353" s="6">
        <f>AE1353-AD1353</f>
        <v/>
      </c>
      <c r="AH1353" s="6">
        <f>+AF1353-AE1353</f>
        <v/>
      </c>
      <c r="AI1353" s="7">
        <f>AG1353/AD1353</f>
        <v/>
      </c>
      <c r="AJ1353" s="7">
        <f>AH1353/AE1353</f>
        <v/>
      </c>
      <c r="AK1353" s="4" t="n"/>
      <c r="AL1353" s="4" t="n"/>
      <c r="AM1353" s="5" t="n"/>
      <c r="AN1353" s="4" t="n">
        <v>18.55</v>
      </c>
      <c r="AO1353" s="4" t="n">
        <v>18.61</v>
      </c>
      <c r="AP1353" s="3" t="n">
        <v>18.32</v>
      </c>
      <c r="AQ1353" s="9">
        <f>+AK1353-AN1353</f>
        <v/>
      </c>
      <c r="AR1353" s="9">
        <f>+AL1353-AO1353</f>
        <v/>
      </c>
      <c r="AS1353" s="9">
        <f>+AM1353-AP1353</f>
        <v/>
      </c>
      <c r="AT1353" s="6">
        <f>AR1353-AQ1353</f>
        <v/>
      </c>
      <c r="AU1353" s="6">
        <f>+AS1353-AR1353</f>
        <v/>
      </c>
      <c r="AV1353" s="7">
        <f>AT1353/AQ1353</f>
        <v/>
      </c>
      <c r="AW1353" s="7">
        <f>AU1353/AR1353</f>
        <v/>
      </c>
      <c r="AX1353" s="1" t="inlineStr">
        <is>
          <t>N</t>
        </is>
      </c>
      <c r="AY1353" s="1">
        <f>+IF(AND(D1353&gt;0,E1353&gt;0,F1353&gt;0,S1353&gt;0,T1353&gt;0,AC1353&gt;0,AB1353&gt;0,AI1353&gt;0,AJ1353&gt;0,AS1353&gt;AR1353,AR1353&gt;AQ1353),"long buildup",IF(AND(D1353&gt;0,E1353&gt;0,F1353&gt;0,S1353&lt;0,T1353&lt;0,AB1353&lt;0,AC1353&lt;0,AI1353&lt;0,AJ1353&lt;0,AS1353&gt;AR1353,AR1353&gt;AQ1353),"Short Covering",IF(AND(D1353&lt;0,E1353&lt;0,F1353&lt;0,S1353&lt;0,T1353&lt;0,AB1353&gt;0,AC1353&gt;0,AI1353&gt;0,AJ1353&gt;0,AS1353&lt;AR1353,AR1353&lt;AQ1353),"Short Buildup",IF(AND(D1353&lt;0,E1353&lt;0,F1353&lt;0,S1353&lt;0,T1353&lt;0,AB1353&lt;0,AC1353&lt;0,AI1353&lt;0,AJ1353&lt;0,AS1353&lt;AR1353,AR1353&lt;AQ1353),"LongUnwinding" ))))</f>
        <v/>
      </c>
      <c r="AZ1353" s="1">
        <f>+IF(AND(D1353&gt;0,E1353&gt;0,F1353&gt;0,L1353&gt;0,M1353&gt;0,S1353&gt;0,T1353&gt;0,Z1353&gt;0,AA1353&gt;0),"Buying Opportunity",IF(AND(D1353&lt;0,E1353&lt;0,F1353&lt;0,L1353&lt;0,M1353&lt;0,S1353&lt;0,T1353&lt;0,Z1353&lt;0,AA1353&lt;0),"support Zone",IF(AND(D1353&lt;0,E1353&lt;0,F1353&lt;0,L1353&gt;0,M1353&gt;0,S1353&gt;0,T1353&gt;0,Z1353&gt;0,AA1353&gt;0),"sell delivery")))</f>
        <v/>
      </c>
      <c r="BA1353" s="1">
        <f>IF(AND(D1353&gt;0,E1353&gt;0,F1353&gt;0,Z1353&gt;0,AA1353&gt;0,AB1353&gt;0,AC1353&gt;0,AI1353&gt;0,AJ1353&gt;0),"FII ENTERING")</f>
        <v/>
      </c>
      <c r="BB1353" s="15" t="e">
        <v>#N/A</v>
      </c>
      <c r="BC1353" s="1" t="n">
        <v>44640</v>
      </c>
      <c r="BD1353" s="1">
        <f>IF(AND(E1353&gt;0,F1353&gt;0,AB1353&gt;0,AC1353&gt;0,AI1353&gt;0,AJ1353&gt;0,AS1353&gt;AR1353,AR1353&gt;AQ1353),"long buildup",IF(AND(E1353&lt;0,F1353&lt;0,AB1353&gt;0,AC1353&gt;0,AI1353&gt;0,AJ1353&gt;0,AS1353&lt;AR1353,AR1353&lt;AQ1353),"Short buildup"))</f>
        <v/>
      </c>
      <c r="BE1353" s="1">
        <f>+IF(AND(F1353&gt;0,M1353&gt;0,T1353&gt;0,AA1353&gt;0),"buy")</f>
        <v/>
      </c>
    </row>
    <row r="1354">
      <c r="A1354" s="1" t="inlineStr">
        <is>
          <t>ONEPOINT</t>
        </is>
      </c>
      <c r="B1354" s="1" t="n"/>
      <c r="C1354" s="1" t="n"/>
      <c r="D1354" s="2" t="n">
        <v>-0.7083825265643476</v>
      </c>
      <c r="E1354" s="2" t="n">
        <v>-1.087141158484798</v>
      </c>
      <c r="F1354" s="3" t="n">
        <v>-0.5151983513652708</v>
      </c>
      <c r="G1354" s="4" t="n">
        <v>4337</v>
      </c>
      <c r="H1354" s="4" t="n">
        <v>3084</v>
      </c>
      <c r="I1354" s="3" t="n">
        <v>2876</v>
      </c>
      <c r="J1354" s="6">
        <f>+H1354-G1354</f>
        <v/>
      </c>
      <c r="K1354" s="6">
        <f>+I1354-H1354</f>
        <v/>
      </c>
      <c r="L1354" s="7">
        <f>J1354/G1354</f>
        <v/>
      </c>
      <c r="M1354" s="7">
        <f>K1354/H1354</f>
        <v/>
      </c>
      <c r="N1354" s="8" t="n">
        <v>5.2856</v>
      </c>
      <c r="O1354" s="8" t="n">
        <v>3.1227</v>
      </c>
      <c r="P1354" s="3" t="n">
        <v>2.3369</v>
      </c>
      <c r="Q1354" s="6">
        <f>+O1354-N1354</f>
        <v/>
      </c>
      <c r="R1354" s="6">
        <f>+P1354-O1354</f>
        <v/>
      </c>
      <c r="S1354" s="7">
        <f>Q1354/N1354</f>
        <v/>
      </c>
      <c r="T1354" s="7">
        <f>R1354/O1354</f>
        <v/>
      </c>
      <c r="U1354" s="10" t="inlineStr">
        <is>
          <t>378234</t>
        </is>
      </c>
      <c r="V1354" s="10" t="inlineStr">
        <is>
          <t>310499</t>
        </is>
      </c>
      <c r="W1354" s="3" t="inlineStr">
        <is>
          <t>204985</t>
        </is>
      </c>
      <c r="X1354" s="6">
        <f>+V1354-U1354</f>
        <v/>
      </c>
      <c r="Y1354" s="6">
        <f>+W1354-V1354</f>
        <v/>
      </c>
      <c r="Z1354" s="7">
        <f>X1354/U1354</f>
        <v/>
      </c>
      <c r="AA1354" s="7">
        <f>Y1354/V1354</f>
        <v/>
      </c>
      <c r="AB1354" s="4" t="n"/>
      <c r="AC1354" s="5" t="n"/>
      <c r="AD1354" s="4" t="n"/>
      <c r="AE1354" s="4" t="n"/>
      <c r="AF1354" s="5" t="n"/>
      <c r="AG1354" s="6">
        <f>AE1354-AD1354</f>
        <v/>
      </c>
      <c r="AH1354" s="6">
        <f>+AF1354-AE1354</f>
        <v/>
      </c>
      <c r="AI1354" s="7">
        <f>AG1354/AD1354</f>
        <v/>
      </c>
      <c r="AJ1354" s="7">
        <f>AH1354/AE1354</f>
        <v/>
      </c>
      <c r="AK1354" s="4" t="n"/>
      <c r="AL1354" s="4" t="n"/>
      <c r="AM1354" s="5" t="n"/>
      <c r="AN1354" s="4" t="n">
        <v>58.87</v>
      </c>
      <c r="AO1354" s="4" t="n">
        <v>58.23</v>
      </c>
      <c r="AP1354" s="3" t="n">
        <v>57.93</v>
      </c>
      <c r="AQ1354" s="9">
        <f>+AK1354-AN1354</f>
        <v/>
      </c>
      <c r="AR1354" s="9">
        <f>+AL1354-AO1354</f>
        <v/>
      </c>
      <c r="AS1354" s="9">
        <f>+AM1354-AP1354</f>
        <v/>
      </c>
      <c r="AT1354" s="6">
        <f>AR1354-AQ1354</f>
        <v/>
      </c>
      <c r="AU1354" s="6">
        <f>+AS1354-AR1354</f>
        <v/>
      </c>
      <c r="AV1354" s="7">
        <f>AT1354/AQ1354</f>
        <v/>
      </c>
      <c r="AW1354" s="7">
        <f>AU1354/AR1354</f>
        <v/>
      </c>
      <c r="AX1354" s="1" t="inlineStr">
        <is>
          <t>N</t>
        </is>
      </c>
      <c r="AY1354" s="1">
        <f>+IF(AND(D1354&gt;0,E1354&gt;0,F1354&gt;0,S1354&gt;0,T1354&gt;0,AC1354&gt;0,AB1354&gt;0,AI1354&gt;0,AJ1354&gt;0,AS1354&gt;AR1354,AR1354&gt;AQ1354),"long buildup",IF(AND(D1354&gt;0,E1354&gt;0,F1354&gt;0,S1354&lt;0,T1354&lt;0,AB1354&lt;0,AC1354&lt;0,AI1354&lt;0,AJ1354&lt;0,AS1354&gt;AR1354,AR1354&gt;AQ1354),"Short Covering",IF(AND(D1354&lt;0,E1354&lt;0,F1354&lt;0,S1354&lt;0,T1354&lt;0,AB1354&gt;0,AC1354&gt;0,AI1354&gt;0,AJ1354&gt;0,AS1354&lt;AR1354,AR1354&lt;AQ1354),"Short Buildup",IF(AND(D1354&lt;0,E1354&lt;0,F1354&lt;0,S1354&lt;0,T1354&lt;0,AB1354&lt;0,AC1354&lt;0,AI1354&lt;0,AJ1354&lt;0,AS1354&lt;AR1354,AR1354&lt;AQ1354),"LongUnwinding" ))))</f>
        <v/>
      </c>
      <c r="AZ1354" s="1">
        <f>+IF(AND(D1354&gt;0,E1354&gt;0,F1354&gt;0,L1354&gt;0,M1354&gt;0,S1354&gt;0,T1354&gt;0,Z1354&gt;0,AA1354&gt;0),"Buying Opportunity",IF(AND(D1354&lt;0,E1354&lt;0,F1354&lt;0,L1354&lt;0,M1354&lt;0,S1354&lt;0,T1354&lt;0,Z1354&lt;0,AA1354&lt;0),"support Zone",IF(AND(D1354&lt;0,E1354&lt;0,F1354&lt;0,L1354&gt;0,M1354&gt;0,S1354&gt;0,T1354&gt;0,Z1354&gt;0,AA1354&gt;0),"sell delivery")))</f>
        <v/>
      </c>
      <c r="BA1354" s="1">
        <f>IF(AND(D1354&gt;0,E1354&gt;0,F1354&gt;0,Z1354&gt;0,AA1354&gt;0,AB1354&gt;0,AC1354&gt;0,AI1354&gt;0,AJ1354&gt;0),"FII ENTERING")</f>
        <v/>
      </c>
      <c r="BB1354" s="15" t="e">
        <v>#N/A</v>
      </c>
      <c r="BC1354" s="1" t="n">
        <v>5310.1438925</v>
      </c>
      <c r="BD1354" s="1">
        <f>IF(AND(E1354&gt;0,F1354&gt;0,AB1354&gt;0,AC1354&gt;0,AI1354&gt;0,AJ1354&gt;0,AS1354&gt;AR1354,AR1354&gt;AQ1354),"long buildup",IF(AND(E1354&lt;0,F1354&lt;0,AB1354&gt;0,AC1354&gt;0,AI1354&gt;0,AJ1354&gt;0,AS1354&lt;AR1354,AR1354&lt;AQ1354),"Short buildup"))</f>
        <v/>
      </c>
      <c r="BE1354" s="1">
        <f>+IF(AND(F1354&gt;0,M1354&gt;0,T1354&gt;0,AA1354&gt;0),"buy")</f>
        <v/>
      </c>
    </row>
    <row r="1355">
      <c r="A1355" s="1" t="inlineStr">
        <is>
          <t>ONGC</t>
        </is>
      </c>
      <c r="B1355" s="1" t="n"/>
      <c r="C1355" s="1" t="n">
        <v>0.0086</v>
      </c>
      <c r="D1355" s="2" t="n">
        <v>-0.1167769560139955</v>
      </c>
      <c r="E1355" s="2" t="n">
        <v>-0.9937646141855071</v>
      </c>
      <c r="F1355" s="3" t="n">
        <v>0.07872466049989713</v>
      </c>
      <c r="G1355" s="4" t="n">
        <v>72900</v>
      </c>
      <c r="H1355" s="4" t="n">
        <v>91979</v>
      </c>
      <c r="I1355" s="3" t="n">
        <v>87238</v>
      </c>
      <c r="J1355" s="6">
        <f>+H1355-G1355</f>
        <v/>
      </c>
      <c r="K1355" s="6">
        <f>+I1355-H1355</f>
        <v/>
      </c>
      <c r="L1355" s="7">
        <f>J1355/G1355</f>
        <v/>
      </c>
      <c r="M1355" s="7">
        <f>K1355/H1355</f>
        <v/>
      </c>
      <c r="N1355" s="8" t="n">
        <v>137.5103</v>
      </c>
      <c r="O1355" s="8" t="n">
        <v>181.9474</v>
      </c>
      <c r="P1355" s="3" t="n">
        <v>282.3638</v>
      </c>
      <c r="Q1355" s="6">
        <f>+O1355-N1355</f>
        <v/>
      </c>
      <c r="R1355" s="6">
        <f>+P1355-O1355</f>
        <v/>
      </c>
      <c r="S1355" s="7">
        <f>Q1355/N1355</f>
        <v/>
      </c>
      <c r="T1355" s="7">
        <f>R1355/O1355</f>
        <v/>
      </c>
      <c r="U1355" s="10" t="inlineStr">
        <is>
          <t>2448524</t>
        </is>
      </c>
      <c r="V1355" s="10" t="inlineStr">
        <is>
          <t>2814358</t>
        </is>
      </c>
      <c r="W1355" s="3" t="inlineStr">
        <is>
          <t>6107327</t>
        </is>
      </c>
      <c r="X1355" s="6">
        <f>+V1355-U1355</f>
        <v/>
      </c>
      <c r="Y1355" s="6">
        <f>+W1355-V1355</f>
        <v/>
      </c>
      <c r="Z1355" s="7">
        <f>X1355/U1355</f>
        <v/>
      </c>
      <c r="AA1355" s="7">
        <f>Y1355/V1355</f>
        <v/>
      </c>
      <c r="AB1355" s="4" t="n">
        <v>558250</v>
      </c>
      <c r="AC1355" s="5" t="n">
        <v>475475</v>
      </c>
      <c r="AD1355" s="4" t="n">
        <v>531</v>
      </c>
      <c r="AE1355" s="4" t="n">
        <v>689</v>
      </c>
      <c r="AF1355" s="5" t="n">
        <v>1195</v>
      </c>
      <c r="AG1355" s="6">
        <f>AE1355-AD1355</f>
        <v/>
      </c>
      <c r="AH1355" s="6">
        <f>+AF1355-AE1355</f>
        <v/>
      </c>
      <c r="AI1355" s="7">
        <f>AG1355/AD1355</f>
        <v/>
      </c>
      <c r="AJ1355" s="7">
        <f>AH1355/AE1355</f>
        <v/>
      </c>
      <c r="AK1355" s="4" t="n">
        <v>259.2</v>
      </c>
      <c r="AL1355" s="4" t="n">
        <v>256.9</v>
      </c>
      <c r="AM1355" s="5" t="n">
        <v>257.15</v>
      </c>
      <c r="AN1355" s="4" t="n">
        <v>256.6</v>
      </c>
      <c r="AO1355" s="4" t="n">
        <v>254.05</v>
      </c>
      <c r="AP1355" s="3" t="n">
        <v>254.25</v>
      </c>
      <c r="AQ1355" s="9">
        <f>+AK1355-AN1355</f>
        <v/>
      </c>
      <c r="AR1355" s="9">
        <f>+AL1355-AO1355</f>
        <v/>
      </c>
      <c r="AS1355" s="9">
        <f>+AM1355-AP1355</f>
        <v/>
      </c>
      <c r="AT1355" s="6">
        <f>AR1355-AQ1355</f>
        <v/>
      </c>
      <c r="AU1355" s="6">
        <f>+AS1355-AR1355</f>
        <v/>
      </c>
      <c r="AV1355" s="7">
        <f>AT1355/AQ1355</f>
        <v/>
      </c>
      <c r="AW1355" s="7">
        <f>AU1355/AR1355</f>
        <v/>
      </c>
      <c r="AX1355" s="1" t="inlineStr">
        <is>
          <t>N</t>
        </is>
      </c>
      <c r="AY1355" s="1">
        <f>+IF(AND(D1355&gt;0,E1355&gt;0,F1355&gt;0,S1355&gt;0,T1355&gt;0,AC1355&gt;0,AB1355&gt;0,AI1355&gt;0,AJ1355&gt;0,AS1355&gt;AR1355,AR1355&gt;AQ1355),"long buildup",IF(AND(D1355&gt;0,E1355&gt;0,F1355&gt;0,S1355&lt;0,T1355&lt;0,AB1355&lt;0,AC1355&lt;0,AI1355&lt;0,AJ1355&lt;0,AS1355&gt;AR1355,AR1355&gt;AQ1355),"Short Covering",IF(AND(D1355&lt;0,E1355&lt;0,F1355&lt;0,S1355&lt;0,T1355&lt;0,AB1355&gt;0,AC1355&gt;0,AI1355&gt;0,AJ1355&gt;0,AS1355&lt;AR1355,AR1355&lt;AQ1355),"Short Buildup",IF(AND(D1355&lt;0,E1355&lt;0,F1355&lt;0,S1355&lt;0,T1355&lt;0,AB1355&lt;0,AC1355&lt;0,AI1355&lt;0,AJ1355&lt;0,AS1355&lt;AR1355,AR1355&lt;AQ1355),"LongUnwinding" ))))</f>
        <v/>
      </c>
      <c r="AZ1355" s="1">
        <f>+IF(AND(D1355&gt;0,E1355&gt;0,F1355&gt;0,L1355&gt;0,M1355&gt;0,S1355&gt;0,T1355&gt;0,Z1355&gt;0,AA1355&gt;0),"Buying Opportunity",IF(AND(D1355&lt;0,E1355&lt;0,F1355&lt;0,L1355&lt;0,M1355&lt;0,S1355&lt;0,T1355&lt;0,Z1355&lt;0,AA1355&lt;0),"support Zone",IF(AND(D1355&lt;0,E1355&lt;0,F1355&lt;0,L1355&gt;0,M1355&gt;0,S1355&gt;0,T1355&gt;0,Z1355&gt;0,AA1355&gt;0),"sell delivery")))</f>
        <v/>
      </c>
      <c r="BA1355" s="1">
        <f>IF(AND(D1355&gt;0,E1355&gt;0,F1355&gt;0,Z1355&gt;0,AA1355&gt;0,AB1355&gt;0,AC1355&gt;0,AI1355&gt;0,AJ1355&gt;0),"FII ENTERING")</f>
        <v/>
      </c>
      <c r="BB1355" s="15" t="e">
        <v>#N/A</v>
      </c>
      <c r="BC1355" s="1" t="n">
        <v>47338.537876</v>
      </c>
      <c r="BD1355" s="1">
        <f>IF(AND(E1355&gt;0,F1355&gt;0,AB1355&gt;0,AC1355&gt;0,AI1355&gt;0,AJ1355&gt;0,AS1355&gt;AR1355,AR1355&gt;AQ1355),"long buildup",IF(AND(E1355&lt;0,F1355&lt;0,AB1355&gt;0,AC1355&gt;0,AI1355&gt;0,AJ1355&gt;0,AS1355&lt;AR1355,AR1355&lt;AQ1355),"Short buildup"))</f>
        <v/>
      </c>
      <c r="BE1355" s="1">
        <f>+IF(AND(F1355&gt;0,M1355&gt;0,T1355&gt;0,AA1355&gt;0),"buy")</f>
        <v/>
      </c>
    </row>
    <row r="1356">
      <c r="A1356" s="1" t="inlineStr">
        <is>
          <t>ONMOBILE</t>
        </is>
      </c>
      <c r="B1356" s="1" t="n"/>
      <c r="C1356" s="1" t="n"/>
      <c r="D1356" s="2" t="n">
        <v>1.297883064516131</v>
      </c>
      <c r="E1356" s="2" t="n">
        <v>-1.965418584401043</v>
      </c>
      <c r="F1356" s="3" t="n">
        <v>-1.509960664890239</v>
      </c>
      <c r="G1356" s="4" t="n">
        <v>3888</v>
      </c>
      <c r="H1356" s="4" t="n">
        <v>3447</v>
      </c>
      <c r="I1356" s="3" t="n">
        <v>2564</v>
      </c>
      <c r="J1356" s="6">
        <f>+H1356-G1356</f>
        <v/>
      </c>
      <c r="K1356" s="6">
        <f>+I1356-H1356</f>
        <v/>
      </c>
      <c r="L1356" s="7">
        <f>J1356/G1356</f>
        <v/>
      </c>
      <c r="M1356" s="7">
        <f>K1356/H1356</f>
        <v/>
      </c>
      <c r="N1356" s="8" t="n">
        <v>4.2665</v>
      </c>
      <c r="O1356" s="8" t="n">
        <v>2.6494</v>
      </c>
      <c r="P1356" s="3" t="n">
        <v>2.9399</v>
      </c>
      <c r="Q1356" s="6">
        <f>+O1356-N1356</f>
        <v/>
      </c>
      <c r="R1356" s="6">
        <f>+P1356-O1356</f>
        <v/>
      </c>
      <c r="S1356" s="7">
        <f>Q1356/N1356</f>
        <v/>
      </c>
      <c r="T1356" s="7">
        <f>R1356/O1356</f>
        <v/>
      </c>
      <c r="U1356" s="10" t="inlineStr">
        <is>
          <t>161501</t>
        </is>
      </c>
      <c r="V1356" s="10" t="inlineStr">
        <is>
          <t>132688</t>
        </is>
      </c>
      <c r="W1356" s="3" t="inlineStr">
        <is>
          <t>153014</t>
        </is>
      </c>
      <c r="X1356" s="6">
        <f>+V1356-U1356</f>
        <v/>
      </c>
      <c r="Y1356" s="6">
        <f>+W1356-V1356</f>
        <v/>
      </c>
      <c r="Z1356" s="7">
        <f>X1356/U1356</f>
        <v/>
      </c>
      <c r="AA1356" s="7">
        <f>Y1356/V1356</f>
        <v/>
      </c>
      <c r="AB1356" s="4" t="n"/>
      <c r="AC1356" s="5" t="n"/>
      <c r="AD1356" s="4" t="n"/>
      <c r="AE1356" s="4" t="n"/>
      <c r="AF1356" s="5" t="n"/>
      <c r="AG1356" s="6">
        <f>AE1356-AD1356</f>
        <v/>
      </c>
      <c r="AH1356" s="6">
        <f>+AF1356-AE1356</f>
        <v/>
      </c>
      <c r="AI1356" s="7">
        <f>AG1356/AD1356</f>
        <v/>
      </c>
      <c r="AJ1356" s="7">
        <f>AH1356/AE1356</f>
        <v/>
      </c>
      <c r="AK1356" s="4" t="n"/>
      <c r="AL1356" s="4" t="n"/>
      <c r="AM1356" s="5" t="n"/>
      <c r="AN1356" s="4" t="n">
        <v>80.39</v>
      </c>
      <c r="AO1356" s="4" t="n">
        <v>78.81</v>
      </c>
      <c r="AP1356" s="3" t="n">
        <v>77.62</v>
      </c>
      <c r="AQ1356" s="9">
        <f>+AK1356-AN1356</f>
        <v/>
      </c>
      <c r="AR1356" s="9">
        <f>+AL1356-AO1356</f>
        <v/>
      </c>
      <c r="AS1356" s="9">
        <f>+AM1356-AP1356</f>
        <v/>
      </c>
      <c r="AT1356" s="6">
        <f>AR1356-AQ1356</f>
        <v/>
      </c>
      <c r="AU1356" s="6">
        <f>+AS1356-AR1356</f>
        <v/>
      </c>
      <c r="AV1356" s="7">
        <f>AT1356/AQ1356</f>
        <v/>
      </c>
      <c r="AW1356" s="7">
        <f>AU1356/AR1356</f>
        <v/>
      </c>
      <c r="AX1356" s="1" t="inlineStr">
        <is>
          <t>N</t>
        </is>
      </c>
      <c r="AY1356" s="1">
        <f>+IF(AND(D1356&gt;0,E1356&gt;0,F1356&gt;0,S1356&gt;0,T1356&gt;0,AC1356&gt;0,AB1356&gt;0,AI1356&gt;0,AJ1356&gt;0,AS1356&gt;AR1356,AR1356&gt;AQ1356),"long buildup",IF(AND(D1356&gt;0,E1356&gt;0,F1356&gt;0,S1356&lt;0,T1356&lt;0,AB1356&lt;0,AC1356&lt;0,AI1356&lt;0,AJ1356&lt;0,AS1356&gt;AR1356,AR1356&gt;AQ1356),"Short Covering",IF(AND(D1356&lt;0,E1356&lt;0,F1356&lt;0,S1356&lt;0,T1356&lt;0,AB1356&gt;0,AC1356&gt;0,AI1356&gt;0,AJ1356&gt;0,AS1356&lt;AR1356,AR1356&lt;AQ1356),"Short Buildup",IF(AND(D1356&lt;0,E1356&lt;0,F1356&lt;0,S1356&lt;0,T1356&lt;0,AB1356&lt;0,AC1356&lt;0,AI1356&lt;0,AJ1356&lt;0,AS1356&lt;AR1356,AR1356&lt;AQ1356),"LongUnwinding" ))))</f>
        <v/>
      </c>
      <c r="AZ1356" s="1">
        <f>+IF(AND(D1356&gt;0,E1356&gt;0,F1356&gt;0,L1356&gt;0,M1356&gt;0,S1356&gt;0,T1356&gt;0,Z1356&gt;0,AA1356&gt;0),"Buying Opportunity",IF(AND(D1356&lt;0,E1356&lt;0,F1356&lt;0,L1356&lt;0,M1356&lt;0,S1356&lt;0,T1356&lt;0,Z1356&lt;0,AA1356&lt;0),"support Zone",IF(AND(D1356&lt;0,E1356&lt;0,F1356&lt;0,L1356&gt;0,M1356&gt;0,S1356&gt;0,T1356&gt;0,Z1356&gt;0,AA1356&gt;0),"sell delivery")))</f>
        <v/>
      </c>
      <c r="BA1356" s="1">
        <f>IF(AND(D1356&gt;0,E1356&gt;0,F1356&gt;0,Z1356&gt;0,AA1356&gt;0,AB1356&gt;0,AC1356&gt;0,AI1356&gt;0,AJ1356&gt;0),"FII ENTERING")</f>
        <v/>
      </c>
      <c r="BB1356" s="15" t="e">
        <v>#N/A</v>
      </c>
      <c r="BC1356" s="1" t="n">
        <v>15142.6598025</v>
      </c>
      <c r="BD1356" s="1">
        <f>IF(AND(E1356&gt;0,F1356&gt;0,AB1356&gt;0,AC1356&gt;0,AI1356&gt;0,AJ1356&gt;0,AS1356&gt;AR1356,AR1356&gt;AQ1356),"long buildup",IF(AND(E1356&lt;0,F1356&lt;0,AB1356&gt;0,AC1356&gt;0,AI1356&gt;0,AJ1356&gt;0,AS1356&lt;AR1356,AR1356&lt;AQ1356),"Short buildup"))</f>
        <v/>
      </c>
      <c r="BE1356" s="1">
        <f>+IF(AND(F1356&gt;0,M1356&gt;0,T1356&gt;0,AA1356&gt;0),"buy")</f>
        <v/>
      </c>
    </row>
    <row r="1357">
      <c r="A1357" s="1" t="inlineStr">
        <is>
          <t>ONWARDTEC</t>
        </is>
      </c>
      <c r="B1357" s="1" t="n"/>
      <c r="C1357" s="1" t="n"/>
      <c r="D1357" s="2" t="n">
        <v>1.201245736319149</v>
      </c>
      <c r="E1357" s="2" t="n">
        <v>-1.685228604923798</v>
      </c>
      <c r="F1357" s="3" t="n">
        <v>-0.8645103592189528</v>
      </c>
      <c r="G1357" s="4" t="n">
        <v>1822</v>
      </c>
      <c r="H1357" s="4" t="n">
        <v>3981</v>
      </c>
      <c r="I1357" s="3" t="n">
        <v>1963</v>
      </c>
      <c r="J1357" s="6">
        <f>+H1357-G1357</f>
        <v/>
      </c>
      <c r="K1357" s="6">
        <f>+I1357-H1357</f>
        <v/>
      </c>
      <c r="L1357" s="7">
        <f>J1357/G1357</f>
        <v/>
      </c>
      <c r="M1357" s="7">
        <f>K1357/H1357</f>
        <v/>
      </c>
      <c r="N1357" s="8" t="n">
        <v>1.4347</v>
      </c>
      <c r="O1357" s="8" t="n">
        <v>3.6881</v>
      </c>
      <c r="P1357" s="3" t="n">
        <v>1.2216</v>
      </c>
      <c r="Q1357" s="6">
        <f>+O1357-N1357</f>
        <v/>
      </c>
      <c r="R1357" s="6">
        <f>+P1357-O1357</f>
        <v/>
      </c>
      <c r="S1357" s="7">
        <f>Q1357/N1357</f>
        <v/>
      </c>
      <c r="T1357" s="7">
        <f>R1357/O1357</f>
        <v/>
      </c>
      <c r="U1357" s="10" t="inlineStr">
        <is>
          <t>18695</t>
        </is>
      </c>
      <c r="V1357" s="10" t="inlineStr">
        <is>
          <t>42090</t>
        </is>
      </c>
      <c r="W1357" s="3" t="inlineStr">
        <is>
          <t>18127</t>
        </is>
      </c>
      <c r="X1357" s="6">
        <f>+V1357-U1357</f>
        <v/>
      </c>
      <c r="Y1357" s="6">
        <f>+W1357-V1357</f>
        <v/>
      </c>
      <c r="Z1357" s="7">
        <f>X1357/U1357</f>
        <v/>
      </c>
      <c r="AA1357" s="7">
        <f>Y1357/V1357</f>
        <v/>
      </c>
      <c r="AB1357" s="4" t="n"/>
      <c r="AC1357" s="5" t="n"/>
      <c r="AD1357" s="4" t="n"/>
      <c r="AE1357" s="4" t="n"/>
      <c r="AF1357" s="5" t="n"/>
      <c r="AG1357" s="6">
        <f>AE1357-AD1357</f>
        <v/>
      </c>
      <c r="AH1357" s="6">
        <f>+AF1357-AE1357</f>
        <v/>
      </c>
      <c r="AI1357" s="7">
        <f>AG1357/AD1357</f>
        <v/>
      </c>
      <c r="AJ1357" s="7">
        <f>AH1357/AE1357</f>
        <v/>
      </c>
      <c r="AK1357" s="4" t="n"/>
      <c r="AL1357" s="4" t="n"/>
      <c r="AM1357" s="5" t="n"/>
      <c r="AN1357" s="4" t="n">
        <v>341.2</v>
      </c>
      <c r="AO1357" s="4" t="n">
        <v>335.45</v>
      </c>
      <c r="AP1357" s="3" t="n">
        <v>332.55</v>
      </c>
      <c r="AQ1357" s="9">
        <f>+AK1357-AN1357</f>
        <v/>
      </c>
      <c r="AR1357" s="9">
        <f>+AL1357-AO1357</f>
        <v/>
      </c>
      <c r="AS1357" s="9">
        <f>+AM1357-AP1357</f>
        <v/>
      </c>
      <c r="AT1357" s="6">
        <f>AR1357-AQ1357</f>
        <v/>
      </c>
      <c r="AU1357" s="6">
        <f>+AS1357-AR1357</f>
        <v/>
      </c>
      <c r="AV1357" s="7">
        <f>AT1357/AQ1357</f>
        <v/>
      </c>
      <c r="AW1357" s="7">
        <f>AU1357/AR1357</f>
        <v/>
      </c>
      <c r="AX1357" s="1" t="inlineStr">
        <is>
          <t>N</t>
        </is>
      </c>
      <c r="AY1357" s="1">
        <f>+IF(AND(D1357&gt;0,E1357&gt;0,F1357&gt;0,S1357&gt;0,T1357&gt;0,AC1357&gt;0,AB1357&gt;0,AI1357&gt;0,AJ1357&gt;0,AS1357&gt;AR1357,AR1357&gt;AQ1357),"long buildup",IF(AND(D1357&gt;0,E1357&gt;0,F1357&gt;0,S1357&lt;0,T1357&lt;0,AB1357&lt;0,AC1357&lt;0,AI1357&lt;0,AJ1357&lt;0,AS1357&gt;AR1357,AR1357&gt;AQ1357),"Short Covering",IF(AND(D1357&lt;0,E1357&lt;0,F1357&lt;0,S1357&lt;0,T1357&lt;0,AB1357&gt;0,AC1357&gt;0,AI1357&gt;0,AJ1357&gt;0,AS1357&lt;AR1357,AR1357&lt;AQ1357),"Short Buildup",IF(AND(D1357&lt;0,E1357&lt;0,F1357&lt;0,S1357&lt;0,T1357&lt;0,AB1357&lt;0,AC1357&lt;0,AI1357&lt;0,AJ1357&lt;0,AS1357&lt;AR1357,AR1357&lt;AQ1357),"LongUnwinding" ))))</f>
        <v/>
      </c>
      <c r="AZ1357" s="1">
        <f>+IF(AND(D1357&gt;0,E1357&gt;0,F1357&gt;0,L1357&gt;0,M1357&gt;0,S1357&gt;0,T1357&gt;0,Z1357&gt;0,AA1357&gt;0),"Buying Opportunity",IF(AND(D1357&lt;0,E1357&lt;0,F1357&lt;0,L1357&lt;0,M1357&lt;0,S1357&lt;0,T1357&lt;0,Z1357&lt;0,AA1357&lt;0),"support Zone",IF(AND(D1357&lt;0,E1357&lt;0,F1357&lt;0,L1357&gt;0,M1357&gt;0,S1357&gt;0,T1357&gt;0,Z1357&gt;0,AA1357&gt;0),"sell delivery")))</f>
        <v/>
      </c>
      <c r="BA1357" s="1">
        <f>IF(AND(D1357&gt;0,E1357&gt;0,F1357&gt;0,Z1357&gt;0,AA1357&gt;0,AB1357&gt;0,AC1357&gt;0,AI1357&gt;0,AJ1357&gt;0),"FII ENTERING")</f>
        <v/>
      </c>
      <c r="BB1357" s="15" t="e">
        <v>#N/A</v>
      </c>
      <c r="BC1357" s="1" t="n">
        <v>70481.3688215</v>
      </c>
      <c r="BD1357" s="1">
        <f>IF(AND(E1357&gt;0,F1357&gt;0,AB1357&gt;0,AC1357&gt;0,AI1357&gt;0,AJ1357&gt;0,AS1357&gt;AR1357,AR1357&gt;AQ1357),"long buildup",IF(AND(E1357&lt;0,F1357&lt;0,AB1357&gt;0,AC1357&gt;0,AI1357&gt;0,AJ1357&gt;0,AS1357&lt;AR1357,AR1357&lt;AQ1357),"Short buildup"))</f>
        <v/>
      </c>
      <c r="BE1357" s="1">
        <f>+IF(AND(F1357&gt;0,M1357&gt;0,T1357&gt;0,AA1357&gt;0),"buy")</f>
        <v/>
      </c>
    </row>
    <row r="1358">
      <c r="A1358" s="1" t="inlineStr">
        <is>
          <t>OPTIEMUS</t>
        </is>
      </c>
      <c r="B1358" s="1" t="n"/>
      <c r="C1358" s="1" t="n"/>
      <c r="D1358" s="2" t="n">
        <v>3.472087770248464</v>
      </c>
      <c r="E1358" s="2" t="n">
        <v>-2.575937129670053</v>
      </c>
      <c r="F1358" s="3" t="n">
        <v>0.3201024327784891</v>
      </c>
      <c r="G1358" s="4" t="n">
        <v>2491</v>
      </c>
      <c r="H1358" s="4" t="n">
        <v>1441</v>
      </c>
      <c r="I1358" s="3" t="n">
        <v>2142</v>
      </c>
      <c r="J1358" s="6">
        <f>+H1358-G1358</f>
        <v/>
      </c>
      <c r="K1358" s="6">
        <f>+I1358-H1358</f>
        <v/>
      </c>
      <c r="L1358" s="7">
        <f>J1358/G1358</f>
        <v/>
      </c>
      <c r="M1358" s="7">
        <f>K1358/H1358</f>
        <v/>
      </c>
      <c r="N1358" s="8" t="n">
        <v>13.2351</v>
      </c>
      <c r="O1358" s="8" t="n">
        <v>6.8393</v>
      </c>
      <c r="P1358" s="3" t="n">
        <v>11.4426</v>
      </c>
      <c r="Q1358" s="6">
        <f>+O1358-N1358</f>
        <v/>
      </c>
      <c r="R1358" s="6">
        <f>+P1358-O1358</f>
        <v/>
      </c>
      <c r="S1358" s="7">
        <f>Q1358/N1358</f>
        <v/>
      </c>
      <c r="T1358" s="7">
        <f>R1358/O1358</f>
        <v/>
      </c>
      <c r="U1358" s="10" t="inlineStr">
        <is>
          <t>-</t>
        </is>
      </c>
      <c r="V1358" s="10" t="inlineStr">
        <is>
          <t>-</t>
        </is>
      </c>
      <c r="W1358" s="3" t="inlineStr">
        <is>
          <t>-</t>
        </is>
      </c>
      <c r="X1358" s="6">
        <f>+V1358-U1358</f>
        <v/>
      </c>
      <c r="Y1358" s="6">
        <f>+W1358-V1358</f>
        <v/>
      </c>
      <c r="Z1358" s="7">
        <f>X1358/U1358</f>
        <v/>
      </c>
      <c r="AA1358" s="7">
        <f>Y1358/V1358</f>
        <v/>
      </c>
      <c r="AB1358" s="4" t="n"/>
      <c r="AC1358" s="5" t="n"/>
      <c r="AD1358" s="4" t="n"/>
      <c r="AE1358" s="4" t="n"/>
      <c r="AF1358" s="5" t="n"/>
      <c r="AG1358" s="6">
        <f>AE1358-AD1358</f>
        <v/>
      </c>
      <c r="AH1358" s="6">
        <f>+AF1358-AE1358</f>
        <v/>
      </c>
      <c r="AI1358" s="7">
        <f>AG1358/AD1358</f>
        <v/>
      </c>
      <c r="AJ1358" s="7">
        <f>AH1358/AE1358</f>
        <v/>
      </c>
      <c r="AK1358" s="4" t="n"/>
      <c r="AL1358" s="4" t="n"/>
      <c r="AM1358" s="5" t="n"/>
      <c r="AN1358" s="4" t="n">
        <v>801.65</v>
      </c>
      <c r="AO1358" s="4" t="n">
        <v>781</v>
      </c>
      <c r="AP1358" s="3" t="n">
        <v>783.5</v>
      </c>
      <c r="AQ1358" s="9">
        <f>+AK1358-AN1358</f>
        <v/>
      </c>
      <c r="AR1358" s="9">
        <f>+AL1358-AO1358</f>
        <v/>
      </c>
      <c r="AS1358" s="9">
        <f>+AM1358-AP1358</f>
        <v/>
      </c>
      <c r="AT1358" s="6">
        <f>AR1358-AQ1358</f>
        <v/>
      </c>
      <c r="AU1358" s="6">
        <f>+AS1358-AR1358</f>
        <v/>
      </c>
      <c r="AV1358" s="7">
        <f>AT1358/AQ1358</f>
        <v/>
      </c>
      <c r="AW1358" s="7">
        <f>AU1358/AR1358</f>
        <v/>
      </c>
      <c r="AX1358" s="1" t="inlineStr">
        <is>
          <t>Y</t>
        </is>
      </c>
      <c r="AY1358" s="1">
        <f>+IF(AND(D1358&gt;0,E1358&gt;0,F1358&gt;0,S1358&gt;0,T1358&gt;0,AC1358&gt;0,AB1358&gt;0,AI1358&gt;0,AJ1358&gt;0,AS1358&gt;AR1358,AR1358&gt;AQ1358),"long buildup",IF(AND(D1358&gt;0,E1358&gt;0,F1358&gt;0,S1358&lt;0,T1358&lt;0,AB1358&lt;0,AC1358&lt;0,AI1358&lt;0,AJ1358&lt;0,AS1358&gt;AR1358,AR1358&gt;AQ1358),"Short Covering",IF(AND(D1358&lt;0,E1358&lt;0,F1358&lt;0,S1358&lt;0,T1358&lt;0,AB1358&gt;0,AC1358&gt;0,AI1358&gt;0,AJ1358&gt;0,AS1358&lt;AR1358,AR1358&lt;AQ1358),"Short Buildup",IF(AND(D1358&lt;0,E1358&lt;0,F1358&lt;0,S1358&lt;0,T1358&lt;0,AB1358&lt;0,AC1358&lt;0,AI1358&lt;0,AJ1358&lt;0,AS1358&lt;AR1358,AR1358&lt;AQ1358),"LongUnwinding" ))))</f>
        <v/>
      </c>
      <c r="AZ1358" s="1">
        <f>+IF(AND(D1358&gt;0,E1358&gt;0,F1358&gt;0,L1358&gt;0,M1358&gt;0,S1358&gt;0,T1358&gt;0,Z1358&gt;0,AA1358&gt;0),"Buying Opportunity",IF(AND(D1358&lt;0,E1358&lt;0,F1358&lt;0,L1358&lt;0,M1358&lt;0,S1358&lt;0,T1358&lt;0,Z1358&lt;0,AA1358&lt;0),"support Zone",IF(AND(D1358&lt;0,E1358&lt;0,F1358&lt;0,L1358&gt;0,M1358&gt;0,S1358&gt;0,T1358&gt;0,Z1358&gt;0,AA1358&gt;0),"sell delivery")))</f>
        <v/>
      </c>
      <c r="BA1358" s="1">
        <f>IF(AND(D1358&gt;0,E1358&gt;0,F1358&gt;0,Z1358&gt;0,AA1358&gt;0,AB1358&gt;0,AC1358&gt;0,AI1358&gt;0,AJ1358&gt;0),"FII ENTERING")</f>
        <v/>
      </c>
      <c r="BB1358" s="15" t="e">
        <v>#N/A</v>
      </c>
      <c r="BC1358" s="1" t="n">
        <v>770252.3100760001</v>
      </c>
      <c r="BD1358" s="1">
        <f>IF(AND(E1358&gt;0,F1358&gt;0,AB1358&gt;0,AC1358&gt;0,AI1358&gt;0,AJ1358&gt;0,AS1358&gt;AR1358,AR1358&gt;AQ1358),"long buildup",IF(AND(E1358&lt;0,F1358&lt;0,AB1358&gt;0,AC1358&gt;0,AI1358&gt;0,AJ1358&gt;0,AS1358&lt;AR1358,AR1358&lt;AQ1358),"Short buildup"))</f>
        <v/>
      </c>
      <c r="BE1358" s="1">
        <f>+IF(AND(F1358&gt;0,M1358&gt;0,T1358&gt;0,AA1358&gt;0),"buy")</f>
        <v/>
      </c>
    </row>
    <row r="1359">
      <c r="A1359" s="1" t="inlineStr">
        <is>
          <t>ORBTEXP</t>
        </is>
      </c>
      <c r="B1359" s="1" t="n"/>
      <c r="C1359" s="1" t="n"/>
      <c r="D1359" s="2" t="n">
        <v>1.23565017741598</v>
      </c>
      <c r="E1359" s="2" t="n">
        <v>-4.090552966887959</v>
      </c>
      <c r="F1359" s="3" t="n">
        <v>18.2638978459951</v>
      </c>
      <c r="G1359" s="4" t="n">
        <v>6772</v>
      </c>
      <c r="H1359" s="4" t="n">
        <v>2374</v>
      </c>
      <c r="I1359" s="3" t="n">
        <v>25519</v>
      </c>
      <c r="J1359" s="6">
        <f>+H1359-G1359</f>
        <v/>
      </c>
      <c r="K1359" s="6">
        <f>+I1359-H1359</f>
        <v/>
      </c>
      <c r="L1359" s="7">
        <f>J1359/G1359</f>
        <v/>
      </c>
      <c r="M1359" s="7">
        <f>K1359/H1359</f>
        <v/>
      </c>
      <c r="N1359" s="8" t="n">
        <v>6.6623</v>
      </c>
      <c r="O1359" s="8" t="n">
        <v>2.1196</v>
      </c>
      <c r="P1359" s="3" t="n">
        <v>60.2976</v>
      </c>
      <c r="Q1359" s="6">
        <f>+O1359-N1359</f>
        <v/>
      </c>
      <c r="R1359" s="6">
        <f>+P1359-O1359</f>
        <v/>
      </c>
      <c r="S1359" s="7">
        <f>Q1359/N1359</f>
        <v/>
      </c>
      <c r="T1359" s="7">
        <f>R1359/O1359</f>
        <v/>
      </c>
      <c r="U1359" s="10" t="inlineStr">
        <is>
          <t>104753</t>
        </is>
      </c>
      <c r="V1359" s="10" t="inlineStr">
        <is>
          <t>48120</t>
        </is>
      </c>
      <c r="W1359" s="3" t="inlineStr">
        <is>
          <t>377257</t>
        </is>
      </c>
      <c r="X1359" s="6">
        <f>+V1359-U1359</f>
        <v/>
      </c>
      <c r="Y1359" s="6">
        <f>+W1359-V1359</f>
        <v/>
      </c>
      <c r="Z1359" s="7">
        <f>X1359/U1359</f>
        <v/>
      </c>
      <c r="AA1359" s="7">
        <f>Y1359/V1359</f>
        <v/>
      </c>
      <c r="AB1359" s="4" t="n"/>
      <c r="AC1359" s="5" t="n"/>
      <c r="AD1359" s="4" t="n"/>
      <c r="AE1359" s="4" t="n"/>
      <c r="AF1359" s="5" t="n"/>
      <c r="AG1359" s="6">
        <f>AE1359-AD1359</f>
        <v/>
      </c>
      <c r="AH1359" s="6">
        <f>+AF1359-AE1359</f>
        <v/>
      </c>
      <c r="AI1359" s="7">
        <f>AG1359/AD1359</f>
        <v/>
      </c>
      <c r="AJ1359" s="7">
        <f>AH1359/AE1359</f>
        <v/>
      </c>
      <c r="AK1359" s="4" t="n"/>
      <c r="AL1359" s="4" t="n"/>
      <c r="AM1359" s="5" t="n"/>
      <c r="AN1359" s="4" t="n">
        <v>242.51</v>
      </c>
      <c r="AO1359" s="4" t="n">
        <v>232.59</v>
      </c>
      <c r="AP1359" s="3" t="n">
        <v>275.07</v>
      </c>
      <c r="AQ1359" s="9">
        <f>+AK1359-AN1359</f>
        <v/>
      </c>
      <c r="AR1359" s="9">
        <f>+AL1359-AO1359</f>
        <v/>
      </c>
      <c r="AS1359" s="9">
        <f>+AM1359-AP1359</f>
        <v/>
      </c>
      <c r="AT1359" s="6">
        <f>AR1359-AQ1359</f>
        <v/>
      </c>
      <c r="AU1359" s="6">
        <f>+AS1359-AR1359</f>
        <v/>
      </c>
      <c r="AV1359" s="7">
        <f>AT1359/AQ1359</f>
        <v/>
      </c>
      <c r="AW1359" s="7">
        <f>AU1359/AR1359</f>
        <v/>
      </c>
      <c r="AX1359" s="1" t="inlineStr">
        <is>
          <t>N</t>
        </is>
      </c>
      <c r="AY1359" s="1">
        <f>+IF(AND(D1359&gt;0,E1359&gt;0,F1359&gt;0,S1359&gt;0,T1359&gt;0,AC1359&gt;0,AB1359&gt;0,AI1359&gt;0,AJ1359&gt;0,AS1359&gt;AR1359,AR1359&gt;AQ1359),"long buildup",IF(AND(D1359&gt;0,E1359&gt;0,F1359&gt;0,S1359&lt;0,T1359&lt;0,AB1359&lt;0,AC1359&lt;0,AI1359&lt;0,AJ1359&lt;0,AS1359&gt;AR1359,AR1359&gt;AQ1359),"Short Covering",IF(AND(D1359&lt;0,E1359&lt;0,F1359&lt;0,S1359&lt;0,T1359&lt;0,AB1359&gt;0,AC1359&gt;0,AI1359&gt;0,AJ1359&gt;0,AS1359&lt;AR1359,AR1359&lt;AQ1359),"Short Buildup",IF(AND(D1359&lt;0,E1359&lt;0,F1359&lt;0,S1359&lt;0,T1359&lt;0,AB1359&lt;0,AC1359&lt;0,AI1359&lt;0,AJ1359&lt;0,AS1359&lt;AR1359,AR1359&lt;AQ1359),"LongUnwinding" ))))</f>
        <v/>
      </c>
      <c r="AZ1359" s="1">
        <f>+IF(AND(D1359&gt;0,E1359&gt;0,F1359&gt;0,L1359&gt;0,M1359&gt;0,S1359&gt;0,T1359&gt;0,Z1359&gt;0,AA1359&gt;0),"Buying Opportunity",IF(AND(D1359&lt;0,E1359&lt;0,F1359&lt;0,L1359&lt;0,M1359&lt;0,S1359&lt;0,T1359&lt;0,Z1359&lt;0,AA1359&lt;0),"support Zone",IF(AND(D1359&lt;0,E1359&lt;0,F1359&lt;0,L1359&gt;0,M1359&gt;0,S1359&gt;0,T1359&gt;0,Z1359&gt;0,AA1359&gt;0),"sell delivery")))</f>
        <v/>
      </c>
      <c r="BA1359" s="1">
        <f>IF(AND(D1359&gt;0,E1359&gt;0,F1359&gt;0,Z1359&gt;0,AA1359&gt;0,AB1359&gt;0,AC1359&gt;0,AI1359&gt;0,AJ1359&gt;0),"FII ENTERING")</f>
        <v/>
      </c>
      <c r="BB1359" s="15" t="e">
        <v>#N/A</v>
      </c>
      <c r="BC1359" s="1" t="n">
        <v>149151.9569475</v>
      </c>
      <c r="BD1359" s="1">
        <f>IF(AND(E1359&gt;0,F1359&gt;0,AB1359&gt;0,AC1359&gt;0,AI1359&gt;0,AJ1359&gt;0,AS1359&gt;AR1359,AR1359&gt;AQ1359),"long buildup",IF(AND(E1359&lt;0,F1359&lt;0,AB1359&gt;0,AC1359&gt;0,AI1359&gt;0,AJ1359&gt;0,AS1359&lt;AR1359,AR1359&lt;AQ1359),"Short buildup"))</f>
        <v/>
      </c>
      <c r="BE1359" s="1">
        <f>+IF(AND(F1359&gt;0,M1359&gt;0,T1359&gt;0,AA1359&gt;0),"buy")</f>
        <v/>
      </c>
    </row>
    <row r="1360">
      <c r="A1360" s="1" t="inlineStr">
        <is>
          <t>ORCHPHARMA</t>
        </is>
      </c>
      <c r="B1360" s="1" t="n"/>
      <c r="C1360" s="1" t="n"/>
      <c r="D1360" s="2" t="n">
        <v>0.4317714219479003</v>
      </c>
      <c r="E1360" s="2" t="n">
        <v>-1.938946275030304</v>
      </c>
      <c r="F1360" s="3" t="n">
        <v>1.085741187547816</v>
      </c>
      <c r="G1360" s="4" t="n">
        <v>6464</v>
      </c>
      <c r="H1360" s="4" t="n">
        <v>4387</v>
      </c>
      <c r="I1360" s="3" t="n">
        <v>8692</v>
      </c>
      <c r="J1360" s="6">
        <f>+H1360-G1360</f>
        <v/>
      </c>
      <c r="K1360" s="6">
        <f>+I1360-H1360</f>
        <v/>
      </c>
      <c r="L1360" s="7">
        <f>J1360/G1360</f>
        <v/>
      </c>
      <c r="M1360" s="7">
        <f>K1360/H1360</f>
        <v/>
      </c>
      <c r="N1360" s="8" t="n">
        <v>6.9227</v>
      </c>
      <c r="O1360" s="8" t="n">
        <v>3.4221</v>
      </c>
      <c r="P1360" s="3" t="n">
        <v>8.1966</v>
      </c>
      <c r="Q1360" s="6">
        <f>+O1360-N1360</f>
        <v/>
      </c>
      <c r="R1360" s="6">
        <f>+P1360-O1360</f>
        <v/>
      </c>
      <c r="S1360" s="7">
        <f>Q1360/N1360</f>
        <v/>
      </c>
      <c r="T1360" s="7">
        <f>R1360/O1360</f>
        <v/>
      </c>
      <c r="U1360" s="10" t="inlineStr">
        <is>
          <t>28662</t>
        </is>
      </c>
      <c r="V1360" s="10" t="inlineStr">
        <is>
          <t>8772</t>
        </is>
      </c>
      <c r="W1360" s="3" t="inlineStr">
        <is>
          <t>17880</t>
        </is>
      </c>
      <c r="X1360" s="6">
        <f>+V1360-U1360</f>
        <v/>
      </c>
      <c r="Y1360" s="6">
        <f>+W1360-V1360</f>
        <v/>
      </c>
      <c r="Z1360" s="7">
        <f>X1360/U1360</f>
        <v/>
      </c>
      <c r="AA1360" s="7">
        <f>Y1360/V1360</f>
        <v/>
      </c>
      <c r="AB1360" s="4" t="n"/>
      <c r="AC1360" s="5" t="n"/>
      <c r="AD1360" s="4" t="n"/>
      <c r="AE1360" s="4" t="n"/>
      <c r="AF1360" s="5" t="n"/>
      <c r="AG1360" s="6">
        <f>AE1360-AD1360</f>
        <v/>
      </c>
      <c r="AH1360" s="6">
        <f>+AF1360-AE1360</f>
        <v/>
      </c>
      <c r="AI1360" s="7">
        <f>AG1360/AD1360</f>
        <v/>
      </c>
      <c r="AJ1360" s="7">
        <f>AH1360/AE1360</f>
        <v/>
      </c>
      <c r="AK1360" s="4" t="n"/>
      <c r="AL1360" s="4" t="n"/>
      <c r="AM1360" s="5" t="n"/>
      <c r="AN1360" s="4" t="n">
        <v>1732.9</v>
      </c>
      <c r="AO1360" s="4" t="n">
        <v>1699.3</v>
      </c>
      <c r="AP1360" s="3" t="n">
        <v>1717.75</v>
      </c>
      <c r="AQ1360" s="9">
        <f>+AK1360-AN1360</f>
        <v/>
      </c>
      <c r="AR1360" s="9">
        <f>+AL1360-AO1360</f>
        <v/>
      </c>
      <c r="AS1360" s="9">
        <f>+AM1360-AP1360</f>
        <v/>
      </c>
      <c r="AT1360" s="6">
        <f>AR1360-AQ1360</f>
        <v/>
      </c>
      <c r="AU1360" s="6">
        <f>+AS1360-AR1360</f>
        <v/>
      </c>
      <c r="AV1360" s="7">
        <f>AT1360/AQ1360</f>
        <v/>
      </c>
      <c r="AW1360" s="7">
        <f>AU1360/AR1360</f>
        <v/>
      </c>
      <c r="AX1360" s="1" t="inlineStr">
        <is>
          <t>N</t>
        </is>
      </c>
      <c r="AY1360" s="1">
        <f>+IF(AND(D1360&gt;0,E1360&gt;0,F1360&gt;0,S1360&gt;0,T1360&gt;0,AC1360&gt;0,AB1360&gt;0,AI1360&gt;0,AJ1360&gt;0,AS1360&gt;AR1360,AR1360&gt;AQ1360),"long buildup",IF(AND(D1360&gt;0,E1360&gt;0,F1360&gt;0,S1360&lt;0,T1360&lt;0,AB1360&lt;0,AC1360&lt;0,AI1360&lt;0,AJ1360&lt;0,AS1360&gt;AR1360,AR1360&gt;AQ1360),"Short Covering",IF(AND(D1360&lt;0,E1360&lt;0,F1360&lt;0,S1360&lt;0,T1360&lt;0,AB1360&gt;0,AC1360&gt;0,AI1360&gt;0,AJ1360&gt;0,AS1360&lt;AR1360,AR1360&lt;AQ1360),"Short Buildup",IF(AND(D1360&lt;0,E1360&lt;0,F1360&lt;0,S1360&lt;0,T1360&lt;0,AB1360&lt;0,AC1360&lt;0,AI1360&lt;0,AJ1360&lt;0,AS1360&lt;AR1360,AR1360&lt;AQ1360),"LongUnwinding" ))))</f>
        <v/>
      </c>
      <c r="AZ1360" s="1">
        <f>+IF(AND(D1360&gt;0,E1360&gt;0,F1360&gt;0,L1360&gt;0,M1360&gt;0,S1360&gt;0,T1360&gt;0,Z1360&gt;0,AA1360&gt;0),"Buying Opportunity",IF(AND(D1360&lt;0,E1360&lt;0,F1360&lt;0,L1360&lt;0,M1360&lt;0,S1360&lt;0,T1360&lt;0,Z1360&lt;0,AA1360&lt;0),"support Zone",IF(AND(D1360&lt;0,E1360&lt;0,F1360&lt;0,L1360&gt;0,M1360&gt;0,S1360&gt;0,T1360&gt;0,Z1360&gt;0,AA1360&gt;0),"sell delivery")))</f>
        <v/>
      </c>
      <c r="BA1360" s="1">
        <f>IF(AND(D1360&gt;0,E1360&gt;0,F1360&gt;0,Z1360&gt;0,AA1360&gt;0,AB1360&gt;0,AC1360&gt;0,AI1360&gt;0,AJ1360&gt;0),"FII ENTERING")</f>
        <v/>
      </c>
      <c r="BB1360" s="15" t="e">
        <v>#N/A</v>
      </c>
      <c r="BC1360" s="1" t="n">
        <v>199792.0433925</v>
      </c>
      <c r="BD1360" s="1">
        <f>IF(AND(E1360&gt;0,F1360&gt;0,AB1360&gt;0,AC1360&gt;0,AI1360&gt;0,AJ1360&gt;0,AS1360&gt;AR1360,AR1360&gt;AQ1360),"long buildup",IF(AND(E1360&lt;0,F1360&lt;0,AB1360&gt;0,AC1360&gt;0,AI1360&gt;0,AJ1360&gt;0,AS1360&lt;AR1360,AR1360&lt;AQ1360),"Short buildup"))</f>
        <v/>
      </c>
      <c r="BE1360" s="1">
        <f>+IF(AND(F1360&gt;0,M1360&gt;0,T1360&gt;0,AA1360&gt;0),"buy")</f>
        <v/>
      </c>
    </row>
    <row r="1361">
      <c r="A1361" s="1" t="inlineStr">
        <is>
          <t>ORICONENT</t>
        </is>
      </c>
      <c r="B1361" s="1" t="n"/>
      <c r="C1361" s="1" t="n"/>
      <c r="D1361" s="2" t="n">
        <v>0.225903614457822</v>
      </c>
      <c r="E1361" s="2" t="n">
        <v>0.1252191334835892</v>
      </c>
      <c r="F1361" s="3" t="n">
        <v>-0.7253626813406683</v>
      </c>
      <c r="G1361" s="4" t="n">
        <v>2130</v>
      </c>
      <c r="H1361" s="4" t="n">
        <v>1987</v>
      </c>
      <c r="I1361" s="3" t="n">
        <v>1891</v>
      </c>
      <c r="J1361" s="6">
        <f>+H1361-G1361</f>
        <v/>
      </c>
      <c r="K1361" s="6">
        <f>+I1361-H1361</f>
        <v/>
      </c>
      <c r="L1361" s="7">
        <f>J1361/G1361</f>
        <v/>
      </c>
      <c r="M1361" s="7">
        <f>K1361/H1361</f>
        <v/>
      </c>
      <c r="N1361" s="8" t="n">
        <v>2.1219</v>
      </c>
      <c r="O1361" s="8" t="n">
        <v>2.0494</v>
      </c>
      <c r="P1361" s="3" t="n">
        <v>1.8774</v>
      </c>
      <c r="Q1361" s="6">
        <f>+O1361-N1361</f>
        <v/>
      </c>
      <c r="R1361" s="6">
        <f>+P1361-O1361</f>
        <v/>
      </c>
      <c r="S1361" s="7">
        <f>Q1361/N1361</f>
        <v/>
      </c>
      <c r="T1361" s="7">
        <f>R1361/O1361</f>
        <v/>
      </c>
      <c r="U1361" s="10" t="inlineStr">
        <is>
          <t>332165</t>
        </is>
      </c>
      <c r="V1361" s="10" t="inlineStr">
        <is>
          <t>343461</t>
        </is>
      </c>
      <c r="W1361" s="3" t="inlineStr">
        <is>
          <t>247842</t>
        </is>
      </c>
      <c r="X1361" s="6">
        <f>+V1361-U1361</f>
        <v/>
      </c>
      <c r="Y1361" s="6">
        <f>+W1361-V1361</f>
        <v/>
      </c>
      <c r="Z1361" s="7">
        <f>X1361/U1361</f>
        <v/>
      </c>
      <c r="AA1361" s="7">
        <f>Y1361/V1361</f>
        <v/>
      </c>
      <c r="AB1361" s="4" t="n"/>
      <c r="AC1361" s="5" t="n"/>
      <c r="AD1361" s="4" t="n"/>
      <c r="AE1361" s="4" t="n"/>
      <c r="AF1361" s="5" t="n"/>
      <c r="AG1361" s="6">
        <f>AE1361-AD1361</f>
        <v/>
      </c>
      <c r="AH1361" s="6">
        <f>+AF1361-AE1361</f>
        <v/>
      </c>
      <c r="AI1361" s="7">
        <f>AG1361/AD1361</f>
        <v/>
      </c>
      <c r="AJ1361" s="7">
        <f>AH1361/AE1361</f>
        <v/>
      </c>
      <c r="AK1361" s="4" t="n"/>
      <c r="AL1361" s="4" t="n"/>
      <c r="AM1361" s="5" t="n"/>
      <c r="AN1361" s="4" t="n">
        <v>39.93</v>
      </c>
      <c r="AO1361" s="4" t="n">
        <v>39.98</v>
      </c>
      <c r="AP1361" s="3" t="n">
        <v>39.69</v>
      </c>
      <c r="AQ1361" s="9">
        <f>+AK1361-AN1361</f>
        <v/>
      </c>
      <c r="AR1361" s="9">
        <f>+AL1361-AO1361</f>
        <v/>
      </c>
      <c r="AS1361" s="9">
        <f>+AM1361-AP1361</f>
        <v/>
      </c>
      <c r="AT1361" s="6">
        <f>AR1361-AQ1361</f>
        <v/>
      </c>
      <c r="AU1361" s="6">
        <f>+AS1361-AR1361</f>
        <v/>
      </c>
      <c r="AV1361" s="7">
        <f>AT1361/AQ1361</f>
        <v/>
      </c>
      <c r="AW1361" s="7">
        <f>AU1361/AR1361</f>
        <v/>
      </c>
      <c r="AX1361" s="1" t="inlineStr">
        <is>
          <t>N</t>
        </is>
      </c>
      <c r="AY1361" s="1">
        <f>+IF(AND(D1361&gt;0,E1361&gt;0,F1361&gt;0,S1361&gt;0,T1361&gt;0,AC1361&gt;0,AB1361&gt;0,AI1361&gt;0,AJ1361&gt;0,AS1361&gt;AR1361,AR1361&gt;AQ1361),"long buildup",IF(AND(D1361&gt;0,E1361&gt;0,F1361&gt;0,S1361&lt;0,T1361&lt;0,AB1361&lt;0,AC1361&lt;0,AI1361&lt;0,AJ1361&lt;0,AS1361&gt;AR1361,AR1361&gt;AQ1361),"Short Covering",IF(AND(D1361&lt;0,E1361&lt;0,F1361&lt;0,S1361&lt;0,T1361&lt;0,AB1361&gt;0,AC1361&gt;0,AI1361&gt;0,AJ1361&gt;0,AS1361&lt;AR1361,AR1361&lt;AQ1361),"Short Buildup",IF(AND(D1361&lt;0,E1361&lt;0,F1361&lt;0,S1361&lt;0,T1361&lt;0,AB1361&lt;0,AC1361&lt;0,AI1361&lt;0,AJ1361&lt;0,AS1361&lt;AR1361,AR1361&lt;AQ1361),"LongUnwinding" ))))</f>
        <v/>
      </c>
      <c r="AZ1361" s="1">
        <f>+IF(AND(D1361&gt;0,E1361&gt;0,F1361&gt;0,L1361&gt;0,M1361&gt;0,S1361&gt;0,T1361&gt;0,Z1361&gt;0,AA1361&gt;0),"Buying Opportunity",IF(AND(D1361&lt;0,E1361&lt;0,F1361&lt;0,L1361&lt;0,M1361&lt;0,S1361&lt;0,T1361&lt;0,Z1361&lt;0,AA1361&lt;0),"support Zone",IF(AND(D1361&lt;0,E1361&lt;0,F1361&lt;0,L1361&gt;0,M1361&gt;0,S1361&gt;0,T1361&gt;0,Z1361&gt;0,AA1361&gt;0),"sell delivery")))</f>
        <v/>
      </c>
      <c r="BA1361" s="1">
        <f>IF(AND(D1361&gt;0,E1361&gt;0,F1361&gt;0,Z1361&gt;0,AA1361&gt;0,AB1361&gt;0,AC1361&gt;0,AI1361&gt;0,AJ1361&gt;0),"FII ENTERING")</f>
        <v/>
      </c>
      <c r="BB1361" s="15" t="e">
        <v>#N/A</v>
      </c>
      <c r="BC1361" s="1" t="n">
        <v>201643.70325</v>
      </c>
      <c r="BD1361" s="1">
        <f>IF(AND(E1361&gt;0,F1361&gt;0,AB1361&gt;0,AC1361&gt;0,AI1361&gt;0,AJ1361&gt;0,AS1361&gt;AR1361,AR1361&gt;AQ1361),"long buildup",IF(AND(E1361&lt;0,F1361&lt;0,AB1361&gt;0,AC1361&gt;0,AI1361&gt;0,AJ1361&gt;0,AS1361&lt;AR1361,AR1361&lt;AQ1361),"Short buildup"))</f>
        <v/>
      </c>
      <c r="BE1361" s="1">
        <f>+IF(AND(F1361&gt;0,M1361&gt;0,T1361&gt;0,AA1361&gt;0),"buy")</f>
        <v/>
      </c>
    </row>
    <row r="1362">
      <c r="A1362" s="1" t="inlineStr">
        <is>
          <t>ORIENTALTL</t>
        </is>
      </c>
      <c r="B1362" s="1" t="n"/>
      <c r="C1362" s="1" t="n"/>
      <c r="D1362" s="2" t="n">
        <v>3.951081843838193</v>
      </c>
      <c r="E1362" s="2" t="n">
        <v>-0.542986425339371</v>
      </c>
      <c r="F1362" s="3" t="n">
        <v>-3.821656050955413</v>
      </c>
      <c r="G1362" s="4" t="n">
        <v>690</v>
      </c>
      <c r="H1362" s="4" t="n">
        <v>467</v>
      </c>
      <c r="I1362" s="3" t="n">
        <v>213</v>
      </c>
      <c r="J1362" s="6">
        <f>+H1362-G1362</f>
        <v/>
      </c>
      <c r="K1362" s="6">
        <f>+I1362-H1362</f>
        <v/>
      </c>
      <c r="L1362" s="7">
        <f>J1362/G1362</f>
        <v/>
      </c>
      <c r="M1362" s="7">
        <f>K1362/H1362</f>
        <v/>
      </c>
      <c r="N1362" s="8" t="n">
        <v>0.9773000000000001</v>
      </c>
      <c r="O1362" s="8" t="n">
        <v>0.5597</v>
      </c>
      <c r="P1362" s="3" t="n">
        <v>0.1194</v>
      </c>
      <c r="Q1362" s="6">
        <f>+O1362-N1362</f>
        <v/>
      </c>
      <c r="R1362" s="6">
        <f>+P1362-O1362</f>
        <v/>
      </c>
      <c r="S1362" s="7">
        <f>Q1362/N1362</f>
        <v/>
      </c>
      <c r="T1362" s="7">
        <f>R1362/O1362</f>
        <v/>
      </c>
      <c r="U1362" s="10" t="inlineStr">
        <is>
          <t>-</t>
        </is>
      </c>
      <c r="V1362" s="10" t="inlineStr">
        <is>
          <t>-</t>
        </is>
      </c>
      <c r="W1362" s="3" t="inlineStr">
        <is>
          <t>-</t>
        </is>
      </c>
      <c r="X1362" s="6">
        <f>+V1362-U1362</f>
        <v/>
      </c>
      <c r="Y1362" s="6">
        <f>+W1362-V1362</f>
        <v/>
      </c>
      <c r="Z1362" s="7">
        <f>X1362/U1362</f>
        <v/>
      </c>
      <c r="AA1362" s="7">
        <f>Y1362/V1362</f>
        <v/>
      </c>
      <c r="AB1362" s="4" t="n"/>
      <c r="AC1362" s="5" t="n"/>
      <c r="AD1362" s="4" t="n"/>
      <c r="AE1362" s="4" t="n"/>
      <c r="AF1362" s="5" t="n"/>
      <c r="AG1362" s="6">
        <f>AE1362-AD1362</f>
        <v/>
      </c>
      <c r="AH1362" s="6">
        <f>+AF1362-AE1362</f>
        <v/>
      </c>
      <c r="AI1362" s="7">
        <f>AG1362/AD1362</f>
        <v/>
      </c>
      <c r="AJ1362" s="7">
        <f>AH1362/AE1362</f>
        <v/>
      </c>
      <c r="AK1362" s="4" t="n"/>
      <c r="AL1362" s="4" t="n"/>
      <c r="AM1362" s="5" t="n"/>
      <c r="AN1362" s="4" t="n">
        <v>11.05</v>
      </c>
      <c r="AO1362" s="4" t="n">
        <v>10.99</v>
      </c>
      <c r="AP1362" s="3" t="n">
        <v>10.57</v>
      </c>
      <c r="AQ1362" s="9">
        <f>+AK1362-AN1362</f>
        <v/>
      </c>
      <c r="AR1362" s="9">
        <f>+AL1362-AO1362</f>
        <v/>
      </c>
      <c r="AS1362" s="9">
        <f>+AM1362-AP1362</f>
        <v/>
      </c>
      <c r="AT1362" s="6">
        <f>AR1362-AQ1362</f>
        <v/>
      </c>
      <c r="AU1362" s="6">
        <f>+AS1362-AR1362</f>
        <v/>
      </c>
      <c r="AV1362" s="7">
        <f>AT1362/AQ1362</f>
        <v/>
      </c>
      <c r="AW1362" s="7">
        <f>AU1362/AR1362</f>
        <v/>
      </c>
      <c r="AX1362" s="1" t="inlineStr">
        <is>
          <t>Y</t>
        </is>
      </c>
      <c r="AY1362" s="1">
        <f>+IF(AND(D1362&gt;0,E1362&gt;0,F1362&gt;0,S1362&gt;0,T1362&gt;0,AC1362&gt;0,AB1362&gt;0,AI1362&gt;0,AJ1362&gt;0,AS1362&gt;AR1362,AR1362&gt;AQ1362),"long buildup",IF(AND(D1362&gt;0,E1362&gt;0,F1362&gt;0,S1362&lt;0,T1362&lt;0,AB1362&lt;0,AC1362&lt;0,AI1362&lt;0,AJ1362&lt;0,AS1362&gt;AR1362,AR1362&gt;AQ1362),"Short Covering",IF(AND(D1362&lt;0,E1362&lt;0,F1362&lt;0,S1362&lt;0,T1362&lt;0,AB1362&gt;0,AC1362&gt;0,AI1362&gt;0,AJ1362&gt;0,AS1362&lt;AR1362,AR1362&lt;AQ1362),"Short Buildup",IF(AND(D1362&lt;0,E1362&lt;0,F1362&lt;0,S1362&lt;0,T1362&lt;0,AB1362&lt;0,AC1362&lt;0,AI1362&lt;0,AJ1362&lt;0,AS1362&lt;AR1362,AR1362&lt;AQ1362),"LongUnwinding" ))))</f>
        <v/>
      </c>
      <c r="AZ1362" s="1">
        <f>+IF(AND(D1362&gt;0,E1362&gt;0,F1362&gt;0,L1362&gt;0,M1362&gt;0,S1362&gt;0,T1362&gt;0,Z1362&gt;0,AA1362&gt;0),"Buying Opportunity",IF(AND(D1362&lt;0,E1362&lt;0,F1362&lt;0,L1362&lt;0,M1362&lt;0,S1362&lt;0,T1362&lt;0,Z1362&lt;0,AA1362&lt;0),"support Zone",IF(AND(D1362&lt;0,E1362&lt;0,F1362&lt;0,L1362&gt;0,M1362&gt;0,S1362&gt;0,T1362&gt;0,Z1362&gt;0,AA1362&gt;0),"sell delivery")))</f>
        <v/>
      </c>
      <c r="BA1362" s="1">
        <f>IF(AND(D1362&gt;0,E1362&gt;0,F1362&gt;0,Z1362&gt;0,AA1362&gt;0,AB1362&gt;0,AC1362&gt;0,AI1362&gt;0,AJ1362&gt;0),"FII ENTERING")</f>
        <v/>
      </c>
      <c r="BB1362" s="15" t="e">
        <v>#N/A</v>
      </c>
      <c r="BC1362" s="1" t="n">
        <v>358700.995875</v>
      </c>
      <c r="BD1362" s="1">
        <f>IF(AND(E1362&gt;0,F1362&gt;0,AB1362&gt;0,AC1362&gt;0,AI1362&gt;0,AJ1362&gt;0,AS1362&gt;AR1362,AR1362&gt;AQ1362),"long buildup",IF(AND(E1362&lt;0,F1362&lt;0,AB1362&gt;0,AC1362&gt;0,AI1362&gt;0,AJ1362&gt;0,AS1362&lt;AR1362,AR1362&lt;AQ1362),"Short buildup"))</f>
        <v/>
      </c>
      <c r="BE1362" s="1">
        <f>+IF(AND(F1362&gt;0,M1362&gt;0,T1362&gt;0,AA1362&gt;0),"buy")</f>
        <v/>
      </c>
    </row>
    <row r="1363">
      <c r="A1363" s="1" t="inlineStr">
        <is>
          <t>ORIENTBELL</t>
        </is>
      </c>
      <c r="B1363" s="1" t="n"/>
      <c r="C1363" s="1" t="n"/>
      <c r="D1363" s="2" t="n">
        <v>0.5900621118012351</v>
      </c>
      <c r="E1363" s="2" t="n">
        <v>0.324174127817231</v>
      </c>
      <c r="F1363" s="3" t="n">
        <v>-0.6000923218956727</v>
      </c>
      <c r="G1363" s="4" t="n">
        <v>553</v>
      </c>
      <c r="H1363" s="4" t="n">
        <v>490</v>
      </c>
      <c r="I1363" s="3" t="n">
        <v>364</v>
      </c>
      <c r="J1363" s="6">
        <f>+H1363-G1363</f>
        <v/>
      </c>
      <c r="K1363" s="6">
        <f>+I1363-H1363</f>
        <v/>
      </c>
      <c r="L1363" s="7">
        <f>J1363/G1363</f>
        <v/>
      </c>
      <c r="M1363" s="7">
        <f>K1363/H1363</f>
        <v/>
      </c>
      <c r="N1363" s="8" t="n">
        <v>0.5028</v>
      </c>
      <c r="O1363" s="8" t="n">
        <v>0.5810000000000001</v>
      </c>
      <c r="P1363" s="3" t="n">
        <v>0.3129</v>
      </c>
      <c r="Q1363" s="6">
        <f>+O1363-N1363</f>
        <v/>
      </c>
      <c r="R1363" s="6">
        <f>+P1363-O1363</f>
        <v/>
      </c>
      <c r="S1363" s="7">
        <f>Q1363/N1363</f>
        <v/>
      </c>
      <c r="T1363" s="7">
        <f>R1363/O1363</f>
        <v/>
      </c>
      <c r="U1363" s="10" t="inlineStr">
        <is>
          <t>12645</t>
        </is>
      </c>
      <c r="V1363" s="10" t="inlineStr">
        <is>
          <t>15257</t>
        </is>
      </c>
      <c r="W1363" s="3" t="inlineStr">
        <is>
          <t>7462</t>
        </is>
      </c>
      <c r="X1363" s="6">
        <f>+V1363-U1363</f>
        <v/>
      </c>
      <c r="Y1363" s="6">
        <f>+W1363-V1363</f>
        <v/>
      </c>
      <c r="Z1363" s="7">
        <f>X1363/U1363</f>
        <v/>
      </c>
      <c r="AA1363" s="7">
        <f>Y1363/V1363</f>
        <v/>
      </c>
      <c r="AB1363" s="4" t="n"/>
      <c r="AC1363" s="5" t="n"/>
      <c r="AD1363" s="4" t="n"/>
      <c r="AE1363" s="4" t="n"/>
      <c r="AF1363" s="5" t="n"/>
      <c r="AG1363" s="6">
        <f>AE1363-AD1363</f>
        <v/>
      </c>
      <c r="AH1363" s="6">
        <f>+AF1363-AE1363</f>
        <v/>
      </c>
      <c r="AI1363" s="7">
        <f>AG1363/AD1363</f>
        <v/>
      </c>
      <c r="AJ1363" s="7">
        <f>AH1363/AE1363</f>
        <v/>
      </c>
      <c r="AK1363" s="4" t="n"/>
      <c r="AL1363" s="4" t="n"/>
      <c r="AM1363" s="5" t="n"/>
      <c r="AN1363" s="4" t="n">
        <v>323.9</v>
      </c>
      <c r="AO1363" s="4" t="n">
        <v>324.95</v>
      </c>
      <c r="AP1363" s="3" t="n">
        <v>323</v>
      </c>
      <c r="AQ1363" s="9">
        <f>+AK1363-AN1363</f>
        <v/>
      </c>
      <c r="AR1363" s="9">
        <f>+AL1363-AO1363</f>
        <v/>
      </c>
      <c r="AS1363" s="9">
        <f>+AM1363-AP1363</f>
        <v/>
      </c>
      <c r="AT1363" s="6">
        <f>AR1363-AQ1363</f>
        <v/>
      </c>
      <c r="AU1363" s="6">
        <f>+AS1363-AR1363</f>
        <v/>
      </c>
      <c r="AV1363" s="7">
        <f>AT1363/AQ1363</f>
        <v/>
      </c>
      <c r="AW1363" s="7">
        <f>AU1363/AR1363</f>
        <v/>
      </c>
      <c r="AX1363" s="1" t="inlineStr">
        <is>
          <t>Y</t>
        </is>
      </c>
      <c r="AY1363" s="1">
        <f>+IF(AND(D1363&gt;0,E1363&gt;0,F1363&gt;0,S1363&gt;0,T1363&gt;0,AC1363&gt;0,AB1363&gt;0,AI1363&gt;0,AJ1363&gt;0,AS1363&gt;AR1363,AR1363&gt;AQ1363),"long buildup",IF(AND(D1363&gt;0,E1363&gt;0,F1363&gt;0,S1363&lt;0,T1363&lt;0,AB1363&lt;0,AC1363&lt;0,AI1363&lt;0,AJ1363&lt;0,AS1363&gt;AR1363,AR1363&gt;AQ1363),"Short Covering",IF(AND(D1363&lt;0,E1363&lt;0,F1363&lt;0,S1363&lt;0,T1363&lt;0,AB1363&gt;0,AC1363&gt;0,AI1363&gt;0,AJ1363&gt;0,AS1363&lt;AR1363,AR1363&lt;AQ1363),"Short Buildup",IF(AND(D1363&lt;0,E1363&lt;0,F1363&lt;0,S1363&lt;0,T1363&lt;0,AB1363&lt;0,AC1363&lt;0,AI1363&lt;0,AJ1363&lt;0,AS1363&lt;AR1363,AR1363&lt;AQ1363),"LongUnwinding" ))))</f>
        <v/>
      </c>
      <c r="AZ1363" s="1">
        <f>+IF(AND(D1363&gt;0,E1363&gt;0,F1363&gt;0,L1363&gt;0,M1363&gt;0,S1363&gt;0,T1363&gt;0,Z1363&gt;0,AA1363&gt;0),"Buying Opportunity",IF(AND(D1363&lt;0,E1363&lt;0,F1363&lt;0,L1363&lt;0,M1363&lt;0,S1363&lt;0,T1363&lt;0,Z1363&lt;0,AA1363&lt;0),"support Zone",IF(AND(D1363&lt;0,E1363&lt;0,F1363&lt;0,L1363&gt;0,M1363&gt;0,S1363&gt;0,T1363&gt;0,Z1363&gt;0,AA1363&gt;0),"sell delivery")))</f>
        <v/>
      </c>
      <c r="BA1363" s="1">
        <f>IF(AND(D1363&gt;0,E1363&gt;0,F1363&gt;0,Z1363&gt;0,AA1363&gt;0,AB1363&gt;0,AC1363&gt;0,AI1363&gt;0,AJ1363&gt;0),"FII ENTERING")</f>
        <v/>
      </c>
      <c r="BB1363" s="15" t="e">
        <v>#N/A</v>
      </c>
      <c r="BC1363" s="1" t="n">
        <v>1451016.654552</v>
      </c>
      <c r="BD1363" s="1">
        <f>IF(AND(E1363&gt;0,F1363&gt;0,AB1363&gt;0,AC1363&gt;0,AI1363&gt;0,AJ1363&gt;0,AS1363&gt;AR1363,AR1363&gt;AQ1363),"long buildup",IF(AND(E1363&lt;0,F1363&lt;0,AB1363&gt;0,AC1363&gt;0,AI1363&gt;0,AJ1363&gt;0,AS1363&lt;AR1363,AR1363&lt;AQ1363),"Short buildup"))</f>
        <v/>
      </c>
      <c r="BE1363" s="1">
        <f>+IF(AND(F1363&gt;0,M1363&gt;0,T1363&gt;0,AA1363&gt;0),"buy")</f>
        <v/>
      </c>
    </row>
    <row r="1364">
      <c r="A1364" s="1" t="inlineStr">
        <is>
          <t>ORIENTCEM</t>
        </is>
      </c>
      <c r="B1364" s="1" t="n"/>
      <c r="C1364" s="1" t="n"/>
      <c r="D1364" s="2" t="n">
        <v>-0.2483564645726875</v>
      </c>
      <c r="E1364" s="2" t="n">
        <v>0.1025190392501531</v>
      </c>
      <c r="F1364" s="3" t="n">
        <v>-0.1024140453547982</v>
      </c>
      <c r="G1364" s="4" t="n">
        <v>9258</v>
      </c>
      <c r="H1364" s="4" t="n">
        <v>7848</v>
      </c>
      <c r="I1364" s="3" t="n">
        <v>7253</v>
      </c>
      <c r="J1364" s="6">
        <f>+H1364-G1364</f>
        <v/>
      </c>
      <c r="K1364" s="6">
        <f>+I1364-H1364</f>
        <v/>
      </c>
      <c r="L1364" s="7">
        <f>J1364/G1364</f>
        <v/>
      </c>
      <c r="M1364" s="7">
        <f>K1364/H1364</f>
        <v/>
      </c>
      <c r="N1364" s="8" t="n">
        <v>16.3761</v>
      </c>
      <c r="O1364" s="8" t="n">
        <v>8.948300000000001</v>
      </c>
      <c r="P1364" s="3" t="n">
        <v>8.9168</v>
      </c>
      <c r="Q1364" s="6">
        <f>+O1364-N1364</f>
        <v/>
      </c>
      <c r="R1364" s="6">
        <f>+P1364-O1364</f>
        <v/>
      </c>
      <c r="S1364" s="7">
        <f>Q1364/N1364</f>
        <v/>
      </c>
      <c r="T1364" s="7">
        <f>R1364/O1364</f>
        <v/>
      </c>
      <c r="U1364" s="10" t="inlineStr">
        <is>
          <t>217204</t>
        </is>
      </c>
      <c r="V1364" s="10" t="inlineStr">
        <is>
          <t>137186</t>
        </is>
      </c>
      <c r="W1364" s="3" t="inlineStr">
        <is>
          <t>140260</t>
        </is>
      </c>
      <c r="X1364" s="6">
        <f>+V1364-U1364</f>
        <v/>
      </c>
      <c r="Y1364" s="6">
        <f>+W1364-V1364</f>
        <v/>
      </c>
      <c r="Z1364" s="7">
        <f>X1364/U1364</f>
        <v/>
      </c>
      <c r="AA1364" s="7">
        <f>Y1364/V1364</f>
        <v/>
      </c>
      <c r="AB1364" s="4" t="n"/>
      <c r="AC1364" s="5" t="n"/>
      <c r="AD1364" s="4" t="n"/>
      <c r="AE1364" s="4" t="n"/>
      <c r="AF1364" s="5" t="n"/>
      <c r="AG1364" s="6">
        <f>AE1364-AD1364</f>
        <v/>
      </c>
      <c r="AH1364" s="6">
        <f>+AF1364-AE1364</f>
        <v/>
      </c>
      <c r="AI1364" s="7">
        <f>AG1364/AD1364</f>
        <v/>
      </c>
      <c r="AJ1364" s="7">
        <f>AH1364/AE1364</f>
        <v/>
      </c>
      <c r="AK1364" s="4" t="n"/>
      <c r="AL1364" s="4" t="n"/>
      <c r="AM1364" s="5" t="n"/>
      <c r="AN1364" s="4" t="n">
        <v>341.4</v>
      </c>
      <c r="AO1364" s="4" t="n">
        <v>341.75</v>
      </c>
      <c r="AP1364" s="3" t="n">
        <v>341.4</v>
      </c>
      <c r="AQ1364" s="9">
        <f>+AK1364-AN1364</f>
        <v/>
      </c>
      <c r="AR1364" s="9">
        <f>+AL1364-AO1364</f>
        <v/>
      </c>
      <c r="AS1364" s="9">
        <f>+AM1364-AP1364</f>
        <v/>
      </c>
      <c r="AT1364" s="6">
        <f>AR1364-AQ1364</f>
        <v/>
      </c>
      <c r="AU1364" s="6">
        <f>+AS1364-AR1364</f>
        <v/>
      </c>
      <c r="AV1364" s="7">
        <f>AT1364/AQ1364</f>
        <v/>
      </c>
      <c r="AW1364" s="7">
        <f>AU1364/AR1364</f>
        <v/>
      </c>
      <c r="AX1364" s="1" t="inlineStr">
        <is>
          <t>N</t>
        </is>
      </c>
      <c r="AY1364" s="1">
        <f>+IF(AND(D1364&gt;0,E1364&gt;0,F1364&gt;0,S1364&gt;0,T1364&gt;0,AC1364&gt;0,AB1364&gt;0,AI1364&gt;0,AJ1364&gt;0,AS1364&gt;AR1364,AR1364&gt;AQ1364),"long buildup",IF(AND(D1364&gt;0,E1364&gt;0,F1364&gt;0,S1364&lt;0,T1364&lt;0,AB1364&lt;0,AC1364&lt;0,AI1364&lt;0,AJ1364&lt;0,AS1364&gt;AR1364,AR1364&gt;AQ1364),"Short Covering",IF(AND(D1364&lt;0,E1364&lt;0,F1364&lt;0,S1364&lt;0,T1364&lt;0,AB1364&gt;0,AC1364&gt;0,AI1364&gt;0,AJ1364&gt;0,AS1364&lt;AR1364,AR1364&lt;AQ1364),"Short Buildup",IF(AND(D1364&lt;0,E1364&lt;0,F1364&lt;0,S1364&lt;0,T1364&lt;0,AB1364&lt;0,AC1364&lt;0,AI1364&lt;0,AJ1364&lt;0,AS1364&lt;AR1364,AR1364&lt;AQ1364),"LongUnwinding" ))))</f>
        <v/>
      </c>
      <c r="AZ1364" s="1">
        <f>+IF(AND(D1364&gt;0,E1364&gt;0,F1364&gt;0,L1364&gt;0,M1364&gt;0,S1364&gt;0,T1364&gt;0,Z1364&gt;0,AA1364&gt;0),"Buying Opportunity",IF(AND(D1364&lt;0,E1364&lt;0,F1364&lt;0,L1364&lt;0,M1364&lt;0,S1364&lt;0,T1364&lt;0,Z1364&lt;0,AA1364&lt;0),"support Zone",IF(AND(D1364&lt;0,E1364&lt;0,F1364&lt;0,L1364&gt;0,M1364&gt;0,S1364&gt;0,T1364&gt;0,Z1364&gt;0,AA1364&gt;0),"sell delivery")))</f>
        <v/>
      </c>
      <c r="BA1364" s="1">
        <f>IF(AND(D1364&gt;0,E1364&gt;0,F1364&gt;0,Z1364&gt;0,AA1364&gt;0,AB1364&gt;0,AC1364&gt;0,AI1364&gt;0,AJ1364&gt;0),"FII ENTERING")</f>
        <v/>
      </c>
      <c r="BB1364" s="15" t="e">
        <v>#N/A</v>
      </c>
      <c r="BC1364" s="1" t="n">
        <v>58858.715619</v>
      </c>
      <c r="BD1364" s="1">
        <f>IF(AND(E1364&gt;0,F1364&gt;0,AB1364&gt;0,AC1364&gt;0,AI1364&gt;0,AJ1364&gt;0,AS1364&gt;AR1364,AR1364&gt;AQ1364),"long buildup",IF(AND(E1364&lt;0,F1364&lt;0,AB1364&gt;0,AC1364&gt;0,AI1364&gt;0,AJ1364&gt;0,AS1364&lt;AR1364,AR1364&lt;AQ1364),"Short buildup"))</f>
        <v/>
      </c>
      <c r="BE1364" s="1">
        <f>+IF(AND(F1364&gt;0,M1364&gt;0,T1364&gt;0,AA1364&gt;0),"buy")</f>
        <v/>
      </c>
    </row>
    <row r="1365">
      <c r="A1365" s="1" t="inlineStr">
        <is>
          <t>ORIENTCER</t>
        </is>
      </c>
      <c r="B1365" s="1" t="n"/>
      <c r="C1365" s="1" t="n"/>
      <c r="D1365" s="2" t="n">
        <v>0.7286376683594575</v>
      </c>
      <c r="E1365" s="2" t="n">
        <v>2.082419991231922</v>
      </c>
      <c r="F1365" s="3" t="n">
        <v>-3.607472621859566</v>
      </c>
      <c r="G1365" s="4" t="n">
        <v>928</v>
      </c>
      <c r="H1365" s="4" t="n">
        <v>2215</v>
      </c>
      <c r="I1365" s="3" t="n">
        <v>1376</v>
      </c>
      <c r="J1365" s="6">
        <f>+H1365-G1365</f>
        <v/>
      </c>
      <c r="K1365" s="6">
        <f>+I1365-H1365</f>
        <v/>
      </c>
      <c r="L1365" s="7">
        <f>J1365/G1365</f>
        <v/>
      </c>
      <c r="M1365" s="7">
        <f>K1365/H1365</f>
        <v/>
      </c>
      <c r="N1365" s="8" t="n">
        <v>0.3117</v>
      </c>
      <c r="O1365" s="8" t="n">
        <v>0.5111</v>
      </c>
      <c r="P1365" s="3" t="n">
        <v>0.4597</v>
      </c>
      <c r="Q1365" s="6">
        <f>+O1365-N1365</f>
        <v/>
      </c>
      <c r="R1365" s="6">
        <f>+P1365-O1365</f>
        <v/>
      </c>
      <c r="S1365" s="7">
        <f>Q1365/N1365</f>
        <v/>
      </c>
      <c r="T1365" s="7">
        <f>R1365/O1365</f>
        <v/>
      </c>
      <c r="U1365" s="10" t="inlineStr">
        <is>
          <t>43619</t>
        </is>
      </c>
      <c r="V1365" s="10" t="inlineStr">
        <is>
          <t>42850</t>
        </is>
      </c>
      <c r="W1365" s="3" t="inlineStr">
        <is>
          <t>64247</t>
        </is>
      </c>
      <c r="X1365" s="6">
        <f>+V1365-U1365</f>
        <v/>
      </c>
      <c r="Y1365" s="6">
        <f>+W1365-V1365</f>
        <v/>
      </c>
      <c r="Z1365" s="7">
        <f>X1365/U1365</f>
        <v/>
      </c>
      <c r="AA1365" s="7">
        <f>Y1365/V1365</f>
        <v/>
      </c>
      <c r="AB1365" s="4" t="n"/>
      <c r="AC1365" s="5" t="n"/>
      <c r="AD1365" s="4" t="n"/>
      <c r="AE1365" s="4" t="n"/>
      <c r="AF1365" s="5" t="n"/>
      <c r="AG1365" s="6">
        <f>AE1365-AD1365</f>
        <v/>
      </c>
      <c r="AH1365" s="6">
        <f>+AF1365-AE1365</f>
        <v/>
      </c>
      <c r="AI1365" s="7">
        <f>AG1365/AD1365</f>
        <v/>
      </c>
      <c r="AJ1365" s="7">
        <f>AH1365/AE1365</f>
        <v/>
      </c>
      <c r="AK1365" s="4" t="n"/>
      <c r="AL1365" s="4" t="n"/>
      <c r="AM1365" s="5" t="n"/>
      <c r="AN1365" s="4" t="n">
        <v>45.62</v>
      </c>
      <c r="AO1365" s="4" t="n">
        <v>46.57</v>
      </c>
      <c r="AP1365" s="3" t="n">
        <v>44.89</v>
      </c>
      <c r="AQ1365" s="9">
        <f>+AK1365-AN1365</f>
        <v/>
      </c>
      <c r="AR1365" s="9">
        <f>+AL1365-AO1365</f>
        <v/>
      </c>
      <c r="AS1365" s="9">
        <f>+AM1365-AP1365</f>
        <v/>
      </c>
      <c r="AT1365" s="6">
        <f>AR1365-AQ1365</f>
        <v/>
      </c>
      <c r="AU1365" s="6">
        <f>+AS1365-AR1365</f>
        <v/>
      </c>
      <c r="AV1365" s="7">
        <f>AT1365/AQ1365</f>
        <v/>
      </c>
      <c r="AW1365" s="7">
        <f>AU1365/AR1365</f>
        <v/>
      </c>
      <c r="AX1365" s="1" t="inlineStr">
        <is>
          <t>N</t>
        </is>
      </c>
      <c r="AY1365" s="1">
        <f>+IF(AND(D1365&gt;0,E1365&gt;0,F1365&gt;0,S1365&gt;0,T1365&gt;0,AC1365&gt;0,AB1365&gt;0,AI1365&gt;0,AJ1365&gt;0,AS1365&gt;AR1365,AR1365&gt;AQ1365),"long buildup",IF(AND(D1365&gt;0,E1365&gt;0,F1365&gt;0,S1365&lt;0,T1365&lt;0,AB1365&lt;0,AC1365&lt;0,AI1365&lt;0,AJ1365&lt;0,AS1365&gt;AR1365,AR1365&gt;AQ1365),"Short Covering",IF(AND(D1365&lt;0,E1365&lt;0,F1365&lt;0,S1365&lt;0,T1365&lt;0,AB1365&gt;0,AC1365&gt;0,AI1365&gt;0,AJ1365&gt;0,AS1365&lt;AR1365,AR1365&lt;AQ1365),"Short Buildup",IF(AND(D1365&lt;0,E1365&lt;0,F1365&lt;0,S1365&lt;0,T1365&lt;0,AB1365&lt;0,AC1365&lt;0,AI1365&lt;0,AJ1365&lt;0,AS1365&lt;AR1365,AR1365&lt;AQ1365),"LongUnwinding" ))))</f>
        <v/>
      </c>
      <c r="AZ1365" s="1">
        <f>+IF(AND(D1365&gt;0,E1365&gt;0,F1365&gt;0,L1365&gt;0,M1365&gt;0,S1365&gt;0,T1365&gt;0,Z1365&gt;0,AA1365&gt;0),"Buying Opportunity",IF(AND(D1365&lt;0,E1365&lt;0,F1365&lt;0,L1365&lt;0,M1365&lt;0,S1365&lt;0,T1365&lt;0,Z1365&lt;0,AA1365&lt;0),"support Zone",IF(AND(D1365&lt;0,E1365&lt;0,F1365&lt;0,L1365&gt;0,M1365&gt;0,S1365&gt;0,T1365&gt;0,Z1365&gt;0,AA1365&gt;0),"sell delivery")))</f>
        <v/>
      </c>
      <c r="BA1365" s="1">
        <f>IF(AND(D1365&gt;0,E1365&gt;0,F1365&gt;0,Z1365&gt;0,AA1365&gt;0,AB1365&gt;0,AC1365&gt;0,AI1365&gt;0,AJ1365&gt;0),"FII ENTERING")</f>
        <v/>
      </c>
      <c r="BB1365" s="15" t="e">
        <v>#N/A</v>
      </c>
      <c r="BC1365" s="1" t="n">
        <v>623411.235105</v>
      </c>
      <c r="BD1365" s="1">
        <f>IF(AND(E1365&gt;0,F1365&gt;0,AB1365&gt;0,AC1365&gt;0,AI1365&gt;0,AJ1365&gt;0,AS1365&gt;AR1365,AR1365&gt;AQ1365),"long buildup",IF(AND(E1365&lt;0,F1365&lt;0,AB1365&gt;0,AC1365&gt;0,AI1365&gt;0,AJ1365&gt;0,AS1365&lt;AR1365,AR1365&lt;AQ1365),"Short buildup"))</f>
        <v/>
      </c>
      <c r="BE1365" s="1">
        <f>+IF(AND(F1365&gt;0,M1365&gt;0,T1365&gt;0,AA1365&gt;0),"buy")</f>
        <v/>
      </c>
    </row>
    <row r="1366">
      <c r="A1366" s="1" t="inlineStr">
        <is>
          <t>ORIENTELEC</t>
        </is>
      </c>
      <c r="B1366" s="1" t="n"/>
      <c r="C1366" s="1" t="n"/>
      <c r="D1366" s="2" t="n">
        <v>-0.3875659261626973</v>
      </c>
      <c r="E1366" s="2" t="n">
        <v>-3.918815931972248</v>
      </c>
      <c r="F1366" s="3" t="n">
        <v>-0.02504800868331063</v>
      </c>
      <c r="G1366" s="4" t="n">
        <v>7325</v>
      </c>
      <c r="H1366" s="4" t="n">
        <v>6633</v>
      </c>
      <c r="I1366" s="3" t="n">
        <v>9050</v>
      </c>
      <c r="J1366" s="6">
        <f>+H1366-G1366</f>
        <v/>
      </c>
      <c r="K1366" s="6">
        <f>+I1366-H1366</f>
        <v/>
      </c>
      <c r="L1366" s="7">
        <f>J1366/G1366</f>
        <v/>
      </c>
      <c r="M1366" s="7">
        <f>K1366/H1366</f>
        <v/>
      </c>
      <c r="N1366" s="8" t="n">
        <v>2.3584</v>
      </c>
      <c r="O1366" s="8" t="n">
        <v>5.2388</v>
      </c>
      <c r="P1366" s="3" t="n">
        <v>12.8032</v>
      </c>
      <c r="Q1366" s="6">
        <f>+O1366-N1366</f>
        <v/>
      </c>
      <c r="R1366" s="6">
        <f>+P1366-O1366</f>
        <v/>
      </c>
      <c r="S1366" s="7">
        <f>Q1366/N1366</f>
        <v/>
      </c>
      <c r="T1366" s="7">
        <f>R1366/O1366</f>
        <v/>
      </c>
      <c r="U1366" s="10" t="inlineStr">
        <is>
          <t>45099</t>
        </is>
      </c>
      <c r="V1366" s="10" t="inlineStr">
        <is>
          <t>113143</t>
        </is>
      </c>
      <c r="W1366" s="3" t="inlineStr">
        <is>
          <t>297633</t>
        </is>
      </c>
      <c r="X1366" s="6">
        <f>+V1366-U1366</f>
        <v/>
      </c>
      <c r="Y1366" s="6">
        <f>+W1366-V1366</f>
        <v/>
      </c>
      <c r="Z1366" s="7">
        <f>X1366/U1366</f>
        <v/>
      </c>
      <c r="AA1366" s="7">
        <f>Y1366/V1366</f>
        <v/>
      </c>
      <c r="AB1366" s="4" t="n"/>
      <c r="AC1366" s="5" t="n"/>
      <c r="AD1366" s="4" t="n"/>
      <c r="AE1366" s="4" t="n"/>
      <c r="AF1366" s="5" t="n"/>
      <c r="AG1366" s="6">
        <f>AE1366-AD1366</f>
        <v/>
      </c>
      <c r="AH1366" s="6">
        <f>+AF1366-AE1366</f>
        <v/>
      </c>
      <c r="AI1366" s="7">
        <f>AG1366/AD1366</f>
        <v/>
      </c>
      <c r="AJ1366" s="7">
        <f>AH1366/AE1366</f>
        <v/>
      </c>
      <c r="AK1366" s="4" t="n"/>
      <c r="AL1366" s="4" t="n"/>
      <c r="AM1366" s="5" t="n"/>
      <c r="AN1366" s="4" t="n">
        <v>249.31</v>
      </c>
      <c r="AO1366" s="4" t="n">
        <v>239.54</v>
      </c>
      <c r="AP1366" s="3" t="n">
        <v>239.48</v>
      </c>
      <c r="AQ1366" s="9">
        <f>+AK1366-AN1366</f>
        <v/>
      </c>
      <c r="AR1366" s="9">
        <f>+AL1366-AO1366</f>
        <v/>
      </c>
      <c r="AS1366" s="9">
        <f>+AM1366-AP1366</f>
        <v/>
      </c>
      <c r="AT1366" s="6">
        <f>AR1366-AQ1366</f>
        <v/>
      </c>
      <c r="AU1366" s="6">
        <f>+AS1366-AR1366</f>
        <v/>
      </c>
      <c r="AV1366" s="7">
        <f>AT1366/AQ1366</f>
        <v/>
      </c>
      <c r="AW1366" s="7">
        <f>AU1366/AR1366</f>
        <v/>
      </c>
      <c r="AX1366" s="1" t="inlineStr">
        <is>
          <t>N</t>
        </is>
      </c>
      <c r="AY1366" s="1">
        <f>+IF(AND(D1366&gt;0,E1366&gt;0,F1366&gt;0,S1366&gt;0,T1366&gt;0,AC1366&gt;0,AB1366&gt;0,AI1366&gt;0,AJ1366&gt;0,AS1366&gt;AR1366,AR1366&gt;AQ1366),"long buildup",IF(AND(D1366&gt;0,E1366&gt;0,F1366&gt;0,S1366&lt;0,T1366&lt;0,AB1366&lt;0,AC1366&lt;0,AI1366&lt;0,AJ1366&lt;0,AS1366&gt;AR1366,AR1366&gt;AQ1366),"Short Covering",IF(AND(D1366&lt;0,E1366&lt;0,F1366&lt;0,S1366&lt;0,T1366&lt;0,AB1366&gt;0,AC1366&gt;0,AI1366&gt;0,AJ1366&gt;0,AS1366&lt;AR1366,AR1366&lt;AQ1366),"Short Buildup",IF(AND(D1366&lt;0,E1366&lt;0,F1366&lt;0,S1366&lt;0,T1366&lt;0,AB1366&lt;0,AC1366&lt;0,AI1366&lt;0,AJ1366&lt;0,AS1366&lt;AR1366,AR1366&lt;AQ1366),"LongUnwinding" ))))</f>
        <v/>
      </c>
      <c r="AZ1366" s="1">
        <f>+IF(AND(D1366&gt;0,E1366&gt;0,F1366&gt;0,L1366&gt;0,M1366&gt;0,S1366&gt;0,T1366&gt;0,Z1366&gt;0,AA1366&gt;0),"Buying Opportunity",IF(AND(D1366&lt;0,E1366&lt;0,F1366&lt;0,L1366&lt;0,M1366&lt;0,S1366&lt;0,T1366&lt;0,Z1366&lt;0,AA1366&lt;0),"support Zone",IF(AND(D1366&lt;0,E1366&lt;0,F1366&lt;0,L1366&gt;0,M1366&gt;0,S1366&gt;0,T1366&gt;0,Z1366&gt;0,AA1366&gt;0),"sell delivery")))</f>
        <v/>
      </c>
      <c r="BA1366" s="1">
        <f>IF(AND(D1366&gt;0,E1366&gt;0,F1366&gt;0,Z1366&gt;0,AA1366&gt;0,AB1366&gt;0,AC1366&gt;0,AI1366&gt;0,AJ1366&gt;0),"FII ENTERING")</f>
        <v/>
      </c>
      <c r="BB1366" s="15" t="e">
        <v>#N/A</v>
      </c>
      <c r="BC1366" s="1" t="n">
        <v>5686.533276</v>
      </c>
      <c r="BD1366" s="1">
        <f>IF(AND(E1366&gt;0,F1366&gt;0,AB1366&gt;0,AC1366&gt;0,AI1366&gt;0,AJ1366&gt;0,AS1366&gt;AR1366,AR1366&gt;AQ1366),"long buildup",IF(AND(E1366&lt;0,F1366&lt;0,AB1366&gt;0,AC1366&gt;0,AI1366&gt;0,AJ1366&gt;0,AS1366&lt;AR1366,AR1366&lt;AQ1366),"Short buildup"))</f>
        <v/>
      </c>
      <c r="BE1366" s="1">
        <f>+IF(AND(F1366&gt;0,M1366&gt;0,T1366&gt;0,AA1366&gt;0),"buy")</f>
        <v/>
      </c>
    </row>
    <row r="1367">
      <c r="A1367" s="1" t="inlineStr">
        <is>
          <t>ORIENTHOT</t>
        </is>
      </c>
      <c r="B1367" s="1" t="n"/>
      <c r="C1367" s="1" t="n"/>
      <c r="D1367" s="2" t="n">
        <v>0.5881149636902965</v>
      </c>
      <c r="E1367" s="2" t="n">
        <v>-4.413035741522195</v>
      </c>
      <c r="F1367" s="3" t="n">
        <v>1.574384341258448</v>
      </c>
      <c r="G1367" s="4" t="n">
        <v>5245</v>
      </c>
      <c r="H1367" s="4" t="n">
        <v>6463</v>
      </c>
      <c r="I1367" s="3" t="n">
        <v>5108</v>
      </c>
      <c r="J1367" s="6">
        <f>+H1367-G1367</f>
        <v/>
      </c>
      <c r="K1367" s="6">
        <f>+I1367-H1367</f>
        <v/>
      </c>
      <c r="L1367" s="7">
        <f>J1367/G1367</f>
        <v/>
      </c>
      <c r="M1367" s="7">
        <f>K1367/H1367</f>
        <v/>
      </c>
      <c r="N1367" s="8" t="n">
        <v>5.382400000000001</v>
      </c>
      <c r="O1367" s="8" t="n">
        <v>7.8062</v>
      </c>
      <c r="P1367" s="3" t="n">
        <v>4.1977</v>
      </c>
      <c r="Q1367" s="6">
        <f>+O1367-N1367</f>
        <v/>
      </c>
      <c r="R1367" s="6">
        <f>+P1367-O1367</f>
        <v/>
      </c>
      <c r="S1367" s="7">
        <f>Q1367/N1367</f>
        <v/>
      </c>
      <c r="T1367" s="7">
        <f>R1367/O1367</f>
        <v/>
      </c>
      <c r="U1367" s="10" t="inlineStr">
        <is>
          <t>148700</t>
        </is>
      </c>
      <c r="V1367" s="10" t="inlineStr">
        <is>
          <t>202474</t>
        </is>
      </c>
      <c r="W1367" s="3" t="inlineStr">
        <is>
          <t>73153</t>
        </is>
      </c>
      <c r="X1367" s="6">
        <f>+V1367-U1367</f>
        <v/>
      </c>
      <c r="Y1367" s="6">
        <f>+W1367-V1367</f>
        <v/>
      </c>
      <c r="Z1367" s="7">
        <f>X1367/U1367</f>
        <v/>
      </c>
      <c r="AA1367" s="7">
        <f>Y1367/V1367</f>
        <v/>
      </c>
      <c r="AB1367" s="4" t="n"/>
      <c r="AC1367" s="5" t="n"/>
      <c r="AD1367" s="4" t="n"/>
      <c r="AE1367" s="4" t="n"/>
      <c r="AF1367" s="5" t="n"/>
      <c r="AG1367" s="6">
        <f>AE1367-AD1367</f>
        <v/>
      </c>
      <c r="AH1367" s="6">
        <f>+AF1367-AE1367</f>
        <v/>
      </c>
      <c r="AI1367" s="7">
        <f>AG1367/AD1367</f>
        <v/>
      </c>
      <c r="AJ1367" s="7">
        <f>AH1367/AE1367</f>
        <v/>
      </c>
      <c r="AK1367" s="4" t="n"/>
      <c r="AL1367" s="4" t="n"/>
      <c r="AM1367" s="5" t="n"/>
      <c r="AN1367" s="4" t="n">
        <v>196.69</v>
      </c>
      <c r="AO1367" s="4" t="n">
        <v>188.01</v>
      </c>
      <c r="AP1367" s="3" t="n">
        <v>190.97</v>
      </c>
      <c r="AQ1367" s="9">
        <f>+AK1367-AN1367</f>
        <v/>
      </c>
      <c r="AR1367" s="9">
        <f>+AL1367-AO1367</f>
        <v/>
      </c>
      <c r="AS1367" s="9">
        <f>+AM1367-AP1367</f>
        <v/>
      </c>
      <c r="AT1367" s="6">
        <f>AR1367-AQ1367</f>
        <v/>
      </c>
      <c r="AU1367" s="6">
        <f>+AS1367-AR1367</f>
        <v/>
      </c>
      <c r="AV1367" s="7">
        <f>AT1367/AQ1367</f>
        <v/>
      </c>
      <c r="AW1367" s="7">
        <f>AU1367/AR1367</f>
        <v/>
      </c>
      <c r="AX1367" s="1" t="inlineStr">
        <is>
          <t>Y</t>
        </is>
      </c>
      <c r="AY1367" s="1">
        <f>+IF(AND(D1367&gt;0,E1367&gt;0,F1367&gt;0,S1367&gt;0,T1367&gt;0,AC1367&gt;0,AB1367&gt;0,AI1367&gt;0,AJ1367&gt;0,AS1367&gt;AR1367,AR1367&gt;AQ1367),"long buildup",IF(AND(D1367&gt;0,E1367&gt;0,F1367&gt;0,S1367&lt;0,T1367&lt;0,AB1367&lt;0,AC1367&lt;0,AI1367&lt;0,AJ1367&lt;0,AS1367&gt;AR1367,AR1367&gt;AQ1367),"Short Covering",IF(AND(D1367&lt;0,E1367&lt;0,F1367&lt;0,S1367&lt;0,T1367&lt;0,AB1367&gt;0,AC1367&gt;0,AI1367&gt;0,AJ1367&gt;0,AS1367&lt;AR1367,AR1367&lt;AQ1367),"Short Buildup",IF(AND(D1367&lt;0,E1367&lt;0,F1367&lt;0,S1367&lt;0,T1367&lt;0,AB1367&lt;0,AC1367&lt;0,AI1367&lt;0,AJ1367&lt;0,AS1367&lt;AR1367,AR1367&lt;AQ1367),"LongUnwinding" ))))</f>
        <v/>
      </c>
      <c r="AZ1367" s="1">
        <f>+IF(AND(D1367&gt;0,E1367&gt;0,F1367&gt;0,L1367&gt;0,M1367&gt;0,S1367&gt;0,T1367&gt;0,Z1367&gt;0,AA1367&gt;0),"Buying Opportunity",IF(AND(D1367&lt;0,E1367&lt;0,F1367&lt;0,L1367&lt;0,M1367&lt;0,S1367&lt;0,T1367&lt;0,Z1367&lt;0,AA1367&lt;0),"support Zone",IF(AND(D1367&lt;0,E1367&lt;0,F1367&lt;0,L1367&gt;0,M1367&gt;0,S1367&gt;0,T1367&gt;0,Z1367&gt;0,AA1367&gt;0),"sell delivery")))</f>
        <v/>
      </c>
      <c r="BA1367" s="1">
        <f>IF(AND(D1367&gt;0,E1367&gt;0,F1367&gt;0,Z1367&gt;0,AA1367&gt;0,AB1367&gt;0,AC1367&gt;0,AI1367&gt;0,AJ1367&gt;0),"FII ENTERING")</f>
        <v/>
      </c>
      <c r="BB1367" s="15" t="e">
        <v>#N/A</v>
      </c>
      <c r="BC1367" s="1" t="n">
        <v>2855869.16937</v>
      </c>
      <c r="BD1367" s="1">
        <f>IF(AND(E1367&gt;0,F1367&gt;0,AB1367&gt;0,AC1367&gt;0,AI1367&gt;0,AJ1367&gt;0,AS1367&gt;AR1367,AR1367&gt;AQ1367),"long buildup",IF(AND(E1367&lt;0,F1367&lt;0,AB1367&gt;0,AC1367&gt;0,AI1367&gt;0,AJ1367&gt;0,AS1367&lt;AR1367,AR1367&lt;AQ1367),"Short buildup"))</f>
        <v/>
      </c>
      <c r="BE1367" s="1">
        <f>+IF(AND(F1367&gt;0,M1367&gt;0,T1367&gt;0,AA1367&gt;0),"buy")</f>
        <v/>
      </c>
    </row>
    <row r="1368">
      <c r="A1368" s="1" t="inlineStr">
        <is>
          <t>ORIENTLTD</t>
        </is>
      </c>
      <c r="B1368" s="1" t="n"/>
      <c r="C1368" s="1" t="n"/>
      <c r="D1368" s="2" t="n">
        <v>5.243235665217994</v>
      </c>
      <c r="E1368" s="2" t="n">
        <v>-5.308378846410017</v>
      </c>
      <c r="F1368" s="3" t="n">
        <v>-4.346908630512751</v>
      </c>
      <c r="G1368" s="4" t="n">
        <v>32736</v>
      </c>
      <c r="H1368" s="4" t="n">
        <v>6464</v>
      </c>
      <c r="I1368" s="3" t="n">
        <v>3086</v>
      </c>
      <c r="J1368" s="6">
        <f>+H1368-G1368</f>
        <v/>
      </c>
      <c r="K1368" s="6">
        <f>+I1368-H1368</f>
        <v/>
      </c>
      <c r="L1368" s="7">
        <f>J1368/G1368</f>
        <v/>
      </c>
      <c r="M1368" s="7">
        <f>K1368/H1368</f>
        <v/>
      </c>
      <c r="N1368" s="8" t="n">
        <v>37.7873</v>
      </c>
      <c r="O1368" s="8" t="n">
        <v>4.55</v>
      </c>
      <c r="P1368" s="3" t="n">
        <v>1.8254</v>
      </c>
      <c r="Q1368" s="6">
        <f>+O1368-N1368</f>
        <v/>
      </c>
      <c r="R1368" s="6">
        <f>+P1368-O1368</f>
        <v/>
      </c>
      <c r="S1368" s="7">
        <f>Q1368/N1368</f>
        <v/>
      </c>
      <c r="T1368" s="7">
        <f>R1368/O1368</f>
        <v/>
      </c>
      <c r="U1368" s="10" t="inlineStr">
        <is>
          <t>511654</t>
        </is>
      </c>
      <c r="V1368" s="10" t="inlineStr">
        <is>
          <t>86161</t>
        </is>
      </c>
      <c r="W1368" s="3" t="inlineStr">
        <is>
          <t>58915</t>
        </is>
      </c>
      <c r="X1368" s="6">
        <f>+V1368-U1368</f>
        <v/>
      </c>
      <c r="Y1368" s="6">
        <f>+W1368-V1368</f>
        <v/>
      </c>
      <c r="Z1368" s="7">
        <f>X1368/U1368</f>
        <v/>
      </c>
      <c r="AA1368" s="7">
        <f>Y1368/V1368</f>
        <v/>
      </c>
      <c r="AB1368" s="4" t="n"/>
      <c r="AC1368" s="5" t="n"/>
      <c r="AD1368" s="4" t="n"/>
      <c r="AE1368" s="4" t="n"/>
      <c r="AF1368" s="5" t="n"/>
      <c r="AG1368" s="6">
        <f>AE1368-AD1368</f>
        <v/>
      </c>
      <c r="AH1368" s="6">
        <f>+AF1368-AE1368</f>
        <v/>
      </c>
      <c r="AI1368" s="7">
        <f>AG1368/AD1368</f>
        <v/>
      </c>
      <c r="AJ1368" s="7">
        <f>AH1368/AE1368</f>
        <v/>
      </c>
      <c r="AK1368" s="4" t="n"/>
      <c r="AL1368" s="4" t="n"/>
      <c r="AM1368" s="5" t="n"/>
      <c r="AN1368" s="4" t="n">
        <v>150.14</v>
      </c>
      <c r="AO1368" s="4" t="n">
        <v>142.17</v>
      </c>
      <c r="AP1368" s="3" t="n">
        <v>135.99</v>
      </c>
      <c r="AQ1368" s="9">
        <f>+AK1368-AN1368</f>
        <v/>
      </c>
      <c r="AR1368" s="9">
        <f>+AL1368-AO1368</f>
        <v/>
      </c>
      <c r="AS1368" s="9">
        <f>+AM1368-AP1368</f>
        <v/>
      </c>
      <c r="AT1368" s="6">
        <f>AR1368-AQ1368</f>
        <v/>
      </c>
      <c r="AU1368" s="6">
        <f>+AS1368-AR1368</f>
        <v/>
      </c>
      <c r="AV1368" s="7">
        <f>AT1368/AQ1368</f>
        <v/>
      </c>
      <c r="AW1368" s="7">
        <f>AU1368/AR1368</f>
        <v/>
      </c>
      <c r="AX1368" s="1" t="inlineStr">
        <is>
          <t>N</t>
        </is>
      </c>
      <c r="AY1368" s="1">
        <f>+IF(AND(D1368&gt;0,E1368&gt;0,F1368&gt;0,S1368&gt;0,T1368&gt;0,AC1368&gt;0,AB1368&gt;0,AI1368&gt;0,AJ1368&gt;0,AS1368&gt;AR1368,AR1368&gt;AQ1368),"long buildup",IF(AND(D1368&gt;0,E1368&gt;0,F1368&gt;0,S1368&lt;0,T1368&lt;0,AB1368&lt;0,AC1368&lt;0,AI1368&lt;0,AJ1368&lt;0,AS1368&gt;AR1368,AR1368&gt;AQ1368),"Short Covering",IF(AND(D1368&lt;0,E1368&lt;0,F1368&lt;0,S1368&lt;0,T1368&lt;0,AB1368&gt;0,AC1368&gt;0,AI1368&gt;0,AJ1368&gt;0,AS1368&lt;AR1368,AR1368&lt;AQ1368),"Short Buildup",IF(AND(D1368&lt;0,E1368&lt;0,F1368&lt;0,S1368&lt;0,T1368&lt;0,AB1368&lt;0,AC1368&lt;0,AI1368&lt;0,AJ1368&lt;0,AS1368&lt;AR1368,AR1368&lt;AQ1368),"LongUnwinding" ))))</f>
        <v/>
      </c>
      <c r="AZ1368" s="1">
        <f>+IF(AND(D1368&gt;0,E1368&gt;0,F1368&gt;0,L1368&gt;0,M1368&gt;0,S1368&gt;0,T1368&gt;0,Z1368&gt;0,AA1368&gt;0),"Buying Opportunity",IF(AND(D1368&lt;0,E1368&lt;0,F1368&lt;0,L1368&lt;0,M1368&lt;0,S1368&lt;0,T1368&lt;0,Z1368&lt;0,AA1368&lt;0),"support Zone",IF(AND(D1368&lt;0,E1368&lt;0,F1368&lt;0,L1368&gt;0,M1368&gt;0,S1368&gt;0,T1368&gt;0,Z1368&gt;0,AA1368&gt;0),"sell delivery")))</f>
        <v/>
      </c>
      <c r="BA1368" s="1">
        <f>IF(AND(D1368&gt;0,E1368&gt;0,F1368&gt;0,Z1368&gt;0,AA1368&gt;0,AB1368&gt;0,AC1368&gt;0,AI1368&gt;0,AJ1368&gt;0),"FII ENTERING")</f>
        <v/>
      </c>
      <c r="BB1368" s="15" t="e">
        <v>#N/A</v>
      </c>
      <c r="BC1368" s="1" t="n">
        <v>114838.9336</v>
      </c>
      <c r="BD1368" s="1">
        <f>IF(AND(E1368&gt;0,F1368&gt;0,AB1368&gt;0,AC1368&gt;0,AI1368&gt;0,AJ1368&gt;0,AS1368&gt;AR1368,AR1368&gt;AQ1368),"long buildup",IF(AND(E1368&lt;0,F1368&lt;0,AB1368&gt;0,AC1368&gt;0,AI1368&gt;0,AJ1368&gt;0,AS1368&lt;AR1368,AR1368&lt;AQ1368),"Short buildup"))</f>
        <v/>
      </c>
      <c r="BE1368" s="1">
        <f>+IF(AND(F1368&gt;0,M1368&gt;0,T1368&gt;0,AA1368&gt;0),"buy")</f>
        <v/>
      </c>
    </row>
    <row r="1369">
      <c r="A1369" s="1" t="inlineStr">
        <is>
          <t>ORIENTPPR</t>
        </is>
      </c>
      <c r="B1369" s="1" t="n"/>
      <c r="C1369" s="1" t="n"/>
      <c r="D1369" s="2" t="n">
        <v>-0.2575509248419561</v>
      </c>
      <c r="E1369" s="2" t="n">
        <v>-2.67605633802817</v>
      </c>
      <c r="F1369" s="3" t="n">
        <v>-1.302460202604918</v>
      </c>
      <c r="G1369" s="4" t="n">
        <v>2234</v>
      </c>
      <c r="H1369" s="4" t="n">
        <v>2914</v>
      </c>
      <c r="I1369" s="3" t="n">
        <v>5355</v>
      </c>
      <c r="J1369" s="6">
        <f>+H1369-G1369</f>
        <v/>
      </c>
      <c r="K1369" s="6">
        <f>+I1369-H1369</f>
        <v/>
      </c>
      <c r="L1369" s="7">
        <f>J1369/G1369</f>
        <v/>
      </c>
      <c r="M1369" s="7">
        <f>K1369/H1369</f>
        <v/>
      </c>
      <c r="N1369" s="8" t="n">
        <v>1.4076</v>
      </c>
      <c r="O1369" s="8" t="n">
        <v>2.4702</v>
      </c>
      <c r="P1369" s="3" t="n">
        <v>3.7865</v>
      </c>
      <c r="Q1369" s="6">
        <f>+O1369-N1369</f>
        <v/>
      </c>
      <c r="R1369" s="6">
        <f>+P1369-O1369</f>
        <v/>
      </c>
      <c r="S1369" s="7">
        <f>Q1369/N1369</f>
        <v/>
      </c>
      <c r="T1369" s="7">
        <f>R1369/O1369</f>
        <v/>
      </c>
      <c r="U1369" s="10" t="inlineStr">
        <is>
          <t>124081</t>
        </is>
      </c>
      <c r="V1369" s="10" t="inlineStr">
        <is>
          <t>358105</t>
        </is>
      </c>
      <c r="W1369" s="3" t="inlineStr">
        <is>
          <t>357019</t>
        </is>
      </c>
      <c r="X1369" s="6">
        <f>+V1369-U1369</f>
        <v/>
      </c>
      <c r="Y1369" s="6">
        <f>+W1369-V1369</f>
        <v/>
      </c>
      <c r="Z1369" s="7">
        <f>X1369/U1369</f>
        <v/>
      </c>
      <c r="AA1369" s="7">
        <f>Y1369/V1369</f>
        <v/>
      </c>
      <c r="AB1369" s="4" t="n"/>
      <c r="AC1369" s="5" t="n"/>
      <c r="AD1369" s="4" t="n"/>
      <c r="AE1369" s="4" t="n"/>
      <c r="AF1369" s="5" t="n"/>
      <c r="AG1369" s="6">
        <f>AE1369-AD1369</f>
        <v/>
      </c>
      <c r="AH1369" s="6">
        <f>+AF1369-AE1369</f>
        <v/>
      </c>
      <c r="AI1369" s="7">
        <f>AG1369/AD1369</f>
        <v/>
      </c>
      <c r="AJ1369" s="7">
        <f>AH1369/AE1369</f>
        <v/>
      </c>
      <c r="AK1369" s="4" t="n"/>
      <c r="AL1369" s="4" t="n"/>
      <c r="AM1369" s="5" t="n"/>
      <c r="AN1369" s="4" t="n">
        <v>42.6</v>
      </c>
      <c r="AO1369" s="4" t="n">
        <v>41.46</v>
      </c>
      <c r="AP1369" s="3" t="n">
        <v>40.92</v>
      </c>
      <c r="AQ1369" s="9">
        <f>+AK1369-AN1369</f>
        <v/>
      </c>
      <c r="AR1369" s="9">
        <f>+AL1369-AO1369</f>
        <v/>
      </c>
      <c r="AS1369" s="9">
        <f>+AM1369-AP1369</f>
        <v/>
      </c>
      <c r="AT1369" s="6">
        <f>AR1369-AQ1369</f>
        <v/>
      </c>
      <c r="AU1369" s="6">
        <f>+AS1369-AR1369</f>
        <v/>
      </c>
      <c r="AV1369" s="7">
        <f>AT1369/AQ1369</f>
        <v/>
      </c>
      <c r="AW1369" s="7">
        <f>AU1369/AR1369</f>
        <v/>
      </c>
      <c r="AX1369" s="1" t="inlineStr">
        <is>
          <t>N</t>
        </is>
      </c>
      <c r="AY1369" s="1">
        <f>+IF(AND(D1369&gt;0,E1369&gt;0,F1369&gt;0,S1369&gt;0,T1369&gt;0,AC1369&gt;0,AB1369&gt;0,AI1369&gt;0,AJ1369&gt;0,AS1369&gt;AR1369,AR1369&gt;AQ1369),"long buildup",IF(AND(D1369&gt;0,E1369&gt;0,F1369&gt;0,S1369&lt;0,T1369&lt;0,AB1369&lt;0,AC1369&lt;0,AI1369&lt;0,AJ1369&lt;0,AS1369&gt;AR1369,AR1369&gt;AQ1369),"Short Covering",IF(AND(D1369&lt;0,E1369&lt;0,F1369&lt;0,S1369&lt;0,T1369&lt;0,AB1369&gt;0,AC1369&gt;0,AI1369&gt;0,AJ1369&gt;0,AS1369&lt;AR1369,AR1369&lt;AQ1369),"Short Buildup",IF(AND(D1369&lt;0,E1369&lt;0,F1369&lt;0,S1369&lt;0,T1369&lt;0,AB1369&lt;0,AC1369&lt;0,AI1369&lt;0,AJ1369&lt;0,AS1369&lt;AR1369,AR1369&lt;AQ1369),"LongUnwinding" ))))</f>
        <v/>
      </c>
      <c r="AZ1369" s="1">
        <f>+IF(AND(D1369&gt;0,E1369&gt;0,F1369&gt;0,L1369&gt;0,M1369&gt;0,S1369&gt;0,T1369&gt;0,Z1369&gt;0,AA1369&gt;0),"Buying Opportunity",IF(AND(D1369&lt;0,E1369&lt;0,F1369&lt;0,L1369&lt;0,M1369&lt;0,S1369&lt;0,T1369&lt;0,Z1369&lt;0,AA1369&lt;0),"support Zone",IF(AND(D1369&lt;0,E1369&lt;0,F1369&lt;0,L1369&gt;0,M1369&gt;0,S1369&gt;0,T1369&gt;0,Z1369&gt;0,AA1369&gt;0),"sell delivery")))</f>
        <v/>
      </c>
      <c r="BA1369" s="1">
        <f>IF(AND(D1369&gt;0,E1369&gt;0,F1369&gt;0,Z1369&gt;0,AA1369&gt;0,AB1369&gt;0,AC1369&gt;0,AI1369&gt;0,AJ1369&gt;0),"FII ENTERING")</f>
        <v/>
      </c>
      <c r="BB1369" s="15" t="e">
        <v>#N/A</v>
      </c>
      <c r="BC1369" s="1" t="n">
        <v>13814.292825</v>
      </c>
      <c r="BD1369" s="1">
        <f>IF(AND(E1369&gt;0,F1369&gt;0,AB1369&gt;0,AC1369&gt;0,AI1369&gt;0,AJ1369&gt;0,AS1369&gt;AR1369,AR1369&gt;AQ1369),"long buildup",IF(AND(E1369&lt;0,F1369&lt;0,AB1369&gt;0,AC1369&gt;0,AI1369&gt;0,AJ1369&gt;0,AS1369&lt;AR1369,AR1369&lt;AQ1369),"Short buildup"))</f>
        <v/>
      </c>
      <c r="BE1369" s="1">
        <f>+IF(AND(F1369&gt;0,M1369&gt;0,T1369&gt;0,AA1369&gt;0),"buy")</f>
        <v/>
      </c>
    </row>
    <row r="1370">
      <c r="A1370" s="1" t="inlineStr">
        <is>
          <t>ORISSAMINE</t>
        </is>
      </c>
      <c r="B1370" s="1" t="n"/>
      <c r="C1370" s="1" t="n"/>
      <c r="D1370" s="2" t="n">
        <v>1.558076445588849</v>
      </c>
      <c r="E1370" s="2" t="n">
        <v>-1.116996850159437</v>
      </c>
      <c r="F1370" s="3" t="n">
        <v>0.4611339316082782</v>
      </c>
      <c r="G1370" s="4" t="n">
        <v>3511</v>
      </c>
      <c r="H1370" s="4" t="n">
        <v>1236</v>
      </c>
      <c r="I1370" s="3" t="n">
        <v>1543</v>
      </c>
      <c r="J1370" s="6">
        <f>+H1370-G1370</f>
        <v/>
      </c>
      <c r="K1370" s="6">
        <f>+I1370-H1370</f>
        <v/>
      </c>
      <c r="L1370" s="7">
        <f>J1370/G1370</f>
        <v/>
      </c>
      <c r="M1370" s="7">
        <f>K1370/H1370</f>
        <v/>
      </c>
      <c r="N1370" s="8" t="n">
        <v>10.686</v>
      </c>
      <c r="O1370" s="8" t="n">
        <v>3.5026</v>
      </c>
      <c r="P1370" s="3" t="n">
        <v>3.2679</v>
      </c>
      <c r="Q1370" s="6">
        <f>+O1370-N1370</f>
        <v/>
      </c>
      <c r="R1370" s="6">
        <f>+P1370-O1370</f>
        <v/>
      </c>
      <c r="S1370" s="7">
        <f>Q1370/N1370</f>
        <v/>
      </c>
      <c r="T1370" s="7">
        <f>R1370/O1370</f>
        <v/>
      </c>
      <c r="U1370" s="10" t="inlineStr">
        <is>
          <t>5328</t>
        </is>
      </c>
      <c r="V1370" s="10" t="inlineStr">
        <is>
          <t>2634</t>
        </is>
      </c>
      <c r="W1370" s="3" t="inlineStr">
        <is>
          <t>2036</t>
        </is>
      </c>
      <c r="X1370" s="6">
        <f>+V1370-U1370</f>
        <v/>
      </c>
      <c r="Y1370" s="6">
        <f>+W1370-V1370</f>
        <v/>
      </c>
      <c r="Z1370" s="7">
        <f>X1370/U1370</f>
        <v/>
      </c>
      <c r="AA1370" s="7">
        <f>Y1370/V1370</f>
        <v/>
      </c>
      <c r="AB1370" s="4" t="n"/>
      <c r="AC1370" s="5" t="n"/>
      <c r="AD1370" s="4" t="n"/>
      <c r="AE1370" s="4" t="n"/>
      <c r="AF1370" s="5" t="n"/>
      <c r="AG1370" s="6">
        <f>AE1370-AD1370</f>
        <v/>
      </c>
      <c r="AH1370" s="6">
        <f>+AF1370-AE1370</f>
        <v/>
      </c>
      <c r="AI1370" s="7">
        <f>AG1370/AD1370</f>
        <v/>
      </c>
      <c r="AJ1370" s="7">
        <f>AH1370/AE1370</f>
        <v/>
      </c>
      <c r="AK1370" s="4" t="n"/>
      <c r="AL1370" s="4" t="n"/>
      <c r="AM1370" s="5" t="n"/>
      <c r="AN1370" s="4" t="n">
        <v>7730.55</v>
      </c>
      <c r="AO1370" s="4" t="n">
        <v>7644.2</v>
      </c>
      <c r="AP1370" s="3" t="n">
        <v>7679.45</v>
      </c>
      <c r="AQ1370" s="9">
        <f>+AK1370-AN1370</f>
        <v/>
      </c>
      <c r="AR1370" s="9">
        <f>+AL1370-AO1370</f>
        <v/>
      </c>
      <c r="AS1370" s="9">
        <f>+AM1370-AP1370</f>
        <v/>
      </c>
      <c r="AT1370" s="6">
        <f>AR1370-AQ1370</f>
        <v/>
      </c>
      <c r="AU1370" s="6">
        <f>+AS1370-AR1370</f>
        <v/>
      </c>
      <c r="AV1370" s="7">
        <f>AT1370/AQ1370</f>
        <v/>
      </c>
      <c r="AW1370" s="7">
        <f>AU1370/AR1370</f>
        <v/>
      </c>
      <c r="AX1370" s="1" t="inlineStr">
        <is>
          <t>Y</t>
        </is>
      </c>
      <c r="AY1370" s="1">
        <f>+IF(AND(D1370&gt;0,E1370&gt;0,F1370&gt;0,S1370&gt;0,T1370&gt;0,AC1370&gt;0,AB1370&gt;0,AI1370&gt;0,AJ1370&gt;0,AS1370&gt;AR1370,AR1370&gt;AQ1370),"long buildup",IF(AND(D1370&gt;0,E1370&gt;0,F1370&gt;0,S1370&lt;0,T1370&lt;0,AB1370&lt;0,AC1370&lt;0,AI1370&lt;0,AJ1370&lt;0,AS1370&gt;AR1370,AR1370&gt;AQ1370),"Short Covering",IF(AND(D1370&lt;0,E1370&lt;0,F1370&lt;0,S1370&lt;0,T1370&lt;0,AB1370&gt;0,AC1370&gt;0,AI1370&gt;0,AJ1370&gt;0,AS1370&lt;AR1370,AR1370&lt;AQ1370),"Short Buildup",IF(AND(D1370&lt;0,E1370&lt;0,F1370&lt;0,S1370&lt;0,T1370&lt;0,AB1370&lt;0,AC1370&lt;0,AI1370&lt;0,AJ1370&lt;0,AS1370&lt;AR1370,AR1370&lt;AQ1370),"LongUnwinding" ))))</f>
        <v/>
      </c>
      <c r="AZ1370" s="1">
        <f>+IF(AND(D1370&gt;0,E1370&gt;0,F1370&gt;0,L1370&gt;0,M1370&gt;0,S1370&gt;0,T1370&gt;0,Z1370&gt;0,AA1370&gt;0),"Buying Opportunity",IF(AND(D1370&lt;0,E1370&lt;0,F1370&lt;0,L1370&lt;0,M1370&lt;0,S1370&lt;0,T1370&lt;0,Z1370&lt;0,AA1370&lt;0),"support Zone",IF(AND(D1370&lt;0,E1370&lt;0,F1370&lt;0,L1370&gt;0,M1370&gt;0,S1370&gt;0,T1370&gt;0,Z1370&gt;0,AA1370&gt;0),"sell delivery")))</f>
        <v/>
      </c>
      <c r="BA1370" s="1">
        <f>IF(AND(D1370&gt;0,E1370&gt;0,F1370&gt;0,Z1370&gt;0,AA1370&gt;0,AB1370&gt;0,AC1370&gt;0,AI1370&gt;0,AJ1370&gt;0),"FII ENTERING")</f>
        <v/>
      </c>
      <c r="BB1370" s="15" t="e">
        <v>#N/A</v>
      </c>
      <c r="BC1370" s="1" t="n">
        <v>1681972.537665</v>
      </c>
      <c r="BD1370" s="1">
        <f>IF(AND(E1370&gt;0,F1370&gt;0,AB1370&gt;0,AC1370&gt;0,AI1370&gt;0,AJ1370&gt;0,AS1370&gt;AR1370,AR1370&gt;AQ1370),"long buildup",IF(AND(E1370&lt;0,F1370&lt;0,AB1370&gt;0,AC1370&gt;0,AI1370&gt;0,AJ1370&gt;0,AS1370&lt;AR1370,AR1370&lt;AQ1370),"Short buildup"))</f>
        <v/>
      </c>
      <c r="BE1370" s="1">
        <f>+IF(AND(F1370&gt;0,M1370&gt;0,T1370&gt;0,AA1370&gt;0),"buy")</f>
        <v/>
      </c>
    </row>
    <row r="1371">
      <c r="A1371" s="1" t="inlineStr">
        <is>
          <t>ORTINLAB</t>
        </is>
      </c>
      <c r="B1371" s="1" t="n"/>
      <c r="C1371" s="1" t="n"/>
      <c r="D1371" s="2" t="n">
        <v>-5.211726384364809</v>
      </c>
      <c r="E1371" s="2" t="n">
        <v>-5.211726384364809</v>
      </c>
      <c r="F1371" s="3" t="n">
        <v>-5.211726384364809</v>
      </c>
      <c r="G1371" s="4" t="n">
        <v>588</v>
      </c>
      <c r="H1371" s="4" t="n">
        <v>588</v>
      </c>
      <c r="I1371" s="3" t="n">
        <v>588</v>
      </c>
      <c r="J1371" s="6">
        <f>+H1371-G1371</f>
        <v/>
      </c>
      <c r="K1371" s="6">
        <f>+I1371-H1371</f>
        <v/>
      </c>
      <c r="L1371" s="7">
        <f>J1371/G1371</f>
        <v/>
      </c>
      <c r="M1371" s="7">
        <f>K1371/H1371</f>
        <v/>
      </c>
      <c r="N1371" s="8" t="n">
        <v>0.1454</v>
      </c>
      <c r="O1371" s="8" t="n">
        <v>0.1454</v>
      </c>
      <c r="P1371" s="3" t="n">
        <v>0.1454</v>
      </c>
      <c r="Q1371" s="6">
        <f>+O1371-N1371</f>
        <v/>
      </c>
      <c r="R1371" s="6">
        <f>+P1371-O1371</f>
        <v/>
      </c>
      <c r="S1371" s="7">
        <f>Q1371/N1371</f>
        <v/>
      </c>
      <c r="T1371" s="7">
        <f>R1371/O1371</f>
        <v/>
      </c>
      <c r="U1371" s="10" t="inlineStr">
        <is>
          <t>50396</t>
        </is>
      </c>
      <c r="V1371" s="10" t="inlineStr">
        <is>
          <t>50396</t>
        </is>
      </c>
      <c r="W1371" s="3" t="inlineStr">
        <is>
          <t>50396</t>
        </is>
      </c>
      <c r="X1371" s="6">
        <f>+V1371-U1371</f>
        <v/>
      </c>
      <c r="Y1371" s="6">
        <f>+W1371-V1371</f>
        <v/>
      </c>
      <c r="Z1371" s="7">
        <f>X1371/U1371</f>
        <v/>
      </c>
      <c r="AA1371" s="7">
        <f>Y1371/V1371</f>
        <v/>
      </c>
      <c r="AB1371" s="4" t="n"/>
      <c r="AC1371" s="5" t="n"/>
      <c r="AD1371" s="4" t="n"/>
      <c r="AE1371" s="4" t="n"/>
      <c r="AF1371" s="5" t="n"/>
      <c r="AG1371" s="6">
        <f>AE1371-AD1371</f>
        <v/>
      </c>
      <c r="AH1371" s="6">
        <f>+AF1371-AE1371</f>
        <v/>
      </c>
      <c r="AI1371" s="7">
        <f>AG1371/AD1371</f>
        <v/>
      </c>
      <c r="AJ1371" s="7">
        <f>AH1371/AE1371</f>
        <v/>
      </c>
      <c r="AK1371" s="4" t="n"/>
      <c r="AL1371" s="4" t="n"/>
      <c r="AM1371" s="5" t="n"/>
      <c r="AN1371" s="4" t="n">
        <v>20.37</v>
      </c>
      <c r="AO1371" s="4" t="n">
        <v>20.37</v>
      </c>
      <c r="AP1371" s="3" t="n">
        <v>20.37</v>
      </c>
      <c r="AQ1371" s="9">
        <f>+AK1371-AN1371</f>
        <v/>
      </c>
      <c r="AR1371" s="9">
        <f>+AL1371-AO1371</f>
        <v/>
      </c>
      <c r="AS1371" s="9">
        <f>+AM1371-AP1371</f>
        <v/>
      </c>
      <c r="AT1371" s="6">
        <f>AR1371-AQ1371</f>
        <v/>
      </c>
      <c r="AU1371" s="6">
        <f>+AS1371-AR1371</f>
        <v/>
      </c>
      <c r="AV1371" s="7">
        <f>AT1371/AQ1371</f>
        <v/>
      </c>
      <c r="AW1371" s="7">
        <f>AU1371/AR1371</f>
        <v/>
      </c>
      <c r="AX1371" s="1" t="inlineStr">
        <is>
          <t>N</t>
        </is>
      </c>
      <c r="AY1371" s="1">
        <f>+IF(AND(D1371&gt;0,E1371&gt;0,F1371&gt;0,S1371&gt;0,T1371&gt;0,AC1371&gt;0,AB1371&gt;0,AI1371&gt;0,AJ1371&gt;0,AS1371&gt;AR1371,AR1371&gt;AQ1371),"long buildup",IF(AND(D1371&gt;0,E1371&gt;0,F1371&gt;0,S1371&lt;0,T1371&lt;0,AB1371&lt;0,AC1371&lt;0,AI1371&lt;0,AJ1371&lt;0,AS1371&gt;AR1371,AR1371&gt;AQ1371),"Short Covering",IF(AND(D1371&lt;0,E1371&lt;0,F1371&lt;0,S1371&lt;0,T1371&lt;0,AB1371&gt;0,AC1371&gt;0,AI1371&gt;0,AJ1371&gt;0,AS1371&lt;AR1371,AR1371&lt;AQ1371),"Short Buildup",IF(AND(D1371&lt;0,E1371&lt;0,F1371&lt;0,S1371&lt;0,T1371&lt;0,AB1371&lt;0,AC1371&lt;0,AI1371&lt;0,AJ1371&lt;0,AS1371&lt;AR1371,AR1371&lt;AQ1371),"LongUnwinding" ))))</f>
        <v/>
      </c>
      <c r="AZ1371" s="1">
        <f>+IF(AND(D1371&gt;0,E1371&gt;0,F1371&gt;0,L1371&gt;0,M1371&gt;0,S1371&gt;0,T1371&gt;0,Z1371&gt;0,AA1371&gt;0),"Buying Opportunity",IF(AND(D1371&lt;0,E1371&lt;0,F1371&lt;0,L1371&lt;0,M1371&lt;0,S1371&lt;0,T1371&lt;0,Z1371&lt;0,AA1371&lt;0),"support Zone",IF(AND(D1371&lt;0,E1371&lt;0,F1371&lt;0,L1371&gt;0,M1371&gt;0,S1371&gt;0,T1371&gt;0,Z1371&gt;0,AA1371&gt;0),"sell delivery")))</f>
        <v/>
      </c>
      <c r="BA1371" s="1">
        <f>IF(AND(D1371&gt;0,E1371&gt;0,F1371&gt;0,Z1371&gt;0,AA1371&gt;0,AB1371&gt;0,AC1371&gt;0,AI1371&gt;0,AJ1371&gt;0),"FII ENTERING")</f>
        <v/>
      </c>
      <c r="BB1371" s="15" t="e">
        <v>#N/A</v>
      </c>
      <c r="BC1371" s="1" t="n">
        <v>112907.484172</v>
      </c>
      <c r="BD1371" s="1">
        <f>IF(AND(E1371&gt;0,F1371&gt;0,AB1371&gt;0,AC1371&gt;0,AI1371&gt;0,AJ1371&gt;0,AS1371&gt;AR1371,AR1371&gt;AQ1371),"long buildup",IF(AND(E1371&lt;0,F1371&lt;0,AB1371&gt;0,AC1371&gt;0,AI1371&gt;0,AJ1371&gt;0,AS1371&lt;AR1371,AR1371&lt;AQ1371),"Short buildup"))</f>
        <v/>
      </c>
      <c r="BE1371" s="1">
        <f>+IF(AND(F1371&gt;0,M1371&gt;0,T1371&gt;0,AA1371&gt;0),"buy")</f>
        <v/>
      </c>
    </row>
    <row r="1372">
      <c r="A1372" s="1" t="inlineStr">
        <is>
          <t>OSIAHYPER</t>
        </is>
      </c>
      <c r="B1372" s="1" t="n"/>
      <c r="C1372" s="1" t="n"/>
      <c r="D1372" s="2" t="n">
        <v>1.999999999999999</v>
      </c>
      <c r="E1372" s="2" t="n">
        <v>-0.08650519031142197</v>
      </c>
      <c r="F1372" s="3" t="n">
        <v>-2.020202020202008</v>
      </c>
      <c r="G1372" s="4" t="n">
        <v>249</v>
      </c>
      <c r="H1372" s="4" t="n">
        <v>200</v>
      </c>
      <c r="I1372" s="3" t="n">
        <v>174</v>
      </c>
      <c r="J1372" s="6">
        <f>+H1372-G1372</f>
        <v/>
      </c>
      <c r="K1372" s="6">
        <f>+I1372-H1372</f>
        <v/>
      </c>
      <c r="L1372" s="7">
        <f>J1372/G1372</f>
        <v/>
      </c>
      <c r="M1372" s="7">
        <f>K1372/H1372</f>
        <v/>
      </c>
      <c r="N1372" s="8" t="n">
        <v>0.5246000000000001</v>
      </c>
      <c r="O1372" s="8" t="n">
        <v>0.2664</v>
      </c>
      <c r="P1372" s="3" t="n">
        <v>0.1569</v>
      </c>
      <c r="Q1372" s="6">
        <f>+O1372-N1372</f>
        <v/>
      </c>
      <c r="R1372" s="6">
        <f>+P1372-O1372</f>
        <v/>
      </c>
      <c r="S1372" s="7">
        <f>Q1372/N1372</f>
        <v/>
      </c>
      <c r="T1372" s="7">
        <f>R1372/O1372</f>
        <v/>
      </c>
      <c r="U1372" s="10" t="inlineStr">
        <is>
          <t>-</t>
        </is>
      </c>
      <c r="V1372" s="10" t="inlineStr">
        <is>
          <t>-</t>
        </is>
      </c>
      <c r="W1372" s="3" t="inlineStr">
        <is>
          <t>-</t>
        </is>
      </c>
      <c r="X1372" s="6">
        <f>+V1372-U1372</f>
        <v/>
      </c>
      <c r="Y1372" s="6">
        <f>+W1372-V1372</f>
        <v/>
      </c>
      <c r="Z1372" s="7">
        <f>X1372/U1372</f>
        <v/>
      </c>
      <c r="AA1372" s="7">
        <f>Y1372/V1372</f>
        <v/>
      </c>
      <c r="AB1372" s="4" t="n"/>
      <c r="AC1372" s="5" t="n"/>
      <c r="AD1372" s="4" t="n"/>
      <c r="AE1372" s="4" t="n"/>
      <c r="AF1372" s="5" t="n"/>
      <c r="AG1372" s="6">
        <f>AE1372-AD1372</f>
        <v/>
      </c>
      <c r="AH1372" s="6">
        <f>+AF1372-AE1372</f>
        <v/>
      </c>
      <c r="AI1372" s="7">
        <f>AG1372/AD1372</f>
        <v/>
      </c>
      <c r="AJ1372" s="7">
        <f>AH1372/AE1372</f>
        <v/>
      </c>
      <c r="AK1372" s="4" t="n"/>
      <c r="AL1372" s="4" t="n"/>
      <c r="AM1372" s="5" t="n"/>
      <c r="AN1372" s="4" t="n">
        <v>34.68</v>
      </c>
      <c r="AO1372" s="4" t="n">
        <v>34.65</v>
      </c>
      <c r="AP1372" s="3" t="n">
        <v>33.95</v>
      </c>
      <c r="AQ1372" s="9">
        <f>+AK1372-AN1372</f>
        <v/>
      </c>
      <c r="AR1372" s="9">
        <f>+AL1372-AO1372</f>
        <v/>
      </c>
      <c r="AS1372" s="9">
        <f>+AM1372-AP1372</f>
        <v/>
      </c>
      <c r="AT1372" s="6">
        <f>AR1372-AQ1372</f>
        <v/>
      </c>
      <c r="AU1372" s="6">
        <f>+AS1372-AR1372</f>
        <v/>
      </c>
      <c r="AV1372" s="7">
        <f>AT1372/AQ1372</f>
        <v/>
      </c>
      <c r="AW1372" s="7">
        <f>AU1372/AR1372</f>
        <v/>
      </c>
      <c r="AX1372" s="1" t="inlineStr">
        <is>
          <t>Y</t>
        </is>
      </c>
      <c r="AY1372" s="1">
        <f>+IF(AND(D1372&gt;0,E1372&gt;0,F1372&gt;0,S1372&gt;0,T1372&gt;0,AC1372&gt;0,AB1372&gt;0,AI1372&gt;0,AJ1372&gt;0,AS1372&gt;AR1372,AR1372&gt;AQ1372),"long buildup",IF(AND(D1372&gt;0,E1372&gt;0,F1372&gt;0,S1372&lt;0,T1372&lt;0,AB1372&lt;0,AC1372&lt;0,AI1372&lt;0,AJ1372&lt;0,AS1372&gt;AR1372,AR1372&gt;AQ1372),"Short Covering",IF(AND(D1372&lt;0,E1372&lt;0,F1372&lt;0,S1372&lt;0,T1372&lt;0,AB1372&gt;0,AC1372&gt;0,AI1372&gt;0,AJ1372&gt;0,AS1372&lt;AR1372,AR1372&lt;AQ1372),"Short Buildup",IF(AND(D1372&lt;0,E1372&lt;0,F1372&lt;0,S1372&lt;0,T1372&lt;0,AB1372&lt;0,AC1372&lt;0,AI1372&lt;0,AJ1372&lt;0,AS1372&lt;AR1372,AR1372&lt;AQ1372),"LongUnwinding" ))))</f>
        <v/>
      </c>
      <c r="AZ1372" s="1">
        <f>+IF(AND(D1372&gt;0,E1372&gt;0,F1372&gt;0,L1372&gt;0,M1372&gt;0,S1372&gt;0,T1372&gt;0,Z1372&gt;0,AA1372&gt;0),"Buying Opportunity",IF(AND(D1372&lt;0,E1372&lt;0,F1372&lt;0,L1372&lt;0,M1372&lt;0,S1372&lt;0,T1372&lt;0,Z1372&lt;0,AA1372&lt;0),"support Zone",IF(AND(D1372&lt;0,E1372&lt;0,F1372&lt;0,L1372&gt;0,M1372&gt;0,S1372&gt;0,T1372&gt;0,Z1372&gt;0,AA1372&gt;0),"sell delivery")))</f>
        <v/>
      </c>
      <c r="BA1372" s="1">
        <f>IF(AND(D1372&gt;0,E1372&gt;0,F1372&gt;0,Z1372&gt;0,AA1372&gt;0,AB1372&gt;0,AC1372&gt;0,AI1372&gt;0,AJ1372&gt;0),"FII ENTERING")</f>
        <v/>
      </c>
      <c r="BB1372" s="15" t="n">
        <v>0.0107</v>
      </c>
      <c r="BC1372" s="1" t="n">
        <v>14343224.45066</v>
      </c>
      <c r="BD1372" s="1">
        <f>IF(AND(E1372&gt;0,F1372&gt;0,AB1372&gt;0,AC1372&gt;0,AI1372&gt;0,AJ1372&gt;0,AS1372&gt;AR1372,AR1372&gt;AQ1372),"long buildup",IF(AND(E1372&lt;0,F1372&lt;0,AB1372&gt;0,AC1372&gt;0,AI1372&gt;0,AJ1372&gt;0,AS1372&lt;AR1372,AR1372&lt;AQ1372),"Short buildup"))</f>
        <v/>
      </c>
      <c r="BE1372" s="1">
        <f>+IF(AND(F1372&gt;0,M1372&gt;0,T1372&gt;0,AA1372&gt;0),"buy")</f>
        <v/>
      </c>
    </row>
    <row r="1373">
      <c r="A1373" s="1" t="inlineStr">
        <is>
          <t>OSWALAGRO</t>
        </is>
      </c>
      <c r="B1373" s="1" t="n"/>
      <c r="C1373" s="1" t="n"/>
      <c r="D1373" s="2" t="n">
        <v>1.039584166333468</v>
      </c>
      <c r="E1373" s="2" t="n">
        <v>0.09233610341642683</v>
      </c>
      <c r="F1373" s="3" t="n">
        <v>-0.5666842382709444</v>
      </c>
      <c r="G1373" s="4" t="n">
        <v>99</v>
      </c>
      <c r="H1373" s="4" t="n">
        <v>116</v>
      </c>
      <c r="I1373" s="3" t="n">
        <v>86</v>
      </c>
      <c r="J1373" s="6">
        <f>+H1373-G1373</f>
        <v/>
      </c>
      <c r="K1373" s="6">
        <f>+I1373-H1373</f>
        <v/>
      </c>
      <c r="L1373" s="7">
        <f>J1373/G1373</f>
        <v/>
      </c>
      <c r="M1373" s="7">
        <f>K1373/H1373</f>
        <v/>
      </c>
      <c r="N1373" s="8" t="n">
        <v>0.09460000000000002</v>
      </c>
      <c r="O1373" s="8" t="n">
        <v>0.06230000000000001</v>
      </c>
      <c r="P1373" s="3" t="n">
        <v>0.09550000000000002</v>
      </c>
      <c r="Q1373" s="6">
        <f>+O1373-N1373</f>
        <v/>
      </c>
      <c r="R1373" s="6">
        <f>+P1373-O1373</f>
        <v/>
      </c>
      <c r="S1373" s="7">
        <f>Q1373/N1373</f>
        <v/>
      </c>
      <c r="T1373" s="7">
        <f>R1373/O1373</f>
        <v/>
      </c>
      <c r="U1373" s="10" t="inlineStr">
        <is>
          <t>-</t>
        </is>
      </c>
      <c r="V1373" s="10" t="inlineStr">
        <is>
          <t>-</t>
        </is>
      </c>
      <c r="W1373" s="3" t="inlineStr">
        <is>
          <t>-</t>
        </is>
      </c>
      <c r="X1373" s="6">
        <f>+V1373-U1373</f>
        <v/>
      </c>
      <c r="Y1373" s="6">
        <f>+W1373-V1373</f>
        <v/>
      </c>
      <c r="Z1373" s="7">
        <f>X1373/U1373</f>
        <v/>
      </c>
      <c r="AA1373" s="7">
        <f>Y1373/V1373</f>
        <v/>
      </c>
      <c r="AB1373" s="4" t="n"/>
      <c r="AC1373" s="5" t="n"/>
      <c r="AD1373" s="4" t="n"/>
      <c r="AE1373" s="4" t="n"/>
      <c r="AF1373" s="5" t="n"/>
      <c r="AG1373" s="6">
        <f>AE1373-AD1373</f>
        <v/>
      </c>
      <c r="AH1373" s="6">
        <f>+AF1373-AE1373</f>
        <v/>
      </c>
      <c r="AI1373" s="7">
        <f>AG1373/AD1373</f>
        <v/>
      </c>
      <c r="AJ1373" s="7">
        <f>AH1373/AE1373</f>
        <v/>
      </c>
      <c r="AK1373" s="4" t="n"/>
      <c r="AL1373" s="4" t="n"/>
      <c r="AM1373" s="5" t="n"/>
      <c r="AN1373" s="4" t="n">
        <v>75.81</v>
      </c>
      <c r="AO1373" s="4" t="n">
        <v>75.88</v>
      </c>
      <c r="AP1373" s="3" t="n">
        <v>75.45</v>
      </c>
      <c r="AQ1373" s="9">
        <f>+AK1373-AN1373</f>
        <v/>
      </c>
      <c r="AR1373" s="9">
        <f>+AL1373-AO1373</f>
        <v/>
      </c>
      <c r="AS1373" s="9">
        <f>+AM1373-AP1373</f>
        <v/>
      </c>
      <c r="AT1373" s="6">
        <f>AR1373-AQ1373</f>
        <v/>
      </c>
      <c r="AU1373" s="6">
        <f>+AS1373-AR1373</f>
        <v/>
      </c>
      <c r="AV1373" s="7">
        <f>AT1373/AQ1373</f>
        <v/>
      </c>
      <c r="AW1373" s="7">
        <f>AU1373/AR1373</f>
        <v/>
      </c>
      <c r="AX1373" s="1" t="inlineStr">
        <is>
          <t>Y</t>
        </is>
      </c>
      <c r="AY1373" s="1">
        <f>+IF(AND(D1373&gt;0,E1373&gt;0,F1373&gt;0,S1373&gt;0,T1373&gt;0,AC1373&gt;0,AB1373&gt;0,AI1373&gt;0,AJ1373&gt;0,AS1373&gt;AR1373,AR1373&gt;AQ1373),"long buildup",IF(AND(D1373&gt;0,E1373&gt;0,F1373&gt;0,S1373&lt;0,T1373&lt;0,AB1373&lt;0,AC1373&lt;0,AI1373&lt;0,AJ1373&lt;0,AS1373&gt;AR1373,AR1373&gt;AQ1373),"Short Covering",IF(AND(D1373&lt;0,E1373&lt;0,F1373&lt;0,S1373&lt;0,T1373&lt;0,AB1373&gt;0,AC1373&gt;0,AI1373&gt;0,AJ1373&gt;0,AS1373&lt;AR1373,AR1373&lt;AQ1373),"Short Buildup",IF(AND(D1373&lt;0,E1373&lt;0,F1373&lt;0,S1373&lt;0,T1373&lt;0,AB1373&lt;0,AC1373&lt;0,AI1373&lt;0,AJ1373&lt;0,AS1373&lt;AR1373,AR1373&lt;AQ1373),"LongUnwinding" ))))</f>
        <v/>
      </c>
      <c r="AZ1373" s="1">
        <f>+IF(AND(D1373&gt;0,E1373&gt;0,F1373&gt;0,L1373&gt;0,M1373&gt;0,S1373&gt;0,T1373&gt;0,Z1373&gt;0,AA1373&gt;0),"Buying Opportunity",IF(AND(D1373&lt;0,E1373&lt;0,F1373&lt;0,L1373&lt;0,M1373&lt;0,S1373&lt;0,T1373&lt;0,Z1373&lt;0,AA1373&lt;0),"support Zone",IF(AND(D1373&lt;0,E1373&lt;0,F1373&lt;0,L1373&gt;0,M1373&gt;0,S1373&gt;0,T1373&gt;0,Z1373&gt;0,AA1373&gt;0),"sell delivery")))</f>
        <v/>
      </c>
      <c r="BA1373" s="1">
        <f>IF(AND(D1373&gt;0,E1373&gt;0,F1373&gt;0,Z1373&gt;0,AA1373&gt;0,AB1373&gt;0,AC1373&gt;0,AI1373&gt;0,AJ1373&gt;0),"FII ENTERING")</f>
        <v/>
      </c>
      <c r="BB1373" s="15" t="e">
        <v>#N/A</v>
      </c>
      <c r="BC1373" s="1" t="n">
        <v>410490.14996</v>
      </c>
      <c r="BD1373" s="1">
        <f>IF(AND(E1373&gt;0,F1373&gt;0,AB1373&gt;0,AC1373&gt;0,AI1373&gt;0,AJ1373&gt;0,AS1373&gt;AR1373,AR1373&gt;AQ1373),"long buildup",IF(AND(E1373&lt;0,F1373&lt;0,AB1373&gt;0,AC1373&gt;0,AI1373&gt;0,AJ1373&gt;0,AS1373&lt;AR1373,AR1373&lt;AQ1373),"Short buildup"))</f>
        <v/>
      </c>
      <c r="BE1373" s="1">
        <f>+IF(AND(F1373&gt;0,M1373&gt;0,T1373&gt;0,AA1373&gt;0),"buy")</f>
        <v/>
      </c>
    </row>
    <row r="1374">
      <c r="A1374" s="1" t="inlineStr">
        <is>
          <t>OSWALGREEN</t>
        </is>
      </c>
      <c r="B1374" s="1" t="n"/>
      <c r="C1374" s="1" t="n"/>
      <c r="D1374" s="2" t="n">
        <v>-0.3904071388733982</v>
      </c>
      <c r="E1374" s="2" t="n">
        <v>1.642403882045544</v>
      </c>
      <c r="F1374" s="3" t="n">
        <v>-1.726037458685269</v>
      </c>
      <c r="G1374" s="4" t="n">
        <v>3503</v>
      </c>
      <c r="H1374" s="4" t="n">
        <v>5477</v>
      </c>
      <c r="I1374" s="3" t="n">
        <v>4446</v>
      </c>
      <c r="J1374" s="6">
        <f>+H1374-G1374</f>
        <v/>
      </c>
      <c r="K1374" s="6">
        <f>+I1374-H1374</f>
        <v/>
      </c>
      <c r="L1374" s="7">
        <f>J1374/G1374</f>
        <v/>
      </c>
      <c r="M1374" s="7">
        <f>K1374/H1374</f>
        <v/>
      </c>
      <c r="N1374" s="8" t="n">
        <v>2.9767</v>
      </c>
      <c r="O1374" s="8" t="n">
        <v>5.255599999999999</v>
      </c>
      <c r="P1374" s="3" t="n">
        <v>3.6332</v>
      </c>
      <c r="Q1374" s="6">
        <f>+O1374-N1374</f>
        <v/>
      </c>
      <c r="R1374" s="6">
        <f>+P1374-O1374</f>
        <v/>
      </c>
      <c r="S1374" s="7">
        <f>Q1374/N1374</f>
        <v/>
      </c>
      <c r="T1374" s="7">
        <f>R1374/O1374</f>
        <v/>
      </c>
      <c r="U1374" s="10" t="inlineStr">
        <is>
          <t>231010</t>
        </is>
      </c>
      <c r="V1374" s="10" t="inlineStr">
        <is>
          <t>351272</t>
        </is>
      </c>
      <c r="W1374" s="3" t="inlineStr">
        <is>
          <t>240353</t>
        </is>
      </c>
      <c r="X1374" s="6">
        <f>+V1374-U1374</f>
        <v/>
      </c>
      <c r="Y1374" s="6">
        <f>+W1374-V1374</f>
        <v/>
      </c>
      <c r="Z1374" s="7">
        <f>X1374/U1374</f>
        <v/>
      </c>
      <c r="AA1374" s="7">
        <f>Y1374/V1374</f>
        <v/>
      </c>
      <c r="AB1374" s="4" t="n"/>
      <c r="AC1374" s="5" t="n"/>
      <c r="AD1374" s="4" t="n"/>
      <c r="AE1374" s="4" t="n"/>
      <c r="AF1374" s="5" t="n"/>
      <c r="AG1374" s="6">
        <f>AE1374-AD1374</f>
        <v/>
      </c>
      <c r="AH1374" s="6">
        <f>+AF1374-AE1374</f>
        <v/>
      </c>
      <c r="AI1374" s="7">
        <f>AG1374/AD1374</f>
        <v/>
      </c>
      <c r="AJ1374" s="7">
        <f>AH1374/AE1374</f>
        <v/>
      </c>
      <c r="AK1374" s="4" t="n"/>
      <c r="AL1374" s="4" t="n"/>
      <c r="AM1374" s="5" t="n"/>
      <c r="AN1374" s="4" t="n">
        <v>53.58</v>
      </c>
      <c r="AO1374" s="4" t="n">
        <v>54.46</v>
      </c>
      <c r="AP1374" s="3" t="n">
        <v>53.52</v>
      </c>
      <c r="AQ1374" s="9">
        <f>+AK1374-AN1374</f>
        <v/>
      </c>
      <c r="AR1374" s="9">
        <f>+AL1374-AO1374</f>
        <v/>
      </c>
      <c r="AS1374" s="9">
        <f>+AM1374-AP1374</f>
        <v/>
      </c>
      <c r="AT1374" s="6">
        <f>AR1374-AQ1374</f>
        <v/>
      </c>
      <c r="AU1374" s="6">
        <f>+AS1374-AR1374</f>
        <v/>
      </c>
      <c r="AV1374" s="7">
        <f>AT1374/AQ1374</f>
        <v/>
      </c>
      <c r="AW1374" s="7">
        <f>AU1374/AR1374</f>
        <v/>
      </c>
      <c r="AX1374" s="1" t="inlineStr">
        <is>
          <t>Y</t>
        </is>
      </c>
      <c r="AY1374" s="1">
        <f>+IF(AND(D1374&gt;0,E1374&gt;0,F1374&gt;0,S1374&gt;0,T1374&gt;0,AC1374&gt;0,AB1374&gt;0,AI1374&gt;0,AJ1374&gt;0,AS1374&gt;AR1374,AR1374&gt;AQ1374),"long buildup",IF(AND(D1374&gt;0,E1374&gt;0,F1374&gt;0,S1374&lt;0,T1374&lt;0,AB1374&lt;0,AC1374&lt;0,AI1374&lt;0,AJ1374&lt;0,AS1374&gt;AR1374,AR1374&gt;AQ1374),"Short Covering",IF(AND(D1374&lt;0,E1374&lt;0,F1374&lt;0,S1374&lt;0,T1374&lt;0,AB1374&gt;0,AC1374&gt;0,AI1374&gt;0,AJ1374&gt;0,AS1374&lt;AR1374,AR1374&lt;AQ1374),"Short Buildup",IF(AND(D1374&lt;0,E1374&lt;0,F1374&lt;0,S1374&lt;0,T1374&lt;0,AB1374&lt;0,AC1374&lt;0,AI1374&lt;0,AJ1374&lt;0,AS1374&lt;AR1374,AR1374&lt;AQ1374),"LongUnwinding" ))))</f>
        <v/>
      </c>
      <c r="AZ1374" s="1">
        <f>+IF(AND(D1374&gt;0,E1374&gt;0,F1374&gt;0,L1374&gt;0,M1374&gt;0,S1374&gt;0,T1374&gt;0,Z1374&gt;0,AA1374&gt;0),"Buying Opportunity",IF(AND(D1374&lt;0,E1374&lt;0,F1374&lt;0,L1374&lt;0,M1374&lt;0,S1374&lt;0,T1374&lt;0,Z1374&lt;0,AA1374&lt;0),"support Zone",IF(AND(D1374&lt;0,E1374&lt;0,F1374&lt;0,L1374&gt;0,M1374&gt;0,S1374&gt;0,T1374&gt;0,Z1374&gt;0,AA1374&gt;0),"sell delivery")))</f>
        <v/>
      </c>
      <c r="BA1374" s="1">
        <f>IF(AND(D1374&gt;0,E1374&gt;0,F1374&gt;0,Z1374&gt;0,AA1374&gt;0,AB1374&gt;0,AC1374&gt;0,AI1374&gt;0,AJ1374&gt;0),"FII ENTERING")</f>
        <v/>
      </c>
      <c r="BB1374" s="15" t="e">
        <v>#N/A</v>
      </c>
      <c r="BC1374" s="1" t="n">
        <v>1853379.96786</v>
      </c>
      <c r="BD1374" s="1">
        <f>IF(AND(E1374&gt;0,F1374&gt;0,AB1374&gt;0,AC1374&gt;0,AI1374&gt;0,AJ1374&gt;0,AS1374&gt;AR1374,AR1374&gt;AQ1374),"long buildup",IF(AND(E1374&lt;0,F1374&lt;0,AB1374&gt;0,AC1374&gt;0,AI1374&gt;0,AJ1374&gt;0,AS1374&lt;AR1374,AR1374&lt;AQ1374),"Short buildup"))</f>
        <v/>
      </c>
      <c r="BE1374" s="1">
        <f>+IF(AND(F1374&gt;0,M1374&gt;0,T1374&gt;0,AA1374&gt;0),"buy")</f>
        <v/>
      </c>
    </row>
    <row r="1375">
      <c r="A1375" s="1" t="inlineStr">
        <is>
          <t>OSWALSEEDS</t>
        </is>
      </c>
      <c r="B1375" s="1" t="n"/>
      <c r="C1375" s="1" t="n"/>
      <c r="D1375" s="2" t="n">
        <v>-1.511681172698114</v>
      </c>
      <c r="E1375" s="2" t="n">
        <v>-0.5116279069767415</v>
      </c>
      <c r="F1375" s="3" t="n">
        <v>-0.467508181393181</v>
      </c>
      <c r="G1375" s="4" t="n">
        <v>380</v>
      </c>
      <c r="H1375" s="4" t="n">
        <v>313</v>
      </c>
      <c r="I1375" s="3" t="n">
        <v>259</v>
      </c>
      <c r="J1375" s="6">
        <f>+H1375-G1375</f>
        <v/>
      </c>
      <c r="K1375" s="6">
        <f>+I1375-H1375</f>
        <v/>
      </c>
      <c r="L1375" s="7">
        <f>J1375/G1375</f>
        <v/>
      </c>
      <c r="M1375" s="7">
        <f>K1375/H1375</f>
        <v/>
      </c>
      <c r="N1375" s="8" t="n">
        <v>0.1811</v>
      </c>
      <c r="O1375" s="8" t="n">
        <v>0.07389999999999999</v>
      </c>
      <c r="P1375" s="3" t="n">
        <v>0.0882</v>
      </c>
      <c r="Q1375" s="6">
        <f>+O1375-N1375</f>
        <v/>
      </c>
      <c r="R1375" s="6">
        <f>+P1375-O1375</f>
        <v/>
      </c>
      <c r="S1375" s="7">
        <f>Q1375/N1375</f>
        <v/>
      </c>
      <c r="T1375" s="7">
        <f>R1375/O1375</f>
        <v/>
      </c>
      <c r="U1375" s="10" t="inlineStr">
        <is>
          <t>-</t>
        </is>
      </c>
      <c r="V1375" s="10" t="inlineStr">
        <is>
          <t>-</t>
        </is>
      </c>
      <c r="W1375" s="3" t="inlineStr">
        <is>
          <t>-</t>
        </is>
      </c>
      <c r="X1375" s="6">
        <f>+V1375-U1375</f>
        <v/>
      </c>
      <c r="Y1375" s="6">
        <f>+W1375-V1375</f>
        <v/>
      </c>
      <c r="Z1375" s="7">
        <f>X1375/U1375</f>
        <v/>
      </c>
      <c r="AA1375" s="7">
        <f>Y1375/V1375</f>
        <v/>
      </c>
      <c r="AB1375" s="4" t="n"/>
      <c r="AC1375" s="5" t="n"/>
      <c r="AD1375" s="4" t="n"/>
      <c r="AE1375" s="4" t="n"/>
      <c r="AF1375" s="5" t="n"/>
      <c r="AG1375" s="6">
        <f>AE1375-AD1375</f>
        <v/>
      </c>
      <c r="AH1375" s="6">
        <f>+AF1375-AE1375</f>
        <v/>
      </c>
      <c r="AI1375" s="7">
        <f>AG1375/AD1375</f>
        <v/>
      </c>
      <c r="AJ1375" s="7">
        <f>AH1375/AE1375</f>
        <v/>
      </c>
      <c r="AK1375" s="4" t="n"/>
      <c r="AL1375" s="4" t="n"/>
      <c r="AM1375" s="5" t="n"/>
      <c r="AN1375" s="4" t="n">
        <v>21.5</v>
      </c>
      <c r="AO1375" s="4" t="n">
        <v>21.39</v>
      </c>
      <c r="AP1375" s="3" t="n">
        <v>21.29</v>
      </c>
      <c r="AQ1375" s="9">
        <f>+AK1375-AN1375</f>
        <v/>
      </c>
      <c r="AR1375" s="9">
        <f>+AL1375-AO1375</f>
        <v/>
      </c>
      <c r="AS1375" s="9">
        <f>+AM1375-AP1375</f>
        <v/>
      </c>
      <c r="AT1375" s="6">
        <f>AR1375-AQ1375</f>
        <v/>
      </c>
      <c r="AU1375" s="6">
        <f>+AS1375-AR1375</f>
        <v/>
      </c>
      <c r="AV1375" s="7">
        <f>AT1375/AQ1375</f>
        <v/>
      </c>
      <c r="AW1375" s="7">
        <f>AU1375/AR1375</f>
        <v/>
      </c>
      <c r="AX1375" s="1" t="inlineStr">
        <is>
          <t>N</t>
        </is>
      </c>
      <c r="AY1375" s="1">
        <f>+IF(AND(D1375&gt;0,E1375&gt;0,F1375&gt;0,S1375&gt;0,T1375&gt;0,AC1375&gt;0,AB1375&gt;0,AI1375&gt;0,AJ1375&gt;0,AS1375&gt;AR1375,AR1375&gt;AQ1375),"long buildup",IF(AND(D1375&gt;0,E1375&gt;0,F1375&gt;0,S1375&lt;0,T1375&lt;0,AB1375&lt;0,AC1375&lt;0,AI1375&lt;0,AJ1375&lt;0,AS1375&gt;AR1375,AR1375&gt;AQ1375),"Short Covering",IF(AND(D1375&lt;0,E1375&lt;0,F1375&lt;0,S1375&lt;0,T1375&lt;0,AB1375&gt;0,AC1375&gt;0,AI1375&gt;0,AJ1375&gt;0,AS1375&lt;AR1375,AR1375&lt;AQ1375),"Short Buildup",IF(AND(D1375&lt;0,E1375&lt;0,F1375&lt;0,S1375&lt;0,T1375&lt;0,AB1375&lt;0,AC1375&lt;0,AI1375&lt;0,AJ1375&lt;0,AS1375&lt;AR1375,AR1375&lt;AQ1375),"LongUnwinding" ))))</f>
        <v/>
      </c>
      <c r="AZ1375" s="1">
        <f>+IF(AND(D1375&gt;0,E1375&gt;0,F1375&gt;0,L1375&gt;0,M1375&gt;0,S1375&gt;0,T1375&gt;0,Z1375&gt;0,AA1375&gt;0),"Buying Opportunity",IF(AND(D1375&lt;0,E1375&lt;0,F1375&lt;0,L1375&lt;0,M1375&lt;0,S1375&lt;0,T1375&lt;0,Z1375&lt;0,AA1375&lt;0),"support Zone",IF(AND(D1375&lt;0,E1375&lt;0,F1375&lt;0,L1375&gt;0,M1375&gt;0,S1375&gt;0,T1375&gt;0,Z1375&gt;0,AA1375&gt;0),"sell delivery")))</f>
        <v/>
      </c>
      <c r="BA1375" s="1">
        <f>IF(AND(D1375&gt;0,E1375&gt;0,F1375&gt;0,Z1375&gt;0,AA1375&gt;0,AB1375&gt;0,AC1375&gt;0,AI1375&gt;0,AJ1375&gt;0),"FII ENTERING")</f>
        <v/>
      </c>
      <c r="BB1375" s="15" t="e">
        <v>#N/A</v>
      </c>
      <c r="BC1375" s="1" t="n">
        <v>13516.65</v>
      </c>
      <c r="BD1375" s="1">
        <f>IF(AND(E1375&gt;0,F1375&gt;0,AB1375&gt;0,AC1375&gt;0,AI1375&gt;0,AJ1375&gt;0,AS1375&gt;AR1375,AR1375&gt;AQ1375),"long buildup",IF(AND(E1375&lt;0,F1375&lt;0,AB1375&gt;0,AC1375&gt;0,AI1375&gt;0,AJ1375&gt;0,AS1375&lt;AR1375,AR1375&lt;AQ1375),"Short buildup"))</f>
        <v/>
      </c>
      <c r="BE1375" s="1">
        <f>+IF(AND(F1375&gt;0,M1375&gt;0,T1375&gt;0,AA1375&gt;0),"buy")</f>
        <v/>
      </c>
    </row>
    <row r="1376">
      <c r="A1376" s="1" t="inlineStr">
        <is>
          <t>PAGEIND</t>
        </is>
      </c>
      <c r="B1376" s="1" t="n"/>
      <c r="C1376" s="1" t="n"/>
      <c r="D1376" s="2" t="n">
        <v>0.5462110812586495</v>
      </c>
      <c r="E1376" s="2" t="n">
        <v>0.7744385347185121</v>
      </c>
      <c r="F1376" s="3" t="n">
        <v>2.778952162760273</v>
      </c>
      <c r="G1376" s="4" t="n">
        <v>12235</v>
      </c>
      <c r="H1376" s="4" t="n">
        <v>18953</v>
      </c>
      <c r="I1376" s="3" t="n">
        <v>20595</v>
      </c>
      <c r="J1376" s="6">
        <f>+H1376-G1376</f>
        <v/>
      </c>
      <c r="K1376" s="6">
        <f>+I1376-H1376</f>
        <v/>
      </c>
      <c r="L1376" s="7">
        <f>J1376/G1376</f>
        <v/>
      </c>
      <c r="M1376" s="7">
        <f>K1376/H1376</f>
        <v/>
      </c>
      <c r="N1376" s="8" t="n">
        <v>138.1729</v>
      </c>
      <c r="O1376" s="8" t="n">
        <v>222.9688</v>
      </c>
      <c r="P1376" s="3" t="n">
        <v>207.4615</v>
      </c>
      <c r="Q1376" s="6">
        <f>+O1376-N1376</f>
        <v/>
      </c>
      <c r="R1376" s="6">
        <f>+P1376-O1376</f>
        <v/>
      </c>
      <c r="S1376" s="7">
        <f>Q1376/N1376</f>
        <v/>
      </c>
      <c r="T1376" s="7">
        <f>R1376/O1376</f>
        <v/>
      </c>
      <c r="U1376" s="10" t="inlineStr">
        <is>
          <t>16840</t>
        </is>
      </c>
      <c r="V1376" s="10" t="inlineStr">
        <is>
          <t>28331</t>
        </is>
      </c>
      <c r="W1376" s="3" t="inlineStr">
        <is>
          <t>21403</t>
        </is>
      </c>
      <c r="X1376" s="6">
        <f>+V1376-U1376</f>
        <v/>
      </c>
      <c r="Y1376" s="6">
        <f>+W1376-V1376</f>
        <v/>
      </c>
      <c r="Z1376" s="7">
        <f>X1376/U1376</f>
        <v/>
      </c>
      <c r="AA1376" s="7">
        <f>Y1376/V1376</f>
        <v/>
      </c>
      <c r="AB1376" s="4" t="n">
        <v>-285</v>
      </c>
      <c r="AC1376" s="5" t="n">
        <v>135</v>
      </c>
      <c r="AD1376" s="4" t="n">
        <v>163</v>
      </c>
      <c r="AE1376" s="4" t="n">
        <v>99</v>
      </c>
      <c r="AF1376" s="5" t="n">
        <v>215</v>
      </c>
      <c r="AG1376" s="6">
        <f>AE1376-AD1376</f>
        <v/>
      </c>
      <c r="AH1376" s="6">
        <f>+AF1376-AE1376</f>
        <v/>
      </c>
      <c r="AI1376" s="7">
        <f>AG1376/AD1376</f>
        <v/>
      </c>
      <c r="AJ1376" s="7">
        <f>AH1376/AE1376</f>
        <v/>
      </c>
      <c r="AK1376" s="4" t="n">
        <v>47473.25</v>
      </c>
      <c r="AL1376" s="4" t="n">
        <v>47867</v>
      </c>
      <c r="AM1376" s="5" t="n">
        <v>49057.25</v>
      </c>
      <c r="AN1376" s="4" t="n">
        <v>47059.9</v>
      </c>
      <c r="AO1376" s="4" t="n">
        <v>47424.35</v>
      </c>
      <c r="AP1376" s="3" t="n">
        <v>48742.25</v>
      </c>
      <c r="AQ1376" s="9">
        <f>+AK1376-AN1376</f>
        <v/>
      </c>
      <c r="AR1376" s="9">
        <f>+AL1376-AO1376</f>
        <v/>
      </c>
      <c r="AS1376" s="9">
        <f>+AM1376-AP1376</f>
        <v/>
      </c>
      <c r="AT1376" s="6">
        <f>AR1376-AQ1376</f>
        <v/>
      </c>
      <c r="AU1376" s="6">
        <f>+AS1376-AR1376</f>
        <v/>
      </c>
      <c r="AV1376" s="7">
        <f>AT1376/AQ1376</f>
        <v/>
      </c>
      <c r="AW1376" s="7">
        <f>AU1376/AR1376</f>
        <v/>
      </c>
      <c r="AX1376" s="1" t="inlineStr">
        <is>
          <t>N</t>
        </is>
      </c>
      <c r="AY1376" s="1">
        <f>+IF(AND(D1376&gt;0,E1376&gt;0,F1376&gt;0,S1376&gt;0,T1376&gt;0,AC1376&gt;0,AB1376&gt;0,AI1376&gt;0,AJ1376&gt;0,AS1376&gt;AR1376,AR1376&gt;AQ1376),"long buildup",IF(AND(D1376&gt;0,E1376&gt;0,F1376&gt;0,S1376&lt;0,T1376&lt;0,AB1376&lt;0,AC1376&lt;0,AI1376&lt;0,AJ1376&lt;0,AS1376&gt;AR1376,AR1376&gt;AQ1376),"Short Covering",IF(AND(D1376&lt;0,E1376&lt;0,F1376&lt;0,S1376&lt;0,T1376&lt;0,AB1376&gt;0,AC1376&gt;0,AI1376&gt;0,AJ1376&gt;0,AS1376&lt;AR1376,AR1376&lt;AQ1376),"Short Buildup",IF(AND(D1376&lt;0,E1376&lt;0,F1376&lt;0,S1376&lt;0,T1376&lt;0,AB1376&lt;0,AC1376&lt;0,AI1376&lt;0,AJ1376&lt;0,AS1376&lt;AR1376,AR1376&lt;AQ1376),"LongUnwinding" ))))</f>
        <v/>
      </c>
      <c r="AZ1376" s="1">
        <f>+IF(AND(D1376&gt;0,E1376&gt;0,F1376&gt;0,L1376&gt;0,M1376&gt;0,S1376&gt;0,T1376&gt;0,Z1376&gt;0,AA1376&gt;0),"Buying Opportunity",IF(AND(D1376&lt;0,E1376&lt;0,F1376&lt;0,L1376&lt;0,M1376&lt;0,S1376&lt;0,T1376&lt;0,Z1376&lt;0,AA1376&lt;0),"support Zone",IF(AND(D1376&lt;0,E1376&lt;0,F1376&lt;0,L1376&gt;0,M1376&gt;0,S1376&gt;0,T1376&gt;0,Z1376&gt;0,AA1376&gt;0),"sell delivery")))</f>
        <v/>
      </c>
      <c r="BA1376" s="1">
        <f>IF(AND(D1376&gt;0,E1376&gt;0,F1376&gt;0,Z1376&gt;0,AA1376&gt;0,AB1376&gt;0,AC1376&gt;0,AI1376&gt;0,AJ1376&gt;0),"FII ENTERING")</f>
        <v/>
      </c>
      <c r="BB1376" s="15" t="e">
        <v>#N/A</v>
      </c>
      <c r="BC1376" s="1" t="n">
        <v>2227.5</v>
      </c>
      <c r="BD1376" s="1">
        <f>IF(AND(E1376&gt;0,F1376&gt;0,AB1376&gt;0,AC1376&gt;0,AI1376&gt;0,AJ1376&gt;0,AS1376&gt;AR1376,AR1376&gt;AQ1376),"long buildup",IF(AND(E1376&lt;0,F1376&lt;0,AB1376&gt;0,AC1376&gt;0,AI1376&gt;0,AJ1376&gt;0,AS1376&lt;AR1376,AR1376&lt;AQ1376),"Short buildup"))</f>
        <v/>
      </c>
      <c r="BE1376" s="1">
        <f>+IF(AND(F1376&gt;0,M1376&gt;0,T1376&gt;0,AA1376&gt;0),"buy")</f>
        <v/>
      </c>
    </row>
    <row r="1377">
      <c r="A1377" s="1" t="inlineStr">
        <is>
          <t>PAISALO</t>
        </is>
      </c>
      <c r="B1377" s="1" t="n"/>
      <c r="C1377" s="1" t="n"/>
      <c r="D1377" s="2" t="n">
        <v>-1.134308729245434</v>
      </c>
      <c r="E1377" s="2" t="n">
        <v>-3.757898237445956</v>
      </c>
      <c r="F1377" s="3" t="n">
        <v>-0.2418797512093997</v>
      </c>
      <c r="G1377" s="4" t="n">
        <v>4580</v>
      </c>
      <c r="H1377" s="4" t="n">
        <v>10891</v>
      </c>
      <c r="I1377" s="3" t="n">
        <v>5292</v>
      </c>
      <c r="J1377" s="6">
        <f>+H1377-G1377</f>
        <v/>
      </c>
      <c r="K1377" s="6">
        <f>+I1377-H1377</f>
        <v/>
      </c>
      <c r="L1377" s="7">
        <f>J1377/G1377</f>
        <v/>
      </c>
      <c r="M1377" s="7">
        <f>K1377/H1377</f>
        <v/>
      </c>
      <c r="N1377" s="8" t="n">
        <v>8.148899999999999</v>
      </c>
      <c r="O1377" s="8" t="n">
        <v>16.0849</v>
      </c>
      <c r="P1377" s="3" t="n">
        <v>6.1039</v>
      </c>
      <c r="Q1377" s="6">
        <f>+O1377-N1377</f>
        <v/>
      </c>
      <c r="R1377" s="6">
        <f>+P1377-O1377</f>
        <v/>
      </c>
      <c r="S1377" s="7">
        <f>Q1377/N1377</f>
        <v/>
      </c>
      <c r="T1377" s="7">
        <f>R1377/O1377</f>
        <v/>
      </c>
      <c r="U1377" s="10" t="inlineStr">
        <is>
          <t>932172</t>
        </is>
      </c>
      <c r="V1377" s="10" t="inlineStr">
        <is>
          <t>1521521</t>
        </is>
      </c>
      <c r="W1377" s="3" t="inlineStr">
        <is>
          <t>456784</t>
        </is>
      </c>
      <c r="X1377" s="6">
        <f>+V1377-U1377</f>
        <v/>
      </c>
      <c r="Y1377" s="6">
        <f>+W1377-V1377</f>
        <v/>
      </c>
      <c r="Z1377" s="7">
        <f>X1377/U1377</f>
        <v/>
      </c>
      <c r="AA1377" s="7">
        <f>Y1377/V1377</f>
        <v/>
      </c>
      <c r="AB1377" s="4" t="n"/>
      <c r="AC1377" s="5" t="n"/>
      <c r="AD1377" s="4" t="n"/>
      <c r="AE1377" s="4" t="n"/>
      <c r="AF1377" s="5" t="n"/>
      <c r="AG1377" s="6">
        <f>AE1377-AD1377</f>
        <v/>
      </c>
      <c r="AH1377" s="6">
        <f>+AF1377-AE1377</f>
        <v/>
      </c>
      <c r="AI1377" s="7">
        <f>AG1377/AD1377</f>
        <v/>
      </c>
      <c r="AJ1377" s="7">
        <f>AH1377/AE1377</f>
        <v/>
      </c>
      <c r="AK1377" s="4" t="n"/>
      <c r="AL1377" s="4" t="n"/>
      <c r="AM1377" s="5" t="n"/>
      <c r="AN1377" s="4" t="n">
        <v>60.14</v>
      </c>
      <c r="AO1377" s="4" t="n">
        <v>57.88</v>
      </c>
      <c r="AP1377" s="3" t="n">
        <v>57.74</v>
      </c>
      <c r="AQ1377" s="9">
        <f>+AK1377-AN1377</f>
        <v/>
      </c>
      <c r="AR1377" s="9">
        <f>+AL1377-AO1377</f>
        <v/>
      </c>
      <c r="AS1377" s="9">
        <f>+AM1377-AP1377</f>
        <v/>
      </c>
      <c r="AT1377" s="6">
        <f>AR1377-AQ1377</f>
        <v/>
      </c>
      <c r="AU1377" s="6">
        <f>+AS1377-AR1377</f>
        <v/>
      </c>
      <c r="AV1377" s="7">
        <f>AT1377/AQ1377</f>
        <v/>
      </c>
      <c r="AW1377" s="7">
        <f>AU1377/AR1377</f>
        <v/>
      </c>
      <c r="AX1377" s="1" t="inlineStr">
        <is>
          <t>Y</t>
        </is>
      </c>
      <c r="AY1377" s="1">
        <f>+IF(AND(D1377&gt;0,E1377&gt;0,F1377&gt;0,S1377&gt;0,T1377&gt;0,AC1377&gt;0,AB1377&gt;0,AI1377&gt;0,AJ1377&gt;0,AS1377&gt;AR1377,AR1377&gt;AQ1377),"long buildup",IF(AND(D1377&gt;0,E1377&gt;0,F1377&gt;0,S1377&lt;0,T1377&lt;0,AB1377&lt;0,AC1377&lt;0,AI1377&lt;0,AJ1377&lt;0,AS1377&gt;AR1377,AR1377&gt;AQ1377),"Short Covering",IF(AND(D1377&lt;0,E1377&lt;0,F1377&lt;0,S1377&lt;0,T1377&lt;0,AB1377&gt;0,AC1377&gt;0,AI1377&gt;0,AJ1377&gt;0,AS1377&lt;AR1377,AR1377&lt;AQ1377),"Short Buildup",IF(AND(D1377&lt;0,E1377&lt;0,F1377&lt;0,S1377&lt;0,T1377&lt;0,AB1377&lt;0,AC1377&lt;0,AI1377&lt;0,AJ1377&lt;0,AS1377&lt;AR1377,AR1377&lt;AQ1377),"LongUnwinding" ))))</f>
        <v/>
      </c>
      <c r="AZ1377" s="1">
        <f>+IF(AND(D1377&gt;0,E1377&gt;0,F1377&gt;0,L1377&gt;0,M1377&gt;0,S1377&gt;0,T1377&gt;0,Z1377&gt;0,AA1377&gt;0),"Buying Opportunity",IF(AND(D1377&lt;0,E1377&lt;0,F1377&lt;0,L1377&lt;0,M1377&lt;0,S1377&lt;0,T1377&lt;0,Z1377&lt;0,AA1377&lt;0),"support Zone",IF(AND(D1377&lt;0,E1377&lt;0,F1377&lt;0,L1377&gt;0,M1377&gt;0,S1377&gt;0,T1377&gt;0,Z1377&gt;0,AA1377&gt;0),"sell delivery")))</f>
        <v/>
      </c>
      <c r="BA1377" s="1">
        <f>IF(AND(D1377&gt;0,E1377&gt;0,F1377&gt;0,Z1377&gt;0,AA1377&gt;0,AB1377&gt;0,AC1377&gt;0,AI1377&gt;0,AJ1377&gt;0),"FII ENTERING")</f>
        <v/>
      </c>
      <c r="BB1377" s="15" t="e">
        <v>#N/A</v>
      </c>
      <c r="BC1377" s="1" t="n">
        <v>392959.3944445</v>
      </c>
      <c r="BD1377" s="1">
        <f>IF(AND(E1377&gt;0,F1377&gt;0,AB1377&gt;0,AC1377&gt;0,AI1377&gt;0,AJ1377&gt;0,AS1377&gt;AR1377,AR1377&gt;AQ1377),"long buildup",IF(AND(E1377&lt;0,F1377&lt;0,AB1377&gt;0,AC1377&gt;0,AI1377&gt;0,AJ1377&gt;0,AS1377&lt;AR1377,AR1377&lt;AQ1377),"Short buildup"))</f>
        <v/>
      </c>
      <c r="BE1377" s="1">
        <f>+IF(AND(F1377&gt;0,M1377&gt;0,T1377&gt;0,AA1377&gt;0),"buy")</f>
        <v/>
      </c>
    </row>
    <row r="1378">
      <c r="A1378" s="1" t="inlineStr">
        <is>
          <t>PAKKA</t>
        </is>
      </c>
      <c r="B1378" s="1" t="n"/>
      <c r="C1378" s="1" t="n"/>
      <c r="D1378" s="2" t="n">
        <v>8.207652008255288</v>
      </c>
      <c r="E1378" s="2" t="n">
        <v>1.129694835680741</v>
      </c>
      <c r="F1378" s="3" t="n">
        <v>-1.711881619033796</v>
      </c>
      <c r="G1378" s="4" t="n">
        <v>27379</v>
      </c>
      <c r="H1378" s="4" t="n">
        <v>16455</v>
      </c>
      <c r="I1378" s="3" t="n">
        <v>5741</v>
      </c>
      <c r="J1378" s="6">
        <f>+H1378-G1378</f>
        <v/>
      </c>
      <c r="K1378" s="6">
        <f>+I1378-H1378</f>
        <v/>
      </c>
      <c r="L1378" s="7">
        <f>J1378/G1378</f>
        <v/>
      </c>
      <c r="M1378" s="7">
        <f>K1378/H1378</f>
        <v/>
      </c>
      <c r="N1378" s="8" t="n">
        <v>63.9666</v>
      </c>
      <c r="O1378" s="8" t="n">
        <v>34.5708</v>
      </c>
      <c r="P1378" s="3" t="n">
        <v>11.5624</v>
      </c>
      <c r="Q1378" s="6">
        <f>+O1378-N1378</f>
        <v/>
      </c>
      <c r="R1378" s="6">
        <f>+P1378-O1378</f>
        <v/>
      </c>
      <c r="S1378" s="7">
        <f>Q1378/N1378</f>
        <v/>
      </c>
      <c r="T1378" s="7">
        <f>R1378/O1378</f>
        <v/>
      </c>
      <c r="U1378" s="10" t="inlineStr">
        <is>
          <t>772161</t>
        </is>
      </c>
      <c r="V1378" s="10" t="inlineStr">
        <is>
          <t>511032</t>
        </is>
      </c>
      <c r="W1378" s="3" t="inlineStr">
        <is>
          <t>168267</t>
        </is>
      </c>
      <c r="X1378" s="6">
        <f>+V1378-U1378</f>
        <v/>
      </c>
      <c r="Y1378" s="6">
        <f>+W1378-V1378</f>
        <v/>
      </c>
      <c r="Z1378" s="7">
        <f>X1378/U1378</f>
        <v/>
      </c>
      <c r="AA1378" s="7">
        <f>Y1378/V1378</f>
        <v/>
      </c>
      <c r="AB1378" s="4" t="n"/>
      <c r="AC1378" s="5" t="n"/>
      <c r="AD1378" s="4" t="n"/>
      <c r="AE1378" s="4" t="n"/>
      <c r="AF1378" s="5" t="n"/>
      <c r="AG1378" s="6">
        <f>AE1378-AD1378</f>
        <v/>
      </c>
      <c r="AH1378" s="6">
        <f>+AF1378-AE1378</f>
        <v/>
      </c>
      <c r="AI1378" s="7">
        <f>AG1378/AD1378</f>
        <v/>
      </c>
      <c r="AJ1378" s="7">
        <f>AH1378/AE1378</f>
        <v/>
      </c>
      <c r="AK1378" s="4" t="n"/>
      <c r="AL1378" s="4" t="n"/>
      <c r="AM1378" s="5" t="n"/>
      <c r="AN1378" s="4" t="n">
        <v>340.8</v>
      </c>
      <c r="AO1378" s="4" t="n">
        <v>344.65</v>
      </c>
      <c r="AP1378" s="3" t="n">
        <v>338.75</v>
      </c>
      <c r="AQ1378" s="9">
        <f>+AK1378-AN1378</f>
        <v/>
      </c>
      <c r="AR1378" s="9">
        <f>+AL1378-AO1378</f>
        <v/>
      </c>
      <c r="AS1378" s="9">
        <f>+AM1378-AP1378</f>
        <v/>
      </c>
      <c r="AT1378" s="6">
        <f>AR1378-AQ1378</f>
        <v/>
      </c>
      <c r="AU1378" s="6">
        <f>+AS1378-AR1378</f>
        <v/>
      </c>
      <c r="AV1378" s="7">
        <f>AT1378/AQ1378</f>
        <v/>
      </c>
      <c r="AW1378" s="7">
        <f>AU1378/AR1378</f>
        <v/>
      </c>
      <c r="AX1378" s="1" t="inlineStr">
        <is>
          <t>Y</t>
        </is>
      </c>
      <c r="AY1378" s="1">
        <f>+IF(AND(D1378&gt;0,E1378&gt;0,F1378&gt;0,S1378&gt;0,T1378&gt;0,AC1378&gt;0,AB1378&gt;0,AI1378&gt;0,AJ1378&gt;0,AS1378&gt;AR1378,AR1378&gt;AQ1378),"long buildup",IF(AND(D1378&gt;0,E1378&gt;0,F1378&gt;0,S1378&lt;0,T1378&lt;0,AB1378&lt;0,AC1378&lt;0,AI1378&lt;0,AJ1378&lt;0,AS1378&gt;AR1378,AR1378&gt;AQ1378),"Short Covering",IF(AND(D1378&lt;0,E1378&lt;0,F1378&lt;0,S1378&lt;0,T1378&lt;0,AB1378&gt;0,AC1378&gt;0,AI1378&gt;0,AJ1378&gt;0,AS1378&lt;AR1378,AR1378&lt;AQ1378),"Short Buildup",IF(AND(D1378&lt;0,E1378&lt;0,F1378&lt;0,S1378&lt;0,T1378&lt;0,AB1378&lt;0,AC1378&lt;0,AI1378&lt;0,AJ1378&lt;0,AS1378&lt;AR1378,AR1378&lt;AQ1378),"LongUnwinding" ))))</f>
        <v/>
      </c>
      <c r="AZ1378" s="1">
        <f>+IF(AND(D1378&gt;0,E1378&gt;0,F1378&gt;0,L1378&gt;0,M1378&gt;0,S1378&gt;0,T1378&gt;0,Z1378&gt;0,AA1378&gt;0),"Buying Opportunity",IF(AND(D1378&lt;0,E1378&lt;0,F1378&lt;0,L1378&lt;0,M1378&lt;0,S1378&lt;0,T1378&lt;0,Z1378&lt;0,AA1378&lt;0),"support Zone",IF(AND(D1378&lt;0,E1378&lt;0,F1378&lt;0,L1378&gt;0,M1378&gt;0,S1378&gt;0,T1378&gt;0,Z1378&gt;0,AA1378&gt;0),"sell delivery")))</f>
        <v/>
      </c>
      <c r="BA1378" s="1">
        <f>IF(AND(D1378&gt;0,E1378&gt;0,F1378&gt;0,Z1378&gt;0,AA1378&gt;0,AB1378&gt;0,AC1378&gt;0,AI1378&gt;0,AJ1378&gt;0),"FII ENTERING")</f>
        <v/>
      </c>
      <c r="BB1378" s="15" t="e">
        <v>#N/A</v>
      </c>
      <c r="BC1378" s="1" t="n">
        <v>385348.663115</v>
      </c>
      <c r="BD1378" s="1">
        <f>IF(AND(E1378&gt;0,F1378&gt;0,AB1378&gt;0,AC1378&gt;0,AI1378&gt;0,AJ1378&gt;0,AS1378&gt;AR1378,AR1378&gt;AQ1378),"long buildup",IF(AND(E1378&lt;0,F1378&lt;0,AB1378&gt;0,AC1378&gt;0,AI1378&gt;0,AJ1378&gt;0,AS1378&lt;AR1378,AR1378&lt;AQ1378),"Short buildup"))</f>
        <v/>
      </c>
      <c r="BE1378" s="1">
        <f>+IF(AND(F1378&gt;0,M1378&gt;0,T1378&gt;0,AA1378&gt;0),"buy")</f>
        <v/>
      </c>
    </row>
    <row r="1379">
      <c r="A1379" s="1" t="inlineStr">
        <is>
          <t>PALASHSECU</t>
        </is>
      </c>
      <c r="B1379" s="1" t="n"/>
      <c r="C1379" s="1" t="n"/>
      <c r="D1379" s="2" t="n">
        <v>1.450795315504288</v>
      </c>
      <c r="E1379" s="2" t="n">
        <v>-3.687112336319789</v>
      </c>
      <c r="F1379" s="3" t="n">
        <v>1.395348837209304</v>
      </c>
      <c r="G1379" s="4" t="n">
        <v>714</v>
      </c>
      <c r="H1379" s="4" t="n">
        <v>814</v>
      </c>
      <c r="I1379" s="3" t="n">
        <v>750</v>
      </c>
      <c r="J1379" s="6">
        <f>+H1379-G1379</f>
        <v/>
      </c>
      <c r="K1379" s="6">
        <f>+I1379-H1379</f>
        <v/>
      </c>
      <c r="L1379" s="7">
        <f>J1379/G1379</f>
        <v/>
      </c>
      <c r="M1379" s="7">
        <f>K1379/H1379</f>
        <v/>
      </c>
      <c r="N1379" s="8" t="n">
        <v>0.1907</v>
      </c>
      <c r="O1379" s="8" t="n">
        <v>0.1735</v>
      </c>
      <c r="P1379" s="3" t="n">
        <v>0.1525</v>
      </c>
      <c r="Q1379" s="6">
        <f>+O1379-N1379</f>
        <v/>
      </c>
      <c r="R1379" s="6">
        <f>+P1379-O1379</f>
        <v/>
      </c>
      <c r="S1379" s="7">
        <f>Q1379/N1379</f>
        <v/>
      </c>
      <c r="T1379" s="7">
        <f>R1379/O1379</f>
        <v/>
      </c>
      <c r="U1379" s="10" t="inlineStr">
        <is>
          <t>5620</t>
        </is>
      </c>
      <c r="V1379" s="10" t="inlineStr">
        <is>
          <t>6472</t>
        </is>
      </c>
      <c r="W1379" s="3" t="inlineStr">
        <is>
          <t>4070</t>
        </is>
      </c>
      <c r="X1379" s="6">
        <f>+V1379-U1379</f>
        <v/>
      </c>
      <c r="Y1379" s="6">
        <f>+W1379-V1379</f>
        <v/>
      </c>
      <c r="Z1379" s="7">
        <f>X1379/U1379</f>
        <v/>
      </c>
      <c r="AA1379" s="7">
        <f>Y1379/V1379</f>
        <v/>
      </c>
      <c r="AB1379" s="4" t="n"/>
      <c r="AC1379" s="5" t="n"/>
      <c r="AD1379" s="4" t="n"/>
      <c r="AE1379" s="4" t="n"/>
      <c r="AF1379" s="5" t="n"/>
      <c r="AG1379" s="6">
        <f>AE1379-AD1379</f>
        <v/>
      </c>
      <c r="AH1379" s="6">
        <f>+AF1379-AE1379</f>
        <v/>
      </c>
      <c r="AI1379" s="7">
        <f>AG1379/AD1379</f>
        <v/>
      </c>
      <c r="AJ1379" s="7">
        <f>AH1379/AE1379</f>
        <v/>
      </c>
      <c r="AK1379" s="4" t="n"/>
      <c r="AL1379" s="4" t="n"/>
      <c r="AM1379" s="5" t="n"/>
      <c r="AN1379" s="4" t="n">
        <v>174.12</v>
      </c>
      <c r="AO1379" s="4" t="n">
        <v>167.7</v>
      </c>
      <c r="AP1379" s="3" t="n">
        <v>170.04</v>
      </c>
      <c r="AQ1379" s="9">
        <f>+AK1379-AN1379</f>
        <v/>
      </c>
      <c r="AR1379" s="9">
        <f>+AL1379-AO1379</f>
        <v/>
      </c>
      <c r="AS1379" s="9">
        <f>+AM1379-AP1379</f>
        <v/>
      </c>
      <c r="AT1379" s="6">
        <f>AR1379-AQ1379</f>
        <v/>
      </c>
      <c r="AU1379" s="6">
        <f>+AS1379-AR1379</f>
        <v/>
      </c>
      <c r="AV1379" s="7">
        <f>AT1379/AQ1379</f>
        <v/>
      </c>
      <c r="AW1379" s="7">
        <f>AU1379/AR1379</f>
        <v/>
      </c>
      <c r="AX1379" s="1" t="inlineStr">
        <is>
          <t>N</t>
        </is>
      </c>
      <c r="AY1379" s="1">
        <f>+IF(AND(D1379&gt;0,E1379&gt;0,F1379&gt;0,S1379&gt;0,T1379&gt;0,AC1379&gt;0,AB1379&gt;0,AI1379&gt;0,AJ1379&gt;0,AS1379&gt;AR1379,AR1379&gt;AQ1379),"long buildup",IF(AND(D1379&gt;0,E1379&gt;0,F1379&gt;0,S1379&lt;0,T1379&lt;0,AB1379&lt;0,AC1379&lt;0,AI1379&lt;0,AJ1379&lt;0,AS1379&gt;AR1379,AR1379&gt;AQ1379),"Short Covering",IF(AND(D1379&lt;0,E1379&lt;0,F1379&lt;0,S1379&lt;0,T1379&lt;0,AB1379&gt;0,AC1379&gt;0,AI1379&gt;0,AJ1379&gt;0,AS1379&lt;AR1379,AR1379&lt;AQ1379),"Short Buildup",IF(AND(D1379&lt;0,E1379&lt;0,F1379&lt;0,S1379&lt;0,T1379&lt;0,AB1379&lt;0,AC1379&lt;0,AI1379&lt;0,AJ1379&lt;0,AS1379&lt;AR1379,AR1379&lt;AQ1379),"LongUnwinding" ))))</f>
        <v/>
      </c>
      <c r="AZ1379" s="1">
        <f>+IF(AND(D1379&gt;0,E1379&gt;0,F1379&gt;0,L1379&gt;0,M1379&gt;0,S1379&gt;0,T1379&gt;0,Z1379&gt;0,AA1379&gt;0),"Buying Opportunity",IF(AND(D1379&lt;0,E1379&lt;0,F1379&lt;0,L1379&lt;0,M1379&lt;0,S1379&lt;0,T1379&lt;0,Z1379&lt;0,AA1379&lt;0),"support Zone",IF(AND(D1379&lt;0,E1379&lt;0,F1379&lt;0,L1379&gt;0,M1379&gt;0,S1379&gt;0,T1379&gt;0,Z1379&gt;0,AA1379&gt;0),"sell delivery")))</f>
        <v/>
      </c>
      <c r="BA1379" s="1">
        <f>IF(AND(D1379&gt;0,E1379&gt;0,F1379&gt;0,Z1379&gt;0,AA1379&gt;0,AB1379&gt;0,AC1379&gt;0,AI1379&gt;0,AJ1379&gt;0),"FII ENTERING")</f>
        <v/>
      </c>
      <c r="BB1379" s="15" t="e">
        <v>#N/A</v>
      </c>
      <c r="BC1379" s="1" t="n">
        <v>6723.655</v>
      </c>
      <c r="BD1379" s="1">
        <f>IF(AND(E1379&gt;0,F1379&gt;0,AB1379&gt;0,AC1379&gt;0,AI1379&gt;0,AJ1379&gt;0,AS1379&gt;AR1379,AR1379&gt;AQ1379),"long buildup",IF(AND(E1379&lt;0,F1379&lt;0,AB1379&gt;0,AC1379&gt;0,AI1379&gt;0,AJ1379&gt;0,AS1379&lt;AR1379,AR1379&lt;AQ1379),"Short buildup"))</f>
        <v/>
      </c>
      <c r="BE1379" s="1">
        <f>+IF(AND(F1379&gt;0,M1379&gt;0,T1379&gt;0,AA1379&gt;0),"buy")</f>
        <v/>
      </c>
    </row>
    <row r="1380">
      <c r="A1380" s="1" t="inlineStr">
        <is>
          <t>PALREDTEC</t>
        </is>
      </c>
      <c r="B1380" s="1" t="n"/>
      <c r="C1380" s="1" t="n"/>
      <c r="D1380" s="2" t="n">
        <v>0.4208027621924755</v>
      </c>
      <c r="E1380" s="2" t="n">
        <v>-2.019984957558822</v>
      </c>
      <c r="F1380" s="3" t="n">
        <v>-0.712797455861379</v>
      </c>
      <c r="G1380" s="4" t="n">
        <v>127</v>
      </c>
      <c r="H1380" s="4" t="n">
        <v>188</v>
      </c>
      <c r="I1380" s="3" t="n">
        <v>232</v>
      </c>
      <c r="J1380" s="6">
        <f>+H1380-G1380</f>
        <v/>
      </c>
      <c r="K1380" s="6">
        <f>+I1380-H1380</f>
        <v/>
      </c>
      <c r="L1380" s="7">
        <f>J1380/G1380</f>
        <v/>
      </c>
      <c r="M1380" s="7">
        <f>K1380/H1380</f>
        <v/>
      </c>
      <c r="N1380" s="8" t="n">
        <v>0.0527</v>
      </c>
      <c r="O1380" s="8" t="n">
        <v>0.0833</v>
      </c>
      <c r="P1380" s="3" t="n">
        <v>0.09699999999999999</v>
      </c>
      <c r="Q1380" s="6">
        <f>+O1380-N1380</f>
        <v/>
      </c>
      <c r="R1380" s="6">
        <f>+P1380-O1380</f>
        <v/>
      </c>
      <c r="S1380" s="7">
        <f>Q1380/N1380</f>
        <v/>
      </c>
      <c r="T1380" s="7">
        <f>R1380/O1380</f>
        <v/>
      </c>
      <c r="U1380" s="10" t="inlineStr">
        <is>
          <t>-</t>
        </is>
      </c>
      <c r="V1380" s="10" t="inlineStr">
        <is>
          <t>-</t>
        </is>
      </c>
      <c r="W1380" s="3" t="inlineStr">
        <is>
          <t>-</t>
        </is>
      </c>
      <c r="X1380" s="6">
        <f>+V1380-U1380</f>
        <v/>
      </c>
      <c r="Y1380" s="6">
        <f>+W1380-V1380</f>
        <v/>
      </c>
      <c r="Z1380" s="7">
        <f>X1380/U1380</f>
        <v/>
      </c>
      <c r="AA1380" s="7">
        <f>Y1380/V1380</f>
        <v/>
      </c>
      <c r="AB1380" s="4" t="n"/>
      <c r="AC1380" s="5" t="n"/>
      <c r="AD1380" s="4" t="n"/>
      <c r="AE1380" s="4" t="n"/>
      <c r="AF1380" s="5" t="n"/>
      <c r="AG1380" s="6">
        <f>AE1380-AD1380</f>
        <v/>
      </c>
      <c r="AH1380" s="6">
        <f>+AF1380-AE1380</f>
        <v/>
      </c>
      <c r="AI1380" s="7">
        <f>AG1380/AD1380</f>
        <v/>
      </c>
      <c r="AJ1380" s="7">
        <f>AH1380/AE1380</f>
        <v/>
      </c>
      <c r="AK1380" s="4" t="n"/>
      <c r="AL1380" s="4" t="n"/>
      <c r="AM1380" s="5" t="n"/>
      <c r="AN1380" s="4" t="n">
        <v>93.06999999999999</v>
      </c>
      <c r="AO1380" s="4" t="n">
        <v>91.19</v>
      </c>
      <c r="AP1380" s="3" t="n">
        <v>90.54000000000001</v>
      </c>
      <c r="AQ1380" s="9">
        <f>+AK1380-AN1380</f>
        <v/>
      </c>
      <c r="AR1380" s="9">
        <f>+AL1380-AO1380</f>
        <v/>
      </c>
      <c r="AS1380" s="9">
        <f>+AM1380-AP1380</f>
        <v/>
      </c>
      <c r="AT1380" s="6">
        <f>AR1380-AQ1380</f>
        <v/>
      </c>
      <c r="AU1380" s="6">
        <f>+AS1380-AR1380</f>
        <v/>
      </c>
      <c r="AV1380" s="7">
        <f>AT1380/AQ1380</f>
        <v/>
      </c>
      <c r="AW1380" s="7">
        <f>AU1380/AR1380</f>
        <v/>
      </c>
      <c r="AX1380" s="1" t="inlineStr">
        <is>
          <t>Y</t>
        </is>
      </c>
      <c r="AY1380" s="1">
        <f>+IF(AND(D1380&gt;0,E1380&gt;0,F1380&gt;0,S1380&gt;0,T1380&gt;0,AC1380&gt;0,AB1380&gt;0,AI1380&gt;0,AJ1380&gt;0,AS1380&gt;AR1380,AR1380&gt;AQ1380),"long buildup",IF(AND(D1380&gt;0,E1380&gt;0,F1380&gt;0,S1380&lt;0,T1380&lt;0,AB1380&lt;0,AC1380&lt;0,AI1380&lt;0,AJ1380&lt;0,AS1380&gt;AR1380,AR1380&gt;AQ1380),"Short Covering",IF(AND(D1380&lt;0,E1380&lt;0,F1380&lt;0,S1380&lt;0,T1380&lt;0,AB1380&gt;0,AC1380&gt;0,AI1380&gt;0,AJ1380&gt;0,AS1380&lt;AR1380,AR1380&lt;AQ1380),"Short Buildup",IF(AND(D1380&lt;0,E1380&lt;0,F1380&lt;0,S1380&lt;0,T1380&lt;0,AB1380&lt;0,AC1380&lt;0,AI1380&lt;0,AJ1380&lt;0,AS1380&lt;AR1380,AR1380&lt;AQ1380),"LongUnwinding" ))))</f>
        <v/>
      </c>
      <c r="AZ1380" s="1">
        <f>+IF(AND(D1380&gt;0,E1380&gt;0,F1380&gt;0,L1380&gt;0,M1380&gt;0,S1380&gt;0,T1380&gt;0,Z1380&gt;0,AA1380&gt;0),"Buying Opportunity",IF(AND(D1380&lt;0,E1380&lt;0,F1380&lt;0,L1380&lt;0,M1380&lt;0,S1380&lt;0,T1380&lt;0,Z1380&lt;0,AA1380&lt;0),"support Zone",IF(AND(D1380&lt;0,E1380&lt;0,F1380&lt;0,L1380&gt;0,M1380&gt;0,S1380&gt;0,T1380&gt;0,Z1380&gt;0,AA1380&gt;0),"sell delivery")))</f>
        <v/>
      </c>
      <c r="BA1380" s="1">
        <f>IF(AND(D1380&gt;0,E1380&gt;0,F1380&gt;0,Z1380&gt;0,AA1380&gt;0,AB1380&gt;0,AC1380&gt;0,AI1380&gt;0,AJ1380&gt;0),"FII ENTERING")</f>
        <v/>
      </c>
      <c r="BB1380" s="15" t="e">
        <v>#N/A</v>
      </c>
      <c r="BC1380" s="1" t="n">
        <v>2594777.87349</v>
      </c>
      <c r="BD1380" s="1">
        <f>IF(AND(E1380&gt;0,F1380&gt;0,AB1380&gt;0,AC1380&gt;0,AI1380&gt;0,AJ1380&gt;0,AS1380&gt;AR1380,AR1380&gt;AQ1380),"long buildup",IF(AND(E1380&lt;0,F1380&lt;0,AB1380&gt;0,AC1380&gt;0,AI1380&gt;0,AJ1380&gt;0,AS1380&lt;AR1380,AR1380&lt;AQ1380),"Short buildup"))</f>
        <v/>
      </c>
      <c r="BE1380" s="1">
        <f>+IF(AND(F1380&gt;0,M1380&gt;0,T1380&gt;0,AA1380&gt;0),"buy")</f>
        <v/>
      </c>
    </row>
    <row r="1381">
      <c r="A1381" s="1" t="inlineStr">
        <is>
          <t>PANACEABIO</t>
        </is>
      </c>
      <c r="B1381" s="1" t="n"/>
      <c r="C1381" s="1" t="n"/>
      <c r="D1381" s="2" t="n">
        <v>4.919129949804799</v>
      </c>
      <c r="E1381" s="2" t="n">
        <v>-1.031256644694881</v>
      </c>
      <c r="F1381" s="3" t="n">
        <v>0.3759802341819745</v>
      </c>
      <c r="G1381" s="4" t="n">
        <v>1865</v>
      </c>
      <c r="H1381" s="4" t="n">
        <v>1538</v>
      </c>
      <c r="I1381" s="3" t="n">
        <v>896</v>
      </c>
      <c r="J1381" s="6">
        <f>+H1381-G1381</f>
        <v/>
      </c>
      <c r="K1381" s="6">
        <f>+I1381-H1381</f>
        <v/>
      </c>
      <c r="L1381" s="7">
        <f>J1381/G1381</f>
        <v/>
      </c>
      <c r="M1381" s="7">
        <f>K1381/H1381</f>
        <v/>
      </c>
      <c r="N1381" s="8" t="n">
        <v>8.6821</v>
      </c>
      <c r="O1381" s="8" t="n">
        <v>5.3372</v>
      </c>
      <c r="P1381" s="3" t="n">
        <v>2.2773</v>
      </c>
      <c r="Q1381" s="6">
        <f>+O1381-N1381</f>
        <v/>
      </c>
      <c r="R1381" s="6">
        <f>+P1381-O1381</f>
        <v/>
      </c>
      <c r="S1381" s="7">
        <f>Q1381/N1381</f>
        <v/>
      </c>
      <c r="T1381" s="7">
        <f>R1381/O1381</f>
        <v/>
      </c>
      <c r="U1381" s="10" t="inlineStr">
        <is>
          <t>-</t>
        </is>
      </c>
      <c r="V1381" s="10" t="inlineStr">
        <is>
          <t>-</t>
        </is>
      </c>
      <c r="W1381" s="3" t="inlineStr">
        <is>
          <t>-</t>
        </is>
      </c>
      <c r="X1381" s="6">
        <f>+V1381-U1381</f>
        <v/>
      </c>
      <c r="Y1381" s="6">
        <f>+W1381-V1381</f>
        <v/>
      </c>
      <c r="Z1381" s="7">
        <f>X1381/U1381</f>
        <v/>
      </c>
      <c r="AA1381" s="7">
        <f>Y1381/V1381</f>
        <v/>
      </c>
      <c r="AB1381" s="4" t="n"/>
      <c r="AC1381" s="5" t="n"/>
      <c r="AD1381" s="4" t="n"/>
      <c r="AE1381" s="4" t="n"/>
      <c r="AF1381" s="5" t="n"/>
      <c r="AG1381" s="6">
        <f>AE1381-AD1381</f>
        <v/>
      </c>
      <c r="AH1381" s="6">
        <f>+AF1381-AE1381</f>
        <v/>
      </c>
      <c r="AI1381" s="7">
        <f>AG1381/AD1381</f>
        <v/>
      </c>
      <c r="AJ1381" s="7">
        <f>AH1381/AE1381</f>
        <v/>
      </c>
      <c r="AK1381" s="4" t="n"/>
      <c r="AL1381" s="4" t="n"/>
      <c r="AM1381" s="5" t="n"/>
      <c r="AN1381" s="4" t="n">
        <v>470.3</v>
      </c>
      <c r="AO1381" s="4" t="n">
        <v>465.45</v>
      </c>
      <c r="AP1381" s="3" t="n">
        <v>467.2</v>
      </c>
      <c r="AQ1381" s="9">
        <f>+AK1381-AN1381</f>
        <v/>
      </c>
      <c r="AR1381" s="9">
        <f>+AL1381-AO1381</f>
        <v/>
      </c>
      <c r="AS1381" s="9">
        <f>+AM1381-AP1381</f>
        <v/>
      </c>
      <c r="AT1381" s="6">
        <f>AR1381-AQ1381</f>
        <v/>
      </c>
      <c r="AU1381" s="6">
        <f>+AS1381-AR1381</f>
        <v/>
      </c>
      <c r="AV1381" s="7">
        <f>AT1381/AQ1381</f>
        <v/>
      </c>
      <c r="AW1381" s="7">
        <f>AU1381/AR1381</f>
        <v/>
      </c>
      <c r="AX1381" s="1" t="inlineStr">
        <is>
          <t>N</t>
        </is>
      </c>
      <c r="AY1381" s="1">
        <f>+IF(AND(D1381&gt;0,E1381&gt;0,F1381&gt;0,S1381&gt;0,T1381&gt;0,AC1381&gt;0,AB1381&gt;0,AI1381&gt;0,AJ1381&gt;0,AS1381&gt;AR1381,AR1381&gt;AQ1381),"long buildup",IF(AND(D1381&gt;0,E1381&gt;0,F1381&gt;0,S1381&lt;0,T1381&lt;0,AB1381&lt;0,AC1381&lt;0,AI1381&lt;0,AJ1381&lt;0,AS1381&gt;AR1381,AR1381&gt;AQ1381),"Short Covering",IF(AND(D1381&lt;0,E1381&lt;0,F1381&lt;0,S1381&lt;0,T1381&lt;0,AB1381&gt;0,AC1381&gt;0,AI1381&gt;0,AJ1381&gt;0,AS1381&lt;AR1381,AR1381&lt;AQ1381),"Short Buildup",IF(AND(D1381&lt;0,E1381&lt;0,F1381&lt;0,S1381&lt;0,T1381&lt;0,AB1381&lt;0,AC1381&lt;0,AI1381&lt;0,AJ1381&lt;0,AS1381&lt;AR1381,AR1381&lt;AQ1381),"LongUnwinding" ))))</f>
        <v/>
      </c>
      <c r="AZ1381" s="1">
        <f>+IF(AND(D1381&gt;0,E1381&gt;0,F1381&gt;0,L1381&gt;0,M1381&gt;0,S1381&gt;0,T1381&gt;0,Z1381&gt;0,AA1381&gt;0),"Buying Opportunity",IF(AND(D1381&lt;0,E1381&lt;0,F1381&lt;0,L1381&lt;0,M1381&lt;0,S1381&lt;0,T1381&lt;0,Z1381&lt;0,AA1381&lt;0),"support Zone",IF(AND(D1381&lt;0,E1381&lt;0,F1381&lt;0,L1381&gt;0,M1381&gt;0,S1381&gt;0,T1381&gt;0,Z1381&gt;0,AA1381&gt;0),"sell delivery")))</f>
        <v/>
      </c>
      <c r="BA1381" s="1">
        <f>IF(AND(D1381&gt;0,E1381&gt;0,F1381&gt;0,Z1381&gt;0,AA1381&gt;0,AB1381&gt;0,AC1381&gt;0,AI1381&gt;0,AJ1381&gt;0),"FII ENTERING")</f>
        <v/>
      </c>
      <c r="BB1381" s="15" t="e">
        <v>#N/A</v>
      </c>
      <c r="BC1381" s="1" t="n">
        <v>4502.4039</v>
      </c>
      <c r="BD1381" s="1">
        <f>IF(AND(E1381&gt;0,F1381&gt;0,AB1381&gt;0,AC1381&gt;0,AI1381&gt;0,AJ1381&gt;0,AS1381&gt;AR1381,AR1381&gt;AQ1381),"long buildup",IF(AND(E1381&lt;0,F1381&lt;0,AB1381&gt;0,AC1381&gt;0,AI1381&gt;0,AJ1381&gt;0,AS1381&lt;AR1381,AR1381&lt;AQ1381),"Short buildup"))</f>
        <v/>
      </c>
      <c r="BE1381" s="1">
        <f>+IF(AND(F1381&gt;0,M1381&gt;0,T1381&gt;0,AA1381&gt;0),"buy")</f>
        <v/>
      </c>
    </row>
    <row r="1382">
      <c r="A1382" s="1" t="inlineStr">
        <is>
          <t>PANACHE</t>
        </is>
      </c>
      <c r="B1382" s="1" t="n"/>
      <c r="C1382" s="1" t="n"/>
      <c r="D1382" s="2" t="n">
        <v>1.998654371314379</v>
      </c>
      <c r="E1382" s="2" t="n">
        <v>1.998292720782235</v>
      </c>
      <c r="F1382" s="3" t="n">
        <v>1.997184920302811</v>
      </c>
      <c r="G1382" s="4" t="n">
        <v>65</v>
      </c>
      <c r="H1382" s="4" t="n">
        <v>111</v>
      </c>
      <c r="I1382" s="3" t="n">
        <v>24</v>
      </c>
      <c r="J1382" s="6">
        <f>+H1382-G1382</f>
        <v/>
      </c>
      <c r="K1382" s="6">
        <f>+I1382-H1382</f>
        <v/>
      </c>
      <c r="L1382" s="7">
        <f>J1382/G1382</f>
        <v/>
      </c>
      <c r="M1382" s="7">
        <f>K1382/H1382</f>
        <v/>
      </c>
      <c r="N1382" s="8" t="n">
        <v>0.2939</v>
      </c>
      <c r="O1382" s="8" t="n">
        <v>0.2107</v>
      </c>
      <c r="P1382" s="3" t="n">
        <v>0.1091</v>
      </c>
      <c r="Q1382" s="6">
        <f>+O1382-N1382</f>
        <v/>
      </c>
      <c r="R1382" s="6">
        <f>+P1382-O1382</f>
        <v/>
      </c>
      <c r="S1382" s="7">
        <f>Q1382/N1382</f>
        <v/>
      </c>
      <c r="T1382" s="7">
        <f>R1382/O1382</f>
        <v/>
      </c>
      <c r="U1382" s="10" t="inlineStr">
        <is>
          <t>-</t>
        </is>
      </c>
      <c r="V1382" s="10" t="inlineStr">
        <is>
          <t>-</t>
        </is>
      </c>
      <c r="W1382" s="3" t="inlineStr">
        <is>
          <t>-</t>
        </is>
      </c>
      <c r="X1382" s="6">
        <f>+V1382-U1382</f>
        <v/>
      </c>
      <c r="Y1382" s="6">
        <f>+W1382-V1382</f>
        <v/>
      </c>
      <c r="Z1382" s="7">
        <f>X1382/U1382</f>
        <v/>
      </c>
      <c r="AA1382" s="7">
        <f>Y1382/V1382</f>
        <v/>
      </c>
      <c r="AB1382" s="4" t="n"/>
      <c r="AC1382" s="5" t="n"/>
      <c r="AD1382" s="4" t="n"/>
      <c r="AE1382" s="4" t="n"/>
      <c r="AF1382" s="5" t="n"/>
      <c r="AG1382" s="6">
        <f>AE1382-AD1382</f>
        <v/>
      </c>
      <c r="AH1382" s="6">
        <f>+AF1382-AE1382</f>
        <v/>
      </c>
      <c r="AI1382" s="7">
        <f>AG1382/AD1382</f>
        <v/>
      </c>
      <c r="AJ1382" s="7">
        <f>AH1382/AE1382</f>
        <v/>
      </c>
      <c r="AK1382" s="4" t="n"/>
      <c r="AL1382" s="4" t="n"/>
      <c r="AM1382" s="5" t="n"/>
      <c r="AN1382" s="4" t="n">
        <v>257.72</v>
      </c>
      <c r="AO1382" s="4" t="n">
        <v>262.87</v>
      </c>
      <c r="AP1382" s="3" t="n">
        <v>268.12</v>
      </c>
      <c r="AQ1382" s="9">
        <f>+AK1382-AN1382</f>
        <v/>
      </c>
      <c r="AR1382" s="9">
        <f>+AL1382-AO1382</f>
        <v/>
      </c>
      <c r="AS1382" s="9">
        <f>+AM1382-AP1382</f>
        <v/>
      </c>
      <c r="AT1382" s="6">
        <f>AR1382-AQ1382</f>
        <v/>
      </c>
      <c r="AU1382" s="6">
        <f>+AS1382-AR1382</f>
        <v/>
      </c>
      <c r="AV1382" s="7">
        <f>AT1382/AQ1382</f>
        <v/>
      </c>
      <c r="AW1382" s="7">
        <f>AU1382/AR1382</f>
        <v/>
      </c>
      <c r="AX1382" s="1" t="inlineStr">
        <is>
          <t>N</t>
        </is>
      </c>
      <c r="AY1382" s="1">
        <f>+IF(AND(D1382&gt;0,E1382&gt;0,F1382&gt;0,S1382&gt;0,T1382&gt;0,AC1382&gt;0,AB1382&gt;0,AI1382&gt;0,AJ1382&gt;0,AS1382&gt;AR1382,AR1382&gt;AQ1382),"long buildup",IF(AND(D1382&gt;0,E1382&gt;0,F1382&gt;0,S1382&lt;0,T1382&lt;0,AB1382&lt;0,AC1382&lt;0,AI1382&lt;0,AJ1382&lt;0,AS1382&gt;AR1382,AR1382&gt;AQ1382),"Short Covering",IF(AND(D1382&lt;0,E1382&lt;0,F1382&lt;0,S1382&lt;0,T1382&lt;0,AB1382&gt;0,AC1382&gt;0,AI1382&gt;0,AJ1382&gt;0,AS1382&lt;AR1382,AR1382&lt;AQ1382),"Short Buildup",IF(AND(D1382&lt;0,E1382&lt;0,F1382&lt;0,S1382&lt;0,T1382&lt;0,AB1382&lt;0,AC1382&lt;0,AI1382&lt;0,AJ1382&lt;0,AS1382&lt;AR1382,AR1382&lt;AQ1382),"LongUnwinding" ))))</f>
        <v/>
      </c>
      <c r="AZ1382" s="1">
        <f>+IF(AND(D1382&gt;0,E1382&gt;0,F1382&gt;0,L1382&gt;0,M1382&gt;0,S1382&gt;0,T1382&gt;0,Z1382&gt;0,AA1382&gt;0),"Buying Opportunity",IF(AND(D1382&lt;0,E1382&lt;0,F1382&lt;0,L1382&lt;0,M1382&lt;0,S1382&lt;0,T1382&lt;0,Z1382&lt;0,AA1382&lt;0),"support Zone",IF(AND(D1382&lt;0,E1382&lt;0,F1382&lt;0,L1382&gt;0,M1382&gt;0,S1382&gt;0,T1382&gt;0,Z1382&gt;0,AA1382&gt;0),"sell delivery")))</f>
        <v/>
      </c>
      <c r="BA1382" s="1">
        <f>IF(AND(D1382&gt;0,E1382&gt;0,F1382&gt;0,Z1382&gt;0,AA1382&gt;0,AB1382&gt;0,AC1382&gt;0,AI1382&gt;0,AJ1382&gt;0),"FII ENTERING")</f>
        <v/>
      </c>
      <c r="BB1382" s="15" t="e">
        <v>#N/A</v>
      </c>
      <c r="BC1382" s="1" t="n">
        <v>5566.158482999999</v>
      </c>
      <c r="BD1382" s="1">
        <f>IF(AND(E1382&gt;0,F1382&gt;0,AB1382&gt;0,AC1382&gt;0,AI1382&gt;0,AJ1382&gt;0,AS1382&gt;AR1382,AR1382&gt;AQ1382),"long buildup",IF(AND(E1382&lt;0,F1382&lt;0,AB1382&gt;0,AC1382&gt;0,AI1382&gt;0,AJ1382&gt;0,AS1382&lt;AR1382,AR1382&lt;AQ1382),"Short buildup"))</f>
        <v/>
      </c>
      <c r="BE1382" s="1">
        <f>+IF(AND(F1382&gt;0,M1382&gt;0,T1382&gt;0,AA1382&gt;0),"buy")</f>
        <v/>
      </c>
    </row>
    <row r="1383">
      <c r="A1383" s="1" t="inlineStr">
        <is>
          <t>PANAMAPET</t>
        </is>
      </c>
      <c r="B1383" s="1" t="n"/>
      <c r="C1383" s="1" t="n"/>
      <c r="D1383" s="2" t="n">
        <v>2.630228380805748</v>
      </c>
      <c r="E1383" s="2" t="n">
        <v>0.9001125140642637</v>
      </c>
      <c r="F1383" s="3" t="n">
        <v>0.9044728038656863</v>
      </c>
      <c r="G1383" s="4" t="n">
        <v>2323</v>
      </c>
      <c r="H1383" s="4" t="n">
        <v>1929</v>
      </c>
      <c r="I1383" s="3" t="n">
        <v>2118</v>
      </c>
      <c r="J1383" s="6">
        <f>+H1383-G1383</f>
        <v/>
      </c>
      <c r="K1383" s="6">
        <f>+I1383-H1383</f>
        <v/>
      </c>
      <c r="L1383" s="7">
        <f>J1383/G1383</f>
        <v/>
      </c>
      <c r="M1383" s="7">
        <f>K1383/H1383</f>
        <v/>
      </c>
      <c r="N1383" s="8" t="n">
        <v>2.9774</v>
      </c>
      <c r="O1383" s="8" t="n">
        <v>2.5928</v>
      </c>
      <c r="P1383" s="3" t="n">
        <v>2.2156</v>
      </c>
      <c r="Q1383" s="6">
        <f>+O1383-N1383</f>
        <v/>
      </c>
      <c r="R1383" s="6">
        <f>+P1383-O1383</f>
        <v/>
      </c>
      <c r="S1383" s="7">
        <f>Q1383/N1383</f>
        <v/>
      </c>
      <c r="T1383" s="7">
        <f>R1383/O1383</f>
        <v/>
      </c>
      <c r="U1383" s="10" t="inlineStr">
        <is>
          <t>47785</t>
        </is>
      </c>
      <c r="V1383" s="10" t="inlineStr">
        <is>
          <t>46919</t>
        </is>
      </c>
      <c r="W1383" s="3" t="inlineStr">
        <is>
          <t>33561</t>
        </is>
      </c>
      <c r="X1383" s="6">
        <f>+V1383-U1383</f>
        <v/>
      </c>
      <c r="Y1383" s="6">
        <f>+W1383-V1383</f>
        <v/>
      </c>
      <c r="Z1383" s="7">
        <f>X1383/U1383</f>
        <v/>
      </c>
      <c r="AA1383" s="7">
        <f>Y1383/V1383</f>
        <v/>
      </c>
      <c r="AB1383" s="4" t="n"/>
      <c r="AC1383" s="5" t="n"/>
      <c r="AD1383" s="4" t="n"/>
      <c r="AE1383" s="4" t="n"/>
      <c r="AF1383" s="5" t="n"/>
      <c r="AG1383" s="6">
        <f>AE1383-AD1383</f>
        <v/>
      </c>
      <c r="AH1383" s="6">
        <f>+AF1383-AE1383</f>
        <v/>
      </c>
      <c r="AI1383" s="7">
        <f>AG1383/AD1383</f>
        <v/>
      </c>
      <c r="AJ1383" s="7">
        <f>AH1383/AE1383</f>
        <v/>
      </c>
      <c r="AK1383" s="4" t="n"/>
      <c r="AL1383" s="4" t="n"/>
      <c r="AM1383" s="5" t="n"/>
      <c r="AN1383" s="4" t="n">
        <v>399.95</v>
      </c>
      <c r="AO1383" s="4" t="n">
        <v>403.55</v>
      </c>
      <c r="AP1383" s="3" t="n">
        <v>407.2</v>
      </c>
      <c r="AQ1383" s="9">
        <f>+AK1383-AN1383</f>
        <v/>
      </c>
      <c r="AR1383" s="9">
        <f>+AL1383-AO1383</f>
        <v/>
      </c>
      <c r="AS1383" s="9">
        <f>+AM1383-AP1383</f>
        <v/>
      </c>
      <c r="AT1383" s="6">
        <f>AR1383-AQ1383</f>
        <v/>
      </c>
      <c r="AU1383" s="6">
        <f>+AS1383-AR1383</f>
        <v/>
      </c>
      <c r="AV1383" s="7">
        <f>AT1383/AQ1383</f>
        <v/>
      </c>
      <c r="AW1383" s="7">
        <f>AU1383/AR1383</f>
        <v/>
      </c>
      <c r="AX1383" s="1" t="inlineStr">
        <is>
          <t>N</t>
        </is>
      </c>
      <c r="AY1383" s="1">
        <f>+IF(AND(D1383&gt;0,E1383&gt;0,F1383&gt;0,S1383&gt;0,T1383&gt;0,AC1383&gt;0,AB1383&gt;0,AI1383&gt;0,AJ1383&gt;0,AS1383&gt;AR1383,AR1383&gt;AQ1383),"long buildup",IF(AND(D1383&gt;0,E1383&gt;0,F1383&gt;0,S1383&lt;0,T1383&lt;0,AB1383&lt;0,AC1383&lt;0,AI1383&lt;0,AJ1383&lt;0,AS1383&gt;AR1383,AR1383&gt;AQ1383),"Short Covering",IF(AND(D1383&lt;0,E1383&lt;0,F1383&lt;0,S1383&lt;0,T1383&lt;0,AB1383&gt;0,AC1383&gt;0,AI1383&gt;0,AJ1383&gt;0,AS1383&lt;AR1383,AR1383&lt;AQ1383),"Short Buildup",IF(AND(D1383&lt;0,E1383&lt;0,F1383&lt;0,S1383&lt;0,T1383&lt;0,AB1383&lt;0,AC1383&lt;0,AI1383&lt;0,AJ1383&lt;0,AS1383&lt;AR1383,AR1383&lt;AQ1383),"LongUnwinding" ))))</f>
        <v/>
      </c>
      <c r="AZ1383" s="1">
        <f>+IF(AND(D1383&gt;0,E1383&gt;0,F1383&gt;0,L1383&gt;0,M1383&gt;0,S1383&gt;0,T1383&gt;0,Z1383&gt;0,AA1383&gt;0),"Buying Opportunity",IF(AND(D1383&lt;0,E1383&lt;0,F1383&lt;0,L1383&lt;0,M1383&lt;0,S1383&lt;0,T1383&lt;0,Z1383&lt;0,AA1383&lt;0),"support Zone",IF(AND(D1383&lt;0,E1383&lt;0,F1383&lt;0,L1383&gt;0,M1383&gt;0,S1383&gt;0,T1383&gt;0,Z1383&gt;0,AA1383&gt;0),"sell delivery")))</f>
        <v/>
      </c>
      <c r="BA1383" s="1">
        <f>IF(AND(D1383&gt;0,E1383&gt;0,F1383&gt;0,Z1383&gt;0,AA1383&gt;0,AB1383&gt;0,AC1383&gt;0,AI1383&gt;0,AJ1383&gt;0),"FII ENTERING")</f>
        <v/>
      </c>
      <c r="BB1383" s="15" t="e">
        <v>#N/A</v>
      </c>
      <c r="BC1383" s="1" t="n">
        <v>187656.551326</v>
      </c>
      <c r="BD1383" s="1">
        <f>IF(AND(E1383&gt;0,F1383&gt;0,AB1383&gt;0,AC1383&gt;0,AI1383&gt;0,AJ1383&gt;0,AS1383&gt;AR1383,AR1383&gt;AQ1383),"long buildup",IF(AND(E1383&lt;0,F1383&lt;0,AB1383&gt;0,AC1383&gt;0,AI1383&gt;0,AJ1383&gt;0,AS1383&lt;AR1383,AR1383&lt;AQ1383),"Short buildup"))</f>
        <v/>
      </c>
      <c r="BE1383" s="1">
        <f>+IF(AND(F1383&gt;0,M1383&gt;0,T1383&gt;0,AA1383&gt;0),"buy")</f>
        <v/>
      </c>
    </row>
    <row r="1384">
      <c r="A1384" s="1" t="inlineStr">
        <is>
          <t>PANSARI</t>
        </is>
      </c>
      <c r="B1384" s="1" t="n"/>
      <c r="C1384" s="1" t="n"/>
      <c r="D1384" s="2" t="n">
        <v>3.133903133903134</v>
      </c>
      <c r="E1384" s="2" t="n">
        <v>4.78453038674033</v>
      </c>
      <c r="F1384" s="3" t="n">
        <v>4.998418222081614</v>
      </c>
      <c r="G1384" s="4" t="n">
        <v>53</v>
      </c>
      <c r="H1384" s="4" t="n">
        <v>29</v>
      </c>
      <c r="I1384" s="3" t="n">
        <v>65</v>
      </c>
      <c r="J1384" s="6">
        <f>+H1384-G1384</f>
        <v/>
      </c>
      <c r="K1384" s="6">
        <f>+I1384-H1384</f>
        <v/>
      </c>
      <c r="L1384" s="7">
        <f>J1384/G1384</f>
        <v/>
      </c>
      <c r="M1384" s="7">
        <f>K1384/H1384</f>
        <v/>
      </c>
      <c r="N1384" s="8" t="n">
        <v>0.0497</v>
      </c>
      <c r="O1384" s="8" t="n">
        <v>0.05980000000000001</v>
      </c>
      <c r="P1384" s="3" t="n">
        <v>0.08599999999999999</v>
      </c>
      <c r="Q1384" s="6">
        <f>+O1384-N1384</f>
        <v/>
      </c>
      <c r="R1384" s="6">
        <f>+P1384-O1384</f>
        <v/>
      </c>
      <c r="S1384" s="7">
        <f>Q1384/N1384</f>
        <v/>
      </c>
      <c r="T1384" s="7">
        <f>R1384/O1384</f>
        <v/>
      </c>
      <c r="U1384" s="10" t="inlineStr">
        <is>
          <t>-</t>
        </is>
      </c>
      <c r="V1384" s="10" t="inlineStr">
        <is>
          <t>-</t>
        </is>
      </c>
      <c r="W1384" s="3" t="inlineStr">
        <is>
          <t>-</t>
        </is>
      </c>
      <c r="X1384" s="6">
        <f>+V1384-U1384</f>
        <v/>
      </c>
      <c r="Y1384" s="6">
        <f>+W1384-V1384</f>
        <v/>
      </c>
      <c r="Z1384" s="7">
        <f>X1384/U1384</f>
        <v/>
      </c>
      <c r="AA1384" s="7">
        <f>Y1384/V1384</f>
        <v/>
      </c>
      <c r="AB1384" s="4" t="n"/>
      <c r="AC1384" s="5" t="n"/>
      <c r="AD1384" s="4" t="n"/>
      <c r="AE1384" s="4" t="n"/>
      <c r="AF1384" s="5" t="n"/>
      <c r="AG1384" s="6">
        <f>AE1384-AD1384</f>
        <v/>
      </c>
      <c r="AH1384" s="6">
        <f>+AF1384-AE1384</f>
        <v/>
      </c>
      <c r="AI1384" s="7">
        <f>AG1384/AD1384</f>
        <v/>
      </c>
      <c r="AJ1384" s="7">
        <f>AH1384/AE1384</f>
        <v/>
      </c>
      <c r="AK1384" s="4" t="n"/>
      <c r="AL1384" s="4" t="n"/>
      <c r="AM1384" s="5" t="n"/>
      <c r="AN1384" s="4" t="n">
        <v>181</v>
      </c>
      <c r="AO1384" s="4" t="n">
        <v>189.66</v>
      </c>
      <c r="AP1384" s="3" t="n">
        <v>199.14</v>
      </c>
      <c r="AQ1384" s="9">
        <f>+AK1384-AN1384</f>
        <v/>
      </c>
      <c r="AR1384" s="9">
        <f>+AL1384-AO1384</f>
        <v/>
      </c>
      <c r="AS1384" s="9">
        <f>+AM1384-AP1384</f>
        <v/>
      </c>
      <c r="AT1384" s="6">
        <f>AR1384-AQ1384</f>
        <v/>
      </c>
      <c r="AU1384" s="6">
        <f>+AS1384-AR1384</f>
        <v/>
      </c>
      <c r="AV1384" s="7">
        <f>AT1384/AQ1384</f>
        <v/>
      </c>
      <c r="AW1384" s="7">
        <f>AU1384/AR1384</f>
        <v/>
      </c>
      <c r="AX1384" s="1" t="inlineStr">
        <is>
          <t>N</t>
        </is>
      </c>
      <c r="AY1384" s="1">
        <f>+IF(AND(D1384&gt;0,E1384&gt;0,F1384&gt;0,S1384&gt;0,T1384&gt;0,AC1384&gt;0,AB1384&gt;0,AI1384&gt;0,AJ1384&gt;0,AS1384&gt;AR1384,AR1384&gt;AQ1384),"long buildup",IF(AND(D1384&gt;0,E1384&gt;0,F1384&gt;0,S1384&lt;0,T1384&lt;0,AB1384&lt;0,AC1384&lt;0,AI1384&lt;0,AJ1384&lt;0,AS1384&gt;AR1384,AR1384&gt;AQ1384),"Short Covering",IF(AND(D1384&lt;0,E1384&lt;0,F1384&lt;0,S1384&lt;0,T1384&lt;0,AB1384&gt;0,AC1384&gt;0,AI1384&gt;0,AJ1384&gt;0,AS1384&lt;AR1384,AR1384&lt;AQ1384),"Short Buildup",IF(AND(D1384&lt;0,E1384&lt;0,F1384&lt;0,S1384&lt;0,T1384&lt;0,AB1384&lt;0,AC1384&lt;0,AI1384&lt;0,AJ1384&lt;0,AS1384&lt;AR1384,AR1384&lt;AQ1384),"LongUnwinding" ))))</f>
        <v/>
      </c>
      <c r="AZ1384" s="1">
        <f>+IF(AND(D1384&gt;0,E1384&gt;0,F1384&gt;0,L1384&gt;0,M1384&gt;0,S1384&gt;0,T1384&gt;0,Z1384&gt;0,AA1384&gt;0),"Buying Opportunity",IF(AND(D1384&lt;0,E1384&lt;0,F1384&lt;0,L1384&lt;0,M1384&lt;0,S1384&lt;0,T1384&lt;0,Z1384&lt;0,AA1384&lt;0),"support Zone",IF(AND(D1384&lt;0,E1384&lt;0,F1384&lt;0,L1384&gt;0,M1384&gt;0,S1384&gt;0,T1384&gt;0,Z1384&gt;0,AA1384&gt;0),"sell delivery")))</f>
        <v/>
      </c>
      <c r="BA1384" s="1">
        <f>IF(AND(D1384&gt;0,E1384&gt;0,F1384&gt;0,Z1384&gt;0,AA1384&gt;0,AB1384&gt;0,AC1384&gt;0,AI1384&gt;0,AJ1384&gt;0),"FII ENTERING")</f>
        <v/>
      </c>
      <c r="BB1384" s="15" t="e">
        <v>#N/A</v>
      </c>
      <c r="BC1384" s="1" t="n">
        <v>64302.73335</v>
      </c>
      <c r="BD1384" s="1">
        <f>IF(AND(E1384&gt;0,F1384&gt;0,AB1384&gt;0,AC1384&gt;0,AI1384&gt;0,AJ1384&gt;0,AS1384&gt;AR1384,AR1384&gt;AQ1384),"long buildup",IF(AND(E1384&lt;0,F1384&lt;0,AB1384&gt;0,AC1384&gt;0,AI1384&gt;0,AJ1384&gt;0,AS1384&lt;AR1384,AR1384&lt;AQ1384),"Short buildup"))</f>
        <v/>
      </c>
      <c r="BE1384" s="1">
        <f>+IF(AND(F1384&gt;0,M1384&gt;0,T1384&gt;0,AA1384&gt;0),"buy")</f>
        <v/>
      </c>
    </row>
    <row r="1385">
      <c r="A1385" s="1" t="inlineStr">
        <is>
          <t>PAR</t>
        </is>
      </c>
      <c r="B1385" s="1" t="n"/>
      <c r="C1385" s="1" t="n"/>
      <c r="D1385" s="2" t="n">
        <v>-0.3487358326068053</v>
      </c>
      <c r="E1385" s="2" t="n">
        <v>-1.793525809273838</v>
      </c>
      <c r="F1385" s="3" t="n">
        <v>-0.690423162583524</v>
      </c>
      <c r="G1385" s="4" t="n">
        <v>2332</v>
      </c>
      <c r="H1385" s="4" t="n">
        <v>1703</v>
      </c>
      <c r="I1385" s="3" t="n">
        <v>1819</v>
      </c>
      <c r="J1385" s="6">
        <f>+H1385-G1385</f>
        <v/>
      </c>
      <c r="K1385" s="6">
        <f>+I1385-H1385</f>
        <v/>
      </c>
      <c r="L1385" s="7">
        <f>J1385/G1385</f>
        <v/>
      </c>
      <c r="M1385" s="7">
        <f>K1385/H1385</f>
        <v/>
      </c>
      <c r="N1385" s="8" t="n">
        <v>2.6564</v>
      </c>
      <c r="O1385" s="8" t="n">
        <v>1.4968</v>
      </c>
      <c r="P1385" s="3" t="n">
        <v>1.7101</v>
      </c>
      <c r="Q1385" s="6">
        <f>+O1385-N1385</f>
        <v/>
      </c>
      <c r="R1385" s="6">
        <f>+P1385-O1385</f>
        <v/>
      </c>
      <c r="S1385" s="7">
        <f>Q1385/N1385</f>
        <v/>
      </c>
      <c r="T1385" s="7">
        <f>R1385/O1385</f>
        <v/>
      </c>
      <c r="U1385" s="10" t="inlineStr">
        <is>
          <t>65159</t>
        </is>
      </c>
      <c r="V1385" s="10" t="inlineStr">
        <is>
          <t>44068</t>
        </is>
      </c>
      <c r="W1385" s="3" t="inlineStr">
        <is>
          <t>45761</t>
        </is>
      </c>
      <c r="X1385" s="6">
        <f>+V1385-U1385</f>
        <v/>
      </c>
      <c r="Y1385" s="6">
        <f>+W1385-V1385</f>
        <v/>
      </c>
      <c r="Z1385" s="7">
        <f>X1385/U1385</f>
        <v/>
      </c>
      <c r="AA1385" s="7">
        <f>Y1385/V1385</f>
        <v/>
      </c>
      <c r="AB1385" s="4" t="n"/>
      <c r="AC1385" s="5" t="n"/>
      <c r="AD1385" s="4" t="n"/>
      <c r="AE1385" s="4" t="n"/>
      <c r="AF1385" s="5" t="n"/>
      <c r="AG1385" s="6">
        <f>AE1385-AD1385</f>
        <v/>
      </c>
      <c r="AH1385" s="6">
        <f>+AF1385-AE1385</f>
        <v/>
      </c>
      <c r="AI1385" s="7">
        <f>AG1385/AD1385</f>
        <v/>
      </c>
      <c r="AJ1385" s="7">
        <f>AH1385/AE1385</f>
        <v/>
      </c>
      <c r="AK1385" s="4" t="n"/>
      <c r="AL1385" s="4" t="n"/>
      <c r="AM1385" s="5" t="n"/>
      <c r="AN1385" s="4" t="n">
        <v>228.6</v>
      </c>
      <c r="AO1385" s="4" t="n">
        <v>224.5</v>
      </c>
      <c r="AP1385" s="3" t="n">
        <v>222.95</v>
      </c>
      <c r="AQ1385" s="9">
        <f>+AK1385-AN1385</f>
        <v/>
      </c>
      <c r="AR1385" s="9">
        <f>+AL1385-AO1385</f>
        <v/>
      </c>
      <c r="AS1385" s="9">
        <f>+AM1385-AP1385</f>
        <v/>
      </c>
      <c r="AT1385" s="6">
        <f>AR1385-AQ1385</f>
        <v/>
      </c>
      <c r="AU1385" s="6">
        <f>+AS1385-AR1385</f>
        <v/>
      </c>
      <c r="AV1385" s="7">
        <f>AT1385/AQ1385</f>
        <v/>
      </c>
      <c r="AW1385" s="7">
        <f>AU1385/AR1385</f>
        <v/>
      </c>
      <c r="AX1385" s="1" t="inlineStr">
        <is>
          <t>N</t>
        </is>
      </c>
      <c r="AY1385" s="1">
        <f>+IF(AND(D1385&gt;0,E1385&gt;0,F1385&gt;0,S1385&gt;0,T1385&gt;0,AC1385&gt;0,AB1385&gt;0,AI1385&gt;0,AJ1385&gt;0,AS1385&gt;AR1385,AR1385&gt;AQ1385),"long buildup",IF(AND(D1385&gt;0,E1385&gt;0,F1385&gt;0,S1385&lt;0,T1385&lt;0,AB1385&lt;0,AC1385&lt;0,AI1385&lt;0,AJ1385&lt;0,AS1385&gt;AR1385,AR1385&gt;AQ1385),"Short Covering",IF(AND(D1385&lt;0,E1385&lt;0,F1385&lt;0,S1385&lt;0,T1385&lt;0,AB1385&gt;0,AC1385&gt;0,AI1385&gt;0,AJ1385&gt;0,AS1385&lt;AR1385,AR1385&lt;AQ1385),"Short Buildup",IF(AND(D1385&lt;0,E1385&lt;0,F1385&lt;0,S1385&lt;0,T1385&lt;0,AB1385&lt;0,AC1385&lt;0,AI1385&lt;0,AJ1385&lt;0,AS1385&lt;AR1385,AR1385&lt;AQ1385),"LongUnwinding" ))))</f>
        <v/>
      </c>
      <c r="AZ1385" s="1">
        <f>+IF(AND(D1385&gt;0,E1385&gt;0,F1385&gt;0,L1385&gt;0,M1385&gt;0,S1385&gt;0,T1385&gt;0,Z1385&gt;0,AA1385&gt;0),"Buying Opportunity",IF(AND(D1385&lt;0,E1385&lt;0,F1385&lt;0,L1385&lt;0,M1385&lt;0,S1385&lt;0,T1385&lt;0,Z1385&lt;0,AA1385&lt;0),"support Zone",IF(AND(D1385&lt;0,E1385&lt;0,F1385&lt;0,L1385&gt;0,M1385&gt;0,S1385&gt;0,T1385&gt;0,Z1385&gt;0,AA1385&gt;0),"sell delivery")))</f>
        <v/>
      </c>
      <c r="BA1385" s="1">
        <f>IF(AND(D1385&gt;0,E1385&gt;0,F1385&gt;0,Z1385&gt;0,AA1385&gt;0,AB1385&gt;0,AC1385&gt;0,AI1385&gt;0,AJ1385&gt;0),"FII ENTERING")</f>
        <v/>
      </c>
      <c r="BB1385" s="15" t="e">
        <v>#N/A</v>
      </c>
      <c r="BC1385" s="1" t="n">
        <v>48544.176</v>
      </c>
      <c r="BD1385" s="1">
        <f>IF(AND(E1385&gt;0,F1385&gt;0,AB1385&gt;0,AC1385&gt;0,AI1385&gt;0,AJ1385&gt;0,AS1385&gt;AR1385,AR1385&gt;AQ1385),"long buildup",IF(AND(E1385&lt;0,F1385&lt;0,AB1385&gt;0,AC1385&gt;0,AI1385&gt;0,AJ1385&gt;0,AS1385&lt;AR1385,AR1385&lt;AQ1385),"Short buildup"))</f>
        <v/>
      </c>
      <c r="BE1385" s="1">
        <f>+IF(AND(F1385&gt;0,M1385&gt;0,T1385&gt;0,AA1385&gt;0),"buy")</f>
        <v/>
      </c>
    </row>
    <row r="1386">
      <c r="A1386" s="1" t="inlineStr">
        <is>
          <t>PARACABLES</t>
        </is>
      </c>
      <c r="B1386" s="1" t="n"/>
      <c r="C1386" s="1" t="n"/>
      <c r="D1386" s="2" t="n">
        <v>-0.3988879487489403</v>
      </c>
      <c r="E1386" s="2" t="n">
        <v>-4.004854368932052</v>
      </c>
      <c r="F1386" s="3" t="n">
        <v>1.163084702907714</v>
      </c>
      <c r="G1386" s="4" t="n">
        <v>19318</v>
      </c>
      <c r="H1386" s="4" t="n">
        <v>9579</v>
      </c>
      <c r="I1386" s="3" t="n">
        <v>16074</v>
      </c>
      <c r="J1386" s="6">
        <f>+H1386-G1386</f>
        <v/>
      </c>
      <c r="K1386" s="6">
        <f>+I1386-H1386</f>
        <v/>
      </c>
      <c r="L1386" s="7">
        <f>J1386/G1386</f>
        <v/>
      </c>
      <c r="M1386" s="7">
        <f>K1386/H1386</f>
        <v/>
      </c>
      <c r="N1386" s="8" t="n">
        <v>38.4843</v>
      </c>
      <c r="O1386" s="8" t="n">
        <v>14.345</v>
      </c>
      <c r="P1386" s="3" t="n">
        <v>29.058</v>
      </c>
      <c r="Q1386" s="6">
        <f>+O1386-N1386</f>
        <v/>
      </c>
      <c r="R1386" s="6">
        <f>+P1386-O1386</f>
        <v/>
      </c>
      <c r="S1386" s="7">
        <f>Q1386/N1386</f>
        <v/>
      </c>
      <c r="T1386" s="7">
        <f>R1386/O1386</f>
        <v/>
      </c>
      <c r="U1386" s="10" t="inlineStr">
        <is>
          <t>1727118</t>
        </is>
      </c>
      <c r="V1386" s="10" t="inlineStr">
        <is>
          <t>863827</t>
        </is>
      </c>
      <c r="W1386" s="3" t="inlineStr">
        <is>
          <t>1575864</t>
        </is>
      </c>
      <c r="X1386" s="6">
        <f>+V1386-U1386</f>
        <v/>
      </c>
      <c r="Y1386" s="6">
        <f>+W1386-V1386</f>
        <v/>
      </c>
      <c r="Z1386" s="7">
        <f>X1386/U1386</f>
        <v/>
      </c>
      <c r="AA1386" s="7">
        <f>Y1386/V1386</f>
        <v/>
      </c>
      <c r="AB1386" s="4" t="n"/>
      <c r="AC1386" s="5" t="n"/>
      <c r="AD1386" s="4" t="n"/>
      <c r="AE1386" s="4" t="n"/>
      <c r="AF1386" s="5" t="n"/>
      <c r="AG1386" s="6">
        <f>AE1386-AD1386</f>
        <v/>
      </c>
      <c r="AH1386" s="6">
        <f>+AF1386-AE1386</f>
        <v/>
      </c>
      <c r="AI1386" s="7">
        <f>AG1386/AD1386</f>
        <v/>
      </c>
      <c r="AJ1386" s="7">
        <f>AH1386/AE1386</f>
        <v/>
      </c>
      <c r="AK1386" s="4" t="n"/>
      <c r="AL1386" s="4" t="n"/>
      <c r="AM1386" s="5" t="n"/>
      <c r="AN1386" s="4" t="n">
        <v>82.40000000000001</v>
      </c>
      <c r="AO1386" s="4" t="n">
        <v>79.09999999999999</v>
      </c>
      <c r="AP1386" s="3" t="n">
        <v>80.02</v>
      </c>
      <c r="AQ1386" s="9">
        <f>+AK1386-AN1386</f>
        <v/>
      </c>
      <c r="AR1386" s="9">
        <f>+AL1386-AO1386</f>
        <v/>
      </c>
      <c r="AS1386" s="9">
        <f>+AM1386-AP1386</f>
        <v/>
      </c>
      <c r="AT1386" s="6">
        <f>AR1386-AQ1386</f>
        <v/>
      </c>
      <c r="AU1386" s="6">
        <f>+AS1386-AR1386</f>
        <v/>
      </c>
      <c r="AV1386" s="7">
        <f>AT1386/AQ1386</f>
        <v/>
      </c>
      <c r="AW1386" s="7">
        <f>AU1386/AR1386</f>
        <v/>
      </c>
      <c r="AX1386" s="1" t="inlineStr">
        <is>
          <t>N</t>
        </is>
      </c>
      <c r="AY1386" s="1">
        <f>+IF(AND(D1386&gt;0,E1386&gt;0,F1386&gt;0,S1386&gt;0,T1386&gt;0,AC1386&gt;0,AB1386&gt;0,AI1386&gt;0,AJ1386&gt;0,AS1386&gt;AR1386,AR1386&gt;AQ1386),"long buildup",IF(AND(D1386&gt;0,E1386&gt;0,F1386&gt;0,S1386&lt;0,T1386&lt;0,AB1386&lt;0,AC1386&lt;0,AI1386&lt;0,AJ1386&lt;0,AS1386&gt;AR1386,AR1386&gt;AQ1386),"Short Covering",IF(AND(D1386&lt;0,E1386&lt;0,F1386&lt;0,S1386&lt;0,T1386&lt;0,AB1386&gt;0,AC1386&gt;0,AI1386&gt;0,AJ1386&gt;0,AS1386&lt;AR1386,AR1386&lt;AQ1386),"Short Buildup",IF(AND(D1386&lt;0,E1386&lt;0,F1386&lt;0,S1386&lt;0,T1386&lt;0,AB1386&lt;0,AC1386&lt;0,AI1386&lt;0,AJ1386&lt;0,AS1386&lt;AR1386,AR1386&lt;AQ1386),"LongUnwinding" ))))</f>
        <v/>
      </c>
      <c r="AZ1386" s="1">
        <f>+IF(AND(D1386&gt;0,E1386&gt;0,F1386&gt;0,L1386&gt;0,M1386&gt;0,S1386&gt;0,T1386&gt;0,Z1386&gt;0,AA1386&gt;0),"Buying Opportunity",IF(AND(D1386&lt;0,E1386&lt;0,F1386&lt;0,L1386&lt;0,M1386&lt;0,S1386&lt;0,T1386&lt;0,Z1386&lt;0,AA1386&lt;0),"support Zone",IF(AND(D1386&lt;0,E1386&lt;0,F1386&lt;0,L1386&gt;0,M1386&gt;0,S1386&gt;0,T1386&gt;0,Z1386&gt;0,AA1386&gt;0),"sell delivery")))</f>
        <v/>
      </c>
      <c r="BA1386" s="1">
        <f>IF(AND(D1386&gt;0,E1386&gt;0,F1386&gt;0,Z1386&gt;0,AA1386&gt;0,AB1386&gt;0,AC1386&gt;0,AI1386&gt;0,AJ1386&gt;0),"FII ENTERING")</f>
        <v/>
      </c>
      <c r="BB1386" s="15" t="e">
        <v>#N/A</v>
      </c>
      <c r="BC1386" s="1" t="n">
        <v>89925.07070700001</v>
      </c>
      <c r="BD1386" s="1">
        <f>IF(AND(E1386&gt;0,F1386&gt;0,AB1386&gt;0,AC1386&gt;0,AI1386&gt;0,AJ1386&gt;0,AS1386&gt;AR1386,AR1386&gt;AQ1386),"long buildup",IF(AND(E1386&lt;0,F1386&lt;0,AB1386&gt;0,AC1386&gt;0,AI1386&gt;0,AJ1386&gt;0,AS1386&lt;AR1386,AR1386&lt;AQ1386),"Short buildup"))</f>
        <v/>
      </c>
      <c r="BE1386" s="1">
        <f>+IF(AND(F1386&gt;0,M1386&gt;0,T1386&gt;0,AA1386&gt;0),"buy")</f>
        <v/>
      </c>
    </row>
    <row r="1387">
      <c r="A1387" s="1" t="inlineStr">
        <is>
          <t>PARADEEP</t>
        </is>
      </c>
      <c r="B1387" s="1" t="n"/>
      <c r="C1387" s="1" t="n"/>
      <c r="D1387" s="2" t="n">
        <v>-0.746608394791945</v>
      </c>
      <c r="E1387" s="2" t="n">
        <v>-1.174204201449409</v>
      </c>
      <c r="F1387" s="3" t="n">
        <v>-0.3248862897985784</v>
      </c>
      <c r="G1387" s="4" t="n">
        <v>26989</v>
      </c>
      <c r="H1387" s="4" t="n">
        <v>20036</v>
      </c>
      <c r="I1387" s="3" t="n">
        <v>24347</v>
      </c>
      <c r="J1387" s="6">
        <f>+H1387-G1387</f>
        <v/>
      </c>
      <c r="K1387" s="6">
        <f>+I1387-H1387</f>
        <v/>
      </c>
      <c r="L1387" s="7">
        <f>J1387/G1387</f>
        <v/>
      </c>
      <c r="M1387" s="7">
        <f>K1387/H1387</f>
        <v/>
      </c>
      <c r="N1387" s="8" t="n">
        <v>51.8864</v>
      </c>
      <c r="O1387" s="8" t="n">
        <v>34.66070000000001</v>
      </c>
      <c r="P1387" s="3" t="n">
        <v>41.4559</v>
      </c>
      <c r="Q1387" s="6">
        <f>+O1387-N1387</f>
        <v/>
      </c>
      <c r="R1387" s="6">
        <f>+P1387-O1387</f>
        <v/>
      </c>
      <c r="S1387" s="7">
        <f>Q1387/N1387</f>
        <v/>
      </c>
      <c r="T1387" s="7">
        <f>R1387/O1387</f>
        <v/>
      </c>
      <c r="U1387" s="10" t="inlineStr">
        <is>
          <t>2084800</t>
        </is>
      </c>
      <c r="V1387" s="10" t="inlineStr">
        <is>
          <t>1261188</t>
        </is>
      </c>
      <c r="W1387" s="3" t="inlineStr">
        <is>
          <t>1431185</t>
        </is>
      </c>
      <c r="X1387" s="6">
        <f>+V1387-U1387</f>
        <v/>
      </c>
      <c r="Y1387" s="6">
        <f>+W1387-V1387</f>
        <v/>
      </c>
      <c r="Z1387" s="7">
        <f>X1387/U1387</f>
        <v/>
      </c>
      <c r="AA1387" s="7">
        <f>Y1387/V1387</f>
        <v/>
      </c>
      <c r="AB1387" s="4" t="n"/>
      <c r="AC1387" s="5" t="n"/>
      <c r="AD1387" s="4" t="n"/>
      <c r="AE1387" s="4" t="n"/>
      <c r="AF1387" s="5" t="n"/>
      <c r="AG1387" s="6">
        <f>AE1387-AD1387</f>
        <v/>
      </c>
      <c r="AH1387" s="6">
        <f>+AF1387-AE1387</f>
        <v/>
      </c>
      <c r="AI1387" s="7">
        <f>AG1387/AD1387</f>
        <v/>
      </c>
      <c r="AJ1387" s="7">
        <f>AH1387/AE1387</f>
        <v/>
      </c>
      <c r="AK1387" s="4" t="n"/>
      <c r="AL1387" s="4" t="n"/>
      <c r="AM1387" s="5" t="n"/>
      <c r="AN1387" s="4" t="n">
        <v>109.01</v>
      </c>
      <c r="AO1387" s="4" t="n">
        <v>107.73</v>
      </c>
      <c r="AP1387" s="3" t="n">
        <v>107.38</v>
      </c>
      <c r="AQ1387" s="9">
        <f>+AK1387-AN1387</f>
        <v/>
      </c>
      <c r="AR1387" s="9">
        <f>+AL1387-AO1387</f>
        <v/>
      </c>
      <c r="AS1387" s="9">
        <f>+AM1387-AP1387</f>
        <v/>
      </c>
      <c r="AT1387" s="6">
        <f>AR1387-AQ1387</f>
        <v/>
      </c>
      <c r="AU1387" s="6">
        <f>+AS1387-AR1387</f>
        <v/>
      </c>
      <c r="AV1387" s="7">
        <f>AT1387/AQ1387</f>
        <v/>
      </c>
      <c r="AW1387" s="7">
        <f>AU1387/AR1387</f>
        <v/>
      </c>
      <c r="AX1387" s="1" t="inlineStr">
        <is>
          <t>Y</t>
        </is>
      </c>
      <c r="AY1387" s="1">
        <f>+IF(AND(D1387&gt;0,E1387&gt;0,F1387&gt;0,S1387&gt;0,T1387&gt;0,AC1387&gt;0,AB1387&gt;0,AI1387&gt;0,AJ1387&gt;0,AS1387&gt;AR1387,AR1387&gt;AQ1387),"long buildup",IF(AND(D1387&gt;0,E1387&gt;0,F1387&gt;0,S1387&lt;0,T1387&lt;0,AB1387&lt;0,AC1387&lt;0,AI1387&lt;0,AJ1387&lt;0,AS1387&gt;AR1387,AR1387&gt;AQ1387),"Short Covering",IF(AND(D1387&lt;0,E1387&lt;0,F1387&lt;0,S1387&lt;0,T1387&lt;0,AB1387&gt;0,AC1387&gt;0,AI1387&gt;0,AJ1387&gt;0,AS1387&lt;AR1387,AR1387&lt;AQ1387),"Short Buildup",IF(AND(D1387&lt;0,E1387&lt;0,F1387&lt;0,S1387&lt;0,T1387&lt;0,AB1387&lt;0,AC1387&lt;0,AI1387&lt;0,AJ1387&lt;0,AS1387&lt;AR1387,AR1387&lt;AQ1387),"LongUnwinding" ))))</f>
        <v/>
      </c>
      <c r="AZ1387" s="1">
        <f>+IF(AND(D1387&gt;0,E1387&gt;0,F1387&gt;0,L1387&gt;0,M1387&gt;0,S1387&gt;0,T1387&gt;0,Z1387&gt;0,AA1387&gt;0),"Buying Opportunity",IF(AND(D1387&lt;0,E1387&lt;0,F1387&lt;0,L1387&lt;0,M1387&lt;0,S1387&lt;0,T1387&lt;0,Z1387&lt;0,AA1387&lt;0),"support Zone",IF(AND(D1387&lt;0,E1387&lt;0,F1387&lt;0,L1387&gt;0,M1387&gt;0,S1387&gt;0,T1387&gt;0,Z1387&gt;0,AA1387&gt;0),"sell delivery")))</f>
        <v/>
      </c>
      <c r="BA1387" s="1">
        <f>IF(AND(D1387&gt;0,E1387&gt;0,F1387&gt;0,Z1387&gt;0,AA1387&gt;0,AB1387&gt;0,AC1387&gt;0,AI1387&gt;0,AJ1387&gt;0),"FII ENTERING")</f>
        <v/>
      </c>
      <c r="BB1387" s="15" t="e">
        <v>#N/A</v>
      </c>
      <c r="BC1387" s="1" t="n">
        <v>1264678.701408</v>
      </c>
      <c r="BD1387" s="1">
        <f>IF(AND(E1387&gt;0,F1387&gt;0,AB1387&gt;0,AC1387&gt;0,AI1387&gt;0,AJ1387&gt;0,AS1387&gt;AR1387,AR1387&gt;AQ1387),"long buildup",IF(AND(E1387&lt;0,F1387&lt;0,AB1387&gt;0,AC1387&gt;0,AI1387&gt;0,AJ1387&gt;0,AS1387&lt;AR1387,AR1387&lt;AQ1387),"Short buildup"))</f>
        <v/>
      </c>
      <c r="BE1387" s="1">
        <f>+IF(AND(F1387&gt;0,M1387&gt;0,T1387&gt;0,AA1387&gt;0),"buy")</f>
        <v/>
      </c>
    </row>
    <row r="1388">
      <c r="A1388" s="1" t="inlineStr">
        <is>
          <t>PARAGMILK</t>
        </is>
      </c>
      <c r="B1388" s="1" t="n"/>
      <c r="C1388" s="1" t="n"/>
      <c r="D1388" s="2" t="n">
        <v>-1.788125727590223</v>
      </c>
      <c r="E1388" s="2" t="n">
        <v>-1.849129960646724</v>
      </c>
      <c r="F1388" s="3" t="n">
        <v>0.08695232114390938</v>
      </c>
      <c r="G1388" s="4" t="n">
        <v>13648</v>
      </c>
      <c r="H1388" s="4" t="n">
        <v>16042</v>
      </c>
      <c r="I1388" s="3" t="n">
        <v>15510</v>
      </c>
      <c r="J1388" s="6">
        <f>+H1388-G1388</f>
        <v/>
      </c>
      <c r="K1388" s="6">
        <f>+I1388-H1388</f>
        <v/>
      </c>
      <c r="L1388" s="7">
        <f>J1388/G1388</f>
        <v/>
      </c>
      <c r="M1388" s="7">
        <f>K1388/H1388</f>
        <v/>
      </c>
      <c r="N1388" s="8" t="n">
        <v>13.4179</v>
      </c>
      <c r="O1388" s="8" t="n">
        <v>13.6011</v>
      </c>
      <c r="P1388" s="3" t="n">
        <v>27.2332</v>
      </c>
      <c r="Q1388" s="6">
        <f>+O1388-N1388</f>
        <v/>
      </c>
      <c r="R1388" s="6">
        <f>+P1388-O1388</f>
        <v/>
      </c>
      <c r="S1388" s="7">
        <f>Q1388/N1388</f>
        <v/>
      </c>
      <c r="T1388" s="7">
        <f>R1388/O1388</f>
        <v/>
      </c>
      <c r="U1388" s="10" t="inlineStr">
        <is>
          <t>275591</t>
        </is>
      </c>
      <c r="V1388" s="10" t="inlineStr">
        <is>
          <t>244703</t>
        </is>
      </c>
      <c r="W1388" s="3" t="inlineStr">
        <is>
          <t>838888</t>
        </is>
      </c>
      <c r="X1388" s="6">
        <f>+V1388-U1388</f>
        <v/>
      </c>
      <c r="Y1388" s="6">
        <f>+W1388-V1388</f>
        <v/>
      </c>
      <c r="Z1388" s="7">
        <f>X1388/U1388</f>
        <v/>
      </c>
      <c r="AA1388" s="7">
        <f>Y1388/V1388</f>
        <v/>
      </c>
      <c r="AB1388" s="4" t="n"/>
      <c r="AC1388" s="5" t="n"/>
      <c r="AD1388" s="4" t="n"/>
      <c r="AE1388" s="4" t="n"/>
      <c r="AF1388" s="5" t="n"/>
      <c r="AG1388" s="6">
        <f>AE1388-AD1388</f>
        <v/>
      </c>
      <c r="AH1388" s="6">
        <f>+AF1388-AE1388</f>
        <v/>
      </c>
      <c r="AI1388" s="7">
        <f>AG1388/AD1388</f>
        <v/>
      </c>
      <c r="AJ1388" s="7">
        <f>AH1388/AE1388</f>
        <v/>
      </c>
      <c r="AK1388" s="4" t="n"/>
      <c r="AL1388" s="4" t="n"/>
      <c r="AM1388" s="5" t="n"/>
      <c r="AN1388" s="4" t="n">
        <v>210.91</v>
      </c>
      <c r="AO1388" s="4" t="n">
        <v>207.01</v>
      </c>
      <c r="AP1388" s="3" t="n">
        <v>207.19</v>
      </c>
      <c r="AQ1388" s="9">
        <f>+AK1388-AN1388</f>
        <v/>
      </c>
      <c r="AR1388" s="9">
        <f>+AL1388-AO1388</f>
        <v/>
      </c>
      <c r="AS1388" s="9">
        <f>+AM1388-AP1388</f>
        <v/>
      </c>
      <c r="AT1388" s="6">
        <f>AR1388-AQ1388</f>
        <v/>
      </c>
      <c r="AU1388" s="6">
        <f>+AS1388-AR1388</f>
        <v/>
      </c>
      <c r="AV1388" s="7">
        <f>AT1388/AQ1388</f>
        <v/>
      </c>
      <c r="AW1388" s="7">
        <f>AU1388/AR1388</f>
        <v/>
      </c>
      <c r="AX1388" s="1" t="inlineStr">
        <is>
          <t>Y</t>
        </is>
      </c>
      <c r="AY1388" s="1">
        <f>+IF(AND(D1388&gt;0,E1388&gt;0,F1388&gt;0,S1388&gt;0,T1388&gt;0,AC1388&gt;0,AB1388&gt;0,AI1388&gt;0,AJ1388&gt;0,AS1388&gt;AR1388,AR1388&gt;AQ1388),"long buildup",IF(AND(D1388&gt;0,E1388&gt;0,F1388&gt;0,S1388&lt;0,T1388&lt;0,AB1388&lt;0,AC1388&lt;0,AI1388&lt;0,AJ1388&lt;0,AS1388&gt;AR1388,AR1388&gt;AQ1388),"Short Covering",IF(AND(D1388&lt;0,E1388&lt;0,F1388&lt;0,S1388&lt;0,T1388&lt;0,AB1388&gt;0,AC1388&gt;0,AI1388&gt;0,AJ1388&gt;0,AS1388&lt;AR1388,AR1388&lt;AQ1388),"Short Buildup",IF(AND(D1388&lt;0,E1388&lt;0,F1388&lt;0,S1388&lt;0,T1388&lt;0,AB1388&lt;0,AC1388&lt;0,AI1388&lt;0,AJ1388&lt;0,AS1388&lt;AR1388,AR1388&lt;AQ1388),"LongUnwinding" ))))</f>
        <v/>
      </c>
      <c r="AZ1388" s="1">
        <f>+IF(AND(D1388&gt;0,E1388&gt;0,F1388&gt;0,L1388&gt;0,M1388&gt;0,S1388&gt;0,T1388&gt;0,Z1388&gt;0,AA1388&gt;0),"Buying Opportunity",IF(AND(D1388&lt;0,E1388&lt;0,F1388&lt;0,L1388&lt;0,M1388&lt;0,S1388&lt;0,T1388&lt;0,Z1388&lt;0,AA1388&lt;0),"support Zone",IF(AND(D1388&lt;0,E1388&lt;0,F1388&lt;0,L1388&gt;0,M1388&gt;0,S1388&gt;0,T1388&gt;0,Z1388&gt;0,AA1388&gt;0),"sell delivery")))</f>
        <v/>
      </c>
      <c r="BA1388" s="1">
        <f>IF(AND(D1388&gt;0,E1388&gt;0,F1388&gt;0,Z1388&gt;0,AA1388&gt;0,AB1388&gt;0,AC1388&gt;0,AI1388&gt;0,AJ1388&gt;0),"FII ENTERING")</f>
        <v/>
      </c>
      <c r="BB1388" s="15" t="e">
        <v>#N/A</v>
      </c>
      <c r="BC1388" s="1" t="n">
        <v>425400.63865</v>
      </c>
      <c r="BD1388" s="1">
        <f>IF(AND(E1388&gt;0,F1388&gt;0,AB1388&gt;0,AC1388&gt;0,AI1388&gt;0,AJ1388&gt;0,AS1388&gt;AR1388,AR1388&gt;AQ1388),"long buildup",IF(AND(E1388&lt;0,F1388&lt;0,AB1388&gt;0,AC1388&gt;0,AI1388&gt;0,AJ1388&gt;0,AS1388&lt;AR1388,AR1388&lt;AQ1388),"Short buildup"))</f>
        <v/>
      </c>
      <c r="BE1388" s="1">
        <f>+IF(AND(F1388&gt;0,M1388&gt;0,T1388&gt;0,AA1388&gt;0),"buy")</f>
        <v/>
      </c>
    </row>
    <row r="1389">
      <c r="A1389" s="1" t="inlineStr">
        <is>
          <t>PARAS</t>
        </is>
      </c>
      <c r="B1389" s="1" t="n"/>
      <c r="C1389" s="1" t="n"/>
      <c r="D1389" s="2" t="n">
        <v>-0.7076201848657734</v>
      </c>
      <c r="E1389" s="2" t="n">
        <v>-2.21816400160348</v>
      </c>
      <c r="F1389" s="3" t="n">
        <v>-1.334669521249951</v>
      </c>
      <c r="G1389" s="4" t="n">
        <v>9033</v>
      </c>
      <c r="H1389" s="4" t="n">
        <v>9830</v>
      </c>
      <c r="I1389" s="3" t="n">
        <v>8092</v>
      </c>
      <c r="J1389" s="6">
        <f>+H1389-G1389</f>
        <v/>
      </c>
      <c r="K1389" s="6">
        <f>+I1389-H1389</f>
        <v/>
      </c>
      <c r="L1389" s="7">
        <f>J1389/G1389</f>
        <v/>
      </c>
      <c r="M1389" s="7">
        <f>K1389/H1389</f>
        <v/>
      </c>
      <c r="N1389" s="8" t="n">
        <v>14.7475</v>
      </c>
      <c r="O1389" s="8" t="n">
        <v>16.4171</v>
      </c>
      <c r="P1389" s="3" t="n">
        <v>12.1394</v>
      </c>
      <c r="Q1389" s="6">
        <f>+O1389-N1389</f>
        <v/>
      </c>
      <c r="R1389" s="6">
        <f>+P1389-O1389</f>
        <v/>
      </c>
      <c r="S1389" s="7">
        <f>Q1389/N1389</f>
        <v/>
      </c>
      <c r="T1389" s="7">
        <f>R1389/O1389</f>
        <v/>
      </c>
      <c r="U1389" s="10" t="inlineStr">
        <is>
          <t>49165</t>
        </is>
      </c>
      <c r="V1389" s="10" t="inlineStr">
        <is>
          <t>71373</t>
        </is>
      </c>
      <c r="W1389" s="3" t="inlineStr">
        <is>
          <t>50933</t>
        </is>
      </c>
      <c r="X1389" s="6">
        <f>+V1389-U1389</f>
        <v/>
      </c>
      <c r="Y1389" s="6">
        <f>+W1389-V1389</f>
        <v/>
      </c>
      <c r="Z1389" s="7">
        <f>X1389/U1389</f>
        <v/>
      </c>
      <c r="AA1389" s="7">
        <f>Y1389/V1389</f>
        <v/>
      </c>
      <c r="AB1389" s="4" t="n"/>
      <c r="AC1389" s="5" t="n"/>
      <c r="AD1389" s="4" t="n"/>
      <c r="AE1389" s="4" t="n"/>
      <c r="AF1389" s="5" t="n"/>
      <c r="AG1389" s="6">
        <f>AE1389-AD1389</f>
        <v/>
      </c>
      <c r="AH1389" s="6">
        <f>+AF1389-AE1389</f>
        <v/>
      </c>
      <c r="AI1389" s="7">
        <f>AG1389/AD1389</f>
        <v/>
      </c>
      <c r="AJ1389" s="7">
        <f>AH1389/AE1389</f>
        <v/>
      </c>
      <c r="AK1389" s="4" t="n"/>
      <c r="AL1389" s="4" t="n"/>
      <c r="AM1389" s="5" t="n"/>
      <c r="AN1389" s="4" t="n">
        <v>1122.55</v>
      </c>
      <c r="AO1389" s="4" t="n">
        <v>1097.65</v>
      </c>
      <c r="AP1389" s="3" t="n">
        <v>1083</v>
      </c>
      <c r="AQ1389" s="9">
        <f>+AK1389-AN1389</f>
        <v/>
      </c>
      <c r="AR1389" s="9">
        <f>+AL1389-AO1389</f>
        <v/>
      </c>
      <c r="AS1389" s="9">
        <f>+AM1389-AP1389</f>
        <v/>
      </c>
      <c r="AT1389" s="6">
        <f>AR1389-AQ1389</f>
        <v/>
      </c>
      <c r="AU1389" s="6">
        <f>+AS1389-AR1389</f>
        <v/>
      </c>
      <c r="AV1389" s="7">
        <f>AT1389/AQ1389</f>
        <v/>
      </c>
      <c r="AW1389" s="7">
        <f>AU1389/AR1389</f>
        <v/>
      </c>
      <c r="AX1389" s="1" t="inlineStr">
        <is>
          <t>Y</t>
        </is>
      </c>
      <c r="AY1389" s="1">
        <f>+IF(AND(D1389&gt;0,E1389&gt;0,F1389&gt;0,S1389&gt;0,T1389&gt;0,AC1389&gt;0,AB1389&gt;0,AI1389&gt;0,AJ1389&gt;0,AS1389&gt;AR1389,AR1389&gt;AQ1389),"long buildup",IF(AND(D1389&gt;0,E1389&gt;0,F1389&gt;0,S1389&lt;0,T1389&lt;0,AB1389&lt;0,AC1389&lt;0,AI1389&lt;0,AJ1389&lt;0,AS1389&gt;AR1389,AR1389&gt;AQ1389),"Short Covering",IF(AND(D1389&lt;0,E1389&lt;0,F1389&lt;0,S1389&lt;0,T1389&lt;0,AB1389&gt;0,AC1389&gt;0,AI1389&gt;0,AJ1389&gt;0,AS1389&lt;AR1389,AR1389&lt;AQ1389),"Short Buildup",IF(AND(D1389&lt;0,E1389&lt;0,F1389&lt;0,S1389&lt;0,T1389&lt;0,AB1389&lt;0,AC1389&lt;0,AI1389&lt;0,AJ1389&lt;0,AS1389&lt;AR1389,AR1389&lt;AQ1389),"LongUnwinding" ))))</f>
        <v/>
      </c>
      <c r="AZ1389" s="1">
        <f>+IF(AND(D1389&gt;0,E1389&gt;0,F1389&gt;0,L1389&gt;0,M1389&gt;0,S1389&gt;0,T1389&gt;0,Z1389&gt;0,AA1389&gt;0),"Buying Opportunity",IF(AND(D1389&lt;0,E1389&lt;0,F1389&lt;0,L1389&lt;0,M1389&lt;0,S1389&lt;0,T1389&lt;0,Z1389&lt;0,AA1389&lt;0),"support Zone",IF(AND(D1389&lt;0,E1389&lt;0,F1389&lt;0,L1389&gt;0,M1389&gt;0,S1389&gt;0,T1389&gt;0,Z1389&gt;0,AA1389&gt;0),"sell delivery")))</f>
        <v/>
      </c>
      <c r="BA1389" s="1">
        <f>IF(AND(D1389&gt;0,E1389&gt;0,F1389&gt;0,Z1389&gt;0,AA1389&gt;0,AB1389&gt;0,AC1389&gt;0,AI1389&gt;0,AJ1389&gt;0),"FII ENTERING")</f>
        <v/>
      </c>
      <c r="BB1389" s="15" t="e">
        <v>#N/A</v>
      </c>
      <c r="BC1389" s="1" t="n">
        <v>331090.3635</v>
      </c>
      <c r="BD1389" s="1">
        <f>IF(AND(E1389&gt;0,F1389&gt;0,AB1389&gt;0,AC1389&gt;0,AI1389&gt;0,AJ1389&gt;0,AS1389&gt;AR1389,AR1389&gt;AQ1389),"long buildup",IF(AND(E1389&lt;0,F1389&lt;0,AB1389&gt;0,AC1389&gt;0,AI1389&gt;0,AJ1389&gt;0,AS1389&lt;AR1389,AR1389&lt;AQ1389),"Short buildup"))</f>
        <v/>
      </c>
      <c r="BE1389" s="1">
        <f>+IF(AND(F1389&gt;0,M1389&gt;0,T1389&gt;0,AA1389&gt;0),"buy")</f>
        <v/>
      </c>
    </row>
    <row r="1390">
      <c r="A1390" s="1" t="inlineStr">
        <is>
          <t>PARASPETRO</t>
        </is>
      </c>
      <c r="B1390" s="1" t="n"/>
      <c r="C1390" s="1" t="n"/>
      <c r="D1390" s="2" t="n">
        <v>-1.666666666666661</v>
      </c>
      <c r="E1390" s="2" t="n">
        <v>1.694915254237282</v>
      </c>
      <c r="F1390" s="3" t="n">
        <v>-0.6666666666666672</v>
      </c>
      <c r="G1390" s="4" t="n">
        <v>278</v>
      </c>
      <c r="H1390" s="4" t="n">
        <v>205</v>
      </c>
      <c r="I1390" s="3" t="n">
        <v>256</v>
      </c>
      <c r="J1390" s="6">
        <f>+H1390-G1390</f>
        <v/>
      </c>
      <c r="K1390" s="6">
        <f>+I1390-H1390</f>
        <v/>
      </c>
      <c r="L1390" s="7">
        <f>J1390/G1390</f>
        <v/>
      </c>
      <c r="M1390" s="7">
        <f>K1390/H1390</f>
        <v/>
      </c>
      <c r="N1390" s="8" t="n">
        <v>0.0176</v>
      </c>
      <c r="O1390" s="8" t="n">
        <v>0.0216</v>
      </c>
      <c r="P1390" s="3" t="n">
        <v>0.0261</v>
      </c>
      <c r="Q1390" s="6">
        <f>+O1390-N1390</f>
        <v/>
      </c>
      <c r="R1390" s="6">
        <f>+P1390-O1390</f>
        <v/>
      </c>
      <c r="S1390" s="7">
        <f>Q1390/N1390</f>
        <v/>
      </c>
      <c r="T1390" s="7">
        <f>R1390/O1390</f>
        <v/>
      </c>
      <c r="U1390" s="10" t="inlineStr">
        <is>
          <t>-</t>
        </is>
      </c>
      <c r="V1390" s="10" t="inlineStr">
        <is>
          <t>-</t>
        </is>
      </c>
      <c r="W1390" s="3" t="inlineStr">
        <is>
          <t>-</t>
        </is>
      </c>
      <c r="X1390" s="6">
        <f>+V1390-U1390</f>
        <v/>
      </c>
      <c r="Y1390" s="6">
        <f>+W1390-V1390</f>
        <v/>
      </c>
      <c r="Z1390" s="7">
        <f>X1390/U1390</f>
        <v/>
      </c>
      <c r="AA1390" s="7">
        <f>Y1390/V1390</f>
        <v/>
      </c>
      <c r="AB1390" s="4" t="n"/>
      <c r="AC1390" s="5" t="n"/>
      <c r="AD1390" s="4" t="n"/>
      <c r="AE1390" s="4" t="n"/>
      <c r="AF1390" s="5" t="n"/>
      <c r="AG1390" s="6">
        <f>AE1390-AD1390</f>
        <v/>
      </c>
      <c r="AH1390" s="6">
        <f>+AF1390-AE1390</f>
        <v/>
      </c>
      <c r="AI1390" s="7">
        <f>AG1390/AD1390</f>
        <v/>
      </c>
      <c r="AJ1390" s="7">
        <f>AH1390/AE1390</f>
        <v/>
      </c>
      <c r="AK1390" s="4" t="n"/>
      <c r="AL1390" s="4" t="n"/>
      <c r="AM1390" s="5" t="n"/>
      <c r="AN1390" s="4" t="n">
        <v>2.95</v>
      </c>
      <c r="AO1390" s="4" t="n">
        <v>3</v>
      </c>
      <c r="AP1390" s="3" t="n">
        <v>2.98</v>
      </c>
      <c r="AQ1390" s="9">
        <f>+AK1390-AN1390</f>
        <v/>
      </c>
      <c r="AR1390" s="9">
        <f>+AL1390-AO1390</f>
        <v/>
      </c>
      <c r="AS1390" s="9">
        <f>+AM1390-AP1390</f>
        <v/>
      </c>
      <c r="AT1390" s="6">
        <f>AR1390-AQ1390</f>
        <v/>
      </c>
      <c r="AU1390" s="6">
        <f>+AS1390-AR1390</f>
        <v/>
      </c>
      <c r="AV1390" s="7">
        <f>AT1390/AQ1390</f>
        <v/>
      </c>
      <c r="AW1390" s="7">
        <f>AU1390/AR1390</f>
        <v/>
      </c>
      <c r="AX1390" s="1" t="inlineStr">
        <is>
          <t>Y</t>
        </is>
      </c>
      <c r="AY1390" s="1">
        <f>+IF(AND(D1390&gt;0,E1390&gt;0,F1390&gt;0,S1390&gt;0,T1390&gt;0,AC1390&gt;0,AB1390&gt;0,AI1390&gt;0,AJ1390&gt;0,AS1390&gt;AR1390,AR1390&gt;AQ1390),"long buildup",IF(AND(D1390&gt;0,E1390&gt;0,F1390&gt;0,S1390&lt;0,T1390&lt;0,AB1390&lt;0,AC1390&lt;0,AI1390&lt;0,AJ1390&lt;0,AS1390&gt;AR1390,AR1390&gt;AQ1390),"Short Covering",IF(AND(D1390&lt;0,E1390&lt;0,F1390&lt;0,S1390&lt;0,T1390&lt;0,AB1390&gt;0,AC1390&gt;0,AI1390&gt;0,AJ1390&gt;0,AS1390&lt;AR1390,AR1390&lt;AQ1390),"Short Buildup",IF(AND(D1390&lt;0,E1390&lt;0,F1390&lt;0,S1390&lt;0,T1390&lt;0,AB1390&lt;0,AC1390&lt;0,AI1390&lt;0,AJ1390&lt;0,AS1390&lt;AR1390,AR1390&lt;AQ1390),"LongUnwinding" ))))</f>
        <v/>
      </c>
      <c r="AZ1390" s="1">
        <f>+IF(AND(D1390&gt;0,E1390&gt;0,F1390&gt;0,L1390&gt;0,M1390&gt;0,S1390&gt;0,T1390&gt;0,Z1390&gt;0,AA1390&gt;0),"Buying Opportunity",IF(AND(D1390&lt;0,E1390&lt;0,F1390&lt;0,L1390&lt;0,M1390&lt;0,S1390&lt;0,T1390&lt;0,Z1390&lt;0,AA1390&lt;0),"support Zone",IF(AND(D1390&lt;0,E1390&lt;0,F1390&lt;0,L1390&gt;0,M1390&gt;0,S1390&gt;0,T1390&gt;0,Z1390&gt;0,AA1390&gt;0),"sell delivery")))</f>
        <v/>
      </c>
      <c r="BA1390" s="1">
        <f>IF(AND(D1390&gt;0,E1390&gt;0,F1390&gt;0,Z1390&gt;0,AA1390&gt;0,AB1390&gt;0,AC1390&gt;0,AI1390&gt;0,AJ1390&gt;0),"FII ENTERING")</f>
        <v/>
      </c>
      <c r="BB1390" s="15" t="e">
        <v>#N/A</v>
      </c>
      <c r="BC1390" s="1" t="n">
        <v>159261.5491875</v>
      </c>
      <c r="BD1390" s="1">
        <f>IF(AND(E1390&gt;0,F1390&gt;0,AB1390&gt;0,AC1390&gt;0,AI1390&gt;0,AJ1390&gt;0,AS1390&gt;AR1390,AR1390&gt;AQ1390),"long buildup",IF(AND(E1390&lt;0,F1390&lt;0,AB1390&gt;0,AC1390&gt;0,AI1390&gt;0,AJ1390&gt;0,AS1390&lt;AR1390,AR1390&lt;AQ1390),"Short buildup"))</f>
        <v/>
      </c>
      <c r="BE1390" s="1">
        <f>+IF(AND(F1390&gt;0,M1390&gt;0,T1390&gt;0,AA1390&gt;0),"buy")</f>
        <v/>
      </c>
    </row>
    <row r="1391">
      <c r="A1391" s="1" t="inlineStr">
        <is>
          <t>PARSVNATH</t>
        </is>
      </c>
      <c r="B1391" s="1" t="n"/>
      <c r="C1391" s="1" t="n"/>
      <c r="D1391" s="2" t="n">
        <v>4.62863293864372</v>
      </c>
      <c r="E1391" s="2" t="n">
        <v>4.989711934156372</v>
      </c>
      <c r="F1391" s="3" t="n">
        <v>4.997550220480155</v>
      </c>
      <c r="G1391" s="4" t="n">
        <v>930</v>
      </c>
      <c r="H1391" s="4" t="n">
        <v>751</v>
      </c>
      <c r="I1391" s="3" t="n">
        <v>366</v>
      </c>
      <c r="J1391" s="6">
        <f>+H1391-G1391</f>
        <v/>
      </c>
      <c r="K1391" s="6">
        <f>+I1391-H1391</f>
        <v/>
      </c>
      <c r="L1391" s="7">
        <f>J1391/G1391</f>
        <v/>
      </c>
      <c r="M1391" s="7">
        <f>K1391/H1391</f>
        <v/>
      </c>
      <c r="N1391" s="8" t="n">
        <v>2.9465</v>
      </c>
      <c r="O1391" s="8" t="n">
        <v>4.27</v>
      </c>
      <c r="P1391" s="3" t="n">
        <v>7.171</v>
      </c>
      <c r="Q1391" s="6">
        <f>+O1391-N1391</f>
        <v/>
      </c>
      <c r="R1391" s="6">
        <f>+P1391-O1391</f>
        <v/>
      </c>
      <c r="S1391" s="7">
        <f>Q1391/N1391</f>
        <v/>
      </c>
      <c r="T1391" s="7">
        <f>R1391/O1391</f>
        <v/>
      </c>
      <c r="U1391" s="10" t="inlineStr">
        <is>
          <t>-</t>
        </is>
      </c>
      <c r="V1391" s="10" t="inlineStr">
        <is>
          <t>-</t>
        </is>
      </c>
      <c r="W1391" s="3" t="inlineStr">
        <is>
          <t>-</t>
        </is>
      </c>
      <c r="X1391" s="6">
        <f>+V1391-U1391</f>
        <v/>
      </c>
      <c r="Y1391" s="6">
        <f>+W1391-V1391</f>
        <v/>
      </c>
      <c r="Z1391" s="7">
        <f>X1391/U1391</f>
        <v/>
      </c>
      <c r="AA1391" s="7">
        <f>Y1391/V1391</f>
        <v/>
      </c>
      <c r="AB1391" s="4" t="n"/>
      <c r="AC1391" s="5" t="n"/>
      <c r="AD1391" s="4" t="n"/>
      <c r="AE1391" s="4" t="n"/>
      <c r="AF1391" s="5" t="n"/>
      <c r="AG1391" s="6">
        <f>AE1391-AD1391</f>
        <v/>
      </c>
      <c r="AH1391" s="6">
        <f>+AF1391-AE1391</f>
        <v/>
      </c>
      <c r="AI1391" s="7">
        <f>AG1391/AD1391</f>
        <v/>
      </c>
      <c r="AJ1391" s="7">
        <f>AH1391/AE1391</f>
        <v/>
      </c>
      <c r="AK1391" s="4" t="n"/>
      <c r="AL1391" s="4" t="n"/>
      <c r="AM1391" s="5" t="n"/>
      <c r="AN1391" s="4" t="n">
        <v>19.44</v>
      </c>
      <c r="AO1391" s="4" t="n">
        <v>20.41</v>
      </c>
      <c r="AP1391" s="3" t="n">
        <v>21.43</v>
      </c>
      <c r="AQ1391" s="9">
        <f>+AK1391-AN1391</f>
        <v/>
      </c>
      <c r="AR1391" s="9">
        <f>+AL1391-AO1391</f>
        <v/>
      </c>
      <c r="AS1391" s="9">
        <f>+AM1391-AP1391</f>
        <v/>
      </c>
      <c r="AT1391" s="6">
        <f>AR1391-AQ1391</f>
        <v/>
      </c>
      <c r="AU1391" s="6">
        <f>+AS1391-AR1391</f>
        <v/>
      </c>
      <c r="AV1391" s="7">
        <f>AT1391/AQ1391</f>
        <v/>
      </c>
      <c r="AW1391" s="7">
        <f>AU1391/AR1391</f>
        <v/>
      </c>
      <c r="AX1391" s="1" t="inlineStr">
        <is>
          <t>N</t>
        </is>
      </c>
      <c r="AY1391" s="1">
        <f>+IF(AND(D1391&gt;0,E1391&gt;0,F1391&gt;0,S1391&gt;0,T1391&gt;0,AC1391&gt;0,AB1391&gt;0,AI1391&gt;0,AJ1391&gt;0,AS1391&gt;AR1391,AR1391&gt;AQ1391),"long buildup",IF(AND(D1391&gt;0,E1391&gt;0,F1391&gt;0,S1391&lt;0,T1391&lt;0,AB1391&lt;0,AC1391&lt;0,AI1391&lt;0,AJ1391&lt;0,AS1391&gt;AR1391,AR1391&gt;AQ1391),"Short Covering",IF(AND(D1391&lt;0,E1391&lt;0,F1391&lt;0,S1391&lt;0,T1391&lt;0,AB1391&gt;0,AC1391&gt;0,AI1391&gt;0,AJ1391&gt;0,AS1391&lt;AR1391,AR1391&lt;AQ1391),"Short Buildup",IF(AND(D1391&lt;0,E1391&lt;0,F1391&lt;0,S1391&lt;0,T1391&lt;0,AB1391&lt;0,AC1391&lt;0,AI1391&lt;0,AJ1391&lt;0,AS1391&lt;AR1391,AR1391&lt;AQ1391),"LongUnwinding" ))))</f>
        <v/>
      </c>
      <c r="AZ1391" s="1">
        <f>+IF(AND(D1391&gt;0,E1391&gt;0,F1391&gt;0,L1391&gt;0,M1391&gt;0,S1391&gt;0,T1391&gt;0,Z1391&gt;0,AA1391&gt;0),"Buying Opportunity",IF(AND(D1391&lt;0,E1391&lt;0,F1391&lt;0,L1391&lt;0,M1391&lt;0,S1391&lt;0,T1391&lt;0,Z1391&lt;0,AA1391&lt;0),"support Zone",IF(AND(D1391&lt;0,E1391&lt;0,F1391&lt;0,L1391&gt;0,M1391&gt;0,S1391&gt;0,T1391&gt;0,Z1391&gt;0,AA1391&gt;0),"sell delivery")))</f>
        <v/>
      </c>
      <c r="BA1391" s="1">
        <f>IF(AND(D1391&gt;0,E1391&gt;0,F1391&gt;0,Z1391&gt;0,AA1391&gt;0,AB1391&gt;0,AC1391&gt;0,AI1391&gt;0,AJ1391&gt;0),"FII ENTERING")</f>
        <v/>
      </c>
      <c r="BB1391" s="15" t="e">
        <v>#N/A</v>
      </c>
      <c r="BC1391" s="1" t="n">
        <v>30688.90962</v>
      </c>
      <c r="BD1391" s="1">
        <f>IF(AND(E1391&gt;0,F1391&gt;0,AB1391&gt;0,AC1391&gt;0,AI1391&gt;0,AJ1391&gt;0,AS1391&gt;AR1391,AR1391&gt;AQ1391),"long buildup",IF(AND(E1391&lt;0,F1391&lt;0,AB1391&gt;0,AC1391&gt;0,AI1391&gt;0,AJ1391&gt;0,AS1391&lt;AR1391,AR1391&lt;AQ1391),"Short buildup"))</f>
        <v/>
      </c>
      <c r="BE1391" s="1">
        <f>+IF(AND(F1391&gt;0,M1391&gt;0,T1391&gt;0,AA1391&gt;0),"buy")</f>
        <v/>
      </c>
    </row>
    <row r="1392">
      <c r="A1392" s="1" t="inlineStr">
        <is>
          <t>PASUPTAC</t>
        </is>
      </c>
      <c r="B1392" s="1" t="n"/>
      <c r="C1392" s="1" t="n"/>
      <c r="D1392" s="2" t="n">
        <v>-1.311680199875083</v>
      </c>
      <c r="E1392" s="2" t="n">
        <v>-2.004219409282692</v>
      </c>
      <c r="F1392" s="3" t="n">
        <v>0</v>
      </c>
      <c r="G1392" s="4" t="n">
        <v>45</v>
      </c>
      <c r="H1392" s="4" t="n">
        <v>24</v>
      </c>
      <c r="I1392" s="3" t="n">
        <v>90</v>
      </c>
      <c r="J1392" s="6">
        <f>+H1392-G1392</f>
        <v/>
      </c>
      <c r="K1392" s="6">
        <f>+I1392-H1392</f>
        <v/>
      </c>
      <c r="L1392" s="7">
        <f>J1392/G1392</f>
        <v/>
      </c>
      <c r="M1392" s="7">
        <f>K1392/H1392</f>
        <v/>
      </c>
      <c r="N1392" s="8" t="n">
        <v>0.1889</v>
      </c>
      <c r="O1392" s="8" t="n">
        <v>0.009599999999999999</v>
      </c>
      <c r="P1392" s="3" t="n">
        <v>0.2004</v>
      </c>
      <c r="Q1392" s="6">
        <f>+O1392-N1392</f>
        <v/>
      </c>
      <c r="R1392" s="6">
        <f>+P1392-O1392</f>
        <v/>
      </c>
      <c r="S1392" s="7">
        <f>Q1392/N1392</f>
        <v/>
      </c>
      <c r="T1392" s="7">
        <f>R1392/O1392</f>
        <v/>
      </c>
      <c r="U1392" s="10" t="inlineStr">
        <is>
          <t>-</t>
        </is>
      </c>
      <c r="V1392" s="10" t="inlineStr">
        <is>
          <t>-</t>
        </is>
      </c>
      <c r="W1392" s="3" t="inlineStr">
        <is>
          <t>-</t>
        </is>
      </c>
      <c r="X1392" s="6">
        <f>+V1392-U1392</f>
        <v/>
      </c>
      <c r="Y1392" s="6">
        <f>+W1392-V1392</f>
        <v/>
      </c>
      <c r="Z1392" s="7">
        <f>X1392/U1392</f>
        <v/>
      </c>
      <c r="AA1392" s="7">
        <f>Y1392/V1392</f>
        <v/>
      </c>
      <c r="AB1392" s="4" t="n"/>
      <c r="AC1392" s="5" t="n"/>
      <c r="AD1392" s="4" t="n"/>
      <c r="AE1392" s="4" t="n"/>
      <c r="AF1392" s="5" t="n"/>
      <c r="AG1392" s="6">
        <f>AE1392-AD1392</f>
        <v/>
      </c>
      <c r="AH1392" s="6">
        <f>+AF1392-AE1392</f>
        <v/>
      </c>
      <c r="AI1392" s="7">
        <f>AG1392/AD1392</f>
        <v/>
      </c>
      <c r="AJ1392" s="7">
        <f>AH1392/AE1392</f>
        <v/>
      </c>
      <c r="AK1392" s="4" t="n"/>
      <c r="AL1392" s="4" t="n"/>
      <c r="AM1392" s="5" t="n"/>
      <c r="AN1392" s="4" t="n">
        <v>47.4</v>
      </c>
      <c r="AO1392" s="4" t="n">
        <v>46.45</v>
      </c>
      <c r="AP1392" s="3" t="n">
        <v>46.45</v>
      </c>
      <c r="AQ1392" s="9">
        <f>+AK1392-AN1392</f>
        <v/>
      </c>
      <c r="AR1392" s="9">
        <f>+AL1392-AO1392</f>
        <v/>
      </c>
      <c r="AS1392" s="9">
        <f>+AM1392-AP1392</f>
        <v/>
      </c>
      <c r="AT1392" s="6">
        <f>AR1392-AQ1392</f>
        <v/>
      </c>
      <c r="AU1392" s="6">
        <f>+AS1392-AR1392</f>
        <v/>
      </c>
      <c r="AV1392" s="7">
        <f>AT1392/AQ1392</f>
        <v/>
      </c>
      <c r="AW1392" s="7">
        <f>AU1392/AR1392</f>
        <v/>
      </c>
      <c r="AX1392" s="1" t="inlineStr">
        <is>
          <t>Y</t>
        </is>
      </c>
      <c r="AY1392" s="1">
        <f>+IF(AND(D1392&gt;0,E1392&gt;0,F1392&gt;0,S1392&gt;0,T1392&gt;0,AC1392&gt;0,AB1392&gt;0,AI1392&gt;0,AJ1392&gt;0,AS1392&gt;AR1392,AR1392&gt;AQ1392),"long buildup",IF(AND(D1392&gt;0,E1392&gt;0,F1392&gt;0,S1392&lt;0,T1392&lt;0,AB1392&lt;0,AC1392&lt;0,AI1392&lt;0,AJ1392&lt;0,AS1392&gt;AR1392,AR1392&gt;AQ1392),"Short Covering",IF(AND(D1392&lt;0,E1392&lt;0,F1392&lt;0,S1392&lt;0,T1392&lt;0,AB1392&gt;0,AC1392&gt;0,AI1392&gt;0,AJ1392&gt;0,AS1392&lt;AR1392,AR1392&lt;AQ1392),"Short Buildup",IF(AND(D1392&lt;0,E1392&lt;0,F1392&lt;0,S1392&lt;0,T1392&lt;0,AB1392&lt;0,AC1392&lt;0,AI1392&lt;0,AJ1392&lt;0,AS1392&lt;AR1392,AR1392&lt;AQ1392),"LongUnwinding" ))))</f>
        <v/>
      </c>
      <c r="AZ1392" s="1">
        <f>+IF(AND(D1392&gt;0,E1392&gt;0,F1392&gt;0,L1392&gt;0,M1392&gt;0,S1392&gt;0,T1392&gt;0,Z1392&gt;0,AA1392&gt;0),"Buying Opportunity",IF(AND(D1392&lt;0,E1392&lt;0,F1392&lt;0,L1392&lt;0,M1392&lt;0,S1392&lt;0,T1392&lt;0,Z1392&lt;0,AA1392&lt;0),"support Zone",IF(AND(D1392&lt;0,E1392&lt;0,F1392&lt;0,L1392&gt;0,M1392&gt;0,S1392&gt;0,T1392&gt;0,Z1392&gt;0,AA1392&gt;0),"sell delivery")))</f>
        <v/>
      </c>
      <c r="BA1392" s="1">
        <f>IF(AND(D1392&gt;0,E1392&gt;0,F1392&gt;0,Z1392&gt;0,AA1392&gt;0,AB1392&gt;0,AC1392&gt;0,AI1392&gt;0,AJ1392&gt;0),"FII ENTERING")</f>
        <v/>
      </c>
      <c r="BB1392" s="15" t="e">
        <v>#N/A</v>
      </c>
      <c r="BC1392" s="1" t="n">
        <v>414450.42</v>
      </c>
      <c r="BD1392" s="1">
        <f>IF(AND(E1392&gt;0,F1392&gt;0,AB1392&gt;0,AC1392&gt;0,AI1392&gt;0,AJ1392&gt;0,AS1392&gt;AR1392,AR1392&gt;AQ1392),"long buildup",IF(AND(E1392&lt;0,F1392&lt;0,AB1392&gt;0,AC1392&gt;0,AI1392&gt;0,AJ1392&gt;0,AS1392&lt;AR1392,AR1392&lt;AQ1392),"Short buildup"))</f>
        <v/>
      </c>
      <c r="BE1392" s="1">
        <f>+IF(AND(F1392&gt;0,M1392&gt;0,T1392&gt;0,AA1392&gt;0),"buy")</f>
        <v/>
      </c>
    </row>
    <row r="1393">
      <c r="A1393" s="1" t="inlineStr">
        <is>
          <t>PATANJALI</t>
        </is>
      </c>
      <c r="B1393" s="1" t="n"/>
      <c r="C1393" s="1" t="n"/>
      <c r="D1393" s="2" t="n">
        <v>-0.6817075150137916</v>
      </c>
      <c r="E1393" s="2" t="n">
        <v>-0.5529225908372878</v>
      </c>
      <c r="F1393" s="3" t="n">
        <v>-0.3697515817150995</v>
      </c>
      <c r="G1393" s="4" t="n">
        <v>8320</v>
      </c>
      <c r="H1393" s="4" t="n">
        <v>11397</v>
      </c>
      <c r="I1393" s="3" t="n">
        <v>13020</v>
      </c>
      <c r="J1393" s="6">
        <f>+H1393-G1393</f>
        <v/>
      </c>
      <c r="K1393" s="6">
        <f>+I1393-H1393</f>
        <v/>
      </c>
      <c r="L1393" s="7">
        <f>J1393/G1393</f>
        <v/>
      </c>
      <c r="M1393" s="7">
        <f>K1393/H1393</f>
        <v/>
      </c>
      <c r="N1393" s="8" t="n">
        <v>22.8203</v>
      </c>
      <c r="O1393" s="8" t="n">
        <v>50.0449</v>
      </c>
      <c r="P1393" s="3" t="n">
        <v>31.0785</v>
      </c>
      <c r="Q1393" s="6">
        <f>+O1393-N1393</f>
        <v/>
      </c>
      <c r="R1393" s="6">
        <f>+P1393-O1393</f>
        <v/>
      </c>
      <c r="S1393" s="7">
        <f>Q1393/N1393</f>
        <v/>
      </c>
      <c r="T1393" s="7">
        <f>R1393/O1393</f>
        <v/>
      </c>
      <c r="U1393" s="10" t="inlineStr">
        <is>
          <t>60786</t>
        </is>
      </c>
      <c r="V1393" s="10" t="inlineStr">
        <is>
          <t>192221</t>
        </is>
      </c>
      <c r="W1393" s="3" t="inlineStr">
        <is>
          <t>78735</t>
        </is>
      </c>
      <c r="X1393" s="6">
        <f>+V1393-U1393</f>
        <v/>
      </c>
      <c r="Y1393" s="6">
        <f>+W1393-V1393</f>
        <v/>
      </c>
      <c r="Z1393" s="7">
        <f>X1393/U1393</f>
        <v/>
      </c>
      <c r="AA1393" s="7">
        <f>Y1393/V1393</f>
        <v/>
      </c>
      <c r="AB1393" s="4" t="n"/>
      <c r="AC1393" s="5" t="n"/>
      <c r="AD1393" s="4" t="n"/>
      <c r="AE1393" s="4" t="n"/>
      <c r="AF1393" s="5" t="n"/>
      <c r="AG1393" s="6">
        <f>AE1393-AD1393</f>
        <v/>
      </c>
      <c r="AH1393" s="6">
        <f>+AF1393-AE1393</f>
        <v/>
      </c>
      <c r="AI1393" s="7">
        <f>AG1393/AD1393</f>
        <v/>
      </c>
      <c r="AJ1393" s="7">
        <f>AH1393/AE1393</f>
        <v/>
      </c>
      <c r="AK1393" s="4" t="n"/>
      <c r="AL1393" s="4" t="n"/>
      <c r="AM1393" s="5" t="n"/>
      <c r="AN1393" s="4" t="n">
        <v>1835.7</v>
      </c>
      <c r="AO1393" s="4" t="n">
        <v>1825.55</v>
      </c>
      <c r="AP1393" s="3" t="n">
        <v>1818.8</v>
      </c>
      <c r="AQ1393" s="9">
        <f>+AK1393-AN1393</f>
        <v/>
      </c>
      <c r="AR1393" s="9">
        <f>+AL1393-AO1393</f>
        <v/>
      </c>
      <c r="AS1393" s="9">
        <f>+AM1393-AP1393</f>
        <v/>
      </c>
      <c r="AT1393" s="6">
        <f>AR1393-AQ1393</f>
        <v/>
      </c>
      <c r="AU1393" s="6">
        <f>+AS1393-AR1393</f>
        <v/>
      </c>
      <c r="AV1393" s="7">
        <f>AT1393/AQ1393</f>
        <v/>
      </c>
      <c r="AW1393" s="7">
        <f>AU1393/AR1393</f>
        <v/>
      </c>
      <c r="AX1393" s="1" t="inlineStr">
        <is>
          <t>Y</t>
        </is>
      </c>
      <c r="AY1393" s="1">
        <f>+IF(AND(D1393&gt;0,E1393&gt;0,F1393&gt;0,S1393&gt;0,T1393&gt;0,AC1393&gt;0,AB1393&gt;0,AI1393&gt;0,AJ1393&gt;0,AS1393&gt;AR1393,AR1393&gt;AQ1393),"long buildup",IF(AND(D1393&gt;0,E1393&gt;0,F1393&gt;0,S1393&lt;0,T1393&lt;0,AB1393&lt;0,AC1393&lt;0,AI1393&lt;0,AJ1393&lt;0,AS1393&gt;AR1393,AR1393&gt;AQ1393),"Short Covering",IF(AND(D1393&lt;0,E1393&lt;0,F1393&lt;0,S1393&lt;0,T1393&lt;0,AB1393&gt;0,AC1393&gt;0,AI1393&gt;0,AJ1393&gt;0,AS1393&lt;AR1393,AR1393&lt;AQ1393),"Short Buildup",IF(AND(D1393&lt;0,E1393&lt;0,F1393&lt;0,S1393&lt;0,T1393&lt;0,AB1393&lt;0,AC1393&lt;0,AI1393&lt;0,AJ1393&lt;0,AS1393&lt;AR1393,AR1393&lt;AQ1393),"LongUnwinding" ))))</f>
        <v/>
      </c>
      <c r="AZ1393" s="1">
        <f>+IF(AND(D1393&gt;0,E1393&gt;0,F1393&gt;0,L1393&gt;0,M1393&gt;0,S1393&gt;0,T1393&gt;0,Z1393&gt;0,AA1393&gt;0),"Buying Opportunity",IF(AND(D1393&lt;0,E1393&lt;0,F1393&lt;0,L1393&lt;0,M1393&lt;0,S1393&lt;0,T1393&lt;0,Z1393&lt;0,AA1393&lt;0),"support Zone",IF(AND(D1393&lt;0,E1393&lt;0,F1393&lt;0,L1393&gt;0,M1393&gt;0,S1393&gt;0,T1393&gt;0,Z1393&gt;0,AA1393&gt;0),"sell delivery")))</f>
        <v/>
      </c>
      <c r="BA1393" s="1">
        <f>IF(AND(D1393&gt;0,E1393&gt;0,F1393&gt;0,Z1393&gt;0,AA1393&gt;0,AB1393&gt;0,AC1393&gt;0,AI1393&gt;0,AJ1393&gt;0),"FII ENTERING")</f>
        <v/>
      </c>
      <c r="BB1393" s="15" t="e">
        <v>#N/A</v>
      </c>
      <c r="BC1393" s="1" t="n">
        <v>884921.0715</v>
      </c>
      <c r="BD1393" s="1">
        <f>IF(AND(E1393&gt;0,F1393&gt;0,AB1393&gt;0,AC1393&gt;0,AI1393&gt;0,AJ1393&gt;0,AS1393&gt;AR1393,AR1393&gt;AQ1393),"long buildup",IF(AND(E1393&lt;0,F1393&lt;0,AB1393&gt;0,AC1393&gt;0,AI1393&gt;0,AJ1393&gt;0,AS1393&lt;AR1393,AR1393&lt;AQ1393),"Short buildup"))</f>
        <v/>
      </c>
      <c r="BE1393" s="1">
        <f>+IF(AND(F1393&gt;0,M1393&gt;0,T1393&gt;0,AA1393&gt;0),"buy")</f>
        <v/>
      </c>
    </row>
    <row r="1394">
      <c r="A1394" s="1" t="inlineStr">
        <is>
          <t>PATELENG</t>
        </is>
      </c>
      <c r="B1394" s="1" t="n"/>
      <c r="C1394" s="1" t="n"/>
      <c r="D1394" s="2" t="n">
        <v>-0.4020276175493864</v>
      </c>
      <c r="E1394" s="2" t="n">
        <v>1.404001404001411</v>
      </c>
      <c r="F1394" s="3" t="n">
        <v>0.2769124264451308</v>
      </c>
      <c r="G1394" s="4" t="n">
        <v>19015</v>
      </c>
      <c r="H1394" s="4" t="n">
        <v>36009</v>
      </c>
      <c r="I1394" s="3" t="n">
        <v>30668</v>
      </c>
      <c r="J1394" s="6">
        <f>+H1394-G1394</f>
        <v/>
      </c>
      <c r="K1394" s="6">
        <f>+I1394-H1394</f>
        <v/>
      </c>
      <c r="L1394" s="7">
        <f>J1394/G1394</f>
        <v/>
      </c>
      <c r="M1394" s="7">
        <f>K1394/H1394</f>
        <v/>
      </c>
      <c r="N1394" s="8" t="n">
        <v>21.4927</v>
      </c>
      <c r="O1394" s="8" t="n">
        <v>49.624</v>
      </c>
      <c r="P1394" s="3" t="n">
        <v>40.7435</v>
      </c>
      <c r="Q1394" s="6">
        <f>+O1394-N1394</f>
        <v/>
      </c>
      <c r="R1394" s="6">
        <f>+P1394-O1394</f>
        <v/>
      </c>
      <c r="S1394" s="7">
        <f>Q1394/N1394</f>
        <v/>
      </c>
      <c r="T1394" s="7">
        <f>R1394/O1394</f>
        <v/>
      </c>
      <c r="U1394" s="10" t="inlineStr">
        <is>
          <t>1601834</t>
        </is>
      </c>
      <c r="V1394" s="10" t="inlineStr">
        <is>
          <t>3461987</t>
        </is>
      </c>
      <c r="W1394" s="3" t="inlineStr">
        <is>
          <t>2886141</t>
        </is>
      </c>
      <c r="X1394" s="6">
        <f>+V1394-U1394</f>
        <v/>
      </c>
      <c r="Y1394" s="6">
        <f>+W1394-V1394</f>
        <v/>
      </c>
      <c r="Z1394" s="7">
        <f>X1394/U1394</f>
        <v/>
      </c>
      <c r="AA1394" s="7">
        <f>Y1394/V1394</f>
        <v/>
      </c>
      <c r="AB1394" s="4" t="n"/>
      <c r="AC1394" s="5" t="n"/>
      <c r="AD1394" s="4" t="n"/>
      <c r="AE1394" s="4" t="n"/>
      <c r="AF1394" s="5" t="n"/>
      <c r="AG1394" s="6">
        <f>AE1394-AD1394</f>
        <v/>
      </c>
      <c r="AH1394" s="6">
        <f>+AF1394-AE1394</f>
        <v/>
      </c>
      <c r="AI1394" s="7">
        <f>AG1394/AD1394</f>
        <v/>
      </c>
      <c r="AJ1394" s="7">
        <f>AH1394/AE1394</f>
        <v/>
      </c>
      <c r="AK1394" s="4" t="n"/>
      <c r="AL1394" s="4" t="n"/>
      <c r="AM1394" s="5" t="n"/>
      <c r="AN1394" s="4" t="n">
        <v>56.98</v>
      </c>
      <c r="AO1394" s="4" t="n">
        <v>57.78</v>
      </c>
      <c r="AP1394" s="3" t="n">
        <v>57.94</v>
      </c>
      <c r="AQ1394" s="9">
        <f>+AK1394-AN1394</f>
        <v/>
      </c>
      <c r="AR1394" s="9">
        <f>+AL1394-AO1394</f>
        <v/>
      </c>
      <c r="AS1394" s="9">
        <f>+AM1394-AP1394</f>
        <v/>
      </c>
      <c r="AT1394" s="6">
        <f>AR1394-AQ1394</f>
        <v/>
      </c>
      <c r="AU1394" s="6">
        <f>+AS1394-AR1394</f>
        <v/>
      </c>
      <c r="AV1394" s="7">
        <f>AT1394/AQ1394</f>
        <v/>
      </c>
      <c r="AW1394" s="7">
        <f>AU1394/AR1394</f>
        <v/>
      </c>
      <c r="AX1394" s="1" t="inlineStr">
        <is>
          <t>Y</t>
        </is>
      </c>
      <c r="AY1394" s="1">
        <f>+IF(AND(D1394&gt;0,E1394&gt;0,F1394&gt;0,S1394&gt;0,T1394&gt;0,AC1394&gt;0,AB1394&gt;0,AI1394&gt;0,AJ1394&gt;0,AS1394&gt;AR1394,AR1394&gt;AQ1394),"long buildup",IF(AND(D1394&gt;0,E1394&gt;0,F1394&gt;0,S1394&lt;0,T1394&lt;0,AB1394&lt;0,AC1394&lt;0,AI1394&lt;0,AJ1394&lt;0,AS1394&gt;AR1394,AR1394&gt;AQ1394),"Short Covering",IF(AND(D1394&lt;0,E1394&lt;0,F1394&lt;0,S1394&lt;0,T1394&lt;0,AB1394&gt;0,AC1394&gt;0,AI1394&gt;0,AJ1394&gt;0,AS1394&lt;AR1394,AR1394&lt;AQ1394),"Short Buildup",IF(AND(D1394&lt;0,E1394&lt;0,F1394&lt;0,S1394&lt;0,T1394&lt;0,AB1394&lt;0,AC1394&lt;0,AI1394&lt;0,AJ1394&lt;0,AS1394&lt;AR1394,AR1394&lt;AQ1394),"LongUnwinding" ))))</f>
        <v/>
      </c>
      <c r="AZ1394" s="1">
        <f>+IF(AND(D1394&gt;0,E1394&gt;0,F1394&gt;0,L1394&gt;0,M1394&gt;0,S1394&gt;0,T1394&gt;0,Z1394&gt;0,AA1394&gt;0),"Buying Opportunity",IF(AND(D1394&lt;0,E1394&lt;0,F1394&lt;0,L1394&lt;0,M1394&lt;0,S1394&lt;0,T1394&lt;0,Z1394&lt;0,AA1394&lt;0),"support Zone",IF(AND(D1394&lt;0,E1394&lt;0,F1394&lt;0,L1394&gt;0,M1394&gt;0,S1394&gt;0,T1394&gt;0,Z1394&gt;0,AA1394&gt;0),"sell delivery")))</f>
        <v/>
      </c>
      <c r="BA1394" s="1">
        <f>IF(AND(D1394&gt;0,E1394&gt;0,F1394&gt;0,Z1394&gt;0,AA1394&gt;0,AB1394&gt;0,AC1394&gt;0,AI1394&gt;0,AJ1394&gt;0),"FII ENTERING")</f>
        <v/>
      </c>
      <c r="BB1394" s="15" t="e">
        <v>#N/A</v>
      </c>
      <c r="BC1394" s="1" t="n">
        <v>2173800</v>
      </c>
      <c r="BD1394" s="1">
        <f>IF(AND(E1394&gt;0,F1394&gt;0,AB1394&gt;0,AC1394&gt;0,AI1394&gt;0,AJ1394&gt;0,AS1394&gt;AR1394,AR1394&gt;AQ1394),"long buildup",IF(AND(E1394&lt;0,F1394&lt;0,AB1394&gt;0,AC1394&gt;0,AI1394&gt;0,AJ1394&gt;0,AS1394&lt;AR1394,AR1394&lt;AQ1394),"Short buildup"))</f>
        <v/>
      </c>
      <c r="BE1394" s="1">
        <f>+IF(AND(F1394&gt;0,M1394&gt;0,T1394&gt;0,AA1394&gt;0),"buy")</f>
        <v/>
      </c>
    </row>
    <row r="1395">
      <c r="A1395" s="1" t="inlineStr">
        <is>
          <t>PATINTLOG</t>
        </is>
      </c>
      <c r="B1395" s="1" t="n"/>
      <c r="C1395" s="1" t="n"/>
      <c r="D1395" s="2" t="n">
        <v>0.8233841086866995</v>
      </c>
      <c r="E1395" s="2" t="n">
        <v>-2.899142507145763</v>
      </c>
      <c r="F1395" s="3" t="n">
        <v>-0.2943650126156446</v>
      </c>
      <c r="G1395" s="4" t="n">
        <v>1756</v>
      </c>
      <c r="H1395" s="4" t="n">
        <v>2051</v>
      </c>
      <c r="I1395" s="3" t="n">
        <v>1130</v>
      </c>
      <c r="J1395" s="6">
        <f>+H1395-G1395</f>
        <v/>
      </c>
      <c r="K1395" s="6">
        <f>+I1395-H1395</f>
        <v/>
      </c>
      <c r="L1395" s="7">
        <f>J1395/G1395</f>
        <v/>
      </c>
      <c r="M1395" s="7">
        <f>K1395/H1395</f>
        <v/>
      </c>
      <c r="N1395" s="8" t="n">
        <v>1.0375</v>
      </c>
      <c r="O1395" s="8" t="n">
        <v>0.7996</v>
      </c>
      <c r="P1395" s="3" t="n">
        <v>0.6022999999999999</v>
      </c>
      <c r="Q1395" s="6">
        <f>+O1395-N1395</f>
        <v/>
      </c>
      <c r="R1395" s="6">
        <f>+P1395-O1395</f>
        <v/>
      </c>
      <c r="S1395" s="7">
        <f>Q1395/N1395</f>
        <v/>
      </c>
      <c r="T1395" s="7">
        <f>R1395/O1395</f>
        <v/>
      </c>
      <c r="U1395" s="10" t="inlineStr">
        <is>
          <t>173549</t>
        </is>
      </c>
      <c r="V1395" s="10" t="inlineStr">
        <is>
          <t>185526</t>
        </is>
      </c>
      <c r="W1395" s="3" t="inlineStr">
        <is>
          <t>133468</t>
        </is>
      </c>
      <c r="X1395" s="6">
        <f>+V1395-U1395</f>
        <v/>
      </c>
      <c r="Y1395" s="6">
        <f>+W1395-V1395</f>
        <v/>
      </c>
      <c r="Z1395" s="7">
        <f>X1395/U1395</f>
        <v/>
      </c>
      <c r="AA1395" s="7">
        <f>Y1395/V1395</f>
        <v/>
      </c>
      <c r="AB1395" s="4" t="n"/>
      <c r="AC1395" s="5" t="n"/>
      <c r="AD1395" s="4" t="n"/>
      <c r="AE1395" s="4" t="n"/>
      <c r="AF1395" s="5" t="n"/>
      <c r="AG1395" s="6">
        <f>AE1395-AD1395</f>
        <v/>
      </c>
      <c r="AH1395" s="6">
        <f>+AF1395-AE1395</f>
        <v/>
      </c>
      <c r="AI1395" s="7">
        <f>AG1395/AD1395</f>
        <v/>
      </c>
      <c r="AJ1395" s="7">
        <f>AH1395/AE1395</f>
        <v/>
      </c>
      <c r="AK1395" s="4" t="n"/>
      <c r="AL1395" s="4" t="n"/>
      <c r="AM1395" s="5" t="n"/>
      <c r="AN1395" s="4" t="n">
        <v>24.49</v>
      </c>
      <c r="AO1395" s="4" t="n">
        <v>23.78</v>
      </c>
      <c r="AP1395" s="3" t="n">
        <v>23.71</v>
      </c>
      <c r="AQ1395" s="9">
        <f>+AK1395-AN1395</f>
        <v/>
      </c>
      <c r="AR1395" s="9">
        <f>+AL1395-AO1395</f>
        <v/>
      </c>
      <c r="AS1395" s="9">
        <f>+AM1395-AP1395</f>
        <v/>
      </c>
      <c r="AT1395" s="6">
        <f>AR1395-AQ1395</f>
        <v/>
      </c>
      <c r="AU1395" s="6">
        <f>+AS1395-AR1395</f>
        <v/>
      </c>
      <c r="AV1395" s="7">
        <f>AT1395/AQ1395</f>
        <v/>
      </c>
      <c r="AW1395" s="7">
        <f>AU1395/AR1395</f>
        <v/>
      </c>
      <c r="AX1395" s="1" t="inlineStr">
        <is>
          <t>N</t>
        </is>
      </c>
      <c r="AY1395" s="1">
        <f>+IF(AND(D1395&gt;0,E1395&gt;0,F1395&gt;0,S1395&gt;0,T1395&gt;0,AC1395&gt;0,AB1395&gt;0,AI1395&gt;0,AJ1395&gt;0,AS1395&gt;AR1395,AR1395&gt;AQ1395),"long buildup",IF(AND(D1395&gt;0,E1395&gt;0,F1395&gt;0,S1395&lt;0,T1395&lt;0,AB1395&lt;0,AC1395&lt;0,AI1395&lt;0,AJ1395&lt;0,AS1395&gt;AR1395,AR1395&gt;AQ1395),"Short Covering",IF(AND(D1395&lt;0,E1395&lt;0,F1395&lt;0,S1395&lt;0,T1395&lt;0,AB1395&gt;0,AC1395&gt;0,AI1395&gt;0,AJ1395&gt;0,AS1395&lt;AR1395,AR1395&lt;AQ1395),"Short Buildup",IF(AND(D1395&lt;0,E1395&lt;0,F1395&lt;0,S1395&lt;0,T1395&lt;0,AB1395&lt;0,AC1395&lt;0,AI1395&lt;0,AJ1395&lt;0,AS1395&lt;AR1395,AR1395&lt;AQ1395),"LongUnwinding" ))))</f>
        <v/>
      </c>
      <c r="AZ1395" s="1">
        <f>+IF(AND(D1395&gt;0,E1395&gt;0,F1395&gt;0,L1395&gt;0,M1395&gt;0,S1395&gt;0,T1395&gt;0,Z1395&gt;0,AA1395&gt;0),"Buying Opportunity",IF(AND(D1395&lt;0,E1395&lt;0,F1395&lt;0,L1395&lt;0,M1395&lt;0,S1395&lt;0,T1395&lt;0,Z1395&lt;0,AA1395&lt;0),"support Zone",IF(AND(D1395&lt;0,E1395&lt;0,F1395&lt;0,L1395&gt;0,M1395&gt;0,S1395&gt;0,T1395&gt;0,Z1395&gt;0,AA1395&gt;0),"sell delivery")))</f>
        <v/>
      </c>
      <c r="BA1395" s="1">
        <f>IF(AND(D1395&gt;0,E1395&gt;0,F1395&gt;0,Z1395&gt;0,AA1395&gt;0,AB1395&gt;0,AC1395&gt;0,AI1395&gt;0,AJ1395&gt;0),"FII ENTERING")</f>
        <v/>
      </c>
      <c r="BB1395" s="15" t="e">
        <v>#N/A</v>
      </c>
      <c r="BC1395" s="1" t="n">
        <v>5337.40191</v>
      </c>
      <c r="BD1395" s="1">
        <f>IF(AND(E1395&gt;0,F1395&gt;0,AB1395&gt;0,AC1395&gt;0,AI1395&gt;0,AJ1395&gt;0,AS1395&gt;AR1395,AR1395&gt;AQ1395),"long buildup",IF(AND(E1395&lt;0,F1395&lt;0,AB1395&gt;0,AC1395&gt;0,AI1395&gt;0,AJ1395&gt;0,AS1395&lt;AR1395,AR1395&lt;AQ1395),"Short buildup"))</f>
        <v/>
      </c>
      <c r="BE1395" s="1">
        <f>+IF(AND(F1395&gt;0,M1395&gt;0,T1395&gt;0,AA1395&gt;0),"buy")</f>
        <v/>
      </c>
    </row>
    <row r="1396">
      <c r="A1396" s="1" t="inlineStr">
        <is>
          <t>PAVNAIND</t>
        </is>
      </c>
      <c r="B1396" s="1" t="n"/>
      <c r="C1396" s="1" t="n"/>
      <c r="D1396" s="2" t="n">
        <v>0.5417814508723683</v>
      </c>
      <c r="E1396" s="2" t="n">
        <v>-3.461503333637783</v>
      </c>
      <c r="F1396" s="3" t="n">
        <v>0.5203405865657522</v>
      </c>
      <c r="G1396" s="4" t="n">
        <v>182</v>
      </c>
      <c r="H1396" s="4" t="n">
        <v>89</v>
      </c>
      <c r="I1396" s="3" t="n">
        <v>413</v>
      </c>
      <c r="J1396" s="6">
        <f>+H1396-G1396</f>
        <v/>
      </c>
      <c r="K1396" s="6">
        <f>+I1396-H1396</f>
        <v/>
      </c>
      <c r="L1396" s="7">
        <f>J1396/G1396</f>
        <v/>
      </c>
      <c r="M1396" s="7">
        <f>K1396/H1396</f>
        <v/>
      </c>
      <c r="N1396" s="8" t="n">
        <v>0.4647</v>
      </c>
      <c r="O1396" s="8" t="n">
        <v>0.1648</v>
      </c>
      <c r="P1396" s="3" t="n">
        <v>1.2646</v>
      </c>
      <c r="Q1396" s="6">
        <f>+O1396-N1396</f>
        <v/>
      </c>
      <c r="R1396" s="6">
        <f>+P1396-O1396</f>
        <v/>
      </c>
      <c r="S1396" s="7">
        <f>Q1396/N1396</f>
        <v/>
      </c>
      <c r="T1396" s="7">
        <f>R1396/O1396</f>
        <v/>
      </c>
      <c r="U1396" s="10" t="inlineStr">
        <is>
          <t>-</t>
        </is>
      </c>
      <c r="V1396" s="10" t="inlineStr">
        <is>
          <t>-</t>
        </is>
      </c>
      <c r="W1396" s="3" t="inlineStr">
        <is>
          <t>-</t>
        </is>
      </c>
      <c r="X1396" s="6">
        <f>+V1396-U1396</f>
        <v/>
      </c>
      <c r="Y1396" s="6">
        <f>+W1396-V1396</f>
        <v/>
      </c>
      <c r="Z1396" s="7">
        <f>X1396/U1396</f>
        <v/>
      </c>
      <c r="AA1396" s="7">
        <f>Y1396/V1396</f>
        <v/>
      </c>
      <c r="AB1396" s="4" t="n"/>
      <c r="AC1396" s="5" t="n"/>
      <c r="AD1396" s="4" t="n"/>
      <c r="AE1396" s="4" t="n"/>
      <c r="AF1396" s="5" t="n"/>
      <c r="AG1396" s="6">
        <f>AE1396-AD1396</f>
        <v/>
      </c>
      <c r="AH1396" s="6">
        <f>+AF1396-AE1396</f>
        <v/>
      </c>
      <c r="AI1396" s="7">
        <f>AG1396/AD1396</f>
        <v/>
      </c>
      <c r="AJ1396" s="7">
        <f>AH1396/AE1396</f>
        <v/>
      </c>
      <c r="AK1396" s="4" t="n"/>
      <c r="AL1396" s="4" t="n"/>
      <c r="AM1396" s="5" t="n"/>
      <c r="AN1396" s="4" t="n">
        <v>547.45</v>
      </c>
      <c r="AO1396" s="4" t="n">
        <v>528.5</v>
      </c>
      <c r="AP1396" s="3" t="n">
        <v>531.25</v>
      </c>
      <c r="AQ1396" s="9">
        <f>+AK1396-AN1396</f>
        <v/>
      </c>
      <c r="AR1396" s="9">
        <f>+AL1396-AO1396</f>
        <v/>
      </c>
      <c r="AS1396" s="9">
        <f>+AM1396-AP1396</f>
        <v/>
      </c>
      <c r="AT1396" s="6">
        <f>AR1396-AQ1396</f>
        <v/>
      </c>
      <c r="AU1396" s="6">
        <f>+AS1396-AR1396</f>
        <v/>
      </c>
      <c r="AV1396" s="7">
        <f>AT1396/AQ1396</f>
        <v/>
      </c>
      <c r="AW1396" s="7">
        <f>AU1396/AR1396</f>
        <v/>
      </c>
      <c r="AX1396" s="1" t="inlineStr">
        <is>
          <t>N</t>
        </is>
      </c>
      <c r="AY1396" s="1">
        <f>+IF(AND(D1396&gt;0,E1396&gt;0,F1396&gt;0,S1396&gt;0,T1396&gt;0,AC1396&gt;0,AB1396&gt;0,AI1396&gt;0,AJ1396&gt;0,AS1396&gt;AR1396,AR1396&gt;AQ1396),"long buildup",IF(AND(D1396&gt;0,E1396&gt;0,F1396&gt;0,S1396&lt;0,T1396&lt;0,AB1396&lt;0,AC1396&lt;0,AI1396&lt;0,AJ1396&lt;0,AS1396&gt;AR1396,AR1396&gt;AQ1396),"Short Covering",IF(AND(D1396&lt;0,E1396&lt;0,F1396&lt;0,S1396&lt;0,T1396&lt;0,AB1396&gt;0,AC1396&gt;0,AI1396&gt;0,AJ1396&gt;0,AS1396&lt;AR1396,AR1396&lt;AQ1396),"Short Buildup",IF(AND(D1396&lt;0,E1396&lt;0,F1396&lt;0,S1396&lt;0,T1396&lt;0,AB1396&lt;0,AC1396&lt;0,AI1396&lt;0,AJ1396&lt;0,AS1396&lt;AR1396,AR1396&lt;AQ1396),"LongUnwinding" ))))</f>
        <v/>
      </c>
      <c r="AZ1396" s="1">
        <f>+IF(AND(D1396&gt;0,E1396&gt;0,F1396&gt;0,L1396&gt;0,M1396&gt;0,S1396&gt;0,T1396&gt;0,Z1396&gt;0,AA1396&gt;0),"Buying Opportunity",IF(AND(D1396&lt;0,E1396&lt;0,F1396&lt;0,L1396&lt;0,M1396&lt;0,S1396&lt;0,T1396&lt;0,Z1396&lt;0,AA1396&lt;0),"support Zone",IF(AND(D1396&lt;0,E1396&lt;0,F1396&lt;0,L1396&gt;0,M1396&gt;0,S1396&gt;0,T1396&gt;0,Z1396&gt;0,AA1396&gt;0),"sell delivery")))</f>
        <v/>
      </c>
      <c r="BA1396" s="1">
        <f>IF(AND(D1396&gt;0,E1396&gt;0,F1396&gt;0,Z1396&gt;0,AA1396&gt;0,AB1396&gt;0,AC1396&gt;0,AI1396&gt;0,AJ1396&gt;0),"FII ENTERING")</f>
        <v/>
      </c>
      <c r="BB1396" s="15" t="e">
        <v>#N/A</v>
      </c>
      <c r="BC1396" s="1" t="n">
        <v>68501.38328749999</v>
      </c>
      <c r="BD1396" s="1">
        <f>IF(AND(E1396&gt;0,F1396&gt;0,AB1396&gt;0,AC1396&gt;0,AI1396&gt;0,AJ1396&gt;0,AS1396&gt;AR1396,AR1396&gt;AQ1396),"long buildup",IF(AND(E1396&lt;0,F1396&lt;0,AB1396&gt;0,AC1396&gt;0,AI1396&gt;0,AJ1396&gt;0,AS1396&lt;AR1396,AR1396&lt;AQ1396),"Short buildup"))</f>
        <v/>
      </c>
      <c r="BE1396" s="1">
        <f>+IF(AND(F1396&gt;0,M1396&gt;0,T1396&gt;0,AA1396&gt;0),"buy")</f>
        <v/>
      </c>
    </row>
    <row r="1397">
      <c r="A1397" s="1" t="inlineStr">
        <is>
          <t>PAYTM</t>
        </is>
      </c>
      <c r="B1397" s="1" t="n"/>
      <c r="C1397" s="1" t="n"/>
      <c r="D1397" s="2" t="n">
        <v>-1.178903826266802</v>
      </c>
      <c r="E1397" s="2" t="n">
        <v>0</v>
      </c>
      <c r="F1397" s="3" t="n">
        <v>2.998116366680617</v>
      </c>
      <c r="G1397" s="4" t="n">
        <v>96029</v>
      </c>
      <c r="H1397" s="4" t="n">
        <v>105054</v>
      </c>
      <c r="I1397" s="3" t="n">
        <v>166318</v>
      </c>
      <c r="J1397" s="6">
        <f>+H1397-G1397</f>
        <v/>
      </c>
      <c r="K1397" s="6">
        <f>+I1397-H1397</f>
        <v/>
      </c>
      <c r="L1397" s="7">
        <f>J1397/G1397</f>
        <v/>
      </c>
      <c r="M1397" s="7">
        <f>K1397/H1397</f>
        <v/>
      </c>
      <c r="N1397" s="8" t="n">
        <v>376.262</v>
      </c>
      <c r="O1397" s="8" t="n">
        <v>407.6568</v>
      </c>
      <c r="P1397" s="3" t="n">
        <v>731.303</v>
      </c>
      <c r="Q1397" s="6">
        <f>+O1397-N1397</f>
        <v/>
      </c>
      <c r="R1397" s="6">
        <f>+P1397-O1397</f>
        <v/>
      </c>
      <c r="S1397" s="7">
        <f>Q1397/N1397</f>
        <v/>
      </c>
      <c r="T1397" s="7">
        <f>R1397/O1397</f>
        <v/>
      </c>
      <c r="U1397" s="10" t="inlineStr">
        <is>
          <t>1185312</t>
        </is>
      </c>
      <c r="V1397" s="10" t="inlineStr">
        <is>
          <t>1011855</t>
        </is>
      </c>
      <c r="W1397" s="3" t="inlineStr">
        <is>
          <t>1793610</t>
        </is>
      </c>
      <c r="X1397" s="6">
        <f>+V1397-U1397</f>
        <v/>
      </c>
      <c r="Y1397" s="6">
        <f>+W1397-V1397</f>
        <v/>
      </c>
      <c r="Z1397" s="7">
        <f>X1397/U1397</f>
        <v/>
      </c>
      <c r="AA1397" s="7">
        <f>Y1397/V1397</f>
        <v/>
      </c>
      <c r="AB1397" s="4" t="n">
        <v>20150</v>
      </c>
      <c r="AC1397" s="5" t="n">
        <v>65650</v>
      </c>
      <c r="AD1397" s="4" t="n">
        <v>178</v>
      </c>
      <c r="AE1397" s="4" t="n">
        <v>323</v>
      </c>
      <c r="AF1397" s="5" t="n">
        <v>639</v>
      </c>
      <c r="AG1397" s="6">
        <f>AE1397-AD1397</f>
        <v/>
      </c>
      <c r="AH1397" s="6">
        <f>+AF1397-AE1397</f>
        <v/>
      </c>
      <c r="AI1397" s="7">
        <f>AG1397/AD1397</f>
        <v/>
      </c>
      <c r="AJ1397" s="7">
        <f>AH1397/AE1397</f>
        <v/>
      </c>
      <c r="AK1397" s="4" t="n">
        <v>966.5</v>
      </c>
      <c r="AL1397" s="4" t="n">
        <v>966.55</v>
      </c>
      <c r="AM1397" s="5" t="n">
        <v>994.55</v>
      </c>
      <c r="AN1397" s="4" t="n">
        <v>955.6</v>
      </c>
      <c r="AO1397" s="4" t="n">
        <v>955.6</v>
      </c>
      <c r="AP1397" s="3" t="n">
        <v>984.25</v>
      </c>
      <c r="AQ1397" s="9">
        <f>+AK1397-AN1397</f>
        <v/>
      </c>
      <c r="AR1397" s="9">
        <f>+AL1397-AO1397</f>
        <v/>
      </c>
      <c r="AS1397" s="9">
        <f>+AM1397-AP1397</f>
        <v/>
      </c>
      <c r="AT1397" s="6">
        <f>AR1397-AQ1397</f>
        <v/>
      </c>
      <c r="AU1397" s="6">
        <f>+AS1397-AR1397</f>
        <v/>
      </c>
      <c r="AV1397" s="7">
        <f>AT1397/AQ1397</f>
        <v/>
      </c>
      <c r="AW1397" s="7">
        <f>AU1397/AR1397</f>
        <v/>
      </c>
      <c r="AX1397" s="1" t="inlineStr">
        <is>
          <t>N</t>
        </is>
      </c>
      <c r="AY1397" s="1">
        <f>+IF(AND(D1397&gt;0,E1397&gt;0,F1397&gt;0,S1397&gt;0,T1397&gt;0,AC1397&gt;0,AB1397&gt;0,AI1397&gt;0,AJ1397&gt;0,AS1397&gt;AR1397,AR1397&gt;AQ1397),"long buildup",IF(AND(D1397&gt;0,E1397&gt;0,F1397&gt;0,S1397&lt;0,T1397&lt;0,AB1397&lt;0,AC1397&lt;0,AI1397&lt;0,AJ1397&lt;0,AS1397&gt;AR1397,AR1397&gt;AQ1397),"Short Covering",IF(AND(D1397&lt;0,E1397&lt;0,F1397&lt;0,S1397&lt;0,T1397&lt;0,AB1397&gt;0,AC1397&gt;0,AI1397&gt;0,AJ1397&gt;0,AS1397&lt;AR1397,AR1397&lt;AQ1397),"Short Buildup",IF(AND(D1397&lt;0,E1397&lt;0,F1397&lt;0,S1397&lt;0,T1397&lt;0,AB1397&lt;0,AC1397&lt;0,AI1397&lt;0,AJ1397&lt;0,AS1397&lt;AR1397,AR1397&lt;AQ1397),"LongUnwinding" ))))</f>
        <v/>
      </c>
      <c r="AZ1397" s="1">
        <f>+IF(AND(D1397&gt;0,E1397&gt;0,F1397&gt;0,L1397&gt;0,M1397&gt;0,S1397&gt;0,T1397&gt;0,Z1397&gt;0,AA1397&gt;0),"Buying Opportunity",IF(AND(D1397&lt;0,E1397&lt;0,F1397&lt;0,L1397&lt;0,M1397&lt;0,S1397&lt;0,T1397&lt;0,Z1397&lt;0,AA1397&lt;0),"support Zone",IF(AND(D1397&lt;0,E1397&lt;0,F1397&lt;0,L1397&gt;0,M1397&gt;0,S1397&gt;0,T1397&gt;0,Z1397&gt;0,AA1397&gt;0),"sell delivery")))</f>
        <v/>
      </c>
      <c r="BA1397" s="1">
        <f>IF(AND(D1397&gt;0,E1397&gt;0,F1397&gt;0,Z1397&gt;0,AA1397&gt;0,AB1397&gt;0,AC1397&gt;0,AI1397&gt;0,AJ1397&gt;0),"FII ENTERING")</f>
        <v/>
      </c>
      <c r="BB1397" s="15" t="e">
        <v>#N/A</v>
      </c>
      <c r="BC1397" s="1" t="n">
        <v>66422.36599999999</v>
      </c>
      <c r="BD1397" s="1">
        <f>IF(AND(E1397&gt;0,F1397&gt;0,AB1397&gt;0,AC1397&gt;0,AI1397&gt;0,AJ1397&gt;0,AS1397&gt;AR1397,AR1397&gt;AQ1397),"long buildup",IF(AND(E1397&lt;0,F1397&lt;0,AB1397&gt;0,AC1397&gt;0,AI1397&gt;0,AJ1397&gt;0,AS1397&lt;AR1397,AR1397&lt;AQ1397),"Short buildup"))</f>
        <v/>
      </c>
      <c r="BE1397" s="1">
        <f>+IF(AND(F1397&gt;0,M1397&gt;0,T1397&gt;0,AA1397&gt;0),"buy")</f>
        <v/>
      </c>
    </row>
    <row r="1398">
      <c r="A1398" s="1" t="inlineStr">
        <is>
          <t>PCBL</t>
        </is>
      </c>
      <c r="B1398" s="1" t="n"/>
      <c r="C1398" s="1" t="n"/>
      <c r="D1398" s="2" t="n">
        <v>0.868665977249222</v>
      </c>
      <c r="E1398" s="2" t="n">
        <v>-3.69079352060693</v>
      </c>
      <c r="F1398" s="3" t="n">
        <v>0.2129018522461145</v>
      </c>
      <c r="G1398" s="4" t="n">
        <v>50051</v>
      </c>
      <c r="H1398" s="4" t="n">
        <v>43134</v>
      </c>
      <c r="I1398" s="3" t="n">
        <v>44649</v>
      </c>
      <c r="J1398" s="6">
        <f>+H1398-G1398</f>
        <v/>
      </c>
      <c r="K1398" s="6">
        <f>+I1398-H1398</f>
        <v/>
      </c>
      <c r="L1398" s="7">
        <f>J1398/G1398</f>
        <v/>
      </c>
      <c r="M1398" s="7">
        <f>K1398/H1398</f>
        <v/>
      </c>
      <c r="N1398" s="8" t="n">
        <v>125.8805</v>
      </c>
      <c r="O1398" s="8" t="n">
        <v>99.6592</v>
      </c>
      <c r="P1398" s="3" t="n">
        <v>93.80040000000001</v>
      </c>
      <c r="Q1398" s="6">
        <f>+O1398-N1398</f>
        <v/>
      </c>
      <c r="R1398" s="6">
        <f>+P1398-O1398</f>
        <v/>
      </c>
      <c r="S1398" s="7">
        <f>Q1398/N1398</f>
        <v/>
      </c>
      <c r="T1398" s="7">
        <f>R1398/O1398</f>
        <v/>
      </c>
      <c r="U1398" s="10" t="inlineStr">
        <is>
          <t>909978</t>
        </is>
      </c>
      <c r="V1398" s="10" t="inlineStr">
        <is>
          <t>942006</t>
        </is>
      </c>
      <c r="W1398" s="3" t="inlineStr">
        <is>
          <t>706360</t>
        </is>
      </c>
      <c r="X1398" s="6">
        <f>+V1398-U1398</f>
        <v/>
      </c>
      <c r="Y1398" s="6">
        <f>+W1398-V1398</f>
        <v/>
      </c>
      <c r="Z1398" s="7">
        <f>X1398/U1398</f>
        <v/>
      </c>
      <c r="AA1398" s="7">
        <f>Y1398/V1398</f>
        <v/>
      </c>
      <c r="AB1398" s="4" t="n"/>
      <c r="AC1398" s="5" t="n"/>
      <c r="AD1398" s="4" t="n"/>
      <c r="AE1398" s="4" t="n"/>
      <c r="AF1398" s="5" t="n"/>
      <c r="AG1398" s="6">
        <f>AE1398-AD1398</f>
        <v/>
      </c>
      <c r="AH1398" s="6">
        <f>+AF1398-AE1398</f>
        <v/>
      </c>
      <c r="AI1398" s="7">
        <f>AG1398/AD1398</f>
        <v/>
      </c>
      <c r="AJ1398" s="7">
        <f>AH1398/AE1398</f>
        <v/>
      </c>
      <c r="AK1398" s="4" t="n"/>
      <c r="AL1398" s="4" t="n"/>
      <c r="AM1398" s="5" t="n"/>
      <c r="AN1398" s="4" t="n">
        <v>487.7</v>
      </c>
      <c r="AO1398" s="4" t="n">
        <v>469.7</v>
      </c>
      <c r="AP1398" s="3" t="n">
        <v>470.7</v>
      </c>
      <c r="AQ1398" s="9">
        <f>+AK1398-AN1398</f>
        <v/>
      </c>
      <c r="AR1398" s="9">
        <f>+AL1398-AO1398</f>
        <v/>
      </c>
      <c r="AS1398" s="9">
        <f>+AM1398-AP1398</f>
        <v/>
      </c>
      <c r="AT1398" s="6">
        <f>AR1398-AQ1398</f>
        <v/>
      </c>
      <c r="AU1398" s="6">
        <f>+AS1398-AR1398</f>
        <v/>
      </c>
      <c r="AV1398" s="7">
        <f>AT1398/AQ1398</f>
        <v/>
      </c>
      <c r="AW1398" s="7">
        <f>AU1398/AR1398</f>
        <v/>
      </c>
      <c r="AX1398" s="1" t="inlineStr">
        <is>
          <t>N</t>
        </is>
      </c>
      <c r="AY1398" s="1">
        <f>+IF(AND(D1398&gt;0,E1398&gt;0,F1398&gt;0,S1398&gt;0,T1398&gt;0,AC1398&gt;0,AB1398&gt;0,AI1398&gt;0,AJ1398&gt;0,AS1398&gt;AR1398,AR1398&gt;AQ1398),"long buildup",IF(AND(D1398&gt;0,E1398&gt;0,F1398&gt;0,S1398&lt;0,T1398&lt;0,AB1398&lt;0,AC1398&lt;0,AI1398&lt;0,AJ1398&lt;0,AS1398&gt;AR1398,AR1398&gt;AQ1398),"Short Covering",IF(AND(D1398&lt;0,E1398&lt;0,F1398&lt;0,S1398&lt;0,T1398&lt;0,AB1398&gt;0,AC1398&gt;0,AI1398&gt;0,AJ1398&gt;0,AS1398&lt;AR1398,AR1398&lt;AQ1398),"Short Buildup",IF(AND(D1398&lt;0,E1398&lt;0,F1398&lt;0,S1398&lt;0,T1398&lt;0,AB1398&lt;0,AC1398&lt;0,AI1398&lt;0,AJ1398&lt;0,AS1398&lt;AR1398,AR1398&lt;AQ1398),"LongUnwinding" ))))</f>
        <v/>
      </c>
      <c r="AZ1398" s="1">
        <f>+IF(AND(D1398&gt;0,E1398&gt;0,F1398&gt;0,L1398&gt;0,M1398&gt;0,S1398&gt;0,T1398&gt;0,Z1398&gt;0,AA1398&gt;0),"Buying Opportunity",IF(AND(D1398&lt;0,E1398&lt;0,F1398&lt;0,L1398&lt;0,M1398&lt;0,S1398&lt;0,T1398&lt;0,Z1398&lt;0,AA1398&lt;0),"support Zone",IF(AND(D1398&lt;0,E1398&lt;0,F1398&lt;0,L1398&gt;0,M1398&gt;0,S1398&gt;0,T1398&gt;0,Z1398&gt;0,AA1398&gt;0),"sell delivery")))</f>
        <v/>
      </c>
      <c r="BA1398" s="1">
        <f>IF(AND(D1398&gt;0,E1398&gt;0,F1398&gt;0,Z1398&gt;0,AA1398&gt;0,AB1398&gt;0,AC1398&gt;0,AI1398&gt;0,AJ1398&gt;0),"FII ENTERING")</f>
        <v/>
      </c>
      <c r="BB1398" s="15" t="e">
        <v>#N/A</v>
      </c>
      <c r="BC1398" s="1" t="n">
        <v>25160.39394</v>
      </c>
      <c r="BD1398" s="1">
        <f>IF(AND(E1398&gt;0,F1398&gt;0,AB1398&gt;0,AC1398&gt;0,AI1398&gt;0,AJ1398&gt;0,AS1398&gt;AR1398,AR1398&gt;AQ1398),"long buildup",IF(AND(E1398&lt;0,F1398&lt;0,AB1398&gt;0,AC1398&gt;0,AI1398&gt;0,AJ1398&gt;0,AS1398&lt;AR1398,AR1398&lt;AQ1398),"Short buildup"))</f>
        <v/>
      </c>
      <c r="BE1398" s="1">
        <f>+IF(AND(F1398&gt;0,M1398&gt;0,T1398&gt;0,AA1398&gt;0),"buy")</f>
        <v/>
      </c>
    </row>
    <row r="1399">
      <c r="A1399" s="1" t="inlineStr">
        <is>
          <t>PCJEWELLER</t>
        </is>
      </c>
      <c r="B1399" s="1" t="n"/>
      <c r="C1399" s="1" t="n"/>
      <c r="D1399" s="2" t="n">
        <v>2.136508659981768</v>
      </c>
      <c r="E1399" s="2" t="n">
        <v>-1.773860657109392</v>
      </c>
      <c r="F1399" s="3" t="n">
        <v>-1.090351524788469</v>
      </c>
      <c r="G1399" s="4" t="n">
        <v>14790</v>
      </c>
      <c r="H1399" s="4" t="n">
        <v>16815</v>
      </c>
      <c r="I1399" s="3" t="n">
        <v>25342</v>
      </c>
      <c r="J1399" s="6">
        <f>+H1399-G1399</f>
        <v/>
      </c>
      <c r="K1399" s="6">
        <f>+I1399-H1399</f>
        <v/>
      </c>
      <c r="L1399" s="7">
        <f>J1399/G1399</f>
        <v/>
      </c>
      <c r="M1399" s="7">
        <f>K1399/H1399</f>
        <v/>
      </c>
      <c r="N1399" s="8" t="n">
        <v>36.692</v>
      </c>
      <c r="O1399" s="8" t="n">
        <v>29.4583</v>
      </c>
      <c r="P1399" s="3" t="n">
        <v>72.4616</v>
      </c>
      <c r="Q1399" s="6">
        <f>+O1399-N1399</f>
        <v/>
      </c>
      <c r="R1399" s="6">
        <f>+P1399-O1399</f>
        <v/>
      </c>
      <c r="S1399" s="7">
        <f>Q1399/N1399</f>
        <v/>
      </c>
      <c r="T1399" s="7">
        <f>R1399/O1399</f>
        <v/>
      </c>
      <c r="U1399" s="10" t="inlineStr">
        <is>
          <t>-</t>
        </is>
      </c>
      <c r="V1399" s="10" t="inlineStr">
        <is>
          <t>-</t>
        </is>
      </c>
      <c r="W1399" s="3" t="inlineStr">
        <is>
          <t>-</t>
        </is>
      </c>
      <c r="X1399" s="6">
        <f>+V1399-U1399</f>
        <v/>
      </c>
      <c r="Y1399" s="6">
        <f>+W1399-V1399</f>
        <v/>
      </c>
      <c r="Z1399" s="7">
        <f>X1399/U1399</f>
        <v/>
      </c>
      <c r="AA1399" s="7">
        <f>Y1399/V1399</f>
        <v/>
      </c>
      <c r="AB1399" s="4" t="n"/>
      <c r="AC1399" s="5" t="n"/>
      <c r="AD1399" s="4" t="n"/>
      <c r="AE1399" s="4" t="n"/>
      <c r="AF1399" s="5" t="n"/>
      <c r="AG1399" s="6">
        <f>AE1399-AD1399</f>
        <v/>
      </c>
      <c r="AH1399" s="6">
        <f>+AF1399-AE1399</f>
        <v/>
      </c>
      <c r="AI1399" s="7">
        <f>AG1399/AD1399</f>
        <v/>
      </c>
      <c r="AJ1399" s="7">
        <f>AH1399/AE1399</f>
        <v/>
      </c>
      <c r="AK1399" s="4" t="n"/>
      <c r="AL1399" s="4" t="n"/>
      <c r="AM1399" s="5" t="n"/>
      <c r="AN1399" s="4" t="n">
        <v>179.27</v>
      </c>
      <c r="AO1399" s="4" t="n">
        <v>176.09</v>
      </c>
      <c r="AP1399" s="3" t="n">
        <v>174.17</v>
      </c>
      <c r="AQ1399" s="9">
        <f>+AK1399-AN1399</f>
        <v/>
      </c>
      <c r="AR1399" s="9">
        <f>+AL1399-AO1399</f>
        <v/>
      </c>
      <c r="AS1399" s="9">
        <f>+AM1399-AP1399</f>
        <v/>
      </c>
      <c r="AT1399" s="6">
        <f>AR1399-AQ1399</f>
        <v/>
      </c>
      <c r="AU1399" s="6">
        <f>+AS1399-AR1399</f>
        <v/>
      </c>
      <c r="AV1399" s="7">
        <f>AT1399/AQ1399</f>
        <v/>
      </c>
      <c r="AW1399" s="7">
        <f>AU1399/AR1399</f>
        <v/>
      </c>
      <c r="AX1399" s="1" t="inlineStr">
        <is>
          <t>N</t>
        </is>
      </c>
      <c r="AY1399" s="1">
        <f>+IF(AND(D1399&gt;0,E1399&gt;0,F1399&gt;0,S1399&gt;0,T1399&gt;0,AC1399&gt;0,AB1399&gt;0,AI1399&gt;0,AJ1399&gt;0,AS1399&gt;AR1399,AR1399&gt;AQ1399),"long buildup",IF(AND(D1399&gt;0,E1399&gt;0,F1399&gt;0,S1399&lt;0,T1399&lt;0,AB1399&lt;0,AC1399&lt;0,AI1399&lt;0,AJ1399&lt;0,AS1399&gt;AR1399,AR1399&gt;AQ1399),"Short Covering",IF(AND(D1399&lt;0,E1399&lt;0,F1399&lt;0,S1399&lt;0,T1399&lt;0,AB1399&gt;0,AC1399&gt;0,AI1399&gt;0,AJ1399&gt;0,AS1399&lt;AR1399,AR1399&lt;AQ1399),"Short Buildup",IF(AND(D1399&lt;0,E1399&lt;0,F1399&lt;0,S1399&lt;0,T1399&lt;0,AB1399&lt;0,AC1399&lt;0,AI1399&lt;0,AJ1399&lt;0,AS1399&lt;AR1399,AR1399&lt;AQ1399),"LongUnwinding" ))))</f>
        <v/>
      </c>
      <c r="AZ1399" s="1">
        <f>+IF(AND(D1399&gt;0,E1399&gt;0,F1399&gt;0,L1399&gt;0,M1399&gt;0,S1399&gt;0,T1399&gt;0,Z1399&gt;0,AA1399&gt;0),"Buying Opportunity",IF(AND(D1399&lt;0,E1399&lt;0,F1399&lt;0,L1399&lt;0,M1399&lt;0,S1399&lt;0,T1399&lt;0,Z1399&lt;0,AA1399&lt;0),"support Zone",IF(AND(D1399&lt;0,E1399&lt;0,F1399&lt;0,L1399&gt;0,M1399&gt;0,S1399&gt;0,T1399&gt;0,Z1399&gt;0,AA1399&gt;0),"sell delivery")))</f>
        <v/>
      </c>
      <c r="BA1399" s="1">
        <f>IF(AND(D1399&gt;0,E1399&gt;0,F1399&gt;0,Z1399&gt;0,AA1399&gt;0,AB1399&gt;0,AC1399&gt;0,AI1399&gt;0,AJ1399&gt;0),"FII ENTERING")</f>
        <v/>
      </c>
      <c r="BB1399" s="15" t="e">
        <v>#N/A</v>
      </c>
      <c r="BC1399" s="1" t="n">
        <v>1106792.5572</v>
      </c>
      <c r="BD1399" s="1">
        <f>IF(AND(E1399&gt;0,F1399&gt;0,AB1399&gt;0,AC1399&gt;0,AI1399&gt;0,AJ1399&gt;0,AS1399&gt;AR1399,AR1399&gt;AQ1399),"long buildup",IF(AND(E1399&lt;0,F1399&lt;0,AB1399&gt;0,AC1399&gt;0,AI1399&gt;0,AJ1399&gt;0,AS1399&lt;AR1399,AR1399&lt;AQ1399),"Short buildup"))</f>
        <v/>
      </c>
      <c r="BE1399" s="1">
        <f>+IF(AND(F1399&gt;0,M1399&gt;0,T1399&gt;0,AA1399&gt;0),"buy")</f>
        <v/>
      </c>
    </row>
    <row r="1400">
      <c r="A1400" s="1" t="inlineStr">
        <is>
          <t>PDMJEPAPER</t>
        </is>
      </c>
      <c r="B1400" s="1" t="n"/>
      <c r="C1400" s="1" t="n"/>
      <c r="D1400" s="2" t="n">
        <v>-1.659638879878902</v>
      </c>
      <c r="E1400" s="2" t="n">
        <v>-0.5882029575064556</v>
      </c>
      <c r="F1400" s="3" t="n">
        <v>7.99601857996019</v>
      </c>
      <c r="G1400" s="4" t="n">
        <v>4372</v>
      </c>
      <c r="H1400" s="4" t="n">
        <v>4205</v>
      </c>
      <c r="I1400" s="3" t="n">
        <v>51830</v>
      </c>
      <c r="J1400" s="6">
        <f>+H1400-G1400</f>
        <v/>
      </c>
      <c r="K1400" s="6">
        <f>+I1400-H1400</f>
        <v/>
      </c>
      <c r="L1400" s="7">
        <f>J1400/G1400</f>
        <v/>
      </c>
      <c r="M1400" s="7">
        <f>K1400/H1400</f>
        <v/>
      </c>
      <c r="N1400" s="8" t="n">
        <v>5.2334</v>
      </c>
      <c r="O1400" s="8" t="n">
        <v>5.1572</v>
      </c>
      <c r="P1400" s="3" t="n">
        <v>99.60969999999999</v>
      </c>
      <c r="Q1400" s="6">
        <f>+O1400-N1400</f>
        <v/>
      </c>
      <c r="R1400" s="6">
        <f>+P1400-O1400</f>
        <v/>
      </c>
      <c r="S1400" s="7">
        <f>Q1400/N1400</f>
        <v/>
      </c>
      <c r="T1400" s="7">
        <f>R1400/O1400</f>
        <v/>
      </c>
      <c r="U1400" s="10" t="inlineStr">
        <is>
          <t>91352</t>
        </is>
      </c>
      <c r="V1400" s="10" t="inlineStr">
        <is>
          <t>84528</t>
        </is>
      </c>
      <c r="W1400" s="3" t="inlineStr">
        <is>
          <t>754498</t>
        </is>
      </c>
      <c r="X1400" s="6">
        <f>+V1400-U1400</f>
        <v/>
      </c>
      <c r="Y1400" s="6">
        <f>+W1400-V1400</f>
        <v/>
      </c>
      <c r="Z1400" s="7">
        <f>X1400/U1400</f>
        <v/>
      </c>
      <c r="AA1400" s="7">
        <f>Y1400/V1400</f>
        <v/>
      </c>
      <c r="AB1400" s="4" t="n"/>
      <c r="AC1400" s="5" t="n"/>
      <c r="AD1400" s="4" t="n"/>
      <c r="AE1400" s="4" t="n"/>
      <c r="AF1400" s="5" t="n"/>
      <c r="AG1400" s="6">
        <f>AE1400-AD1400</f>
        <v/>
      </c>
      <c r="AH1400" s="6">
        <f>+AF1400-AE1400</f>
        <v/>
      </c>
      <c r="AI1400" s="7">
        <f>AG1400/AD1400</f>
        <v/>
      </c>
      <c r="AJ1400" s="7">
        <f>AH1400/AE1400</f>
        <v/>
      </c>
      <c r="AK1400" s="4" t="n"/>
      <c r="AL1400" s="4" t="n"/>
      <c r="AM1400" s="5" t="n"/>
      <c r="AN1400" s="4" t="n">
        <v>181.91</v>
      </c>
      <c r="AO1400" s="4" t="n">
        <v>180.84</v>
      </c>
      <c r="AP1400" s="3" t="n">
        <v>195.3</v>
      </c>
      <c r="AQ1400" s="9">
        <f>+AK1400-AN1400</f>
        <v/>
      </c>
      <c r="AR1400" s="9">
        <f>+AL1400-AO1400</f>
        <v/>
      </c>
      <c r="AS1400" s="9">
        <f>+AM1400-AP1400</f>
        <v/>
      </c>
      <c r="AT1400" s="6">
        <f>AR1400-AQ1400</f>
        <v/>
      </c>
      <c r="AU1400" s="6">
        <f>+AS1400-AR1400</f>
        <v/>
      </c>
      <c r="AV1400" s="7">
        <f>AT1400/AQ1400</f>
        <v/>
      </c>
      <c r="AW1400" s="7">
        <f>AU1400/AR1400</f>
        <v/>
      </c>
      <c r="AX1400" s="1" t="inlineStr">
        <is>
          <t>N</t>
        </is>
      </c>
      <c r="AY1400" s="1">
        <f>+IF(AND(D1400&gt;0,E1400&gt;0,F1400&gt;0,S1400&gt;0,T1400&gt;0,AC1400&gt;0,AB1400&gt;0,AI1400&gt;0,AJ1400&gt;0,AS1400&gt;AR1400,AR1400&gt;AQ1400),"long buildup",IF(AND(D1400&gt;0,E1400&gt;0,F1400&gt;0,S1400&lt;0,T1400&lt;0,AB1400&lt;0,AC1400&lt;0,AI1400&lt;0,AJ1400&lt;0,AS1400&gt;AR1400,AR1400&gt;AQ1400),"Short Covering",IF(AND(D1400&lt;0,E1400&lt;0,F1400&lt;0,S1400&lt;0,T1400&lt;0,AB1400&gt;0,AC1400&gt;0,AI1400&gt;0,AJ1400&gt;0,AS1400&lt;AR1400,AR1400&lt;AQ1400),"Short Buildup",IF(AND(D1400&lt;0,E1400&lt;0,F1400&lt;0,S1400&lt;0,T1400&lt;0,AB1400&lt;0,AC1400&lt;0,AI1400&lt;0,AJ1400&lt;0,AS1400&lt;AR1400,AR1400&lt;AQ1400),"LongUnwinding" ))))</f>
        <v/>
      </c>
      <c r="AZ1400" s="1">
        <f>+IF(AND(D1400&gt;0,E1400&gt;0,F1400&gt;0,L1400&gt;0,M1400&gt;0,S1400&gt;0,T1400&gt;0,Z1400&gt;0,AA1400&gt;0),"Buying Opportunity",IF(AND(D1400&lt;0,E1400&lt;0,F1400&lt;0,L1400&lt;0,M1400&lt;0,S1400&lt;0,T1400&lt;0,Z1400&lt;0,AA1400&lt;0),"support Zone",IF(AND(D1400&lt;0,E1400&lt;0,F1400&lt;0,L1400&gt;0,M1400&gt;0,S1400&gt;0,T1400&gt;0,Z1400&gt;0,AA1400&gt;0),"sell delivery")))</f>
        <v/>
      </c>
      <c r="BA1400" s="1">
        <f>IF(AND(D1400&gt;0,E1400&gt;0,F1400&gt;0,Z1400&gt;0,AA1400&gt;0,AB1400&gt;0,AC1400&gt;0,AI1400&gt;0,AJ1400&gt;0),"FII ENTERING")</f>
        <v/>
      </c>
      <c r="BB1400" s="15" t="e">
        <v>#N/A</v>
      </c>
      <c r="BC1400" s="1" t="n">
        <v>5765.5307775</v>
      </c>
      <c r="BD1400" s="1">
        <f>IF(AND(E1400&gt;0,F1400&gt;0,AB1400&gt;0,AC1400&gt;0,AI1400&gt;0,AJ1400&gt;0,AS1400&gt;AR1400,AR1400&gt;AQ1400),"long buildup",IF(AND(E1400&lt;0,F1400&lt;0,AB1400&gt;0,AC1400&gt;0,AI1400&gt;0,AJ1400&gt;0,AS1400&lt;AR1400,AR1400&lt;AQ1400),"Short buildup"))</f>
        <v/>
      </c>
      <c r="BE1400" s="1">
        <f>+IF(AND(F1400&gt;0,M1400&gt;0,T1400&gt;0,AA1400&gt;0),"buy")</f>
        <v/>
      </c>
    </row>
    <row r="1401">
      <c r="A1401" s="1" t="inlineStr">
        <is>
          <t>PDSL</t>
        </is>
      </c>
      <c r="B1401" s="1" t="n"/>
      <c r="C1401" s="1" t="n"/>
      <c r="D1401" s="2" t="n">
        <v>1.146057733735455</v>
      </c>
      <c r="E1401" s="2" t="n">
        <v>-0.4430056227636774</v>
      </c>
      <c r="F1401" s="3" t="n">
        <v>4.578127674139997</v>
      </c>
      <c r="G1401" s="4" t="n">
        <v>6278</v>
      </c>
      <c r="H1401" s="4" t="n">
        <v>5621</v>
      </c>
      <c r="I1401" s="3" t="n">
        <v>18944</v>
      </c>
      <c r="J1401" s="6">
        <f>+H1401-G1401</f>
        <v/>
      </c>
      <c r="K1401" s="6">
        <f>+I1401-H1401</f>
        <v/>
      </c>
      <c r="L1401" s="7">
        <f>J1401/G1401</f>
        <v/>
      </c>
      <c r="M1401" s="7">
        <f>K1401/H1401</f>
        <v/>
      </c>
      <c r="N1401" s="8" t="n">
        <v>10.9761</v>
      </c>
      <c r="O1401" s="8" t="n">
        <v>8.3637</v>
      </c>
      <c r="P1401" s="3" t="n">
        <v>24.3632</v>
      </c>
      <c r="Q1401" s="6">
        <f>+O1401-N1401</f>
        <v/>
      </c>
      <c r="R1401" s="6">
        <f>+P1401-O1401</f>
        <v/>
      </c>
      <c r="S1401" s="7">
        <f>Q1401/N1401</f>
        <v/>
      </c>
      <c r="T1401" s="7">
        <f>R1401/O1401</f>
        <v/>
      </c>
      <c r="U1401" s="10" t="inlineStr">
        <is>
          <t>91574</t>
        </is>
      </c>
      <c r="V1401" s="10" t="inlineStr">
        <is>
          <t>49168</t>
        </is>
      </c>
      <c r="W1401" s="3" t="inlineStr">
        <is>
          <t>194887</t>
        </is>
      </c>
      <c r="X1401" s="6">
        <f>+V1401-U1401</f>
        <v/>
      </c>
      <c r="Y1401" s="6">
        <f>+W1401-V1401</f>
        <v/>
      </c>
      <c r="Z1401" s="7">
        <f>X1401/U1401</f>
        <v/>
      </c>
      <c r="AA1401" s="7">
        <f>Y1401/V1401</f>
        <v/>
      </c>
      <c r="AB1401" s="4" t="n"/>
      <c r="AC1401" s="5" t="n"/>
      <c r="AD1401" s="4" t="n"/>
      <c r="AE1401" s="4" t="n"/>
      <c r="AF1401" s="5" t="n"/>
      <c r="AG1401" s="6">
        <f>AE1401-AD1401</f>
        <v/>
      </c>
      <c r="AH1401" s="6">
        <f>+AF1401-AE1401</f>
        <v/>
      </c>
      <c r="AI1401" s="7">
        <f>AG1401/AD1401</f>
        <v/>
      </c>
      <c r="AJ1401" s="7">
        <f>AH1401/AE1401</f>
        <v/>
      </c>
      <c r="AK1401" s="4" t="n"/>
      <c r="AL1401" s="4" t="n"/>
      <c r="AM1401" s="5" t="n"/>
      <c r="AN1401" s="4" t="n">
        <v>586.9</v>
      </c>
      <c r="AO1401" s="4" t="n">
        <v>584.3</v>
      </c>
      <c r="AP1401" s="3" t="n">
        <v>611.05</v>
      </c>
      <c r="AQ1401" s="9">
        <f>+AK1401-AN1401</f>
        <v/>
      </c>
      <c r="AR1401" s="9">
        <f>+AL1401-AO1401</f>
        <v/>
      </c>
      <c r="AS1401" s="9">
        <f>+AM1401-AP1401</f>
        <v/>
      </c>
      <c r="AT1401" s="6">
        <f>AR1401-AQ1401</f>
        <v/>
      </c>
      <c r="AU1401" s="6">
        <f>+AS1401-AR1401</f>
        <v/>
      </c>
      <c r="AV1401" s="7">
        <f>AT1401/AQ1401</f>
        <v/>
      </c>
      <c r="AW1401" s="7">
        <f>AU1401/AR1401</f>
        <v/>
      </c>
      <c r="AX1401" s="1" t="inlineStr">
        <is>
          <t>Y</t>
        </is>
      </c>
      <c r="AY1401" s="1">
        <f>+IF(AND(D1401&gt;0,E1401&gt;0,F1401&gt;0,S1401&gt;0,T1401&gt;0,AC1401&gt;0,AB1401&gt;0,AI1401&gt;0,AJ1401&gt;0,AS1401&gt;AR1401,AR1401&gt;AQ1401),"long buildup",IF(AND(D1401&gt;0,E1401&gt;0,F1401&gt;0,S1401&lt;0,T1401&lt;0,AB1401&lt;0,AC1401&lt;0,AI1401&lt;0,AJ1401&lt;0,AS1401&gt;AR1401,AR1401&gt;AQ1401),"Short Covering",IF(AND(D1401&lt;0,E1401&lt;0,F1401&lt;0,S1401&lt;0,T1401&lt;0,AB1401&gt;0,AC1401&gt;0,AI1401&gt;0,AJ1401&gt;0,AS1401&lt;AR1401,AR1401&lt;AQ1401),"Short Buildup",IF(AND(D1401&lt;0,E1401&lt;0,F1401&lt;0,S1401&lt;0,T1401&lt;0,AB1401&lt;0,AC1401&lt;0,AI1401&lt;0,AJ1401&lt;0,AS1401&lt;AR1401,AR1401&lt;AQ1401),"LongUnwinding" ))))</f>
        <v/>
      </c>
      <c r="AZ1401" s="1">
        <f>+IF(AND(D1401&gt;0,E1401&gt;0,F1401&gt;0,L1401&gt;0,M1401&gt;0,S1401&gt;0,T1401&gt;0,Z1401&gt;0,AA1401&gt;0),"Buying Opportunity",IF(AND(D1401&lt;0,E1401&lt;0,F1401&lt;0,L1401&lt;0,M1401&lt;0,S1401&lt;0,T1401&lt;0,Z1401&lt;0,AA1401&lt;0),"support Zone",IF(AND(D1401&lt;0,E1401&lt;0,F1401&lt;0,L1401&gt;0,M1401&gt;0,S1401&gt;0,T1401&gt;0,Z1401&gt;0,AA1401&gt;0),"sell delivery")))</f>
        <v/>
      </c>
      <c r="BA1401" s="1">
        <f>IF(AND(D1401&gt;0,E1401&gt;0,F1401&gt;0,Z1401&gt;0,AA1401&gt;0,AB1401&gt;0,AC1401&gt;0,AI1401&gt;0,AJ1401&gt;0),"FII ENTERING")</f>
        <v/>
      </c>
      <c r="BB1401" s="15" t="e">
        <v>#N/A</v>
      </c>
      <c r="BC1401" s="1" t="n">
        <v>366272.123</v>
      </c>
      <c r="BD1401" s="1">
        <f>IF(AND(E1401&gt;0,F1401&gt;0,AB1401&gt;0,AC1401&gt;0,AI1401&gt;0,AJ1401&gt;0,AS1401&gt;AR1401,AR1401&gt;AQ1401),"long buildup",IF(AND(E1401&lt;0,F1401&lt;0,AB1401&gt;0,AC1401&gt;0,AI1401&gt;0,AJ1401&gt;0,AS1401&lt;AR1401,AR1401&lt;AQ1401),"Short buildup"))</f>
        <v/>
      </c>
      <c r="BE1401" s="1">
        <f>+IF(AND(F1401&gt;0,M1401&gt;0,T1401&gt;0,AA1401&gt;0),"buy")</f>
        <v/>
      </c>
    </row>
    <row r="1402">
      <c r="A1402" s="1" t="inlineStr">
        <is>
          <t>PEARLPOLY</t>
        </is>
      </c>
      <c r="B1402" s="1" t="n"/>
      <c r="C1402" s="1" t="n"/>
      <c r="D1402" s="2" t="n">
        <v>2.965986394557833</v>
      </c>
      <c r="E1402" s="2" t="n">
        <v>-1.770613107822415</v>
      </c>
      <c r="F1402" s="3" t="n">
        <v>0.1345170836696184</v>
      </c>
      <c r="G1402" s="4" t="n">
        <v>1534</v>
      </c>
      <c r="H1402" s="4" t="n">
        <v>422</v>
      </c>
      <c r="I1402" s="3" t="n">
        <v>1224</v>
      </c>
      <c r="J1402" s="6">
        <f>+H1402-G1402</f>
        <v/>
      </c>
      <c r="K1402" s="6">
        <f>+I1402-H1402</f>
        <v/>
      </c>
      <c r="L1402" s="7">
        <f>J1402/G1402</f>
        <v/>
      </c>
      <c r="M1402" s="7">
        <f>K1402/H1402</f>
        <v/>
      </c>
      <c r="N1402" s="8" t="n">
        <v>0.5535</v>
      </c>
      <c r="O1402" s="8" t="n">
        <v>0.0678</v>
      </c>
      <c r="P1402" s="3" t="n">
        <v>0.1849</v>
      </c>
      <c r="Q1402" s="6">
        <f>+O1402-N1402</f>
        <v/>
      </c>
      <c r="R1402" s="6">
        <f>+P1402-O1402</f>
        <v/>
      </c>
      <c r="S1402" s="7">
        <f>Q1402/N1402</f>
        <v/>
      </c>
      <c r="T1402" s="7">
        <f>R1402/O1402</f>
        <v/>
      </c>
      <c r="U1402" s="10" t="inlineStr">
        <is>
          <t>65273</t>
        </is>
      </c>
      <c r="V1402" s="10" t="inlineStr">
        <is>
          <t>13633</t>
        </is>
      </c>
      <c r="W1402" s="3" t="inlineStr">
        <is>
          <t>33280</t>
        </is>
      </c>
      <c r="X1402" s="6">
        <f>+V1402-U1402</f>
        <v/>
      </c>
      <c r="Y1402" s="6">
        <f>+W1402-V1402</f>
        <v/>
      </c>
      <c r="Z1402" s="7">
        <f>X1402/U1402</f>
        <v/>
      </c>
      <c r="AA1402" s="7">
        <f>Y1402/V1402</f>
        <v/>
      </c>
      <c r="AB1402" s="4" t="n"/>
      <c r="AC1402" s="5" t="n"/>
      <c r="AD1402" s="4" t="n"/>
      <c r="AE1402" s="4" t="n"/>
      <c r="AF1402" s="5" t="n"/>
      <c r="AG1402" s="6">
        <f>AE1402-AD1402</f>
        <v/>
      </c>
      <c r="AH1402" s="6">
        <f>+AF1402-AE1402</f>
        <v/>
      </c>
      <c r="AI1402" s="7">
        <f>AG1402/AD1402</f>
        <v/>
      </c>
      <c r="AJ1402" s="7">
        <f>AH1402/AE1402</f>
        <v/>
      </c>
      <c r="AK1402" s="4" t="n"/>
      <c r="AL1402" s="4" t="n"/>
      <c r="AM1402" s="5" t="n"/>
      <c r="AN1402" s="4" t="n">
        <v>37.84</v>
      </c>
      <c r="AO1402" s="4" t="n">
        <v>37.17</v>
      </c>
      <c r="AP1402" s="3" t="n">
        <v>37.22</v>
      </c>
      <c r="AQ1402" s="9">
        <f>+AK1402-AN1402</f>
        <v/>
      </c>
      <c r="AR1402" s="9">
        <f>+AL1402-AO1402</f>
        <v/>
      </c>
      <c r="AS1402" s="9">
        <f>+AM1402-AP1402</f>
        <v/>
      </c>
      <c r="AT1402" s="6">
        <f>AR1402-AQ1402</f>
        <v/>
      </c>
      <c r="AU1402" s="6">
        <f>+AS1402-AR1402</f>
        <v/>
      </c>
      <c r="AV1402" s="7">
        <f>AT1402/AQ1402</f>
        <v/>
      </c>
      <c r="AW1402" s="7">
        <f>AU1402/AR1402</f>
        <v/>
      </c>
      <c r="AX1402" s="1" t="inlineStr">
        <is>
          <t>Y</t>
        </is>
      </c>
      <c r="AY1402" s="1">
        <f>+IF(AND(D1402&gt;0,E1402&gt;0,F1402&gt;0,S1402&gt;0,T1402&gt;0,AC1402&gt;0,AB1402&gt;0,AI1402&gt;0,AJ1402&gt;0,AS1402&gt;AR1402,AR1402&gt;AQ1402),"long buildup",IF(AND(D1402&gt;0,E1402&gt;0,F1402&gt;0,S1402&lt;0,T1402&lt;0,AB1402&lt;0,AC1402&lt;0,AI1402&lt;0,AJ1402&lt;0,AS1402&gt;AR1402,AR1402&gt;AQ1402),"Short Covering",IF(AND(D1402&lt;0,E1402&lt;0,F1402&lt;0,S1402&lt;0,T1402&lt;0,AB1402&gt;0,AC1402&gt;0,AI1402&gt;0,AJ1402&gt;0,AS1402&lt;AR1402,AR1402&lt;AQ1402),"Short Buildup",IF(AND(D1402&lt;0,E1402&lt;0,F1402&lt;0,S1402&lt;0,T1402&lt;0,AB1402&lt;0,AC1402&lt;0,AI1402&lt;0,AJ1402&lt;0,AS1402&lt;AR1402,AR1402&lt;AQ1402),"LongUnwinding" ))))</f>
        <v/>
      </c>
      <c r="AZ1402" s="1">
        <f>+IF(AND(D1402&gt;0,E1402&gt;0,F1402&gt;0,L1402&gt;0,M1402&gt;0,S1402&gt;0,T1402&gt;0,Z1402&gt;0,AA1402&gt;0),"Buying Opportunity",IF(AND(D1402&lt;0,E1402&lt;0,F1402&lt;0,L1402&lt;0,M1402&lt;0,S1402&lt;0,T1402&lt;0,Z1402&lt;0,AA1402&lt;0),"support Zone",IF(AND(D1402&lt;0,E1402&lt;0,F1402&lt;0,L1402&gt;0,M1402&gt;0,S1402&gt;0,T1402&gt;0,Z1402&gt;0,AA1402&gt;0),"sell delivery")))</f>
        <v/>
      </c>
      <c r="BA1402" s="1">
        <f>IF(AND(D1402&gt;0,E1402&gt;0,F1402&gt;0,Z1402&gt;0,AA1402&gt;0,AB1402&gt;0,AC1402&gt;0,AI1402&gt;0,AJ1402&gt;0),"FII ENTERING")</f>
        <v/>
      </c>
      <c r="BB1402" s="15" t="e">
        <v>#N/A</v>
      </c>
      <c r="BC1402" s="1" t="n">
        <v>1915257.698004</v>
      </c>
      <c r="BD1402" s="1">
        <f>IF(AND(E1402&gt;0,F1402&gt;0,AB1402&gt;0,AC1402&gt;0,AI1402&gt;0,AJ1402&gt;0,AS1402&gt;AR1402,AR1402&gt;AQ1402),"long buildup",IF(AND(E1402&lt;0,F1402&lt;0,AB1402&gt;0,AC1402&gt;0,AI1402&gt;0,AJ1402&gt;0,AS1402&lt;AR1402,AR1402&lt;AQ1402),"Short buildup"))</f>
        <v/>
      </c>
      <c r="BE1402" s="1">
        <f>+IF(AND(F1402&gt;0,M1402&gt;0,T1402&gt;0,AA1402&gt;0),"buy")</f>
        <v/>
      </c>
    </row>
    <row r="1403">
      <c r="A1403" s="1" t="inlineStr">
        <is>
          <t>PEL</t>
        </is>
      </c>
      <c r="B1403" s="1" t="n"/>
      <c r="C1403" s="1" t="n"/>
      <c r="D1403" s="2" t="n">
        <v>0.3913507530537254</v>
      </c>
      <c r="E1403" s="2" t="n">
        <v>-0.7402740589069038</v>
      </c>
      <c r="F1403" s="3" t="n">
        <v>-0.6426531259917595</v>
      </c>
      <c r="G1403" s="4" t="n">
        <v>23341</v>
      </c>
      <c r="H1403" s="4" t="n">
        <v>27575</v>
      </c>
      <c r="I1403" s="3" t="n">
        <v>25990</v>
      </c>
      <c r="J1403" s="6">
        <f>+H1403-G1403</f>
        <v/>
      </c>
      <c r="K1403" s="6">
        <f>+I1403-H1403</f>
        <v/>
      </c>
      <c r="L1403" s="7">
        <f>J1403/G1403</f>
        <v/>
      </c>
      <c r="M1403" s="7">
        <f>K1403/H1403</f>
        <v/>
      </c>
      <c r="N1403" s="8" t="n">
        <v>48.93689999999999</v>
      </c>
      <c r="O1403" s="8" t="n">
        <v>55.743</v>
      </c>
      <c r="P1403" s="3" t="n">
        <v>62.9016</v>
      </c>
      <c r="Q1403" s="6">
        <f>+O1403-N1403</f>
        <v/>
      </c>
      <c r="R1403" s="6">
        <f>+P1403-O1403</f>
        <v/>
      </c>
      <c r="S1403" s="7">
        <f>Q1403/N1403</f>
        <v/>
      </c>
      <c r="T1403" s="7">
        <f>R1403/O1403</f>
        <v/>
      </c>
      <c r="U1403" s="10" t="inlineStr">
        <is>
          <t>148084</t>
        </is>
      </c>
      <c r="V1403" s="10" t="inlineStr">
        <is>
          <t>194337</t>
        </is>
      </c>
      <c r="W1403" s="3" t="inlineStr">
        <is>
          <t>174347</t>
        </is>
      </c>
      <c r="X1403" s="6">
        <f>+V1403-U1403</f>
        <v/>
      </c>
      <c r="Y1403" s="6">
        <f>+W1403-V1403</f>
        <v/>
      </c>
      <c r="Z1403" s="7">
        <f>X1403/U1403</f>
        <v/>
      </c>
      <c r="AA1403" s="7">
        <f>Y1403/V1403</f>
        <v/>
      </c>
      <c r="AB1403" s="4" t="n">
        <v>28500</v>
      </c>
      <c r="AC1403" s="5" t="n">
        <v>31500</v>
      </c>
      <c r="AD1403" s="4" t="n">
        <v>89</v>
      </c>
      <c r="AE1403" s="4" t="n">
        <v>155</v>
      </c>
      <c r="AF1403" s="5" t="n">
        <v>225</v>
      </c>
      <c r="AG1403" s="6">
        <f>AE1403-AD1403</f>
        <v/>
      </c>
      <c r="AH1403" s="6">
        <f>+AF1403-AE1403</f>
        <v/>
      </c>
      <c r="AI1403" s="7">
        <f>AG1403/AD1403</f>
        <v/>
      </c>
      <c r="AJ1403" s="7">
        <f>AH1403/AE1403</f>
        <v/>
      </c>
      <c r="AK1403" s="4" t="n">
        <v>1276.8</v>
      </c>
      <c r="AL1403" s="4" t="n">
        <v>1268.85</v>
      </c>
      <c r="AM1403" s="5" t="n">
        <v>1266.2</v>
      </c>
      <c r="AN1403" s="4" t="n">
        <v>1269.8</v>
      </c>
      <c r="AO1403" s="4" t="n">
        <v>1260.4</v>
      </c>
      <c r="AP1403" s="3" t="n">
        <v>1252.3</v>
      </c>
      <c r="AQ1403" s="9">
        <f>+AK1403-AN1403</f>
        <v/>
      </c>
      <c r="AR1403" s="9">
        <f>+AL1403-AO1403</f>
        <v/>
      </c>
      <c r="AS1403" s="9">
        <f>+AM1403-AP1403</f>
        <v/>
      </c>
      <c r="AT1403" s="6">
        <f>AR1403-AQ1403</f>
        <v/>
      </c>
      <c r="AU1403" s="6">
        <f>+AS1403-AR1403</f>
        <v/>
      </c>
      <c r="AV1403" s="7">
        <f>AT1403/AQ1403</f>
        <v/>
      </c>
      <c r="AW1403" s="7">
        <f>AU1403/AR1403</f>
        <v/>
      </c>
      <c r="AX1403" s="1" t="inlineStr">
        <is>
          <t>Y</t>
        </is>
      </c>
      <c r="AY1403" s="1">
        <f>+IF(AND(D1403&gt;0,E1403&gt;0,F1403&gt;0,S1403&gt;0,T1403&gt;0,AC1403&gt;0,AB1403&gt;0,AI1403&gt;0,AJ1403&gt;0,AS1403&gt;AR1403,AR1403&gt;AQ1403),"long buildup",IF(AND(D1403&gt;0,E1403&gt;0,F1403&gt;0,S1403&lt;0,T1403&lt;0,AB1403&lt;0,AC1403&lt;0,AI1403&lt;0,AJ1403&lt;0,AS1403&gt;AR1403,AR1403&gt;AQ1403),"Short Covering",IF(AND(D1403&lt;0,E1403&lt;0,F1403&lt;0,S1403&lt;0,T1403&lt;0,AB1403&gt;0,AC1403&gt;0,AI1403&gt;0,AJ1403&gt;0,AS1403&lt;AR1403,AR1403&lt;AQ1403),"Short Buildup",IF(AND(D1403&lt;0,E1403&lt;0,F1403&lt;0,S1403&lt;0,T1403&lt;0,AB1403&lt;0,AC1403&lt;0,AI1403&lt;0,AJ1403&lt;0,AS1403&lt;AR1403,AR1403&lt;AQ1403),"LongUnwinding" ))))</f>
        <v/>
      </c>
      <c r="AZ1403" s="1">
        <f>+IF(AND(D1403&gt;0,E1403&gt;0,F1403&gt;0,L1403&gt;0,M1403&gt;0,S1403&gt;0,T1403&gt;0,Z1403&gt;0,AA1403&gt;0),"Buying Opportunity",IF(AND(D1403&lt;0,E1403&lt;0,F1403&lt;0,L1403&lt;0,M1403&lt;0,S1403&lt;0,T1403&lt;0,Z1403&lt;0,AA1403&lt;0),"support Zone",IF(AND(D1403&lt;0,E1403&lt;0,F1403&lt;0,L1403&gt;0,M1403&gt;0,S1403&gt;0,T1403&gt;0,Z1403&gt;0,AA1403&gt;0),"sell delivery")))</f>
        <v/>
      </c>
      <c r="BA1403" s="1">
        <f>IF(AND(D1403&gt;0,E1403&gt;0,F1403&gt;0,Z1403&gt;0,AA1403&gt;0,AB1403&gt;0,AC1403&gt;0,AI1403&gt;0,AJ1403&gt;0),"FII ENTERING")</f>
        <v/>
      </c>
      <c r="BB1403" s="15" t="e">
        <v>#N/A</v>
      </c>
      <c r="BC1403" s="1" t="n">
        <v>224031.058815</v>
      </c>
      <c r="BD1403" s="1">
        <f>IF(AND(E1403&gt;0,F1403&gt;0,AB1403&gt;0,AC1403&gt;0,AI1403&gt;0,AJ1403&gt;0,AS1403&gt;AR1403,AR1403&gt;AQ1403),"long buildup",IF(AND(E1403&lt;0,F1403&lt;0,AB1403&gt;0,AC1403&gt;0,AI1403&gt;0,AJ1403&gt;0,AS1403&lt;AR1403,AR1403&lt;AQ1403),"Short buildup"))</f>
        <v/>
      </c>
      <c r="BE1403" s="1">
        <f>+IF(AND(F1403&gt;0,M1403&gt;0,T1403&gt;0,AA1403&gt;0),"buy")</f>
        <v/>
      </c>
    </row>
    <row r="1404">
      <c r="A1404" s="1" t="inlineStr">
        <is>
          <t>PENIND</t>
        </is>
      </c>
      <c r="B1404" s="1" t="n"/>
      <c r="C1404" s="1" t="n"/>
      <c r="D1404" s="2" t="n">
        <v>-1.146664249456115</v>
      </c>
      <c r="E1404" s="2" t="n">
        <v>-1.627619091284219</v>
      </c>
      <c r="F1404" s="3" t="n">
        <v>0.4893736017897145</v>
      </c>
      <c r="G1404" s="4" t="n">
        <v>5978</v>
      </c>
      <c r="H1404" s="4" t="n">
        <v>5480</v>
      </c>
      <c r="I1404" s="3" t="n">
        <v>24543</v>
      </c>
      <c r="J1404" s="6">
        <f>+H1404-G1404</f>
        <v/>
      </c>
      <c r="K1404" s="6">
        <f>+I1404-H1404</f>
        <v/>
      </c>
      <c r="L1404" s="7">
        <f>J1404/G1404</f>
        <v/>
      </c>
      <c r="M1404" s="7">
        <f>K1404/H1404</f>
        <v/>
      </c>
      <c r="N1404" s="8" t="n">
        <v>10.7165</v>
      </c>
      <c r="O1404" s="8" t="n">
        <v>8.9313</v>
      </c>
      <c r="P1404" s="3" t="n">
        <v>53.0637</v>
      </c>
      <c r="Q1404" s="6">
        <f>+O1404-N1404</f>
        <v/>
      </c>
      <c r="R1404" s="6">
        <f>+P1404-O1404</f>
        <v/>
      </c>
      <c r="S1404" s="7">
        <f>Q1404/N1404</f>
        <v/>
      </c>
      <c r="T1404" s="7">
        <f>R1404/O1404</f>
        <v/>
      </c>
      <c r="U1404" s="10" t="inlineStr">
        <is>
          <t>231157</t>
        </is>
      </c>
      <c r="V1404" s="10" t="inlineStr">
        <is>
          <t>178089</t>
        </is>
      </c>
      <c r="W1404" s="3" t="inlineStr">
        <is>
          <t>628056</t>
        </is>
      </c>
      <c r="X1404" s="6">
        <f>+V1404-U1404</f>
        <v/>
      </c>
      <c r="Y1404" s="6">
        <f>+W1404-V1404</f>
        <v/>
      </c>
      <c r="Z1404" s="7">
        <f>X1404/U1404</f>
        <v/>
      </c>
      <c r="AA1404" s="7">
        <f>Y1404/V1404</f>
        <v/>
      </c>
      <c r="AB1404" s="4" t="n"/>
      <c r="AC1404" s="5" t="n"/>
      <c r="AD1404" s="4" t="n"/>
      <c r="AE1404" s="4" t="n"/>
      <c r="AF1404" s="5" t="n"/>
      <c r="AG1404" s="6">
        <f>AE1404-AD1404</f>
        <v/>
      </c>
      <c r="AH1404" s="6">
        <f>+AF1404-AE1404</f>
        <v/>
      </c>
      <c r="AI1404" s="7">
        <f>AG1404/AD1404</f>
        <v/>
      </c>
      <c r="AJ1404" s="7">
        <f>AH1404/AE1404</f>
        <v/>
      </c>
      <c r="AK1404" s="4" t="n"/>
      <c r="AL1404" s="4" t="n"/>
      <c r="AM1404" s="5" t="n"/>
      <c r="AN1404" s="4" t="n">
        <v>218.11</v>
      </c>
      <c r="AO1404" s="4" t="n">
        <v>214.56</v>
      </c>
      <c r="AP1404" s="3" t="n">
        <v>215.61</v>
      </c>
      <c r="AQ1404" s="9">
        <f>+AK1404-AN1404</f>
        <v/>
      </c>
      <c r="AR1404" s="9">
        <f>+AL1404-AO1404</f>
        <v/>
      </c>
      <c r="AS1404" s="9">
        <f>+AM1404-AP1404</f>
        <v/>
      </c>
      <c r="AT1404" s="6">
        <f>AR1404-AQ1404</f>
        <v/>
      </c>
      <c r="AU1404" s="6">
        <f>+AS1404-AR1404</f>
        <v/>
      </c>
      <c r="AV1404" s="7">
        <f>AT1404/AQ1404</f>
        <v/>
      </c>
      <c r="AW1404" s="7">
        <f>AU1404/AR1404</f>
        <v/>
      </c>
      <c r="AX1404" s="1" t="inlineStr">
        <is>
          <t>Y</t>
        </is>
      </c>
      <c r="AY1404" s="1">
        <f>+IF(AND(D1404&gt;0,E1404&gt;0,F1404&gt;0,S1404&gt;0,T1404&gt;0,AC1404&gt;0,AB1404&gt;0,AI1404&gt;0,AJ1404&gt;0,AS1404&gt;AR1404,AR1404&gt;AQ1404),"long buildup",IF(AND(D1404&gt;0,E1404&gt;0,F1404&gt;0,S1404&lt;0,T1404&lt;0,AB1404&lt;0,AC1404&lt;0,AI1404&lt;0,AJ1404&lt;0,AS1404&gt;AR1404,AR1404&gt;AQ1404),"Short Covering",IF(AND(D1404&lt;0,E1404&lt;0,F1404&lt;0,S1404&lt;0,T1404&lt;0,AB1404&gt;0,AC1404&gt;0,AI1404&gt;0,AJ1404&gt;0,AS1404&lt;AR1404,AR1404&lt;AQ1404),"Short Buildup",IF(AND(D1404&lt;0,E1404&lt;0,F1404&lt;0,S1404&lt;0,T1404&lt;0,AB1404&lt;0,AC1404&lt;0,AI1404&lt;0,AJ1404&lt;0,AS1404&lt;AR1404,AR1404&lt;AQ1404),"LongUnwinding" ))))</f>
        <v/>
      </c>
      <c r="AZ1404" s="1">
        <f>+IF(AND(D1404&gt;0,E1404&gt;0,F1404&gt;0,L1404&gt;0,M1404&gt;0,S1404&gt;0,T1404&gt;0,Z1404&gt;0,AA1404&gt;0),"Buying Opportunity",IF(AND(D1404&lt;0,E1404&lt;0,F1404&lt;0,L1404&lt;0,M1404&lt;0,S1404&lt;0,T1404&lt;0,Z1404&lt;0,AA1404&lt;0),"support Zone",IF(AND(D1404&lt;0,E1404&lt;0,F1404&lt;0,L1404&gt;0,M1404&gt;0,S1404&gt;0,T1404&gt;0,Z1404&gt;0,AA1404&gt;0),"sell delivery")))</f>
        <v/>
      </c>
      <c r="BA1404" s="1">
        <f>IF(AND(D1404&gt;0,E1404&gt;0,F1404&gt;0,Z1404&gt;0,AA1404&gt;0,AB1404&gt;0,AC1404&gt;0,AI1404&gt;0,AJ1404&gt;0),"FII ENTERING")</f>
        <v/>
      </c>
      <c r="BB1404" s="15" t="e">
        <v>#N/A</v>
      </c>
      <c r="BC1404" s="1" t="n">
        <v>3028980</v>
      </c>
      <c r="BD1404" s="1">
        <f>IF(AND(E1404&gt;0,F1404&gt;0,AB1404&gt;0,AC1404&gt;0,AI1404&gt;0,AJ1404&gt;0,AS1404&gt;AR1404,AR1404&gt;AQ1404),"long buildup",IF(AND(E1404&lt;0,F1404&lt;0,AB1404&gt;0,AC1404&gt;0,AI1404&gt;0,AJ1404&gt;0,AS1404&lt;AR1404,AR1404&lt;AQ1404),"Short buildup"))</f>
        <v/>
      </c>
      <c r="BE1404" s="1">
        <f>+IF(AND(F1404&gt;0,M1404&gt;0,T1404&gt;0,AA1404&gt;0),"buy")</f>
        <v/>
      </c>
    </row>
    <row r="1405">
      <c r="A1405" s="1" t="inlineStr">
        <is>
          <t>PENINLAND</t>
        </is>
      </c>
      <c r="B1405" s="1" t="n"/>
      <c r="C1405" s="1" t="n"/>
      <c r="D1405" s="2" t="n">
        <v>-0.9986293322890113</v>
      </c>
      <c r="E1405" s="2" t="n">
        <v>-3.12500000000001</v>
      </c>
      <c r="F1405" s="3" t="n">
        <v>-0.306247447937931</v>
      </c>
      <c r="G1405" s="4" t="n">
        <v>2522</v>
      </c>
      <c r="H1405" s="4" t="n">
        <v>2853</v>
      </c>
      <c r="I1405" s="3" t="n">
        <v>2545</v>
      </c>
      <c r="J1405" s="6">
        <f>+H1405-G1405</f>
        <v/>
      </c>
      <c r="K1405" s="6">
        <f>+I1405-H1405</f>
        <v/>
      </c>
      <c r="L1405" s="7">
        <f>J1405/G1405</f>
        <v/>
      </c>
      <c r="M1405" s="7">
        <f>K1405/H1405</f>
        <v/>
      </c>
      <c r="N1405" s="8" t="n">
        <v>1.8525</v>
      </c>
      <c r="O1405" s="8" t="n">
        <v>2.0341</v>
      </c>
      <c r="P1405" s="3" t="n">
        <v>2.1589</v>
      </c>
      <c r="Q1405" s="6">
        <f>+O1405-N1405</f>
        <v/>
      </c>
      <c r="R1405" s="6">
        <f>+P1405-O1405</f>
        <v/>
      </c>
      <c r="S1405" s="7">
        <f>Q1405/N1405</f>
        <v/>
      </c>
      <c r="T1405" s="7">
        <f>R1405/O1405</f>
        <v/>
      </c>
      <c r="U1405" s="10" t="inlineStr">
        <is>
          <t>204272</t>
        </is>
      </c>
      <c r="V1405" s="10" t="inlineStr">
        <is>
          <t>241804</t>
        </is>
      </c>
      <c r="W1405" s="3" t="inlineStr">
        <is>
          <t>201770</t>
        </is>
      </c>
      <c r="X1405" s="6">
        <f>+V1405-U1405</f>
        <v/>
      </c>
      <c r="Y1405" s="6">
        <f>+W1405-V1405</f>
        <v/>
      </c>
      <c r="Z1405" s="7">
        <f>X1405/U1405</f>
        <v/>
      </c>
      <c r="AA1405" s="7">
        <f>Y1405/V1405</f>
        <v/>
      </c>
      <c r="AB1405" s="4" t="n"/>
      <c r="AC1405" s="5" t="n"/>
      <c r="AD1405" s="4" t="n"/>
      <c r="AE1405" s="4" t="n"/>
      <c r="AF1405" s="5" t="n"/>
      <c r="AG1405" s="6">
        <f>AE1405-AD1405</f>
        <v/>
      </c>
      <c r="AH1405" s="6">
        <f>+AF1405-AE1405</f>
        <v/>
      </c>
      <c r="AI1405" s="7">
        <f>AG1405/AD1405</f>
        <v/>
      </c>
      <c r="AJ1405" s="7">
        <f>AH1405/AE1405</f>
        <v/>
      </c>
      <c r="AK1405" s="4" t="n"/>
      <c r="AL1405" s="4" t="n"/>
      <c r="AM1405" s="5" t="n"/>
      <c r="AN1405" s="4" t="n">
        <v>50.56</v>
      </c>
      <c r="AO1405" s="4" t="n">
        <v>48.98</v>
      </c>
      <c r="AP1405" s="3" t="n">
        <v>48.83</v>
      </c>
      <c r="AQ1405" s="9">
        <f>+AK1405-AN1405</f>
        <v/>
      </c>
      <c r="AR1405" s="9">
        <f>+AL1405-AO1405</f>
        <v/>
      </c>
      <c r="AS1405" s="9">
        <f>+AM1405-AP1405</f>
        <v/>
      </c>
      <c r="AT1405" s="6">
        <f>AR1405-AQ1405</f>
        <v/>
      </c>
      <c r="AU1405" s="6">
        <f>+AS1405-AR1405</f>
        <v/>
      </c>
      <c r="AV1405" s="7">
        <f>AT1405/AQ1405</f>
        <v/>
      </c>
      <c r="AW1405" s="7">
        <f>AU1405/AR1405</f>
        <v/>
      </c>
      <c r="AX1405" s="1" t="inlineStr">
        <is>
          <t>Y</t>
        </is>
      </c>
      <c r="AY1405" s="1">
        <f>+IF(AND(D1405&gt;0,E1405&gt;0,F1405&gt;0,S1405&gt;0,T1405&gt;0,AC1405&gt;0,AB1405&gt;0,AI1405&gt;0,AJ1405&gt;0,AS1405&gt;AR1405,AR1405&gt;AQ1405),"long buildup",IF(AND(D1405&gt;0,E1405&gt;0,F1405&gt;0,S1405&lt;0,T1405&lt;0,AB1405&lt;0,AC1405&lt;0,AI1405&lt;0,AJ1405&lt;0,AS1405&gt;AR1405,AR1405&gt;AQ1405),"Short Covering",IF(AND(D1405&lt;0,E1405&lt;0,F1405&lt;0,S1405&lt;0,T1405&lt;0,AB1405&gt;0,AC1405&gt;0,AI1405&gt;0,AJ1405&gt;0,AS1405&lt;AR1405,AR1405&lt;AQ1405),"Short Buildup",IF(AND(D1405&lt;0,E1405&lt;0,F1405&lt;0,S1405&lt;0,T1405&lt;0,AB1405&lt;0,AC1405&lt;0,AI1405&lt;0,AJ1405&lt;0,AS1405&lt;AR1405,AR1405&lt;AQ1405),"LongUnwinding" ))))</f>
        <v/>
      </c>
      <c r="AZ1405" s="1">
        <f>+IF(AND(D1405&gt;0,E1405&gt;0,F1405&gt;0,L1405&gt;0,M1405&gt;0,S1405&gt;0,T1405&gt;0,Z1405&gt;0,AA1405&gt;0),"Buying Opportunity",IF(AND(D1405&lt;0,E1405&lt;0,F1405&lt;0,L1405&lt;0,M1405&lt;0,S1405&lt;0,T1405&lt;0,Z1405&lt;0,AA1405&lt;0),"support Zone",IF(AND(D1405&lt;0,E1405&lt;0,F1405&lt;0,L1405&gt;0,M1405&gt;0,S1405&gt;0,T1405&gt;0,Z1405&gt;0,AA1405&gt;0),"sell delivery")))</f>
        <v/>
      </c>
      <c r="BA1405" s="1">
        <f>IF(AND(D1405&gt;0,E1405&gt;0,F1405&gt;0,Z1405&gt;0,AA1405&gt;0,AB1405&gt;0,AC1405&gt;0,AI1405&gt;0,AJ1405&gt;0),"FII ENTERING")</f>
        <v/>
      </c>
      <c r="BB1405" s="15" t="n">
        <v>0.0059</v>
      </c>
      <c r="BC1405" s="1" t="n">
        <v>5887793.907135</v>
      </c>
      <c r="BD1405" s="1">
        <f>IF(AND(E1405&gt;0,F1405&gt;0,AB1405&gt;0,AC1405&gt;0,AI1405&gt;0,AJ1405&gt;0,AS1405&gt;AR1405,AR1405&gt;AQ1405),"long buildup",IF(AND(E1405&lt;0,F1405&lt;0,AB1405&gt;0,AC1405&gt;0,AI1405&gt;0,AJ1405&gt;0,AS1405&lt;AR1405,AR1405&lt;AQ1405),"Short buildup"))</f>
        <v/>
      </c>
      <c r="BE1405" s="1">
        <f>+IF(AND(F1405&gt;0,M1405&gt;0,T1405&gt;0,AA1405&gt;0),"buy")</f>
        <v/>
      </c>
    </row>
    <row r="1406">
      <c r="A1406" s="1" t="inlineStr">
        <is>
          <t>PERSISTENT</t>
        </is>
      </c>
      <c r="B1406" s="1" t="n"/>
      <c r="C1406" s="1" t="n"/>
      <c r="D1406" s="2" t="n">
        <v>0.2269378363683585</v>
      </c>
      <c r="E1406" s="2" t="n">
        <v>1.198160305043434</v>
      </c>
      <c r="F1406" s="3" t="n">
        <v>0.6479229950512329</v>
      </c>
      <c r="G1406" s="4" t="n">
        <v>33538</v>
      </c>
      <c r="H1406" s="4" t="n">
        <v>67022</v>
      </c>
      <c r="I1406" s="3" t="n">
        <v>37389</v>
      </c>
      <c r="J1406" s="6">
        <f>+H1406-G1406</f>
        <v/>
      </c>
      <c r="K1406" s="6">
        <f>+I1406-H1406</f>
        <v/>
      </c>
      <c r="L1406" s="7">
        <f>J1406/G1406</f>
        <v/>
      </c>
      <c r="M1406" s="7">
        <f>K1406/H1406</f>
        <v/>
      </c>
      <c r="N1406" s="8" t="n">
        <v>139.7803</v>
      </c>
      <c r="O1406" s="8" t="n">
        <v>414.7045</v>
      </c>
      <c r="P1406" s="3" t="n">
        <v>150.0802</v>
      </c>
      <c r="Q1406" s="6">
        <f>+O1406-N1406</f>
        <v/>
      </c>
      <c r="R1406" s="6">
        <f>+P1406-O1406</f>
        <v/>
      </c>
      <c r="S1406" s="7">
        <f>Q1406/N1406</f>
        <v/>
      </c>
      <c r="T1406" s="7">
        <f>R1406/O1406</f>
        <v/>
      </c>
      <c r="U1406" s="10" t="inlineStr">
        <is>
          <t>95942</t>
        </is>
      </c>
      <c r="V1406" s="10" t="inlineStr">
        <is>
          <t>243187</t>
        </is>
      </c>
      <c r="W1406" s="3" t="inlineStr">
        <is>
          <t>92401</t>
        </is>
      </c>
      <c r="X1406" s="6">
        <f>+V1406-U1406</f>
        <v/>
      </c>
      <c r="Y1406" s="6">
        <f>+W1406-V1406</f>
        <v/>
      </c>
      <c r="Z1406" s="7">
        <f>X1406/U1406</f>
        <v/>
      </c>
      <c r="AA1406" s="7">
        <f>Y1406/V1406</f>
        <v/>
      </c>
      <c r="AB1406" s="4" t="n">
        <v>15400</v>
      </c>
      <c r="AC1406" s="5" t="n">
        <v>1300</v>
      </c>
      <c r="AD1406" s="4" t="n">
        <v>281</v>
      </c>
      <c r="AE1406" s="4" t="n">
        <v>679</v>
      </c>
      <c r="AF1406" s="5" t="n">
        <v>409</v>
      </c>
      <c r="AG1406" s="6">
        <f>AE1406-AD1406</f>
        <v/>
      </c>
      <c r="AH1406" s="6">
        <f>+AF1406-AE1406</f>
        <v/>
      </c>
      <c r="AI1406" s="7">
        <f>AG1406/AD1406</f>
        <v/>
      </c>
      <c r="AJ1406" s="7">
        <f>AH1406/AE1406</f>
        <v/>
      </c>
      <c r="AK1406" s="4" t="n">
        <v>6392.1</v>
      </c>
      <c r="AL1406" s="4" t="n">
        <v>6486.05</v>
      </c>
      <c r="AM1406" s="5" t="n">
        <v>6519.35</v>
      </c>
      <c r="AN1406" s="4" t="n">
        <v>6359.75</v>
      </c>
      <c r="AO1406" s="4" t="n">
        <v>6435.95</v>
      </c>
      <c r="AP1406" s="3" t="n">
        <v>6477.65</v>
      </c>
      <c r="AQ1406" s="9">
        <f>+AK1406-AN1406</f>
        <v/>
      </c>
      <c r="AR1406" s="9">
        <f>+AL1406-AO1406</f>
        <v/>
      </c>
      <c r="AS1406" s="9">
        <f>+AM1406-AP1406</f>
        <v/>
      </c>
      <c r="AT1406" s="6">
        <f>AR1406-AQ1406</f>
        <v/>
      </c>
      <c r="AU1406" s="6">
        <f>+AS1406-AR1406</f>
        <v/>
      </c>
      <c r="AV1406" s="7">
        <f>AT1406/AQ1406</f>
        <v/>
      </c>
      <c r="AW1406" s="7">
        <f>AU1406/AR1406</f>
        <v/>
      </c>
      <c r="AX1406" s="1" t="inlineStr">
        <is>
          <t>Y</t>
        </is>
      </c>
      <c r="AY1406" s="1">
        <f>+IF(AND(D1406&gt;0,E1406&gt;0,F1406&gt;0,S1406&gt;0,T1406&gt;0,AC1406&gt;0,AB1406&gt;0,AI1406&gt;0,AJ1406&gt;0,AS1406&gt;AR1406,AR1406&gt;AQ1406),"long buildup",IF(AND(D1406&gt;0,E1406&gt;0,F1406&gt;0,S1406&lt;0,T1406&lt;0,AB1406&lt;0,AC1406&lt;0,AI1406&lt;0,AJ1406&lt;0,AS1406&gt;AR1406,AR1406&gt;AQ1406),"Short Covering",IF(AND(D1406&lt;0,E1406&lt;0,F1406&lt;0,S1406&lt;0,T1406&lt;0,AB1406&gt;0,AC1406&gt;0,AI1406&gt;0,AJ1406&gt;0,AS1406&lt;AR1406,AR1406&lt;AQ1406),"Short Buildup",IF(AND(D1406&lt;0,E1406&lt;0,F1406&lt;0,S1406&lt;0,T1406&lt;0,AB1406&lt;0,AC1406&lt;0,AI1406&lt;0,AJ1406&lt;0,AS1406&lt;AR1406,AR1406&lt;AQ1406),"LongUnwinding" ))))</f>
        <v/>
      </c>
      <c r="AZ1406" s="1">
        <f>+IF(AND(D1406&gt;0,E1406&gt;0,F1406&gt;0,L1406&gt;0,M1406&gt;0,S1406&gt;0,T1406&gt;0,Z1406&gt;0,AA1406&gt;0),"Buying Opportunity",IF(AND(D1406&lt;0,E1406&lt;0,F1406&lt;0,L1406&lt;0,M1406&lt;0,S1406&lt;0,T1406&lt;0,Z1406&lt;0,AA1406&lt;0),"support Zone",IF(AND(D1406&lt;0,E1406&lt;0,F1406&lt;0,L1406&gt;0,M1406&gt;0,S1406&gt;0,T1406&gt;0,Z1406&gt;0,AA1406&gt;0),"sell delivery")))</f>
        <v/>
      </c>
      <c r="BA1406" s="1">
        <f>IF(AND(D1406&gt;0,E1406&gt;0,F1406&gt;0,Z1406&gt;0,AA1406&gt;0,AB1406&gt;0,AC1406&gt;0,AI1406&gt;0,AJ1406&gt;0),"FII ENTERING")</f>
        <v/>
      </c>
      <c r="BB1406" s="15" t="e">
        <v>#N/A</v>
      </c>
      <c r="BC1406" s="1" t="n">
        <v>1677042.25276</v>
      </c>
      <c r="BD1406" s="1">
        <f>IF(AND(E1406&gt;0,F1406&gt;0,AB1406&gt;0,AC1406&gt;0,AI1406&gt;0,AJ1406&gt;0,AS1406&gt;AR1406,AR1406&gt;AQ1406),"long buildup",IF(AND(E1406&lt;0,F1406&lt;0,AB1406&gt;0,AC1406&gt;0,AI1406&gt;0,AJ1406&gt;0,AS1406&lt;AR1406,AR1406&lt;AQ1406),"Short buildup"))</f>
        <v/>
      </c>
      <c r="BE1406" s="1">
        <f>+IF(AND(F1406&gt;0,M1406&gt;0,T1406&gt;0,AA1406&gt;0),"buy")</f>
        <v/>
      </c>
    </row>
    <row r="1407">
      <c r="A1407" s="1" t="inlineStr">
        <is>
          <t>PETRONET</t>
        </is>
      </c>
      <c r="B1407" s="1" t="n"/>
      <c r="C1407" s="1" t="n"/>
      <c r="D1407" s="2" t="n">
        <v>1.789976133651551</v>
      </c>
      <c r="E1407" s="2" t="n">
        <v>0.527549824150062</v>
      </c>
      <c r="F1407" s="3" t="n">
        <v>-0.7288629737609329</v>
      </c>
      <c r="G1407" s="4" t="n">
        <v>39088</v>
      </c>
      <c r="H1407" s="4" t="n">
        <v>56773</v>
      </c>
      <c r="I1407" s="3" t="n">
        <v>24518</v>
      </c>
      <c r="J1407" s="6">
        <f>+H1407-G1407</f>
        <v/>
      </c>
      <c r="K1407" s="6">
        <f>+I1407-H1407</f>
        <v/>
      </c>
      <c r="L1407" s="7">
        <f>J1407/G1407</f>
        <v/>
      </c>
      <c r="M1407" s="7">
        <f>K1407/H1407</f>
        <v/>
      </c>
      <c r="N1407" s="8" t="n">
        <v>71.8091</v>
      </c>
      <c r="O1407" s="8" t="n">
        <v>117.084</v>
      </c>
      <c r="P1407" s="3" t="n">
        <v>54.6528</v>
      </c>
      <c r="Q1407" s="6">
        <f>+O1407-N1407</f>
        <v/>
      </c>
      <c r="R1407" s="6">
        <f>+P1407-O1407</f>
        <v/>
      </c>
      <c r="S1407" s="7">
        <f>Q1407/N1407</f>
        <v/>
      </c>
      <c r="T1407" s="7">
        <f>R1407/O1407</f>
        <v/>
      </c>
      <c r="U1407" s="10" t="inlineStr">
        <is>
          <t>1232353</t>
        </is>
      </c>
      <c r="V1407" s="10" t="inlineStr">
        <is>
          <t>1852858</t>
        </is>
      </c>
      <c r="W1407" s="3" t="inlineStr">
        <is>
          <t>879071</t>
        </is>
      </c>
      <c r="X1407" s="6">
        <f>+V1407-U1407</f>
        <v/>
      </c>
      <c r="Y1407" s="6">
        <f>+W1407-V1407</f>
        <v/>
      </c>
      <c r="Z1407" s="7">
        <f>X1407/U1407</f>
        <v/>
      </c>
      <c r="AA1407" s="7">
        <f>Y1407/V1407</f>
        <v/>
      </c>
      <c r="AB1407" s="4" t="n">
        <v>45000</v>
      </c>
      <c r="AC1407" s="5" t="n">
        <v>603000</v>
      </c>
      <c r="AD1407" s="4" t="n">
        <v>237</v>
      </c>
      <c r="AE1407" s="4" t="n">
        <v>354</v>
      </c>
      <c r="AF1407" s="5" t="n">
        <v>668</v>
      </c>
      <c r="AG1407" s="6">
        <f>AE1407-AD1407</f>
        <v/>
      </c>
      <c r="AH1407" s="6">
        <f>+AF1407-AE1407</f>
        <v/>
      </c>
      <c r="AI1407" s="7">
        <f>AG1407/AD1407</f>
        <v/>
      </c>
      <c r="AJ1407" s="7">
        <f>AH1407/AE1407</f>
        <v/>
      </c>
      <c r="AK1407" s="4" t="n">
        <v>343.9</v>
      </c>
      <c r="AL1407" s="4" t="n">
        <v>345.75</v>
      </c>
      <c r="AM1407" s="5" t="n">
        <v>343.5</v>
      </c>
      <c r="AN1407" s="4" t="n">
        <v>341.2</v>
      </c>
      <c r="AO1407" s="4" t="n">
        <v>343</v>
      </c>
      <c r="AP1407" s="3" t="n">
        <v>340.5</v>
      </c>
      <c r="AQ1407" s="9">
        <f>+AK1407-AN1407</f>
        <v/>
      </c>
      <c r="AR1407" s="9">
        <f>+AL1407-AO1407</f>
        <v/>
      </c>
      <c r="AS1407" s="9">
        <f>+AM1407-AP1407</f>
        <v/>
      </c>
      <c r="AT1407" s="6">
        <f>AR1407-AQ1407</f>
        <v/>
      </c>
      <c r="AU1407" s="6">
        <f>+AS1407-AR1407</f>
        <v/>
      </c>
      <c r="AV1407" s="7">
        <f>AT1407/AQ1407</f>
        <v/>
      </c>
      <c r="AW1407" s="7">
        <f>AU1407/AR1407</f>
        <v/>
      </c>
      <c r="AX1407" s="1" t="inlineStr">
        <is>
          <t>Y</t>
        </is>
      </c>
      <c r="AY1407" s="1">
        <f>+IF(AND(D1407&gt;0,E1407&gt;0,F1407&gt;0,S1407&gt;0,T1407&gt;0,AC1407&gt;0,AB1407&gt;0,AI1407&gt;0,AJ1407&gt;0,AS1407&gt;AR1407,AR1407&gt;AQ1407),"long buildup",IF(AND(D1407&gt;0,E1407&gt;0,F1407&gt;0,S1407&lt;0,T1407&lt;0,AB1407&lt;0,AC1407&lt;0,AI1407&lt;0,AJ1407&lt;0,AS1407&gt;AR1407,AR1407&gt;AQ1407),"Short Covering",IF(AND(D1407&lt;0,E1407&lt;0,F1407&lt;0,S1407&lt;0,T1407&lt;0,AB1407&gt;0,AC1407&gt;0,AI1407&gt;0,AJ1407&gt;0,AS1407&lt;AR1407,AR1407&lt;AQ1407),"Short Buildup",IF(AND(D1407&lt;0,E1407&lt;0,F1407&lt;0,S1407&lt;0,T1407&lt;0,AB1407&lt;0,AC1407&lt;0,AI1407&lt;0,AJ1407&lt;0,AS1407&lt;AR1407,AR1407&lt;AQ1407),"LongUnwinding" ))))</f>
        <v/>
      </c>
      <c r="AZ1407" s="1">
        <f>+IF(AND(D1407&gt;0,E1407&gt;0,F1407&gt;0,L1407&gt;0,M1407&gt;0,S1407&gt;0,T1407&gt;0,Z1407&gt;0,AA1407&gt;0),"Buying Opportunity",IF(AND(D1407&lt;0,E1407&lt;0,F1407&lt;0,L1407&lt;0,M1407&lt;0,S1407&lt;0,T1407&lt;0,Z1407&lt;0,AA1407&lt;0),"support Zone",IF(AND(D1407&lt;0,E1407&lt;0,F1407&lt;0,L1407&gt;0,M1407&gt;0,S1407&gt;0,T1407&gt;0,Z1407&gt;0,AA1407&gt;0),"sell delivery")))</f>
        <v/>
      </c>
      <c r="BA1407" s="1">
        <f>IF(AND(D1407&gt;0,E1407&gt;0,F1407&gt;0,Z1407&gt;0,AA1407&gt;0,AB1407&gt;0,AC1407&gt;0,AI1407&gt;0,AJ1407&gt;0),"FII ENTERING")</f>
        <v/>
      </c>
      <c r="BB1407" s="15" t="e">
        <v>#N/A</v>
      </c>
      <c r="BC1407" s="1" t="n">
        <v>523914.29008</v>
      </c>
      <c r="BD1407" s="1">
        <f>IF(AND(E1407&gt;0,F1407&gt;0,AB1407&gt;0,AC1407&gt;0,AI1407&gt;0,AJ1407&gt;0,AS1407&gt;AR1407,AR1407&gt;AQ1407),"long buildup",IF(AND(E1407&lt;0,F1407&lt;0,AB1407&gt;0,AC1407&gt;0,AI1407&gt;0,AJ1407&gt;0,AS1407&lt;AR1407,AR1407&lt;AQ1407),"Short buildup"))</f>
        <v/>
      </c>
      <c r="BE1407" s="1">
        <f>+IF(AND(F1407&gt;0,M1407&gt;0,T1407&gt;0,AA1407&gt;0),"buy")</f>
        <v/>
      </c>
    </row>
    <row r="1408">
      <c r="A1408" s="1" t="inlineStr">
        <is>
          <t>PFC</t>
        </is>
      </c>
      <c r="B1408" s="1" t="n"/>
      <c r="C1408" s="1" t="n"/>
      <c r="D1408" s="2" t="n">
        <v>-0.8024751039350242</v>
      </c>
      <c r="E1408" s="2" t="n">
        <v>-1.023391812865497</v>
      </c>
      <c r="F1408" s="3" t="n">
        <v>-0.6893156080748399</v>
      </c>
      <c r="G1408" s="4" t="n">
        <v>65710</v>
      </c>
      <c r="H1408" s="4" t="n">
        <v>54737</v>
      </c>
      <c r="I1408" s="3" t="n">
        <v>59545</v>
      </c>
      <c r="J1408" s="6">
        <f>+H1408-G1408</f>
        <v/>
      </c>
      <c r="K1408" s="6">
        <f>+I1408-H1408</f>
        <v/>
      </c>
      <c r="L1408" s="7">
        <f>J1408/G1408</f>
        <v/>
      </c>
      <c r="M1408" s="7">
        <f>K1408/H1408</f>
        <v/>
      </c>
      <c r="N1408" s="8" t="n">
        <v>285.8516</v>
      </c>
      <c r="O1408" s="8" t="n">
        <v>189.0169</v>
      </c>
      <c r="P1408" s="3" t="n">
        <v>230.3479</v>
      </c>
      <c r="Q1408" s="6">
        <f>+O1408-N1408</f>
        <v/>
      </c>
      <c r="R1408" s="6">
        <f>+P1408-O1408</f>
        <v/>
      </c>
      <c r="S1408" s="7">
        <f>Q1408/N1408</f>
        <v/>
      </c>
      <c r="T1408" s="7">
        <f>R1408/O1408</f>
        <v/>
      </c>
      <c r="U1408" s="10" t="inlineStr">
        <is>
          <t>3134983</t>
        </is>
      </c>
      <c r="V1408" s="10" t="inlineStr">
        <is>
          <t>1610626</t>
        </is>
      </c>
      <c r="W1408" s="3" t="inlineStr">
        <is>
          <t>1252737</t>
        </is>
      </c>
      <c r="X1408" s="6">
        <f>+V1408-U1408</f>
        <v/>
      </c>
      <c r="Y1408" s="6">
        <f>+W1408-V1408</f>
        <v/>
      </c>
      <c r="Z1408" s="7">
        <f>X1408/U1408</f>
        <v/>
      </c>
      <c r="AA1408" s="7">
        <f>Y1408/V1408</f>
        <v/>
      </c>
      <c r="AB1408" s="4" t="n">
        <v>228800</v>
      </c>
      <c r="AC1408" s="5" t="n">
        <v>543400</v>
      </c>
      <c r="AD1408" s="4" t="n">
        <v>474</v>
      </c>
      <c r="AE1408" s="4" t="n">
        <v>577</v>
      </c>
      <c r="AF1408" s="5" t="n">
        <v>1429</v>
      </c>
      <c r="AG1408" s="6">
        <f>AE1408-AD1408</f>
        <v/>
      </c>
      <c r="AH1408" s="6">
        <f>+AF1408-AE1408</f>
        <v/>
      </c>
      <c r="AI1408" s="7">
        <f>AG1408/AD1408</f>
        <v/>
      </c>
      <c r="AJ1408" s="7">
        <f>AH1408/AE1408</f>
        <v/>
      </c>
      <c r="AK1408" s="4" t="n">
        <v>518.7</v>
      </c>
      <c r="AL1408" s="4" t="n">
        <v>512.95</v>
      </c>
      <c r="AM1408" s="5" t="n">
        <v>508.75</v>
      </c>
      <c r="AN1408" s="4" t="n">
        <v>513</v>
      </c>
      <c r="AO1408" s="4" t="n">
        <v>507.75</v>
      </c>
      <c r="AP1408" s="3" t="n">
        <v>504.25</v>
      </c>
      <c r="AQ1408" s="9">
        <f>+AK1408-AN1408</f>
        <v/>
      </c>
      <c r="AR1408" s="9">
        <f>+AL1408-AO1408</f>
        <v/>
      </c>
      <c r="AS1408" s="9">
        <f>+AM1408-AP1408</f>
        <v/>
      </c>
      <c r="AT1408" s="6">
        <f>AR1408-AQ1408</f>
        <v/>
      </c>
      <c r="AU1408" s="6">
        <f>+AS1408-AR1408</f>
        <v/>
      </c>
      <c r="AV1408" s="7">
        <f>AT1408/AQ1408</f>
        <v/>
      </c>
      <c r="AW1408" s="7">
        <f>AU1408/AR1408</f>
        <v/>
      </c>
      <c r="AX1408" s="1" t="inlineStr">
        <is>
          <t>N</t>
        </is>
      </c>
      <c r="AY1408" s="1">
        <f>+IF(AND(D1408&gt;0,E1408&gt;0,F1408&gt;0,S1408&gt;0,T1408&gt;0,AC1408&gt;0,AB1408&gt;0,AI1408&gt;0,AJ1408&gt;0,AS1408&gt;AR1408,AR1408&gt;AQ1408),"long buildup",IF(AND(D1408&gt;0,E1408&gt;0,F1408&gt;0,S1408&lt;0,T1408&lt;0,AB1408&lt;0,AC1408&lt;0,AI1408&lt;0,AJ1408&lt;0,AS1408&gt;AR1408,AR1408&gt;AQ1408),"Short Covering",IF(AND(D1408&lt;0,E1408&lt;0,F1408&lt;0,S1408&lt;0,T1408&lt;0,AB1408&gt;0,AC1408&gt;0,AI1408&gt;0,AJ1408&gt;0,AS1408&lt;AR1408,AR1408&lt;AQ1408),"Short Buildup",IF(AND(D1408&lt;0,E1408&lt;0,F1408&lt;0,S1408&lt;0,T1408&lt;0,AB1408&lt;0,AC1408&lt;0,AI1408&lt;0,AJ1408&lt;0,AS1408&lt;AR1408,AR1408&lt;AQ1408),"LongUnwinding" ))))</f>
        <v/>
      </c>
      <c r="AZ1408" s="1">
        <f>+IF(AND(D1408&gt;0,E1408&gt;0,F1408&gt;0,L1408&gt;0,M1408&gt;0,S1408&gt;0,T1408&gt;0,Z1408&gt;0,AA1408&gt;0),"Buying Opportunity",IF(AND(D1408&lt;0,E1408&lt;0,F1408&lt;0,L1408&lt;0,M1408&lt;0,S1408&lt;0,T1408&lt;0,Z1408&lt;0,AA1408&lt;0),"support Zone",IF(AND(D1408&lt;0,E1408&lt;0,F1408&lt;0,L1408&gt;0,M1408&gt;0,S1408&gt;0,T1408&gt;0,Z1408&gt;0,AA1408&gt;0),"sell delivery")))</f>
        <v/>
      </c>
      <c r="BA1408" s="1">
        <f>IF(AND(D1408&gt;0,E1408&gt;0,F1408&gt;0,Z1408&gt;0,AA1408&gt;0,AB1408&gt;0,AC1408&gt;0,AI1408&gt;0,AJ1408&gt;0),"FII ENTERING")</f>
        <v/>
      </c>
      <c r="BB1408" s="15" t="e">
        <v>#N/A</v>
      </c>
      <c r="BC1408" s="1" t="n">
        <v>257672.4</v>
      </c>
      <c r="BD1408" s="1">
        <f>IF(AND(E1408&gt;0,F1408&gt;0,AB1408&gt;0,AC1408&gt;0,AI1408&gt;0,AJ1408&gt;0,AS1408&gt;AR1408,AR1408&gt;AQ1408),"long buildup",IF(AND(E1408&lt;0,F1408&lt;0,AB1408&gt;0,AC1408&gt;0,AI1408&gt;0,AJ1408&gt;0,AS1408&lt;AR1408,AR1408&lt;AQ1408),"Short buildup"))</f>
        <v/>
      </c>
      <c r="BE1408" s="1">
        <f>+IF(AND(F1408&gt;0,M1408&gt;0,T1408&gt;0,AA1408&gt;0),"buy")</f>
        <v/>
      </c>
    </row>
    <row r="1409">
      <c r="A1409" s="1" t="inlineStr">
        <is>
          <t>PFIZER</t>
        </is>
      </c>
      <c r="B1409" s="1" t="n"/>
      <c r="C1409" s="1" t="n"/>
      <c r="D1409" s="2" t="n">
        <v>0.4740368343444104</v>
      </c>
      <c r="E1409" s="2" t="n">
        <v>0.1260760790339349</v>
      </c>
      <c r="F1409" s="3" t="n">
        <v>-1.153914258169863</v>
      </c>
      <c r="G1409" s="4" t="n">
        <v>3450</v>
      </c>
      <c r="H1409" s="4" t="n">
        <v>3876</v>
      </c>
      <c r="I1409" s="3" t="n">
        <v>3931</v>
      </c>
      <c r="J1409" s="6">
        <f>+H1409-G1409</f>
        <v/>
      </c>
      <c r="K1409" s="6">
        <f>+I1409-H1409</f>
        <v/>
      </c>
      <c r="L1409" s="7">
        <f>J1409/G1409</f>
        <v/>
      </c>
      <c r="M1409" s="7">
        <f>K1409/H1409</f>
        <v/>
      </c>
      <c r="N1409" s="8" t="n">
        <v>5.450299999999999</v>
      </c>
      <c r="O1409" s="8" t="n">
        <v>7.067200000000001</v>
      </c>
      <c r="P1409" s="3" t="n">
        <v>6.3699</v>
      </c>
      <c r="Q1409" s="6">
        <f>+O1409-N1409</f>
        <v/>
      </c>
      <c r="R1409" s="6">
        <f>+P1409-O1409</f>
        <v/>
      </c>
      <c r="S1409" s="7">
        <f>Q1409/N1409</f>
        <v/>
      </c>
      <c r="T1409" s="7">
        <f>R1409/O1409</f>
        <v/>
      </c>
      <c r="U1409" s="10" t="inlineStr">
        <is>
          <t>4989</t>
        </is>
      </c>
      <c r="V1409" s="10" t="inlineStr">
        <is>
          <t>6672</t>
        </is>
      </c>
      <c r="W1409" s="3" t="inlineStr">
        <is>
          <t>5580</t>
        </is>
      </c>
      <c r="X1409" s="6">
        <f>+V1409-U1409</f>
        <v/>
      </c>
      <c r="Y1409" s="6">
        <f>+W1409-V1409</f>
        <v/>
      </c>
      <c r="Z1409" s="7">
        <f>X1409/U1409</f>
        <v/>
      </c>
      <c r="AA1409" s="7">
        <f>Y1409/V1409</f>
        <v/>
      </c>
      <c r="AB1409" s="4" t="n"/>
      <c r="AC1409" s="5" t="n"/>
      <c r="AD1409" s="4" t="n"/>
      <c r="AE1409" s="4" t="n"/>
      <c r="AF1409" s="5" t="n"/>
      <c r="AG1409" s="6">
        <f>AE1409-AD1409</f>
        <v/>
      </c>
      <c r="AH1409" s="6">
        <f>+AF1409-AE1409</f>
        <v/>
      </c>
      <c r="AI1409" s="7">
        <f>AG1409/AD1409</f>
        <v/>
      </c>
      <c r="AJ1409" s="7">
        <f>AH1409/AE1409</f>
        <v/>
      </c>
      <c r="AK1409" s="4" t="n"/>
      <c r="AL1409" s="4" t="n"/>
      <c r="AM1409" s="5" t="n"/>
      <c r="AN1409" s="4" t="n">
        <v>5076.3</v>
      </c>
      <c r="AO1409" s="4" t="n">
        <v>5082.7</v>
      </c>
      <c r="AP1409" s="3" t="n">
        <v>5024.05</v>
      </c>
      <c r="AQ1409" s="9">
        <f>+AK1409-AN1409</f>
        <v/>
      </c>
      <c r="AR1409" s="9">
        <f>+AL1409-AO1409</f>
        <v/>
      </c>
      <c r="AS1409" s="9">
        <f>+AM1409-AP1409</f>
        <v/>
      </c>
      <c r="AT1409" s="6">
        <f>AR1409-AQ1409</f>
        <v/>
      </c>
      <c r="AU1409" s="6">
        <f>+AS1409-AR1409</f>
        <v/>
      </c>
      <c r="AV1409" s="7">
        <f>AT1409/AQ1409</f>
        <v/>
      </c>
      <c r="AW1409" s="7">
        <f>AU1409/AR1409</f>
        <v/>
      </c>
      <c r="AX1409" s="1" t="inlineStr">
        <is>
          <t>Y</t>
        </is>
      </c>
      <c r="AY1409" s="1">
        <f>+IF(AND(D1409&gt;0,E1409&gt;0,F1409&gt;0,S1409&gt;0,T1409&gt;0,AC1409&gt;0,AB1409&gt;0,AI1409&gt;0,AJ1409&gt;0,AS1409&gt;AR1409,AR1409&gt;AQ1409),"long buildup",IF(AND(D1409&gt;0,E1409&gt;0,F1409&gt;0,S1409&lt;0,T1409&lt;0,AB1409&lt;0,AC1409&lt;0,AI1409&lt;0,AJ1409&lt;0,AS1409&gt;AR1409,AR1409&gt;AQ1409),"Short Covering",IF(AND(D1409&lt;0,E1409&lt;0,F1409&lt;0,S1409&lt;0,T1409&lt;0,AB1409&gt;0,AC1409&gt;0,AI1409&gt;0,AJ1409&gt;0,AS1409&lt;AR1409,AR1409&lt;AQ1409),"Short Buildup",IF(AND(D1409&lt;0,E1409&lt;0,F1409&lt;0,S1409&lt;0,T1409&lt;0,AB1409&lt;0,AC1409&lt;0,AI1409&lt;0,AJ1409&lt;0,AS1409&lt;AR1409,AR1409&lt;AQ1409),"LongUnwinding" ))))</f>
        <v/>
      </c>
      <c r="AZ1409" s="1">
        <f>+IF(AND(D1409&gt;0,E1409&gt;0,F1409&gt;0,L1409&gt;0,M1409&gt;0,S1409&gt;0,T1409&gt;0,Z1409&gt;0,AA1409&gt;0),"Buying Opportunity",IF(AND(D1409&lt;0,E1409&lt;0,F1409&lt;0,L1409&lt;0,M1409&lt;0,S1409&lt;0,T1409&lt;0,Z1409&lt;0,AA1409&lt;0),"support Zone",IF(AND(D1409&lt;0,E1409&lt;0,F1409&lt;0,L1409&gt;0,M1409&gt;0,S1409&gt;0,T1409&gt;0,Z1409&gt;0,AA1409&gt;0),"sell delivery")))</f>
        <v/>
      </c>
      <c r="BA1409" s="1">
        <f>IF(AND(D1409&gt;0,E1409&gt;0,F1409&gt;0,Z1409&gt;0,AA1409&gt;0,AB1409&gt;0,AC1409&gt;0,AI1409&gt;0,AJ1409&gt;0),"FII ENTERING")</f>
        <v/>
      </c>
      <c r="BB1409" s="15" t="n">
        <v>0.008500000000000001</v>
      </c>
      <c r="BC1409" s="1" t="n">
        <v>10020688.83477</v>
      </c>
      <c r="BD1409" s="1">
        <f>IF(AND(E1409&gt;0,F1409&gt;0,AB1409&gt;0,AC1409&gt;0,AI1409&gt;0,AJ1409&gt;0,AS1409&gt;AR1409,AR1409&gt;AQ1409),"long buildup",IF(AND(E1409&lt;0,F1409&lt;0,AB1409&gt;0,AC1409&gt;0,AI1409&gt;0,AJ1409&gt;0,AS1409&lt;AR1409,AR1409&lt;AQ1409),"Short buildup"))</f>
        <v/>
      </c>
      <c r="BE1409" s="1">
        <f>+IF(AND(F1409&gt;0,M1409&gt;0,T1409&gt;0,AA1409&gt;0),"buy")</f>
        <v/>
      </c>
    </row>
    <row r="1410">
      <c r="A1410" s="1" t="inlineStr">
        <is>
          <t>PFOCUS</t>
        </is>
      </c>
      <c r="B1410" s="1" t="n"/>
      <c r="C1410" s="1" t="n"/>
      <c r="D1410" s="2" t="n">
        <v>2.327919566898678</v>
      </c>
      <c r="E1410" s="2" t="n">
        <v>-4.685964779684078</v>
      </c>
      <c r="F1410" s="3" t="n">
        <v>6.565696614067074</v>
      </c>
      <c r="G1410" s="4" t="n">
        <v>766</v>
      </c>
      <c r="H1410" s="4" t="n">
        <v>682</v>
      </c>
      <c r="I1410" s="3" t="n">
        <v>1829</v>
      </c>
      <c r="J1410" s="6">
        <f>+H1410-G1410</f>
        <v/>
      </c>
      <c r="K1410" s="6">
        <f>+I1410-H1410</f>
        <v/>
      </c>
      <c r="L1410" s="7">
        <f>J1410/G1410</f>
        <v/>
      </c>
      <c r="M1410" s="7">
        <f>K1410/H1410</f>
        <v/>
      </c>
      <c r="N1410" s="8" t="n">
        <v>0.4603</v>
      </c>
      <c r="O1410" s="8" t="n">
        <v>0.4141</v>
      </c>
      <c r="P1410" s="3" t="n">
        <v>1.4836</v>
      </c>
      <c r="Q1410" s="6">
        <f>+O1410-N1410</f>
        <v/>
      </c>
      <c r="R1410" s="6">
        <f>+P1410-O1410</f>
        <v/>
      </c>
      <c r="S1410" s="7">
        <f>Q1410/N1410</f>
        <v/>
      </c>
      <c r="T1410" s="7">
        <f>R1410/O1410</f>
        <v/>
      </c>
      <c r="U1410" s="10" t="inlineStr">
        <is>
          <t>23283</t>
        </is>
      </c>
      <c r="V1410" s="10" t="inlineStr">
        <is>
          <t>22196</t>
        </is>
      </c>
      <c r="W1410" s="3" t="inlineStr">
        <is>
          <t>65939</t>
        </is>
      </c>
      <c r="X1410" s="6">
        <f>+V1410-U1410</f>
        <v/>
      </c>
      <c r="Y1410" s="6">
        <f>+W1410-V1410</f>
        <v/>
      </c>
      <c r="Z1410" s="7">
        <f>X1410/U1410</f>
        <v/>
      </c>
      <c r="AA1410" s="7">
        <f>Y1410/V1410</f>
        <v/>
      </c>
      <c r="AB1410" s="4" t="n"/>
      <c r="AC1410" s="5" t="n"/>
      <c r="AD1410" s="4" t="n"/>
      <c r="AE1410" s="4" t="n"/>
      <c r="AF1410" s="5" t="n"/>
      <c r="AG1410" s="6">
        <f>AE1410-AD1410</f>
        <v/>
      </c>
      <c r="AH1410" s="6">
        <f>+AF1410-AE1410</f>
        <v/>
      </c>
      <c r="AI1410" s="7">
        <f>AG1410/AD1410</f>
        <v/>
      </c>
      <c r="AJ1410" s="7">
        <f>AH1410/AE1410</f>
        <v/>
      </c>
      <c r="AK1410" s="4" t="n"/>
      <c r="AL1410" s="4" t="n"/>
      <c r="AM1410" s="5" t="n"/>
      <c r="AN1410" s="4" t="n">
        <v>132.31</v>
      </c>
      <c r="AO1410" s="4" t="n">
        <v>126.11</v>
      </c>
      <c r="AP1410" s="3" t="n">
        <v>134.39</v>
      </c>
      <c r="AQ1410" s="9">
        <f>+AK1410-AN1410</f>
        <v/>
      </c>
      <c r="AR1410" s="9">
        <f>+AL1410-AO1410</f>
        <v/>
      </c>
      <c r="AS1410" s="9">
        <f>+AM1410-AP1410</f>
        <v/>
      </c>
      <c r="AT1410" s="6">
        <f>AR1410-AQ1410</f>
        <v/>
      </c>
      <c r="AU1410" s="6">
        <f>+AS1410-AR1410</f>
        <v/>
      </c>
      <c r="AV1410" s="7">
        <f>AT1410/AQ1410</f>
        <v/>
      </c>
      <c r="AW1410" s="7">
        <f>AU1410/AR1410</f>
        <v/>
      </c>
      <c r="AX1410" s="1" t="inlineStr">
        <is>
          <t>N</t>
        </is>
      </c>
      <c r="AY1410" s="1">
        <f>+IF(AND(D1410&gt;0,E1410&gt;0,F1410&gt;0,S1410&gt;0,T1410&gt;0,AC1410&gt;0,AB1410&gt;0,AI1410&gt;0,AJ1410&gt;0,AS1410&gt;AR1410,AR1410&gt;AQ1410),"long buildup",IF(AND(D1410&gt;0,E1410&gt;0,F1410&gt;0,S1410&lt;0,T1410&lt;0,AB1410&lt;0,AC1410&lt;0,AI1410&lt;0,AJ1410&lt;0,AS1410&gt;AR1410,AR1410&gt;AQ1410),"Short Covering",IF(AND(D1410&lt;0,E1410&lt;0,F1410&lt;0,S1410&lt;0,T1410&lt;0,AB1410&gt;0,AC1410&gt;0,AI1410&gt;0,AJ1410&gt;0,AS1410&lt;AR1410,AR1410&lt;AQ1410),"Short Buildup",IF(AND(D1410&lt;0,E1410&lt;0,F1410&lt;0,S1410&lt;0,T1410&lt;0,AB1410&lt;0,AC1410&lt;0,AI1410&lt;0,AJ1410&lt;0,AS1410&lt;AR1410,AR1410&lt;AQ1410),"LongUnwinding" ))))</f>
        <v/>
      </c>
      <c r="AZ1410" s="1">
        <f>+IF(AND(D1410&gt;0,E1410&gt;0,F1410&gt;0,L1410&gt;0,M1410&gt;0,S1410&gt;0,T1410&gt;0,Z1410&gt;0,AA1410&gt;0),"Buying Opportunity",IF(AND(D1410&lt;0,E1410&lt;0,F1410&lt;0,L1410&lt;0,M1410&lt;0,S1410&lt;0,T1410&lt;0,Z1410&lt;0,AA1410&lt;0),"support Zone",IF(AND(D1410&lt;0,E1410&lt;0,F1410&lt;0,L1410&gt;0,M1410&gt;0,S1410&gt;0,T1410&gt;0,Z1410&gt;0,AA1410&gt;0),"sell delivery")))</f>
        <v/>
      </c>
      <c r="BA1410" s="1">
        <f>IF(AND(D1410&gt;0,E1410&gt;0,F1410&gt;0,Z1410&gt;0,AA1410&gt;0,AB1410&gt;0,AC1410&gt;0,AI1410&gt;0,AJ1410&gt;0),"FII ENTERING")</f>
        <v/>
      </c>
      <c r="BB1410" s="15" t="e">
        <v>#N/A</v>
      </c>
      <c r="BC1410" s="1" t="e">
        <v>#N/A</v>
      </c>
      <c r="BD1410" s="1">
        <f>IF(AND(E1410&gt;0,F1410&gt;0,AB1410&gt;0,AC1410&gt;0,AI1410&gt;0,AJ1410&gt;0,AS1410&gt;AR1410,AR1410&gt;AQ1410),"long buildup",IF(AND(E1410&lt;0,F1410&lt;0,AB1410&gt;0,AC1410&gt;0,AI1410&gt;0,AJ1410&gt;0,AS1410&lt;AR1410,AR1410&lt;AQ1410),"Short buildup"))</f>
        <v/>
      </c>
      <c r="BE1410" s="1">
        <f>+IF(AND(F1410&gt;0,M1410&gt;0,T1410&gt;0,AA1410&gt;0),"buy")</f>
        <v/>
      </c>
    </row>
    <row r="1411">
      <c r="A1411" s="1" t="inlineStr">
        <is>
          <t>PFS</t>
        </is>
      </c>
      <c r="B1411" s="1" t="n"/>
      <c r="C1411" s="1" t="n"/>
      <c r="D1411" s="2" t="n">
        <v>-1.17856348676896</v>
      </c>
      <c r="E1411" s="2" t="n">
        <v>-1.642664266426636</v>
      </c>
      <c r="F1411" s="3" t="n">
        <v>-1.509951956074133</v>
      </c>
      <c r="G1411" s="4" t="n">
        <v>3241</v>
      </c>
      <c r="H1411" s="4" t="n">
        <v>3831</v>
      </c>
      <c r="I1411" s="3" t="n">
        <v>4004</v>
      </c>
      <c r="J1411" s="6">
        <f>+H1411-G1411</f>
        <v/>
      </c>
      <c r="K1411" s="6">
        <f>+I1411-H1411</f>
        <v/>
      </c>
      <c r="L1411" s="7">
        <f>J1411/G1411</f>
        <v/>
      </c>
      <c r="M1411" s="7">
        <f>K1411/H1411</f>
        <v/>
      </c>
      <c r="N1411" s="8" t="n">
        <v>2.2606</v>
      </c>
      <c r="O1411" s="8" t="n">
        <v>2.7028</v>
      </c>
      <c r="P1411" s="3" t="n">
        <v>2.4063</v>
      </c>
      <c r="Q1411" s="6">
        <f>+O1411-N1411</f>
        <v/>
      </c>
      <c r="R1411" s="6">
        <f>+P1411-O1411</f>
        <v/>
      </c>
      <c r="S1411" s="7">
        <f>Q1411/N1411</f>
        <v/>
      </c>
      <c r="T1411" s="7">
        <f>R1411/O1411</f>
        <v/>
      </c>
      <c r="U1411" s="10" t="inlineStr">
        <is>
          <t>281706</t>
        </is>
      </c>
      <c r="V1411" s="10" t="inlineStr">
        <is>
          <t>383471</t>
        </is>
      </c>
      <c r="W1411" s="3" t="inlineStr">
        <is>
          <t>241308</t>
        </is>
      </c>
      <c r="X1411" s="6">
        <f>+V1411-U1411</f>
        <v/>
      </c>
      <c r="Y1411" s="6">
        <f>+W1411-V1411</f>
        <v/>
      </c>
      <c r="Z1411" s="7">
        <f>X1411/U1411</f>
        <v/>
      </c>
      <c r="AA1411" s="7">
        <f>Y1411/V1411</f>
        <v/>
      </c>
      <c r="AB1411" s="4" t="n"/>
      <c r="AC1411" s="5" t="n"/>
      <c r="AD1411" s="4" t="n"/>
      <c r="AE1411" s="4" t="n"/>
      <c r="AF1411" s="5" t="n"/>
      <c r="AG1411" s="6">
        <f>AE1411-AD1411</f>
        <v/>
      </c>
      <c r="AH1411" s="6">
        <f>+AF1411-AE1411</f>
        <v/>
      </c>
      <c r="AI1411" s="7">
        <f>AG1411/AD1411</f>
        <v/>
      </c>
      <c r="AJ1411" s="7">
        <f>AH1411/AE1411</f>
        <v/>
      </c>
      <c r="AK1411" s="4" t="n"/>
      <c r="AL1411" s="4" t="n"/>
      <c r="AM1411" s="5" t="n"/>
      <c r="AN1411" s="4" t="n">
        <v>44.44</v>
      </c>
      <c r="AO1411" s="4" t="n">
        <v>43.71</v>
      </c>
      <c r="AP1411" s="3" t="n">
        <v>43.05</v>
      </c>
      <c r="AQ1411" s="9">
        <f>+AK1411-AN1411</f>
        <v/>
      </c>
      <c r="AR1411" s="9">
        <f>+AL1411-AO1411</f>
        <v/>
      </c>
      <c r="AS1411" s="9">
        <f>+AM1411-AP1411</f>
        <v/>
      </c>
      <c r="AT1411" s="6">
        <f>AR1411-AQ1411</f>
        <v/>
      </c>
      <c r="AU1411" s="6">
        <f>+AS1411-AR1411</f>
        <v/>
      </c>
      <c r="AV1411" s="7">
        <f>AT1411/AQ1411</f>
        <v/>
      </c>
      <c r="AW1411" s="7">
        <f>AU1411/AR1411</f>
        <v/>
      </c>
      <c r="AX1411" s="1" t="inlineStr">
        <is>
          <t>Y</t>
        </is>
      </c>
      <c r="AY1411" s="1">
        <f>+IF(AND(D1411&gt;0,E1411&gt;0,F1411&gt;0,S1411&gt;0,T1411&gt;0,AC1411&gt;0,AB1411&gt;0,AI1411&gt;0,AJ1411&gt;0,AS1411&gt;AR1411,AR1411&gt;AQ1411),"long buildup",IF(AND(D1411&gt;0,E1411&gt;0,F1411&gt;0,S1411&lt;0,T1411&lt;0,AB1411&lt;0,AC1411&lt;0,AI1411&lt;0,AJ1411&lt;0,AS1411&gt;AR1411,AR1411&gt;AQ1411),"Short Covering",IF(AND(D1411&lt;0,E1411&lt;0,F1411&lt;0,S1411&lt;0,T1411&lt;0,AB1411&gt;0,AC1411&gt;0,AI1411&gt;0,AJ1411&gt;0,AS1411&lt;AR1411,AR1411&lt;AQ1411),"Short Buildup",IF(AND(D1411&lt;0,E1411&lt;0,F1411&lt;0,S1411&lt;0,T1411&lt;0,AB1411&lt;0,AC1411&lt;0,AI1411&lt;0,AJ1411&lt;0,AS1411&lt;AR1411,AR1411&lt;AQ1411),"LongUnwinding" ))))</f>
        <v/>
      </c>
      <c r="AZ1411" s="1">
        <f>+IF(AND(D1411&gt;0,E1411&gt;0,F1411&gt;0,L1411&gt;0,M1411&gt;0,S1411&gt;0,T1411&gt;0,Z1411&gt;0,AA1411&gt;0),"Buying Opportunity",IF(AND(D1411&lt;0,E1411&lt;0,F1411&lt;0,L1411&lt;0,M1411&lt;0,S1411&lt;0,T1411&lt;0,Z1411&lt;0,AA1411&lt;0),"support Zone",IF(AND(D1411&lt;0,E1411&lt;0,F1411&lt;0,L1411&gt;0,M1411&gt;0,S1411&gt;0,T1411&gt;0,Z1411&gt;0,AA1411&gt;0),"sell delivery")))</f>
        <v/>
      </c>
      <c r="BA1411" s="1">
        <f>IF(AND(D1411&gt;0,E1411&gt;0,F1411&gt;0,Z1411&gt;0,AA1411&gt;0,AB1411&gt;0,AC1411&gt;0,AI1411&gt;0,AJ1411&gt;0),"FII ENTERING")</f>
        <v/>
      </c>
      <c r="BB1411" s="15" t="e">
        <v>#N/A</v>
      </c>
      <c r="BC1411" s="1" t="n">
        <v>3299188.0822775</v>
      </c>
      <c r="BD1411" s="1">
        <f>IF(AND(E1411&gt;0,F1411&gt;0,AB1411&gt;0,AC1411&gt;0,AI1411&gt;0,AJ1411&gt;0,AS1411&gt;AR1411,AR1411&gt;AQ1411),"long buildup",IF(AND(E1411&lt;0,F1411&lt;0,AB1411&gt;0,AC1411&gt;0,AI1411&gt;0,AJ1411&gt;0,AS1411&lt;AR1411,AR1411&lt;AQ1411),"Short buildup"))</f>
        <v/>
      </c>
      <c r="BE1411" s="1">
        <f>+IF(AND(F1411&gt;0,M1411&gt;0,T1411&gt;0,AA1411&gt;0),"buy")</f>
        <v/>
      </c>
    </row>
    <row r="1412">
      <c r="A1412" s="1" t="inlineStr">
        <is>
          <t>PGEL</t>
        </is>
      </c>
      <c r="B1412" s="1" t="n"/>
      <c r="C1412" s="1" t="n"/>
      <c r="D1412" s="2" t="n">
        <v>-0.1706183444137254</v>
      </c>
      <c r="E1412" s="2" t="n">
        <v>0.9429514380009431</v>
      </c>
      <c r="F1412" s="3" t="n">
        <v>7.023587108827647</v>
      </c>
      <c r="G1412" s="4" t="n">
        <v>29249</v>
      </c>
      <c r="H1412" s="4" t="n">
        <v>45050</v>
      </c>
      <c r="I1412" s="3" t="n">
        <v>143885</v>
      </c>
      <c r="J1412" s="6">
        <f>+H1412-G1412</f>
        <v/>
      </c>
      <c r="K1412" s="6">
        <f>+I1412-H1412</f>
        <v/>
      </c>
      <c r="L1412" s="7">
        <f>J1412/G1412</f>
        <v/>
      </c>
      <c r="M1412" s="7">
        <f>K1412/H1412</f>
        <v/>
      </c>
      <c r="N1412" s="8" t="n">
        <v>68.4867</v>
      </c>
      <c r="O1412" s="8" t="n">
        <v>121.3568</v>
      </c>
      <c r="P1412" s="3" t="n">
        <v>373.0426</v>
      </c>
      <c r="Q1412" s="6">
        <f>+O1412-N1412</f>
        <v/>
      </c>
      <c r="R1412" s="6">
        <f>+P1412-O1412</f>
        <v/>
      </c>
      <c r="S1412" s="7">
        <f>Q1412/N1412</f>
        <v/>
      </c>
      <c r="T1412" s="7">
        <f>R1412/O1412</f>
        <v/>
      </c>
      <c r="U1412" s="10" t="inlineStr">
        <is>
          <t>312021</t>
        </is>
      </c>
      <c r="V1412" s="10" t="inlineStr">
        <is>
          <t>659588</t>
        </is>
      </c>
      <c r="W1412" s="3" t="inlineStr">
        <is>
          <t>1805971</t>
        </is>
      </c>
      <c r="X1412" s="6">
        <f>+V1412-U1412</f>
        <v/>
      </c>
      <c r="Y1412" s="6">
        <f>+W1412-V1412</f>
        <v/>
      </c>
      <c r="Z1412" s="7">
        <f>X1412/U1412</f>
        <v/>
      </c>
      <c r="AA1412" s="7">
        <f>Y1412/V1412</f>
        <v/>
      </c>
      <c r="AB1412" s="4" t="n"/>
      <c r="AC1412" s="5" t="n"/>
      <c r="AD1412" s="4" t="n"/>
      <c r="AE1412" s="4" t="n"/>
      <c r="AF1412" s="5" t="n"/>
      <c r="AG1412" s="6">
        <f>AE1412-AD1412</f>
        <v/>
      </c>
      <c r="AH1412" s="6">
        <f>+AF1412-AE1412</f>
        <v/>
      </c>
      <c r="AI1412" s="7">
        <f>AG1412/AD1412</f>
        <v/>
      </c>
      <c r="AJ1412" s="7">
        <f>AH1412/AE1412</f>
        <v/>
      </c>
      <c r="AK1412" s="4" t="n"/>
      <c r="AL1412" s="4" t="n"/>
      <c r="AM1412" s="5" t="n"/>
      <c r="AN1412" s="4" t="n">
        <v>848.4</v>
      </c>
      <c r="AO1412" s="4" t="n">
        <v>856.4</v>
      </c>
      <c r="AP1412" s="3" t="n">
        <v>916.55</v>
      </c>
      <c r="AQ1412" s="9">
        <f>+AK1412-AN1412</f>
        <v/>
      </c>
      <c r="AR1412" s="9">
        <f>+AL1412-AO1412</f>
        <v/>
      </c>
      <c r="AS1412" s="9">
        <f>+AM1412-AP1412</f>
        <v/>
      </c>
      <c r="AT1412" s="6">
        <f>AR1412-AQ1412</f>
        <v/>
      </c>
      <c r="AU1412" s="6">
        <f>+AS1412-AR1412</f>
        <v/>
      </c>
      <c r="AV1412" s="7">
        <f>AT1412/AQ1412</f>
        <v/>
      </c>
      <c r="AW1412" s="7">
        <f>AU1412/AR1412</f>
        <v/>
      </c>
      <c r="AX1412" s="1" t="inlineStr">
        <is>
          <t>Y</t>
        </is>
      </c>
      <c r="AY1412" s="1">
        <f>+IF(AND(D1412&gt;0,E1412&gt;0,F1412&gt;0,S1412&gt;0,T1412&gt;0,AC1412&gt;0,AB1412&gt;0,AI1412&gt;0,AJ1412&gt;0,AS1412&gt;AR1412,AR1412&gt;AQ1412),"long buildup",IF(AND(D1412&gt;0,E1412&gt;0,F1412&gt;0,S1412&lt;0,T1412&lt;0,AB1412&lt;0,AC1412&lt;0,AI1412&lt;0,AJ1412&lt;0,AS1412&gt;AR1412,AR1412&gt;AQ1412),"Short Covering",IF(AND(D1412&lt;0,E1412&lt;0,F1412&lt;0,S1412&lt;0,T1412&lt;0,AB1412&gt;0,AC1412&gt;0,AI1412&gt;0,AJ1412&gt;0,AS1412&lt;AR1412,AR1412&lt;AQ1412),"Short Buildup",IF(AND(D1412&lt;0,E1412&lt;0,F1412&lt;0,S1412&lt;0,T1412&lt;0,AB1412&lt;0,AC1412&lt;0,AI1412&lt;0,AJ1412&lt;0,AS1412&lt;AR1412,AR1412&lt;AQ1412),"LongUnwinding" ))))</f>
        <v/>
      </c>
      <c r="AZ1412" s="1">
        <f>+IF(AND(D1412&gt;0,E1412&gt;0,F1412&gt;0,L1412&gt;0,M1412&gt;0,S1412&gt;0,T1412&gt;0,Z1412&gt;0,AA1412&gt;0),"Buying Opportunity",IF(AND(D1412&lt;0,E1412&lt;0,F1412&lt;0,L1412&lt;0,M1412&lt;0,S1412&lt;0,T1412&lt;0,Z1412&lt;0,AA1412&lt;0),"support Zone",IF(AND(D1412&lt;0,E1412&lt;0,F1412&lt;0,L1412&gt;0,M1412&gt;0,S1412&gt;0,T1412&gt;0,Z1412&gt;0,AA1412&gt;0),"sell delivery")))</f>
        <v/>
      </c>
      <c r="BA1412" s="1">
        <f>IF(AND(D1412&gt;0,E1412&gt;0,F1412&gt;0,Z1412&gt;0,AA1412&gt;0,AB1412&gt;0,AC1412&gt;0,AI1412&gt;0,AJ1412&gt;0),"FII ENTERING")</f>
        <v/>
      </c>
      <c r="BB1412" s="15" t="n">
        <v>0.013</v>
      </c>
      <c r="BC1412" s="1" t="n">
        <v>9145405.151883001</v>
      </c>
      <c r="BD1412" s="1">
        <f>IF(AND(E1412&gt;0,F1412&gt;0,AB1412&gt;0,AC1412&gt;0,AI1412&gt;0,AJ1412&gt;0,AS1412&gt;AR1412,AR1412&gt;AQ1412),"long buildup",IF(AND(E1412&lt;0,F1412&lt;0,AB1412&gt;0,AC1412&gt;0,AI1412&gt;0,AJ1412&gt;0,AS1412&lt;AR1412,AR1412&lt;AQ1412),"Short buildup"))</f>
        <v/>
      </c>
      <c r="BE1412" s="1">
        <f>+IF(AND(F1412&gt;0,M1412&gt;0,T1412&gt;0,AA1412&gt;0),"buy")</f>
        <v/>
      </c>
    </row>
    <row r="1413">
      <c r="A1413" s="1" t="inlineStr">
        <is>
          <t>PGHH</t>
        </is>
      </c>
      <c r="B1413" s="1" t="n"/>
      <c r="C1413" s="1" t="n"/>
      <c r="D1413" s="2" t="n">
        <v>0.7289934368374973</v>
      </c>
      <c r="E1413" s="2" t="n">
        <v>-0.4316469694916963</v>
      </c>
      <c r="F1413" s="3" t="n">
        <v>-0.4233922643891757</v>
      </c>
      <c r="G1413" s="4" t="n">
        <v>1531</v>
      </c>
      <c r="H1413" s="4" t="n">
        <v>2590</v>
      </c>
      <c r="I1413" s="3" t="n">
        <v>1946</v>
      </c>
      <c r="J1413" s="6">
        <f>+H1413-G1413</f>
        <v/>
      </c>
      <c r="K1413" s="6">
        <f>+I1413-H1413</f>
        <v/>
      </c>
      <c r="L1413" s="7">
        <f>J1413/G1413</f>
        <v/>
      </c>
      <c r="M1413" s="7">
        <f>K1413/H1413</f>
        <v/>
      </c>
      <c r="N1413" s="8" t="n">
        <v>5.8287</v>
      </c>
      <c r="O1413" s="8" t="n">
        <v>13.2746</v>
      </c>
      <c r="P1413" s="3" t="n">
        <v>9.462999999999999</v>
      </c>
      <c r="Q1413" s="6">
        <f>+O1413-N1413</f>
        <v/>
      </c>
      <c r="R1413" s="6">
        <f>+P1413-O1413</f>
        <v/>
      </c>
      <c r="S1413" s="7">
        <f>Q1413/N1413</f>
        <v/>
      </c>
      <c r="T1413" s="7">
        <f>R1413/O1413</f>
        <v/>
      </c>
      <c r="U1413" s="10" t="inlineStr">
        <is>
          <t>2364</t>
        </is>
      </c>
      <c r="V1413" s="10" t="inlineStr">
        <is>
          <t>4348</t>
        </is>
      </c>
      <c r="W1413" s="3" t="inlineStr">
        <is>
          <t>3286</t>
        </is>
      </c>
      <c r="X1413" s="6">
        <f>+V1413-U1413</f>
        <v/>
      </c>
      <c r="Y1413" s="6">
        <f>+W1413-V1413</f>
        <v/>
      </c>
      <c r="Z1413" s="7">
        <f>X1413/U1413</f>
        <v/>
      </c>
      <c r="AA1413" s="7">
        <f>Y1413/V1413</f>
        <v/>
      </c>
      <c r="AB1413" s="4" t="n"/>
      <c r="AC1413" s="5" t="n"/>
      <c r="AD1413" s="4" t="n"/>
      <c r="AE1413" s="4" t="n"/>
      <c r="AF1413" s="5" t="n"/>
      <c r="AG1413" s="6">
        <f>AE1413-AD1413</f>
        <v/>
      </c>
      <c r="AH1413" s="6">
        <f>+AF1413-AE1413</f>
        <v/>
      </c>
      <c r="AI1413" s="7">
        <f>AG1413/AD1413</f>
        <v/>
      </c>
      <c r="AJ1413" s="7">
        <f>AH1413/AE1413</f>
        <v/>
      </c>
      <c r="AK1413" s="4" t="n"/>
      <c r="AL1413" s="4" t="n"/>
      <c r="AM1413" s="5" t="n"/>
      <c r="AN1413" s="4" t="n">
        <v>15869.45</v>
      </c>
      <c r="AO1413" s="4" t="n">
        <v>15800.95</v>
      </c>
      <c r="AP1413" s="3" t="n">
        <v>15734.05</v>
      </c>
      <c r="AQ1413" s="9">
        <f>+AK1413-AN1413</f>
        <v/>
      </c>
      <c r="AR1413" s="9">
        <f>+AL1413-AO1413</f>
        <v/>
      </c>
      <c r="AS1413" s="9">
        <f>+AM1413-AP1413</f>
        <v/>
      </c>
      <c r="AT1413" s="6">
        <f>AR1413-AQ1413</f>
        <v/>
      </c>
      <c r="AU1413" s="6">
        <f>+AS1413-AR1413</f>
        <v/>
      </c>
      <c r="AV1413" s="7">
        <f>AT1413/AQ1413</f>
        <v/>
      </c>
      <c r="AW1413" s="7">
        <f>AU1413/AR1413</f>
        <v/>
      </c>
      <c r="AX1413" s="1" t="inlineStr">
        <is>
          <t>Y</t>
        </is>
      </c>
      <c r="AY1413" s="1">
        <f>+IF(AND(D1413&gt;0,E1413&gt;0,F1413&gt;0,S1413&gt;0,T1413&gt;0,AC1413&gt;0,AB1413&gt;0,AI1413&gt;0,AJ1413&gt;0,AS1413&gt;AR1413,AR1413&gt;AQ1413),"long buildup",IF(AND(D1413&gt;0,E1413&gt;0,F1413&gt;0,S1413&lt;0,T1413&lt;0,AB1413&lt;0,AC1413&lt;0,AI1413&lt;0,AJ1413&lt;0,AS1413&gt;AR1413,AR1413&gt;AQ1413),"Short Covering",IF(AND(D1413&lt;0,E1413&lt;0,F1413&lt;0,S1413&lt;0,T1413&lt;0,AB1413&gt;0,AC1413&gt;0,AI1413&gt;0,AJ1413&gt;0,AS1413&lt;AR1413,AR1413&lt;AQ1413),"Short Buildup",IF(AND(D1413&lt;0,E1413&lt;0,F1413&lt;0,S1413&lt;0,T1413&lt;0,AB1413&lt;0,AC1413&lt;0,AI1413&lt;0,AJ1413&lt;0,AS1413&lt;AR1413,AR1413&lt;AQ1413),"LongUnwinding" ))))</f>
        <v/>
      </c>
      <c r="AZ1413" s="1">
        <f>+IF(AND(D1413&gt;0,E1413&gt;0,F1413&gt;0,L1413&gt;0,M1413&gt;0,S1413&gt;0,T1413&gt;0,Z1413&gt;0,AA1413&gt;0),"Buying Opportunity",IF(AND(D1413&lt;0,E1413&lt;0,F1413&lt;0,L1413&lt;0,M1413&lt;0,S1413&lt;0,T1413&lt;0,Z1413&lt;0,AA1413&lt;0),"support Zone",IF(AND(D1413&lt;0,E1413&lt;0,F1413&lt;0,L1413&gt;0,M1413&gt;0,S1413&gt;0,T1413&gt;0,Z1413&gt;0,AA1413&gt;0),"sell delivery")))</f>
        <v/>
      </c>
      <c r="BA1413" s="1">
        <f>IF(AND(D1413&gt;0,E1413&gt;0,F1413&gt;0,Z1413&gt;0,AA1413&gt;0,AB1413&gt;0,AC1413&gt;0,AI1413&gt;0,AJ1413&gt;0),"FII ENTERING")</f>
        <v/>
      </c>
      <c r="BB1413" s="15" t="e">
        <v>#N/A</v>
      </c>
      <c r="BC1413" s="1" t="n">
        <v>570228.839012</v>
      </c>
      <c r="BD1413" s="1">
        <f>IF(AND(E1413&gt;0,F1413&gt;0,AB1413&gt;0,AC1413&gt;0,AI1413&gt;0,AJ1413&gt;0,AS1413&gt;AR1413,AR1413&gt;AQ1413),"long buildup",IF(AND(E1413&lt;0,F1413&lt;0,AB1413&gt;0,AC1413&gt;0,AI1413&gt;0,AJ1413&gt;0,AS1413&lt;AR1413,AR1413&lt;AQ1413),"Short buildup"))</f>
        <v/>
      </c>
      <c r="BE1413" s="1">
        <f>+IF(AND(F1413&gt;0,M1413&gt;0,T1413&gt;0,AA1413&gt;0),"buy")</f>
        <v/>
      </c>
    </row>
    <row r="1414">
      <c r="A1414" s="1" t="inlineStr">
        <is>
          <t>PGHL</t>
        </is>
      </c>
      <c r="B1414" s="1" t="n"/>
      <c r="C1414" s="1" t="n"/>
      <c r="D1414" s="2" t="n">
        <v>-0.08474954279851911</v>
      </c>
      <c r="E1414" s="2" t="n">
        <v>1.845535714285721</v>
      </c>
      <c r="F1414" s="3" t="n">
        <v>-0.704848904591174</v>
      </c>
      <c r="G1414" s="4" t="n">
        <v>1663</v>
      </c>
      <c r="H1414" s="4" t="n">
        <v>2327</v>
      </c>
      <c r="I1414" s="3" t="n">
        <v>2137</v>
      </c>
      <c r="J1414" s="6">
        <f>+H1414-G1414</f>
        <v/>
      </c>
      <c r="K1414" s="6">
        <f>+I1414-H1414</f>
        <v/>
      </c>
      <c r="L1414" s="7">
        <f>J1414/G1414</f>
        <v/>
      </c>
      <c r="M1414" s="7">
        <f>K1414/H1414</f>
        <v/>
      </c>
      <c r="N1414" s="8" t="n">
        <v>3.0724</v>
      </c>
      <c r="O1414" s="8" t="n">
        <v>5.337899999999999</v>
      </c>
      <c r="P1414" s="3" t="n">
        <v>4.3337</v>
      </c>
      <c r="Q1414" s="6">
        <f>+O1414-N1414</f>
        <v/>
      </c>
      <c r="R1414" s="6">
        <f>+P1414-O1414</f>
        <v/>
      </c>
      <c r="S1414" s="7">
        <f>Q1414/N1414</f>
        <v/>
      </c>
      <c r="T1414" s="7">
        <f>R1414/O1414</f>
        <v/>
      </c>
      <c r="U1414" s="10" t="inlineStr">
        <is>
          <t>3649</t>
        </is>
      </c>
      <c r="V1414" s="10" t="inlineStr">
        <is>
          <t>5334</t>
        </is>
      </c>
      <c r="W1414" s="3" t="inlineStr">
        <is>
          <t>3346</t>
        </is>
      </c>
      <c r="X1414" s="6">
        <f>+V1414-U1414</f>
        <v/>
      </c>
      <c r="Y1414" s="6">
        <f>+W1414-V1414</f>
        <v/>
      </c>
      <c r="Z1414" s="7">
        <f>X1414/U1414</f>
        <v/>
      </c>
      <c r="AA1414" s="7">
        <f>Y1414/V1414</f>
        <v/>
      </c>
      <c r="AB1414" s="4" t="n"/>
      <c r="AC1414" s="5" t="n"/>
      <c r="AD1414" s="4" t="n"/>
      <c r="AE1414" s="4" t="n"/>
      <c r="AF1414" s="5" t="n"/>
      <c r="AG1414" s="6">
        <f>AE1414-AD1414</f>
        <v/>
      </c>
      <c r="AH1414" s="6">
        <f>+AF1414-AE1414</f>
        <v/>
      </c>
      <c r="AI1414" s="7">
        <f>AG1414/AD1414</f>
        <v/>
      </c>
      <c r="AJ1414" s="7">
        <f>AH1414/AE1414</f>
        <v/>
      </c>
      <c r="AK1414" s="4" t="n"/>
      <c r="AL1414" s="4" t="n"/>
      <c r="AM1414" s="5" t="n"/>
      <c r="AN1414" s="4" t="n">
        <v>5600</v>
      </c>
      <c r="AO1414" s="4" t="n">
        <v>5703.35</v>
      </c>
      <c r="AP1414" s="3" t="n">
        <v>5663.15</v>
      </c>
      <c r="AQ1414" s="9">
        <f>+AK1414-AN1414</f>
        <v/>
      </c>
      <c r="AR1414" s="9">
        <f>+AL1414-AO1414</f>
        <v/>
      </c>
      <c r="AS1414" s="9">
        <f>+AM1414-AP1414</f>
        <v/>
      </c>
      <c r="AT1414" s="6">
        <f>AR1414-AQ1414</f>
        <v/>
      </c>
      <c r="AU1414" s="6">
        <f>+AS1414-AR1414</f>
        <v/>
      </c>
      <c r="AV1414" s="7">
        <f>AT1414/AQ1414</f>
        <v/>
      </c>
      <c r="AW1414" s="7">
        <f>AU1414/AR1414</f>
        <v/>
      </c>
      <c r="AX1414" s="1" t="inlineStr">
        <is>
          <t>N</t>
        </is>
      </c>
      <c r="AY1414" s="1">
        <f>+IF(AND(D1414&gt;0,E1414&gt;0,F1414&gt;0,S1414&gt;0,T1414&gt;0,AC1414&gt;0,AB1414&gt;0,AI1414&gt;0,AJ1414&gt;0,AS1414&gt;AR1414,AR1414&gt;AQ1414),"long buildup",IF(AND(D1414&gt;0,E1414&gt;0,F1414&gt;0,S1414&lt;0,T1414&lt;0,AB1414&lt;0,AC1414&lt;0,AI1414&lt;0,AJ1414&lt;0,AS1414&gt;AR1414,AR1414&gt;AQ1414),"Short Covering",IF(AND(D1414&lt;0,E1414&lt;0,F1414&lt;0,S1414&lt;0,T1414&lt;0,AB1414&gt;0,AC1414&gt;0,AI1414&gt;0,AJ1414&gt;0,AS1414&lt;AR1414,AR1414&lt;AQ1414),"Short Buildup",IF(AND(D1414&lt;0,E1414&lt;0,F1414&lt;0,S1414&lt;0,T1414&lt;0,AB1414&lt;0,AC1414&lt;0,AI1414&lt;0,AJ1414&lt;0,AS1414&lt;AR1414,AR1414&lt;AQ1414),"LongUnwinding" ))))</f>
        <v/>
      </c>
      <c r="AZ1414" s="1">
        <f>+IF(AND(D1414&gt;0,E1414&gt;0,F1414&gt;0,L1414&gt;0,M1414&gt;0,S1414&gt;0,T1414&gt;0,Z1414&gt;0,AA1414&gt;0),"Buying Opportunity",IF(AND(D1414&lt;0,E1414&lt;0,F1414&lt;0,L1414&lt;0,M1414&lt;0,S1414&lt;0,T1414&lt;0,Z1414&lt;0,AA1414&lt;0),"support Zone",IF(AND(D1414&lt;0,E1414&lt;0,F1414&lt;0,L1414&gt;0,M1414&gt;0,S1414&gt;0,T1414&gt;0,Z1414&gt;0,AA1414&gt;0),"sell delivery")))</f>
        <v/>
      </c>
      <c r="BA1414" s="1">
        <f>IF(AND(D1414&gt;0,E1414&gt;0,F1414&gt;0,Z1414&gt;0,AA1414&gt;0,AB1414&gt;0,AC1414&gt;0,AI1414&gt;0,AJ1414&gt;0),"FII ENTERING")</f>
        <v/>
      </c>
      <c r="BB1414" s="15" t="e">
        <v>#N/A</v>
      </c>
      <c r="BC1414" s="1" t="n">
        <v>349907.8</v>
      </c>
      <c r="BD1414" s="1">
        <f>IF(AND(E1414&gt;0,F1414&gt;0,AB1414&gt;0,AC1414&gt;0,AI1414&gt;0,AJ1414&gt;0,AS1414&gt;AR1414,AR1414&gt;AQ1414),"long buildup",IF(AND(E1414&lt;0,F1414&lt;0,AB1414&gt;0,AC1414&gt;0,AI1414&gt;0,AJ1414&gt;0,AS1414&lt;AR1414,AR1414&lt;AQ1414),"Short buildup"))</f>
        <v/>
      </c>
      <c r="BE1414" s="1">
        <f>+IF(AND(F1414&gt;0,M1414&gt;0,T1414&gt;0,AA1414&gt;0),"buy")</f>
        <v/>
      </c>
    </row>
    <row r="1415">
      <c r="A1415" s="1" t="inlineStr">
        <is>
          <t>PGIL</t>
        </is>
      </c>
      <c r="B1415" s="1" t="n"/>
      <c r="C1415" s="1" t="n"/>
      <c r="D1415" s="2" t="n">
        <v>-1.762906309751431</v>
      </c>
      <c r="E1415" s="2" t="n">
        <v>-2.067032582039001</v>
      </c>
      <c r="F1415" s="3" t="n">
        <v>2.639319500755212</v>
      </c>
      <c r="G1415" s="4" t="n">
        <v>5721</v>
      </c>
      <c r="H1415" s="4" t="n">
        <v>4291</v>
      </c>
      <c r="I1415" s="3" t="n">
        <v>4861</v>
      </c>
      <c r="J1415" s="6">
        <f>+H1415-G1415</f>
        <v/>
      </c>
      <c r="K1415" s="6">
        <f>+I1415-H1415</f>
        <v/>
      </c>
      <c r="L1415" s="7">
        <f>J1415/G1415</f>
        <v/>
      </c>
      <c r="M1415" s="7">
        <f>K1415/H1415</f>
        <v/>
      </c>
      <c r="N1415" s="8" t="n">
        <v>8.1203</v>
      </c>
      <c r="O1415" s="8" t="n">
        <v>5.7866</v>
      </c>
      <c r="P1415" s="3" t="n">
        <v>5.620800000000001</v>
      </c>
      <c r="Q1415" s="6">
        <f>+O1415-N1415</f>
        <v/>
      </c>
      <c r="R1415" s="6">
        <f>+P1415-O1415</f>
        <v/>
      </c>
      <c r="S1415" s="7">
        <f>Q1415/N1415</f>
        <v/>
      </c>
      <c r="T1415" s="7">
        <f>R1415/O1415</f>
        <v/>
      </c>
      <c r="U1415" s="10" t="inlineStr">
        <is>
          <t>29043</t>
        </is>
      </c>
      <c r="V1415" s="10" t="inlineStr">
        <is>
          <t>21958</t>
        </is>
      </c>
      <c r="W1415" s="3" t="inlineStr">
        <is>
          <t>21329</t>
        </is>
      </c>
      <c r="X1415" s="6">
        <f>+V1415-U1415</f>
        <v/>
      </c>
      <c r="Y1415" s="6">
        <f>+W1415-V1415</f>
        <v/>
      </c>
      <c r="Z1415" s="7">
        <f>X1415/U1415</f>
        <v/>
      </c>
      <c r="AA1415" s="7">
        <f>Y1415/V1415</f>
        <v/>
      </c>
      <c r="AB1415" s="4" t="n"/>
      <c r="AC1415" s="5" t="n"/>
      <c r="AD1415" s="4" t="n"/>
      <c r="AE1415" s="4" t="n"/>
      <c r="AF1415" s="5" t="n"/>
      <c r="AG1415" s="6">
        <f>AE1415-AD1415</f>
        <v/>
      </c>
      <c r="AH1415" s="6">
        <f>+AF1415-AE1415</f>
        <v/>
      </c>
      <c r="AI1415" s="7">
        <f>AG1415/AD1415</f>
        <v/>
      </c>
      <c r="AJ1415" s="7">
        <f>AH1415/AE1415</f>
        <v/>
      </c>
      <c r="AK1415" s="4" t="n"/>
      <c r="AL1415" s="4" t="n"/>
      <c r="AM1415" s="5" t="n"/>
      <c r="AN1415" s="4" t="n">
        <v>1284.45</v>
      </c>
      <c r="AO1415" s="4" t="n">
        <v>1257.9</v>
      </c>
      <c r="AP1415" s="3" t="n">
        <v>1291.1</v>
      </c>
      <c r="AQ1415" s="9">
        <f>+AK1415-AN1415</f>
        <v/>
      </c>
      <c r="AR1415" s="9">
        <f>+AL1415-AO1415</f>
        <v/>
      </c>
      <c r="AS1415" s="9">
        <f>+AM1415-AP1415</f>
        <v/>
      </c>
      <c r="AT1415" s="6">
        <f>AR1415-AQ1415</f>
        <v/>
      </c>
      <c r="AU1415" s="6">
        <f>+AS1415-AR1415</f>
        <v/>
      </c>
      <c r="AV1415" s="7">
        <f>AT1415/AQ1415</f>
        <v/>
      </c>
      <c r="AW1415" s="7">
        <f>AU1415/AR1415</f>
        <v/>
      </c>
      <c r="AX1415" s="1" t="inlineStr">
        <is>
          <t>N</t>
        </is>
      </c>
      <c r="AY1415" s="1">
        <f>+IF(AND(D1415&gt;0,E1415&gt;0,F1415&gt;0,S1415&gt;0,T1415&gt;0,AC1415&gt;0,AB1415&gt;0,AI1415&gt;0,AJ1415&gt;0,AS1415&gt;AR1415,AR1415&gt;AQ1415),"long buildup",IF(AND(D1415&gt;0,E1415&gt;0,F1415&gt;0,S1415&lt;0,T1415&lt;0,AB1415&lt;0,AC1415&lt;0,AI1415&lt;0,AJ1415&lt;0,AS1415&gt;AR1415,AR1415&gt;AQ1415),"Short Covering",IF(AND(D1415&lt;0,E1415&lt;0,F1415&lt;0,S1415&lt;0,T1415&lt;0,AB1415&gt;0,AC1415&gt;0,AI1415&gt;0,AJ1415&gt;0,AS1415&lt;AR1415,AR1415&lt;AQ1415),"Short Buildup",IF(AND(D1415&lt;0,E1415&lt;0,F1415&lt;0,S1415&lt;0,T1415&lt;0,AB1415&lt;0,AC1415&lt;0,AI1415&lt;0,AJ1415&lt;0,AS1415&lt;AR1415,AR1415&lt;AQ1415),"LongUnwinding" ))))</f>
        <v/>
      </c>
      <c r="AZ1415" s="1">
        <f>+IF(AND(D1415&gt;0,E1415&gt;0,F1415&gt;0,L1415&gt;0,M1415&gt;0,S1415&gt;0,T1415&gt;0,Z1415&gt;0,AA1415&gt;0),"Buying Opportunity",IF(AND(D1415&lt;0,E1415&lt;0,F1415&lt;0,L1415&lt;0,M1415&lt;0,S1415&lt;0,T1415&lt;0,Z1415&lt;0,AA1415&lt;0),"support Zone",IF(AND(D1415&lt;0,E1415&lt;0,F1415&lt;0,L1415&gt;0,M1415&gt;0,S1415&gt;0,T1415&gt;0,Z1415&gt;0,AA1415&gt;0),"sell delivery")))</f>
        <v/>
      </c>
      <c r="BA1415" s="1">
        <f>IF(AND(D1415&gt;0,E1415&gt;0,F1415&gt;0,Z1415&gt;0,AA1415&gt;0,AB1415&gt;0,AC1415&gt;0,AI1415&gt;0,AJ1415&gt;0),"FII ENTERING")</f>
        <v/>
      </c>
      <c r="BB1415" s="1" t="e">
        <v>#N/A</v>
      </c>
      <c r="BC1415" s="1" t="n">
        <v>1281.352545</v>
      </c>
      <c r="BD1415" s="1">
        <f>IF(AND(E1415&gt;0,F1415&gt;0,AB1415&gt;0,AC1415&gt;0,AI1415&gt;0,AJ1415&gt;0,AS1415&gt;AR1415,AR1415&gt;AQ1415),"long buildup",IF(AND(E1415&lt;0,F1415&lt;0,AB1415&gt;0,AC1415&gt;0,AI1415&gt;0,AJ1415&gt;0,AS1415&lt;AR1415,AR1415&lt;AQ1415),"Short buildup"))</f>
        <v/>
      </c>
      <c r="BE1415" s="1">
        <f>+IF(AND(F1415&gt;0,M1415&gt;0,T1415&gt;0,AA1415&gt;0),"buy")</f>
        <v/>
      </c>
    </row>
    <row r="1416">
      <c r="A1416" s="1" t="inlineStr">
        <is>
          <t>PHARMABEES</t>
        </is>
      </c>
      <c r="B1416" s="1" t="n"/>
      <c r="C1416" s="1" t="n"/>
      <c r="D1416" s="2" t="n">
        <v>0.04393673110719688</v>
      </c>
      <c r="E1416" s="2" t="n">
        <v>-0.3074220465524826</v>
      </c>
      <c r="F1416" s="3" t="n">
        <v>-0.3083700440528647</v>
      </c>
      <c r="G1416" s="4" t="n">
        <v>10399</v>
      </c>
      <c r="H1416" s="4" t="n">
        <v>11579</v>
      </c>
      <c r="I1416" s="3" t="n">
        <v>17486</v>
      </c>
      <c r="J1416" s="6">
        <f>+H1416-G1416</f>
        <v/>
      </c>
      <c r="K1416" s="6">
        <f>+I1416-H1416</f>
        <v/>
      </c>
      <c r="L1416" s="7">
        <f>J1416/G1416</f>
        <v/>
      </c>
      <c r="M1416" s="7">
        <f>K1416/H1416</f>
        <v/>
      </c>
      <c r="N1416" s="8" t="n">
        <v>11.1065</v>
      </c>
      <c r="O1416" s="8" t="n">
        <v>4.7389</v>
      </c>
      <c r="P1416" s="3" t="n">
        <v>12.3403</v>
      </c>
      <c r="Q1416" s="6">
        <f>+O1416-N1416</f>
        <v/>
      </c>
      <c r="R1416" s="6">
        <f>+P1416-O1416</f>
        <v/>
      </c>
      <c r="S1416" s="7">
        <f>Q1416/N1416</f>
        <v/>
      </c>
      <c r="T1416" s="7">
        <f>R1416/O1416</f>
        <v/>
      </c>
      <c r="U1416" s="10" t="inlineStr">
        <is>
          <t>4163341</t>
        </is>
      </c>
      <c r="V1416" s="10" t="inlineStr">
        <is>
          <t>1334120</t>
        </is>
      </c>
      <c r="W1416" s="3" t="inlineStr">
        <is>
          <t>3435412</t>
        </is>
      </c>
      <c r="X1416" s="6">
        <f>+V1416-U1416</f>
        <v/>
      </c>
      <c r="Y1416" s="6">
        <f>+W1416-V1416</f>
        <v/>
      </c>
      <c r="Z1416" s="7">
        <f>X1416/U1416</f>
        <v/>
      </c>
      <c r="AA1416" s="7">
        <f>Y1416/V1416</f>
        <v/>
      </c>
      <c r="AB1416" s="4" t="n"/>
      <c r="AC1416" s="5" t="n"/>
      <c r="AD1416" s="4" t="n"/>
      <c r="AE1416" s="4" t="n"/>
      <c r="AF1416" s="5" t="n"/>
      <c r="AG1416" s="6">
        <f>AE1416-AD1416</f>
        <v/>
      </c>
      <c r="AH1416" s="6">
        <f>+AF1416-AE1416</f>
        <v/>
      </c>
      <c r="AI1416" s="7">
        <f>AG1416/AD1416</f>
        <v/>
      </c>
      <c r="AJ1416" s="7">
        <f>AH1416/AE1416</f>
        <v/>
      </c>
      <c r="AK1416" s="4" t="n"/>
      <c r="AL1416" s="4" t="n"/>
      <c r="AM1416" s="5" t="n"/>
      <c r="AN1416" s="4" t="n">
        <v>22.77</v>
      </c>
      <c r="AO1416" s="4" t="n">
        <v>22.7</v>
      </c>
      <c r="AP1416" s="3" t="n">
        <v>22.63</v>
      </c>
      <c r="AQ1416" s="9">
        <f>+AK1416-AN1416</f>
        <v/>
      </c>
      <c r="AR1416" s="9">
        <f>+AL1416-AO1416</f>
        <v/>
      </c>
      <c r="AS1416" s="9">
        <f>+AM1416-AP1416</f>
        <v/>
      </c>
      <c r="AT1416" s="6">
        <f>AR1416-AQ1416</f>
        <v/>
      </c>
      <c r="AU1416" s="6">
        <f>+AS1416-AR1416</f>
        <v/>
      </c>
      <c r="AV1416" s="7">
        <f>AT1416/AQ1416</f>
        <v/>
      </c>
      <c r="AW1416" s="7">
        <f>AU1416/AR1416</f>
        <v/>
      </c>
      <c r="AX1416" s="1" t="inlineStr">
        <is>
          <t>N</t>
        </is>
      </c>
      <c r="AY1416" s="1">
        <f>+IF(AND(D1416&gt;0,E1416&gt;0,F1416&gt;0,S1416&gt;0,T1416&gt;0,AC1416&gt;0,AB1416&gt;0,AI1416&gt;0,AJ1416&gt;0,AS1416&gt;AR1416,AR1416&gt;AQ1416),"long buildup",IF(AND(D1416&gt;0,E1416&gt;0,F1416&gt;0,S1416&lt;0,T1416&lt;0,AB1416&lt;0,AC1416&lt;0,AI1416&lt;0,AJ1416&lt;0,AS1416&gt;AR1416,AR1416&gt;AQ1416),"Short Covering",IF(AND(D1416&lt;0,E1416&lt;0,F1416&lt;0,S1416&lt;0,T1416&lt;0,AB1416&gt;0,AC1416&gt;0,AI1416&gt;0,AJ1416&gt;0,AS1416&lt;AR1416,AR1416&lt;AQ1416),"Short Buildup",IF(AND(D1416&lt;0,E1416&lt;0,F1416&lt;0,S1416&lt;0,T1416&lt;0,AB1416&lt;0,AC1416&lt;0,AI1416&lt;0,AJ1416&lt;0,AS1416&lt;AR1416,AR1416&lt;AQ1416),"LongUnwinding" ))))</f>
        <v/>
      </c>
      <c r="AZ1416" s="1">
        <f>+IF(AND(D1416&gt;0,E1416&gt;0,F1416&gt;0,L1416&gt;0,M1416&gt;0,S1416&gt;0,T1416&gt;0,Z1416&gt;0,AA1416&gt;0),"Buying Opportunity",IF(AND(D1416&lt;0,E1416&lt;0,F1416&lt;0,L1416&lt;0,M1416&lt;0,S1416&lt;0,T1416&lt;0,Z1416&lt;0,AA1416&lt;0),"support Zone",IF(AND(D1416&lt;0,E1416&lt;0,F1416&lt;0,L1416&gt;0,M1416&gt;0,S1416&gt;0,T1416&gt;0,Z1416&gt;0,AA1416&gt;0),"sell delivery")))</f>
        <v/>
      </c>
      <c r="BA1416" s="1">
        <f>IF(AND(D1416&gt;0,E1416&gt;0,F1416&gt;0,Z1416&gt;0,AA1416&gt;0,AB1416&gt;0,AC1416&gt;0,AI1416&gt;0,AJ1416&gt;0),"FII ENTERING")</f>
        <v/>
      </c>
      <c r="BB1416" s="15" t="e">
        <v>#N/A</v>
      </c>
      <c r="BC1416" s="1" t="n">
        <v>41473.08033</v>
      </c>
      <c r="BD1416" s="1">
        <f>IF(AND(E1416&gt;0,F1416&gt;0,AB1416&gt;0,AC1416&gt;0,AI1416&gt;0,AJ1416&gt;0,AS1416&gt;AR1416,AR1416&gt;AQ1416),"long buildup",IF(AND(E1416&lt;0,F1416&lt;0,AB1416&gt;0,AC1416&gt;0,AI1416&gt;0,AJ1416&gt;0,AS1416&lt;AR1416,AR1416&lt;AQ1416),"Short buildup"))</f>
        <v/>
      </c>
      <c r="BE1416" s="1">
        <f>+IF(AND(F1416&gt;0,M1416&gt;0,T1416&gt;0,AA1416&gt;0),"buy")</f>
        <v/>
      </c>
    </row>
    <row r="1417">
      <c r="A1417" s="1" t="inlineStr">
        <is>
          <t>PHOENIXLTD</t>
        </is>
      </c>
      <c r="B1417" s="1" t="n"/>
      <c r="C1417" s="1" t="n"/>
      <c r="D1417" s="2" t="n">
        <v>0.2387787406433514</v>
      </c>
      <c r="E1417" s="2" t="n">
        <v>-1.191049729671859</v>
      </c>
      <c r="F1417" s="3" t="n">
        <v>-3.822087385215482</v>
      </c>
      <c r="G1417" s="4" t="n">
        <v>32026</v>
      </c>
      <c r="H1417" s="4" t="n">
        <v>40798</v>
      </c>
      <c r="I1417" s="3" t="n">
        <v>67156</v>
      </c>
      <c r="J1417" s="6">
        <f>+H1417-G1417</f>
        <v/>
      </c>
      <c r="K1417" s="6">
        <f>+I1417-H1417</f>
        <v/>
      </c>
      <c r="L1417" s="7">
        <f>J1417/G1417</f>
        <v/>
      </c>
      <c r="M1417" s="7">
        <f>K1417/H1417</f>
        <v/>
      </c>
      <c r="N1417" s="8" t="n">
        <v>45.6416</v>
      </c>
      <c r="O1417" s="8" t="n">
        <v>66.8434</v>
      </c>
      <c r="P1417" s="3" t="n">
        <v>125.5476</v>
      </c>
      <c r="Q1417" s="6">
        <f>+O1417-N1417</f>
        <v/>
      </c>
      <c r="R1417" s="6">
        <f>+P1417-O1417</f>
        <v/>
      </c>
      <c r="S1417" s="7">
        <f>Q1417/N1417</f>
        <v/>
      </c>
      <c r="T1417" s="7">
        <f>R1417/O1417</f>
        <v/>
      </c>
      <c r="U1417" s="10" t="inlineStr">
        <is>
          <t>102985</t>
        </is>
      </c>
      <c r="V1417" s="10" t="inlineStr">
        <is>
          <t>179605</t>
        </is>
      </c>
      <c r="W1417" s="3" t="inlineStr">
        <is>
          <t>296718</t>
        </is>
      </c>
      <c r="X1417" s="6">
        <f>+V1417-U1417</f>
        <v/>
      </c>
      <c r="Y1417" s="6">
        <f>+W1417-V1417</f>
        <v/>
      </c>
      <c r="Z1417" s="7">
        <f>X1417/U1417</f>
        <v/>
      </c>
      <c r="AA1417" s="7">
        <f>Y1417/V1417</f>
        <v/>
      </c>
      <c r="AB1417" s="4" t="n"/>
      <c r="AC1417" s="5" t="n"/>
      <c r="AD1417" s="4" t="n"/>
      <c r="AE1417" s="4" t="n"/>
      <c r="AF1417" s="5" t="n"/>
      <c r="AG1417" s="6">
        <f>AE1417-AD1417</f>
        <v/>
      </c>
      <c r="AH1417" s="6">
        <f>+AF1417-AE1417</f>
        <v/>
      </c>
      <c r="AI1417" s="7">
        <f>AG1417/AD1417</f>
        <v/>
      </c>
      <c r="AJ1417" s="7">
        <f>AH1417/AE1417</f>
        <v/>
      </c>
      <c r="AK1417" s="4" t="n"/>
      <c r="AL1417" s="4" t="n"/>
      <c r="AM1417" s="5" t="n"/>
      <c r="AN1417" s="4" t="n">
        <v>1868.1</v>
      </c>
      <c r="AO1417" s="4" t="n">
        <v>1845.85</v>
      </c>
      <c r="AP1417" s="3" t="n">
        <v>1775.3</v>
      </c>
      <c r="AQ1417" s="9">
        <f>+AK1417-AN1417</f>
        <v/>
      </c>
      <c r="AR1417" s="9">
        <f>+AL1417-AO1417</f>
        <v/>
      </c>
      <c r="AS1417" s="9">
        <f>+AM1417-AP1417</f>
        <v/>
      </c>
      <c r="AT1417" s="6">
        <f>AR1417-AQ1417</f>
        <v/>
      </c>
      <c r="AU1417" s="6">
        <f>+AS1417-AR1417</f>
        <v/>
      </c>
      <c r="AV1417" s="7">
        <f>AT1417/AQ1417</f>
        <v/>
      </c>
      <c r="AW1417" s="7">
        <f>AU1417/AR1417</f>
        <v/>
      </c>
      <c r="AX1417" s="1" t="inlineStr">
        <is>
          <t>N</t>
        </is>
      </c>
      <c r="AY1417" s="1">
        <f>+IF(AND(D1417&gt;0,E1417&gt;0,F1417&gt;0,S1417&gt;0,T1417&gt;0,AC1417&gt;0,AB1417&gt;0,AI1417&gt;0,AJ1417&gt;0,AS1417&gt;AR1417,AR1417&gt;AQ1417),"long buildup",IF(AND(D1417&gt;0,E1417&gt;0,F1417&gt;0,S1417&lt;0,T1417&lt;0,AB1417&lt;0,AC1417&lt;0,AI1417&lt;0,AJ1417&lt;0,AS1417&gt;AR1417,AR1417&gt;AQ1417),"Short Covering",IF(AND(D1417&lt;0,E1417&lt;0,F1417&lt;0,S1417&lt;0,T1417&lt;0,AB1417&gt;0,AC1417&gt;0,AI1417&gt;0,AJ1417&gt;0,AS1417&lt;AR1417,AR1417&lt;AQ1417),"Short Buildup",IF(AND(D1417&lt;0,E1417&lt;0,F1417&lt;0,S1417&lt;0,T1417&lt;0,AB1417&lt;0,AC1417&lt;0,AI1417&lt;0,AJ1417&lt;0,AS1417&lt;AR1417,AR1417&lt;AQ1417),"LongUnwinding" ))))</f>
        <v/>
      </c>
      <c r="AZ1417" s="1">
        <f>+IF(AND(D1417&gt;0,E1417&gt;0,F1417&gt;0,L1417&gt;0,M1417&gt;0,S1417&gt;0,T1417&gt;0,Z1417&gt;0,AA1417&gt;0),"Buying Opportunity",IF(AND(D1417&lt;0,E1417&lt;0,F1417&lt;0,L1417&lt;0,M1417&lt;0,S1417&lt;0,T1417&lt;0,Z1417&lt;0,AA1417&lt;0),"support Zone",IF(AND(D1417&lt;0,E1417&lt;0,F1417&lt;0,L1417&gt;0,M1417&gt;0,S1417&gt;0,T1417&gt;0,Z1417&gt;0,AA1417&gt;0),"sell delivery")))</f>
        <v/>
      </c>
      <c r="BA1417" s="1">
        <f>IF(AND(D1417&gt;0,E1417&gt;0,F1417&gt;0,Z1417&gt;0,AA1417&gt;0,AB1417&gt;0,AC1417&gt;0,AI1417&gt;0,AJ1417&gt;0),"FII ENTERING")</f>
        <v/>
      </c>
      <c r="BB1417" s="15" t="e">
        <v>#N/A</v>
      </c>
      <c r="BC1417" s="1" t="n">
        <v>197491.009625</v>
      </c>
      <c r="BD1417" s="1">
        <f>IF(AND(E1417&gt;0,F1417&gt;0,AB1417&gt;0,AC1417&gt;0,AI1417&gt;0,AJ1417&gt;0,AS1417&gt;AR1417,AR1417&gt;AQ1417),"long buildup",IF(AND(E1417&lt;0,F1417&lt;0,AB1417&gt;0,AC1417&gt;0,AI1417&gt;0,AJ1417&gt;0,AS1417&lt;AR1417,AR1417&lt;AQ1417),"Short buildup"))</f>
        <v/>
      </c>
      <c r="BE1417" s="1">
        <f>+IF(AND(F1417&gt;0,M1417&gt;0,T1417&gt;0,AA1417&gt;0),"buy")</f>
        <v/>
      </c>
    </row>
    <row r="1418">
      <c r="A1418" s="1" t="inlineStr">
        <is>
          <t>PIDILITIND</t>
        </is>
      </c>
      <c r="B1418" s="1" t="n"/>
      <c r="C1418" s="1" t="n"/>
      <c r="D1418" s="2" t="n">
        <v>-0.6831302615813227</v>
      </c>
      <c r="E1418" s="2" t="n">
        <v>-0.03446979192779861</v>
      </c>
      <c r="F1418" s="3" t="n">
        <v>-0.1536002006206731</v>
      </c>
      <c r="G1418" s="4" t="n">
        <v>18900</v>
      </c>
      <c r="H1418" s="4" t="n">
        <v>15389</v>
      </c>
      <c r="I1418" s="3" t="n">
        <v>22128</v>
      </c>
      <c r="J1418" s="6">
        <f>+H1418-G1418</f>
        <v/>
      </c>
      <c r="K1418" s="6">
        <f>+I1418-H1418</f>
        <v/>
      </c>
      <c r="L1418" s="7">
        <f>J1418/G1418</f>
        <v/>
      </c>
      <c r="M1418" s="7">
        <f>K1418/H1418</f>
        <v/>
      </c>
      <c r="N1418" s="8" t="n">
        <v>61.1416</v>
      </c>
      <c r="O1418" s="8" t="n">
        <v>49.05520000000001</v>
      </c>
      <c r="P1418" s="3" t="n">
        <v>62.1101</v>
      </c>
      <c r="Q1418" s="6">
        <f>+O1418-N1418</f>
        <v/>
      </c>
      <c r="R1418" s="6">
        <f>+P1418-O1418</f>
        <v/>
      </c>
      <c r="S1418" s="7">
        <f>Q1418/N1418</f>
        <v/>
      </c>
      <c r="T1418" s="7">
        <f>R1418/O1418</f>
        <v/>
      </c>
      <c r="U1418" s="10" t="inlineStr">
        <is>
          <t>114710</t>
        </is>
      </c>
      <c r="V1418" s="10" t="inlineStr">
        <is>
          <t>87351</t>
        </is>
      </c>
      <c r="W1418" s="3" t="inlineStr">
        <is>
          <t>116997</t>
        </is>
      </c>
      <c r="X1418" s="6">
        <f>+V1418-U1418</f>
        <v/>
      </c>
      <c r="Y1418" s="6">
        <f>+W1418-V1418</f>
        <v/>
      </c>
      <c r="Z1418" s="7">
        <f>X1418/U1418</f>
        <v/>
      </c>
      <c r="AA1418" s="7">
        <f>Y1418/V1418</f>
        <v/>
      </c>
      <c r="AB1418" s="4" t="n">
        <v>4500</v>
      </c>
      <c r="AC1418" s="5" t="n">
        <v>13500</v>
      </c>
      <c r="AD1418" s="4" t="n">
        <v>55</v>
      </c>
      <c r="AE1418" s="4" t="n">
        <v>43</v>
      </c>
      <c r="AF1418" s="5" t="n">
        <v>138</v>
      </c>
      <c r="AG1418" s="6">
        <f>AE1418-AD1418</f>
        <v/>
      </c>
      <c r="AH1418" s="6">
        <f>+AF1418-AE1418</f>
        <v/>
      </c>
      <c r="AI1418" s="7">
        <f>AG1418/AD1418</f>
        <v/>
      </c>
      <c r="AJ1418" s="7">
        <f>AH1418/AE1418</f>
        <v/>
      </c>
      <c r="AK1418" s="4" t="n">
        <v>3225.3</v>
      </c>
      <c r="AL1418" s="4" t="n">
        <v>3227.45</v>
      </c>
      <c r="AM1418" s="5" t="n">
        <v>3219.6</v>
      </c>
      <c r="AN1418" s="4" t="n">
        <v>3191.2</v>
      </c>
      <c r="AO1418" s="4" t="n">
        <v>3190.1</v>
      </c>
      <c r="AP1418" s="3" t="n">
        <v>3185.2</v>
      </c>
      <c r="AQ1418" s="9">
        <f>+AK1418-AN1418</f>
        <v/>
      </c>
      <c r="AR1418" s="9">
        <f>+AL1418-AO1418</f>
        <v/>
      </c>
      <c r="AS1418" s="9">
        <f>+AM1418-AP1418</f>
        <v/>
      </c>
      <c r="AT1418" s="6">
        <f>AR1418-AQ1418</f>
        <v/>
      </c>
      <c r="AU1418" s="6">
        <f>+AS1418-AR1418</f>
        <v/>
      </c>
      <c r="AV1418" s="7">
        <f>AT1418/AQ1418</f>
        <v/>
      </c>
      <c r="AW1418" s="7">
        <f>AU1418/AR1418</f>
        <v/>
      </c>
      <c r="AX1418" s="1" t="inlineStr">
        <is>
          <t>N</t>
        </is>
      </c>
      <c r="AY1418" s="1">
        <f>+IF(AND(D1418&gt;0,E1418&gt;0,F1418&gt;0,S1418&gt;0,T1418&gt;0,AC1418&gt;0,AB1418&gt;0,AI1418&gt;0,AJ1418&gt;0,AS1418&gt;AR1418,AR1418&gt;AQ1418),"long buildup",IF(AND(D1418&gt;0,E1418&gt;0,F1418&gt;0,S1418&lt;0,T1418&lt;0,AB1418&lt;0,AC1418&lt;0,AI1418&lt;0,AJ1418&lt;0,AS1418&gt;AR1418,AR1418&gt;AQ1418),"Short Covering",IF(AND(D1418&lt;0,E1418&lt;0,F1418&lt;0,S1418&lt;0,T1418&lt;0,AB1418&gt;0,AC1418&gt;0,AI1418&gt;0,AJ1418&gt;0,AS1418&lt;AR1418,AR1418&lt;AQ1418),"Short Buildup",IF(AND(D1418&lt;0,E1418&lt;0,F1418&lt;0,S1418&lt;0,T1418&lt;0,AB1418&lt;0,AC1418&lt;0,AI1418&lt;0,AJ1418&lt;0,AS1418&lt;AR1418,AR1418&lt;AQ1418),"LongUnwinding" ))))</f>
        <v/>
      </c>
      <c r="AZ1418" s="1">
        <f>+IF(AND(D1418&gt;0,E1418&gt;0,F1418&gt;0,L1418&gt;0,M1418&gt;0,S1418&gt;0,T1418&gt;0,Z1418&gt;0,AA1418&gt;0),"Buying Opportunity",IF(AND(D1418&lt;0,E1418&lt;0,F1418&lt;0,L1418&lt;0,M1418&lt;0,S1418&lt;0,T1418&lt;0,Z1418&lt;0,AA1418&lt;0),"support Zone",IF(AND(D1418&lt;0,E1418&lt;0,F1418&lt;0,L1418&gt;0,M1418&gt;0,S1418&gt;0,T1418&gt;0,Z1418&gt;0,AA1418&gt;0),"sell delivery")))</f>
        <v/>
      </c>
      <c r="BA1418" s="1">
        <f>IF(AND(D1418&gt;0,E1418&gt;0,F1418&gt;0,Z1418&gt;0,AA1418&gt;0,AB1418&gt;0,AC1418&gt;0,AI1418&gt;0,AJ1418&gt;0),"FII ENTERING")</f>
        <v/>
      </c>
      <c r="BB1418" s="15" t="e">
        <v>#N/A</v>
      </c>
      <c r="BC1418" s="1" t="n">
        <v>11410.1941445</v>
      </c>
      <c r="BD1418" s="1">
        <f>IF(AND(E1418&gt;0,F1418&gt;0,AB1418&gt;0,AC1418&gt;0,AI1418&gt;0,AJ1418&gt;0,AS1418&gt;AR1418,AR1418&gt;AQ1418),"long buildup",IF(AND(E1418&lt;0,F1418&lt;0,AB1418&gt;0,AC1418&gt;0,AI1418&gt;0,AJ1418&gt;0,AS1418&lt;AR1418,AR1418&lt;AQ1418),"Short buildup"))</f>
        <v/>
      </c>
      <c r="BE1418" s="1">
        <f>+IF(AND(F1418&gt;0,M1418&gt;0,T1418&gt;0,AA1418&gt;0),"buy")</f>
        <v/>
      </c>
    </row>
    <row r="1419">
      <c r="A1419" s="1" t="inlineStr">
        <is>
          <t>PIGL</t>
        </is>
      </c>
      <c r="B1419" s="1" t="n"/>
      <c r="C1419" s="1" t="n"/>
      <c r="D1419" s="2" t="n">
        <v>-1.991972647539779</v>
      </c>
      <c r="E1419" s="2" t="n">
        <v>-2.002123464280287</v>
      </c>
      <c r="F1419" s="3" t="n">
        <v>0.6190992106485064</v>
      </c>
      <c r="G1419" s="4" t="n">
        <v>188</v>
      </c>
      <c r="H1419" s="4" t="n">
        <v>151</v>
      </c>
      <c r="I1419" s="3" t="n">
        <v>336</v>
      </c>
      <c r="J1419" s="6">
        <f>+H1419-G1419</f>
        <v/>
      </c>
      <c r="K1419" s="6">
        <f>+I1419-H1419</f>
        <v/>
      </c>
      <c r="L1419" s="7">
        <f>J1419/G1419</f>
        <v/>
      </c>
      <c r="M1419" s="7">
        <f>K1419/H1419</f>
        <v/>
      </c>
      <c r="N1419" s="8" t="n">
        <v>0.5289</v>
      </c>
      <c r="O1419" s="8" t="n">
        <v>0.5895</v>
      </c>
      <c r="P1419" s="3" t="n">
        <v>1.9691</v>
      </c>
      <c r="Q1419" s="6">
        <f>+O1419-N1419</f>
        <v/>
      </c>
      <c r="R1419" s="6">
        <f>+P1419-O1419</f>
        <v/>
      </c>
      <c r="S1419" s="7">
        <f>Q1419/N1419</f>
        <v/>
      </c>
      <c r="T1419" s="7">
        <f>R1419/O1419</f>
        <v/>
      </c>
      <c r="U1419" s="10" t="inlineStr">
        <is>
          <t>-</t>
        </is>
      </c>
      <c r="V1419" s="10" t="inlineStr">
        <is>
          <t>-</t>
        </is>
      </c>
      <c r="W1419" s="3" t="inlineStr">
        <is>
          <t>-</t>
        </is>
      </c>
      <c r="X1419" s="6">
        <f>+V1419-U1419</f>
        <v/>
      </c>
      <c r="Y1419" s="6">
        <f>+W1419-V1419</f>
        <v/>
      </c>
      <c r="Z1419" s="7">
        <f>X1419/U1419</f>
        <v/>
      </c>
      <c r="AA1419" s="7">
        <f>Y1419/V1419</f>
        <v/>
      </c>
      <c r="AB1419" s="4" t="n"/>
      <c r="AC1419" s="5" t="n"/>
      <c r="AD1419" s="4" t="n"/>
      <c r="AE1419" s="4" t="n"/>
      <c r="AF1419" s="5" t="n"/>
      <c r="AG1419" s="6">
        <f>AE1419-AD1419</f>
        <v/>
      </c>
      <c r="AH1419" s="6">
        <f>+AF1419-AE1419</f>
        <v/>
      </c>
      <c r="AI1419" s="7">
        <f>AG1419/AD1419</f>
        <v/>
      </c>
      <c r="AJ1419" s="7">
        <f>AH1419/AE1419</f>
        <v/>
      </c>
      <c r="AK1419" s="4" t="n"/>
      <c r="AL1419" s="4" t="n"/>
      <c r="AM1419" s="5" t="n"/>
      <c r="AN1419" s="4" t="n">
        <v>329.65</v>
      </c>
      <c r="AO1419" s="4" t="n">
        <v>323.05</v>
      </c>
      <c r="AP1419" s="3" t="n">
        <v>325.05</v>
      </c>
      <c r="AQ1419" s="9">
        <f>+AK1419-AN1419</f>
        <v/>
      </c>
      <c r="AR1419" s="9">
        <f>+AL1419-AO1419</f>
        <v/>
      </c>
      <c r="AS1419" s="9">
        <f>+AM1419-AP1419</f>
        <v/>
      </c>
      <c r="AT1419" s="6">
        <f>AR1419-AQ1419</f>
        <v/>
      </c>
      <c r="AU1419" s="6">
        <f>+AS1419-AR1419</f>
        <v/>
      </c>
      <c r="AV1419" s="7">
        <f>AT1419/AQ1419</f>
        <v/>
      </c>
      <c r="AW1419" s="7">
        <f>AU1419/AR1419</f>
        <v/>
      </c>
      <c r="AX1419" s="1" t="inlineStr">
        <is>
          <t>Y</t>
        </is>
      </c>
      <c r="AY1419" s="1">
        <f>+IF(AND(D1419&gt;0,E1419&gt;0,F1419&gt;0,S1419&gt;0,T1419&gt;0,AC1419&gt;0,AB1419&gt;0,AI1419&gt;0,AJ1419&gt;0,AS1419&gt;AR1419,AR1419&gt;AQ1419),"long buildup",IF(AND(D1419&gt;0,E1419&gt;0,F1419&gt;0,S1419&lt;0,T1419&lt;0,AB1419&lt;0,AC1419&lt;0,AI1419&lt;0,AJ1419&lt;0,AS1419&gt;AR1419,AR1419&gt;AQ1419),"Short Covering",IF(AND(D1419&lt;0,E1419&lt;0,F1419&lt;0,S1419&lt;0,T1419&lt;0,AB1419&gt;0,AC1419&gt;0,AI1419&gt;0,AJ1419&gt;0,AS1419&lt;AR1419,AR1419&lt;AQ1419),"Short Buildup",IF(AND(D1419&lt;0,E1419&lt;0,F1419&lt;0,S1419&lt;0,T1419&lt;0,AB1419&lt;0,AC1419&lt;0,AI1419&lt;0,AJ1419&lt;0,AS1419&lt;AR1419,AR1419&lt;AQ1419),"LongUnwinding" ))))</f>
        <v/>
      </c>
      <c r="AZ1419" s="1">
        <f>+IF(AND(D1419&gt;0,E1419&gt;0,F1419&gt;0,L1419&gt;0,M1419&gt;0,S1419&gt;0,T1419&gt;0,Z1419&gt;0,AA1419&gt;0),"Buying Opportunity",IF(AND(D1419&lt;0,E1419&lt;0,F1419&lt;0,L1419&lt;0,M1419&lt;0,S1419&lt;0,T1419&lt;0,Z1419&lt;0,AA1419&lt;0),"support Zone",IF(AND(D1419&lt;0,E1419&lt;0,F1419&lt;0,L1419&gt;0,M1419&gt;0,S1419&gt;0,T1419&gt;0,Z1419&gt;0,AA1419&gt;0),"sell delivery")))</f>
        <v/>
      </c>
      <c r="BA1419" s="1">
        <f>IF(AND(D1419&gt;0,E1419&gt;0,F1419&gt;0,Z1419&gt;0,AA1419&gt;0,AB1419&gt;0,AC1419&gt;0,AI1419&gt;0,AJ1419&gt;0),"FII ENTERING")</f>
        <v/>
      </c>
      <c r="BB1419" s="15" t="e">
        <v>#N/A</v>
      </c>
      <c r="BC1419" s="1" t="n">
        <v>363898.0827</v>
      </c>
      <c r="BD1419" s="1">
        <f>IF(AND(E1419&gt;0,F1419&gt;0,AB1419&gt;0,AC1419&gt;0,AI1419&gt;0,AJ1419&gt;0,AS1419&gt;AR1419,AR1419&gt;AQ1419),"long buildup",IF(AND(E1419&lt;0,F1419&lt;0,AB1419&gt;0,AC1419&gt;0,AI1419&gt;0,AJ1419&gt;0,AS1419&lt;AR1419,AR1419&lt;AQ1419),"Short buildup"))</f>
        <v/>
      </c>
      <c r="BE1419" s="1">
        <f>+IF(AND(F1419&gt;0,M1419&gt;0,T1419&gt;0,AA1419&gt;0),"buy")</f>
        <v/>
      </c>
    </row>
    <row r="1420">
      <c r="A1420" s="1" t="inlineStr">
        <is>
          <t>PIIND</t>
        </is>
      </c>
      <c r="B1420" s="1" t="n"/>
      <c r="C1420" s="1" t="n"/>
      <c r="D1420" s="2" t="n">
        <v>-0.2916656539387016</v>
      </c>
      <c r="E1420" s="2" t="n">
        <v>-1.233454403627242</v>
      </c>
      <c r="F1420" s="3" t="n">
        <v>-1.3500505960461</v>
      </c>
      <c r="G1420" s="4" t="n">
        <v>26829</v>
      </c>
      <c r="H1420" s="4" t="n">
        <v>37000</v>
      </c>
      <c r="I1420" s="3" t="n">
        <v>52938</v>
      </c>
      <c r="J1420" s="6">
        <f>+H1420-G1420</f>
        <v/>
      </c>
      <c r="K1420" s="6">
        <f>+I1420-H1420</f>
        <v/>
      </c>
      <c r="L1420" s="7">
        <f>J1420/G1420</f>
        <v/>
      </c>
      <c r="M1420" s="7">
        <f>K1420/H1420</f>
        <v/>
      </c>
      <c r="N1420" s="8" t="n">
        <v>103.2225</v>
      </c>
      <c r="O1420" s="8" t="n">
        <v>154.6074</v>
      </c>
      <c r="P1420" s="3" t="n">
        <v>191.7124</v>
      </c>
      <c r="Q1420" s="6">
        <f>+O1420-N1420</f>
        <v/>
      </c>
      <c r="R1420" s="6">
        <f>+P1420-O1420</f>
        <v/>
      </c>
      <c r="S1420" s="7">
        <f>Q1420/N1420</f>
        <v/>
      </c>
      <c r="T1420" s="7">
        <f>R1420/O1420</f>
        <v/>
      </c>
      <c r="U1420" s="10" t="inlineStr">
        <is>
          <t>190177</t>
        </is>
      </c>
      <c r="V1420" s="10" t="inlineStr">
        <is>
          <t>229979</t>
        </is>
      </c>
      <c r="W1420" s="3" t="inlineStr">
        <is>
          <t>275420</t>
        </is>
      </c>
      <c r="X1420" s="6">
        <f>+V1420-U1420</f>
        <v/>
      </c>
      <c r="Y1420" s="6">
        <f>+W1420-V1420</f>
        <v/>
      </c>
      <c r="Z1420" s="7">
        <f>X1420/U1420</f>
        <v/>
      </c>
      <c r="AA1420" s="7">
        <f>Y1420/V1420</f>
        <v/>
      </c>
      <c r="AB1420" s="4" t="n">
        <v>12000</v>
      </c>
      <c r="AC1420" s="5" t="n">
        <v>23500</v>
      </c>
      <c r="AD1420" s="4" t="n">
        <v>81</v>
      </c>
      <c r="AE1420" s="4" t="n">
        <v>345</v>
      </c>
      <c r="AF1420" s="5" t="n">
        <v>621</v>
      </c>
      <c r="AG1420" s="6">
        <f>AE1420-AD1420</f>
        <v/>
      </c>
      <c r="AH1420" s="6">
        <f>+AF1420-AE1420</f>
        <v/>
      </c>
      <c r="AI1420" s="7">
        <f>AG1420/AD1420</f>
        <v/>
      </c>
      <c r="AJ1420" s="7">
        <f>AH1420/AE1420</f>
        <v/>
      </c>
      <c r="AK1420" s="4" t="n">
        <v>4151.45</v>
      </c>
      <c r="AL1420" s="4" t="n">
        <v>4085.65</v>
      </c>
      <c r="AM1420" s="5" t="n">
        <v>4037.6</v>
      </c>
      <c r="AN1420" s="4" t="n">
        <v>4102.3</v>
      </c>
      <c r="AO1420" s="4" t="n">
        <v>4051.7</v>
      </c>
      <c r="AP1420" s="3" t="n">
        <v>3997</v>
      </c>
      <c r="AQ1420" s="9">
        <f>+AK1420-AN1420</f>
        <v/>
      </c>
      <c r="AR1420" s="9">
        <f>+AL1420-AO1420</f>
        <v/>
      </c>
      <c r="AS1420" s="9">
        <f>+AM1420-AP1420</f>
        <v/>
      </c>
      <c r="AT1420" s="6">
        <f>AR1420-AQ1420</f>
        <v/>
      </c>
      <c r="AU1420" s="6">
        <f>+AS1420-AR1420</f>
        <v/>
      </c>
      <c r="AV1420" s="7">
        <f>AT1420/AQ1420</f>
        <v/>
      </c>
      <c r="AW1420" s="7">
        <f>AU1420/AR1420</f>
        <v/>
      </c>
      <c r="AX1420" s="1" t="inlineStr">
        <is>
          <t>Y</t>
        </is>
      </c>
      <c r="AY1420" s="1">
        <f>+IF(AND(D1420&gt;0,E1420&gt;0,F1420&gt;0,S1420&gt;0,T1420&gt;0,AC1420&gt;0,AB1420&gt;0,AI1420&gt;0,AJ1420&gt;0,AS1420&gt;AR1420,AR1420&gt;AQ1420),"long buildup",IF(AND(D1420&gt;0,E1420&gt;0,F1420&gt;0,S1420&lt;0,T1420&lt;0,AB1420&lt;0,AC1420&lt;0,AI1420&lt;0,AJ1420&lt;0,AS1420&gt;AR1420,AR1420&gt;AQ1420),"Short Covering",IF(AND(D1420&lt;0,E1420&lt;0,F1420&lt;0,S1420&lt;0,T1420&lt;0,AB1420&gt;0,AC1420&gt;0,AI1420&gt;0,AJ1420&gt;0,AS1420&lt;AR1420,AR1420&lt;AQ1420),"Short Buildup",IF(AND(D1420&lt;0,E1420&lt;0,F1420&lt;0,S1420&lt;0,T1420&lt;0,AB1420&lt;0,AC1420&lt;0,AI1420&lt;0,AJ1420&lt;0,AS1420&lt;AR1420,AR1420&lt;AQ1420),"LongUnwinding" ))))</f>
        <v/>
      </c>
      <c r="AZ1420" s="1">
        <f>+IF(AND(D1420&gt;0,E1420&gt;0,F1420&gt;0,L1420&gt;0,M1420&gt;0,S1420&gt;0,T1420&gt;0,Z1420&gt;0,AA1420&gt;0),"Buying Opportunity",IF(AND(D1420&lt;0,E1420&lt;0,F1420&lt;0,L1420&lt;0,M1420&lt;0,S1420&lt;0,T1420&lt;0,Z1420&lt;0,AA1420&lt;0),"support Zone",IF(AND(D1420&lt;0,E1420&lt;0,F1420&lt;0,L1420&gt;0,M1420&gt;0,S1420&gt;0,T1420&gt;0,Z1420&gt;0,AA1420&gt;0),"sell delivery")))</f>
        <v/>
      </c>
      <c r="BA1420" s="1">
        <f>IF(AND(D1420&gt;0,E1420&gt;0,F1420&gt;0,Z1420&gt;0,AA1420&gt;0,AB1420&gt;0,AC1420&gt;0,AI1420&gt;0,AJ1420&gt;0),"FII ENTERING")</f>
        <v/>
      </c>
      <c r="BB1420" s="15" t="e">
        <v>#N/A</v>
      </c>
      <c r="BC1420" s="1" t="n">
        <v>311796.024932</v>
      </c>
      <c r="BD1420" s="1">
        <f>IF(AND(E1420&gt;0,F1420&gt;0,AB1420&gt;0,AC1420&gt;0,AI1420&gt;0,AJ1420&gt;0,AS1420&gt;AR1420,AR1420&gt;AQ1420),"long buildup",IF(AND(E1420&lt;0,F1420&lt;0,AB1420&gt;0,AC1420&gt;0,AI1420&gt;0,AJ1420&gt;0,AS1420&lt;AR1420,AR1420&lt;AQ1420),"Short buildup"))</f>
        <v/>
      </c>
      <c r="BE1420" s="1">
        <f>+IF(AND(F1420&gt;0,M1420&gt;0,T1420&gt;0,AA1420&gt;0),"buy")</f>
        <v/>
      </c>
    </row>
    <row r="1421">
      <c r="A1421" s="1" t="inlineStr">
        <is>
          <t>PILANIINVS</t>
        </is>
      </c>
      <c r="B1421" s="1" t="n"/>
      <c r="C1421" s="1" t="n"/>
      <c r="D1421" s="2" t="n">
        <v>-0.5698305057346772</v>
      </c>
      <c r="E1421" s="2" t="n">
        <v>-1.103108538726676</v>
      </c>
      <c r="F1421" s="3" t="n">
        <v>-1.846143729604882</v>
      </c>
      <c r="G1421" s="4" t="n">
        <v>3532</v>
      </c>
      <c r="H1421" s="4" t="n">
        <v>3831</v>
      </c>
      <c r="I1421" s="3" t="n">
        <v>1547</v>
      </c>
      <c r="J1421" s="6">
        <f>+H1421-G1421</f>
        <v/>
      </c>
      <c r="K1421" s="6">
        <f>+I1421-H1421</f>
        <v/>
      </c>
      <c r="L1421" s="7">
        <f>J1421/G1421</f>
        <v/>
      </c>
      <c r="M1421" s="7">
        <f>K1421/H1421</f>
        <v/>
      </c>
      <c r="N1421" s="8" t="n">
        <v>7.0415</v>
      </c>
      <c r="O1421" s="8" t="n">
        <v>7.1417</v>
      </c>
      <c r="P1421" s="3" t="n">
        <v>3.1634</v>
      </c>
      <c r="Q1421" s="6">
        <f>+O1421-N1421</f>
        <v/>
      </c>
      <c r="R1421" s="6">
        <f>+P1421-O1421</f>
        <v/>
      </c>
      <c r="S1421" s="7">
        <f>Q1421/N1421</f>
        <v/>
      </c>
      <c r="T1421" s="7">
        <f>R1421/O1421</f>
        <v/>
      </c>
      <c r="U1421" s="10" t="inlineStr">
        <is>
          <t>4072</t>
        </is>
      </c>
      <c r="V1421" s="10" t="inlineStr">
        <is>
          <t>6286</t>
        </is>
      </c>
      <c r="W1421" s="3" t="inlineStr">
        <is>
          <t>3389</t>
        </is>
      </c>
      <c r="X1421" s="6">
        <f>+V1421-U1421</f>
        <v/>
      </c>
      <c r="Y1421" s="6">
        <f>+W1421-V1421</f>
        <v/>
      </c>
      <c r="Z1421" s="7">
        <f>X1421/U1421</f>
        <v/>
      </c>
      <c r="AA1421" s="7">
        <f>Y1421/V1421</f>
        <v/>
      </c>
      <c r="AB1421" s="4" t="n"/>
      <c r="AC1421" s="5" t="n"/>
      <c r="AD1421" s="4" t="n"/>
      <c r="AE1421" s="4" t="n"/>
      <c r="AF1421" s="5" t="n"/>
      <c r="AG1421" s="6">
        <f>AE1421-AD1421</f>
        <v/>
      </c>
      <c r="AH1421" s="6">
        <f>+AF1421-AE1421</f>
        <v/>
      </c>
      <c r="AI1421" s="7">
        <f>AG1421/AD1421</f>
        <v/>
      </c>
      <c r="AJ1421" s="7">
        <f>AH1421/AE1421</f>
        <v/>
      </c>
      <c r="AK1421" s="4" t="n"/>
      <c r="AL1421" s="4" t="n"/>
      <c r="AM1421" s="5" t="n"/>
      <c r="AN1421" s="4" t="n">
        <v>6150.8</v>
      </c>
      <c r="AO1421" s="4" t="n">
        <v>6082.95</v>
      </c>
      <c r="AP1421" s="3" t="n">
        <v>5970.65</v>
      </c>
      <c r="AQ1421" s="9">
        <f>+AK1421-AN1421</f>
        <v/>
      </c>
      <c r="AR1421" s="9">
        <f>+AL1421-AO1421</f>
        <v/>
      </c>
      <c r="AS1421" s="9">
        <f>+AM1421-AP1421</f>
        <v/>
      </c>
      <c r="AT1421" s="6">
        <f>AR1421-AQ1421</f>
        <v/>
      </c>
      <c r="AU1421" s="6">
        <f>+AS1421-AR1421</f>
        <v/>
      </c>
      <c r="AV1421" s="7">
        <f>AT1421/AQ1421</f>
        <v/>
      </c>
      <c r="AW1421" s="7">
        <f>AU1421/AR1421</f>
        <v/>
      </c>
      <c r="AX1421" s="1" t="inlineStr">
        <is>
          <t>N</t>
        </is>
      </c>
      <c r="AY1421" s="1">
        <f>+IF(AND(D1421&gt;0,E1421&gt;0,F1421&gt;0,S1421&gt;0,T1421&gt;0,AC1421&gt;0,AB1421&gt;0,AI1421&gt;0,AJ1421&gt;0,AS1421&gt;AR1421,AR1421&gt;AQ1421),"long buildup",IF(AND(D1421&gt;0,E1421&gt;0,F1421&gt;0,S1421&lt;0,T1421&lt;0,AB1421&lt;0,AC1421&lt;0,AI1421&lt;0,AJ1421&lt;0,AS1421&gt;AR1421,AR1421&gt;AQ1421),"Short Covering",IF(AND(D1421&lt;0,E1421&lt;0,F1421&lt;0,S1421&lt;0,T1421&lt;0,AB1421&gt;0,AC1421&gt;0,AI1421&gt;0,AJ1421&gt;0,AS1421&lt;AR1421,AR1421&lt;AQ1421),"Short Buildup",IF(AND(D1421&lt;0,E1421&lt;0,F1421&lt;0,S1421&lt;0,T1421&lt;0,AB1421&lt;0,AC1421&lt;0,AI1421&lt;0,AJ1421&lt;0,AS1421&lt;AR1421,AR1421&lt;AQ1421),"LongUnwinding" ))))</f>
        <v/>
      </c>
      <c r="AZ1421" s="1">
        <f>+IF(AND(D1421&gt;0,E1421&gt;0,F1421&gt;0,L1421&gt;0,M1421&gt;0,S1421&gt;0,T1421&gt;0,Z1421&gt;0,AA1421&gt;0),"Buying Opportunity",IF(AND(D1421&lt;0,E1421&lt;0,F1421&lt;0,L1421&lt;0,M1421&lt;0,S1421&lt;0,T1421&lt;0,Z1421&lt;0,AA1421&lt;0),"support Zone",IF(AND(D1421&lt;0,E1421&lt;0,F1421&lt;0,L1421&gt;0,M1421&gt;0,S1421&gt;0,T1421&gt;0,Z1421&gt;0,AA1421&gt;0),"sell delivery")))</f>
        <v/>
      </c>
      <c r="BA1421" s="1">
        <f>IF(AND(D1421&gt;0,E1421&gt;0,F1421&gt;0,Z1421&gt;0,AA1421&gt;0,AB1421&gt;0,AC1421&gt;0,AI1421&gt;0,AJ1421&gt;0),"FII ENTERING")</f>
        <v/>
      </c>
      <c r="BB1421" s="15" t="e">
        <v>#N/A</v>
      </c>
      <c r="BC1421" s="1" t="n">
        <v>40576.9</v>
      </c>
      <c r="BD1421" s="1">
        <f>IF(AND(E1421&gt;0,F1421&gt;0,AB1421&gt;0,AC1421&gt;0,AI1421&gt;0,AJ1421&gt;0,AS1421&gt;AR1421,AR1421&gt;AQ1421),"long buildup",IF(AND(E1421&lt;0,F1421&lt;0,AB1421&gt;0,AC1421&gt;0,AI1421&gt;0,AJ1421&gt;0,AS1421&lt;AR1421,AR1421&lt;AQ1421),"Short buildup"))</f>
        <v/>
      </c>
      <c r="BE1421" s="1">
        <f>+IF(AND(F1421&gt;0,M1421&gt;0,T1421&gt;0,AA1421&gt;0),"buy")</f>
        <v/>
      </c>
    </row>
    <row r="1422">
      <c r="A1422" s="1" t="inlineStr">
        <is>
          <t>PILITA</t>
        </is>
      </c>
      <c r="B1422" s="1" t="n"/>
      <c r="C1422" s="1" t="n"/>
      <c r="D1422" s="2" t="n">
        <v>-1.527224435590972</v>
      </c>
      <c r="E1422" s="2" t="n">
        <v>1.14632501685772</v>
      </c>
      <c r="F1422" s="3" t="n">
        <v>-2.399999999999996</v>
      </c>
      <c r="G1422" s="4" t="n">
        <v>489</v>
      </c>
      <c r="H1422" s="4" t="n">
        <v>530</v>
      </c>
      <c r="I1422" s="3" t="n">
        <v>569</v>
      </c>
      <c r="J1422" s="6">
        <f>+H1422-G1422</f>
        <v/>
      </c>
      <c r="K1422" s="6">
        <f>+I1422-H1422</f>
        <v/>
      </c>
      <c r="L1422" s="7">
        <f>J1422/G1422</f>
        <v/>
      </c>
      <c r="M1422" s="7">
        <f>K1422/H1422</f>
        <v/>
      </c>
      <c r="N1422" s="8" t="n">
        <v>0.2005</v>
      </c>
      <c r="O1422" s="8" t="n">
        <v>0.241</v>
      </c>
      <c r="P1422" s="3" t="n">
        <v>0.3008</v>
      </c>
      <c r="Q1422" s="6">
        <f>+O1422-N1422</f>
        <v/>
      </c>
      <c r="R1422" s="6">
        <f>+P1422-O1422</f>
        <v/>
      </c>
      <c r="S1422" s="7">
        <f>Q1422/N1422</f>
        <v/>
      </c>
      <c r="T1422" s="7">
        <f>R1422/O1422</f>
        <v/>
      </c>
      <c r="U1422" s="10" t="inlineStr">
        <is>
          <t>73697</t>
        </is>
      </c>
      <c r="V1422" s="10" t="inlineStr">
        <is>
          <t>93862</t>
        </is>
      </c>
      <c r="W1422" s="3" t="inlineStr">
        <is>
          <t>154844</t>
        </is>
      </c>
      <c r="X1422" s="6">
        <f>+V1422-U1422</f>
        <v/>
      </c>
      <c r="Y1422" s="6">
        <f>+W1422-V1422</f>
        <v/>
      </c>
      <c r="Z1422" s="7">
        <f>X1422/U1422</f>
        <v/>
      </c>
      <c r="AA1422" s="7">
        <f>Y1422/V1422</f>
        <v/>
      </c>
      <c r="AB1422" s="4" t="n"/>
      <c r="AC1422" s="5" t="n"/>
      <c r="AD1422" s="4" t="n"/>
      <c r="AE1422" s="4" t="n"/>
      <c r="AF1422" s="5" t="n"/>
      <c r="AG1422" s="6">
        <f>AE1422-AD1422</f>
        <v/>
      </c>
      <c r="AH1422" s="6">
        <f>+AF1422-AE1422</f>
        <v/>
      </c>
      <c r="AI1422" s="7">
        <f>AG1422/AD1422</f>
        <v/>
      </c>
      <c r="AJ1422" s="7">
        <f>AH1422/AE1422</f>
        <v/>
      </c>
      <c r="AK1422" s="4" t="n"/>
      <c r="AL1422" s="4" t="n"/>
      <c r="AM1422" s="5" t="n"/>
      <c r="AN1422" s="4" t="n">
        <v>14.83</v>
      </c>
      <c r="AO1422" s="4" t="n">
        <v>15</v>
      </c>
      <c r="AP1422" s="3" t="n">
        <v>14.64</v>
      </c>
      <c r="AQ1422" s="9">
        <f>+AK1422-AN1422</f>
        <v/>
      </c>
      <c r="AR1422" s="9">
        <f>+AL1422-AO1422</f>
        <v/>
      </c>
      <c r="AS1422" s="9">
        <f>+AM1422-AP1422</f>
        <v/>
      </c>
      <c r="AT1422" s="6">
        <f>AR1422-AQ1422</f>
        <v/>
      </c>
      <c r="AU1422" s="6">
        <f>+AS1422-AR1422</f>
        <v/>
      </c>
      <c r="AV1422" s="7">
        <f>AT1422/AQ1422</f>
        <v/>
      </c>
      <c r="AW1422" s="7">
        <f>AU1422/AR1422</f>
        <v/>
      </c>
      <c r="AX1422" s="1" t="inlineStr">
        <is>
          <t>Y</t>
        </is>
      </c>
      <c r="AY1422" s="1">
        <f>+IF(AND(D1422&gt;0,E1422&gt;0,F1422&gt;0,S1422&gt;0,T1422&gt;0,AC1422&gt;0,AB1422&gt;0,AI1422&gt;0,AJ1422&gt;0,AS1422&gt;AR1422,AR1422&gt;AQ1422),"long buildup",IF(AND(D1422&gt;0,E1422&gt;0,F1422&gt;0,S1422&lt;0,T1422&lt;0,AB1422&lt;0,AC1422&lt;0,AI1422&lt;0,AJ1422&lt;0,AS1422&gt;AR1422,AR1422&gt;AQ1422),"Short Covering",IF(AND(D1422&lt;0,E1422&lt;0,F1422&lt;0,S1422&lt;0,T1422&lt;0,AB1422&gt;0,AC1422&gt;0,AI1422&gt;0,AJ1422&gt;0,AS1422&lt;AR1422,AR1422&lt;AQ1422),"Short Buildup",IF(AND(D1422&lt;0,E1422&lt;0,F1422&lt;0,S1422&lt;0,T1422&lt;0,AB1422&lt;0,AC1422&lt;0,AI1422&lt;0,AJ1422&lt;0,AS1422&lt;AR1422,AR1422&lt;AQ1422),"LongUnwinding" ))))</f>
        <v/>
      </c>
      <c r="AZ1422" s="1">
        <f>+IF(AND(D1422&gt;0,E1422&gt;0,F1422&gt;0,L1422&gt;0,M1422&gt;0,S1422&gt;0,T1422&gt;0,Z1422&gt;0,AA1422&gt;0),"Buying Opportunity",IF(AND(D1422&lt;0,E1422&lt;0,F1422&lt;0,L1422&lt;0,M1422&lt;0,S1422&lt;0,T1422&lt;0,Z1422&lt;0,AA1422&lt;0),"support Zone",IF(AND(D1422&lt;0,E1422&lt;0,F1422&lt;0,L1422&gt;0,M1422&gt;0,S1422&gt;0,T1422&gt;0,Z1422&gt;0,AA1422&gt;0),"sell delivery")))</f>
        <v/>
      </c>
      <c r="BA1422" s="1">
        <f>IF(AND(D1422&gt;0,E1422&gt;0,F1422&gt;0,Z1422&gt;0,AA1422&gt;0,AB1422&gt;0,AC1422&gt;0,AI1422&gt;0,AJ1422&gt;0),"FII ENTERING")</f>
        <v/>
      </c>
      <c r="BB1422" s="15" t="n">
        <v>0.0485</v>
      </c>
      <c r="BC1422" s="1" t="n">
        <v>117550304.05688</v>
      </c>
      <c r="BD1422" s="1">
        <f>IF(AND(E1422&gt;0,F1422&gt;0,AB1422&gt;0,AC1422&gt;0,AI1422&gt;0,AJ1422&gt;0,AS1422&gt;AR1422,AR1422&gt;AQ1422),"long buildup",IF(AND(E1422&lt;0,F1422&lt;0,AB1422&gt;0,AC1422&gt;0,AI1422&gt;0,AJ1422&gt;0,AS1422&lt;AR1422,AR1422&lt;AQ1422),"Short buildup"))</f>
        <v/>
      </c>
      <c r="BE1422" s="1">
        <f>+IF(AND(F1422&gt;0,M1422&gt;0,T1422&gt;0,AA1422&gt;0),"buy")</f>
        <v/>
      </c>
    </row>
    <row r="1423">
      <c r="A1423" s="1" t="inlineStr">
        <is>
          <t>PIONEEREMB</t>
        </is>
      </c>
      <c r="B1423" s="1" t="n"/>
      <c r="C1423" s="1" t="n"/>
      <c r="D1423" s="2" t="n">
        <v>-3.33098343320409</v>
      </c>
      <c r="E1423" s="2" t="n">
        <v>-1.987237921604382</v>
      </c>
      <c r="F1423" s="3" t="n">
        <v>3.552827380952388</v>
      </c>
      <c r="G1423" s="4" t="n">
        <v>795</v>
      </c>
      <c r="H1423" s="4" t="n">
        <v>1186</v>
      </c>
      <c r="I1423" s="3" t="n">
        <v>640</v>
      </c>
      <c r="J1423" s="6">
        <f>+H1423-G1423</f>
        <v/>
      </c>
      <c r="K1423" s="6">
        <f>+I1423-H1423</f>
        <v/>
      </c>
      <c r="L1423" s="7">
        <f>J1423/G1423</f>
        <v/>
      </c>
      <c r="M1423" s="7">
        <f>K1423/H1423</f>
        <v/>
      </c>
      <c r="N1423" s="8" t="n">
        <v>0.2495</v>
      </c>
      <c r="O1423" s="8" t="n">
        <v>0.2115</v>
      </c>
      <c r="P1423" s="3" t="n">
        <v>0.4622</v>
      </c>
      <c r="Q1423" s="6">
        <f>+O1423-N1423</f>
        <v/>
      </c>
      <c r="R1423" s="6">
        <f>+P1423-O1423</f>
        <v/>
      </c>
      <c r="S1423" s="7">
        <f>Q1423/N1423</f>
        <v/>
      </c>
      <c r="T1423" s="7">
        <f>R1423/O1423</f>
        <v/>
      </c>
      <c r="U1423" s="10" t="inlineStr">
        <is>
          <t>25491</t>
        </is>
      </c>
      <c r="V1423" s="10" t="inlineStr">
        <is>
          <t>15185</t>
        </is>
      </c>
      <c r="W1423" s="3" t="inlineStr">
        <is>
          <t>60551</t>
        </is>
      </c>
      <c r="X1423" s="6">
        <f>+V1423-U1423</f>
        <v/>
      </c>
      <c r="Y1423" s="6">
        <f>+W1423-V1423</f>
        <v/>
      </c>
      <c r="Z1423" s="7">
        <f>X1423/U1423</f>
        <v/>
      </c>
      <c r="AA1423" s="7">
        <f>Y1423/V1423</f>
        <v/>
      </c>
      <c r="AB1423" s="4" t="n"/>
      <c r="AC1423" s="5" t="n"/>
      <c r="AD1423" s="4" t="n"/>
      <c r="AE1423" s="4" t="n"/>
      <c r="AF1423" s="5" t="n"/>
      <c r="AG1423" s="6">
        <f>AE1423-AD1423</f>
        <v/>
      </c>
      <c r="AH1423" s="6">
        <f>+AF1423-AE1423</f>
        <v/>
      </c>
      <c r="AI1423" s="7">
        <f>AG1423/AD1423</f>
        <v/>
      </c>
      <c r="AJ1423" s="7">
        <f>AH1423/AE1423</f>
        <v/>
      </c>
      <c r="AK1423" s="4" t="n"/>
      <c r="AL1423" s="4" t="n"/>
      <c r="AM1423" s="5" t="n"/>
      <c r="AN1423" s="4" t="n">
        <v>54.85</v>
      </c>
      <c r="AO1423" s="4" t="n">
        <v>53.76</v>
      </c>
      <c r="AP1423" s="3" t="n">
        <v>55.67</v>
      </c>
      <c r="AQ1423" s="9">
        <f>+AK1423-AN1423</f>
        <v/>
      </c>
      <c r="AR1423" s="9">
        <f>+AL1423-AO1423</f>
        <v/>
      </c>
      <c r="AS1423" s="9">
        <f>+AM1423-AP1423</f>
        <v/>
      </c>
      <c r="AT1423" s="6">
        <f>AR1423-AQ1423</f>
        <v/>
      </c>
      <c r="AU1423" s="6">
        <f>+AS1423-AR1423</f>
        <v/>
      </c>
      <c r="AV1423" s="7">
        <f>AT1423/AQ1423</f>
        <v/>
      </c>
      <c r="AW1423" s="7">
        <f>AU1423/AR1423</f>
        <v/>
      </c>
      <c r="AX1423" s="1" t="inlineStr">
        <is>
          <t>N</t>
        </is>
      </c>
      <c r="AY1423" s="1">
        <f>+IF(AND(D1423&gt;0,E1423&gt;0,F1423&gt;0,S1423&gt;0,T1423&gt;0,AC1423&gt;0,AB1423&gt;0,AI1423&gt;0,AJ1423&gt;0,AS1423&gt;AR1423,AR1423&gt;AQ1423),"long buildup",IF(AND(D1423&gt;0,E1423&gt;0,F1423&gt;0,S1423&lt;0,T1423&lt;0,AB1423&lt;0,AC1423&lt;0,AI1423&lt;0,AJ1423&lt;0,AS1423&gt;AR1423,AR1423&gt;AQ1423),"Short Covering",IF(AND(D1423&lt;0,E1423&lt;0,F1423&lt;0,S1423&lt;0,T1423&lt;0,AB1423&gt;0,AC1423&gt;0,AI1423&gt;0,AJ1423&gt;0,AS1423&lt;AR1423,AR1423&lt;AQ1423),"Short Buildup",IF(AND(D1423&lt;0,E1423&lt;0,F1423&lt;0,S1423&lt;0,T1423&lt;0,AB1423&lt;0,AC1423&lt;0,AI1423&lt;0,AJ1423&lt;0,AS1423&lt;AR1423,AR1423&lt;AQ1423),"LongUnwinding" ))))</f>
        <v/>
      </c>
      <c r="AZ1423" s="1">
        <f>+IF(AND(D1423&gt;0,E1423&gt;0,F1423&gt;0,L1423&gt;0,M1423&gt;0,S1423&gt;0,T1423&gt;0,Z1423&gt;0,AA1423&gt;0),"Buying Opportunity",IF(AND(D1423&lt;0,E1423&lt;0,F1423&lt;0,L1423&lt;0,M1423&lt;0,S1423&lt;0,T1423&lt;0,Z1423&lt;0,AA1423&lt;0),"support Zone",IF(AND(D1423&lt;0,E1423&lt;0,F1423&lt;0,L1423&gt;0,M1423&gt;0,S1423&gt;0,T1423&gt;0,Z1423&gt;0,AA1423&gt;0),"sell delivery")))</f>
        <v/>
      </c>
      <c r="BA1423" s="1">
        <f>IF(AND(D1423&gt;0,E1423&gt;0,F1423&gt;0,Z1423&gt;0,AA1423&gt;0,AB1423&gt;0,AC1423&gt;0,AI1423&gt;0,AJ1423&gt;0),"FII ENTERING")</f>
        <v/>
      </c>
      <c r="BB1423" s="15" t="e">
        <v>#N/A</v>
      </c>
      <c r="BC1423" s="1" t="n">
        <v>45843.319548</v>
      </c>
      <c r="BD1423" s="1">
        <f>IF(AND(E1423&gt;0,F1423&gt;0,AB1423&gt;0,AC1423&gt;0,AI1423&gt;0,AJ1423&gt;0,AS1423&gt;AR1423,AR1423&gt;AQ1423),"long buildup",IF(AND(E1423&lt;0,F1423&lt;0,AB1423&gt;0,AC1423&gt;0,AI1423&gt;0,AJ1423&gt;0,AS1423&lt;AR1423,AR1423&lt;AQ1423),"Short buildup"))</f>
        <v/>
      </c>
      <c r="BE1423" s="1">
        <f>+IF(AND(F1423&gt;0,M1423&gt;0,T1423&gt;0,AA1423&gt;0),"buy")</f>
        <v/>
      </c>
    </row>
    <row r="1424">
      <c r="A1424" s="1" t="inlineStr">
        <is>
          <t>PITTIENG</t>
        </is>
      </c>
      <c r="B1424" s="1" t="n"/>
      <c r="C1424" s="1" t="n"/>
      <c r="D1424" s="2" t="n">
        <v>-1.851209873119327</v>
      </c>
      <c r="E1424" s="2" t="n">
        <v>0.7311387397570032</v>
      </c>
      <c r="F1424" s="3" t="n">
        <v>-0.6662225183211192</v>
      </c>
      <c r="G1424" s="4" t="n">
        <v>15613</v>
      </c>
      <c r="H1424" s="4" t="n">
        <v>10075</v>
      </c>
      <c r="I1424" s="3" t="n">
        <v>8646</v>
      </c>
      <c r="J1424" s="6">
        <f>+H1424-G1424</f>
        <v/>
      </c>
      <c r="K1424" s="6">
        <f>+I1424-H1424</f>
        <v/>
      </c>
      <c r="L1424" s="7">
        <f>J1424/G1424</f>
        <v/>
      </c>
      <c r="M1424" s="7">
        <f>K1424/H1424</f>
        <v/>
      </c>
      <c r="N1424" s="8" t="n">
        <v>71.09569999999999</v>
      </c>
      <c r="O1424" s="8" t="n">
        <v>44.45180000000001</v>
      </c>
      <c r="P1424" s="3" t="n">
        <v>27.7815</v>
      </c>
      <c r="Q1424" s="6">
        <f>+O1424-N1424</f>
        <v/>
      </c>
      <c r="R1424" s="6">
        <f>+P1424-O1424</f>
        <v/>
      </c>
      <c r="S1424" s="7">
        <f>Q1424/N1424</f>
        <v/>
      </c>
      <c r="T1424" s="7">
        <f>R1424/O1424</f>
        <v/>
      </c>
      <c r="U1424" s="10" t="inlineStr">
        <is>
          <t>353833</t>
        </is>
      </c>
      <c r="V1424" s="10" t="inlineStr">
        <is>
          <t>238490</t>
        </is>
      </c>
      <c r="W1424" s="3" t="inlineStr">
        <is>
          <t>138632</t>
        </is>
      </c>
      <c r="X1424" s="6">
        <f>+V1424-U1424</f>
        <v/>
      </c>
      <c r="Y1424" s="6">
        <f>+W1424-V1424</f>
        <v/>
      </c>
      <c r="Z1424" s="7">
        <f>X1424/U1424</f>
        <v/>
      </c>
      <c r="AA1424" s="7">
        <f>Y1424/V1424</f>
        <v/>
      </c>
      <c r="AB1424" s="4" t="n"/>
      <c r="AC1424" s="5" t="n"/>
      <c r="AD1424" s="4" t="n"/>
      <c r="AE1424" s="4" t="n"/>
      <c r="AF1424" s="5" t="n"/>
      <c r="AG1424" s="6">
        <f>AE1424-AD1424</f>
        <v/>
      </c>
      <c r="AH1424" s="6">
        <f>+AF1424-AE1424</f>
        <v/>
      </c>
      <c r="AI1424" s="7">
        <f>AG1424/AD1424</f>
        <v/>
      </c>
      <c r="AJ1424" s="7">
        <f>AH1424/AE1424</f>
        <v/>
      </c>
      <c r="AK1424" s="4" t="n"/>
      <c r="AL1424" s="4" t="n"/>
      <c r="AM1424" s="5" t="n"/>
      <c r="AN1424" s="4" t="n">
        <v>1415.6</v>
      </c>
      <c r="AO1424" s="4" t="n">
        <v>1425.95</v>
      </c>
      <c r="AP1424" s="3" t="n">
        <v>1416.45</v>
      </c>
      <c r="AQ1424" s="9">
        <f>+AK1424-AN1424</f>
        <v/>
      </c>
      <c r="AR1424" s="9">
        <f>+AL1424-AO1424</f>
        <v/>
      </c>
      <c r="AS1424" s="9">
        <f>+AM1424-AP1424</f>
        <v/>
      </c>
      <c r="AT1424" s="6">
        <f>AR1424-AQ1424</f>
        <v/>
      </c>
      <c r="AU1424" s="6">
        <f>+AS1424-AR1424</f>
        <v/>
      </c>
      <c r="AV1424" s="7">
        <f>AT1424/AQ1424</f>
        <v/>
      </c>
      <c r="AW1424" s="7">
        <f>AU1424/AR1424</f>
        <v/>
      </c>
      <c r="AX1424" s="1" t="inlineStr">
        <is>
          <t>Y</t>
        </is>
      </c>
      <c r="AY1424" s="1">
        <f>+IF(AND(D1424&gt;0,E1424&gt;0,F1424&gt;0,S1424&gt;0,T1424&gt;0,AC1424&gt;0,AB1424&gt;0,AI1424&gt;0,AJ1424&gt;0,AS1424&gt;AR1424,AR1424&gt;AQ1424),"long buildup",IF(AND(D1424&gt;0,E1424&gt;0,F1424&gt;0,S1424&lt;0,T1424&lt;0,AB1424&lt;0,AC1424&lt;0,AI1424&lt;0,AJ1424&lt;0,AS1424&gt;AR1424,AR1424&gt;AQ1424),"Short Covering",IF(AND(D1424&lt;0,E1424&lt;0,F1424&lt;0,S1424&lt;0,T1424&lt;0,AB1424&gt;0,AC1424&gt;0,AI1424&gt;0,AJ1424&gt;0,AS1424&lt;AR1424,AR1424&lt;AQ1424),"Short Buildup",IF(AND(D1424&lt;0,E1424&lt;0,F1424&lt;0,S1424&lt;0,T1424&lt;0,AB1424&lt;0,AC1424&lt;0,AI1424&lt;0,AJ1424&lt;0,AS1424&lt;AR1424,AR1424&lt;AQ1424),"LongUnwinding" ))))</f>
        <v/>
      </c>
      <c r="AZ1424" s="1">
        <f>+IF(AND(D1424&gt;0,E1424&gt;0,F1424&gt;0,L1424&gt;0,M1424&gt;0,S1424&gt;0,T1424&gt;0,Z1424&gt;0,AA1424&gt;0),"Buying Opportunity",IF(AND(D1424&lt;0,E1424&lt;0,F1424&lt;0,L1424&lt;0,M1424&lt;0,S1424&lt;0,T1424&lt;0,Z1424&lt;0,AA1424&lt;0),"support Zone",IF(AND(D1424&lt;0,E1424&lt;0,F1424&lt;0,L1424&gt;0,M1424&gt;0,S1424&gt;0,T1424&gt;0,Z1424&gt;0,AA1424&gt;0),"sell delivery")))</f>
        <v/>
      </c>
      <c r="BA1424" s="1">
        <f>IF(AND(D1424&gt;0,E1424&gt;0,F1424&gt;0,Z1424&gt;0,AA1424&gt;0,AB1424&gt;0,AC1424&gt;0,AI1424&gt;0,AJ1424&gt;0),"FII ENTERING")</f>
        <v/>
      </c>
      <c r="BB1424" s="15" t="e">
        <v>#N/A</v>
      </c>
      <c r="BC1424" s="1" t="n">
        <v>644830.2879885</v>
      </c>
      <c r="BD1424" s="1">
        <f>IF(AND(E1424&gt;0,F1424&gt;0,AB1424&gt;0,AC1424&gt;0,AI1424&gt;0,AJ1424&gt;0,AS1424&gt;AR1424,AR1424&gt;AQ1424),"long buildup",IF(AND(E1424&lt;0,F1424&lt;0,AB1424&gt;0,AC1424&gt;0,AI1424&gt;0,AJ1424&gt;0,AS1424&lt;AR1424,AR1424&lt;AQ1424),"Short buildup"))</f>
        <v/>
      </c>
      <c r="BE1424" s="1">
        <f>+IF(AND(F1424&gt;0,M1424&gt;0,T1424&gt;0,AA1424&gt;0),"buy")</f>
        <v/>
      </c>
    </row>
    <row r="1425">
      <c r="A1425" s="1" t="inlineStr">
        <is>
          <t>PIXTRANS</t>
        </is>
      </c>
      <c r="B1425" s="1" t="n"/>
      <c r="C1425" s="1" t="n"/>
      <c r="D1425" s="2" t="n">
        <v>-5.541926851025866</v>
      </c>
      <c r="E1425" s="2" t="n">
        <v>-6.185810411993872</v>
      </c>
      <c r="F1425" s="3" t="n">
        <v>4.838303762426069</v>
      </c>
      <c r="G1425" s="4" t="n">
        <v>6921</v>
      </c>
      <c r="H1425" s="4" t="n">
        <v>8825</v>
      </c>
      <c r="I1425" s="3" t="n">
        <v>7363</v>
      </c>
      <c r="J1425" s="6">
        <f>+H1425-G1425</f>
        <v/>
      </c>
      <c r="K1425" s="6">
        <f>+I1425-H1425</f>
        <v/>
      </c>
      <c r="L1425" s="7">
        <f>J1425/G1425</f>
        <v/>
      </c>
      <c r="M1425" s="7">
        <f>K1425/H1425</f>
        <v/>
      </c>
      <c r="N1425" s="8" t="n">
        <v>15.039</v>
      </c>
      <c r="O1425" s="8" t="n">
        <v>20.7404</v>
      </c>
      <c r="P1425" s="3" t="n">
        <v>15.3784</v>
      </c>
      <c r="Q1425" s="6">
        <f>+O1425-N1425</f>
        <v/>
      </c>
      <c r="R1425" s="6">
        <f>+P1425-O1425</f>
        <v/>
      </c>
      <c r="S1425" s="7">
        <f>Q1425/N1425</f>
        <v/>
      </c>
      <c r="T1425" s="7">
        <f>R1425/O1425</f>
        <v/>
      </c>
      <c r="U1425" s="10" t="inlineStr">
        <is>
          <t>31767</t>
        </is>
      </c>
      <c r="V1425" s="10" t="inlineStr">
        <is>
          <t>44545</t>
        </is>
      </c>
      <c r="W1425" s="3" t="inlineStr">
        <is>
          <t>23383</t>
        </is>
      </c>
      <c r="X1425" s="6">
        <f>+V1425-U1425</f>
        <v/>
      </c>
      <c r="Y1425" s="6">
        <f>+W1425-V1425</f>
        <v/>
      </c>
      <c r="Z1425" s="7">
        <f>X1425/U1425</f>
        <v/>
      </c>
      <c r="AA1425" s="7">
        <f>Y1425/V1425</f>
        <v/>
      </c>
      <c r="AB1425" s="4" t="n"/>
      <c r="AC1425" s="5" t="n"/>
      <c r="AD1425" s="4" t="n"/>
      <c r="AE1425" s="4" t="n"/>
      <c r="AF1425" s="5" t="n"/>
      <c r="AG1425" s="6">
        <f>AE1425-AD1425</f>
        <v/>
      </c>
      <c r="AH1425" s="6">
        <f>+AF1425-AE1425</f>
        <v/>
      </c>
      <c r="AI1425" s="7">
        <f>AG1425/AD1425</f>
        <v/>
      </c>
      <c r="AJ1425" s="7">
        <f>AH1425/AE1425</f>
        <v/>
      </c>
      <c r="AK1425" s="4" t="n"/>
      <c r="AL1425" s="4" t="n"/>
      <c r="AM1425" s="5" t="n"/>
      <c r="AN1425" s="4" t="n">
        <v>2541.3</v>
      </c>
      <c r="AO1425" s="4" t="n">
        <v>2384.1</v>
      </c>
      <c r="AP1425" s="3" t="n">
        <v>2499.45</v>
      </c>
      <c r="AQ1425" s="9">
        <f>+AK1425-AN1425</f>
        <v/>
      </c>
      <c r="AR1425" s="9">
        <f>+AL1425-AO1425</f>
        <v/>
      </c>
      <c r="AS1425" s="9">
        <f>+AM1425-AP1425</f>
        <v/>
      </c>
      <c r="AT1425" s="6">
        <f>AR1425-AQ1425</f>
        <v/>
      </c>
      <c r="AU1425" s="6">
        <f>+AS1425-AR1425</f>
        <v/>
      </c>
      <c r="AV1425" s="7">
        <f>AT1425/AQ1425</f>
        <v/>
      </c>
      <c r="AW1425" s="7">
        <f>AU1425/AR1425</f>
        <v/>
      </c>
      <c r="AX1425" s="1" t="inlineStr">
        <is>
          <t>N</t>
        </is>
      </c>
      <c r="AY1425" s="1">
        <f>+IF(AND(D1425&gt;0,E1425&gt;0,F1425&gt;0,S1425&gt;0,T1425&gt;0,AC1425&gt;0,AB1425&gt;0,AI1425&gt;0,AJ1425&gt;0,AS1425&gt;AR1425,AR1425&gt;AQ1425),"long buildup",IF(AND(D1425&gt;0,E1425&gt;0,F1425&gt;0,S1425&lt;0,T1425&lt;0,AB1425&lt;0,AC1425&lt;0,AI1425&lt;0,AJ1425&lt;0,AS1425&gt;AR1425,AR1425&gt;AQ1425),"Short Covering",IF(AND(D1425&lt;0,E1425&lt;0,F1425&lt;0,S1425&lt;0,T1425&lt;0,AB1425&gt;0,AC1425&gt;0,AI1425&gt;0,AJ1425&gt;0,AS1425&lt;AR1425,AR1425&lt;AQ1425),"Short Buildup",IF(AND(D1425&lt;0,E1425&lt;0,F1425&lt;0,S1425&lt;0,T1425&lt;0,AB1425&lt;0,AC1425&lt;0,AI1425&lt;0,AJ1425&lt;0,AS1425&lt;AR1425,AR1425&lt;AQ1425),"LongUnwinding" ))))</f>
        <v/>
      </c>
      <c r="AZ1425" s="1">
        <f>+IF(AND(D1425&gt;0,E1425&gt;0,F1425&gt;0,L1425&gt;0,M1425&gt;0,S1425&gt;0,T1425&gt;0,Z1425&gt;0,AA1425&gt;0),"Buying Opportunity",IF(AND(D1425&lt;0,E1425&lt;0,F1425&lt;0,L1425&lt;0,M1425&lt;0,S1425&lt;0,T1425&lt;0,Z1425&lt;0,AA1425&lt;0),"support Zone",IF(AND(D1425&lt;0,E1425&lt;0,F1425&lt;0,L1425&gt;0,M1425&gt;0,S1425&gt;0,T1425&gt;0,Z1425&gt;0,AA1425&gt;0),"sell delivery")))</f>
        <v/>
      </c>
      <c r="BA1425" s="1">
        <f>IF(AND(D1425&gt;0,E1425&gt;0,F1425&gt;0,Z1425&gt;0,AA1425&gt;0,AB1425&gt;0,AC1425&gt;0,AI1425&gt;0,AJ1425&gt;0),"FII ENTERING")</f>
        <v/>
      </c>
      <c r="BB1425" s="15" t="e">
        <v>#N/A</v>
      </c>
      <c r="BC1425" s="1" t="n">
        <v>451.269</v>
      </c>
      <c r="BD1425" s="1">
        <f>IF(AND(E1425&gt;0,F1425&gt;0,AB1425&gt;0,AC1425&gt;0,AI1425&gt;0,AJ1425&gt;0,AS1425&gt;AR1425,AR1425&gt;AQ1425),"long buildup",IF(AND(E1425&lt;0,F1425&lt;0,AB1425&gt;0,AC1425&gt;0,AI1425&gt;0,AJ1425&gt;0,AS1425&lt;AR1425,AR1425&lt;AQ1425),"Short buildup"))</f>
        <v/>
      </c>
      <c r="BE1425" s="1">
        <f>+IF(AND(F1425&gt;0,M1425&gt;0,T1425&gt;0,AA1425&gt;0),"buy")</f>
        <v/>
      </c>
    </row>
    <row r="1426">
      <c r="A1426" s="1" t="inlineStr">
        <is>
          <t>PKTEA</t>
        </is>
      </c>
      <c r="B1426" s="1" t="n"/>
      <c r="C1426" s="1" t="n"/>
      <c r="D1426" s="2" t="n">
        <v>3.933852990456764</v>
      </c>
      <c r="E1426" s="2" t="n">
        <v>-1.156515034695451</v>
      </c>
      <c r="F1426" s="3" t="n">
        <v>1.524606438803007</v>
      </c>
      <c r="G1426" s="4" t="n">
        <v>2959</v>
      </c>
      <c r="H1426" s="4" t="n">
        <v>438</v>
      </c>
      <c r="I1426" s="3" t="n">
        <v>443</v>
      </c>
      <c r="J1426" s="6">
        <f>+H1426-G1426</f>
        <v/>
      </c>
      <c r="K1426" s="6">
        <f>+I1426-H1426</f>
        <v/>
      </c>
      <c r="L1426" s="7">
        <f>J1426/G1426</f>
        <v/>
      </c>
      <c r="M1426" s="7">
        <f>K1426/H1426</f>
        <v/>
      </c>
      <c r="N1426" s="8" t="n">
        <v>4.6856</v>
      </c>
      <c r="O1426" s="8" t="n">
        <v>0.4147</v>
      </c>
      <c r="P1426" s="3" t="n">
        <v>0.2764</v>
      </c>
      <c r="Q1426" s="6">
        <f>+O1426-N1426</f>
        <v/>
      </c>
      <c r="R1426" s="6">
        <f>+P1426-O1426</f>
        <v/>
      </c>
      <c r="S1426" s="7">
        <f>Q1426/N1426</f>
        <v/>
      </c>
      <c r="T1426" s="7">
        <f>R1426/O1426</f>
        <v/>
      </c>
      <c r="U1426" s="10" t="inlineStr">
        <is>
          <t>11365</t>
        </is>
      </c>
      <c r="V1426" s="10" t="inlineStr">
        <is>
          <t>2808</t>
        </is>
      </c>
      <c r="W1426" s="3" t="inlineStr">
        <is>
          <t>2219</t>
        </is>
      </c>
      <c r="X1426" s="6">
        <f>+V1426-U1426</f>
        <v/>
      </c>
      <c r="Y1426" s="6">
        <f>+W1426-V1426</f>
        <v/>
      </c>
      <c r="Z1426" s="7">
        <f>X1426/U1426</f>
        <v/>
      </c>
      <c r="AA1426" s="7">
        <f>Y1426/V1426</f>
        <v/>
      </c>
      <c r="AB1426" s="4" t="n"/>
      <c r="AC1426" s="5" t="n"/>
      <c r="AD1426" s="4" t="n"/>
      <c r="AE1426" s="4" t="n"/>
      <c r="AF1426" s="5" t="n"/>
      <c r="AG1426" s="6">
        <f>AE1426-AD1426</f>
        <v/>
      </c>
      <c r="AH1426" s="6">
        <f>+AF1426-AE1426</f>
        <v/>
      </c>
      <c r="AI1426" s="7">
        <f>AG1426/AD1426</f>
        <v/>
      </c>
      <c r="AJ1426" s="7">
        <f>AH1426/AE1426</f>
        <v/>
      </c>
      <c r="AK1426" s="4" t="n"/>
      <c r="AL1426" s="4" t="n"/>
      <c r="AM1426" s="5" t="n"/>
      <c r="AN1426" s="4" t="n">
        <v>713.35</v>
      </c>
      <c r="AO1426" s="4" t="n">
        <v>705.1</v>
      </c>
      <c r="AP1426" s="3" t="n">
        <v>715.85</v>
      </c>
      <c r="AQ1426" s="9">
        <f>+AK1426-AN1426</f>
        <v/>
      </c>
      <c r="AR1426" s="9">
        <f>+AL1426-AO1426</f>
        <v/>
      </c>
      <c r="AS1426" s="9">
        <f>+AM1426-AP1426</f>
        <v/>
      </c>
      <c r="AT1426" s="6">
        <f>AR1426-AQ1426</f>
        <v/>
      </c>
      <c r="AU1426" s="6">
        <f>+AS1426-AR1426</f>
        <v/>
      </c>
      <c r="AV1426" s="7">
        <f>AT1426/AQ1426</f>
        <v/>
      </c>
      <c r="AW1426" s="7">
        <f>AU1426/AR1426</f>
        <v/>
      </c>
      <c r="AX1426" s="1" t="inlineStr">
        <is>
          <t>Y</t>
        </is>
      </c>
      <c r="AY1426" s="1">
        <f>+IF(AND(D1426&gt;0,E1426&gt;0,F1426&gt;0,S1426&gt;0,T1426&gt;0,AC1426&gt;0,AB1426&gt;0,AI1426&gt;0,AJ1426&gt;0,AS1426&gt;AR1426,AR1426&gt;AQ1426),"long buildup",IF(AND(D1426&gt;0,E1426&gt;0,F1426&gt;0,S1426&lt;0,T1426&lt;0,AB1426&lt;0,AC1426&lt;0,AI1426&lt;0,AJ1426&lt;0,AS1426&gt;AR1426,AR1426&gt;AQ1426),"Short Covering",IF(AND(D1426&lt;0,E1426&lt;0,F1426&lt;0,S1426&lt;0,T1426&lt;0,AB1426&gt;0,AC1426&gt;0,AI1426&gt;0,AJ1426&gt;0,AS1426&lt;AR1426,AR1426&lt;AQ1426),"Short Buildup",IF(AND(D1426&lt;0,E1426&lt;0,F1426&lt;0,S1426&lt;0,T1426&lt;0,AB1426&lt;0,AC1426&lt;0,AI1426&lt;0,AJ1426&lt;0,AS1426&lt;AR1426,AR1426&lt;AQ1426),"LongUnwinding" ))))</f>
        <v/>
      </c>
      <c r="AZ1426" s="1">
        <f>+IF(AND(D1426&gt;0,E1426&gt;0,F1426&gt;0,L1426&gt;0,M1426&gt;0,S1426&gt;0,T1426&gt;0,Z1426&gt;0,AA1426&gt;0),"Buying Opportunity",IF(AND(D1426&lt;0,E1426&lt;0,F1426&lt;0,L1426&lt;0,M1426&lt;0,S1426&lt;0,T1426&lt;0,Z1426&lt;0,AA1426&lt;0),"support Zone",IF(AND(D1426&lt;0,E1426&lt;0,F1426&lt;0,L1426&gt;0,M1426&gt;0,S1426&gt;0,T1426&gt;0,Z1426&gt;0,AA1426&gt;0),"sell delivery")))</f>
        <v/>
      </c>
      <c r="BA1426" s="1">
        <f>IF(AND(D1426&gt;0,E1426&gt;0,F1426&gt;0,Z1426&gt;0,AA1426&gt;0,AB1426&gt;0,AC1426&gt;0,AI1426&gt;0,AJ1426&gt;0),"FII ENTERING")</f>
        <v/>
      </c>
      <c r="BB1426" s="15" t="n">
        <v>0.0094</v>
      </c>
      <c r="BC1426" s="1" t="n">
        <v>9599814.4342715</v>
      </c>
      <c r="BD1426" s="1">
        <f>IF(AND(E1426&gt;0,F1426&gt;0,AB1426&gt;0,AC1426&gt;0,AI1426&gt;0,AJ1426&gt;0,AS1426&gt;AR1426,AR1426&gt;AQ1426),"long buildup",IF(AND(E1426&lt;0,F1426&lt;0,AB1426&gt;0,AC1426&gt;0,AI1426&gt;0,AJ1426&gt;0,AS1426&lt;AR1426,AR1426&lt;AQ1426),"Short buildup"))</f>
        <v/>
      </c>
      <c r="BE1426" s="1">
        <f>+IF(AND(F1426&gt;0,M1426&gt;0,T1426&gt;0,AA1426&gt;0),"buy")</f>
        <v/>
      </c>
    </row>
    <row r="1427">
      <c r="A1427" s="1" t="inlineStr">
        <is>
          <t>PLASTIBLEN</t>
        </is>
      </c>
      <c r="B1427" s="1" t="n"/>
      <c r="C1427" s="1" t="n"/>
      <c r="D1427" s="2" t="n">
        <v>1.262261706459384</v>
      </c>
      <c r="E1427" s="2" t="n">
        <v>-3.194911536774386</v>
      </c>
      <c r="F1427" s="3" t="n">
        <v>-1.268786345442192</v>
      </c>
      <c r="G1427" s="4" t="n">
        <v>413</v>
      </c>
      <c r="H1427" s="4" t="n">
        <v>475</v>
      </c>
      <c r="I1427" s="3" t="n">
        <v>357</v>
      </c>
      <c r="J1427" s="6">
        <f>+H1427-G1427</f>
        <v/>
      </c>
      <c r="K1427" s="6">
        <f>+I1427-H1427</f>
        <v/>
      </c>
      <c r="L1427" s="7">
        <f>J1427/G1427</f>
        <v/>
      </c>
      <c r="M1427" s="7">
        <f>K1427/H1427</f>
        <v/>
      </c>
      <c r="N1427" s="8" t="n">
        <v>0.3119</v>
      </c>
      <c r="O1427" s="8" t="n">
        <v>0.3598</v>
      </c>
      <c r="P1427" s="3" t="n">
        <v>0.2296</v>
      </c>
      <c r="Q1427" s="6">
        <f>+O1427-N1427</f>
        <v/>
      </c>
      <c r="R1427" s="6">
        <f>+P1427-O1427</f>
        <v/>
      </c>
      <c r="S1427" s="7">
        <f>Q1427/N1427</f>
        <v/>
      </c>
      <c r="T1427" s="7">
        <f>R1427/O1427</f>
        <v/>
      </c>
      <c r="U1427" s="10" t="inlineStr">
        <is>
          <t>5170</t>
        </is>
      </c>
      <c r="V1427" s="10" t="inlineStr">
        <is>
          <t>8806</t>
        </is>
      </c>
      <c r="W1427" s="3" t="inlineStr">
        <is>
          <t>5291</t>
        </is>
      </c>
      <c r="X1427" s="6">
        <f>+V1427-U1427</f>
        <v/>
      </c>
      <c r="Y1427" s="6">
        <f>+W1427-V1427</f>
        <v/>
      </c>
      <c r="Z1427" s="7">
        <f>X1427/U1427</f>
        <v/>
      </c>
      <c r="AA1427" s="7">
        <f>Y1427/V1427</f>
        <v/>
      </c>
      <c r="AB1427" s="4" t="n"/>
      <c r="AC1427" s="5" t="n"/>
      <c r="AD1427" s="4" t="n"/>
      <c r="AE1427" s="4" t="n"/>
      <c r="AF1427" s="5" t="n"/>
      <c r="AG1427" s="6">
        <f>AE1427-AD1427</f>
        <v/>
      </c>
      <c r="AH1427" s="6">
        <f>+AF1427-AE1427</f>
        <v/>
      </c>
      <c r="AI1427" s="7">
        <f>AG1427/AD1427</f>
        <v/>
      </c>
      <c r="AJ1427" s="7">
        <f>AH1427/AE1427</f>
        <v/>
      </c>
      <c r="AK1427" s="4" t="n"/>
      <c r="AL1427" s="4" t="n"/>
      <c r="AM1427" s="5" t="n"/>
      <c r="AN1427" s="4" t="n">
        <v>273.56</v>
      </c>
      <c r="AO1427" s="4" t="n">
        <v>264.82</v>
      </c>
      <c r="AP1427" s="3" t="n">
        <v>261.46</v>
      </c>
      <c r="AQ1427" s="9">
        <f>+AK1427-AN1427</f>
        <v/>
      </c>
      <c r="AR1427" s="9">
        <f>+AL1427-AO1427</f>
        <v/>
      </c>
      <c r="AS1427" s="9">
        <f>+AM1427-AP1427</f>
        <v/>
      </c>
      <c r="AT1427" s="6">
        <f>AR1427-AQ1427</f>
        <v/>
      </c>
      <c r="AU1427" s="6">
        <f>+AS1427-AR1427</f>
        <v/>
      </c>
      <c r="AV1427" s="7">
        <f>AT1427/AQ1427</f>
        <v/>
      </c>
      <c r="AW1427" s="7">
        <f>AU1427/AR1427</f>
        <v/>
      </c>
      <c r="AX1427" s="1" t="inlineStr">
        <is>
          <t>N</t>
        </is>
      </c>
      <c r="AY1427" s="1">
        <f>+IF(AND(D1427&gt;0,E1427&gt;0,F1427&gt;0,S1427&gt;0,T1427&gt;0,AC1427&gt;0,AB1427&gt;0,AI1427&gt;0,AJ1427&gt;0,AS1427&gt;AR1427,AR1427&gt;AQ1427),"long buildup",IF(AND(D1427&gt;0,E1427&gt;0,F1427&gt;0,S1427&lt;0,T1427&lt;0,AB1427&lt;0,AC1427&lt;0,AI1427&lt;0,AJ1427&lt;0,AS1427&gt;AR1427,AR1427&gt;AQ1427),"Short Covering",IF(AND(D1427&lt;0,E1427&lt;0,F1427&lt;0,S1427&lt;0,T1427&lt;0,AB1427&gt;0,AC1427&gt;0,AI1427&gt;0,AJ1427&gt;0,AS1427&lt;AR1427,AR1427&lt;AQ1427),"Short Buildup",IF(AND(D1427&lt;0,E1427&lt;0,F1427&lt;0,S1427&lt;0,T1427&lt;0,AB1427&lt;0,AC1427&lt;0,AI1427&lt;0,AJ1427&lt;0,AS1427&lt;AR1427,AR1427&lt;AQ1427),"LongUnwinding" ))))</f>
        <v/>
      </c>
      <c r="AZ1427" s="1">
        <f>+IF(AND(D1427&gt;0,E1427&gt;0,F1427&gt;0,L1427&gt;0,M1427&gt;0,S1427&gt;0,T1427&gt;0,Z1427&gt;0,AA1427&gt;0),"Buying Opportunity",IF(AND(D1427&lt;0,E1427&lt;0,F1427&lt;0,L1427&lt;0,M1427&lt;0,S1427&lt;0,T1427&lt;0,Z1427&lt;0,AA1427&lt;0),"support Zone",IF(AND(D1427&lt;0,E1427&lt;0,F1427&lt;0,L1427&gt;0,M1427&gt;0,S1427&gt;0,T1427&gt;0,Z1427&gt;0,AA1427&gt;0),"sell delivery")))</f>
        <v/>
      </c>
      <c r="BA1427" s="1">
        <f>IF(AND(D1427&gt;0,E1427&gt;0,F1427&gt;0,Z1427&gt;0,AA1427&gt;0,AB1427&gt;0,AC1427&gt;0,AI1427&gt;0,AJ1427&gt;0),"FII ENTERING")</f>
        <v/>
      </c>
      <c r="BB1427" s="15" t="e">
        <v>#N/A</v>
      </c>
      <c r="BC1427" s="1" t="n">
        <v>337535</v>
      </c>
      <c r="BD1427" s="1">
        <f>IF(AND(E1427&gt;0,F1427&gt;0,AB1427&gt;0,AC1427&gt;0,AI1427&gt;0,AJ1427&gt;0,AS1427&gt;AR1427,AR1427&gt;AQ1427),"long buildup",IF(AND(E1427&lt;0,F1427&lt;0,AB1427&gt;0,AC1427&gt;0,AI1427&gt;0,AJ1427&gt;0,AS1427&lt;AR1427,AR1427&lt;AQ1427),"Short buildup"))</f>
        <v/>
      </c>
      <c r="BE1427" s="1">
        <f>+IF(AND(F1427&gt;0,M1427&gt;0,T1427&gt;0,AA1427&gt;0),"buy")</f>
        <v/>
      </c>
    </row>
    <row r="1428">
      <c r="A1428" s="1" t="inlineStr">
        <is>
          <t>PLAZACABLE</t>
        </is>
      </c>
      <c r="B1428" s="1" t="n"/>
      <c r="C1428" s="1" t="n"/>
      <c r="D1428" s="2" t="n">
        <v>-1.498080970657415</v>
      </c>
      <c r="E1428" s="2" t="n">
        <v>-2.086475615887376</v>
      </c>
      <c r="F1428" s="3" t="n">
        <v>-0.4364569961489132</v>
      </c>
      <c r="G1428" s="4" t="n">
        <v>1022</v>
      </c>
      <c r="H1428" s="4" t="n">
        <v>904</v>
      </c>
      <c r="I1428" s="3" t="n">
        <v>1150</v>
      </c>
      <c r="J1428" s="6">
        <f>+H1428-G1428</f>
        <v/>
      </c>
      <c r="K1428" s="6">
        <f>+I1428-H1428</f>
        <v/>
      </c>
      <c r="L1428" s="7">
        <f>J1428/G1428</f>
        <v/>
      </c>
      <c r="M1428" s="7">
        <f>K1428/H1428</f>
        <v/>
      </c>
      <c r="N1428" s="8" t="n">
        <v>0.3953</v>
      </c>
      <c r="O1428" s="8" t="n">
        <v>0.209</v>
      </c>
      <c r="P1428" s="3" t="n">
        <v>0.2109</v>
      </c>
      <c r="Q1428" s="6">
        <f>+O1428-N1428</f>
        <v/>
      </c>
      <c r="R1428" s="6">
        <f>+P1428-O1428</f>
        <v/>
      </c>
      <c r="S1428" s="7">
        <f>Q1428/N1428</f>
        <v/>
      </c>
      <c r="T1428" s="7">
        <f>R1428/O1428</f>
        <v/>
      </c>
      <c r="U1428" s="10" t="inlineStr">
        <is>
          <t>34799</t>
        </is>
      </c>
      <c r="V1428" s="10" t="inlineStr">
        <is>
          <t>17909</t>
        </is>
      </c>
      <c r="W1428" s="3" t="inlineStr">
        <is>
          <t>16751</t>
        </is>
      </c>
      <c r="X1428" s="6">
        <f>+V1428-U1428</f>
        <v/>
      </c>
      <c r="Y1428" s="6">
        <f>+W1428-V1428</f>
        <v/>
      </c>
      <c r="Z1428" s="7">
        <f>X1428/U1428</f>
        <v/>
      </c>
      <c r="AA1428" s="7">
        <f>Y1428/V1428</f>
        <v/>
      </c>
      <c r="AB1428" s="4" t="n"/>
      <c r="AC1428" s="5" t="n"/>
      <c r="AD1428" s="4" t="n"/>
      <c r="AE1428" s="4" t="n"/>
      <c r="AF1428" s="5" t="n"/>
      <c r="AG1428" s="6">
        <f>AE1428-AD1428</f>
        <v/>
      </c>
      <c r="AH1428" s="6">
        <f>+AF1428-AE1428</f>
        <v/>
      </c>
      <c r="AI1428" s="7">
        <f>AG1428/AD1428</f>
        <v/>
      </c>
      <c r="AJ1428" s="7">
        <f>AH1428/AE1428</f>
        <v/>
      </c>
      <c r="AK1428" s="4" t="n"/>
      <c r="AL1428" s="4" t="n"/>
      <c r="AM1428" s="5" t="n"/>
      <c r="AN1428" s="4" t="n">
        <v>79.56</v>
      </c>
      <c r="AO1428" s="4" t="n">
        <v>77.90000000000001</v>
      </c>
      <c r="AP1428" s="3" t="n">
        <v>77.56</v>
      </c>
      <c r="AQ1428" s="9">
        <f>+AK1428-AN1428</f>
        <v/>
      </c>
      <c r="AR1428" s="9">
        <f>+AL1428-AO1428</f>
        <v/>
      </c>
      <c r="AS1428" s="9">
        <f>+AM1428-AP1428</f>
        <v/>
      </c>
      <c r="AT1428" s="6">
        <f>AR1428-AQ1428</f>
        <v/>
      </c>
      <c r="AU1428" s="6">
        <f>+AS1428-AR1428</f>
        <v/>
      </c>
      <c r="AV1428" s="7">
        <f>AT1428/AQ1428</f>
        <v/>
      </c>
      <c r="AW1428" s="7">
        <f>AU1428/AR1428</f>
        <v/>
      </c>
      <c r="AX1428" s="1" t="inlineStr">
        <is>
          <t>N</t>
        </is>
      </c>
      <c r="AY1428" s="1">
        <f>+IF(AND(D1428&gt;0,E1428&gt;0,F1428&gt;0,S1428&gt;0,T1428&gt;0,AC1428&gt;0,AB1428&gt;0,AI1428&gt;0,AJ1428&gt;0,AS1428&gt;AR1428,AR1428&gt;AQ1428),"long buildup",IF(AND(D1428&gt;0,E1428&gt;0,F1428&gt;0,S1428&lt;0,T1428&lt;0,AB1428&lt;0,AC1428&lt;0,AI1428&lt;0,AJ1428&lt;0,AS1428&gt;AR1428,AR1428&gt;AQ1428),"Short Covering",IF(AND(D1428&lt;0,E1428&lt;0,F1428&lt;0,S1428&lt;0,T1428&lt;0,AB1428&gt;0,AC1428&gt;0,AI1428&gt;0,AJ1428&gt;0,AS1428&lt;AR1428,AR1428&lt;AQ1428),"Short Buildup",IF(AND(D1428&lt;0,E1428&lt;0,F1428&lt;0,S1428&lt;0,T1428&lt;0,AB1428&lt;0,AC1428&lt;0,AI1428&lt;0,AJ1428&lt;0,AS1428&lt;AR1428,AR1428&lt;AQ1428),"LongUnwinding" ))))</f>
        <v/>
      </c>
      <c r="AZ1428" s="1">
        <f>+IF(AND(D1428&gt;0,E1428&gt;0,F1428&gt;0,L1428&gt;0,M1428&gt;0,S1428&gt;0,T1428&gt;0,Z1428&gt;0,AA1428&gt;0),"Buying Opportunity",IF(AND(D1428&lt;0,E1428&lt;0,F1428&lt;0,L1428&lt;0,M1428&lt;0,S1428&lt;0,T1428&lt;0,Z1428&lt;0,AA1428&lt;0),"support Zone",IF(AND(D1428&lt;0,E1428&lt;0,F1428&lt;0,L1428&gt;0,M1428&gt;0,S1428&gt;0,T1428&gt;0,Z1428&gt;0,AA1428&gt;0),"sell delivery")))</f>
        <v/>
      </c>
      <c r="BA1428" s="1">
        <f>IF(AND(D1428&gt;0,E1428&gt;0,F1428&gt;0,Z1428&gt;0,AA1428&gt;0,AB1428&gt;0,AC1428&gt;0,AI1428&gt;0,AJ1428&gt;0),"FII ENTERING")</f>
        <v/>
      </c>
      <c r="BB1428" s="15" t="e">
        <v>#N/A</v>
      </c>
      <c r="BC1428" s="1" t="n">
        <v>147901.070779</v>
      </c>
      <c r="BD1428" s="1">
        <f>IF(AND(E1428&gt;0,F1428&gt;0,AB1428&gt;0,AC1428&gt;0,AI1428&gt;0,AJ1428&gt;0,AS1428&gt;AR1428,AR1428&gt;AQ1428),"long buildup",IF(AND(E1428&lt;0,F1428&lt;0,AB1428&gt;0,AC1428&gt;0,AI1428&gt;0,AJ1428&gt;0,AS1428&lt;AR1428,AR1428&lt;AQ1428),"Short buildup"))</f>
        <v/>
      </c>
      <c r="BE1428" s="1">
        <f>+IF(AND(F1428&gt;0,M1428&gt;0,T1428&gt;0,AA1428&gt;0),"buy")</f>
        <v/>
      </c>
    </row>
    <row r="1429">
      <c r="A1429" s="1" t="inlineStr">
        <is>
          <t>PNB</t>
        </is>
      </c>
      <c r="B1429" s="1" t="n"/>
      <c r="C1429" s="1" t="n"/>
      <c r="D1429" s="2" t="n">
        <v>-1.710871729881416</v>
      </c>
      <c r="E1429" s="2" t="n">
        <v>-0.6999447412046464</v>
      </c>
      <c r="F1429" s="3" t="n">
        <v>-0.08347245409014023</v>
      </c>
      <c r="G1429" s="4" t="n">
        <v>90737</v>
      </c>
      <c r="H1429" s="4" t="n">
        <v>77031</v>
      </c>
      <c r="I1429" s="3" t="n">
        <v>112205</v>
      </c>
      <c r="J1429" s="6">
        <f>+H1429-G1429</f>
        <v/>
      </c>
      <c r="K1429" s="6">
        <f>+I1429-H1429</f>
        <v/>
      </c>
      <c r="L1429" s="7">
        <f>J1429/G1429</f>
        <v/>
      </c>
      <c r="M1429" s="7">
        <f>K1429/H1429</f>
        <v/>
      </c>
      <c r="N1429" s="8" t="n">
        <v>254.9853</v>
      </c>
      <c r="O1429" s="8" t="n">
        <v>199.0255</v>
      </c>
      <c r="P1429" s="3" t="n">
        <v>345.8815</v>
      </c>
      <c r="Q1429" s="6">
        <f>+O1429-N1429</f>
        <v/>
      </c>
      <c r="R1429" s="6">
        <f>+P1429-O1429</f>
        <v/>
      </c>
      <c r="S1429" s="7">
        <f>Q1429/N1429</f>
        <v/>
      </c>
      <c r="T1429" s="7">
        <f>R1429/O1429</f>
        <v/>
      </c>
      <c r="U1429" s="10" t="inlineStr">
        <is>
          <t>9237171</t>
        </is>
      </c>
      <c r="V1429" s="10" t="inlineStr">
        <is>
          <t>6684243</t>
        </is>
      </c>
      <c r="W1429" s="3" t="inlineStr">
        <is>
          <t>9132549</t>
        </is>
      </c>
      <c r="X1429" s="6">
        <f>+V1429-U1429</f>
        <v/>
      </c>
      <c r="Y1429" s="6">
        <f>+W1429-V1429</f>
        <v/>
      </c>
      <c r="Z1429" s="7">
        <f>X1429/U1429</f>
        <v/>
      </c>
      <c r="AA1429" s="7">
        <f>Y1429/V1429</f>
        <v/>
      </c>
      <c r="AB1429" s="4" t="n">
        <v>3416000</v>
      </c>
      <c r="AC1429" s="5" t="n">
        <v>4264000</v>
      </c>
      <c r="AD1429" s="4" t="n">
        <v>847</v>
      </c>
      <c r="AE1429" s="4" t="n">
        <v>739</v>
      </c>
      <c r="AF1429" s="5" t="n">
        <v>2141</v>
      </c>
      <c r="AG1429" s="6">
        <f>AE1429-AD1429</f>
        <v/>
      </c>
      <c r="AH1429" s="6">
        <f>+AF1429-AE1429</f>
        <v/>
      </c>
      <c r="AI1429" s="7">
        <f>AG1429/AD1429</f>
        <v/>
      </c>
      <c r="AJ1429" s="7">
        <f>AH1429/AE1429</f>
        <v/>
      </c>
      <c r="AK1429" s="4" t="n">
        <v>109.72</v>
      </c>
      <c r="AL1429" s="4" t="n">
        <v>108.84</v>
      </c>
      <c r="AM1429" s="5" t="n">
        <v>109</v>
      </c>
      <c r="AN1429" s="4" t="n">
        <v>108.58</v>
      </c>
      <c r="AO1429" s="4" t="n">
        <v>107.82</v>
      </c>
      <c r="AP1429" s="3" t="n">
        <v>107.73</v>
      </c>
      <c r="AQ1429" s="9">
        <f>+AK1429-AN1429</f>
        <v/>
      </c>
      <c r="AR1429" s="9">
        <f>+AL1429-AO1429</f>
        <v/>
      </c>
      <c r="AS1429" s="9">
        <f>+AM1429-AP1429</f>
        <v/>
      </c>
      <c r="AT1429" s="6">
        <f>AR1429-AQ1429</f>
        <v/>
      </c>
      <c r="AU1429" s="6">
        <f>+AS1429-AR1429</f>
        <v/>
      </c>
      <c r="AV1429" s="7">
        <f>AT1429/AQ1429</f>
        <v/>
      </c>
      <c r="AW1429" s="7">
        <f>AU1429/AR1429</f>
        <v/>
      </c>
      <c r="AX1429" s="1" t="inlineStr">
        <is>
          <t>N</t>
        </is>
      </c>
      <c r="AY1429" s="1">
        <f>+IF(AND(D1429&gt;0,E1429&gt;0,F1429&gt;0,S1429&gt;0,T1429&gt;0,AC1429&gt;0,AB1429&gt;0,AI1429&gt;0,AJ1429&gt;0,AS1429&gt;AR1429,AR1429&gt;AQ1429),"long buildup",IF(AND(D1429&gt;0,E1429&gt;0,F1429&gt;0,S1429&lt;0,T1429&lt;0,AB1429&lt;0,AC1429&lt;0,AI1429&lt;0,AJ1429&lt;0,AS1429&gt;AR1429,AR1429&gt;AQ1429),"Short Covering",IF(AND(D1429&lt;0,E1429&lt;0,F1429&lt;0,S1429&lt;0,T1429&lt;0,AB1429&gt;0,AC1429&gt;0,AI1429&gt;0,AJ1429&gt;0,AS1429&lt;AR1429,AR1429&lt;AQ1429),"Short Buildup",IF(AND(D1429&lt;0,E1429&lt;0,F1429&lt;0,S1429&lt;0,T1429&lt;0,AB1429&lt;0,AC1429&lt;0,AI1429&lt;0,AJ1429&lt;0,AS1429&lt;AR1429,AR1429&lt;AQ1429),"LongUnwinding" ))))</f>
        <v/>
      </c>
      <c r="AZ1429" s="1">
        <f>+IF(AND(D1429&gt;0,E1429&gt;0,F1429&gt;0,L1429&gt;0,M1429&gt;0,S1429&gt;0,T1429&gt;0,Z1429&gt;0,AA1429&gt;0),"Buying Opportunity",IF(AND(D1429&lt;0,E1429&lt;0,F1429&lt;0,L1429&lt;0,M1429&lt;0,S1429&lt;0,T1429&lt;0,Z1429&lt;0,AA1429&lt;0),"support Zone",IF(AND(D1429&lt;0,E1429&lt;0,F1429&lt;0,L1429&gt;0,M1429&gt;0,S1429&gt;0,T1429&gt;0,Z1429&gt;0,AA1429&gt;0),"sell delivery")))</f>
        <v/>
      </c>
      <c r="BA1429" s="1">
        <f>IF(AND(D1429&gt;0,E1429&gt;0,F1429&gt;0,Z1429&gt;0,AA1429&gt;0,AB1429&gt;0,AC1429&gt;0,AI1429&gt;0,AJ1429&gt;0),"FII ENTERING")</f>
        <v/>
      </c>
      <c r="BB1429" s="15" t="e">
        <v>#N/A</v>
      </c>
      <c r="BC1429" s="1" t="n">
        <v>4735.7446875</v>
      </c>
      <c r="BD1429" s="1">
        <f>IF(AND(E1429&gt;0,F1429&gt;0,AB1429&gt;0,AC1429&gt;0,AI1429&gt;0,AJ1429&gt;0,AS1429&gt;AR1429,AR1429&gt;AQ1429),"long buildup",IF(AND(E1429&lt;0,F1429&lt;0,AB1429&gt;0,AC1429&gt;0,AI1429&gt;0,AJ1429&gt;0,AS1429&lt;AR1429,AR1429&lt;AQ1429),"Short buildup"))</f>
        <v/>
      </c>
      <c r="BE1429" s="1">
        <f>+IF(AND(F1429&gt;0,M1429&gt;0,T1429&gt;0,AA1429&gt;0),"buy")</f>
        <v/>
      </c>
    </row>
    <row r="1430">
      <c r="A1430" s="1" t="inlineStr">
        <is>
          <t>PNBGILTS</t>
        </is>
      </c>
      <c r="B1430" s="1" t="n"/>
      <c r="C1430" s="1" t="n"/>
      <c r="D1430" s="2" t="n">
        <v>1.514395074055577</v>
      </c>
      <c r="E1430" s="2" t="n">
        <v>-1.754098360655738</v>
      </c>
      <c r="F1430" s="3" t="n">
        <v>-0.7592190889370904</v>
      </c>
      <c r="G1430" s="4" t="n">
        <v>6921</v>
      </c>
      <c r="H1430" s="4" t="n">
        <v>3610</v>
      </c>
      <c r="I1430" s="3" t="n">
        <v>5771</v>
      </c>
      <c r="J1430" s="6">
        <f>+H1430-G1430</f>
        <v/>
      </c>
      <c r="K1430" s="6">
        <f>+I1430-H1430</f>
        <v/>
      </c>
      <c r="L1430" s="7">
        <f>J1430/G1430</f>
        <v/>
      </c>
      <c r="M1430" s="7">
        <f>K1430/H1430</f>
        <v/>
      </c>
      <c r="N1430" s="8" t="n">
        <v>9.2995</v>
      </c>
      <c r="O1430" s="8" t="n">
        <v>3.084</v>
      </c>
      <c r="P1430" s="3" t="n">
        <v>4.9788</v>
      </c>
      <c r="Q1430" s="6">
        <f>+O1430-N1430</f>
        <v/>
      </c>
      <c r="R1430" s="6">
        <f>+P1430-O1430</f>
        <v/>
      </c>
      <c r="S1430" s="7">
        <f>Q1430/N1430</f>
        <v/>
      </c>
      <c r="T1430" s="7">
        <f>R1430/O1430</f>
        <v/>
      </c>
      <c r="U1430" s="10" t="inlineStr">
        <is>
          <t>327070</t>
        </is>
      </c>
      <c r="V1430" s="10" t="inlineStr">
        <is>
          <t>136139</t>
        </is>
      </c>
      <c r="W1430" s="3" t="inlineStr">
        <is>
          <t>163723</t>
        </is>
      </c>
      <c r="X1430" s="6">
        <f>+V1430-U1430</f>
        <v/>
      </c>
      <c r="Y1430" s="6">
        <f>+W1430-V1430</f>
        <v/>
      </c>
      <c r="Z1430" s="7">
        <f>X1430/U1430</f>
        <v/>
      </c>
      <c r="AA1430" s="7">
        <f>Y1430/V1430</f>
        <v/>
      </c>
      <c r="AB1430" s="4" t="n"/>
      <c r="AC1430" s="5" t="n"/>
      <c r="AD1430" s="4" t="n"/>
      <c r="AE1430" s="4" t="n"/>
      <c r="AF1430" s="5" t="n"/>
      <c r="AG1430" s="6">
        <f>AE1430-AD1430</f>
        <v/>
      </c>
      <c r="AH1430" s="6">
        <f>+AF1430-AE1430</f>
        <v/>
      </c>
      <c r="AI1430" s="7">
        <f>AG1430/AD1430</f>
        <v/>
      </c>
      <c r="AJ1430" s="7">
        <f>AH1430/AE1430</f>
        <v/>
      </c>
      <c r="AK1430" s="4" t="n"/>
      <c r="AL1430" s="4" t="n"/>
      <c r="AM1430" s="5" t="n"/>
      <c r="AN1430" s="4" t="n">
        <v>122</v>
      </c>
      <c r="AO1430" s="4" t="n">
        <v>119.86</v>
      </c>
      <c r="AP1430" s="3" t="n">
        <v>118.95</v>
      </c>
      <c r="AQ1430" s="9">
        <f>+AK1430-AN1430</f>
        <v/>
      </c>
      <c r="AR1430" s="9">
        <f>+AL1430-AO1430</f>
        <v/>
      </c>
      <c r="AS1430" s="9">
        <f>+AM1430-AP1430</f>
        <v/>
      </c>
      <c r="AT1430" s="6">
        <f>AR1430-AQ1430</f>
        <v/>
      </c>
      <c r="AU1430" s="6">
        <f>+AS1430-AR1430</f>
        <v/>
      </c>
      <c r="AV1430" s="7">
        <f>AT1430/AQ1430</f>
        <v/>
      </c>
      <c r="AW1430" s="7">
        <f>AU1430/AR1430</f>
        <v/>
      </c>
      <c r="AX1430" s="1" t="inlineStr">
        <is>
          <t>N</t>
        </is>
      </c>
      <c r="AY1430" s="1">
        <f>+IF(AND(D1430&gt;0,E1430&gt;0,F1430&gt;0,S1430&gt;0,T1430&gt;0,AC1430&gt;0,AB1430&gt;0,AI1430&gt;0,AJ1430&gt;0,AS1430&gt;AR1430,AR1430&gt;AQ1430),"long buildup",IF(AND(D1430&gt;0,E1430&gt;0,F1430&gt;0,S1430&lt;0,T1430&lt;0,AB1430&lt;0,AC1430&lt;0,AI1430&lt;0,AJ1430&lt;0,AS1430&gt;AR1430,AR1430&gt;AQ1430),"Short Covering",IF(AND(D1430&lt;0,E1430&lt;0,F1430&lt;0,S1430&lt;0,T1430&lt;0,AB1430&gt;0,AC1430&gt;0,AI1430&gt;0,AJ1430&gt;0,AS1430&lt;AR1430,AR1430&lt;AQ1430),"Short Buildup",IF(AND(D1430&lt;0,E1430&lt;0,F1430&lt;0,S1430&lt;0,T1430&lt;0,AB1430&lt;0,AC1430&lt;0,AI1430&lt;0,AJ1430&lt;0,AS1430&lt;AR1430,AR1430&lt;AQ1430),"LongUnwinding" ))))</f>
        <v/>
      </c>
      <c r="AZ1430" s="1">
        <f>+IF(AND(D1430&gt;0,E1430&gt;0,F1430&gt;0,L1430&gt;0,M1430&gt;0,S1430&gt;0,T1430&gt;0,Z1430&gt;0,AA1430&gt;0),"Buying Opportunity",IF(AND(D1430&lt;0,E1430&lt;0,F1430&lt;0,L1430&lt;0,M1430&lt;0,S1430&lt;0,T1430&lt;0,Z1430&lt;0,AA1430&lt;0),"support Zone",IF(AND(D1430&lt;0,E1430&lt;0,F1430&lt;0,L1430&gt;0,M1430&gt;0,S1430&gt;0,T1430&gt;0,Z1430&gt;0,AA1430&gt;0),"sell delivery")))</f>
        <v/>
      </c>
      <c r="BA1430" s="1">
        <f>IF(AND(D1430&gt;0,E1430&gt;0,F1430&gt;0,Z1430&gt;0,AA1430&gt;0,AB1430&gt;0,AC1430&gt;0,AI1430&gt;0,AJ1430&gt;0),"FII ENTERING")</f>
        <v/>
      </c>
      <c r="BB1430" s="15" t="e">
        <v>#N/A</v>
      </c>
      <c r="BC1430" s="1" t="n">
        <v>89198.613</v>
      </c>
      <c r="BD1430" s="1">
        <f>IF(AND(E1430&gt;0,F1430&gt;0,AB1430&gt;0,AC1430&gt;0,AI1430&gt;0,AJ1430&gt;0,AS1430&gt;AR1430,AR1430&gt;AQ1430),"long buildup",IF(AND(E1430&lt;0,F1430&lt;0,AB1430&gt;0,AC1430&gt;0,AI1430&gt;0,AJ1430&gt;0,AS1430&lt;AR1430,AR1430&lt;AQ1430),"Short buildup"))</f>
        <v/>
      </c>
      <c r="BE1430" s="1">
        <f>+IF(AND(F1430&gt;0,M1430&gt;0,T1430&gt;0,AA1430&gt;0),"buy")</f>
        <v/>
      </c>
    </row>
    <row r="1431">
      <c r="A1431" s="1" t="inlineStr">
        <is>
          <t>PNBHOUSING</t>
        </is>
      </c>
      <c r="B1431" s="1" t="n"/>
      <c r="C1431" s="1" t="n"/>
      <c r="D1431" s="2" t="n">
        <v>-2.550544323483673</v>
      </c>
      <c r="E1431" s="2" t="n">
        <v>-1.271411852324708</v>
      </c>
      <c r="F1431" s="3" t="n">
        <v>0.6627512258203542</v>
      </c>
      <c r="G1431" s="4" t="n">
        <v>46510</v>
      </c>
      <c r="H1431" s="4" t="n">
        <v>48942</v>
      </c>
      <c r="I1431" s="3" t="n">
        <v>40542</v>
      </c>
      <c r="J1431" s="6">
        <f>+H1431-G1431</f>
        <v/>
      </c>
      <c r="K1431" s="6">
        <f>+I1431-H1431</f>
        <v/>
      </c>
      <c r="L1431" s="7">
        <f>J1431/G1431</f>
        <v/>
      </c>
      <c r="M1431" s="7">
        <f>K1431/H1431</f>
        <v/>
      </c>
      <c r="N1431" s="8" t="n">
        <v>93.83030000000001</v>
      </c>
      <c r="O1431" s="8" t="n">
        <v>140.7024</v>
      </c>
      <c r="P1431" s="3" t="n">
        <v>94.0966</v>
      </c>
      <c r="Q1431" s="6">
        <f>+O1431-N1431</f>
        <v/>
      </c>
      <c r="R1431" s="6">
        <f>+P1431-O1431</f>
        <v/>
      </c>
      <c r="S1431" s="7">
        <f>Q1431/N1431</f>
        <v/>
      </c>
      <c r="T1431" s="7">
        <f>R1431/O1431</f>
        <v/>
      </c>
      <c r="U1431" s="10" t="inlineStr">
        <is>
          <t>422156</t>
        </is>
      </c>
      <c r="V1431" s="10" t="inlineStr">
        <is>
          <t>790400</t>
        </is>
      </c>
      <c r="W1431" s="3" t="inlineStr">
        <is>
          <t>511252</t>
        </is>
      </c>
      <c r="X1431" s="6">
        <f>+V1431-U1431</f>
        <v/>
      </c>
      <c r="Y1431" s="6">
        <f>+W1431-V1431</f>
        <v/>
      </c>
      <c r="Z1431" s="7">
        <f>X1431/U1431</f>
        <v/>
      </c>
      <c r="AA1431" s="7">
        <f>Y1431/V1431</f>
        <v/>
      </c>
      <c r="AB1431" s="4" t="n"/>
      <c r="AC1431" s="5" t="n"/>
      <c r="AD1431" s="4" t="n"/>
      <c r="AE1431" s="4" t="n"/>
      <c r="AF1431" s="5" t="n"/>
      <c r="AG1431" s="6">
        <f>AE1431-AD1431</f>
        <v/>
      </c>
      <c r="AH1431" s="6">
        <f>+AF1431-AE1431</f>
        <v/>
      </c>
      <c r="AI1431" s="7">
        <f>AG1431/AD1431</f>
        <v/>
      </c>
      <c r="AJ1431" s="7">
        <f>AH1431/AE1431</f>
        <v/>
      </c>
      <c r="AK1431" s="4" t="n"/>
      <c r="AL1431" s="4" t="n"/>
      <c r="AM1431" s="5" t="n"/>
      <c r="AN1431" s="4" t="n">
        <v>939.9</v>
      </c>
      <c r="AO1431" s="4" t="n">
        <v>927.95</v>
      </c>
      <c r="AP1431" s="3" t="n">
        <v>934.1</v>
      </c>
      <c r="AQ1431" s="9">
        <f>+AK1431-AN1431</f>
        <v/>
      </c>
      <c r="AR1431" s="9">
        <f>+AL1431-AO1431</f>
        <v/>
      </c>
      <c r="AS1431" s="9">
        <f>+AM1431-AP1431</f>
        <v/>
      </c>
      <c r="AT1431" s="6">
        <f>AR1431-AQ1431</f>
        <v/>
      </c>
      <c r="AU1431" s="6">
        <f>+AS1431-AR1431</f>
        <v/>
      </c>
      <c r="AV1431" s="7">
        <f>AT1431/AQ1431</f>
        <v/>
      </c>
      <c r="AW1431" s="7">
        <f>AU1431/AR1431</f>
        <v/>
      </c>
      <c r="AX1431" s="1" t="inlineStr">
        <is>
          <t>N</t>
        </is>
      </c>
      <c r="AY1431" s="1">
        <f>+IF(AND(D1431&gt;0,E1431&gt;0,F1431&gt;0,S1431&gt;0,T1431&gt;0,AC1431&gt;0,AB1431&gt;0,AI1431&gt;0,AJ1431&gt;0,AS1431&gt;AR1431,AR1431&gt;AQ1431),"long buildup",IF(AND(D1431&gt;0,E1431&gt;0,F1431&gt;0,S1431&lt;0,T1431&lt;0,AB1431&lt;0,AC1431&lt;0,AI1431&lt;0,AJ1431&lt;0,AS1431&gt;AR1431,AR1431&gt;AQ1431),"Short Covering",IF(AND(D1431&lt;0,E1431&lt;0,F1431&lt;0,S1431&lt;0,T1431&lt;0,AB1431&gt;0,AC1431&gt;0,AI1431&gt;0,AJ1431&gt;0,AS1431&lt;AR1431,AR1431&lt;AQ1431),"Short Buildup",IF(AND(D1431&lt;0,E1431&lt;0,F1431&lt;0,S1431&lt;0,T1431&lt;0,AB1431&lt;0,AC1431&lt;0,AI1431&lt;0,AJ1431&lt;0,AS1431&lt;AR1431,AR1431&lt;AQ1431),"LongUnwinding" ))))</f>
        <v/>
      </c>
      <c r="AZ1431" s="1">
        <f>+IF(AND(D1431&gt;0,E1431&gt;0,F1431&gt;0,L1431&gt;0,M1431&gt;0,S1431&gt;0,T1431&gt;0,Z1431&gt;0,AA1431&gt;0),"Buying Opportunity",IF(AND(D1431&lt;0,E1431&lt;0,F1431&lt;0,L1431&lt;0,M1431&lt;0,S1431&lt;0,T1431&lt;0,Z1431&lt;0,AA1431&lt;0),"support Zone",IF(AND(D1431&lt;0,E1431&lt;0,F1431&lt;0,L1431&gt;0,M1431&gt;0,S1431&gt;0,T1431&gt;0,Z1431&gt;0,AA1431&gt;0),"sell delivery")))</f>
        <v/>
      </c>
      <c r="BA1431" s="1">
        <f>IF(AND(D1431&gt;0,E1431&gt;0,F1431&gt;0,Z1431&gt;0,AA1431&gt;0,AB1431&gt;0,AC1431&gt;0,AI1431&gt;0,AJ1431&gt;0),"FII ENTERING")</f>
        <v/>
      </c>
      <c r="BB1431" s="15" t="e">
        <v>#N/A</v>
      </c>
      <c r="BC1431" s="1" t="n">
        <v>7240.36</v>
      </c>
      <c r="BD1431" s="1">
        <f>IF(AND(E1431&gt;0,F1431&gt;0,AB1431&gt;0,AC1431&gt;0,AI1431&gt;0,AJ1431&gt;0,AS1431&gt;AR1431,AR1431&gt;AQ1431),"long buildup",IF(AND(E1431&lt;0,F1431&lt;0,AB1431&gt;0,AC1431&gt;0,AI1431&gt;0,AJ1431&gt;0,AS1431&lt;AR1431,AR1431&lt;AQ1431),"Short buildup"))</f>
        <v/>
      </c>
      <c r="BE1431" s="1">
        <f>+IF(AND(F1431&gt;0,M1431&gt;0,T1431&gt;0,AA1431&gt;0),"buy")</f>
        <v/>
      </c>
    </row>
    <row r="1432">
      <c r="A1432" s="1" t="inlineStr">
        <is>
          <t>PNC</t>
        </is>
      </c>
      <c r="B1432" s="1" t="n"/>
      <c r="C1432" s="1" t="n"/>
      <c r="D1432" s="2" t="n">
        <v>-1.451763971276927</v>
      </c>
      <c r="E1432" s="2" t="n">
        <v>-3.247267543164904</v>
      </c>
      <c r="F1432" s="3" t="n">
        <v>-0.9168303863785121</v>
      </c>
      <c r="G1432" s="4" t="n">
        <v>2222</v>
      </c>
      <c r="H1432" s="4" t="n">
        <v>1032</v>
      </c>
      <c r="I1432" s="3" t="n">
        <v>640</v>
      </c>
      <c r="J1432" s="6">
        <f>+H1432-G1432</f>
        <v/>
      </c>
      <c r="K1432" s="6">
        <f>+I1432-H1432</f>
        <v/>
      </c>
      <c r="L1432" s="7">
        <f>J1432/G1432</f>
        <v/>
      </c>
      <c r="M1432" s="7">
        <f>K1432/H1432</f>
        <v/>
      </c>
      <c r="N1432" s="8" t="n">
        <v>1.0634</v>
      </c>
      <c r="O1432" s="8" t="n">
        <v>0.4759</v>
      </c>
      <c r="P1432" s="3" t="n">
        <v>0.2343</v>
      </c>
      <c r="Q1432" s="6">
        <f>+O1432-N1432</f>
        <v/>
      </c>
      <c r="R1432" s="6">
        <f>+P1432-O1432</f>
        <v/>
      </c>
      <c r="S1432" s="7">
        <f>Q1432/N1432</f>
        <v/>
      </c>
      <c r="T1432" s="7">
        <f>R1432/O1432</f>
        <v/>
      </c>
      <c r="U1432" s="10" t="inlineStr">
        <is>
          <t>69578</t>
        </is>
      </c>
      <c r="V1432" s="10" t="inlineStr">
        <is>
          <t>60537</t>
        </is>
      </c>
      <c r="W1432" s="3" t="inlineStr">
        <is>
          <t>21653</t>
        </is>
      </c>
      <c r="X1432" s="6">
        <f>+V1432-U1432</f>
        <v/>
      </c>
      <c r="Y1432" s="6">
        <f>+W1432-V1432</f>
        <v/>
      </c>
      <c r="Z1432" s="7">
        <f>X1432/U1432</f>
        <v/>
      </c>
      <c r="AA1432" s="7">
        <f>Y1432/V1432</f>
        <v/>
      </c>
      <c r="AB1432" s="4" t="n"/>
      <c r="AC1432" s="5" t="n"/>
      <c r="AD1432" s="4" t="n"/>
      <c r="AE1432" s="4" t="n"/>
      <c r="AF1432" s="5" t="n"/>
      <c r="AG1432" s="6">
        <f>AE1432-AD1432</f>
        <v/>
      </c>
      <c r="AH1432" s="6">
        <f>+AF1432-AE1432</f>
        <v/>
      </c>
      <c r="AI1432" s="7">
        <f>AG1432/AD1432</f>
        <v/>
      </c>
      <c r="AJ1432" s="7">
        <f>AH1432/AE1432</f>
        <v/>
      </c>
      <c r="AK1432" s="4" t="n"/>
      <c r="AL1432" s="4" t="n"/>
      <c r="AM1432" s="5" t="n"/>
      <c r="AN1432" s="4" t="n">
        <v>63.13</v>
      </c>
      <c r="AO1432" s="4" t="n">
        <v>61.08</v>
      </c>
      <c r="AP1432" s="3" t="n">
        <v>60.52</v>
      </c>
      <c r="AQ1432" s="9">
        <f>+AK1432-AN1432</f>
        <v/>
      </c>
      <c r="AR1432" s="9">
        <f>+AL1432-AO1432</f>
        <v/>
      </c>
      <c r="AS1432" s="9">
        <f>+AM1432-AP1432</f>
        <v/>
      </c>
      <c r="AT1432" s="6">
        <f>AR1432-AQ1432</f>
        <v/>
      </c>
      <c r="AU1432" s="6">
        <f>+AS1432-AR1432</f>
        <v/>
      </c>
      <c r="AV1432" s="7">
        <f>AT1432/AQ1432</f>
        <v/>
      </c>
      <c r="AW1432" s="7">
        <f>AU1432/AR1432</f>
        <v/>
      </c>
      <c r="AX1432" s="1" t="inlineStr">
        <is>
          <t>N</t>
        </is>
      </c>
      <c r="AY1432" s="1">
        <f>+IF(AND(D1432&gt;0,E1432&gt;0,F1432&gt;0,S1432&gt;0,T1432&gt;0,AC1432&gt;0,AB1432&gt;0,AI1432&gt;0,AJ1432&gt;0,AS1432&gt;AR1432,AR1432&gt;AQ1432),"long buildup",IF(AND(D1432&gt;0,E1432&gt;0,F1432&gt;0,S1432&lt;0,T1432&lt;0,AB1432&lt;0,AC1432&lt;0,AI1432&lt;0,AJ1432&lt;0,AS1432&gt;AR1432,AR1432&gt;AQ1432),"Short Covering",IF(AND(D1432&lt;0,E1432&lt;0,F1432&lt;0,S1432&lt;0,T1432&lt;0,AB1432&gt;0,AC1432&gt;0,AI1432&gt;0,AJ1432&gt;0,AS1432&lt;AR1432,AR1432&lt;AQ1432),"Short Buildup",IF(AND(D1432&lt;0,E1432&lt;0,F1432&lt;0,S1432&lt;0,T1432&lt;0,AB1432&lt;0,AC1432&lt;0,AI1432&lt;0,AJ1432&lt;0,AS1432&lt;AR1432,AR1432&lt;AQ1432),"LongUnwinding" ))))</f>
        <v/>
      </c>
      <c r="AZ1432" s="1">
        <f>+IF(AND(D1432&gt;0,E1432&gt;0,F1432&gt;0,L1432&gt;0,M1432&gt;0,S1432&gt;0,T1432&gt;0,Z1432&gt;0,AA1432&gt;0),"Buying Opportunity",IF(AND(D1432&lt;0,E1432&lt;0,F1432&lt;0,L1432&lt;0,M1432&lt;0,S1432&lt;0,T1432&lt;0,Z1432&lt;0,AA1432&lt;0),"support Zone",IF(AND(D1432&lt;0,E1432&lt;0,F1432&lt;0,L1432&gt;0,M1432&gt;0,S1432&gt;0,T1432&gt;0,Z1432&gt;0,AA1432&gt;0),"sell delivery")))</f>
        <v/>
      </c>
      <c r="BA1432" s="1">
        <f>IF(AND(D1432&gt;0,E1432&gt;0,F1432&gt;0,Z1432&gt;0,AA1432&gt;0,AB1432&gt;0,AC1432&gt;0,AI1432&gt;0,AJ1432&gt;0),"FII ENTERING")</f>
        <v/>
      </c>
      <c r="BB1432" s="15" t="e">
        <v>#N/A</v>
      </c>
      <c r="BC1432" s="1" t="n">
        <v>71444.571555</v>
      </c>
      <c r="BD1432" s="1">
        <f>IF(AND(E1432&gt;0,F1432&gt;0,AB1432&gt;0,AC1432&gt;0,AI1432&gt;0,AJ1432&gt;0,AS1432&gt;AR1432,AR1432&gt;AQ1432),"long buildup",IF(AND(E1432&lt;0,F1432&lt;0,AB1432&gt;0,AC1432&gt;0,AI1432&gt;0,AJ1432&gt;0,AS1432&lt;AR1432,AR1432&lt;AQ1432),"Short buildup"))</f>
        <v/>
      </c>
      <c r="BE1432" s="1">
        <f>+IF(AND(F1432&gt;0,M1432&gt;0,T1432&gt;0,AA1432&gt;0),"buy")</f>
        <v/>
      </c>
    </row>
    <row r="1433">
      <c r="A1433" s="1" t="inlineStr">
        <is>
          <t>PNCINFRA</t>
        </is>
      </c>
      <c r="B1433" s="1" t="n"/>
      <c r="C1433" s="1" t="n"/>
      <c r="D1433" s="2" t="n">
        <v>12.37080103359172</v>
      </c>
      <c r="E1433" s="2" t="n">
        <v>-3.765449841908585</v>
      </c>
      <c r="F1433" s="3" t="n">
        <v>-1.941457586618877</v>
      </c>
      <c r="G1433" s="4" t="n">
        <v>386467</v>
      </c>
      <c r="H1433" s="4" t="n">
        <v>78368</v>
      </c>
      <c r="I1433" s="3" t="n">
        <v>25695</v>
      </c>
      <c r="J1433" s="6">
        <f>+H1433-G1433</f>
        <v/>
      </c>
      <c r="K1433" s="6">
        <f>+I1433-H1433</f>
        <v/>
      </c>
      <c r="L1433" s="7">
        <f>J1433/G1433</f>
        <v/>
      </c>
      <c r="M1433" s="7">
        <f>K1433/H1433</f>
        <v/>
      </c>
      <c r="N1433" s="8" t="n">
        <v>933.8174</v>
      </c>
      <c r="O1433" s="8" t="n">
        <v>129.1842</v>
      </c>
      <c r="P1433" s="3" t="n">
        <v>36.3297</v>
      </c>
      <c r="Q1433" s="6">
        <f>+O1433-N1433</f>
        <v/>
      </c>
      <c r="R1433" s="6">
        <f>+P1433-O1433</f>
        <v/>
      </c>
      <c r="S1433" s="7">
        <f>Q1433/N1433</f>
        <v/>
      </c>
      <c r="T1433" s="7">
        <f>R1433/O1433</f>
        <v/>
      </c>
      <c r="U1433" s="10" t="inlineStr">
        <is>
          <t>2280131</t>
        </is>
      </c>
      <c r="V1433" s="10" t="inlineStr">
        <is>
          <t>735841</t>
        </is>
      </c>
      <c r="W1433" s="3" t="inlineStr">
        <is>
          <t>283393</t>
        </is>
      </c>
      <c r="X1433" s="6">
        <f>+V1433-U1433</f>
        <v/>
      </c>
      <c r="Y1433" s="6">
        <f>+W1433-V1433</f>
        <v/>
      </c>
      <c r="Z1433" s="7">
        <f>X1433/U1433</f>
        <v/>
      </c>
      <c r="AA1433" s="7">
        <f>Y1433/V1433</f>
        <v/>
      </c>
      <c r="AB1433" s="4" t="n"/>
      <c r="AC1433" s="5" t="n"/>
      <c r="AD1433" s="4" t="n"/>
      <c r="AE1433" s="4" t="n"/>
      <c r="AF1433" s="5" t="n"/>
      <c r="AG1433" s="6">
        <f>AE1433-AD1433</f>
        <v/>
      </c>
      <c r="AH1433" s="6">
        <f>+AF1433-AE1433</f>
        <v/>
      </c>
      <c r="AI1433" s="7">
        <f>AG1433/AD1433</f>
        <v/>
      </c>
      <c r="AJ1433" s="7">
        <f>AH1433/AE1433</f>
        <v/>
      </c>
      <c r="AK1433" s="4" t="n"/>
      <c r="AL1433" s="4" t="n"/>
      <c r="AM1433" s="5" t="n"/>
      <c r="AN1433" s="4" t="n">
        <v>347.9</v>
      </c>
      <c r="AO1433" s="4" t="n">
        <v>334.8</v>
      </c>
      <c r="AP1433" s="3" t="n">
        <v>328.3</v>
      </c>
      <c r="AQ1433" s="9">
        <f>+AK1433-AN1433</f>
        <v/>
      </c>
      <c r="AR1433" s="9">
        <f>+AL1433-AO1433</f>
        <v/>
      </c>
      <c r="AS1433" s="9">
        <f>+AM1433-AP1433</f>
        <v/>
      </c>
      <c r="AT1433" s="6">
        <f>AR1433-AQ1433</f>
        <v/>
      </c>
      <c r="AU1433" s="6">
        <f>+AS1433-AR1433</f>
        <v/>
      </c>
      <c r="AV1433" s="7">
        <f>AT1433/AQ1433</f>
        <v/>
      </c>
      <c r="AW1433" s="7">
        <f>AU1433/AR1433</f>
        <v/>
      </c>
      <c r="AX1433" s="1" t="inlineStr">
        <is>
          <t>N</t>
        </is>
      </c>
      <c r="AY1433" s="1">
        <f>+IF(AND(D1433&gt;0,E1433&gt;0,F1433&gt;0,S1433&gt;0,T1433&gt;0,AC1433&gt;0,AB1433&gt;0,AI1433&gt;0,AJ1433&gt;0,AS1433&gt;AR1433,AR1433&gt;AQ1433),"long buildup",IF(AND(D1433&gt;0,E1433&gt;0,F1433&gt;0,S1433&lt;0,T1433&lt;0,AB1433&lt;0,AC1433&lt;0,AI1433&lt;0,AJ1433&lt;0,AS1433&gt;AR1433,AR1433&gt;AQ1433),"Short Covering",IF(AND(D1433&lt;0,E1433&lt;0,F1433&lt;0,S1433&lt;0,T1433&lt;0,AB1433&gt;0,AC1433&gt;0,AI1433&gt;0,AJ1433&gt;0,AS1433&lt;AR1433,AR1433&lt;AQ1433),"Short Buildup",IF(AND(D1433&lt;0,E1433&lt;0,F1433&lt;0,S1433&lt;0,T1433&lt;0,AB1433&lt;0,AC1433&lt;0,AI1433&lt;0,AJ1433&lt;0,AS1433&lt;AR1433,AR1433&lt;AQ1433),"LongUnwinding" ))))</f>
        <v/>
      </c>
      <c r="AZ1433" s="1">
        <f>+IF(AND(D1433&gt;0,E1433&gt;0,F1433&gt;0,L1433&gt;0,M1433&gt;0,S1433&gt;0,T1433&gt;0,Z1433&gt;0,AA1433&gt;0),"Buying Opportunity",IF(AND(D1433&lt;0,E1433&lt;0,F1433&lt;0,L1433&lt;0,M1433&lt;0,S1433&lt;0,T1433&lt;0,Z1433&lt;0,AA1433&lt;0),"support Zone",IF(AND(D1433&lt;0,E1433&lt;0,F1433&lt;0,L1433&gt;0,M1433&gt;0,S1433&gt;0,T1433&gt;0,Z1433&gt;0,AA1433&gt;0),"sell delivery")))</f>
        <v/>
      </c>
      <c r="BA1433" s="1">
        <f>IF(AND(D1433&gt;0,E1433&gt;0,F1433&gt;0,Z1433&gt;0,AA1433&gt;0,AB1433&gt;0,AC1433&gt;0,AI1433&gt;0,AJ1433&gt;0),"FII ENTERING")</f>
        <v/>
      </c>
      <c r="BB1433" s="15" t="e">
        <v>#N/A</v>
      </c>
      <c r="BC1433" s="1" t="n">
        <v>49721.516768</v>
      </c>
      <c r="BD1433" s="1">
        <f>IF(AND(E1433&gt;0,F1433&gt;0,AB1433&gt;0,AC1433&gt;0,AI1433&gt;0,AJ1433&gt;0,AS1433&gt;AR1433,AR1433&gt;AQ1433),"long buildup",IF(AND(E1433&lt;0,F1433&lt;0,AB1433&gt;0,AC1433&gt;0,AI1433&gt;0,AJ1433&gt;0,AS1433&lt;AR1433,AR1433&lt;AQ1433),"Short buildup"))</f>
        <v/>
      </c>
      <c r="BE1433" s="1">
        <f>+IF(AND(F1433&gt;0,M1433&gt;0,T1433&gt;0,AA1433&gt;0),"buy")</f>
        <v/>
      </c>
    </row>
    <row r="1434">
      <c r="A1434" s="1" t="inlineStr">
        <is>
          <t>POCL</t>
        </is>
      </c>
      <c r="B1434" s="1" t="n"/>
      <c r="C1434" s="1" t="n"/>
      <c r="D1434" s="2" t="n">
        <v>-3.345744967891641</v>
      </c>
      <c r="E1434" s="2" t="n">
        <v>0.4634023784266753</v>
      </c>
      <c r="F1434" s="3" t="n">
        <v>-2.778704012448594</v>
      </c>
      <c r="G1434" s="4" t="n">
        <v>6268</v>
      </c>
      <c r="H1434" s="4" t="n">
        <v>2890</v>
      </c>
      <c r="I1434" s="3" t="n">
        <v>3791</v>
      </c>
      <c r="J1434" s="6">
        <f>+H1434-G1434</f>
        <v/>
      </c>
      <c r="K1434" s="6">
        <f>+I1434-H1434</f>
        <v/>
      </c>
      <c r="L1434" s="7">
        <f>J1434/G1434</f>
        <v/>
      </c>
      <c r="M1434" s="7">
        <f>K1434/H1434</f>
        <v/>
      </c>
      <c r="N1434" s="8" t="n">
        <v>8.088900000000001</v>
      </c>
      <c r="O1434" s="8" t="n">
        <v>3.4739</v>
      </c>
      <c r="P1434" s="3" t="n">
        <v>5.5537</v>
      </c>
      <c r="Q1434" s="6">
        <f>+O1434-N1434</f>
        <v/>
      </c>
      <c r="R1434" s="6">
        <f>+P1434-O1434</f>
        <v/>
      </c>
      <c r="S1434" s="7">
        <f>Q1434/N1434</f>
        <v/>
      </c>
      <c r="T1434" s="7">
        <f>R1434/O1434</f>
        <v/>
      </c>
      <c r="U1434" s="10" t="inlineStr">
        <is>
          <t>52281</t>
        </is>
      </c>
      <c r="V1434" s="10" t="inlineStr">
        <is>
          <t>21420</t>
        </is>
      </c>
      <c r="W1434" s="3" t="inlineStr">
        <is>
          <t>36651</t>
        </is>
      </c>
      <c r="X1434" s="6">
        <f>+V1434-U1434</f>
        <v/>
      </c>
      <c r="Y1434" s="6">
        <f>+W1434-V1434</f>
        <v/>
      </c>
      <c r="Z1434" s="7">
        <f>X1434/U1434</f>
        <v/>
      </c>
      <c r="AA1434" s="7">
        <f>Y1434/V1434</f>
        <v/>
      </c>
      <c r="AB1434" s="4" t="n"/>
      <c r="AC1434" s="5" t="n"/>
      <c r="AD1434" s="4" t="n"/>
      <c r="AE1434" s="4" t="n"/>
      <c r="AF1434" s="5" t="n"/>
      <c r="AG1434" s="6">
        <f>AE1434-AD1434</f>
        <v/>
      </c>
      <c r="AH1434" s="6">
        <f>+AF1434-AE1434</f>
        <v/>
      </c>
      <c r="AI1434" s="7">
        <f>AG1434/AD1434</f>
        <v/>
      </c>
      <c r="AJ1434" s="7">
        <f>AH1434/AE1434</f>
        <v/>
      </c>
      <c r="AK1434" s="4" t="n"/>
      <c r="AL1434" s="4" t="n"/>
      <c r="AM1434" s="5" t="n"/>
      <c r="AN1434" s="4" t="n">
        <v>895.55</v>
      </c>
      <c r="AO1434" s="4" t="n">
        <v>899.7</v>
      </c>
      <c r="AP1434" s="3" t="n">
        <v>874.7</v>
      </c>
      <c r="AQ1434" s="9">
        <f>+AK1434-AN1434</f>
        <v/>
      </c>
      <c r="AR1434" s="9">
        <f>+AL1434-AO1434</f>
        <v/>
      </c>
      <c r="AS1434" s="9">
        <f>+AM1434-AP1434</f>
        <v/>
      </c>
      <c r="AT1434" s="6">
        <f>AR1434-AQ1434</f>
        <v/>
      </c>
      <c r="AU1434" s="6">
        <f>+AS1434-AR1434</f>
        <v/>
      </c>
      <c r="AV1434" s="7">
        <f>AT1434/AQ1434</f>
        <v/>
      </c>
      <c r="AW1434" s="7">
        <f>AU1434/AR1434</f>
        <v/>
      </c>
      <c r="AX1434" s="1" t="inlineStr">
        <is>
          <t>N</t>
        </is>
      </c>
      <c r="AY1434" s="1">
        <f>+IF(AND(D1434&gt;0,E1434&gt;0,F1434&gt;0,S1434&gt;0,T1434&gt;0,AC1434&gt;0,AB1434&gt;0,AI1434&gt;0,AJ1434&gt;0,AS1434&gt;AR1434,AR1434&gt;AQ1434),"long buildup",IF(AND(D1434&gt;0,E1434&gt;0,F1434&gt;0,S1434&lt;0,T1434&lt;0,AB1434&lt;0,AC1434&lt;0,AI1434&lt;0,AJ1434&lt;0,AS1434&gt;AR1434,AR1434&gt;AQ1434),"Short Covering",IF(AND(D1434&lt;0,E1434&lt;0,F1434&lt;0,S1434&lt;0,T1434&lt;0,AB1434&gt;0,AC1434&gt;0,AI1434&gt;0,AJ1434&gt;0,AS1434&lt;AR1434,AR1434&lt;AQ1434),"Short Buildup",IF(AND(D1434&lt;0,E1434&lt;0,F1434&lt;0,S1434&lt;0,T1434&lt;0,AB1434&lt;0,AC1434&lt;0,AI1434&lt;0,AJ1434&lt;0,AS1434&lt;AR1434,AR1434&lt;AQ1434),"LongUnwinding" ))))</f>
        <v/>
      </c>
      <c r="AZ1434" s="1">
        <f>+IF(AND(D1434&gt;0,E1434&gt;0,F1434&gt;0,L1434&gt;0,M1434&gt;0,S1434&gt;0,T1434&gt;0,Z1434&gt;0,AA1434&gt;0),"Buying Opportunity",IF(AND(D1434&lt;0,E1434&lt;0,F1434&lt;0,L1434&lt;0,M1434&lt;0,S1434&lt;0,T1434&lt;0,Z1434&lt;0,AA1434&lt;0),"support Zone",IF(AND(D1434&lt;0,E1434&lt;0,F1434&lt;0,L1434&gt;0,M1434&gt;0,S1434&gt;0,T1434&gt;0,Z1434&gt;0,AA1434&gt;0),"sell delivery")))</f>
        <v/>
      </c>
      <c r="BA1434" s="1">
        <f>IF(AND(D1434&gt;0,E1434&gt;0,F1434&gt;0,Z1434&gt;0,AA1434&gt;0,AB1434&gt;0,AC1434&gt;0,AI1434&gt;0,AJ1434&gt;0),"FII ENTERING")</f>
        <v/>
      </c>
      <c r="BB1434" s="15" t="e">
        <v>#N/A</v>
      </c>
      <c r="BC1434" s="1" t="n">
        <v>587.053632</v>
      </c>
      <c r="BD1434" s="1">
        <f>IF(AND(E1434&gt;0,F1434&gt;0,AB1434&gt;0,AC1434&gt;0,AI1434&gt;0,AJ1434&gt;0,AS1434&gt;AR1434,AR1434&gt;AQ1434),"long buildup",IF(AND(E1434&lt;0,F1434&lt;0,AB1434&gt;0,AC1434&gt;0,AI1434&gt;0,AJ1434&gt;0,AS1434&lt;AR1434,AR1434&lt;AQ1434),"Short buildup"))</f>
        <v/>
      </c>
      <c r="BE1434" s="1">
        <f>+IF(AND(F1434&gt;0,M1434&gt;0,T1434&gt;0,AA1434&gt;0),"buy")</f>
        <v/>
      </c>
    </row>
    <row r="1435">
      <c r="A1435" s="1" t="inlineStr">
        <is>
          <t>PODDARMENT</t>
        </is>
      </c>
      <c r="B1435" s="1" t="n"/>
      <c r="C1435" s="1" t="n"/>
      <c r="D1435" s="2" t="n">
        <v>0.1702908042965769</v>
      </c>
      <c r="E1435" s="2" t="n">
        <v>0.6800052308094588</v>
      </c>
      <c r="F1435" s="3" t="n">
        <v>-1.065073386154037</v>
      </c>
      <c r="G1435" s="4" t="n">
        <v>197</v>
      </c>
      <c r="H1435" s="4" t="n">
        <v>282</v>
      </c>
      <c r="I1435" s="3" t="n">
        <v>195</v>
      </c>
      <c r="J1435" s="6">
        <f>+H1435-G1435</f>
        <v/>
      </c>
      <c r="K1435" s="6">
        <f>+I1435-H1435</f>
        <v/>
      </c>
      <c r="L1435" s="7">
        <f>J1435/G1435</f>
        <v/>
      </c>
      <c r="M1435" s="7">
        <f>K1435/H1435</f>
        <v/>
      </c>
      <c r="N1435" s="8" t="n">
        <v>0.0765</v>
      </c>
      <c r="O1435" s="8" t="n">
        <v>0.1257</v>
      </c>
      <c r="P1435" s="3" t="n">
        <v>0.1064</v>
      </c>
      <c r="Q1435" s="6">
        <f>+O1435-N1435</f>
        <v/>
      </c>
      <c r="R1435" s="6">
        <f>+P1435-O1435</f>
        <v/>
      </c>
      <c r="S1435" s="7">
        <f>Q1435/N1435</f>
        <v/>
      </c>
      <c r="T1435" s="7">
        <f>R1435/O1435</f>
        <v/>
      </c>
      <c r="U1435" s="10" t="inlineStr">
        <is>
          <t>1252</t>
        </is>
      </c>
      <c r="V1435" s="10" t="inlineStr">
        <is>
          <t>2349</t>
        </is>
      </c>
      <c r="W1435" s="3" t="inlineStr">
        <is>
          <t>2254</t>
        </is>
      </c>
      <c r="X1435" s="6">
        <f>+V1435-U1435</f>
        <v/>
      </c>
      <c r="Y1435" s="6">
        <f>+W1435-V1435</f>
        <v/>
      </c>
      <c r="Z1435" s="7">
        <f>X1435/U1435</f>
        <v/>
      </c>
      <c r="AA1435" s="7">
        <f>Y1435/V1435</f>
        <v/>
      </c>
      <c r="AB1435" s="4" t="n"/>
      <c r="AC1435" s="5" t="n"/>
      <c r="AD1435" s="4" t="n"/>
      <c r="AE1435" s="4" t="n"/>
      <c r="AF1435" s="5" t="n"/>
      <c r="AG1435" s="6">
        <f>AE1435-AD1435</f>
        <v/>
      </c>
      <c r="AH1435" s="6">
        <f>+AF1435-AE1435</f>
        <v/>
      </c>
      <c r="AI1435" s="7">
        <f>AG1435/AD1435</f>
        <v/>
      </c>
      <c r="AJ1435" s="7">
        <f>AH1435/AE1435</f>
        <v/>
      </c>
      <c r="AK1435" s="4" t="n"/>
      <c r="AL1435" s="4" t="n"/>
      <c r="AM1435" s="5" t="n"/>
      <c r="AN1435" s="4" t="n">
        <v>382.35</v>
      </c>
      <c r="AO1435" s="4" t="n">
        <v>384.95</v>
      </c>
      <c r="AP1435" s="3" t="n">
        <v>380.85</v>
      </c>
      <c r="AQ1435" s="9">
        <f>+AK1435-AN1435</f>
        <v/>
      </c>
      <c r="AR1435" s="9">
        <f>+AL1435-AO1435</f>
        <v/>
      </c>
      <c r="AS1435" s="9">
        <f>+AM1435-AP1435</f>
        <v/>
      </c>
      <c r="AT1435" s="6">
        <f>AR1435-AQ1435</f>
        <v/>
      </c>
      <c r="AU1435" s="6">
        <f>+AS1435-AR1435</f>
        <v/>
      </c>
      <c r="AV1435" s="7">
        <f>AT1435/AQ1435</f>
        <v/>
      </c>
      <c r="AW1435" s="7">
        <f>AU1435/AR1435</f>
        <v/>
      </c>
      <c r="AX1435" s="1" t="inlineStr">
        <is>
          <t>N</t>
        </is>
      </c>
      <c r="AY1435" s="1">
        <f>+IF(AND(D1435&gt;0,E1435&gt;0,F1435&gt;0,S1435&gt;0,T1435&gt;0,AC1435&gt;0,AB1435&gt;0,AI1435&gt;0,AJ1435&gt;0,AS1435&gt;AR1435,AR1435&gt;AQ1435),"long buildup",IF(AND(D1435&gt;0,E1435&gt;0,F1435&gt;0,S1435&lt;0,T1435&lt;0,AB1435&lt;0,AC1435&lt;0,AI1435&lt;0,AJ1435&lt;0,AS1435&gt;AR1435,AR1435&gt;AQ1435),"Short Covering",IF(AND(D1435&lt;0,E1435&lt;0,F1435&lt;0,S1435&lt;0,T1435&lt;0,AB1435&gt;0,AC1435&gt;0,AI1435&gt;0,AJ1435&gt;0,AS1435&lt;AR1435,AR1435&lt;AQ1435),"Short Buildup",IF(AND(D1435&lt;0,E1435&lt;0,F1435&lt;0,S1435&lt;0,T1435&lt;0,AB1435&lt;0,AC1435&lt;0,AI1435&lt;0,AJ1435&lt;0,AS1435&lt;AR1435,AR1435&lt;AQ1435),"LongUnwinding" ))))</f>
        <v/>
      </c>
      <c r="AZ1435" s="1">
        <f>+IF(AND(D1435&gt;0,E1435&gt;0,F1435&gt;0,L1435&gt;0,M1435&gt;0,S1435&gt;0,T1435&gt;0,Z1435&gt;0,AA1435&gt;0),"Buying Opportunity",IF(AND(D1435&lt;0,E1435&lt;0,F1435&lt;0,L1435&lt;0,M1435&lt;0,S1435&lt;0,T1435&lt;0,Z1435&lt;0,AA1435&lt;0),"support Zone",IF(AND(D1435&lt;0,E1435&lt;0,F1435&lt;0,L1435&gt;0,M1435&gt;0,S1435&gt;0,T1435&gt;0,Z1435&gt;0,AA1435&gt;0),"sell delivery")))</f>
        <v/>
      </c>
      <c r="BA1435" s="1">
        <f>IF(AND(D1435&gt;0,E1435&gt;0,F1435&gt;0,Z1435&gt;0,AA1435&gt;0,AB1435&gt;0,AC1435&gt;0,AI1435&gt;0,AJ1435&gt;0),"FII ENTERING")</f>
        <v/>
      </c>
      <c r="BB1435" s="15" t="e">
        <v>#N/A</v>
      </c>
      <c r="BC1435" s="1" t="n">
        <v>80280.13407300001</v>
      </c>
      <c r="BD1435" s="1">
        <f>IF(AND(E1435&gt;0,F1435&gt;0,AB1435&gt;0,AC1435&gt;0,AI1435&gt;0,AJ1435&gt;0,AS1435&gt;AR1435,AR1435&gt;AQ1435),"long buildup",IF(AND(E1435&lt;0,F1435&lt;0,AB1435&gt;0,AC1435&gt;0,AI1435&gt;0,AJ1435&gt;0,AS1435&lt;AR1435,AR1435&lt;AQ1435),"Short buildup"))</f>
        <v/>
      </c>
      <c r="BE1435" s="1">
        <f>+IF(AND(F1435&gt;0,M1435&gt;0,T1435&gt;0,AA1435&gt;0),"buy")</f>
        <v/>
      </c>
    </row>
    <row r="1436">
      <c r="A1436" s="1" t="inlineStr">
        <is>
          <t>POKARNA</t>
        </is>
      </c>
      <c r="B1436" s="1" t="n"/>
      <c r="C1436" s="1" t="n"/>
      <c r="D1436" s="2" t="n">
        <v>-1.824727927338185</v>
      </c>
      <c r="E1436" s="2" t="n">
        <v>-1.721120186697772</v>
      </c>
      <c r="F1436" s="3" t="n">
        <v>1.051604969681539</v>
      </c>
      <c r="G1436" s="4" t="n">
        <v>3902</v>
      </c>
      <c r="H1436" s="4" t="n">
        <v>3241</v>
      </c>
      <c r="I1436" s="3" t="n">
        <v>7243</v>
      </c>
      <c r="J1436" s="6">
        <f>+H1436-G1436</f>
        <v/>
      </c>
      <c r="K1436" s="6">
        <f>+I1436-H1436</f>
        <v/>
      </c>
      <c r="L1436" s="7">
        <f>J1436/G1436</f>
        <v/>
      </c>
      <c r="M1436" s="7">
        <f>K1436/H1436</f>
        <v/>
      </c>
      <c r="N1436" s="8" t="n">
        <v>5.104</v>
      </c>
      <c r="O1436" s="8" t="n">
        <v>4.489100000000001</v>
      </c>
      <c r="P1436" s="3" t="n">
        <v>9.0458</v>
      </c>
      <c r="Q1436" s="6">
        <f>+O1436-N1436</f>
        <v/>
      </c>
      <c r="R1436" s="6">
        <f>+P1436-O1436</f>
        <v/>
      </c>
      <c r="S1436" s="7">
        <f>Q1436/N1436</f>
        <v/>
      </c>
      <c r="T1436" s="7">
        <f>R1436/O1436</f>
        <v/>
      </c>
      <c r="U1436" s="10" t="inlineStr">
        <is>
          <t>16497</t>
        </is>
      </c>
      <c r="V1436" s="10" t="inlineStr">
        <is>
          <t>15295</t>
        </is>
      </c>
      <c r="W1436" s="3" t="inlineStr">
        <is>
          <t>16880</t>
        </is>
      </c>
      <c r="X1436" s="6">
        <f>+V1436-U1436</f>
        <v/>
      </c>
      <c r="Y1436" s="6">
        <f>+W1436-V1436</f>
        <v/>
      </c>
      <c r="Z1436" s="7">
        <f>X1436/U1436</f>
        <v/>
      </c>
      <c r="AA1436" s="7">
        <f>Y1436/V1436</f>
        <v/>
      </c>
      <c r="AB1436" s="4" t="n"/>
      <c r="AC1436" s="5" t="n"/>
      <c r="AD1436" s="4" t="n"/>
      <c r="AE1436" s="4" t="n"/>
      <c r="AF1436" s="5" t="n"/>
      <c r="AG1436" s="6">
        <f>AE1436-AD1436</f>
        <v/>
      </c>
      <c r="AH1436" s="6">
        <f>+AF1436-AE1436</f>
        <v/>
      </c>
      <c r="AI1436" s="7">
        <f>AG1436/AD1436</f>
        <v/>
      </c>
      <c r="AJ1436" s="7">
        <f>AH1436/AE1436</f>
        <v/>
      </c>
      <c r="AK1436" s="4" t="n"/>
      <c r="AL1436" s="4" t="n"/>
      <c r="AM1436" s="5" t="n"/>
      <c r="AN1436" s="4" t="n">
        <v>1199.8</v>
      </c>
      <c r="AO1436" s="4" t="n">
        <v>1179.15</v>
      </c>
      <c r="AP1436" s="3" t="n">
        <v>1191.55</v>
      </c>
      <c r="AQ1436" s="9">
        <f>+AK1436-AN1436</f>
        <v/>
      </c>
      <c r="AR1436" s="9">
        <f>+AL1436-AO1436</f>
        <v/>
      </c>
      <c r="AS1436" s="9">
        <f>+AM1436-AP1436</f>
        <v/>
      </c>
      <c r="AT1436" s="6">
        <f>AR1436-AQ1436</f>
        <v/>
      </c>
      <c r="AU1436" s="6">
        <f>+AS1436-AR1436</f>
        <v/>
      </c>
      <c r="AV1436" s="7">
        <f>AT1436/AQ1436</f>
        <v/>
      </c>
      <c r="AW1436" s="7">
        <f>AU1436/AR1436</f>
        <v/>
      </c>
      <c r="AX1436" s="1" t="inlineStr">
        <is>
          <t>N</t>
        </is>
      </c>
      <c r="AY1436" s="1">
        <f>+IF(AND(D1436&gt;0,E1436&gt;0,F1436&gt;0,S1436&gt;0,T1436&gt;0,AC1436&gt;0,AB1436&gt;0,AI1436&gt;0,AJ1436&gt;0,AS1436&gt;AR1436,AR1436&gt;AQ1436),"long buildup",IF(AND(D1436&gt;0,E1436&gt;0,F1436&gt;0,S1436&lt;0,T1436&lt;0,AB1436&lt;0,AC1436&lt;0,AI1436&lt;0,AJ1436&lt;0,AS1436&gt;AR1436,AR1436&gt;AQ1436),"Short Covering",IF(AND(D1436&lt;0,E1436&lt;0,F1436&lt;0,S1436&lt;0,T1436&lt;0,AB1436&gt;0,AC1436&gt;0,AI1436&gt;0,AJ1436&gt;0,AS1436&lt;AR1436,AR1436&lt;AQ1436),"Short Buildup",IF(AND(D1436&lt;0,E1436&lt;0,F1436&lt;0,S1436&lt;0,T1436&lt;0,AB1436&lt;0,AC1436&lt;0,AI1436&lt;0,AJ1436&lt;0,AS1436&lt;AR1436,AR1436&lt;AQ1436),"LongUnwinding" ))))</f>
        <v/>
      </c>
      <c r="AZ1436" s="1">
        <f>+IF(AND(D1436&gt;0,E1436&gt;0,F1436&gt;0,L1436&gt;0,M1436&gt;0,S1436&gt;0,T1436&gt;0,Z1436&gt;0,AA1436&gt;0),"Buying Opportunity",IF(AND(D1436&lt;0,E1436&lt;0,F1436&lt;0,L1436&lt;0,M1436&lt;0,S1436&lt;0,T1436&lt;0,Z1436&lt;0,AA1436&lt;0),"support Zone",IF(AND(D1436&lt;0,E1436&lt;0,F1436&lt;0,L1436&gt;0,M1436&gt;0,S1436&gt;0,T1436&gt;0,Z1436&gt;0,AA1436&gt;0),"sell delivery")))</f>
        <v/>
      </c>
      <c r="BA1436" s="1">
        <f>IF(AND(D1436&gt;0,E1436&gt;0,F1436&gt;0,Z1436&gt;0,AA1436&gt;0,AB1436&gt;0,AC1436&gt;0,AI1436&gt;0,AJ1436&gt;0),"FII ENTERING")</f>
        <v/>
      </c>
      <c r="BB1436" s="15" t="e">
        <v>#N/A</v>
      </c>
      <c r="BC1436" s="1" t="n">
        <v>47089.524038</v>
      </c>
      <c r="BD1436" s="1">
        <f>IF(AND(E1436&gt;0,F1436&gt;0,AB1436&gt;0,AC1436&gt;0,AI1436&gt;0,AJ1436&gt;0,AS1436&gt;AR1436,AR1436&gt;AQ1436),"long buildup",IF(AND(E1436&lt;0,F1436&lt;0,AB1436&gt;0,AC1436&gt;0,AI1436&gt;0,AJ1436&gt;0,AS1436&lt;AR1436,AR1436&lt;AQ1436),"Short buildup"))</f>
        <v/>
      </c>
      <c r="BE1436" s="1">
        <f>+IF(AND(F1436&gt;0,M1436&gt;0,T1436&gt;0,AA1436&gt;0),"buy")</f>
        <v/>
      </c>
    </row>
    <row r="1437">
      <c r="A1437" s="1" t="inlineStr">
        <is>
          <t>POLICYBZR</t>
        </is>
      </c>
      <c r="B1437" s="1" t="n"/>
      <c r="C1437" s="1" t="n"/>
      <c r="D1437" s="2" t="n">
        <v>-0.3521045727567759</v>
      </c>
      <c r="E1437" s="2" t="n">
        <v>-1.15473441108545</v>
      </c>
      <c r="F1437" s="3" t="n">
        <v>-1.679906542056066</v>
      </c>
      <c r="G1437" s="4" t="n">
        <v>59569</v>
      </c>
      <c r="H1437" s="4" t="n">
        <v>73015</v>
      </c>
      <c r="I1437" s="3" t="n">
        <v>64650</v>
      </c>
      <c r="J1437" s="6">
        <f>+H1437-G1437</f>
        <v/>
      </c>
      <c r="K1437" s="6">
        <f>+I1437-H1437</f>
        <v/>
      </c>
      <c r="L1437" s="7">
        <f>J1437/G1437</f>
        <v/>
      </c>
      <c r="M1437" s="7">
        <f>K1437/H1437</f>
        <v/>
      </c>
      <c r="N1437" s="8" t="n">
        <v>195.1599</v>
      </c>
      <c r="O1437" s="8" t="n">
        <v>199.6188</v>
      </c>
      <c r="P1437" s="3" t="n">
        <v>234.3041</v>
      </c>
      <c r="Q1437" s="6">
        <f>+O1437-N1437</f>
        <v/>
      </c>
      <c r="R1437" s="6">
        <f>+P1437-O1437</f>
        <v/>
      </c>
      <c r="S1437" s="7">
        <f>Q1437/N1437</f>
        <v/>
      </c>
      <c r="T1437" s="7">
        <f>R1437/O1437</f>
        <v/>
      </c>
      <c r="U1437" s="10" t="inlineStr">
        <is>
          <t>419710</t>
        </is>
      </c>
      <c r="V1437" s="10" t="inlineStr">
        <is>
          <t>456540</t>
        </is>
      </c>
      <c r="W1437" s="3" t="inlineStr">
        <is>
          <t>670250</t>
        </is>
      </c>
      <c r="X1437" s="6">
        <f>+V1437-U1437</f>
        <v/>
      </c>
      <c r="Y1437" s="6">
        <f>+W1437-V1437</f>
        <v/>
      </c>
      <c r="Z1437" s="7">
        <f>X1437/U1437</f>
        <v/>
      </c>
      <c r="AA1437" s="7">
        <f>Y1437/V1437</f>
        <v/>
      </c>
      <c r="AB1437" s="4" t="n">
        <v>-4550</v>
      </c>
      <c r="AC1437" s="5" t="n">
        <v>3250</v>
      </c>
      <c r="AD1437" s="4" t="n">
        <v>62</v>
      </c>
      <c r="AE1437" s="4" t="n">
        <v>61</v>
      </c>
      <c r="AF1437" s="5" t="n">
        <v>56</v>
      </c>
      <c r="AG1437" s="6">
        <f>AE1437-AD1437</f>
        <v/>
      </c>
      <c r="AH1437" s="6">
        <f>+AF1437-AE1437</f>
        <v/>
      </c>
      <c r="AI1437" s="7">
        <f>AG1437/AD1437</f>
        <v/>
      </c>
      <c r="AJ1437" s="7">
        <f>AH1437/AE1437</f>
        <v/>
      </c>
      <c r="AK1437" s="4" t="n">
        <v>2178.05</v>
      </c>
      <c r="AL1437" s="4" t="n">
        <v>2157</v>
      </c>
      <c r="AM1437" s="5" t="n">
        <v>2118.55</v>
      </c>
      <c r="AN1437" s="4" t="n">
        <v>2165</v>
      </c>
      <c r="AO1437" s="4" t="n">
        <v>2140</v>
      </c>
      <c r="AP1437" s="3" t="n">
        <v>2104.05</v>
      </c>
      <c r="AQ1437" s="9">
        <f>+AK1437-AN1437</f>
        <v/>
      </c>
      <c r="AR1437" s="9">
        <f>+AL1437-AO1437</f>
        <v/>
      </c>
      <c r="AS1437" s="9">
        <f>+AM1437-AP1437</f>
        <v/>
      </c>
      <c r="AT1437" s="6">
        <f>AR1437-AQ1437</f>
        <v/>
      </c>
      <c r="AU1437" s="6">
        <f>+AS1437-AR1437</f>
        <v/>
      </c>
      <c r="AV1437" s="7">
        <f>AT1437/AQ1437</f>
        <v/>
      </c>
      <c r="AW1437" s="7">
        <f>AU1437/AR1437</f>
        <v/>
      </c>
      <c r="AX1437" s="1" t="inlineStr">
        <is>
          <t>N</t>
        </is>
      </c>
      <c r="AY1437" s="1">
        <f>+IF(AND(D1437&gt;0,E1437&gt;0,F1437&gt;0,S1437&gt;0,T1437&gt;0,AC1437&gt;0,AB1437&gt;0,AI1437&gt;0,AJ1437&gt;0,AS1437&gt;AR1437,AR1437&gt;AQ1437),"long buildup",IF(AND(D1437&gt;0,E1437&gt;0,F1437&gt;0,S1437&lt;0,T1437&lt;0,AB1437&lt;0,AC1437&lt;0,AI1437&lt;0,AJ1437&lt;0,AS1437&gt;AR1437,AR1437&gt;AQ1437),"Short Covering",IF(AND(D1437&lt;0,E1437&lt;0,F1437&lt;0,S1437&lt;0,T1437&lt;0,AB1437&gt;0,AC1437&gt;0,AI1437&gt;0,AJ1437&gt;0,AS1437&lt;AR1437,AR1437&lt;AQ1437),"Short Buildup",IF(AND(D1437&lt;0,E1437&lt;0,F1437&lt;0,S1437&lt;0,T1437&lt;0,AB1437&lt;0,AC1437&lt;0,AI1437&lt;0,AJ1437&lt;0,AS1437&lt;AR1437,AR1437&lt;AQ1437),"LongUnwinding" ))))</f>
        <v/>
      </c>
      <c r="AZ1437" s="1">
        <f>+IF(AND(D1437&gt;0,E1437&gt;0,F1437&gt;0,L1437&gt;0,M1437&gt;0,S1437&gt;0,T1437&gt;0,Z1437&gt;0,AA1437&gt;0),"Buying Opportunity",IF(AND(D1437&lt;0,E1437&lt;0,F1437&lt;0,L1437&lt;0,M1437&lt;0,S1437&lt;0,T1437&lt;0,Z1437&lt;0,AA1437&lt;0),"support Zone",IF(AND(D1437&lt;0,E1437&lt;0,F1437&lt;0,L1437&gt;0,M1437&gt;0,S1437&gt;0,T1437&gt;0,Z1437&gt;0,AA1437&gt;0),"sell delivery")))</f>
        <v/>
      </c>
      <c r="BA1437" s="1">
        <f>IF(AND(D1437&gt;0,E1437&gt;0,F1437&gt;0,Z1437&gt;0,AA1437&gt;0,AB1437&gt;0,AC1437&gt;0,AI1437&gt;0,AJ1437&gt;0),"FII ENTERING")</f>
        <v/>
      </c>
      <c r="BB1437" s="15" t="e">
        <v>#N/A</v>
      </c>
      <c r="BC1437" s="1" t="n">
        <v>25850.415492</v>
      </c>
      <c r="BD1437" s="1">
        <f>IF(AND(E1437&gt;0,F1437&gt;0,AB1437&gt;0,AC1437&gt;0,AI1437&gt;0,AJ1437&gt;0,AS1437&gt;AR1437,AR1437&gt;AQ1437),"long buildup",IF(AND(E1437&lt;0,F1437&lt;0,AB1437&gt;0,AC1437&gt;0,AI1437&gt;0,AJ1437&gt;0,AS1437&lt;AR1437,AR1437&lt;AQ1437),"Short buildup"))</f>
        <v/>
      </c>
      <c r="BE1437" s="1">
        <f>+IF(AND(F1437&gt;0,M1437&gt;0,T1437&gt;0,AA1437&gt;0),"buy")</f>
        <v/>
      </c>
    </row>
    <row r="1438">
      <c r="A1438" s="1" t="inlineStr">
        <is>
          <t>POLYCAB</t>
        </is>
      </c>
      <c r="B1438" s="1" t="n"/>
      <c r="C1438" s="1" t="n"/>
      <c r="D1438" s="2" t="n">
        <v>-0.5589256803509457</v>
      </c>
      <c r="E1438" s="2" t="n">
        <v>1.150481337611885</v>
      </c>
      <c r="F1438" s="3" t="n">
        <v>0.4775325924342809</v>
      </c>
      <c r="G1438" s="4" t="n">
        <v>15607</v>
      </c>
      <c r="H1438" s="4" t="n">
        <v>21999</v>
      </c>
      <c r="I1438" s="3" t="n">
        <v>37061</v>
      </c>
      <c r="J1438" s="6">
        <f>+H1438-G1438</f>
        <v/>
      </c>
      <c r="K1438" s="6">
        <f>+I1438-H1438</f>
        <v/>
      </c>
      <c r="L1438" s="7">
        <f>J1438/G1438</f>
        <v/>
      </c>
      <c r="M1438" s="7">
        <f>K1438/H1438</f>
        <v/>
      </c>
      <c r="N1438" s="8" t="n">
        <v>71.6382</v>
      </c>
      <c r="O1438" s="8" t="n">
        <v>154.3255</v>
      </c>
      <c r="P1438" s="3" t="n">
        <v>240.0757</v>
      </c>
      <c r="Q1438" s="6">
        <f>+O1438-N1438</f>
        <v/>
      </c>
      <c r="R1438" s="6">
        <f>+P1438-O1438</f>
        <v/>
      </c>
      <c r="S1438" s="7">
        <f>Q1438/N1438</f>
        <v/>
      </c>
      <c r="T1438" s="7">
        <f>R1438/O1438</f>
        <v/>
      </c>
      <c r="U1438" s="10" t="inlineStr">
        <is>
          <t>43735</t>
        </is>
      </c>
      <c r="V1438" s="10" t="inlineStr">
        <is>
          <t>86288</t>
        </is>
      </c>
      <c r="W1438" s="3" t="inlineStr">
        <is>
          <t>151279</t>
        </is>
      </c>
      <c r="X1438" s="6">
        <f>+V1438-U1438</f>
        <v/>
      </c>
      <c r="Y1438" s="6">
        <f>+W1438-V1438</f>
        <v/>
      </c>
      <c r="Z1438" s="7">
        <f>X1438/U1438</f>
        <v/>
      </c>
      <c r="AA1438" s="7">
        <f>Y1438/V1438</f>
        <v/>
      </c>
      <c r="AB1438" s="4" t="n">
        <v>-1000</v>
      </c>
      <c r="AC1438" s="5" t="n">
        <v>8750</v>
      </c>
      <c r="AD1438" s="4" t="n">
        <v>88</v>
      </c>
      <c r="AE1438" s="4" t="n">
        <v>197</v>
      </c>
      <c r="AF1438" s="5" t="n">
        <v>326</v>
      </c>
      <c r="AG1438" s="6">
        <f>AE1438-AD1438</f>
        <v/>
      </c>
      <c r="AH1438" s="6">
        <f>+AF1438-AE1438</f>
        <v/>
      </c>
      <c r="AI1438" s="7">
        <f>AG1438/AD1438</f>
        <v/>
      </c>
      <c r="AJ1438" s="7">
        <f>AH1438/AE1438</f>
        <v/>
      </c>
      <c r="AK1438" s="4" t="n">
        <v>7486.8</v>
      </c>
      <c r="AL1438" s="4" t="n">
        <v>7566.5</v>
      </c>
      <c r="AM1438" s="5" t="n">
        <v>7605.65</v>
      </c>
      <c r="AN1438" s="4" t="n">
        <v>7401.25</v>
      </c>
      <c r="AO1438" s="4" t="n">
        <v>7486.4</v>
      </c>
      <c r="AP1438" s="3" t="n">
        <v>7522.15</v>
      </c>
      <c r="AQ1438" s="9">
        <f>+AK1438-AN1438</f>
        <v/>
      </c>
      <c r="AR1438" s="9">
        <f>+AL1438-AO1438</f>
        <v/>
      </c>
      <c r="AS1438" s="9">
        <f>+AM1438-AP1438</f>
        <v/>
      </c>
      <c r="AT1438" s="6">
        <f>AR1438-AQ1438</f>
        <v/>
      </c>
      <c r="AU1438" s="6">
        <f>+AS1438-AR1438</f>
        <v/>
      </c>
      <c r="AV1438" s="7">
        <f>AT1438/AQ1438</f>
        <v/>
      </c>
      <c r="AW1438" s="7">
        <f>AU1438/AR1438</f>
        <v/>
      </c>
      <c r="AX1438" s="1" t="inlineStr">
        <is>
          <t>Y</t>
        </is>
      </c>
      <c r="AY1438" s="1">
        <f>+IF(AND(D1438&gt;0,E1438&gt;0,F1438&gt;0,S1438&gt;0,T1438&gt;0,AC1438&gt;0,AB1438&gt;0,AI1438&gt;0,AJ1438&gt;0,AS1438&gt;AR1438,AR1438&gt;AQ1438),"long buildup",IF(AND(D1438&gt;0,E1438&gt;0,F1438&gt;0,S1438&lt;0,T1438&lt;0,AB1438&lt;0,AC1438&lt;0,AI1438&lt;0,AJ1438&lt;0,AS1438&gt;AR1438,AR1438&gt;AQ1438),"Short Covering",IF(AND(D1438&lt;0,E1438&lt;0,F1438&lt;0,S1438&lt;0,T1438&lt;0,AB1438&gt;0,AC1438&gt;0,AI1438&gt;0,AJ1438&gt;0,AS1438&lt;AR1438,AR1438&lt;AQ1438),"Short Buildup",IF(AND(D1438&lt;0,E1438&lt;0,F1438&lt;0,S1438&lt;0,T1438&lt;0,AB1438&lt;0,AC1438&lt;0,AI1438&lt;0,AJ1438&lt;0,AS1438&lt;AR1438,AR1438&lt;AQ1438),"LongUnwinding" ))))</f>
        <v/>
      </c>
      <c r="AZ1438" s="1">
        <f>+IF(AND(D1438&gt;0,E1438&gt;0,F1438&gt;0,L1438&gt;0,M1438&gt;0,S1438&gt;0,T1438&gt;0,Z1438&gt;0,AA1438&gt;0),"Buying Opportunity",IF(AND(D1438&lt;0,E1438&lt;0,F1438&lt;0,L1438&lt;0,M1438&lt;0,S1438&lt;0,T1438&lt;0,Z1438&lt;0,AA1438&lt;0),"support Zone",IF(AND(D1438&lt;0,E1438&lt;0,F1438&lt;0,L1438&gt;0,M1438&gt;0,S1438&gt;0,T1438&gt;0,Z1438&gt;0,AA1438&gt;0),"sell delivery")))</f>
        <v/>
      </c>
      <c r="BA1438" s="1">
        <f>IF(AND(D1438&gt;0,E1438&gt;0,F1438&gt;0,Z1438&gt;0,AA1438&gt;0,AB1438&gt;0,AC1438&gt;0,AI1438&gt;0,AJ1438&gt;0),"FII ENTERING")</f>
        <v/>
      </c>
      <c r="BB1438" s="15" t="e">
        <v>#N/A</v>
      </c>
      <c r="BC1438" s="1" t="n">
        <v>1600924.46865</v>
      </c>
      <c r="BD1438" s="1">
        <f>IF(AND(E1438&gt;0,F1438&gt;0,AB1438&gt;0,AC1438&gt;0,AI1438&gt;0,AJ1438&gt;0,AS1438&gt;AR1438,AR1438&gt;AQ1438),"long buildup",IF(AND(E1438&lt;0,F1438&lt;0,AB1438&gt;0,AC1438&gt;0,AI1438&gt;0,AJ1438&gt;0,AS1438&lt;AR1438,AR1438&lt;AQ1438),"Short buildup"))</f>
        <v/>
      </c>
      <c r="BE1438" s="1">
        <f>+IF(AND(F1438&gt;0,M1438&gt;0,T1438&gt;0,AA1438&gt;0),"buy")</f>
        <v/>
      </c>
    </row>
    <row r="1439">
      <c r="A1439" s="1" t="inlineStr">
        <is>
          <t>POLYMED</t>
        </is>
      </c>
      <c r="B1439" s="1" t="n"/>
      <c r="C1439" s="1" t="n"/>
      <c r="D1439" s="2" t="n">
        <v>-0.7882901851134309</v>
      </c>
      <c r="E1439" s="2" t="n">
        <v>-1.31916266277314</v>
      </c>
      <c r="F1439" s="3" t="n">
        <v>-2.24003853829743</v>
      </c>
      <c r="G1439" s="4" t="n">
        <v>17930</v>
      </c>
      <c r="H1439" s="4" t="n">
        <v>10840</v>
      </c>
      <c r="I1439" s="3" t="n">
        <v>16667</v>
      </c>
      <c r="J1439" s="6">
        <f>+H1439-G1439</f>
        <v/>
      </c>
      <c r="K1439" s="6">
        <f>+I1439-H1439</f>
        <v/>
      </c>
      <c r="L1439" s="7">
        <f>J1439/G1439</f>
        <v/>
      </c>
      <c r="M1439" s="7">
        <f>K1439/H1439</f>
        <v/>
      </c>
      <c r="N1439" s="8" t="n">
        <v>19.0616</v>
      </c>
      <c r="O1439" s="8" t="n">
        <v>19.6602</v>
      </c>
      <c r="P1439" s="3" t="n">
        <v>23.1071</v>
      </c>
      <c r="Q1439" s="6">
        <f>+O1439-N1439</f>
        <v/>
      </c>
      <c r="R1439" s="6">
        <f>+P1439-O1439</f>
        <v/>
      </c>
      <c r="S1439" s="7">
        <f>Q1439/N1439</f>
        <v/>
      </c>
      <c r="T1439" s="7">
        <f>R1439/O1439</f>
        <v/>
      </c>
      <c r="U1439" s="10" t="inlineStr">
        <is>
          <t>25894</t>
        </is>
      </c>
      <c r="V1439" s="10" t="inlineStr">
        <is>
          <t>21872</t>
        </is>
      </c>
      <c r="W1439" s="3" t="inlineStr">
        <is>
          <t>28719</t>
        </is>
      </c>
      <c r="X1439" s="6">
        <f>+V1439-U1439</f>
        <v/>
      </c>
      <c r="Y1439" s="6">
        <f>+W1439-V1439</f>
        <v/>
      </c>
      <c r="Z1439" s="7">
        <f>X1439/U1439</f>
        <v/>
      </c>
      <c r="AA1439" s="7">
        <f>Y1439/V1439</f>
        <v/>
      </c>
      <c r="AB1439" s="4" t="n"/>
      <c r="AC1439" s="5" t="n"/>
      <c r="AD1439" s="4" t="n"/>
      <c r="AE1439" s="4" t="n"/>
      <c r="AF1439" s="5" t="n"/>
      <c r="AG1439" s="6">
        <f>AE1439-AD1439</f>
        <v/>
      </c>
      <c r="AH1439" s="6">
        <f>+AF1439-AE1439</f>
        <v/>
      </c>
      <c r="AI1439" s="7">
        <f>AG1439/AD1439</f>
        <v/>
      </c>
      <c r="AJ1439" s="7">
        <f>AH1439/AE1439</f>
        <v/>
      </c>
      <c r="AK1439" s="4" t="n"/>
      <c r="AL1439" s="4" t="n"/>
      <c r="AM1439" s="5" t="n"/>
      <c r="AN1439" s="4" t="n">
        <v>2945.05</v>
      </c>
      <c r="AO1439" s="4" t="n">
        <v>2906.2</v>
      </c>
      <c r="AP1439" s="3" t="n">
        <v>2841.1</v>
      </c>
      <c r="AQ1439" s="9">
        <f>+AK1439-AN1439</f>
        <v/>
      </c>
      <c r="AR1439" s="9">
        <f>+AL1439-AO1439</f>
        <v/>
      </c>
      <c r="AS1439" s="9">
        <f>+AM1439-AP1439</f>
        <v/>
      </c>
      <c r="AT1439" s="6">
        <f>AR1439-AQ1439</f>
        <v/>
      </c>
      <c r="AU1439" s="6">
        <f>+AS1439-AR1439</f>
        <v/>
      </c>
      <c r="AV1439" s="7">
        <f>AT1439/AQ1439</f>
        <v/>
      </c>
      <c r="AW1439" s="7">
        <f>AU1439/AR1439</f>
        <v/>
      </c>
      <c r="AX1439" s="1" t="inlineStr">
        <is>
          <t>N</t>
        </is>
      </c>
      <c r="AY1439" s="1">
        <f>+IF(AND(D1439&gt;0,E1439&gt;0,F1439&gt;0,S1439&gt;0,T1439&gt;0,AC1439&gt;0,AB1439&gt;0,AI1439&gt;0,AJ1439&gt;0,AS1439&gt;AR1439,AR1439&gt;AQ1439),"long buildup",IF(AND(D1439&gt;0,E1439&gt;0,F1439&gt;0,S1439&lt;0,T1439&lt;0,AB1439&lt;0,AC1439&lt;0,AI1439&lt;0,AJ1439&lt;0,AS1439&gt;AR1439,AR1439&gt;AQ1439),"Short Covering",IF(AND(D1439&lt;0,E1439&lt;0,F1439&lt;0,S1439&lt;0,T1439&lt;0,AB1439&gt;0,AC1439&gt;0,AI1439&gt;0,AJ1439&gt;0,AS1439&lt;AR1439,AR1439&lt;AQ1439),"Short Buildup",IF(AND(D1439&lt;0,E1439&lt;0,F1439&lt;0,S1439&lt;0,T1439&lt;0,AB1439&lt;0,AC1439&lt;0,AI1439&lt;0,AJ1439&lt;0,AS1439&lt;AR1439,AR1439&lt;AQ1439),"LongUnwinding" ))))</f>
        <v/>
      </c>
      <c r="AZ1439" s="1">
        <f>+IF(AND(D1439&gt;0,E1439&gt;0,F1439&gt;0,L1439&gt;0,M1439&gt;0,S1439&gt;0,T1439&gt;0,Z1439&gt;0,AA1439&gt;0),"Buying Opportunity",IF(AND(D1439&lt;0,E1439&lt;0,F1439&lt;0,L1439&lt;0,M1439&lt;0,S1439&lt;0,T1439&lt;0,Z1439&lt;0,AA1439&lt;0),"support Zone",IF(AND(D1439&lt;0,E1439&lt;0,F1439&lt;0,L1439&gt;0,M1439&gt;0,S1439&gt;0,T1439&gt;0,Z1439&gt;0,AA1439&gt;0),"sell delivery")))</f>
        <v/>
      </c>
      <c r="BA1439" s="1">
        <f>IF(AND(D1439&gt;0,E1439&gt;0,F1439&gt;0,Z1439&gt;0,AA1439&gt;0,AB1439&gt;0,AC1439&gt;0,AI1439&gt;0,AJ1439&gt;0),"FII ENTERING")</f>
        <v/>
      </c>
      <c r="BB1439" s="15" t="e">
        <v>#N/A</v>
      </c>
      <c r="BC1439" s="1" t="n">
        <v>185733.265099</v>
      </c>
      <c r="BD1439" s="1">
        <f>IF(AND(E1439&gt;0,F1439&gt;0,AB1439&gt;0,AC1439&gt;0,AI1439&gt;0,AJ1439&gt;0,AS1439&gt;AR1439,AR1439&gt;AQ1439),"long buildup",IF(AND(E1439&lt;0,F1439&lt;0,AB1439&gt;0,AC1439&gt;0,AI1439&gt;0,AJ1439&gt;0,AS1439&lt;AR1439,AR1439&lt;AQ1439),"Short buildup"))</f>
        <v/>
      </c>
      <c r="BE1439" s="1">
        <f>+IF(AND(F1439&gt;0,M1439&gt;0,T1439&gt;0,AA1439&gt;0),"buy")</f>
        <v/>
      </c>
    </row>
    <row r="1440">
      <c r="A1440" s="1" t="inlineStr">
        <is>
          <t>POLYPLEX</t>
        </is>
      </c>
      <c r="B1440" s="1" t="n"/>
      <c r="C1440" s="1" t="n"/>
      <c r="D1440" s="2" t="n">
        <v>-2.504350199597396</v>
      </c>
      <c r="E1440" s="2" t="n">
        <v>-1.343832020997378</v>
      </c>
      <c r="F1440" s="3" t="n">
        <v>-0.2305700400837147</v>
      </c>
      <c r="G1440" s="4" t="n">
        <v>21223</v>
      </c>
      <c r="H1440" s="4" t="n">
        <v>20548</v>
      </c>
      <c r="I1440" s="3" t="n">
        <v>25677</v>
      </c>
      <c r="J1440" s="6">
        <f>+H1440-G1440</f>
        <v/>
      </c>
      <c r="K1440" s="6">
        <f>+I1440-H1440</f>
        <v/>
      </c>
      <c r="L1440" s="7">
        <f>J1440/G1440</f>
        <v/>
      </c>
      <c r="M1440" s="7">
        <f>K1440/H1440</f>
        <v/>
      </c>
      <c r="N1440" s="8" t="n">
        <v>43.2844</v>
      </c>
      <c r="O1440" s="8" t="n">
        <v>34.2414</v>
      </c>
      <c r="P1440" s="3" t="n">
        <v>33.2379</v>
      </c>
      <c r="Q1440" s="6">
        <f>+O1440-N1440</f>
        <v/>
      </c>
      <c r="R1440" s="6">
        <f>+P1440-O1440</f>
        <v/>
      </c>
      <c r="S1440" s="7">
        <f>Q1440/N1440</f>
        <v/>
      </c>
      <c r="T1440" s="7">
        <f>R1440/O1440</f>
        <v/>
      </c>
      <c r="U1440" s="10" t="inlineStr">
        <is>
          <t>142880</t>
        </is>
      </c>
      <c r="V1440" s="10" t="inlineStr">
        <is>
          <t>111973</t>
        </is>
      </c>
      <c r="W1440" s="3" t="inlineStr">
        <is>
          <t>96415</t>
        </is>
      </c>
      <c r="X1440" s="6">
        <f>+V1440-U1440</f>
        <v/>
      </c>
      <c r="Y1440" s="6">
        <f>+W1440-V1440</f>
        <v/>
      </c>
      <c r="Z1440" s="7">
        <f>X1440/U1440</f>
        <v/>
      </c>
      <c r="AA1440" s="7">
        <f>Y1440/V1440</f>
        <v/>
      </c>
      <c r="AB1440" s="4" t="n"/>
      <c r="AC1440" s="5" t="n"/>
      <c r="AD1440" s="4" t="n"/>
      <c r="AE1440" s="4" t="n"/>
      <c r="AF1440" s="5" t="n"/>
      <c r="AG1440" s="6">
        <f>AE1440-AD1440</f>
        <v/>
      </c>
      <c r="AH1440" s="6">
        <f>+AF1440-AE1440</f>
        <v/>
      </c>
      <c r="AI1440" s="7">
        <f>AG1440/AD1440</f>
        <v/>
      </c>
      <c r="AJ1440" s="7">
        <f>AH1440/AE1440</f>
        <v/>
      </c>
      <c r="AK1440" s="4" t="n"/>
      <c r="AL1440" s="4" t="n"/>
      <c r="AM1440" s="5" t="n"/>
      <c r="AN1440" s="4" t="n">
        <v>1428.75</v>
      </c>
      <c r="AO1440" s="4" t="n">
        <v>1409.55</v>
      </c>
      <c r="AP1440" s="3" t="n">
        <v>1406.3</v>
      </c>
      <c r="AQ1440" s="9">
        <f>+AK1440-AN1440</f>
        <v/>
      </c>
      <c r="AR1440" s="9">
        <f>+AL1440-AO1440</f>
        <v/>
      </c>
      <c r="AS1440" s="9">
        <f>+AM1440-AP1440</f>
        <v/>
      </c>
      <c r="AT1440" s="6">
        <f>AR1440-AQ1440</f>
        <v/>
      </c>
      <c r="AU1440" s="6">
        <f>+AS1440-AR1440</f>
        <v/>
      </c>
      <c r="AV1440" s="7">
        <f>AT1440/AQ1440</f>
        <v/>
      </c>
      <c r="AW1440" s="7">
        <f>AU1440/AR1440</f>
        <v/>
      </c>
      <c r="AX1440" s="1" t="inlineStr">
        <is>
          <t>Y</t>
        </is>
      </c>
      <c r="AY1440" s="1">
        <f>+IF(AND(D1440&gt;0,E1440&gt;0,F1440&gt;0,S1440&gt;0,T1440&gt;0,AC1440&gt;0,AB1440&gt;0,AI1440&gt;0,AJ1440&gt;0,AS1440&gt;AR1440,AR1440&gt;AQ1440),"long buildup",IF(AND(D1440&gt;0,E1440&gt;0,F1440&gt;0,S1440&lt;0,T1440&lt;0,AB1440&lt;0,AC1440&lt;0,AI1440&lt;0,AJ1440&lt;0,AS1440&gt;AR1440,AR1440&gt;AQ1440),"Short Covering",IF(AND(D1440&lt;0,E1440&lt;0,F1440&lt;0,S1440&lt;0,T1440&lt;0,AB1440&gt;0,AC1440&gt;0,AI1440&gt;0,AJ1440&gt;0,AS1440&lt;AR1440,AR1440&lt;AQ1440),"Short Buildup",IF(AND(D1440&lt;0,E1440&lt;0,F1440&lt;0,S1440&lt;0,T1440&lt;0,AB1440&lt;0,AC1440&lt;0,AI1440&lt;0,AJ1440&lt;0,AS1440&lt;AR1440,AR1440&lt;AQ1440),"LongUnwinding" ))))</f>
        <v/>
      </c>
      <c r="AZ1440" s="1">
        <f>+IF(AND(D1440&gt;0,E1440&gt;0,F1440&gt;0,L1440&gt;0,M1440&gt;0,S1440&gt;0,T1440&gt;0,Z1440&gt;0,AA1440&gt;0),"Buying Opportunity",IF(AND(D1440&lt;0,E1440&lt;0,F1440&lt;0,L1440&lt;0,M1440&lt;0,S1440&lt;0,T1440&lt;0,Z1440&lt;0,AA1440&lt;0),"support Zone",IF(AND(D1440&lt;0,E1440&lt;0,F1440&lt;0,L1440&gt;0,M1440&gt;0,S1440&gt;0,T1440&gt;0,Z1440&gt;0,AA1440&gt;0),"sell delivery")))</f>
        <v/>
      </c>
      <c r="BA1440" s="1">
        <f>IF(AND(D1440&gt;0,E1440&gt;0,F1440&gt;0,Z1440&gt;0,AA1440&gt;0,AB1440&gt;0,AC1440&gt;0,AI1440&gt;0,AJ1440&gt;0),"FII ENTERING")</f>
        <v/>
      </c>
      <c r="BB1440" s="15" t="e">
        <v>#N/A</v>
      </c>
      <c r="BC1440" s="1" t="n">
        <v>477244.505894</v>
      </c>
      <c r="BD1440" s="1">
        <f>IF(AND(E1440&gt;0,F1440&gt;0,AB1440&gt;0,AC1440&gt;0,AI1440&gt;0,AJ1440&gt;0,AS1440&gt;AR1440,AR1440&gt;AQ1440),"long buildup",IF(AND(E1440&lt;0,F1440&lt;0,AB1440&gt;0,AC1440&gt;0,AI1440&gt;0,AJ1440&gt;0,AS1440&lt;AR1440,AR1440&lt;AQ1440),"Short buildup"))</f>
        <v/>
      </c>
      <c r="BE1440" s="1">
        <f>+IF(AND(F1440&gt;0,M1440&gt;0,T1440&gt;0,AA1440&gt;0),"buy")</f>
        <v/>
      </c>
    </row>
    <row r="1441">
      <c r="A1441" s="1" t="inlineStr">
        <is>
          <t>PONNIERODE</t>
        </is>
      </c>
      <c r="B1441" s="1" t="n"/>
      <c r="C1441" s="1" t="n"/>
      <c r="D1441" s="2" t="n">
        <v>-0.8312551953449709</v>
      </c>
      <c r="E1441" s="2" t="n">
        <v>0.4789845527481739</v>
      </c>
      <c r="F1441" s="3" t="n">
        <v>-0.2621856751281189</v>
      </c>
      <c r="G1441" s="4" t="n">
        <v>2656</v>
      </c>
      <c r="H1441" s="4" t="n">
        <v>1504</v>
      </c>
      <c r="I1441" s="3" t="n">
        <v>974</v>
      </c>
      <c r="J1441" s="6">
        <f>+H1441-G1441</f>
        <v/>
      </c>
      <c r="K1441" s="6">
        <f>+I1441-H1441</f>
        <v/>
      </c>
      <c r="L1441" s="7">
        <f>J1441/G1441</f>
        <v/>
      </c>
      <c r="M1441" s="7">
        <f>K1441/H1441</f>
        <v/>
      </c>
      <c r="N1441" s="8" t="n">
        <v>2.3625</v>
      </c>
      <c r="O1441" s="8" t="n">
        <v>0.9884000000000001</v>
      </c>
      <c r="P1441" s="3" t="n">
        <v>0.4775</v>
      </c>
      <c r="Q1441" s="6">
        <f>+O1441-N1441</f>
        <v/>
      </c>
      <c r="R1441" s="6">
        <f>+P1441-O1441</f>
        <v/>
      </c>
      <c r="S1441" s="7">
        <f>Q1441/N1441</f>
        <v/>
      </c>
      <c r="T1441" s="7">
        <f>R1441/O1441</f>
        <v/>
      </c>
      <c r="U1441" s="10" t="inlineStr">
        <is>
          <t>32959</t>
        </is>
      </c>
      <c r="V1441" s="10" t="inlineStr">
        <is>
          <t>13336</t>
        </is>
      </c>
      <c r="W1441" s="3" t="inlineStr">
        <is>
          <t>6527</t>
        </is>
      </c>
      <c r="X1441" s="6">
        <f>+V1441-U1441</f>
        <v/>
      </c>
      <c r="Y1441" s="6">
        <f>+W1441-V1441</f>
        <v/>
      </c>
      <c r="Z1441" s="7">
        <f>X1441/U1441</f>
        <v/>
      </c>
      <c r="AA1441" s="7">
        <f>Y1441/V1441</f>
        <v/>
      </c>
      <c r="AB1441" s="4" t="n"/>
      <c r="AC1441" s="5" t="n"/>
      <c r="AD1441" s="4" t="n"/>
      <c r="AE1441" s="4" t="n"/>
      <c r="AF1441" s="5" t="n"/>
      <c r="AG1441" s="6">
        <f>AE1441-AD1441</f>
        <v/>
      </c>
      <c r="AH1441" s="6">
        <f>+AF1441-AE1441</f>
        <v/>
      </c>
      <c r="AI1441" s="7">
        <f>AG1441/AD1441</f>
        <v/>
      </c>
      <c r="AJ1441" s="7">
        <f>AH1441/AE1441</f>
        <v/>
      </c>
      <c r="AK1441" s="4" t="n"/>
      <c r="AL1441" s="4" t="n"/>
      <c r="AM1441" s="5" t="n"/>
      <c r="AN1441" s="4" t="n">
        <v>417.55</v>
      </c>
      <c r="AO1441" s="4" t="n">
        <v>419.55</v>
      </c>
      <c r="AP1441" s="3" t="n">
        <v>418.45</v>
      </c>
      <c r="AQ1441" s="9">
        <f>+AK1441-AN1441</f>
        <v/>
      </c>
      <c r="AR1441" s="9">
        <f>+AL1441-AO1441</f>
        <v/>
      </c>
      <c r="AS1441" s="9">
        <f>+AM1441-AP1441</f>
        <v/>
      </c>
      <c r="AT1441" s="6">
        <f>AR1441-AQ1441</f>
        <v/>
      </c>
      <c r="AU1441" s="6">
        <f>+AS1441-AR1441</f>
        <v/>
      </c>
      <c r="AV1441" s="7">
        <f>AT1441/AQ1441</f>
        <v/>
      </c>
      <c r="AW1441" s="7">
        <f>AU1441/AR1441</f>
        <v/>
      </c>
      <c r="AX1441" s="1" t="inlineStr">
        <is>
          <t>N</t>
        </is>
      </c>
      <c r="AY1441" s="1">
        <f>+IF(AND(D1441&gt;0,E1441&gt;0,F1441&gt;0,S1441&gt;0,T1441&gt;0,AC1441&gt;0,AB1441&gt;0,AI1441&gt;0,AJ1441&gt;0,AS1441&gt;AR1441,AR1441&gt;AQ1441),"long buildup",IF(AND(D1441&gt;0,E1441&gt;0,F1441&gt;0,S1441&lt;0,T1441&lt;0,AB1441&lt;0,AC1441&lt;0,AI1441&lt;0,AJ1441&lt;0,AS1441&gt;AR1441,AR1441&gt;AQ1441),"Short Covering",IF(AND(D1441&lt;0,E1441&lt;0,F1441&lt;0,S1441&lt;0,T1441&lt;0,AB1441&gt;0,AC1441&gt;0,AI1441&gt;0,AJ1441&gt;0,AS1441&lt;AR1441,AR1441&lt;AQ1441),"Short Buildup",IF(AND(D1441&lt;0,E1441&lt;0,F1441&lt;0,S1441&lt;0,T1441&lt;0,AB1441&lt;0,AC1441&lt;0,AI1441&lt;0,AJ1441&lt;0,AS1441&lt;AR1441,AR1441&lt;AQ1441),"LongUnwinding" ))))</f>
        <v/>
      </c>
      <c r="AZ1441" s="1">
        <f>+IF(AND(D1441&gt;0,E1441&gt;0,F1441&gt;0,L1441&gt;0,M1441&gt;0,S1441&gt;0,T1441&gt;0,Z1441&gt;0,AA1441&gt;0),"Buying Opportunity",IF(AND(D1441&lt;0,E1441&lt;0,F1441&lt;0,L1441&lt;0,M1441&lt;0,S1441&lt;0,T1441&lt;0,Z1441&lt;0,AA1441&lt;0),"support Zone",IF(AND(D1441&lt;0,E1441&lt;0,F1441&lt;0,L1441&gt;0,M1441&gt;0,S1441&gt;0,T1441&gt;0,Z1441&gt;0,AA1441&gt;0),"sell delivery")))</f>
        <v/>
      </c>
      <c r="BA1441" s="1">
        <f>IF(AND(D1441&gt;0,E1441&gt;0,F1441&gt;0,Z1441&gt;0,AA1441&gt;0,AB1441&gt;0,AC1441&gt;0,AI1441&gt;0,AJ1441&gt;0),"FII ENTERING")</f>
        <v/>
      </c>
      <c r="BB1441" s="15" t="e">
        <v>#N/A</v>
      </c>
      <c r="BC1441" s="1" t="n">
        <v>36940.4905835</v>
      </c>
      <c r="BD1441" s="1">
        <f>IF(AND(E1441&gt;0,F1441&gt;0,AB1441&gt;0,AC1441&gt;0,AI1441&gt;0,AJ1441&gt;0,AS1441&gt;AR1441,AR1441&gt;AQ1441),"long buildup",IF(AND(E1441&lt;0,F1441&lt;0,AB1441&gt;0,AC1441&gt;0,AI1441&gt;0,AJ1441&gt;0,AS1441&lt;AR1441,AR1441&lt;AQ1441),"Short buildup"))</f>
        <v/>
      </c>
      <c r="BE1441" s="1">
        <f>+IF(AND(F1441&gt;0,M1441&gt;0,T1441&gt;0,AA1441&gt;0),"buy")</f>
        <v/>
      </c>
    </row>
    <row r="1442">
      <c r="A1442" s="1" t="inlineStr">
        <is>
          <t>POONAWALLA</t>
        </is>
      </c>
      <c r="B1442" s="1" t="n"/>
      <c r="C1442" s="1" t="n"/>
      <c r="D1442" s="2" t="n">
        <v>1.51852883811648</v>
      </c>
      <c r="E1442" s="2" t="n">
        <v>-1.674214354329634</v>
      </c>
      <c r="F1442" s="3" t="n">
        <v>-2.316817864619682</v>
      </c>
      <c r="G1442" s="4" t="n">
        <v>51397</v>
      </c>
      <c r="H1442" s="4" t="n">
        <v>20742</v>
      </c>
      <c r="I1442" s="3" t="n">
        <v>24109</v>
      </c>
      <c r="J1442" s="6">
        <f>+H1442-G1442</f>
        <v/>
      </c>
      <c r="K1442" s="6">
        <f>+I1442-H1442</f>
        <v/>
      </c>
      <c r="L1442" s="7">
        <f>J1442/G1442</f>
        <v/>
      </c>
      <c r="M1442" s="7">
        <f>K1442/H1442</f>
        <v/>
      </c>
      <c r="N1442" s="8" t="n">
        <v>144.0747</v>
      </c>
      <c r="O1442" s="8" t="n">
        <v>34.7779</v>
      </c>
      <c r="P1442" s="3" t="n">
        <v>66.1122</v>
      </c>
      <c r="Q1442" s="6">
        <f>+O1442-N1442</f>
        <v/>
      </c>
      <c r="R1442" s="6">
        <f>+P1442-O1442</f>
        <v/>
      </c>
      <c r="S1442" s="7">
        <f>Q1442/N1442</f>
        <v/>
      </c>
      <c r="T1442" s="7">
        <f>R1442/O1442</f>
        <v/>
      </c>
      <c r="U1442" s="10" t="inlineStr">
        <is>
          <t>1130312</t>
        </is>
      </c>
      <c r="V1442" s="10" t="inlineStr">
        <is>
          <t>420495</t>
        </is>
      </c>
      <c r="W1442" s="3" t="inlineStr">
        <is>
          <t>587200</t>
        </is>
      </c>
      <c r="X1442" s="6">
        <f>+V1442-U1442</f>
        <v/>
      </c>
      <c r="Y1442" s="6">
        <f>+W1442-V1442</f>
        <v/>
      </c>
      <c r="Z1442" s="7">
        <f>X1442/U1442</f>
        <v/>
      </c>
      <c r="AA1442" s="7">
        <f>Y1442/V1442</f>
        <v/>
      </c>
      <c r="AB1442" s="4" t="n">
        <v>50750</v>
      </c>
      <c r="AC1442" s="5" t="n">
        <v>223300</v>
      </c>
      <c r="AD1442" s="4" t="n">
        <v>453</v>
      </c>
      <c r="AE1442" s="4" t="n">
        <v>157</v>
      </c>
      <c r="AF1442" s="5" t="n">
        <v>435</v>
      </c>
      <c r="AG1442" s="6">
        <f>AE1442-AD1442</f>
        <v/>
      </c>
      <c r="AH1442" s="6">
        <f>+AF1442-AE1442</f>
        <v/>
      </c>
      <c r="AI1442" s="7">
        <f>AG1442/AD1442</f>
        <v/>
      </c>
      <c r="AJ1442" s="7">
        <f>AH1442/AE1442</f>
        <v/>
      </c>
      <c r="AK1442" s="4" t="n">
        <v>362.4</v>
      </c>
      <c r="AL1442" s="4" t="n">
        <v>355.9</v>
      </c>
      <c r="AM1442" s="5" t="n">
        <v>346.8</v>
      </c>
      <c r="AN1442" s="4" t="n">
        <v>364.35</v>
      </c>
      <c r="AO1442" s="4" t="n">
        <v>358.25</v>
      </c>
      <c r="AP1442" s="3" t="n">
        <v>349.95</v>
      </c>
      <c r="AQ1442" s="9">
        <f>+AK1442-AN1442</f>
        <v/>
      </c>
      <c r="AR1442" s="9">
        <f>+AL1442-AO1442</f>
        <v/>
      </c>
      <c r="AS1442" s="9">
        <f>+AM1442-AP1442</f>
        <v/>
      </c>
      <c r="AT1442" s="6">
        <f>AR1442-AQ1442</f>
        <v/>
      </c>
      <c r="AU1442" s="6">
        <f>+AS1442-AR1442</f>
        <v/>
      </c>
      <c r="AV1442" s="7">
        <f>AT1442/AQ1442</f>
        <v/>
      </c>
      <c r="AW1442" s="7">
        <f>AU1442/AR1442</f>
        <v/>
      </c>
      <c r="AX1442" s="1" t="inlineStr">
        <is>
          <t>N</t>
        </is>
      </c>
      <c r="AY1442" s="1">
        <f>+IF(AND(D1442&gt;0,E1442&gt;0,F1442&gt;0,S1442&gt;0,T1442&gt;0,AC1442&gt;0,AB1442&gt;0,AI1442&gt;0,AJ1442&gt;0,AS1442&gt;AR1442,AR1442&gt;AQ1442),"long buildup",IF(AND(D1442&gt;0,E1442&gt;0,F1442&gt;0,S1442&lt;0,T1442&lt;0,AB1442&lt;0,AC1442&lt;0,AI1442&lt;0,AJ1442&lt;0,AS1442&gt;AR1442,AR1442&gt;AQ1442),"Short Covering",IF(AND(D1442&lt;0,E1442&lt;0,F1442&lt;0,S1442&lt;0,T1442&lt;0,AB1442&gt;0,AC1442&gt;0,AI1442&gt;0,AJ1442&gt;0,AS1442&lt;AR1442,AR1442&lt;AQ1442),"Short Buildup",IF(AND(D1442&lt;0,E1442&lt;0,F1442&lt;0,S1442&lt;0,T1442&lt;0,AB1442&lt;0,AC1442&lt;0,AI1442&lt;0,AJ1442&lt;0,AS1442&lt;AR1442,AR1442&lt;AQ1442),"LongUnwinding" ))))</f>
        <v/>
      </c>
      <c r="AZ1442" s="1">
        <f>+IF(AND(D1442&gt;0,E1442&gt;0,F1442&gt;0,L1442&gt;0,M1442&gt;0,S1442&gt;0,T1442&gt;0,Z1442&gt;0,AA1442&gt;0),"Buying Opportunity",IF(AND(D1442&lt;0,E1442&lt;0,F1442&lt;0,L1442&lt;0,M1442&lt;0,S1442&lt;0,T1442&lt;0,Z1442&lt;0,AA1442&lt;0),"support Zone",IF(AND(D1442&lt;0,E1442&lt;0,F1442&lt;0,L1442&gt;0,M1442&gt;0,S1442&gt;0,T1442&gt;0,Z1442&gt;0,AA1442&gt;0),"sell delivery")))</f>
        <v/>
      </c>
      <c r="BA1442" s="1">
        <f>IF(AND(D1442&gt;0,E1442&gt;0,F1442&gt;0,Z1442&gt;0,AA1442&gt;0,AB1442&gt;0,AC1442&gt;0,AI1442&gt;0,AJ1442&gt;0),"FII ENTERING")</f>
        <v/>
      </c>
      <c r="BB1442" s="15" t="e">
        <v>#N/A</v>
      </c>
      <c r="BC1442" s="1" t="n">
        <v>150642.6768</v>
      </c>
      <c r="BD1442" s="1">
        <f>IF(AND(E1442&gt;0,F1442&gt;0,AB1442&gt;0,AC1442&gt;0,AI1442&gt;0,AJ1442&gt;0,AS1442&gt;AR1442,AR1442&gt;AQ1442),"long buildup",IF(AND(E1442&lt;0,F1442&lt;0,AB1442&gt;0,AC1442&gt;0,AI1442&gt;0,AJ1442&gt;0,AS1442&lt;AR1442,AR1442&lt;AQ1442),"Short buildup"))</f>
        <v/>
      </c>
      <c r="BE1442" s="1">
        <f>+IF(AND(F1442&gt;0,M1442&gt;0,T1442&gt;0,AA1442&gt;0),"buy")</f>
        <v/>
      </c>
    </row>
    <row r="1443">
      <c r="A1443" s="1" t="inlineStr">
        <is>
          <t>POWERGRID</t>
        </is>
      </c>
      <c r="B1443" s="1" t="n"/>
      <c r="C1443" s="1" t="n">
        <v>0.0108</v>
      </c>
      <c r="D1443" s="2" t="n">
        <v>-0.1067398597133168</v>
      </c>
      <c r="E1443" s="2" t="n">
        <v>0.5037398870401396</v>
      </c>
      <c r="F1443" s="3" t="n">
        <v>1.412515188335369</v>
      </c>
      <c r="G1443" s="4" t="n">
        <v>65545</v>
      </c>
      <c r="H1443" s="4" t="n">
        <v>100075</v>
      </c>
      <c r="I1443" s="3" t="n">
        <v>140636</v>
      </c>
      <c r="J1443" s="6">
        <f>+H1443-G1443</f>
        <v/>
      </c>
      <c r="K1443" s="6">
        <f>+I1443-H1443</f>
        <v/>
      </c>
      <c r="L1443" s="7">
        <f>J1443/G1443</f>
        <v/>
      </c>
      <c r="M1443" s="7">
        <f>K1443/H1443</f>
        <v/>
      </c>
      <c r="N1443" s="8" t="n">
        <v>164.3075</v>
      </c>
      <c r="O1443" s="8" t="n">
        <v>341.9714</v>
      </c>
      <c r="P1443" s="3" t="n">
        <v>494.9787000000001</v>
      </c>
      <c r="Q1443" s="6">
        <f>+O1443-N1443</f>
        <v/>
      </c>
      <c r="R1443" s="6">
        <f>+P1443-O1443</f>
        <v/>
      </c>
      <c r="S1443" s="7">
        <f>Q1443/N1443</f>
        <v/>
      </c>
      <c r="T1443" s="7">
        <f>R1443/O1443</f>
        <v/>
      </c>
      <c r="U1443" s="10" t="inlineStr">
        <is>
          <t>3410861</t>
        </is>
      </c>
      <c r="V1443" s="10" t="inlineStr">
        <is>
          <t>6589293</t>
        </is>
      </c>
      <c r="W1443" s="3" t="inlineStr">
        <is>
          <t>9230097</t>
        </is>
      </c>
      <c r="X1443" s="6">
        <f>+V1443-U1443</f>
        <v/>
      </c>
      <c r="Y1443" s="6">
        <f>+W1443-V1443</f>
        <v/>
      </c>
      <c r="Z1443" s="7">
        <f>X1443/U1443</f>
        <v/>
      </c>
      <c r="AA1443" s="7">
        <f>Y1443/V1443</f>
        <v/>
      </c>
      <c r="AB1443" s="4" t="n">
        <v>271800</v>
      </c>
      <c r="AC1443" s="5" t="n">
        <v>232200</v>
      </c>
      <c r="AD1443" s="4" t="n">
        <v>167</v>
      </c>
      <c r="AE1443" s="4" t="n">
        <v>442</v>
      </c>
      <c r="AF1443" s="5" t="n">
        <v>720</v>
      </c>
      <c r="AG1443" s="6">
        <f>AE1443-AD1443</f>
        <v/>
      </c>
      <c r="AH1443" s="6">
        <f>+AF1443-AE1443</f>
        <v/>
      </c>
      <c r="AI1443" s="7">
        <f>AG1443/AD1443</f>
        <v/>
      </c>
      <c r="AJ1443" s="7">
        <f>AH1443/AE1443</f>
        <v/>
      </c>
      <c r="AK1443" s="4" t="n">
        <v>330.6</v>
      </c>
      <c r="AL1443" s="4" t="n">
        <v>332.4</v>
      </c>
      <c r="AM1443" s="5" t="n">
        <v>336.7</v>
      </c>
      <c r="AN1443" s="4" t="n">
        <v>327.55</v>
      </c>
      <c r="AO1443" s="4" t="n">
        <v>329.2</v>
      </c>
      <c r="AP1443" s="3" t="n">
        <v>333.85</v>
      </c>
      <c r="AQ1443" s="9">
        <f>+AK1443-AN1443</f>
        <v/>
      </c>
      <c r="AR1443" s="9">
        <f>+AL1443-AO1443</f>
        <v/>
      </c>
      <c r="AS1443" s="9">
        <f>+AM1443-AP1443</f>
        <v/>
      </c>
      <c r="AT1443" s="6">
        <f>AR1443-AQ1443</f>
        <v/>
      </c>
      <c r="AU1443" s="6">
        <f>+AS1443-AR1443</f>
        <v/>
      </c>
      <c r="AV1443" s="7">
        <f>AT1443/AQ1443</f>
        <v/>
      </c>
      <c r="AW1443" s="7">
        <f>AU1443/AR1443</f>
        <v/>
      </c>
      <c r="AX1443" s="1" t="inlineStr">
        <is>
          <t>N</t>
        </is>
      </c>
      <c r="AY1443" s="1">
        <f>+IF(AND(D1443&gt;0,E1443&gt;0,F1443&gt;0,S1443&gt;0,T1443&gt;0,AC1443&gt;0,AB1443&gt;0,AI1443&gt;0,AJ1443&gt;0,AS1443&gt;AR1443,AR1443&gt;AQ1443),"long buildup",IF(AND(D1443&gt;0,E1443&gt;0,F1443&gt;0,S1443&lt;0,T1443&lt;0,AB1443&lt;0,AC1443&lt;0,AI1443&lt;0,AJ1443&lt;0,AS1443&gt;AR1443,AR1443&gt;AQ1443),"Short Covering",IF(AND(D1443&lt;0,E1443&lt;0,F1443&lt;0,S1443&lt;0,T1443&lt;0,AB1443&gt;0,AC1443&gt;0,AI1443&gt;0,AJ1443&gt;0,AS1443&lt;AR1443,AR1443&lt;AQ1443),"Short Buildup",IF(AND(D1443&lt;0,E1443&lt;0,F1443&lt;0,S1443&lt;0,T1443&lt;0,AB1443&lt;0,AC1443&lt;0,AI1443&lt;0,AJ1443&lt;0,AS1443&lt;AR1443,AR1443&lt;AQ1443),"LongUnwinding" ))))</f>
        <v/>
      </c>
      <c r="AZ1443" s="1">
        <f>+IF(AND(D1443&gt;0,E1443&gt;0,F1443&gt;0,L1443&gt;0,M1443&gt;0,S1443&gt;0,T1443&gt;0,Z1443&gt;0,AA1443&gt;0),"Buying Opportunity",IF(AND(D1443&lt;0,E1443&lt;0,F1443&lt;0,L1443&lt;0,M1443&lt;0,S1443&lt;0,T1443&lt;0,Z1443&lt;0,AA1443&lt;0),"support Zone",IF(AND(D1443&lt;0,E1443&lt;0,F1443&lt;0,L1443&gt;0,M1443&gt;0,S1443&gt;0,T1443&gt;0,Z1443&gt;0,AA1443&gt;0),"sell delivery")))</f>
        <v/>
      </c>
      <c r="BA1443" s="1">
        <f>IF(AND(D1443&gt;0,E1443&gt;0,F1443&gt;0,Z1443&gt;0,AA1443&gt;0,AB1443&gt;0,AC1443&gt;0,AI1443&gt;0,AJ1443&gt;0),"FII ENTERING")</f>
        <v/>
      </c>
      <c r="BB1443" s="15" t="e">
        <v>#N/A</v>
      </c>
      <c r="BC1443" s="1" t="n">
        <v>96256.73834500001</v>
      </c>
      <c r="BD1443" s="1">
        <f>IF(AND(E1443&gt;0,F1443&gt;0,AB1443&gt;0,AC1443&gt;0,AI1443&gt;0,AJ1443&gt;0,AS1443&gt;AR1443,AR1443&gt;AQ1443),"long buildup",IF(AND(E1443&lt;0,F1443&lt;0,AB1443&gt;0,AC1443&gt;0,AI1443&gt;0,AJ1443&gt;0,AS1443&lt;AR1443,AR1443&lt;AQ1443),"Short buildup"))</f>
        <v/>
      </c>
      <c r="BE1443" s="1">
        <f>+IF(AND(F1443&gt;0,M1443&gt;0,T1443&gt;0,AA1443&gt;0),"buy")</f>
        <v/>
      </c>
    </row>
    <row r="1444">
      <c r="A1444" s="1" t="inlineStr">
        <is>
          <t>POWERINDIA</t>
        </is>
      </c>
      <c r="B1444" s="1" t="n"/>
      <c r="C1444" s="1" t="n"/>
      <c r="D1444" s="2" t="n">
        <v>1.151475640630803</v>
      </c>
      <c r="E1444" s="2" t="n">
        <v>3.838580342103401</v>
      </c>
      <c r="F1444" s="3" t="n">
        <v>-1.071534647810099</v>
      </c>
      <c r="G1444" s="4" t="n">
        <v>10581</v>
      </c>
      <c r="H1444" s="4" t="n">
        <v>20379</v>
      </c>
      <c r="I1444" s="3" t="n">
        <v>15156</v>
      </c>
      <c r="J1444" s="6">
        <f>+H1444-G1444</f>
        <v/>
      </c>
      <c r="K1444" s="6">
        <f>+I1444-H1444</f>
        <v/>
      </c>
      <c r="L1444" s="7">
        <f>J1444/G1444</f>
        <v/>
      </c>
      <c r="M1444" s="7">
        <f>K1444/H1444</f>
        <v/>
      </c>
      <c r="N1444" s="8" t="n">
        <v>37.4859</v>
      </c>
      <c r="O1444" s="8" t="n">
        <v>77.7942</v>
      </c>
      <c r="P1444" s="3" t="n">
        <v>59.0424</v>
      </c>
      <c r="Q1444" s="6">
        <f>+O1444-N1444</f>
        <v/>
      </c>
      <c r="R1444" s="6">
        <f>+P1444-O1444</f>
        <v/>
      </c>
      <c r="S1444" s="7">
        <f>Q1444/N1444</f>
        <v/>
      </c>
      <c r="T1444" s="7">
        <f>R1444/O1444</f>
        <v/>
      </c>
      <c r="U1444" s="10" t="inlineStr">
        <is>
          <t>13385</t>
        </is>
      </c>
      <c r="V1444" s="10" t="inlineStr">
        <is>
          <t>26124</t>
        </is>
      </c>
      <c r="W1444" s="3" t="inlineStr">
        <is>
          <t>19937</t>
        </is>
      </c>
      <c r="X1444" s="6">
        <f>+V1444-U1444</f>
        <v/>
      </c>
      <c r="Y1444" s="6">
        <f>+W1444-V1444</f>
        <v/>
      </c>
      <c r="Z1444" s="7">
        <f>X1444/U1444</f>
        <v/>
      </c>
      <c r="AA1444" s="7">
        <f>Y1444/V1444</f>
        <v/>
      </c>
      <c r="AB1444" s="4" t="n"/>
      <c r="AC1444" s="5" t="n"/>
      <c r="AD1444" s="4" t="n"/>
      <c r="AE1444" s="4" t="n"/>
      <c r="AF1444" s="5" t="n"/>
      <c r="AG1444" s="6">
        <f>AE1444-AD1444</f>
        <v/>
      </c>
      <c r="AH1444" s="6">
        <f>+AF1444-AE1444</f>
        <v/>
      </c>
      <c r="AI1444" s="7">
        <f>AG1444/AD1444</f>
        <v/>
      </c>
      <c r="AJ1444" s="7">
        <f>AH1444/AE1444</f>
        <v/>
      </c>
      <c r="AK1444" s="4" t="n"/>
      <c r="AL1444" s="4" t="n"/>
      <c r="AM1444" s="5" t="n"/>
      <c r="AN1444" s="4" t="n">
        <v>12645.3</v>
      </c>
      <c r="AO1444" s="4" t="n">
        <v>13130.7</v>
      </c>
      <c r="AP1444" s="3" t="n">
        <v>12990</v>
      </c>
      <c r="AQ1444" s="9">
        <f>+AK1444-AN1444</f>
        <v/>
      </c>
      <c r="AR1444" s="9">
        <f>+AL1444-AO1444</f>
        <v/>
      </c>
      <c r="AS1444" s="9">
        <f>+AM1444-AP1444</f>
        <v/>
      </c>
      <c r="AT1444" s="6">
        <f>AR1444-AQ1444</f>
        <v/>
      </c>
      <c r="AU1444" s="6">
        <f>+AS1444-AR1444</f>
        <v/>
      </c>
      <c r="AV1444" s="7">
        <f>AT1444/AQ1444</f>
        <v/>
      </c>
      <c r="AW1444" s="7">
        <f>AU1444/AR1444</f>
        <v/>
      </c>
      <c r="AX1444" s="1" t="inlineStr">
        <is>
          <t>Y</t>
        </is>
      </c>
      <c r="AY1444" s="1">
        <f>+IF(AND(D1444&gt;0,E1444&gt;0,F1444&gt;0,S1444&gt;0,T1444&gt;0,AC1444&gt;0,AB1444&gt;0,AI1444&gt;0,AJ1444&gt;0,AS1444&gt;AR1444,AR1444&gt;AQ1444),"long buildup",IF(AND(D1444&gt;0,E1444&gt;0,F1444&gt;0,S1444&lt;0,T1444&lt;0,AB1444&lt;0,AC1444&lt;0,AI1444&lt;0,AJ1444&lt;0,AS1444&gt;AR1444,AR1444&gt;AQ1444),"Short Covering",IF(AND(D1444&lt;0,E1444&lt;0,F1444&lt;0,S1444&lt;0,T1444&lt;0,AB1444&gt;0,AC1444&gt;0,AI1444&gt;0,AJ1444&gt;0,AS1444&lt;AR1444,AR1444&lt;AQ1444),"Short Buildup",IF(AND(D1444&lt;0,E1444&lt;0,F1444&lt;0,S1444&lt;0,T1444&lt;0,AB1444&lt;0,AC1444&lt;0,AI1444&lt;0,AJ1444&lt;0,AS1444&lt;AR1444,AR1444&lt;AQ1444),"LongUnwinding" ))))</f>
        <v/>
      </c>
      <c r="AZ1444" s="1">
        <f>+IF(AND(D1444&gt;0,E1444&gt;0,F1444&gt;0,L1444&gt;0,M1444&gt;0,S1444&gt;0,T1444&gt;0,Z1444&gt;0,AA1444&gt;0),"Buying Opportunity",IF(AND(D1444&lt;0,E1444&lt;0,F1444&lt;0,L1444&lt;0,M1444&lt;0,S1444&lt;0,T1444&lt;0,Z1444&lt;0,AA1444&lt;0),"support Zone",IF(AND(D1444&lt;0,E1444&lt;0,F1444&lt;0,L1444&gt;0,M1444&gt;0,S1444&gt;0,T1444&gt;0,Z1444&gt;0,AA1444&gt;0),"sell delivery")))</f>
        <v/>
      </c>
      <c r="BA1444" s="1">
        <f>IF(AND(D1444&gt;0,E1444&gt;0,F1444&gt;0,Z1444&gt;0,AA1444&gt;0,AB1444&gt;0,AC1444&gt;0,AI1444&gt;0,AJ1444&gt;0),"FII ENTERING")</f>
        <v/>
      </c>
      <c r="BB1444" s="15" t="e">
        <v>#N/A</v>
      </c>
      <c r="BC1444" s="1" t="n">
        <v>2300980.1300785</v>
      </c>
      <c r="BD1444" s="1">
        <f>IF(AND(E1444&gt;0,F1444&gt;0,AB1444&gt;0,AC1444&gt;0,AI1444&gt;0,AJ1444&gt;0,AS1444&gt;AR1444,AR1444&gt;AQ1444),"long buildup",IF(AND(E1444&lt;0,F1444&lt;0,AB1444&gt;0,AC1444&gt;0,AI1444&gt;0,AJ1444&gt;0,AS1444&lt;AR1444,AR1444&lt;AQ1444),"Short buildup"))</f>
        <v/>
      </c>
      <c r="BE1444" s="1">
        <f>+IF(AND(F1444&gt;0,M1444&gt;0,T1444&gt;0,AA1444&gt;0),"buy")</f>
        <v/>
      </c>
    </row>
    <row r="1445">
      <c r="A1445" s="1" t="inlineStr">
        <is>
          <t>POWERMECH</t>
        </is>
      </c>
      <c r="B1445" s="1" t="n"/>
      <c r="C1445" s="1" t="n"/>
      <c r="D1445" s="2" t="n">
        <v>-1.820580945418241</v>
      </c>
      <c r="E1445" s="2" t="n">
        <v>-0.1017072284780306</v>
      </c>
      <c r="F1445" s="3" t="n">
        <v>-1.590793396843866</v>
      </c>
      <c r="G1445" s="4" t="n">
        <v>6732</v>
      </c>
      <c r="H1445" s="4" t="n">
        <v>15675</v>
      </c>
      <c r="I1445" s="3" t="n">
        <v>9220</v>
      </c>
      <c r="J1445" s="6">
        <f>+H1445-G1445</f>
        <v/>
      </c>
      <c r="K1445" s="6">
        <f>+I1445-H1445</f>
        <v/>
      </c>
      <c r="L1445" s="7">
        <f>J1445/G1445</f>
        <v/>
      </c>
      <c r="M1445" s="7">
        <f>K1445/H1445</f>
        <v/>
      </c>
      <c r="N1445" s="8" t="n">
        <v>10.7591</v>
      </c>
      <c r="O1445" s="8" t="n">
        <v>21.2918</v>
      </c>
      <c r="P1445" s="3" t="n">
        <v>10.6222</v>
      </c>
      <c r="Q1445" s="6">
        <f>+O1445-N1445</f>
        <v/>
      </c>
      <c r="R1445" s="6">
        <f>+P1445-O1445</f>
        <v/>
      </c>
      <c r="S1445" s="7">
        <f>Q1445/N1445</f>
        <v/>
      </c>
      <c r="T1445" s="7">
        <f>R1445/O1445</f>
        <v/>
      </c>
      <c r="U1445" s="10" t="inlineStr">
        <is>
          <t>20771</t>
        </is>
      </c>
      <c r="V1445" s="10" t="inlineStr">
        <is>
          <t>44622</t>
        </is>
      </c>
      <c r="W1445" s="3" t="inlineStr">
        <is>
          <t>15164</t>
        </is>
      </c>
      <c r="X1445" s="6">
        <f>+V1445-U1445</f>
        <v/>
      </c>
      <c r="Y1445" s="6">
        <f>+W1445-V1445</f>
        <v/>
      </c>
      <c r="Z1445" s="7">
        <f>X1445/U1445</f>
        <v/>
      </c>
      <c r="AA1445" s="7">
        <f>Y1445/V1445</f>
        <v/>
      </c>
      <c r="AB1445" s="4" t="n"/>
      <c r="AC1445" s="5" t="n"/>
      <c r="AD1445" s="4" t="n"/>
      <c r="AE1445" s="4" t="n"/>
      <c r="AF1445" s="5" t="n"/>
      <c r="AG1445" s="6">
        <f>AE1445-AD1445</f>
        <v/>
      </c>
      <c r="AH1445" s="6">
        <f>+AF1445-AE1445</f>
        <v/>
      </c>
      <c r="AI1445" s="7">
        <f>AG1445/AD1445</f>
        <v/>
      </c>
      <c r="AJ1445" s="7">
        <f>AH1445/AE1445</f>
        <v/>
      </c>
      <c r="AK1445" s="4" t="n"/>
      <c r="AL1445" s="4" t="n"/>
      <c r="AM1445" s="5" t="n"/>
      <c r="AN1445" s="4" t="n">
        <v>2753</v>
      </c>
      <c r="AO1445" s="4" t="n">
        <v>2750.2</v>
      </c>
      <c r="AP1445" s="3" t="n">
        <v>2706.45</v>
      </c>
      <c r="AQ1445" s="9">
        <f>+AK1445-AN1445</f>
        <v/>
      </c>
      <c r="AR1445" s="9">
        <f>+AL1445-AO1445</f>
        <v/>
      </c>
      <c r="AS1445" s="9">
        <f>+AM1445-AP1445</f>
        <v/>
      </c>
      <c r="AT1445" s="6">
        <f>AR1445-AQ1445</f>
        <v/>
      </c>
      <c r="AU1445" s="6">
        <f>+AS1445-AR1445</f>
        <v/>
      </c>
      <c r="AV1445" s="7">
        <f>AT1445/AQ1445</f>
        <v/>
      </c>
      <c r="AW1445" s="7">
        <f>AU1445/AR1445</f>
        <v/>
      </c>
      <c r="AX1445" s="1" t="inlineStr">
        <is>
          <t>N</t>
        </is>
      </c>
      <c r="AY1445" s="1">
        <f>+IF(AND(D1445&gt;0,E1445&gt;0,F1445&gt;0,S1445&gt;0,T1445&gt;0,AC1445&gt;0,AB1445&gt;0,AI1445&gt;0,AJ1445&gt;0,AS1445&gt;AR1445,AR1445&gt;AQ1445),"long buildup",IF(AND(D1445&gt;0,E1445&gt;0,F1445&gt;0,S1445&lt;0,T1445&lt;0,AB1445&lt;0,AC1445&lt;0,AI1445&lt;0,AJ1445&lt;0,AS1445&gt;AR1445,AR1445&gt;AQ1445),"Short Covering",IF(AND(D1445&lt;0,E1445&lt;0,F1445&lt;0,S1445&lt;0,T1445&lt;0,AB1445&gt;0,AC1445&gt;0,AI1445&gt;0,AJ1445&gt;0,AS1445&lt;AR1445,AR1445&lt;AQ1445),"Short Buildup",IF(AND(D1445&lt;0,E1445&lt;0,F1445&lt;0,S1445&lt;0,T1445&lt;0,AB1445&lt;0,AC1445&lt;0,AI1445&lt;0,AJ1445&lt;0,AS1445&lt;AR1445,AR1445&lt;AQ1445),"LongUnwinding" ))))</f>
        <v/>
      </c>
      <c r="AZ1445" s="1">
        <f>+IF(AND(D1445&gt;0,E1445&gt;0,F1445&gt;0,L1445&gt;0,M1445&gt;0,S1445&gt;0,T1445&gt;0,Z1445&gt;0,AA1445&gt;0),"Buying Opportunity",IF(AND(D1445&lt;0,E1445&lt;0,F1445&lt;0,L1445&lt;0,M1445&lt;0,S1445&lt;0,T1445&lt;0,Z1445&lt;0,AA1445&lt;0),"support Zone",IF(AND(D1445&lt;0,E1445&lt;0,F1445&lt;0,L1445&gt;0,M1445&gt;0,S1445&gt;0,T1445&gt;0,Z1445&gt;0,AA1445&gt;0),"sell delivery")))</f>
        <v/>
      </c>
      <c r="BA1445" s="1">
        <f>IF(AND(D1445&gt;0,E1445&gt;0,F1445&gt;0,Z1445&gt;0,AA1445&gt;0,AB1445&gt;0,AC1445&gt;0,AI1445&gt;0,AJ1445&gt;0),"FII ENTERING")</f>
        <v/>
      </c>
      <c r="BB1445" s="15" t="e">
        <v>#N/A</v>
      </c>
      <c r="BC1445" s="1" t="n">
        <v>1875.0409245</v>
      </c>
      <c r="BD1445" s="1">
        <f>IF(AND(E1445&gt;0,F1445&gt;0,AB1445&gt;0,AC1445&gt;0,AI1445&gt;0,AJ1445&gt;0,AS1445&gt;AR1445,AR1445&gt;AQ1445),"long buildup",IF(AND(E1445&lt;0,F1445&lt;0,AB1445&gt;0,AC1445&gt;0,AI1445&gt;0,AJ1445&gt;0,AS1445&lt;AR1445,AR1445&lt;AQ1445),"Short buildup"))</f>
        <v/>
      </c>
      <c r="BE1445" s="1">
        <f>+IF(AND(F1445&gt;0,M1445&gt;0,T1445&gt;0,AA1445&gt;0),"buy")</f>
        <v/>
      </c>
    </row>
    <row r="1446">
      <c r="A1446" s="1" t="inlineStr">
        <is>
          <t>PPAP</t>
        </is>
      </c>
      <c r="B1446" s="1" t="n"/>
      <c r="C1446" s="1" t="n"/>
      <c r="D1446" s="2" t="n">
        <v>2.329816042580998</v>
      </c>
      <c r="E1446" s="2" t="n">
        <v>-2.491216863621837</v>
      </c>
      <c r="F1446" s="3" t="n">
        <v>1.366337560245186</v>
      </c>
      <c r="G1446" s="4" t="n">
        <v>1044</v>
      </c>
      <c r="H1446" s="4" t="n">
        <v>378</v>
      </c>
      <c r="I1446" s="3" t="n">
        <v>712</v>
      </c>
      <c r="J1446" s="6">
        <f>+H1446-G1446</f>
        <v/>
      </c>
      <c r="K1446" s="6">
        <f>+I1446-H1446</f>
        <v/>
      </c>
      <c r="L1446" s="7">
        <f>J1446/G1446</f>
        <v/>
      </c>
      <c r="M1446" s="7">
        <f>K1446/H1446</f>
        <v/>
      </c>
      <c r="N1446" s="8" t="n">
        <v>0.3145</v>
      </c>
      <c r="O1446" s="8" t="n">
        <v>0.1769</v>
      </c>
      <c r="P1446" s="3" t="n">
        <v>0.2993</v>
      </c>
      <c r="Q1446" s="6">
        <f>+O1446-N1446</f>
        <v/>
      </c>
      <c r="R1446" s="6">
        <f>+P1446-O1446</f>
        <v/>
      </c>
      <c r="S1446" s="7">
        <f>Q1446/N1446</f>
        <v/>
      </c>
      <c r="T1446" s="7">
        <f>R1446/O1446</f>
        <v/>
      </c>
      <c r="U1446" s="10" t="inlineStr">
        <is>
          <t>9636</t>
        </is>
      </c>
      <c r="V1446" s="10" t="inlineStr">
        <is>
          <t>6557</t>
        </is>
      </c>
      <c r="W1446" s="3" t="inlineStr">
        <is>
          <t>8830</t>
        </is>
      </c>
      <c r="X1446" s="6">
        <f>+V1446-U1446</f>
        <v/>
      </c>
      <c r="Y1446" s="6">
        <f>+W1446-V1446</f>
        <v/>
      </c>
      <c r="Z1446" s="7">
        <f>X1446/U1446</f>
        <v/>
      </c>
      <c r="AA1446" s="7">
        <f>Y1446/V1446</f>
        <v/>
      </c>
      <c r="AB1446" s="4" t="n"/>
      <c r="AC1446" s="5" t="n"/>
      <c r="AD1446" s="4" t="n"/>
      <c r="AE1446" s="4" t="n"/>
      <c r="AF1446" s="5" t="n"/>
      <c r="AG1446" s="6">
        <f>AE1446-AD1446</f>
        <v/>
      </c>
      <c r="AH1446" s="6">
        <f>+AF1446-AE1446</f>
        <v/>
      </c>
      <c r="AI1446" s="7">
        <f>AG1446/AD1446</f>
        <v/>
      </c>
      <c r="AJ1446" s="7">
        <f>AH1446/AE1446</f>
        <v/>
      </c>
      <c r="AK1446" s="4" t="n"/>
      <c r="AL1446" s="4" t="n"/>
      <c r="AM1446" s="5" t="n"/>
      <c r="AN1446" s="4" t="n">
        <v>219.17</v>
      </c>
      <c r="AO1446" s="4" t="n">
        <v>213.71</v>
      </c>
      <c r="AP1446" s="3" t="n">
        <v>216.63</v>
      </c>
      <c r="AQ1446" s="9">
        <f>+AK1446-AN1446</f>
        <v/>
      </c>
      <c r="AR1446" s="9">
        <f>+AL1446-AO1446</f>
        <v/>
      </c>
      <c r="AS1446" s="9">
        <f>+AM1446-AP1446</f>
        <v/>
      </c>
      <c r="AT1446" s="6">
        <f>AR1446-AQ1446</f>
        <v/>
      </c>
      <c r="AU1446" s="6">
        <f>+AS1446-AR1446</f>
        <v/>
      </c>
      <c r="AV1446" s="7">
        <f>AT1446/AQ1446</f>
        <v/>
      </c>
      <c r="AW1446" s="7">
        <f>AU1446/AR1446</f>
        <v/>
      </c>
      <c r="AX1446" s="1" t="inlineStr">
        <is>
          <t>N</t>
        </is>
      </c>
      <c r="AY1446" s="1">
        <f>+IF(AND(D1446&gt;0,E1446&gt;0,F1446&gt;0,S1446&gt;0,T1446&gt;0,AC1446&gt;0,AB1446&gt;0,AI1446&gt;0,AJ1446&gt;0,AS1446&gt;AR1446,AR1446&gt;AQ1446),"long buildup",IF(AND(D1446&gt;0,E1446&gt;0,F1446&gt;0,S1446&lt;0,T1446&lt;0,AB1446&lt;0,AC1446&lt;0,AI1446&lt;0,AJ1446&lt;0,AS1446&gt;AR1446,AR1446&gt;AQ1446),"Short Covering",IF(AND(D1446&lt;0,E1446&lt;0,F1446&lt;0,S1446&lt;0,T1446&lt;0,AB1446&gt;0,AC1446&gt;0,AI1446&gt;0,AJ1446&gt;0,AS1446&lt;AR1446,AR1446&lt;AQ1446),"Short Buildup",IF(AND(D1446&lt;0,E1446&lt;0,F1446&lt;0,S1446&lt;0,T1446&lt;0,AB1446&lt;0,AC1446&lt;0,AI1446&lt;0,AJ1446&lt;0,AS1446&lt;AR1446,AR1446&lt;AQ1446),"LongUnwinding" ))))</f>
        <v/>
      </c>
      <c r="AZ1446" s="1">
        <f>+IF(AND(D1446&gt;0,E1446&gt;0,F1446&gt;0,L1446&gt;0,M1446&gt;0,S1446&gt;0,T1446&gt;0,Z1446&gt;0,AA1446&gt;0),"Buying Opportunity",IF(AND(D1446&lt;0,E1446&lt;0,F1446&lt;0,L1446&lt;0,M1446&lt;0,S1446&lt;0,T1446&lt;0,Z1446&lt;0,AA1446&lt;0),"support Zone",IF(AND(D1446&lt;0,E1446&lt;0,F1446&lt;0,L1446&gt;0,M1446&gt;0,S1446&gt;0,T1446&gt;0,Z1446&gt;0,AA1446&gt;0),"sell delivery")))</f>
        <v/>
      </c>
      <c r="BA1446" s="1">
        <f>IF(AND(D1446&gt;0,E1446&gt;0,F1446&gt;0,Z1446&gt;0,AA1446&gt;0,AB1446&gt;0,AC1446&gt;0,AI1446&gt;0,AJ1446&gt;0),"FII ENTERING")</f>
        <v/>
      </c>
      <c r="BB1446" s="15" t="e">
        <v>#N/A</v>
      </c>
      <c r="BC1446" s="1" t="n">
        <v>15225.94227</v>
      </c>
      <c r="BD1446" s="1">
        <f>IF(AND(E1446&gt;0,F1446&gt;0,AB1446&gt;0,AC1446&gt;0,AI1446&gt;0,AJ1446&gt;0,AS1446&gt;AR1446,AR1446&gt;AQ1446),"long buildup",IF(AND(E1446&lt;0,F1446&lt;0,AB1446&gt;0,AC1446&gt;0,AI1446&gt;0,AJ1446&gt;0,AS1446&lt;AR1446,AR1446&lt;AQ1446),"Short buildup"))</f>
        <v/>
      </c>
      <c r="BE1446" s="1">
        <f>+IF(AND(F1446&gt;0,M1446&gt;0,T1446&gt;0,AA1446&gt;0),"buy")</f>
        <v/>
      </c>
    </row>
    <row r="1447">
      <c r="A1447" s="1" t="inlineStr">
        <is>
          <t>PPL</t>
        </is>
      </c>
      <c r="B1447" s="1" t="n"/>
      <c r="C1447" s="1" t="n"/>
      <c r="D1447" s="2" t="n">
        <v>-2.107212131899144</v>
      </c>
      <c r="E1447" s="2" t="n">
        <v>-1.621183463928668</v>
      </c>
      <c r="F1447" s="3" t="n">
        <v>1.748603863407501</v>
      </c>
      <c r="G1447" s="4" t="n">
        <v>3942</v>
      </c>
      <c r="H1447" s="4" t="n">
        <v>4266</v>
      </c>
      <c r="I1447" s="3" t="n">
        <v>6423</v>
      </c>
      <c r="J1447" s="6">
        <f>+H1447-G1447</f>
        <v/>
      </c>
      <c r="K1447" s="6">
        <f>+I1447-H1447</f>
        <v/>
      </c>
      <c r="L1447" s="7">
        <f>J1447/G1447</f>
        <v/>
      </c>
      <c r="M1447" s="7">
        <f>K1447/H1447</f>
        <v/>
      </c>
      <c r="N1447" s="8" t="n">
        <v>5.5377</v>
      </c>
      <c r="O1447" s="8" t="n">
        <v>3.7026</v>
      </c>
      <c r="P1447" s="3" t="n">
        <v>5.5217</v>
      </c>
      <c r="Q1447" s="6">
        <f>+O1447-N1447</f>
        <v/>
      </c>
      <c r="R1447" s="6">
        <f>+P1447-O1447</f>
        <v/>
      </c>
      <c r="S1447" s="7">
        <f>Q1447/N1447</f>
        <v/>
      </c>
      <c r="T1447" s="7">
        <f>R1447/O1447</f>
        <v/>
      </c>
      <c r="U1447" s="10" t="inlineStr">
        <is>
          <t>47629</t>
        </is>
      </c>
      <c r="V1447" s="10" t="inlineStr">
        <is>
          <t>30987</t>
        </is>
      </c>
      <c r="W1447" s="3" t="inlineStr">
        <is>
          <t>44887</t>
        </is>
      </c>
      <c r="X1447" s="6">
        <f>+V1447-U1447</f>
        <v/>
      </c>
      <c r="Y1447" s="6">
        <f>+W1447-V1447</f>
        <v/>
      </c>
      <c r="Z1447" s="7">
        <f>X1447/U1447</f>
        <v/>
      </c>
      <c r="AA1447" s="7">
        <f>Y1447/V1447</f>
        <v/>
      </c>
      <c r="AB1447" s="4" t="n"/>
      <c r="AC1447" s="5" t="n"/>
      <c r="AD1447" s="4" t="n"/>
      <c r="AE1447" s="4" t="n"/>
      <c r="AF1447" s="5" t="n"/>
      <c r="AG1447" s="6">
        <f>AE1447-AD1447</f>
        <v/>
      </c>
      <c r="AH1447" s="6">
        <f>+AF1447-AE1447</f>
        <v/>
      </c>
      <c r="AI1447" s="7">
        <f>AG1447/AD1447</f>
        <v/>
      </c>
      <c r="AJ1447" s="7">
        <f>AH1447/AE1447</f>
        <v/>
      </c>
      <c r="AK1447" s="4" t="n"/>
      <c r="AL1447" s="4" t="n"/>
      <c r="AM1447" s="5" t="n"/>
      <c r="AN1447" s="4" t="n">
        <v>555.15</v>
      </c>
      <c r="AO1447" s="4" t="n">
        <v>546.15</v>
      </c>
      <c r="AP1447" s="3" t="n">
        <v>555.7</v>
      </c>
      <c r="AQ1447" s="9">
        <f>+AK1447-AN1447</f>
        <v/>
      </c>
      <c r="AR1447" s="9">
        <f>+AL1447-AO1447</f>
        <v/>
      </c>
      <c r="AS1447" s="9">
        <f>+AM1447-AP1447</f>
        <v/>
      </c>
      <c r="AT1447" s="6">
        <f>AR1447-AQ1447</f>
        <v/>
      </c>
      <c r="AU1447" s="6">
        <f>+AS1447-AR1447</f>
        <v/>
      </c>
      <c r="AV1447" s="7">
        <f>AT1447/AQ1447</f>
        <v/>
      </c>
      <c r="AW1447" s="7">
        <f>AU1447/AR1447</f>
        <v/>
      </c>
      <c r="AX1447" s="1" t="inlineStr">
        <is>
          <t>N</t>
        </is>
      </c>
      <c r="AY1447" s="1">
        <f>+IF(AND(D1447&gt;0,E1447&gt;0,F1447&gt;0,S1447&gt;0,T1447&gt;0,AC1447&gt;0,AB1447&gt;0,AI1447&gt;0,AJ1447&gt;0,AS1447&gt;AR1447,AR1447&gt;AQ1447),"long buildup",IF(AND(D1447&gt;0,E1447&gt;0,F1447&gt;0,S1447&lt;0,T1447&lt;0,AB1447&lt;0,AC1447&lt;0,AI1447&lt;0,AJ1447&lt;0,AS1447&gt;AR1447,AR1447&gt;AQ1447),"Short Covering",IF(AND(D1447&lt;0,E1447&lt;0,F1447&lt;0,S1447&lt;0,T1447&lt;0,AB1447&gt;0,AC1447&gt;0,AI1447&gt;0,AJ1447&gt;0,AS1447&lt;AR1447,AR1447&lt;AQ1447),"Short Buildup",IF(AND(D1447&lt;0,E1447&lt;0,F1447&lt;0,S1447&lt;0,T1447&lt;0,AB1447&lt;0,AC1447&lt;0,AI1447&lt;0,AJ1447&lt;0,AS1447&lt;AR1447,AR1447&lt;AQ1447),"LongUnwinding" ))))</f>
        <v/>
      </c>
      <c r="AZ1447" s="1">
        <f>+IF(AND(D1447&gt;0,E1447&gt;0,F1447&gt;0,L1447&gt;0,M1447&gt;0,S1447&gt;0,T1447&gt;0,Z1447&gt;0,AA1447&gt;0),"Buying Opportunity",IF(AND(D1447&lt;0,E1447&lt;0,F1447&lt;0,L1447&lt;0,M1447&lt;0,S1447&lt;0,T1447&lt;0,Z1447&lt;0,AA1447&lt;0),"support Zone",IF(AND(D1447&lt;0,E1447&lt;0,F1447&lt;0,L1447&gt;0,M1447&gt;0,S1447&gt;0,T1447&gt;0,Z1447&gt;0,AA1447&gt;0),"sell delivery")))</f>
        <v/>
      </c>
      <c r="BA1447" s="1">
        <f>IF(AND(D1447&gt;0,E1447&gt;0,F1447&gt;0,Z1447&gt;0,AA1447&gt;0,AB1447&gt;0,AC1447&gt;0,AI1447&gt;0,AJ1447&gt;0),"FII ENTERING")</f>
        <v/>
      </c>
      <c r="BB1447" s="15" t="e">
        <v>#N/A</v>
      </c>
      <c r="BC1447" s="1" t="n">
        <v>2122.383164</v>
      </c>
      <c r="BD1447" s="1">
        <f>IF(AND(E1447&gt;0,F1447&gt;0,AB1447&gt;0,AC1447&gt;0,AI1447&gt;0,AJ1447&gt;0,AS1447&gt;AR1447,AR1447&gt;AQ1447),"long buildup",IF(AND(E1447&lt;0,F1447&lt;0,AB1447&gt;0,AC1447&gt;0,AI1447&gt;0,AJ1447&gt;0,AS1447&lt;AR1447,AR1447&lt;AQ1447),"Short buildup"))</f>
        <v/>
      </c>
      <c r="BE1447" s="1">
        <f>+IF(AND(F1447&gt;0,M1447&gt;0,T1447&gt;0,AA1447&gt;0),"buy")</f>
        <v/>
      </c>
    </row>
    <row r="1448">
      <c r="A1448" s="1" t="inlineStr">
        <is>
          <t>PPLPHARMA</t>
        </is>
      </c>
      <c r="B1448" s="1" t="n"/>
      <c r="C1448" s="1" t="n"/>
      <c r="D1448" s="2" t="n">
        <v>-0.2509652509652422</v>
      </c>
      <c r="E1448" s="2" t="n">
        <v>-2.53532030191601</v>
      </c>
      <c r="F1448" s="3" t="n">
        <v>-1.072279586973795</v>
      </c>
      <c r="G1448" s="4" t="n">
        <v>51034</v>
      </c>
      <c r="H1448" s="4" t="n">
        <v>32490</v>
      </c>
      <c r="I1448" s="3" t="n">
        <v>36474</v>
      </c>
      <c r="J1448" s="6">
        <f>+H1448-G1448</f>
        <v/>
      </c>
      <c r="K1448" s="6">
        <f>+I1448-H1448</f>
        <v/>
      </c>
      <c r="L1448" s="7">
        <f>J1448/G1448</f>
        <v/>
      </c>
      <c r="M1448" s="7">
        <f>K1448/H1448</f>
        <v/>
      </c>
      <c r="N1448" s="8" t="n">
        <v>78.77330000000001</v>
      </c>
      <c r="O1448" s="8" t="n">
        <v>52.0888</v>
      </c>
      <c r="P1448" s="3" t="n">
        <v>54.0125</v>
      </c>
      <c r="Q1448" s="6">
        <f>+O1448-N1448</f>
        <v/>
      </c>
      <c r="R1448" s="6">
        <f>+P1448-O1448</f>
        <v/>
      </c>
      <c r="S1448" s="7">
        <f>Q1448/N1448</f>
        <v/>
      </c>
      <c r="T1448" s="7">
        <f>R1448/O1448</f>
        <v/>
      </c>
      <c r="U1448" s="10" t="inlineStr">
        <is>
          <t>1267192</t>
        </is>
      </c>
      <c r="V1448" s="10" t="inlineStr">
        <is>
          <t>846909</t>
        </is>
      </c>
      <c r="W1448" s="3" t="inlineStr">
        <is>
          <t>865395</t>
        </is>
      </c>
      <c r="X1448" s="6">
        <f>+V1448-U1448</f>
        <v/>
      </c>
      <c r="Y1448" s="6">
        <f>+W1448-V1448</f>
        <v/>
      </c>
      <c r="Z1448" s="7">
        <f>X1448/U1448</f>
        <v/>
      </c>
      <c r="AA1448" s="7">
        <f>Y1448/V1448</f>
        <v/>
      </c>
      <c r="AB1448" s="4" t="n"/>
      <c r="AC1448" s="5" t="n"/>
      <c r="AD1448" s="4" t="n"/>
      <c r="AE1448" s="4" t="n"/>
      <c r="AF1448" s="5" t="n"/>
      <c r="AG1448" s="6">
        <f>AE1448-AD1448</f>
        <v/>
      </c>
      <c r="AH1448" s="6">
        <f>+AF1448-AE1448</f>
        <v/>
      </c>
      <c r="AI1448" s="7">
        <f>AG1448/AD1448</f>
        <v/>
      </c>
      <c r="AJ1448" s="7">
        <f>AH1448/AE1448</f>
        <v/>
      </c>
      <c r="AK1448" s="4" t="n"/>
      <c r="AL1448" s="4" t="n"/>
      <c r="AM1448" s="5" t="n"/>
      <c r="AN1448" s="4" t="n">
        <v>258.35</v>
      </c>
      <c r="AO1448" s="4" t="n">
        <v>251.8</v>
      </c>
      <c r="AP1448" s="3" t="n">
        <v>249.1</v>
      </c>
      <c r="AQ1448" s="9">
        <f>+AK1448-AN1448</f>
        <v/>
      </c>
      <c r="AR1448" s="9">
        <f>+AL1448-AO1448</f>
        <v/>
      </c>
      <c r="AS1448" s="9">
        <f>+AM1448-AP1448</f>
        <v/>
      </c>
      <c r="AT1448" s="6">
        <f>AR1448-AQ1448</f>
        <v/>
      </c>
      <c r="AU1448" s="6">
        <f>+AS1448-AR1448</f>
        <v/>
      </c>
      <c r="AV1448" s="7">
        <f>AT1448/AQ1448</f>
        <v/>
      </c>
      <c r="AW1448" s="7">
        <f>AU1448/AR1448</f>
        <v/>
      </c>
      <c r="AX1448" s="1" t="inlineStr">
        <is>
          <t>N</t>
        </is>
      </c>
      <c r="AY1448" s="1">
        <f>+IF(AND(D1448&gt;0,E1448&gt;0,F1448&gt;0,S1448&gt;0,T1448&gt;0,AC1448&gt;0,AB1448&gt;0,AI1448&gt;0,AJ1448&gt;0,AS1448&gt;AR1448,AR1448&gt;AQ1448),"long buildup",IF(AND(D1448&gt;0,E1448&gt;0,F1448&gt;0,S1448&lt;0,T1448&lt;0,AB1448&lt;0,AC1448&lt;0,AI1448&lt;0,AJ1448&lt;0,AS1448&gt;AR1448,AR1448&gt;AQ1448),"Short Covering",IF(AND(D1448&lt;0,E1448&lt;0,F1448&lt;0,S1448&lt;0,T1448&lt;0,AB1448&gt;0,AC1448&gt;0,AI1448&gt;0,AJ1448&gt;0,AS1448&lt;AR1448,AR1448&lt;AQ1448),"Short Buildup",IF(AND(D1448&lt;0,E1448&lt;0,F1448&lt;0,S1448&lt;0,T1448&lt;0,AB1448&lt;0,AC1448&lt;0,AI1448&lt;0,AJ1448&lt;0,AS1448&lt;AR1448,AR1448&lt;AQ1448),"LongUnwinding" ))))</f>
        <v/>
      </c>
      <c r="AZ1448" s="1">
        <f>+IF(AND(D1448&gt;0,E1448&gt;0,F1448&gt;0,L1448&gt;0,M1448&gt;0,S1448&gt;0,T1448&gt;0,Z1448&gt;0,AA1448&gt;0),"Buying Opportunity",IF(AND(D1448&lt;0,E1448&lt;0,F1448&lt;0,L1448&lt;0,M1448&lt;0,S1448&lt;0,T1448&lt;0,Z1448&lt;0,AA1448&lt;0),"support Zone",IF(AND(D1448&lt;0,E1448&lt;0,F1448&lt;0,L1448&gt;0,M1448&gt;0,S1448&gt;0,T1448&gt;0,Z1448&gt;0,AA1448&gt;0),"sell delivery")))</f>
        <v/>
      </c>
      <c r="BA1448" s="1">
        <f>IF(AND(D1448&gt;0,E1448&gt;0,F1448&gt;0,Z1448&gt;0,AA1448&gt;0,AB1448&gt;0,AC1448&gt;0,AI1448&gt;0,AJ1448&gt;0),"FII ENTERING")</f>
        <v/>
      </c>
      <c r="BB1448" s="15" t="e">
        <v>#N/A</v>
      </c>
      <c r="BC1448" s="1" t="n">
        <v>136931.857125</v>
      </c>
      <c r="BD1448" s="1">
        <f>IF(AND(E1448&gt;0,F1448&gt;0,AB1448&gt;0,AC1448&gt;0,AI1448&gt;0,AJ1448&gt;0,AS1448&gt;AR1448,AR1448&gt;AQ1448),"long buildup",IF(AND(E1448&lt;0,F1448&lt;0,AB1448&gt;0,AC1448&gt;0,AI1448&gt;0,AJ1448&gt;0,AS1448&lt;AR1448,AR1448&lt;AQ1448),"Short buildup"))</f>
        <v/>
      </c>
      <c r="BE1448" s="1">
        <f>+IF(AND(F1448&gt;0,M1448&gt;0,T1448&gt;0,AA1448&gt;0),"buy")</f>
        <v/>
      </c>
    </row>
    <row r="1449">
      <c r="A1449" s="1" t="inlineStr">
        <is>
          <t>PRAENG</t>
        </is>
      </c>
      <c r="B1449" s="1" t="n"/>
      <c r="C1449" s="1" t="n"/>
      <c r="D1449" s="2" t="n">
        <v>-0.3407682775712498</v>
      </c>
      <c r="E1449" s="2" t="n">
        <v>-1.025800435188069</v>
      </c>
      <c r="F1449" s="3" t="n">
        <v>0.3140703517587984</v>
      </c>
      <c r="G1449" s="4" t="n">
        <v>396</v>
      </c>
      <c r="H1449" s="4" t="n">
        <v>427</v>
      </c>
      <c r="I1449" s="3" t="n">
        <v>557</v>
      </c>
      <c r="J1449" s="6">
        <f>+H1449-G1449</f>
        <v/>
      </c>
      <c r="K1449" s="6">
        <f>+I1449-H1449</f>
        <v/>
      </c>
      <c r="L1449" s="7">
        <f>J1449/G1449</f>
        <v/>
      </c>
      <c r="M1449" s="7">
        <f>K1449/H1449</f>
        <v/>
      </c>
      <c r="N1449" s="8" t="n">
        <v>0.2185</v>
      </c>
      <c r="O1449" s="8" t="n">
        <v>0.1348</v>
      </c>
      <c r="P1449" s="3" t="n">
        <v>0.1483</v>
      </c>
      <c r="Q1449" s="6">
        <f>+O1449-N1449</f>
        <v/>
      </c>
      <c r="R1449" s="6">
        <f>+P1449-O1449</f>
        <v/>
      </c>
      <c r="S1449" s="7">
        <f>Q1449/N1449</f>
        <v/>
      </c>
      <c r="T1449" s="7">
        <f>R1449/O1449</f>
        <v/>
      </c>
      <c r="U1449" s="10" t="inlineStr">
        <is>
          <t>57060</t>
        </is>
      </c>
      <c r="V1449" s="10" t="inlineStr">
        <is>
          <t>30760</t>
        </is>
      </c>
      <c r="W1449" s="3" t="inlineStr">
        <is>
          <t>24312</t>
        </is>
      </c>
      <c r="X1449" s="6">
        <f>+V1449-U1449</f>
        <v/>
      </c>
      <c r="Y1449" s="6">
        <f>+W1449-V1449</f>
        <v/>
      </c>
      <c r="Z1449" s="7">
        <f>X1449/U1449</f>
        <v/>
      </c>
      <c r="AA1449" s="7">
        <f>Y1449/V1449</f>
        <v/>
      </c>
      <c r="AB1449" s="4" t="n"/>
      <c r="AC1449" s="5" t="n"/>
      <c r="AD1449" s="4" t="n"/>
      <c r="AE1449" s="4" t="n"/>
      <c r="AF1449" s="5" t="n"/>
      <c r="AG1449" s="6">
        <f>AE1449-AD1449</f>
        <v/>
      </c>
      <c r="AH1449" s="6">
        <f>+AF1449-AE1449</f>
        <v/>
      </c>
      <c r="AI1449" s="7">
        <f>AG1449/AD1449</f>
        <v/>
      </c>
      <c r="AJ1449" s="7">
        <f>AH1449/AE1449</f>
        <v/>
      </c>
      <c r="AK1449" s="4" t="n"/>
      <c r="AL1449" s="4" t="n"/>
      <c r="AM1449" s="5" t="n"/>
      <c r="AN1449" s="4" t="n">
        <v>32.17</v>
      </c>
      <c r="AO1449" s="4" t="n">
        <v>31.84</v>
      </c>
      <c r="AP1449" s="3" t="n">
        <v>31.94</v>
      </c>
      <c r="AQ1449" s="9">
        <f>+AK1449-AN1449</f>
        <v/>
      </c>
      <c r="AR1449" s="9">
        <f>+AL1449-AO1449</f>
        <v/>
      </c>
      <c r="AS1449" s="9">
        <f>+AM1449-AP1449</f>
        <v/>
      </c>
      <c r="AT1449" s="6">
        <f>AR1449-AQ1449</f>
        <v/>
      </c>
      <c r="AU1449" s="6">
        <f>+AS1449-AR1449</f>
        <v/>
      </c>
      <c r="AV1449" s="7">
        <f>AT1449/AQ1449</f>
        <v/>
      </c>
      <c r="AW1449" s="7">
        <f>AU1449/AR1449</f>
        <v/>
      </c>
      <c r="AX1449" s="1" t="inlineStr">
        <is>
          <t>Y</t>
        </is>
      </c>
      <c r="AY1449" s="1">
        <f>+IF(AND(D1449&gt;0,E1449&gt;0,F1449&gt;0,S1449&gt;0,T1449&gt;0,AC1449&gt;0,AB1449&gt;0,AI1449&gt;0,AJ1449&gt;0,AS1449&gt;AR1449,AR1449&gt;AQ1449),"long buildup",IF(AND(D1449&gt;0,E1449&gt;0,F1449&gt;0,S1449&lt;0,T1449&lt;0,AB1449&lt;0,AC1449&lt;0,AI1449&lt;0,AJ1449&lt;0,AS1449&gt;AR1449,AR1449&gt;AQ1449),"Short Covering",IF(AND(D1449&lt;0,E1449&lt;0,F1449&lt;0,S1449&lt;0,T1449&lt;0,AB1449&gt;0,AC1449&gt;0,AI1449&gt;0,AJ1449&gt;0,AS1449&lt;AR1449,AR1449&lt;AQ1449),"Short Buildup",IF(AND(D1449&lt;0,E1449&lt;0,F1449&lt;0,S1449&lt;0,T1449&lt;0,AB1449&lt;0,AC1449&lt;0,AI1449&lt;0,AJ1449&lt;0,AS1449&lt;AR1449,AR1449&lt;AQ1449),"LongUnwinding" ))))</f>
        <v/>
      </c>
      <c r="AZ1449" s="1">
        <f>+IF(AND(D1449&gt;0,E1449&gt;0,F1449&gt;0,L1449&gt;0,M1449&gt;0,S1449&gt;0,T1449&gt;0,Z1449&gt;0,AA1449&gt;0),"Buying Opportunity",IF(AND(D1449&lt;0,E1449&lt;0,F1449&lt;0,L1449&lt;0,M1449&lt;0,S1449&lt;0,T1449&lt;0,Z1449&lt;0,AA1449&lt;0),"support Zone",IF(AND(D1449&lt;0,E1449&lt;0,F1449&lt;0,L1449&gt;0,M1449&gt;0,S1449&gt;0,T1449&gt;0,Z1449&gt;0,AA1449&gt;0),"sell delivery")))</f>
        <v/>
      </c>
      <c r="BA1449" s="1">
        <f>IF(AND(D1449&gt;0,E1449&gt;0,F1449&gt;0,Z1449&gt;0,AA1449&gt;0,AB1449&gt;0,AC1449&gt;0,AI1449&gt;0,AJ1449&gt;0),"FII ENTERING")</f>
        <v/>
      </c>
      <c r="BB1449" s="15" t="e">
        <v>#N/A</v>
      </c>
      <c r="BC1449" s="1" t="n">
        <v>975210.88631</v>
      </c>
      <c r="BD1449" s="1">
        <f>IF(AND(E1449&gt;0,F1449&gt;0,AB1449&gt;0,AC1449&gt;0,AI1449&gt;0,AJ1449&gt;0,AS1449&gt;AR1449,AR1449&gt;AQ1449),"long buildup",IF(AND(E1449&lt;0,F1449&lt;0,AB1449&gt;0,AC1449&gt;0,AI1449&gt;0,AJ1449&gt;0,AS1449&lt;AR1449,AR1449&lt;AQ1449),"Short buildup"))</f>
        <v/>
      </c>
      <c r="BE1449" s="1">
        <f>+IF(AND(F1449&gt;0,M1449&gt;0,T1449&gt;0,AA1449&gt;0),"buy")</f>
        <v/>
      </c>
    </row>
    <row r="1450">
      <c r="A1450" s="1" t="inlineStr">
        <is>
          <t>PRAJIND</t>
        </is>
      </c>
      <c r="B1450" s="1" t="n"/>
      <c r="C1450" s="1" t="n"/>
      <c r="D1450" s="2" t="n">
        <v>-0.04885794552340185</v>
      </c>
      <c r="E1450" s="2" t="n">
        <v>-1.802517414151289</v>
      </c>
      <c r="F1450" s="3" t="n">
        <v>-0.5164582166635526</v>
      </c>
      <c r="G1450" s="4" t="n">
        <v>21444</v>
      </c>
      <c r="H1450" s="4" t="n">
        <v>15215</v>
      </c>
      <c r="I1450" s="3" t="n">
        <v>32288</v>
      </c>
      <c r="J1450" s="6">
        <f>+H1450-G1450</f>
        <v/>
      </c>
      <c r="K1450" s="6">
        <f>+I1450-H1450</f>
        <v/>
      </c>
      <c r="L1450" s="7">
        <f>J1450/G1450</f>
        <v/>
      </c>
      <c r="M1450" s="7">
        <f>K1450/H1450</f>
        <v/>
      </c>
      <c r="N1450" s="8" t="n">
        <v>43.5274</v>
      </c>
      <c r="O1450" s="8" t="n">
        <v>25.7685</v>
      </c>
      <c r="P1450" s="3" t="n">
        <v>50.64640000000001</v>
      </c>
      <c r="Q1450" s="6">
        <f>+O1450-N1450</f>
        <v/>
      </c>
      <c r="R1450" s="6">
        <f>+P1450-O1450</f>
        <v/>
      </c>
      <c r="S1450" s="7">
        <f>Q1450/N1450</f>
        <v/>
      </c>
      <c r="T1450" s="7">
        <f>R1450/O1450</f>
        <v/>
      </c>
      <c r="U1450" s="10" t="inlineStr">
        <is>
          <t>180626</t>
        </is>
      </c>
      <c r="V1450" s="10" t="inlineStr">
        <is>
          <t>124598</t>
        </is>
      </c>
      <c r="W1450" s="3" t="inlineStr">
        <is>
          <t>235626</t>
        </is>
      </c>
      <c r="X1450" s="6">
        <f>+V1450-U1450</f>
        <v/>
      </c>
      <c r="Y1450" s="6">
        <f>+W1450-V1450</f>
        <v/>
      </c>
      <c r="Z1450" s="7">
        <f>X1450/U1450</f>
        <v/>
      </c>
      <c r="AA1450" s="7">
        <f>Y1450/V1450</f>
        <v/>
      </c>
      <c r="AB1450" s="4" t="n"/>
      <c r="AC1450" s="5" t="n"/>
      <c r="AD1450" s="4" t="n"/>
      <c r="AE1450" s="4" t="n"/>
      <c r="AF1450" s="5" t="n"/>
      <c r="AG1450" s="6">
        <f>AE1450-AD1450</f>
        <v/>
      </c>
      <c r="AH1450" s="6">
        <f>+AF1450-AE1450</f>
        <v/>
      </c>
      <c r="AI1450" s="7">
        <f>AG1450/AD1450</f>
        <v/>
      </c>
      <c r="AJ1450" s="7">
        <f>AH1450/AE1450</f>
        <v/>
      </c>
      <c r="AK1450" s="4" t="n"/>
      <c r="AL1450" s="4" t="n"/>
      <c r="AM1450" s="5" t="n"/>
      <c r="AN1450" s="4" t="n">
        <v>818.3</v>
      </c>
      <c r="AO1450" s="4" t="n">
        <v>803.55</v>
      </c>
      <c r="AP1450" s="3" t="n">
        <v>799.4</v>
      </c>
      <c r="AQ1450" s="9">
        <f>+AK1450-AN1450</f>
        <v/>
      </c>
      <c r="AR1450" s="9">
        <f>+AL1450-AO1450</f>
        <v/>
      </c>
      <c r="AS1450" s="9">
        <f>+AM1450-AP1450</f>
        <v/>
      </c>
      <c r="AT1450" s="6">
        <f>AR1450-AQ1450</f>
        <v/>
      </c>
      <c r="AU1450" s="6">
        <f>+AS1450-AR1450</f>
        <v/>
      </c>
      <c r="AV1450" s="7">
        <f>AT1450/AQ1450</f>
        <v/>
      </c>
      <c r="AW1450" s="7">
        <f>AU1450/AR1450</f>
        <v/>
      </c>
      <c r="AX1450" s="1" t="inlineStr">
        <is>
          <t>N</t>
        </is>
      </c>
      <c r="AY1450" s="1">
        <f>+IF(AND(D1450&gt;0,E1450&gt;0,F1450&gt;0,S1450&gt;0,T1450&gt;0,AC1450&gt;0,AB1450&gt;0,AI1450&gt;0,AJ1450&gt;0,AS1450&gt;AR1450,AR1450&gt;AQ1450),"long buildup",IF(AND(D1450&gt;0,E1450&gt;0,F1450&gt;0,S1450&lt;0,T1450&lt;0,AB1450&lt;0,AC1450&lt;0,AI1450&lt;0,AJ1450&lt;0,AS1450&gt;AR1450,AR1450&gt;AQ1450),"Short Covering",IF(AND(D1450&lt;0,E1450&lt;0,F1450&lt;0,S1450&lt;0,T1450&lt;0,AB1450&gt;0,AC1450&gt;0,AI1450&gt;0,AJ1450&gt;0,AS1450&lt;AR1450,AR1450&lt;AQ1450),"Short Buildup",IF(AND(D1450&lt;0,E1450&lt;0,F1450&lt;0,S1450&lt;0,T1450&lt;0,AB1450&lt;0,AC1450&lt;0,AI1450&lt;0,AJ1450&lt;0,AS1450&lt;AR1450,AR1450&lt;AQ1450),"LongUnwinding" ))))</f>
        <v/>
      </c>
      <c r="AZ1450" s="1">
        <f>+IF(AND(D1450&gt;0,E1450&gt;0,F1450&gt;0,L1450&gt;0,M1450&gt;0,S1450&gt;0,T1450&gt;0,Z1450&gt;0,AA1450&gt;0),"Buying Opportunity",IF(AND(D1450&lt;0,E1450&lt;0,F1450&lt;0,L1450&lt;0,M1450&lt;0,S1450&lt;0,T1450&lt;0,Z1450&lt;0,AA1450&lt;0),"support Zone",IF(AND(D1450&lt;0,E1450&lt;0,F1450&lt;0,L1450&gt;0,M1450&gt;0,S1450&gt;0,T1450&gt;0,Z1450&gt;0,AA1450&gt;0),"sell delivery")))</f>
        <v/>
      </c>
      <c r="BA1450" s="1">
        <f>IF(AND(D1450&gt;0,E1450&gt;0,F1450&gt;0,Z1450&gt;0,AA1450&gt;0,AB1450&gt;0,AC1450&gt;0,AI1450&gt;0,AJ1450&gt;0),"FII ENTERING")</f>
        <v/>
      </c>
      <c r="BB1450" s="15" t="e">
        <v>#N/A</v>
      </c>
      <c r="BC1450" s="1" t="n">
        <v>168043.892809</v>
      </c>
      <c r="BD1450" s="1">
        <f>IF(AND(E1450&gt;0,F1450&gt;0,AB1450&gt;0,AC1450&gt;0,AI1450&gt;0,AJ1450&gt;0,AS1450&gt;AR1450,AR1450&gt;AQ1450),"long buildup",IF(AND(E1450&lt;0,F1450&lt;0,AB1450&gt;0,AC1450&gt;0,AI1450&gt;0,AJ1450&gt;0,AS1450&lt;AR1450,AR1450&lt;AQ1450),"Short buildup"))</f>
        <v/>
      </c>
      <c r="BE1450" s="1">
        <f>+IF(AND(F1450&gt;0,M1450&gt;0,T1450&gt;0,AA1450&gt;0),"buy")</f>
        <v/>
      </c>
    </row>
    <row r="1451">
      <c r="A1451" s="1" t="inlineStr">
        <is>
          <t>PRAKASH</t>
        </is>
      </c>
      <c r="B1451" s="1" t="n"/>
      <c r="C1451" s="1" t="n"/>
      <c r="D1451" s="2" t="n">
        <v>3.006833712984056</v>
      </c>
      <c r="E1451" s="2" t="n">
        <v>-1.360017691287045</v>
      </c>
      <c r="F1451" s="3" t="n">
        <v>-1.989687254792054</v>
      </c>
      <c r="G1451" s="4" t="n">
        <v>31679</v>
      </c>
      <c r="H1451" s="4" t="n">
        <v>16538</v>
      </c>
      <c r="I1451" s="3" t="n">
        <v>18410</v>
      </c>
      <c r="J1451" s="6">
        <f>+H1451-G1451</f>
        <v/>
      </c>
      <c r="K1451" s="6">
        <f>+I1451-H1451</f>
        <v/>
      </c>
      <c r="L1451" s="7">
        <f>J1451/G1451</f>
        <v/>
      </c>
      <c r="M1451" s="7">
        <f>K1451/H1451</f>
        <v/>
      </c>
      <c r="N1451" s="8" t="n">
        <v>38.1562</v>
      </c>
      <c r="O1451" s="8" t="n">
        <v>16.8461</v>
      </c>
      <c r="P1451" s="3" t="n">
        <v>12.5578</v>
      </c>
      <c r="Q1451" s="6">
        <f>+O1451-N1451</f>
        <v/>
      </c>
      <c r="R1451" s="6">
        <f>+P1451-O1451</f>
        <v/>
      </c>
      <c r="S1451" s="7">
        <f>Q1451/N1451</f>
        <v/>
      </c>
      <c r="T1451" s="7">
        <f>R1451/O1451</f>
        <v/>
      </c>
      <c r="U1451" s="10" t="inlineStr">
        <is>
          <t>909702</t>
        </is>
      </c>
      <c r="V1451" s="10" t="inlineStr">
        <is>
          <t>476010</t>
        </is>
      </c>
      <c r="W1451" s="3" t="inlineStr">
        <is>
          <t>302114</t>
        </is>
      </c>
      <c r="X1451" s="6">
        <f>+V1451-U1451</f>
        <v/>
      </c>
      <c r="Y1451" s="6">
        <f>+W1451-V1451</f>
        <v/>
      </c>
      <c r="Z1451" s="7">
        <f>X1451/U1451</f>
        <v/>
      </c>
      <c r="AA1451" s="7">
        <f>Y1451/V1451</f>
        <v/>
      </c>
      <c r="AB1451" s="4" t="n"/>
      <c r="AC1451" s="5" t="n"/>
      <c r="AD1451" s="4" t="n"/>
      <c r="AE1451" s="4" t="n"/>
      <c r="AF1451" s="5" t="n"/>
      <c r="AG1451" s="6">
        <f>AE1451-AD1451</f>
        <v/>
      </c>
      <c r="AH1451" s="6">
        <f>+AF1451-AE1451</f>
        <v/>
      </c>
      <c r="AI1451" s="7">
        <f>AG1451/AD1451</f>
        <v/>
      </c>
      <c r="AJ1451" s="7">
        <f>AH1451/AE1451</f>
        <v/>
      </c>
      <c r="AK1451" s="4" t="n"/>
      <c r="AL1451" s="4" t="n"/>
      <c r="AM1451" s="5" t="n"/>
      <c r="AN1451" s="4" t="n">
        <v>180.88</v>
      </c>
      <c r="AO1451" s="4" t="n">
        <v>178.42</v>
      </c>
      <c r="AP1451" s="3" t="n">
        <v>174.87</v>
      </c>
      <c r="AQ1451" s="9">
        <f>+AK1451-AN1451</f>
        <v/>
      </c>
      <c r="AR1451" s="9">
        <f>+AL1451-AO1451</f>
        <v/>
      </c>
      <c r="AS1451" s="9">
        <f>+AM1451-AP1451</f>
        <v/>
      </c>
      <c r="AT1451" s="6">
        <f>AR1451-AQ1451</f>
        <v/>
      </c>
      <c r="AU1451" s="6">
        <f>+AS1451-AR1451</f>
        <v/>
      </c>
      <c r="AV1451" s="7">
        <f>AT1451/AQ1451</f>
        <v/>
      </c>
      <c r="AW1451" s="7">
        <f>AU1451/AR1451</f>
        <v/>
      </c>
      <c r="AX1451" s="1" t="inlineStr">
        <is>
          <t>N</t>
        </is>
      </c>
      <c r="AY1451" s="1">
        <f>+IF(AND(D1451&gt;0,E1451&gt;0,F1451&gt;0,S1451&gt;0,T1451&gt;0,AC1451&gt;0,AB1451&gt;0,AI1451&gt;0,AJ1451&gt;0,AS1451&gt;AR1451,AR1451&gt;AQ1451),"long buildup",IF(AND(D1451&gt;0,E1451&gt;0,F1451&gt;0,S1451&lt;0,T1451&lt;0,AB1451&lt;0,AC1451&lt;0,AI1451&lt;0,AJ1451&lt;0,AS1451&gt;AR1451,AR1451&gt;AQ1451),"Short Covering",IF(AND(D1451&lt;0,E1451&lt;0,F1451&lt;0,S1451&lt;0,T1451&lt;0,AB1451&gt;0,AC1451&gt;0,AI1451&gt;0,AJ1451&gt;0,AS1451&lt;AR1451,AR1451&lt;AQ1451),"Short Buildup",IF(AND(D1451&lt;0,E1451&lt;0,F1451&lt;0,S1451&lt;0,T1451&lt;0,AB1451&lt;0,AC1451&lt;0,AI1451&lt;0,AJ1451&lt;0,AS1451&lt;AR1451,AR1451&lt;AQ1451),"LongUnwinding" ))))</f>
        <v/>
      </c>
      <c r="AZ1451" s="1">
        <f>+IF(AND(D1451&gt;0,E1451&gt;0,F1451&gt;0,L1451&gt;0,M1451&gt;0,S1451&gt;0,T1451&gt;0,Z1451&gt;0,AA1451&gt;0),"Buying Opportunity",IF(AND(D1451&lt;0,E1451&lt;0,F1451&lt;0,L1451&lt;0,M1451&lt;0,S1451&lt;0,T1451&lt;0,Z1451&lt;0,AA1451&lt;0),"support Zone",IF(AND(D1451&lt;0,E1451&lt;0,F1451&lt;0,L1451&gt;0,M1451&gt;0,S1451&gt;0,T1451&gt;0,Z1451&gt;0,AA1451&gt;0),"sell delivery")))</f>
        <v/>
      </c>
      <c r="BA1451" s="1">
        <f>IF(AND(D1451&gt;0,E1451&gt;0,F1451&gt;0,Z1451&gt;0,AA1451&gt;0,AB1451&gt;0,AC1451&gt;0,AI1451&gt;0,AJ1451&gt;0),"FII ENTERING")</f>
        <v/>
      </c>
      <c r="BB1451" s="15" t="e">
        <v>#N/A</v>
      </c>
      <c r="BC1451" s="1" t="n">
        <v>61516.83396649999</v>
      </c>
      <c r="BD1451" s="1">
        <f>IF(AND(E1451&gt;0,F1451&gt;0,AB1451&gt;0,AC1451&gt;0,AI1451&gt;0,AJ1451&gt;0,AS1451&gt;AR1451,AR1451&gt;AQ1451),"long buildup",IF(AND(E1451&lt;0,F1451&lt;0,AB1451&gt;0,AC1451&gt;0,AI1451&gt;0,AJ1451&gt;0,AS1451&lt;AR1451,AR1451&lt;AQ1451),"Short buildup"))</f>
        <v/>
      </c>
      <c r="BE1451" s="1">
        <f>+IF(AND(F1451&gt;0,M1451&gt;0,T1451&gt;0,AA1451&gt;0),"buy")</f>
        <v/>
      </c>
    </row>
    <row r="1452">
      <c r="A1452" s="1" t="inlineStr">
        <is>
          <t>PRAKASHSTL</t>
        </is>
      </c>
      <c r="B1452" s="1" t="n"/>
      <c r="C1452" s="1" t="n"/>
      <c r="D1452" s="2" t="n">
        <v>-0.4410143329658315</v>
      </c>
      <c r="E1452" s="2" t="n">
        <v>-0.2214839424141703</v>
      </c>
      <c r="F1452" s="3" t="n">
        <v>-0.3329633740288497</v>
      </c>
      <c r="G1452" s="4" t="n">
        <v>2220</v>
      </c>
      <c r="H1452" s="4" t="n">
        <v>2345</v>
      </c>
      <c r="I1452" s="3" t="n">
        <v>1805</v>
      </c>
      <c r="J1452" s="6">
        <f>+H1452-G1452</f>
        <v/>
      </c>
      <c r="K1452" s="6">
        <f>+I1452-H1452</f>
        <v/>
      </c>
      <c r="L1452" s="7">
        <f>J1452/G1452</f>
        <v/>
      </c>
      <c r="M1452" s="7">
        <f>K1452/H1452</f>
        <v/>
      </c>
      <c r="N1452" s="8" t="n">
        <v>0.5783</v>
      </c>
      <c r="O1452" s="8" t="n">
        <v>0.4777</v>
      </c>
      <c r="P1452" s="3" t="n">
        <v>0.4082</v>
      </c>
      <c r="Q1452" s="6">
        <f>+O1452-N1452</f>
        <v/>
      </c>
      <c r="R1452" s="6">
        <f>+P1452-O1452</f>
        <v/>
      </c>
      <c r="S1452" s="7">
        <f>Q1452/N1452</f>
        <v/>
      </c>
      <c r="T1452" s="7">
        <f>R1452/O1452</f>
        <v/>
      </c>
      <c r="U1452" s="10" t="inlineStr">
        <is>
          <t>303220</t>
        </is>
      </c>
      <c r="V1452" s="10" t="inlineStr">
        <is>
          <t>329141</t>
        </is>
      </c>
      <c r="W1452" s="3" t="inlineStr">
        <is>
          <t>251530</t>
        </is>
      </c>
      <c r="X1452" s="6">
        <f>+V1452-U1452</f>
        <v/>
      </c>
      <c r="Y1452" s="6">
        <f>+W1452-V1452</f>
        <v/>
      </c>
      <c r="Z1452" s="7">
        <f>X1452/U1452</f>
        <v/>
      </c>
      <c r="AA1452" s="7">
        <f>Y1452/V1452</f>
        <v/>
      </c>
      <c r="AB1452" s="4" t="n"/>
      <c r="AC1452" s="5" t="n"/>
      <c r="AD1452" s="4" t="n"/>
      <c r="AE1452" s="4" t="n"/>
      <c r="AF1452" s="5" t="n"/>
      <c r="AG1452" s="6">
        <f>AE1452-AD1452</f>
        <v/>
      </c>
      <c r="AH1452" s="6">
        <f>+AF1452-AE1452</f>
        <v/>
      </c>
      <c r="AI1452" s="7">
        <f>AG1452/AD1452</f>
        <v/>
      </c>
      <c r="AJ1452" s="7">
        <f>AH1452/AE1452</f>
        <v/>
      </c>
      <c r="AK1452" s="4" t="n"/>
      <c r="AL1452" s="4" t="n"/>
      <c r="AM1452" s="5" t="n"/>
      <c r="AN1452" s="4" t="n">
        <v>9.029999999999999</v>
      </c>
      <c r="AO1452" s="4" t="n">
        <v>9.01</v>
      </c>
      <c r="AP1452" s="3" t="n">
        <v>8.98</v>
      </c>
      <c r="AQ1452" s="9">
        <f>+AK1452-AN1452</f>
        <v/>
      </c>
      <c r="AR1452" s="9">
        <f>+AL1452-AO1452</f>
        <v/>
      </c>
      <c r="AS1452" s="9">
        <f>+AM1452-AP1452</f>
        <v/>
      </c>
      <c r="AT1452" s="6">
        <f>AR1452-AQ1452</f>
        <v/>
      </c>
      <c r="AU1452" s="6">
        <f>+AS1452-AR1452</f>
        <v/>
      </c>
      <c r="AV1452" s="7">
        <f>AT1452/AQ1452</f>
        <v/>
      </c>
      <c r="AW1452" s="7">
        <f>AU1452/AR1452</f>
        <v/>
      </c>
      <c r="AX1452" s="1" t="inlineStr">
        <is>
          <t>N</t>
        </is>
      </c>
      <c r="AY1452" s="1">
        <f>+IF(AND(D1452&gt;0,E1452&gt;0,F1452&gt;0,S1452&gt;0,T1452&gt;0,AC1452&gt;0,AB1452&gt;0,AI1452&gt;0,AJ1452&gt;0,AS1452&gt;AR1452,AR1452&gt;AQ1452),"long buildup",IF(AND(D1452&gt;0,E1452&gt;0,F1452&gt;0,S1452&lt;0,T1452&lt;0,AB1452&lt;0,AC1452&lt;0,AI1452&lt;0,AJ1452&lt;0,AS1452&gt;AR1452,AR1452&gt;AQ1452),"Short Covering",IF(AND(D1452&lt;0,E1452&lt;0,F1452&lt;0,S1452&lt;0,T1452&lt;0,AB1452&gt;0,AC1452&gt;0,AI1452&gt;0,AJ1452&gt;0,AS1452&lt;AR1452,AR1452&lt;AQ1452),"Short Buildup",IF(AND(D1452&lt;0,E1452&lt;0,F1452&lt;0,S1452&lt;0,T1452&lt;0,AB1452&lt;0,AC1452&lt;0,AI1452&lt;0,AJ1452&lt;0,AS1452&lt;AR1452,AR1452&lt;AQ1452),"LongUnwinding" ))))</f>
        <v/>
      </c>
      <c r="AZ1452" s="1">
        <f>+IF(AND(D1452&gt;0,E1452&gt;0,F1452&gt;0,L1452&gt;0,M1452&gt;0,S1452&gt;0,T1452&gt;0,Z1452&gt;0,AA1452&gt;0),"Buying Opportunity",IF(AND(D1452&lt;0,E1452&lt;0,F1452&lt;0,L1452&lt;0,M1452&lt;0,S1452&lt;0,T1452&lt;0,Z1452&lt;0,AA1452&lt;0),"support Zone",IF(AND(D1452&lt;0,E1452&lt;0,F1452&lt;0,L1452&gt;0,M1452&gt;0,S1452&gt;0,T1452&gt;0,Z1452&gt;0,AA1452&gt;0),"sell delivery")))</f>
        <v/>
      </c>
      <c r="BA1452" s="1">
        <f>IF(AND(D1452&gt;0,E1452&gt;0,F1452&gt;0,Z1452&gt;0,AA1452&gt;0,AB1452&gt;0,AC1452&gt;0,AI1452&gt;0,AJ1452&gt;0),"FII ENTERING")</f>
        <v/>
      </c>
      <c r="BB1452" s="15" t="e">
        <v>#N/A</v>
      </c>
      <c r="BC1452" s="1" t="n">
        <v>87593.03666</v>
      </c>
      <c r="BD1452" s="1">
        <f>IF(AND(E1452&gt;0,F1452&gt;0,AB1452&gt;0,AC1452&gt;0,AI1452&gt;0,AJ1452&gt;0,AS1452&gt;AR1452,AR1452&gt;AQ1452),"long buildup",IF(AND(E1452&lt;0,F1452&lt;0,AB1452&gt;0,AC1452&gt;0,AI1452&gt;0,AJ1452&gt;0,AS1452&lt;AR1452,AR1452&lt;AQ1452),"Short buildup"))</f>
        <v/>
      </c>
      <c r="BE1452" s="1">
        <f>+IF(AND(F1452&gt;0,M1452&gt;0,T1452&gt;0,AA1452&gt;0),"buy")</f>
        <v/>
      </c>
    </row>
    <row r="1453">
      <c r="A1453" s="1" t="inlineStr">
        <is>
          <t>PRAXIS</t>
        </is>
      </c>
      <c r="B1453" s="1" t="n"/>
      <c r="C1453" s="1" t="n"/>
      <c r="D1453" s="2" t="n">
        <v>0.5083179297597016</v>
      </c>
      <c r="E1453" s="2" t="n">
        <v>-1.839080459770108</v>
      </c>
      <c r="F1453" s="3" t="n">
        <v>-3.466042154566753</v>
      </c>
      <c r="G1453" s="4" t="n">
        <v>193</v>
      </c>
      <c r="H1453" s="4" t="n">
        <v>63</v>
      </c>
      <c r="I1453" s="3" t="n">
        <v>184</v>
      </c>
      <c r="J1453" s="6">
        <f>+H1453-G1453</f>
        <v/>
      </c>
      <c r="K1453" s="6">
        <f>+I1453-H1453</f>
        <v/>
      </c>
      <c r="L1453" s="7">
        <f>J1453/G1453</f>
        <v/>
      </c>
      <c r="M1453" s="7">
        <f>K1453/H1453</f>
        <v/>
      </c>
      <c r="N1453" s="8" t="n">
        <v>0.2113</v>
      </c>
      <c r="O1453" s="8" t="n">
        <v>0.0664</v>
      </c>
      <c r="P1453" s="3" t="n">
        <v>0.2395</v>
      </c>
      <c r="Q1453" s="6">
        <f>+O1453-N1453</f>
        <v/>
      </c>
      <c r="R1453" s="6">
        <f>+P1453-O1453</f>
        <v/>
      </c>
      <c r="S1453" s="7">
        <f>Q1453/N1453</f>
        <v/>
      </c>
      <c r="T1453" s="7">
        <f>R1453/O1453</f>
        <v/>
      </c>
      <c r="U1453" s="10" t="inlineStr">
        <is>
          <t>-</t>
        </is>
      </c>
      <c r="V1453" s="10" t="inlineStr">
        <is>
          <t>-</t>
        </is>
      </c>
      <c r="W1453" s="3" t="inlineStr">
        <is>
          <t>-</t>
        </is>
      </c>
      <c r="X1453" s="6">
        <f>+V1453-U1453</f>
        <v/>
      </c>
      <c r="Y1453" s="6">
        <f>+W1453-V1453</f>
        <v/>
      </c>
      <c r="Z1453" s="7">
        <f>X1453/U1453</f>
        <v/>
      </c>
      <c r="AA1453" s="7">
        <f>Y1453/V1453</f>
        <v/>
      </c>
      <c r="AB1453" s="4" t="n"/>
      <c r="AC1453" s="5" t="n"/>
      <c r="AD1453" s="4" t="n"/>
      <c r="AE1453" s="4" t="n"/>
      <c r="AF1453" s="5" t="n"/>
      <c r="AG1453" s="6">
        <f>AE1453-AD1453</f>
        <v/>
      </c>
      <c r="AH1453" s="6">
        <f>+AF1453-AE1453</f>
        <v/>
      </c>
      <c r="AI1453" s="7">
        <f>AG1453/AD1453</f>
        <v/>
      </c>
      <c r="AJ1453" s="7">
        <f>AH1453/AE1453</f>
        <v/>
      </c>
      <c r="AK1453" s="4" t="n"/>
      <c r="AL1453" s="4" t="n"/>
      <c r="AM1453" s="5" t="n"/>
      <c r="AN1453" s="4" t="n">
        <v>21.75</v>
      </c>
      <c r="AO1453" s="4" t="n">
        <v>21.35</v>
      </c>
      <c r="AP1453" s="3" t="n">
        <v>20.61</v>
      </c>
      <c r="AQ1453" s="9">
        <f>+AK1453-AN1453</f>
        <v/>
      </c>
      <c r="AR1453" s="9">
        <f>+AL1453-AO1453</f>
        <v/>
      </c>
      <c r="AS1453" s="9">
        <f>+AM1453-AP1453</f>
        <v/>
      </c>
      <c r="AT1453" s="6">
        <f>AR1453-AQ1453</f>
        <v/>
      </c>
      <c r="AU1453" s="6">
        <f>+AS1453-AR1453</f>
        <v/>
      </c>
      <c r="AV1453" s="7">
        <f>AT1453/AQ1453</f>
        <v/>
      </c>
      <c r="AW1453" s="7">
        <f>AU1453/AR1453</f>
        <v/>
      </c>
      <c r="AX1453" s="1" t="inlineStr">
        <is>
          <t>N</t>
        </is>
      </c>
      <c r="AY1453" s="1">
        <f>+IF(AND(D1453&gt;0,E1453&gt;0,F1453&gt;0,S1453&gt;0,T1453&gt;0,AC1453&gt;0,AB1453&gt;0,AI1453&gt;0,AJ1453&gt;0,AS1453&gt;AR1453,AR1453&gt;AQ1453),"long buildup",IF(AND(D1453&gt;0,E1453&gt;0,F1453&gt;0,S1453&lt;0,T1453&lt;0,AB1453&lt;0,AC1453&lt;0,AI1453&lt;0,AJ1453&lt;0,AS1453&gt;AR1453,AR1453&gt;AQ1453),"Short Covering",IF(AND(D1453&lt;0,E1453&lt;0,F1453&lt;0,S1453&lt;0,T1453&lt;0,AB1453&gt;0,AC1453&gt;0,AI1453&gt;0,AJ1453&gt;0,AS1453&lt;AR1453,AR1453&lt;AQ1453),"Short Buildup",IF(AND(D1453&lt;0,E1453&lt;0,F1453&lt;0,S1453&lt;0,T1453&lt;0,AB1453&lt;0,AC1453&lt;0,AI1453&lt;0,AJ1453&lt;0,AS1453&lt;AR1453,AR1453&lt;AQ1453),"LongUnwinding" ))))</f>
        <v/>
      </c>
      <c r="AZ1453" s="1">
        <f>+IF(AND(D1453&gt;0,E1453&gt;0,F1453&gt;0,L1453&gt;0,M1453&gt;0,S1453&gt;0,T1453&gt;0,Z1453&gt;0,AA1453&gt;0),"Buying Opportunity",IF(AND(D1453&lt;0,E1453&lt;0,F1453&lt;0,L1453&lt;0,M1453&lt;0,S1453&lt;0,T1453&lt;0,Z1453&lt;0,AA1453&lt;0),"support Zone",IF(AND(D1453&lt;0,E1453&lt;0,F1453&lt;0,L1453&gt;0,M1453&gt;0,S1453&gt;0,T1453&gt;0,Z1453&gt;0,AA1453&gt;0),"sell delivery")))</f>
        <v/>
      </c>
      <c r="BA1453" s="1">
        <f>IF(AND(D1453&gt;0,E1453&gt;0,F1453&gt;0,Z1453&gt;0,AA1453&gt;0,AB1453&gt;0,AC1453&gt;0,AI1453&gt;0,AJ1453&gt;0),"FII ENTERING")</f>
        <v/>
      </c>
      <c r="BB1453" s="15" t="e">
        <v>#N/A</v>
      </c>
      <c r="BC1453" s="1" t="n">
        <v>2900.8</v>
      </c>
      <c r="BD1453" s="1">
        <f>IF(AND(E1453&gt;0,F1453&gt;0,AB1453&gt;0,AC1453&gt;0,AI1453&gt;0,AJ1453&gt;0,AS1453&gt;AR1453,AR1453&gt;AQ1453),"long buildup",IF(AND(E1453&lt;0,F1453&lt;0,AB1453&gt;0,AC1453&gt;0,AI1453&gt;0,AJ1453&gt;0,AS1453&lt;AR1453,AR1453&lt;AQ1453),"Short buildup"))</f>
        <v/>
      </c>
      <c r="BE1453" s="1">
        <f>+IF(AND(F1453&gt;0,M1453&gt;0,T1453&gt;0,AA1453&gt;0),"buy")</f>
        <v/>
      </c>
    </row>
    <row r="1454">
      <c r="A1454" s="1" t="inlineStr">
        <is>
          <t>PRECAM</t>
        </is>
      </c>
      <c r="B1454" s="1" t="n"/>
      <c r="C1454" s="1" t="n"/>
      <c r="D1454" s="2" t="n">
        <v>8.934920389550173</v>
      </c>
      <c r="E1454" s="2" t="n">
        <v>1.986660990492408</v>
      </c>
      <c r="F1454" s="3" t="n">
        <v>-3.15848058995409</v>
      </c>
      <c r="G1454" s="4" t="n">
        <v>86892</v>
      </c>
      <c r="H1454" s="4" t="n">
        <v>21225</v>
      </c>
      <c r="I1454" s="3" t="n">
        <v>9905</v>
      </c>
      <c r="J1454" s="6">
        <f>+H1454-G1454</f>
        <v/>
      </c>
      <c r="K1454" s="6">
        <f>+I1454-H1454</f>
        <v/>
      </c>
      <c r="L1454" s="7">
        <f>J1454/G1454</f>
        <v/>
      </c>
      <c r="M1454" s="7">
        <f>K1454/H1454</f>
        <v/>
      </c>
      <c r="N1454" s="8" t="n">
        <v>246.3632</v>
      </c>
      <c r="O1454" s="8" t="n">
        <v>52.1375</v>
      </c>
      <c r="P1454" s="3" t="n">
        <v>18.6712</v>
      </c>
      <c r="Q1454" s="6">
        <f>+O1454-N1454</f>
        <v/>
      </c>
      <c r="R1454" s="6">
        <f>+P1454-O1454</f>
        <v/>
      </c>
      <c r="S1454" s="7">
        <f>Q1454/N1454</f>
        <v/>
      </c>
      <c r="T1454" s="7">
        <f>R1454/O1454</f>
        <v/>
      </c>
      <c r="U1454" s="10" t="inlineStr">
        <is>
          <t>863494</t>
        </is>
      </c>
      <c r="V1454" s="10" t="inlineStr">
        <is>
          <t>263019</t>
        </is>
      </c>
      <c r="W1454" s="3" t="inlineStr">
        <is>
          <t>151845</t>
        </is>
      </c>
      <c r="X1454" s="6">
        <f>+V1454-U1454</f>
        <v/>
      </c>
      <c r="Y1454" s="6">
        <f>+W1454-V1454</f>
        <v/>
      </c>
      <c r="Z1454" s="7">
        <f>X1454/U1454</f>
        <v/>
      </c>
      <c r="AA1454" s="7">
        <f>Y1454/V1454</f>
        <v/>
      </c>
      <c r="AB1454" s="4" t="n"/>
      <c r="AC1454" s="5" t="n"/>
      <c r="AD1454" s="4" t="n"/>
      <c r="AE1454" s="4" t="n"/>
      <c r="AF1454" s="5" t="n"/>
      <c r="AG1454" s="6">
        <f>AE1454-AD1454</f>
        <v/>
      </c>
      <c r="AH1454" s="6">
        <f>+AF1454-AE1454</f>
        <v/>
      </c>
      <c r="AI1454" s="7">
        <f>AG1454/AD1454</f>
        <v/>
      </c>
      <c r="AJ1454" s="7">
        <f>AH1454/AE1454</f>
        <v/>
      </c>
      <c r="AK1454" s="4" t="n"/>
      <c r="AL1454" s="4" t="n"/>
      <c r="AM1454" s="5" t="n"/>
      <c r="AN1454" s="4" t="n">
        <v>352.35</v>
      </c>
      <c r="AO1454" s="4" t="n">
        <v>359.35</v>
      </c>
      <c r="AP1454" s="3" t="n">
        <v>348</v>
      </c>
      <c r="AQ1454" s="9">
        <f>+AK1454-AN1454</f>
        <v/>
      </c>
      <c r="AR1454" s="9">
        <f>+AL1454-AO1454</f>
        <v/>
      </c>
      <c r="AS1454" s="9">
        <f>+AM1454-AP1454</f>
        <v/>
      </c>
      <c r="AT1454" s="6">
        <f>AR1454-AQ1454</f>
        <v/>
      </c>
      <c r="AU1454" s="6">
        <f>+AS1454-AR1454</f>
        <v/>
      </c>
      <c r="AV1454" s="7">
        <f>AT1454/AQ1454</f>
        <v/>
      </c>
      <c r="AW1454" s="7">
        <f>AU1454/AR1454</f>
        <v/>
      </c>
      <c r="AX1454" s="1" t="inlineStr">
        <is>
          <t>Y</t>
        </is>
      </c>
      <c r="AY1454" s="1">
        <f>+IF(AND(D1454&gt;0,E1454&gt;0,F1454&gt;0,S1454&gt;0,T1454&gt;0,AC1454&gt;0,AB1454&gt;0,AI1454&gt;0,AJ1454&gt;0,AS1454&gt;AR1454,AR1454&gt;AQ1454),"long buildup",IF(AND(D1454&gt;0,E1454&gt;0,F1454&gt;0,S1454&lt;0,T1454&lt;0,AB1454&lt;0,AC1454&lt;0,AI1454&lt;0,AJ1454&lt;0,AS1454&gt;AR1454,AR1454&gt;AQ1454),"Short Covering",IF(AND(D1454&lt;0,E1454&lt;0,F1454&lt;0,S1454&lt;0,T1454&lt;0,AB1454&gt;0,AC1454&gt;0,AI1454&gt;0,AJ1454&gt;0,AS1454&lt;AR1454,AR1454&lt;AQ1454),"Short Buildup",IF(AND(D1454&lt;0,E1454&lt;0,F1454&lt;0,S1454&lt;0,T1454&lt;0,AB1454&lt;0,AC1454&lt;0,AI1454&lt;0,AJ1454&lt;0,AS1454&lt;AR1454,AR1454&lt;AQ1454),"LongUnwinding" ))))</f>
        <v/>
      </c>
      <c r="AZ1454" s="1">
        <f>+IF(AND(D1454&gt;0,E1454&gt;0,F1454&gt;0,L1454&gt;0,M1454&gt;0,S1454&gt;0,T1454&gt;0,Z1454&gt;0,AA1454&gt;0),"Buying Opportunity",IF(AND(D1454&lt;0,E1454&lt;0,F1454&lt;0,L1454&lt;0,M1454&lt;0,S1454&lt;0,T1454&lt;0,Z1454&lt;0,AA1454&lt;0),"support Zone",IF(AND(D1454&lt;0,E1454&lt;0,F1454&lt;0,L1454&gt;0,M1454&gt;0,S1454&gt;0,T1454&gt;0,Z1454&gt;0,AA1454&gt;0),"sell delivery")))</f>
        <v/>
      </c>
      <c r="BA1454" s="1">
        <f>IF(AND(D1454&gt;0,E1454&gt;0,F1454&gt;0,Z1454&gt;0,AA1454&gt;0,AB1454&gt;0,AC1454&gt;0,AI1454&gt;0,AJ1454&gt;0),"FII ENTERING")</f>
        <v/>
      </c>
      <c r="BB1454" s="15" t="n">
        <v>0.009900000000000001</v>
      </c>
      <c r="BC1454" s="1" t="n">
        <v>13832152.26588</v>
      </c>
      <c r="BD1454" s="1">
        <f>IF(AND(E1454&gt;0,F1454&gt;0,AB1454&gt;0,AC1454&gt;0,AI1454&gt;0,AJ1454&gt;0,AS1454&gt;AR1454,AR1454&gt;AQ1454),"long buildup",IF(AND(E1454&lt;0,F1454&lt;0,AB1454&gt;0,AC1454&gt;0,AI1454&gt;0,AJ1454&gt;0,AS1454&lt;AR1454,AR1454&lt;AQ1454),"Short buildup"))</f>
        <v/>
      </c>
      <c r="BE1454" s="1">
        <f>+IF(AND(F1454&gt;0,M1454&gt;0,T1454&gt;0,AA1454&gt;0),"buy")</f>
        <v/>
      </c>
    </row>
    <row r="1455">
      <c r="A1455" s="1" t="inlineStr">
        <is>
          <t>PRECOT</t>
        </is>
      </c>
      <c r="B1455" s="1" t="n"/>
      <c r="C1455" s="1" t="n"/>
      <c r="D1455" s="2" t="n">
        <v>0.3085667884693427</v>
      </c>
      <c r="E1455" s="2" t="n">
        <v>2.614749453574027</v>
      </c>
      <c r="F1455" s="3" t="n">
        <v>-3.415904070684755</v>
      </c>
      <c r="G1455" s="4" t="n">
        <v>182</v>
      </c>
      <c r="H1455" s="4" t="n">
        <v>230</v>
      </c>
      <c r="I1455" s="3" t="n">
        <v>238</v>
      </c>
      <c r="J1455" s="6">
        <f>+H1455-G1455</f>
        <v/>
      </c>
      <c r="K1455" s="6">
        <f>+I1455-H1455</f>
        <v/>
      </c>
      <c r="L1455" s="7">
        <f>J1455/G1455</f>
        <v/>
      </c>
      <c r="M1455" s="7">
        <f>K1455/H1455</f>
        <v/>
      </c>
      <c r="N1455" s="8" t="n">
        <v>0.29</v>
      </c>
      <c r="O1455" s="8" t="n">
        <v>0.4065</v>
      </c>
      <c r="P1455" s="3" t="n">
        <v>0.3712</v>
      </c>
      <c r="Q1455" s="6">
        <f>+O1455-N1455</f>
        <v/>
      </c>
      <c r="R1455" s="6">
        <f>+P1455-O1455</f>
        <v/>
      </c>
      <c r="S1455" s="7">
        <f>Q1455/N1455</f>
        <v/>
      </c>
      <c r="T1455" s="7">
        <f>R1455/O1455</f>
        <v/>
      </c>
      <c r="U1455" s="10" t="inlineStr">
        <is>
          <t>-</t>
        </is>
      </c>
      <c r="V1455" s="10" t="inlineStr">
        <is>
          <t>-</t>
        </is>
      </c>
      <c r="W1455" s="3" t="inlineStr">
        <is>
          <t>-</t>
        </is>
      </c>
      <c r="X1455" s="6">
        <f>+V1455-U1455</f>
        <v/>
      </c>
      <c r="Y1455" s="6">
        <f>+W1455-V1455</f>
        <v/>
      </c>
      <c r="Z1455" s="7">
        <f>X1455/U1455</f>
        <v/>
      </c>
      <c r="AA1455" s="7">
        <f>Y1455/V1455</f>
        <v/>
      </c>
      <c r="AB1455" s="4" t="n"/>
      <c r="AC1455" s="5" t="n"/>
      <c r="AD1455" s="4" t="n"/>
      <c r="AE1455" s="4" t="n"/>
      <c r="AF1455" s="5" t="n"/>
      <c r="AG1455" s="6">
        <f>AE1455-AD1455</f>
        <v/>
      </c>
      <c r="AH1455" s="6">
        <f>+AF1455-AE1455</f>
        <v/>
      </c>
      <c r="AI1455" s="7">
        <f>AG1455/AD1455</f>
        <v/>
      </c>
      <c r="AJ1455" s="7">
        <f>AH1455/AE1455</f>
        <v/>
      </c>
      <c r="AK1455" s="4" t="n"/>
      <c r="AL1455" s="4" t="n"/>
      <c r="AM1455" s="5" t="n"/>
      <c r="AN1455" s="4" t="n">
        <v>617.65</v>
      </c>
      <c r="AO1455" s="4" t="n">
        <v>633.8</v>
      </c>
      <c r="AP1455" s="3" t="n">
        <v>612.15</v>
      </c>
      <c r="AQ1455" s="9">
        <f>+AK1455-AN1455</f>
        <v/>
      </c>
      <c r="AR1455" s="9">
        <f>+AL1455-AO1455</f>
        <v/>
      </c>
      <c r="AS1455" s="9">
        <f>+AM1455-AP1455</f>
        <v/>
      </c>
      <c r="AT1455" s="6">
        <f>AR1455-AQ1455</f>
        <v/>
      </c>
      <c r="AU1455" s="6">
        <f>+AS1455-AR1455</f>
        <v/>
      </c>
      <c r="AV1455" s="7">
        <f>AT1455/AQ1455</f>
        <v/>
      </c>
      <c r="AW1455" s="7">
        <f>AU1455/AR1455</f>
        <v/>
      </c>
      <c r="AX1455" s="1" t="inlineStr">
        <is>
          <t>N</t>
        </is>
      </c>
      <c r="AY1455" s="1">
        <f>+IF(AND(D1455&gt;0,E1455&gt;0,F1455&gt;0,S1455&gt;0,T1455&gt;0,AC1455&gt;0,AB1455&gt;0,AI1455&gt;0,AJ1455&gt;0,AS1455&gt;AR1455,AR1455&gt;AQ1455),"long buildup",IF(AND(D1455&gt;0,E1455&gt;0,F1455&gt;0,S1455&lt;0,T1455&lt;0,AB1455&lt;0,AC1455&lt;0,AI1455&lt;0,AJ1455&lt;0,AS1455&gt;AR1455,AR1455&gt;AQ1455),"Short Covering",IF(AND(D1455&lt;0,E1455&lt;0,F1455&lt;0,S1455&lt;0,T1455&lt;0,AB1455&gt;0,AC1455&gt;0,AI1455&gt;0,AJ1455&gt;0,AS1455&lt;AR1455,AR1455&lt;AQ1455),"Short Buildup",IF(AND(D1455&lt;0,E1455&lt;0,F1455&lt;0,S1455&lt;0,T1455&lt;0,AB1455&lt;0,AC1455&lt;0,AI1455&lt;0,AJ1455&lt;0,AS1455&lt;AR1455,AR1455&lt;AQ1455),"LongUnwinding" ))))</f>
        <v/>
      </c>
      <c r="AZ1455" s="1">
        <f>+IF(AND(D1455&gt;0,E1455&gt;0,F1455&gt;0,L1455&gt;0,M1455&gt;0,S1455&gt;0,T1455&gt;0,Z1455&gt;0,AA1455&gt;0),"Buying Opportunity",IF(AND(D1455&lt;0,E1455&lt;0,F1455&lt;0,L1455&lt;0,M1455&lt;0,S1455&lt;0,T1455&lt;0,Z1455&lt;0,AA1455&lt;0),"support Zone",IF(AND(D1455&lt;0,E1455&lt;0,F1455&lt;0,L1455&gt;0,M1455&gt;0,S1455&gt;0,T1455&gt;0,Z1455&gt;0,AA1455&gt;0),"sell delivery")))</f>
        <v/>
      </c>
      <c r="BA1455" s="1">
        <f>IF(AND(D1455&gt;0,E1455&gt;0,F1455&gt;0,Z1455&gt;0,AA1455&gt;0,AB1455&gt;0,AC1455&gt;0,AI1455&gt;0,AJ1455&gt;0),"FII ENTERING")</f>
        <v/>
      </c>
      <c r="BB1455" s="15" t="e">
        <v>#N/A</v>
      </c>
      <c r="BC1455" s="1" t="n">
        <v>2683.0369935</v>
      </c>
      <c r="BD1455" s="1">
        <f>IF(AND(E1455&gt;0,F1455&gt;0,AB1455&gt;0,AC1455&gt;0,AI1455&gt;0,AJ1455&gt;0,AS1455&gt;AR1455,AR1455&gt;AQ1455),"long buildup",IF(AND(E1455&lt;0,F1455&lt;0,AB1455&gt;0,AC1455&gt;0,AI1455&gt;0,AJ1455&gt;0,AS1455&lt;AR1455,AR1455&lt;AQ1455),"Short buildup"))</f>
        <v/>
      </c>
      <c r="BE1455" s="1">
        <f>+IF(AND(F1455&gt;0,M1455&gt;0,T1455&gt;0,AA1455&gt;0),"buy")</f>
        <v/>
      </c>
    </row>
    <row r="1456">
      <c r="A1456" s="1" t="inlineStr">
        <is>
          <t>PRECWIRE</t>
        </is>
      </c>
      <c r="B1456" s="1" t="n"/>
      <c r="C1456" s="1" t="n"/>
      <c r="D1456" s="2" t="n">
        <v>-2.156912854587273</v>
      </c>
      <c r="E1456" s="2" t="n">
        <v>-1.880582980724022</v>
      </c>
      <c r="F1456" s="3" t="n">
        <v>-1.586541021136143</v>
      </c>
      <c r="G1456" s="4" t="n">
        <v>10640</v>
      </c>
      <c r="H1456" s="4" t="n">
        <v>5488</v>
      </c>
      <c r="I1456" s="3" t="n">
        <v>5246</v>
      </c>
      <c r="J1456" s="6">
        <f>+H1456-G1456</f>
        <v/>
      </c>
      <c r="K1456" s="6">
        <f>+I1456-H1456</f>
        <v/>
      </c>
      <c r="L1456" s="7">
        <f>J1456/G1456</f>
        <v/>
      </c>
      <c r="M1456" s="7">
        <f>K1456/H1456</f>
        <v/>
      </c>
      <c r="N1456" s="8" t="n">
        <v>18.508</v>
      </c>
      <c r="O1456" s="8" t="n">
        <v>5.8903</v>
      </c>
      <c r="P1456" s="3" t="n">
        <v>5.4359</v>
      </c>
      <c r="Q1456" s="6">
        <f>+O1456-N1456</f>
        <v/>
      </c>
      <c r="R1456" s="6">
        <f>+P1456-O1456</f>
        <v/>
      </c>
      <c r="S1456" s="7">
        <f>Q1456/N1456</f>
        <v/>
      </c>
      <c r="T1456" s="7">
        <f>R1456/O1456</f>
        <v/>
      </c>
      <c r="U1456" s="10" t="inlineStr">
        <is>
          <t>470457</t>
        </is>
      </c>
      <c r="V1456" s="10" t="inlineStr">
        <is>
          <t>152489</t>
        </is>
      </c>
      <c r="W1456" s="3" t="inlineStr">
        <is>
          <t>136186</t>
        </is>
      </c>
      <c r="X1456" s="6">
        <f>+V1456-U1456</f>
        <v/>
      </c>
      <c r="Y1456" s="6">
        <f>+W1456-V1456</f>
        <v/>
      </c>
      <c r="Z1456" s="7">
        <f>X1456/U1456</f>
        <v/>
      </c>
      <c r="AA1456" s="7">
        <f>Y1456/V1456</f>
        <v/>
      </c>
      <c r="AB1456" s="4" t="n"/>
      <c r="AC1456" s="5" t="n"/>
      <c r="AD1456" s="4" t="n"/>
      <c r="AE1456" s="4" t="n"/>
      <c r="AF1456" s="5" t="n"/>
      <c r="AG1456" s="6">
        <f>AE1456-AD1456</f>
        <v/>
      </c>
      <c r="AH1456" s="6">
        <f>+AF1456-AE1456</f>
        <v/>
      </c>
      <c r="AI1456" s="7">
        <f>AG1456/AD1456</f>
        <v/>
      </c>
      <c r="AJ1456" s="7">
        <f>AH1456/AE1456</f>
        <v/>
      </c>
      <c r="AK1456" s="4" t="n"/>
      <c r="AL1456" s="4" t="n"/>
      <c r="AM1456" s="5" t="n"/>
      <c r="AN1456" s="4" t="n">
        <v>191.43</v>
      </c>
      <c r="AO1456" s="4" t="n">
        <v>187.83</v>
      </c>
      <c r="AP1456" s="3" t="n">
        <v>184.85</v>
      </c>
      <c r="AQ1456" s="9">
        <f>+AK1456-AN1456</f>
        <v/>
      </c>
      <c r="AR1456" s="9">
        <f>+AL1456-AO1456</f>
        <v/>
      </c>
      <c r="AS1456" s="9">
        <f>+AM1456-AP1456</f>
        <v/>
      </c>
      <c r="AT1456" s="6">
        <f>AR1456-AQ1456</f>
        <v/>
      </c>
      <c r="AU1456" s="6">
        <f>+AS1456-AR1456</f>
        <v/>
      </c>
      <c r="AV1456" s="7">
        <f>AT1456/AQ1456</f>
        <v/>
      </c>
      <c r="AW1456" s="7">
        <f>AU1456/AR1456</f>
        <v/>
      </c>
      <c r="AX1456" s="1" t="inlineStr">
        <is>
          <t>N</t>
        </is>
      </c>
      <c r="AY1456" s="1">
        <f>+IF(AND(D1456&gt;0,E1456&gt;0,F1456&gt;0,S1456&gt;0,T1456&gt;0,AC1456&gt;0,AB1456&gt;0,AI1456&gt;0,AJ1456&gt;0,AS1456&gt;AR1456,AR1456&gt;AQ1456),"long buildup",IF(AND(D1456&gt;0,E1456&gt;0,F1456&gt;0,S1456&lt;0,T1456&lt;0,AB1456&lt;0,AC1456&lt;0,AI1456&lt;0,AJ1456&lt;0,AS1456&gt;AR1456,AR1456&gt;AQ1456),"Short Covering",IF(AND(D1456&lt;0,E1456&lt;0,F1456&lt;0,S1456&lt;0,T1456&lt;0,AB1456&gt;0,AC1456&gt;0,AI1456&gt;0,AJ1456&gt;0,AS1456&lt;AR1456,AR1456&lt;AQ1456),"Short Buildup",IF(AND(D1456&lt;0,E1456&lt;0,F1456&lt;0,S1456&lt;0,T1456&lt;0,AB1456&lt;0,AC1456&lt;0,AI1456&lt;0,AJ1456&lt;0,AS1456&lt;AR1456,AR1456&lt;AQ1456),"LongUnwinding" ))))</f>
        <v/>
      </c>
      <c r="AZ1456" s="1">
        <f>+IF(AND(D1456&gt;0,E1456&gt;0,F1456&gt;0,L1456&gt;0,M1456&gt;0,S1456&gt;0,T1456&gt;0,Z1456&gt;0,AA1456&gt;0),"Buying Opportunity",IF(AND(D1456&lt;0,E1456&lt;0,F1456&lt;0,L1456&lt;0,M1456&lt;0,S1456&lt;0,T1456&lt;0,Z1456&lt;0,AA1456&lt;0),"support Zone",IF(AND(D1456&lt;0,E1456&lt;0,F1456&lt;0,L1456&gt;0,M1456&gt;0,S1456&gt;0,T1456&gt;0,Z1456&gt;0,AA1456&gt;0),"sell delivery")))</f>
        <v/>
      </c>
      <c r="BA1456" s="1">
        <f>IF(AND(D1456&gt;0,E1456&gt;0,F1456&gt;0,Z1456&gt;0,AA1456&gt;0,AB1456&gt;0,AC1456&gt;0,AI1456&gt;0,AJ1456&gt;0),"FII ENTERING")</f>
        <v/>
      </c>
      <c r="BB1456" s="15" t="e">
        <v>#N/A</v>
      </c>
      <c r="BC1456" s="1" t="n">
        <v>43906.079312</v>
      </c>
      <c r="BD1456" s="1">
        <f>IF(AND(E1456&gt;0,F1456&gt;0,AB1456&gt;0,AC1456&gt;0,AI1456&gt;0,AJ1456&gt;0,AS1456&gt;AR1456,AR1456&gt;AQ1456),"long buildup",IF(AND(E1456&lt;0,F1456&lt;0,AB1456&gt;0,AC1456&gt;0,AI1456&gt;0,AJ1456&gt;0,AS1456&lt;AR1456,AR1456&lt;AQ1456),"Short buildup"))</f>
        <v/>
      </c>
      <c r="BE1456" s="1">
        <f>+IF(AND(F1456&gt;0,M1456&gt;0,T1456&gt;0,AA1456&gt;0),"buy")</f>
        <v/>
      </c>
    </row>
    <row r="1457">
      <c r="A1457" s="1" t="inlineStr">
        <is>
          <t>PREMEXPLN</t>
        </is>
      </c>
      <c r="B1457" s="1" t="n"/>
      <c r="C1457" s="1" t="n"/>
      <c r="D1457" s="2" t="n">
        <v>-1.652634861241033</v>
      </c>
      <c r="E1457" s="2" t="n">
        <v>-0.6341154090044387</v>
      </c>
      <c r="F1457" s="3" t="n">
        <v>9.763880025526477</v>
      </c>
      <c r="G1457" s="4" t="n">
        <v>4241</v>
      </c>
      <c r="H1457" s="4" t="n">
        <v>4170</v>
      </c>
      <c r="I1457" s="3" t="n">
        <v>20193</v>
      </c>
      <c r="J1457" s="6">
        <f>+H1457-G1457</f>
        <v/>
      </c>
      <c r="K1457" s="6">
        <f>+I1457-H1457</f>
        <v/>
      </c>
      <c r="L1457" s="7">
        <f>J1457/G1457</f>
        <v/>
      </c>
      <c r="M1457" s="7">
        <f>K1457/H1457</f>
        <v/>
      </c>
      <c r="N1457" s="8" t="n">
        <v>5.6539</v>
      </c>
      <c r="O1457" s="8" t="n">
        <v>4.5275</v>
      </c>
      <c r="P1457" s="3" t="n">
        <v>69.9004</v>
      </c>
      <c r="Q1457" s="6">
        <f>+O1457-N1457</f>
        <v/>
      </c>
      <c r="R1457" s="6">
        <f>+P1457-O1457</f>
        <v/>
      </c>
      <c r="S1457" s="7">
        <f>Q1457/N1457</f>
        <v/>
      </c>
      <c r="T1457" s="7">
        <f>R1457/O1457</f>
        <v/>
      </c>
      <c r="U1457" s="10" t="inlineStr">
        <is>
          <t>71486</t>
        </is>
      </c>
      <c r="V1457" s="10" t="inlineStr">
        <is>
          <t>50656</t>
        </is>
      </c>
      <c r="W1457" s="3" t="inlineStr">
        <is>
          <t>441512</t>
        </is>
      </c>
      <c r="X1457" s="6">
        <f>+V1457-U1457</f>
        <v/>
      </c>
      <c r="Y1457" s="6">
        <f>+W1457-V1457</f>
        <v/>
      </c>
      <c r="Z1457" s="7">
        <f>X1457/U1457</f>
        <v/>
      </c>
      <c r="AA1457" s="7">
        <f>Y1457/V1457</f>
        <v/>
      </c>
      <c r="AB1457" s="4" t="n"/>
      <c r="AC1457" s="5" t="n"/>
      <c r="AD1457" s="4" t="n"/>
      <c r="AE1457" s="4" t="n"/>
      <c r="AF1457" s="5" t="n"/>
      <c r="AG1457" s="6">
        <f>AE1457-AD1457</f>
        <v/>
      </c>
      <c r="AH1457" s="6">
        <f>+AF1457-AE1457</f>
        <v/>
      </c>
      <c r="AI1457" s="7">
        <f>AG1457/AD1457</f>
        <v/>
      </c>
      <c r="AJ1457" s="7">
        <f>AH1457/AE1457</f>
        <v/>
      </c>
      <c r="AK1457" s="4" t="n"/>
      <c r="AL1457" s="4" t="n"/>
      <c r="AM1457" s="5" t="n"/>
      <c r="AN1457" s="4" t="n">
        <v>473.1</v>
      </c>
      <c r="AO1457" s="4" t="n">
        <v>470.1</v>
      </c>
      <c r="AP1457" s="3" t="n">
        <v>516</v>
      </c>
      <c r="AQ1457" s="9">
        <f>+AK1457-AN1457</f>
        <v/>
      </c>
      <c r="AR1457" s="9">
        <f>+AL1457-AO1457</f>
        <v/>
      </c>
      <c r="AS1457" s="9">
        <f>+AM1457-AP1457</f>
        <v/>
      </c>
      <c r="AT1457" s="6">
        <f>AR1457-AQ1457</f>
        <v/>
      </c>
      <c r="AU1457" s="6">
        <f>+AS1457-AR1457</f>
        <v/>
      </c>
      <c r="AV1457" s="7">
        <f>AT1457/AQ1457</f>
        <v/>
      </c>
      <c r="AW1457" s="7">
        <f>AU1457/AR1457</f>
        <v/>
      </c>
      <c r="AX1457" s="1" t="inlineStr">
        <is>
          <t>N</t>
        </is>
      </c>
      <c r="AY1457" s="1">
        <f>+IF(AND(D1457&gt;0,E1457&gt;0,F1457&gt;0,S1457&gt;0,T1457&gt;0,AC1457&gt;0,AB1457&gt;0,AI1457&gt;0,AJ1457&gt;0,AS1457&gt;AR1457,AR1457&gt;AQ1457),"long buildup",IF(AND(D1457&gt;0,E1457&gt;0,F1457&gt;0,S1457&lt;0,T1457&lt;0,AB1457&lt;0,AC1457&lt;0,AI1457&lt;0,AJ1457&lt;0,AS1457&gt;AR1457,AR1457&gt;AQ1457),"Short Covering",IF(AND(D1457&lt;0,E1457&lt;0,F1457&lt;0,S1457&lt;0,T1457&lt;0,AB1457&gt;0,AC1457&gt;0,AI1457&gt;0,AJ1457&gt;0,AS1457&lt;AR1457,AR1457&lt;AQ1457),"Short Buildup",IF(AND(D1457&lt;0,E1457&lt;0,F1457&lt;0,S1457&lt;0,T1457&lt;0,AB1457&lt;0,AC1457&lt;0,AI1457&lt;0,AJ1457&lt;0,AS1457&lt;AR1457,AR1457&lt;AQ1457),"LongUnwinding" ))))</f>
        <v/>
      </c>
      <c r="AZ1457" s="1">
        <f>+IF(AND(D1457&gt;0,E1457&gt;0,F1457&gt;0,L1457&gt;0,M1457&gt;0,S1457&gt;0,T1457&gt;0,Z1457&gt;0,AA1457&gt;0),"Buying Opportunity",IF(AND(D1457&lt;0,E1457&lt;0,F1457&lt;0,L1457&lt;0,M1457&lt;0,S1457&lt;0,T1457&lt;0,Z1457&lt;0,AA1457&lt;0),"support Zone",IF(AND(D1457&lt;0,E1457&lt;0,F1457&lt;0,L1457&gt;0,M1457&gt;0,S1457&gt;0,T1457&gt;0,Z1457&gt;0,AA1457&gt;0),"sell delivery")))</f>
        <v/>
      </c>
      <c r="BA1457" s="1">
        <f>IF(AND(D1457&gt;0,E1457&gt;0,F1457&gt;0,Z1457&gt;0,AA1457&gt;0,AB1457&gt;0,AC1457&gt;0,AI1457&gt;0,AJ1457&gt;0),"FII ENTERING")</f>
        <v/>
      </c>
      <c r="BB1457" s="15" t="e">
        <v>#N/A</v>
      </c>
      <c r="BC1457" s="1" t="n">
        <v>101428.1343</v>
      </c>
      <c r="BD1457" s="1">
        <f>IF(AND(E1457&gt;0,F1457&gt;0,AB1457&gt;0,AC1457&gt;0,AI1457&gt;0,AJ1457&gt;0,AS1457&gt;AR1457,AR1457&gt;AQ1457),"long buildup",IF(AND(E1457&lt;0,F1457&lt;0,AB1457&gt;0,AC1457&gt;0,AI1457&gt;0,AJ1457&gt;0,AS1457&lt;AR1457,AR1457&lt;AQ1457),"Short buildup"))</f>
        <v/>
      </c>
      <c r="BE1457" s="1">
        <f>+IF(AND(F1457&gt;0,M1457&gt;0,T1457&gt;0,AA1457&gt;0),"buy")</f>
        <v/>
      </c>
    </row>
    <row r="1458">
      <c r="A1458" s="1" t="inlineStr">
        <is>
          <t>PREMIERPOL</t>
        </is>
      </c>
      <c r="B1458" s="1" t="n"/>
      <c r="C1458" s="1" t="n"/>
      <c r="D1458" s="2" t="n">
        <v>4.999196270696017</v>
      </c>
      <c r="E1458" s="2" t="n">
        <v>3.398652786282935</v>
      </c>
      <c r="F1458" s="3" t="n">
        <v>0.3553449807521393</v>
      </c>
      <c r="G1458" s="4" t="n">
        <v>914</v>
      </c>
      <c r="H1458" s="4" t="n">
        <v>1229</v>
      </c>
      <c r="I1458" s="3" t="n">
        <v>747</v>
      </c>
      <c r="J1458" s="6">
        <f>+H1458-G1458</f>
        <v/>
      </c>
      <c r="K1458" s="6">
        <f>+I1458-H1458</f>
        <v/>
      </c>
      <c r="L1458" s="7">
        <f>J1458/G1458</f>
        <v/>
      </c>
      <c r="M1458" s="7">
        <f>K1458/H1458</f>
        <v/>
      </c>
      <c r="N1458" s="8" t="n">
        <v>1.1899</v>
      </c>
      <c r="O1458" s="8" t="n">
        <v>1.3897</v>
      </c>
      <c r="P1458" s="3" t="n">
        <v>0.6854000000000001</v>
      </c>
      <c r="Q1458" s="6">
        <f>+O1458-N1458</f>
        <v/>
      </c>
      <c r="R1458" s="6">
        <f>+P1458-O1458</f>
        <v/>
      </c>
      <c r="S1458" s="7">
        <f>Q1458/N1458</f>
        <v/>
      </c>
      <c r="T1458" s="7">
        <f>R1458/O1458</f>
        <v/>
      </c>
      <c r="U1458" s="10" t="inlineStr">
        <is>
          <t>-</t>
        </is>
      </c>
      <c r="V1458" s="10" t="inlineStr">
        <is>
          <t>-</t>
        </is>
      </c>
      <c r="W1458" s="3" t="inlineStr">
        <is>
          <t>-</t>
        </is>
      </c>
      <c r="X1458" s="6">
        <f>+V1458-U1458</f>
        <v/>
      </c>
      <c r="Y1458" s="6">
        <f>+W1458-V1458</f>
        <v/>
      </c>
      <c r="Z1458" s="7">
        <f>X1458/U1458</f>
        <v/>
      </c>
      <c r="AA1458" s="7">
        <f>Y1458/V1458</f>
        <v/>
      </c>
      <c r="AB1458" s="4" t="n"/>
      <c r="AC1458" s="5" t="n"/>
      <c r="AD1458" s="4" t="n"/>
      <c r="AE1458" s="4" t="n"/>
      <c r="AF1458" s="5" t="n"/>
      <c r="AG1458" s="6">
        <f>AE1458-AD1458</f>
        <v/>
      </c>
      <c r="AH1458" s="6">
        <f>+AF1458-AE1458</f>
        <v/>
      </c>
      <c r="AI1458" s="7">
        <f>AG1458/AD1458</f>
        <v/>
      </c>
      <c r="AJ1458" s="7">
        <f>AH1458/AE1458</f>
        <v/>
      </c>
      <c r="AK1458" s="4" t="n"/>
      <c r="AL1458" s="4" t="n"/>
      <c r="AM1458" s="5" t="n"/>
      <c r="AN1458" s="4" t="n">
        <v>65.31999999999999</v>
      </c>
      <c r="AO1458" s="4" t="n">
        <v>67.54000000000001</v>
      </c>
      <c r="AP1458" s="3" t="n">
        <v>67.78</v>
      </c>
      <c r="AQ1458" s="9">
        <f>+AK1458-AN1458</f>
        <v/>
      </c>
      <c r="AR1458" s="9">
        <f>+AL1458-AO1458</f>
        <v/>
      </c>
      <c r="AS1458" s="9">
        <f>+AM1458-AP1458</f>
        <v/>
      </c>
      <c r="AT1458" s="6">
        <f>AR1458-AQ1458</f>
        <v/>
      </c>
      <c r="AU1458" s="6">
        <f>+AS1458-AR1458</f>
        <v/>
      </c>
      <c r="AV1458" s="7">
        <f>AT1458/AQ1458</f>
        <v/>
      </c>
      <c r="AW1458" s="7">
        <f>AU1458/AR1458</f>
        <v/>
      </c>
      <c r="AX1458" s="1" t="inlineStr">
        <is>
          <t>N</t>
        </is>
      </c>
      <c r="AY1458" s="1">
        <f>+IF(AND(D1458&gt;0,E1458&gt;0,F1458&gt;0,S1458&gt;0,T1458&gt;0,AC1458&gt;0,AB1458&gt;0,AI1458&gt;0,AJ1458&gt;0,AS1458&gt;AR1458,AR1458&gt;AQ1458),"long buildup",IF(AND(D1458&gt;0,E1458&gt;0,F1458&gt;0,S1458&lt;0,T1458&lt;0,AB1458&lt;0,AC1458&lt;0,AI1458&lt;0,AJ1458&lt;0,AS1458&gt;AR1458,AR1458&gt;AQ1458),"Short Covering",IF(AND(D1458&lt;0,E1458&lt;0,F1458&lt;0,S1458&lt;0,T1458&lt;0,AB1458&gt;0,AC1458&gt;0,AI1458&gt;0,AJ1458&gt;0,AS1458&lt;AR1458,AR1458&lt;AQ1458),"Short Buildup",IF(AND(D1458&lt;0,E1458&lt;0,F1458&lt;0,S1458&lt;0,T1458&lt;0,AB1458&lt;0,AC1458&lt;0,AI1458&lt;0,AJ1458&lt;0,AS1458&lt;AR1458,AR1458&lt;AQ1458),"LongUnwinding" ))))</f>
        <v/>
      </c>
      <c r="AZ1458" s="1">
        <f>+IF(AND(D1458&gt;0,E1458&gt;0,F1458&gt;0,L1458&gt;0,M1458&gt;0,S1458&gt;0,T1458&gt;0,Z1458&gt;0,AA1458&gt;0),"Buying Opportunity",IF(AND(D1458&lt;0,E1458&lt;0,F1458&lt;0,L1458&lt;0,M1458&lt;0,S1458&lt;0,T1458&lt;0,Z1458&lt;0,AA1458&lt;0),"support Zone",IF(AND(D1458&lt;0,E1458&lt;0,F1458&lt;0,L1458&gt;0,M1458&gt;0,S1458&gt;0,T1458&gt;0,Z1458&gt;0,AA1458&gt;0),"sell delivery")))</f>
        <v/>
      </c>
      <c r="BA1458" s="1">
        <f>IF(AND(D1458&gt;0,E1458&gt;0,F1458&gt;0,Z1458&gt;0,AA1458&gt;0,AB1458&gt;0,AC1458&gt;0,AI1458&gt;0,AJ1458&gt;0),"FII ENTERING")</f>
        <v/>
      </c>
      <c r="BB1458" s="15" t="e">
        <v>#N/A</v>
      </c>
      <c r="BC1458" s="1" t="n">
        <v>6655.7307</v>
      </c>
      <c r="BD1458" s="1">
        <f>IF(AND(E1458&gt;0,F1458&gt;0,AB1458&gt;0,AC1458&gt;0,AI1458&gt;0,AJ1458&gt;0,AS1458&gt;AR1458,AR1458&gt;AQ1458),"long buildup",IF(AND(E1458&lt;0,F1458&lt;0,AB1458&gt;0,AC1458&gt;0,AI1458&gt;0,AJ1458&gt;0,AS1458&lt;AR1458,AR1458&lt;AQ1458),"Short buildup"))</f>
        <v/>
      </c>
      <c r="BE1458" s="1">
        <f>+IF(AND(F1458&gt;0,M1458&gt;0,T1458&gt;0,AA1458&gt;0),"buy")</f>
        <v/>
      </c>
    </row>
    <row r="1459">
      <c r="A1459" s="1" t="inlineStr">
        <is>
          <t>PRESTIGE</t>
        </is>
      </c>
      <c r="B1459" s="1" t="n"/>
      <c r="C1459" s="1" t="n"/>
      <c r="D1459" s="2" t="n">
        <v>0.07997714938589494</v>
      </c>
      <c r="E1459" s="2" t="n">
        <v>-0.6050573662880379</v>
      </c>
      <c r="F1459" s="3" t="n">
        <v>0.7666685809452787</v>
      </c>
      <c r="G1459" s="4" t="n">
        <v>22900</v>
      </c>
      <c r="H1459" s="4" t="n">
        <v>35457</v>
      </c>
      <c r="I1459" s="3" t="n">
        <v>60022</v>
      </c>
      <c r="J1459" s="6">
        <f>+H1459-G1459</f>
        <v/>
      </c>
      <c r="K1459" s="6">
        <f>+I1459-H1459</f>
        <v/>
      </c>
      <c r="L1459" s="7">
        <f>J1459/G1459</f>
        <v/>
      </c>
      <c r="M1459" s="7">
        <f>K1459/H1459</f>
        <v/>
      </c>
      <c r="N1459" s="8" t="n">
        <v>48.8298</v>
      </c>
      <c r="O1459" s="8" t="n">
        <v>116.2739</v>
      </c>
      <c r="P1459" s="3" t="n">
        <v>135.8716</v>
      </c>
      <c r="Q1459" s="6">
        <f>+O1459-N1459</f>
        <v/>
      </c>
      <c r="R1459" s="6">
        <f>+P1459-O1459</f>
        <v/>
      </c>
      <c r="S1459" s="7">
        <f>Q1459/N1459</f>
        <v/>
      </c>
      <c r="T1459" s="7">
        <f>R1459/O1459</f>
        <v/>
      </c>
      <c r="U1459" s="10" t="inlineStr">
        <is>
          <t>135341</t>
        </is>
      </c>
      <c r="V1459" s="10" t="inlineStr">
        <is>
          <t>439123</t>
        </is>
      </c>
      <c r="W1459" s="3" t="inlineStr">
        <is>
          <t>343973</t>
        </is>
      </c>
      <c r="X1459" s="6">
        <f>+V1459-U1459</f>
        <v/>
      </c>
      <c r="Y1459" s="6">
        <f>+W1459-V1459</f>
        <v/>
      </c>
      <c r="Z1459" s="7">
        <f>X1459/U1459</f>
        <v/>
      </c>
      <c r="AA1459" s="7">
        <f>Y1459/V1459</f>
        <v/>
      </c>
      <c r="AB1459" s="4" t="n">
        <v>-650</v>
      </c>
      <c r="AC1459" s="5" t="n">
        <v>11375</v>
      </c>
      <c r="AD1459" s="4" t="n">
        <v>9</v>
      </c>
      <c r="AE1459" s="4" t="n">
        <v>11</v>
      </c>
      <c r="AF1459" s="5" t="n">
        <v>105</v>
      </c>
      <c r="AG1459" s="6">
        <f>AE1459-AD1459</f>
        <v/>
      </c>
      <c r="AH1459" s="6">
        <f>+AF1459-AE1459</f>
        <v/>
      </c>
      <c r="AI1459" s="7">
        <f>AG1459/AD1459</f>
        <v/>
      </c>
      <c r="AJ1459" s="7">
        <f>AH1459/AE1459</f>
        <v/>
      </c>
      <c r="AK1459" s="4" t="n">
        <v>1760.9</v>
      </c>
      <c r="AL1459" s="4" t="n">
        <v>1755.1</v>
      </c>
      <c r="AM1459" s="5" t="n">
        <v>1763.3</v>
      </c>
      <c r="AN1459" s="4" t="n">
        <v>1751.9</v>
      </c>
      <c r="AO1459" s="4" t="n">
        <v>1741.3</v>
      </c>
      <c r="AP1459" s="3" t="n">
        <v>1754.65</v>
      </c>
      <c r="AQ1459" s="9">
        <f>+AK1459-AN1459</f>
        <v/>
      </c>
      <c r="AR1459" s="9">
        <f>+AL1459-AO1459</f>
        <v/>
      </c>
      <c r="AS1459" s="9">
        <f>+AM1459-AP1459</f>
        <v/>
      </c>
      <c r="AT1459" s="6">
        <f>AR1459-AQ1459</f>
        <v/>
      </c>
      <c r="AU1459" s="6">
        <f>+AS1459-AR1459</f>
        <v/>
      </c>
      <c r="AV1459" s="7">
        <f>AT1459/AQ1459</f>
        <v/>
      </c>
      <c r="AW1459" s="7">
        <f>AU1459/AR1459</f>
        <v/>
      </c>
      <c r="AX1459" s="1" t="inlineStr">
        <is>
          <t>Y</t>
        </is>
      </c>
      <c r="AY1459" s="1">
        <f>+IF(AND(D1459&gt;0,E1459&gt;0,F1459&gt;0,S1459&gt;0,T1459&gt;0,AC1459&gt;0,AB1459&gt;0,AI1459&gt;0,AJ1459&gt;0,AS1459&gt;AR1459,AR1459&gt;AQ1459),"long buildup",IF(AND(D1459&gt;0,E1459&gt;0,F1459&gt;0,S1459&lt;0,T1459&lt;0,AB1459&lt;0,AC1459&lt;0,AI1459&lt;0,AJ1459&lt;0,AS1459&gt;AR1459,AR1459&gt;AQ1459),"Short Covering",IF(AND(D1459&lt;0,E1459&lt;0,F1459&lt;0,S1459&lt;0,T1459&lt;0,AB1459&gt;0,AC1459&gt;0,AI1459&gt;0,AJ1459&gt;0,AS1459&lt;AR1459,AR1459&lt;AQ1459),"Short Buildup",IF(AND(D1459&lt;0,E1459&lt;0,F1459&lt;0,S1459&lt;0,T1459&lt;0,AB1459&lt;0,AC1459&lt;0,AI1459&lt;0,AJ1459&lt;0,AS1459&lt;AR1459,AR1459&lt;AQ1459),"LongUnwinding" ))))</f>
        <v/>
      </c>
      <c r="AZ1459" s="1">
        <f>+IF(AND(D1459&gt;0,E1459&gt;0,F1459&gt;0,L1459&gt;0,M1459&gt;0,S1459&gt;0,T1459&gt;0,Z1459&gt;0,AA1459&gt;0),"Buying Opportunity",IF(AND(D1459&lt;0,E1459&lt;0,F1459&lt;0,L1459&lt;0,M1459&lt;0,S1459&lt;0,T1459&lt;0,Z1459&lt;0,AA1459&lt;0),"support Zone",IF(AND(D1459&lt;0,E1459&lt;0,F1459&lt;0,L1459&gt;0,M1459&gt;0,S1459&gt;0,T1459&gt;0,Z1459&gt;0,AA1459&gt;0),"sell delivery")))</f>
        <v/>
      </c>
      <c r="BA1459" s="1">
        <f>IF(AND(D1459&gt;0,E1459&gt;0,F1459&gt;0,Z1459&gt;0,AA1459&gt;0,AB1459&gt;0,AC1459&gt;0,AI1459&gt;0,AJ1459&gt;0),"FII ENTERING")</f>
        <v/>
      </c>
      <c r="BB1459" s="15" t="e">
        <v>#N/A</v>
      </c>
      <c r="BC1459" s="1" t="n">
        <v>4306802.83536</v>
      </c>
      <c r="BD1459" s="1">
        <f>IF(AND(E1459&gt;0,F1459&gt;0,AB1459&gt;0,AC1459&gt;0,AI1459&gt;0,AJ1459&gt;0,AS1459&gt;AR1459,AR1459&gt;AQ1459),"long buildup",IF(AND(E1459&lt;0,F1459&lt;0,AB1459&gt;0,AC1459&gt;0,AI1459&gt;0,AJ1459&gt;0,AS1459&lt;AR1459,AR1459&lt;AQ1459),"Short buildup"))</f>
        <v/>
      </c>
      <c r="BE1459" s="1">
        <f>+IF(AND(F1459&gt;0,M1459&gt;0,T1459&gt;0,AA1459&gt;0),"buy")</f>
        <v/>
      </c>
    </row>
    <row r="1460">
      <c r="A1460" s="1" t="inlineStr">
        <is>
          <t>PRICOLLTD</t>
        </is>
      </c>
      <c r="B1460" s="1" t="n"/>
      <c r="C1460" s="1" t="n"/>
      <c r="D1460" s="2" t="n">
        <v>-0.09806805923310777</v>
      </c>
      <c r="E1460" s="2" t="n">
        <v>-0.08834789437519298</v>
      </c>
      <c r="F1460" s="3" t="n">
        <v>0.7565337001375562</v>
      </c>
      <c r="G1460" s="4" t="n">
        <v>20309</v>
      </c>
      <c r="H1460" s="4" t="n">
        <v>19109</v>
      </c>
      <c r="I1460" s="3" t="n">
        <v>15502</v>
      </c>
      <c r="J1460" s="6">
        <f>+H1460-G1460</f>
        <v/>
      </c>
      <c r="K1460" s="6">
        <f>+I1460-H1460</f>
        <v/>
      </c>
      <c r="L1460" s="7">
        <f>J1460/G1460</f>
        <v/>
      </c>
      <c r="M1460" s="7">
        <f>K1460/H1460</f>
        <v/>
      </c>
      <c r="N1460" s="8" t="n">
        <v>16.238</v>
      </c>
      <c r="O1460" s="8" t="n">
        <v>15.598</v>
      </c>
      <c r="P1460" s="3" t="n">
        <v>15.8787</v>
      </c>
      <c r="Q1460" s="6">
        <f>+O1460-N1460</f>
        <v/>
      </c>
      <c r="R1460" s="6">
        <f>+P1460-O1460</f>
        <v/>
      </c>
      <c r="S1460" s="7">
        <f>Q1460/N1460</f>
        <v/>
      </c>
      <c r="T1460" s="7">
        <f>R1460/O1460</f>
        <v/>
      </c>
      <c r="U1460" s="10" t="inlineStr">
        <is>
          <t>208750</t>
        </is>
      </c>
      <c r="V1460" s="10" t="inlineStr">
        <is>
          <t>225253</t>
        </is>
      </c>
      <c r="W1460" s="3" t="inlineStr">
        <is>
          <t>193565</t>
        </is>
      </c>
      <c r="X1460" s="6">
        <f>+V1460-U1460</f>
        <v/>
      </c>
      <c r="Y1460" s="6">
        <f>+W1460-V1460</f>
        <v/>
      </c>
      <c r="Z1460" s="7">
        <f>X1460/U1460</f>
        <v/>
      </c>
      <c r="AA1460" s="7">
        <f>Y1460/V1460</f>
        <v/>
      </c>
      <c r="AB1460" s="4" t="n"/>
      <c r="AC1460" s="5" t="n"/>
      <c r="AD1460" s="4" t="n"/>
      <c r="AE1460" s="4" t="n"/>
      <c r="AF1460" s="5" t="n"/>
      <c r="AG1460" s="6">
        <f>AE1460-AD1460</f>
        <v/>
      </c>
      <c r="AH1460" s="6">
        <f>+AF1460-AE1460</f>
        <v/>
      </c>
      <c r="AI1460" s="7">
        <f>AG1460/AD1460</f>
        <v/>
      </c>
      <c r="AJ1460" s="7">
        <f>AH1460/AE1460</f>
        <v/>
      </c>
      <c r="AK1460" s="4" t="n"/>
      <c r="AL1460" s="4" t="n"/>
      <c r="AM1460" s="5" t="n"/>
      <c r="AN1460" s="4" t="n">
        <v>509.35</v>
      </c>
      <c r="AO1460" s="4" t="n">
        <v>508.9</v>
      </c>
      <c r="AP1460" s="3" t="n">
        <v>512.75</v>
      </c>
      <c r="AQ1460" s="9">
        <f>+AK1460-AN1460</f>
        <v/>
      </c>
      <c r="AR1460" s="9">
        <f>+AL1460-AO1460</f>
        <v/>
      </c>
      <c r="AS1460" s="9">
        <f>+AM1460-AP1460</f>
        <v/>
      </c>
      <c r="AT1460" s="6">
        <f>AR1460-AQ1460</f>
        <v/>
      </c>
      <c r="AU1460" s="6">
        <f>+AS1460-AR1460</f>
        <v/>
      </c>
      <c r="AV1460" s="7">
        <f>AT1460/AQ1460</f>
        <v/>
      </c>
      <c r="AW1460" s="7">
        <f>AU1460/AR1460</f>
        <v/>
      </c>
      <c r="AX1460" s="1" t="inlineStr">
        <is>
          <t>Y</t>
        </is>
      </c>
      <c r="AY1460" s="1">
        <f>+IF(AND(D1460&gt;0,E1460&gt;0,F1460&gt;0,S1460&gt;0,T1460&gt;0,AC1460&gt;0,AB1460&gt;0,AI1460&gt;0,AJ1460&gt;0,AS1460&gt;AR1460,AR1460&gt;AQ1460),"long buildup",IF(AND(D1460&gt;0,E1460&gt;0,F1460&gt;0,S1460&lt;0,T1460&lt;0,AB1460&lt;0,AC1460&lt;0,AI1460&lt;0,AJ1460&lt;0,AS1460&gt;AR1460,AR1460&gt;AQ1460),"Short Covering",IF(AND(D1460&lt;0,E1460&lt;0,F1460&lt;0,S1460&lt;0,T1460&lt;0,AB1460&gt;0,AC1460&gt;0,AI1460&gt;0,AJ1460&gt;0,AS1460&lt;AR1460,AR1460&lt;AQ1460),"Short Buildup",IF(AND(D1460&lt;0,E1460&lt;0,F1460&lt;0,S1460&lt;0,T1460&lt;0,AB1460&lt;0,AC1460&lt;0,AI1460&lt;0,AJ1460&lt;0,AS1460&lt;AR1460,AR1460&lt;AQ1460),"LongUnwinding" ))))</f>
        <v/>
      </c>
      <c r="AZ1460" s="1">
        <f>+IF(AND(D1460&gt;0,E1460&gt;0,F1460&gt;0,L1460&gt;0,M1460&gt;0,S1460&gt;0,T1460&gt;0,Z1460&gt;0,AA1460&gt;0),"Buying Opportunity",IF(AND(D1460&lt;0,E1460&lt;0,F1460&lt;0,L1460&lt;0,M1460&lt;0,S1460&lt;0,T1460&lt;0,Z1460&lt;0,AA1460&lt;0),"support Zone",IF(AND(D1460&lt;0,E1460&lt;0,F1460&lt;0,L1460&gt;0,M1460&gt;0,S1460&gt;0,T1460&gt;0,Z1460&gt;0,AA1460&gt;0),"sell delivery")))</f>
        <v/>
      </c>
      <c r="BA1460" s="1">
        <f>IF(AND(D1460&gt;0,E1460&gt;0,F1460&gt;0,Z1460&gt;0,AA1460&gt;0,AB1460&gt;0,AC1460&gt;0,AI1460&gt;0,AJ1460&gt;0),"FII ENTERING")</f>
        <v/>
      </c>
      <c r="BB1460" s="15" t="e">
        <v>#N/A</v>
      </c>
      <c r="BC1460" s="1" t="n">
        <v>2036853.930592</v>
      </c>
      <c r="BD1460" s="1">
        <f>IF(AND(E1460&gt;0,F1460&gt;0,AB1460&gt;0,AC1460&gt;0,AI1460&gt;0,AJ1460&gt;0,AS1460&gt;AR1460,AR1460&gt;AQ1460),"long buildup",IF(AND(E1460&lt;0,F1460&lt;0,AB1460&gt;0,AC1460&gt;0,AI1460&gt;0,AJ1460&gt;0,AS1460&lt;AR1460,AR1460&lt;AQ1460),"Short buildup"))</f>
        <v/>
      </c>
      <c r="BE1460" s="1">
        <f>+IF(AND(F1460&gt;0,M1460&gt;0,T1460&gt;0,AA1460&gt;0),"buy")</f>
        <v/>
      </c>
    </row>
    <row r="1461">
      <c r="A1461" s="1" t="inlineStr">
        <is>
          <t>PRIMESECU</t>
        </is>
      </c>
      <c r="B1461" s="1" t="n"/>
      <c r="C1461" s="1" t="n"/>
      <c r="D1461" s="2" t="n">
        <v>-2.906787918155242</v>
      </c>
      <c r="E1461" s="2" t="n">
        <v>-2.14082622512125</v>
      </c>
      <c r="F1461" s="3" t="n">
        <v>2.56366433088361</v>
      </c>
      <c r="G1461" s="4" t="n">
        <v>2274</v>
      </c>
      <c r="H1461" s="4" t="n">
        <v>3056</v>
      </c>
      <c r="I1461" s="3" t="n">
        <v>3434</v>
      </c>
      <c r="J1461" s="6">
        <f>+H1461-G1461</f>
        <v/>
      </c>
      <c r="K1461" s="6">
        <f>+I1461-H1461</f>
        <v/>
      </c>
      <c r="L1461" s="7">
        <f>J1461/G1461</f>
        <v/>
      </c>
      <c r="M1461" s="7">
        <f>K1461/H1461</f>
        <v/>
      </c>
      <c r="N1461" s="8" t="n">
        <v>1.7925</v>
      </c>
      <c r="O1461" s="8" t="n">
        <v>2.4341</v>
      </c>
      <c r="P1461" s="3" t="n">
        <v>3.2366</v>
      </c>
      <c r="Q1461" s="6">
        <f>+O1461-N1461</f>
        <v/>
      </c>
      <c r="R1461" s="6">
        <f>+P1461-O1461</f>
        <v/>
      </c>
      <c r="S1461" s="7">
        <f>Q1461/N1461</f>
        <v/>
      </c>
      <c r="T1461" s="7">
        <f>R1461/O1461</f>
        <v/>
      </c>
      <c r="U1461" s="10" t="inlineStr">
        <is>
          <t>35225</t>
        </is>
      </c>
      <c r="V1461" s="10" t="inlineStr">
        <is>
          <t>36375</t>
        </is>
      </c>
      <c r="W1461" s="3" t="inlineStr">
        <is>
          <t>43124</t>
        </is>
      </c>
      <c r="X1461" s="6">
        <f>+V1461-U1461</f>
        <v/>
      </c>
      <c r="Y1461" s="6">
        <f>+W1461-V1461</f>
        <v/>
      </c>
      <c r="Z1461" s="7">
        <f>X1461/U1461</f>
        <v/>
      </c>
      <c r="AA1461" s="7">
        <f>Y1461/V1461</f>
        <v/>
      </c>
      <c r="AB1461" s="4" t="n"/>
      <c r="AC1461" s="5" t="n"/>
      <c r="AD1461" s="4" t="n"/>
      <c r="AE1461" s="4" t="n"/>
      <c r="AF1461" s="5" t="n"/>
      <c r="AG1461" s="6">
        <f>AE1461-AD1461</f>
        <v/>
      </c>
      <c r="AH1461" s="6">
        <f>+AF1461-AE1461</f>
        <v/>
      </c>
      <c r="AI1461" s="7">
        <f>AG1461/AD1461</f>
        <v/>
      </c>
      <c r="AJ1461" s="7">
        <f>AH1461/AE1461</f>
        <v/>
      </c>
      <c r="AK1461" s="4" t="n"/>
      <c r="AL1461" s="4" t="n"/>
      <c r="AM1461" s="5" t="n"/>
      <c r="AN1461" s="4" t="n">
        <v>298.95</v>
      </c>
      <c r="AO1461" s="4" t="n">
        <v>292.55</v>
      </c>
      <c r="AP1461" s="3" t="n">
        <v>300.05</v>
      </c>
      <c r="AQ1461" s="9">
        <f>+AK1461-AN1461</f>
        <v/>
      </c>
      <c r="AR1461" s="9">
        <f>+AL1461-AO1461</f>
        <v/>
      </c>
      <c r="AS1461" s="9">
        <f>+AM1461-AP1461</f>
        <v/>
      </c>
      <c r="AT1461" s="6">
        <f>AR1461-AQ1461</f>
        <v/>
      </c>
      <c r="AU1461" s="6">
        <f>+AS1461-AR1461</f>
        <v/>
      </c>
      <c r="AV1461" s="7">
        <f>AT1461/AQ1461</f>
        <v/>
      </c>
      <c r="AW1461" s="7">
        <f>AU1461/AR1461</f>
        <v/>
      </c>
      <c r="AX1461" s="1" t="inlineStr">
        <is>
          <t>N</t>
        </is>
      </c>
      <c r="AY1461" s="1">
        <f>+IF(AND(D1461&gt;0,E1461&gt;0,F1461&gt;0,S1461&gt;0,T1461&gt;0,AC1461&gt;0,AB1461&gt;0,AI1461&gt;0,AJ1461&gt;0,AS1461&gt;AR1461,AR1461&gt;AQ1461),"long buildup",IF(AND(D1461&gt;0,E1461&gt;0,F1461&gt;0,S1461&lt;0,T1461&lt;0,AB1461&lt;0,AC1461&lt;0,AI1461&lt;0,AJ1461&lt;0,AS1461&gt;AR1461,AR1461&gt;AQ1461),"Short Covering",IF(AND(D1461&lt;0,E1461&lt;0,F1461&lt;0,S1461&lt;0,T1461&lt;0,AB1461&gt;0,AC1461&gt;0,AI1461&gt;0,AJ1461&gt;0,AS1461&lt;AR1461,AR1461&lt;AQ1461),"Short Buildup",IF(AND(D1461&lt;0,E1461&lt;0,F1461&lt;0,S1461&lt;0,T1461&lt;0,AB1461&lt;0,AC1461&lt;0,AI1461&lt;0,AJ1461&lt;0,AS1461&lt;AR1461,AR1461&lt;AQ1461),"LongUnwinding" ))))</f>
        <v/>
      </c>
      <c r="AZ1461" s="1">
        <f>+IF(AND(D1461&gt;0,E1461&gt;0,F1461&gt;0,L1461&gt;0,M1461&gt;0,S1461&gt;0,T1461&gt;0,Z1461&gt;0,AA1461&gt;0),"Buying Opportunity",IF(AND(D1461&lt;0,E1461&lt;0,F1461&lt;0,L1461&lt;0,M1461&lt;0,S1461&lt;0,T1461&lt;0,Z1461&lt;0,AA1461&lt;0),"support Zone",IF(AND(D1461&lt;0,E1461&lt;0,F1461&lt;0,L1461&gt;0,M1461&gt;0,S1461&gt;0,T1461&gt;0,Z1461&gt;0,AA1461&gt;0),"sell delivery")))</f>
        <v/>
      </c>
      <c r="BA1461" s="1">
        <f>IF(AND(D1461&gt;0,E1461&gt;0,F1461&gt;0,Z1461&gt;0,AA1461&gt;0,AB1461&gt;0,AC1461&gt;0,AI1461&gt;0,AJ1461&gt;0),"FII ENTERING")</f>
        <v/>
      </c>
      <c r="BB1461" s="15" t="e">
        <v>#N/A</v>
      </c>
      <c r="BC1461" s="1" t="n">
        <v>6215.957</v>
      </c>
      <c r="BD1461" s="1">
        <f>IF(AND(E1461&gt;0,F1461&gt;0,AB1461&gt;0,AC1461&gt;0,AI1461&gt;0,AJ1461&gt;0,AS1461&gt;AR1461,AR1461&gt;AQ1461),"long buildup",IF(AND(E1461&lt;0,F1461&lt;0,AB1461&gt;0,AC1461&gt;0,AI1461&gt;0,AJ1461&gt;0,AS1461&lt;AR1461,AR1461&lt;AQ1461),"Short buildup"))</f>
        <v/>
      </c>
      <c r="BE1461" s="1">
        <f>+IF(AND(F1461&gt;0,M1461&gt;0,T1461&gt;0,AA1461&gt;0),"buy")</f>
        <v/>
      </c>
    </row>
    <row r="1462">
      <c r="A1462" s="1" t="inlineStr">
        <is>
          <t>PRINCEPIPE</t>
        </is>
      </c>
      <c r="B1462" s="1" t="n"/>
      <c r="C1462" s="1" t="n"/>
      <c r="D1462" s="2" t="n">
        <v>0.797186400937861</v>
      </c>
      <c r="E1462" s="2" t="n">
        <v>-1.302628518260053</v>
      </c>
      <c r="F1462" s="3" t="n">
        <v>-0.2592505302851809</v>
      </c>
      <c r="G1462" s="4" t="n">
        <v>17225</v>
      </c>
      <c r="H1462" s="4" t="n">
        <v>19400</v>
      </c>
      <c r="I1462" s="3" t="n">
        <v>17089</v>
      </c>
      <c r="J1462" s="6">
        <f>+H1462-G1462</f>
        <v/>
      </c>
      <c r="K1462" s="6">
        <f>+I1462-H1462</f>
        <v/>
      </c>
      <c r="L1462" s="7">
        <f>J1462/G1462</f>
        <v/>
      </c>
      <c r="M1462" s="7">
        <f>K1462/H1462</f>
        <v/>
      </c>
      <c r="N1462" s="8" t="n">
        <v>11.5449</v>
      </c>
      <c r="O1462" s="8" t="n">
        <v>12.2782</v>
      </c>
      <c r="P1462" s="3" t="n">
        <v>8.569500000000001</v>
      </c>
      <c r="Q1462" s="6">
        <f>+O1462-N1462</f>
        <v/>
      </c>
      <c r="R1462" s="6">
        <f>+P1462-O1462</f>
        <v/>
      </c>
      <c r="S1462" s="7">
        <f>Q1462/N1462</f>
        <v/>
      </c>
      <c r="T1462" s="7">
        <f>R1462/O1462</f>
        <v/>
      </c>
      <c r="U1462" s="10" t="inlineStr">
        <is>
          <t>117228</t>
        </is>
      </c>
      <c r="V1462" s="10" t="inlineStr">
        <is>
          <t>130183</t>
        </is>
      </c>
      <c r="W1462" s="3" t="inlineStr">
        <is>
          <t>99227</t>
        </is>
      </c>
      <c r="X1462" s="6">
        <f>+V1462-U1462</f>
        <v/>
      </c>
      <c r="Y1462" s="6">
        <f>+W1462-V1462</f>
        <v/>
      </c>
      <c r="Z1462" s="7">
        <f>X1462/U1462</f>
        <v/>
      </c>
      <c r="AA1462" s="7">
        <f>Y1462/V1462</f>
        <v/>
      </c>
      <c r="AB1462" s="4" t="n"/>
      <c r="AC1462" s="5" t="n"/>
      <c r="AD1462" s="4" t="n"/>
      <c r="AE1462" s="4" t="n"/>
      <c r="AF1462" s="5" t="n"/>
      <c r="AG1462" s="6">
        <f>AE1462-AD1462</f>
        <v/>
      </c>
      <c r="AH1462" s="6">
        <f>+AF1462-AE1462</f>
        <v/>
      </c>
      <c r="AI1462" s="7">
        <f>AG1462/AD1462</f>
        <v/>
      </c>
      <c r="AJ1462" s="7">
        <f>AH1462/AE1462</f>
        <v/>
      </c>
      <c r="AK1462" s="4" t="n"/>
      <c r="AL1462" s="4" t="n"/>
      <c r="AM1462" s="5" t="n"/>
      <c r="AN1462" s="4" t="n">
        <v>429.9</v>
      </c>
      <c r="AO1462" s="4" t="n">
        <v>424.3</v>
      </c>
      <c r="AP1462" s="3" t="n">
        <v>423.2</v>
      </c>
      <c r="AQ1462" s="9">
        <f>+AK1462-AN1462</f>
        <v/>
      </c>
      <c r="AR1462" s="9">
        <f>+AL1462-AO1462</f>
        <v/>
      </c>
      <c r="AS1462" s="9">
        <f>+AM1462-AP1462</f>
        <v/>
      </c>
      <c r="AT1462" s="6">
        <f>AR1462-AQ1462</f>
        <v/>
      </c>
      <c r="AU1462" s="6">
        <f>+AS1462-AR1462</f>
        <v/>
      </c>
      <c r="AV1462" s="7">
        <f>AT1462/AQ1462</f>
        <v/>
      </c>
      <c r="AW1462" s="7">
        <f>AU1462/AR1462</f>
        <v/>
      </c>
      <c r="AX1462" s="1" t="inlineStr">
        <is>
          <t>N</t>
        </is>
      </c>
      <c r="AY1462" s="1">
        <f>+IF(AND(D1462&gt;0,E1462&gt;0,F1462&gt;0,S1462&gt;0,T1462&gt;0,AC1462&gt;0,AB1462&gt;0,AI1462&gt;0,AJ1462&gt;0,AS1462&gt;AR1462,AR1462&gt;AQ1462),"long buildup",IF(AND(D1462&gt;0,E1462&gt;0,F1462&gt;0,S1462&lt;0,T1462&lt;0,AB1462&lt;0,AC1462&lt;0,AI1462&lt;0,AJ1462&lt;0,AS1462&gt;AR1462,AR1462&gt;AQ1462),"Short Covering",IF(AND(D1462&lt;0,E1462&lt;0,F1462&lt;0,S1462&lt;0,T1462&lt;0,AB1462&gt;0,AC1462&gt;0,AI1462&gt;0,AJ1462&gt;0,AS1462&lt;AR1462,AR1462&lt;AQ1462),"Short Buildup",IF(AND(D1462&lt;0,E1462&lt;0,F1462&lt;0,S1462&lt;0,T1462&lt;0,AB1462&lt;0,AC1462&lt;0,AI1462&lt;0,AJ1462&lt;0,AS1462&lt;AR1462,AR1462&lt;AQ1462),"LongUnwinding" ))))</f>
        <v/>
      </c>
      <c r="AZ1462" s="1">
        <f>+IF(AND(D1462&gt;0,E1462&gt;0,F1462&gt;0,L1462&gt;0,M1462&gt;0,S1462&gt;0,T1462&gt;0,Z1462&gt;0,AA1462&gt;0),"Buying Opportunity",IF(AND(D1462&lt;0,E1462&lt;0,F1462&lt;0,L1462&lt;0,M1462&lt;0,S1462&lt;0,T1462&lt;0,Z1462&lt;0,AA1462&lt;0),"support Zone",IF(AND(D1462&lt;0,E1462&lt;0,F1462&lt;0,L1462&gt;0,M1462&gt;0,S1462&gt;0,T1462&gt;0,Z1462&gt;0,AA1462&gt;0),"sell delivery")))</f>
        <v/>
      </c>
      <c r="BA1462" s="1">
        <f>IF(AND(D1462&gt;0,E1462&gt;0,F1462&gt;0,Z1462&gt;0,AA1462&gt;0,AB1462&gt;0,AC1462&gt;0,AI1462&gt;0,AJ1462&gt;0),"FII ENTERING")</f>
        <v/>
      </c>
      <c r="BB1462" s="15" t="e">
        <v>#N/A</v>
      </c>
      <c r="BC1462" s="1" t="n">
        <v>11652.4349025</v>
      </c>
      <c r="BD1462" s="1">
        <f>IF(AND(E1462&gt;0,F1462&gt;0,AB1462&gt;0,AC1462&gt;0,AI1462&gt;0,AJ1462&gt;0,AS1462&gt;AR1462,AR1462&gt;AQ1462),"long buildup",IF(AND(E1462&lt;0,F1462&lt;0,AB1462&gt;0,AC1462&gt;0,AI1462&gt;0,AJ1462&gt;0,AS1462&lt;AR1462,AR1462&lt;AQ1462),"Short buildup"))</f>
        <v/>
      </c>
      <c r="BE1462" s="1">
        <f>+IF(AND(F1462&gt;0,M1462&gt;0,T1462&gt;0,AA1462&gt;0),"buy")</f>
        <v/>
      </c>
    </row>
    <row r="1463">
      <c r="A1463" s="1" t="inlineStr">
        <is>
          <t>PRITI</t>
        </is>
      </c>
      <c r="B1463" s="1" t="n"/>
      <c r="C1463" s="1" t="n"/>
      <c r="D1463" s="2" t="n">
        <v>-2.943899277911504</v>
      </c>
      <c r="E1463" s="2" t="n">
        <v>-1.856797659926229</v>
      </c>
      <c r="F1463" s="3" t="n">
        <v>-0.8422962291045817</v>
      </c>
      <c r="G1463" s="4" t="n">
        <v>1342</v>
      </c>
      <c r="H1463" s="4" t="n">
        <v>2279</v>
      </c>
      <c r="I1463" s="3" t="n">
        <v>1337</v>
      </c>
      <c r="J1463" s="6">
        <f>+H1463-G1463</f>
        <v/>
      </c>
      <c r="K1463" s="6">
        <f>+I1463-H1463</f>
        <v/>
      </c>
      <c r="L1463" s="7">
        <f>J1463/G1463</f>
        <v/>
      </c>
      <c r="M1463" s="7">
        <f>K1463/H1463</f>
        <v/>
      </c>
      <c r="N1463" s="8" t="n">
        <v>0.627</v>
      </c>
      <c r="O1463" s="8" t="n">
        <v>0.8308</v>
      </c>
      <c r="P1463" s="3" t="n">
        <v>0.4262</v>
      </c>
      <c r="Q1463" s="6">
        <f>+O1463-N1463</f>
        <v/>
      </c>
      <c r="R1463" s="6">
        <f>+P1463-O1463</f>
        <v/>
      </c>
      <c r="S1463" s="7">
        <f>Q1463/N1463</f>
        <v/>
      </c>
      <c r="T1463" s="7">
        <f>R1463/O1463</f>
        <v/>
      </c>
      <c r="U1463" s="10" t="inlineStr">
        <is>
          <t>27272</t>
        </is>
      </c>
      <c r="V1463" s="10" t="inlineStr">
        <is>
          <t>30447</t>
        </is>
      </c>
      <c r="W1463" s="3" t="inlineStr">
        <is>
          <t>14688</t>
        </is>
      </c>
      <c r="X1463" s="6">
        <f>+V1463-U1463</f>
        <v/>
      </c>
      <c r="Y1463" s="6">
        <f>+W1463-V1463</f>
        <v/>
      </c>
      <c r="Z1463" s="7">
        <f>X1463/U1463</f>
        <v/>
      </c>
      <c r="AA1463" s="7">
        <f>Y1463/V1463</f>
        <v/>
      </c>
      <c r="AB1463" s="4" t="n"/>
      <c r="AC1463" s="5" t="n"/>
      <c r="AD1463" s="4" t="n"/>
      <c r="AE1463" s="4" t="n"/>
      <c r="AF1463" s="5" t="n"/>
      <c r="AG1463" s="6">
        <f>AE1463-AD1463</f>
        <v/>
      </c>
      <c r="AH1463" s="6">
        <f>+AF1463-AE1463</f>
        <v/>
      </c>
      <c r="AI1463" s="7">
        <f>AG1463/AD1463</f>
        <v/>
      </c>
      <c r="AJ1463" s="7">
        <f>AH1463/AE1463</f>
        <v/>
      </c>
      <c r="AK1463" s="4" t="n"/>
      <c r="AL1463" s="4" t="n"/>
      <c r="AM1463" s="5" t="n"/>
      <c r="AN1463" s="4" t="n">
        <v>157.26</v>
      </c>
      <c r="AO1463" s="4" t="n">
        <v>154.34</v>
      </c>
      <c r="AP1463" s="3" t="n">
        <v>153.04</v>
      </c>
      <c r="AQ1463" s="9">
        <f>+AK1463-AN1463</f>
        <v/>
      </c>
      <c r="AR1463" s="9">
        <f>+AL1463-AO1463</f>
        <v/>
      </c>
      <c r="AS1463" s="9">
        <f>+AM1463-AP1463</f>
        <v/>
      </c>
      <c r="AT1463" s="6">
        <f>AR1463-AQ1463</f>
        <v/>
      </c>
      <c r="AU1463" s="6">
        <f>+AS1463-AR1463</f>
        <v/>
      </c>
      <c r="AV1463" s="7">
        <f>AT1463/AQ1463</f>
        <v/>
      </c>
      <c r="AW1463" s="7">
        <f>AU1463/AR1463</f>
        <v/>
      </c>
      <c r="AX1463" s="1" t="inlineStr">
        <is>
          <t>N</t>
        </is>
      </c>
      <c r="AY1463" s="1">
        <f>+IF(AND(D1463&gt;0,E1463&gt;0,F1463&gt;0,S1463&gt;0,T1463&gt;0,AC1463&gt;0,AB1463&gt;0,AI1463&gt;0,AJ1463&gt;0,AS1463&gt;AR1463,AR1463&gt;AQ1463),"long buildup",IF(AND(D1463&gt;0,E1463&gt;0,F1463&gt;0,S1463&lt;0,T1463&lt;0,AB1463&lt;0,AC1463&lt;0,AI1463&lt;0,AJ1463&lt;0,AS1463&gt;AR1463,AR1463&gt;AQ1463),"Short Covering",IF(AND(D1463&lt;0,E1463&lt;0,F1463&lt;0,S1463&lt;0,T1463&lt;0,AB1463&gt;0,AC1463&gt;0,AI1463&gt;0,AJ1463&gt;0,AS1463&lt;AR1463,AR1463&lt;AQ1463),"Short Buildup",IF(AND(D1463&lt;0,E1463&lt;0,F1463&lt;0,S1463&lt;0,T1463&lt;0,AB1463&lt;0,AC1463&lt;0,AI1463&lt;0,AJ1463&lt;0,AS1463&lt;AR1463,AR1463&lt;AQ1463),"LongUnwinding" ))))</f>
        <v/>
      </c>
      <c r="AZ1463" s="1">
        <f>+IF(AND(D1463&gt;0,E1463&gt;0,F1463&gt;0,L1463&gt;0,M1463&gt;0,S1463&gt;0,T1463&gt;0,Z1463&gt;0,AA1463&gt;0),"Buying Opportunity",IF(AND(D1463&lt;0,E1463&lt;0,F1463&lt;0,L1463&lt;0,M1463&lt;0,S1463&lt;0,T1463&lt;0,Z1463&lt;0,AA1463&lt;0),"support Zone",IF(AND(D1463&lt;0,E1463&lt;0,F1463&lt;0,L1463&gt;0,M1463&gt;0,S1463&gt;0,T1463&gt;0,Z1463&gt;0,AA1463&gt;0),"sell delivery")))</f>
        <v/>
      </c>
      <c r="BA1463" s="1">
        <f>IF(AND(D1463&gt;0,E1463&gt;0,F1463&gt;0,Z1463&gt;0,AA1463&gt;0,AB1463&gt;0,AC1463&gt;0,AI1463&gt;0,AJ1463&gt;0),"FII ENTERING")</f>
        <v/>
      </c>
      <c r="BB1463" s="15" t="e">
        <v>#N/A</v>
      </c>
      <c r="BC1463" s="1" t="n">
        <v>11981.2608</v>
      </c>
      <c r="BD1463" s="1">
        <f>IF(AND(E1463&gt;0,F1463&gt;0,AB1463&gt;0,AC1463&gt;0,AI1463&gt;0,AJ1463&gt;0,AS1463&gt;AR1463,AR1463&gt;AQ1463),"long buildup",IF(AND(E1463&lt;0,F1463&lt;0,AB1463&gt;0,AC1463&gt;0,AI1463&gt;0,AJ1463&gt;0,AS1463&lt;AR1463,AR1463&lt;AQ1463),"Short buildup"))</f>
        <v/>
      </c>
      <c r="BE1463" s="1">
        <f>+IF(AND(F1463&gt;0,M1463&gt;0,T1463&gt;0,AA1463&gt;0),"buy")</f>
        <v/>
      </c>
    </row>
    <row r="1464">
      <c r="A1464" s="1" t="inlineStr">
        <is>
          <t>PRITIKAUTO</t>
        </is>
      </c>
      <c r="B1464" s="1" t="n"/>
      <c r="C1464" s="1" t="n"/>
      <c r="D1464" s="2" t="n">
        <v>-3.806838209376108</v>
      </c>
      <c r="E1464" s="2" t="n">
        <v>-1.795529497984604</v>
      </c>
      <c r="F1464" s="3" t="n">
        <v>-2.574626865671647</v>
      </c>
      <c r="G1464" s="4" t="n">
        <v>3608</v>
      </c>
      <c r="H1464" s="4" t="n">
        <v>3641</v>
      </c>
      <c r="I1464" s="3" t="n">
        <v>4854</v>
      </c>
      <c r="J1464" s="6">
        <f>+H1464-G1464</f>
        <v/>
      </c>
      <c r="K1464" s="6">
        <f>+I1464-H1464</f>
        <v/>
      </c>
      <c r="L1464" s="7">
        <f>J1464/G1464</f>
        <v/>
      </c>
      <c r="M1464" s="7">
        <f>K1464/H1464</f>
        <v/>
      </c>
      <c r="N1464" s="8" t="n">
        <v>3.331</v>
      </c>
      <c r="O1464" s="8" t="n">
        <v>2.1967</v>
      </c>
      <c r="P1464" s="3" t="n">
        <v>2.8324</v>
      </c>
      <c r="Q1464" s="6">
        <f>+O1464-N1464</f>
        <v/>
      </c>
      <c r="R1464" s="6">
        <f>+P1464-O1464</f>
        <v/>
      </c>
      <c r="S1464" s="7">
        <f>Q1464/N1464</f>
        <v/>
      </c>
      <c r="T1464" s="7">
        <f>R1464/O1464</f>
        <v/>
      </c>
      <c r="U1464" s="10" t="inlineStr">
        <is>
          <t>652333</t>
        </is>
      </c>
      <c r="V1464" s="10" t="inlineStr">
        <is>
          <t>391940</t>
        </is>
      </c>
      <c r="W1464" s="3" t="inlineStr">
        <is>
          <t>580209</t>
        </is>
      </c>
      <c r="X1464" s="6">
        <f>+V1464-U1464</f>
        <v/>
      </c>
      <c r="Y1464" s="6">
        <f>+W1464-V1464</f>
        <v/>
      </c>
      <c r="Z1464" s="7">
        <f>X1464/U1464</f>
        <v/>
      </c>
      <c r="AA1464" s="7">
        <f>Y1464/V1464</f>
        <v/>
      </c>
      <c r="AB1464" s="4" t="n"/>
      <c r="AC1464" s="5" t="n"/>
      <c r="AD1464" s="4" t="n"/>
      <c r="AE1464" s="4" t="n"/>
      <c r="AF1464" s="5" t="n"/>
      <c r="AG1464" s="6">
        <f>AE1464-AD1464</f>
        <v/>
      </c>
      <c r="AH1464" s="6">
        <f>+AF1464-AE1464</f>
        <v/>
      </c>
      <c r="AI1464" s="7">
        <f>AG1464/AD1464</f>
        <v/>
      </c>
      <c r="AJ1464" s="7">
        <f>AH1464/AE1464</f>
        <v/>
      </c>
      <c r="AK1464" s="4" t="n"/>
      <c r="AL1464" s="4" t="n"/>
      <c r="AM1464" s="5" t="n"/>
      <c r="AN1464" s="4" t="n">
        <v>27.29</v>
      </c>
      <c r="AO1464" s="4" t="n">
        <v>26.8</v>
      </c>
      <c r="AP1464" s="3" t="n">
        <v>26.11</v>
      </c>
      <c r="AQ1464" s="9">
        <f>+AK1464-AN1464</f>
        <v/>
      </c>
      <c r="AR1464" s="9">
        <f>+AL1464-AO1464</f>
        <v/>
      </c>
      <c r="AS1464" s="9">
        <f>+AM1464-AP1464</f>
        <v/>
      </c>
      <c r="AT1464" s="6">
        <f>AR1464-AQ1464</f>
        <v/>
      </c>
      <c r="AU1464" s="6">
        <f>+AS1464-AR1464</f>
        <v/>
      </c>
      <c r="AV1464" s="7">
        <f>AT1464/AQ1464</f>
        <v/>
      </c>
      <c r="AW1464" s="7">
        <f>AU1464/AR1464</f>
        <v/>
      </c>
      <c r="AX1464" s="1" t="inlineStr">
        <is>
          <t>N</t>
        </is>
      </c>
      <c r="AY1464" s="1">
        <f>+IF(AND(D1464&gt;0,E1464&gt;0,F1464&gt;0,S1464&gt;0,T1464&gt;0,AC1464&gt;0,AB1464&gt;0,AI1464&gt;0,AJ1464&gt;0,AS1464&gt;AR1464,AR1464&gt;AQ1464),"long buildup",IF(AND(D1464&gt;0,E1464&gt;0,F1464&gt;0,S1464&lt;0,T1464&lt;0,AB1464&lt;0,AC1464&lt;0,AI1464&lt;0,AJ1464&lt;0,AS1464&gt;AR1464,AR1464&gt;AQ1464),"Short Covering",IF(AND(D1464&lt;0,E1464&lt;0,F1464&lt;0,S1464&lt;0,T1464&lt;0,AB1464&gt;0,AC1464&gt;0,AI1464&gt;0,AJ1464&gt;0,AS1464&lt;AR1464,AR1464&lt;AQ1464),"Short Buildup",IF(AND(D1464&lt;0,E1464&lt;0,F1464&lt;0,S1464&lt;0,T1464&lt;0,AB1464&lt;0,AC1464&lt;0,AI1464&lt;0,AJ1464&lt;0,AS1464&lt;AR1464,AR1464&lt;AQ1464),"LongUnwinding" ))))</f>
        <v/>
      </c>
      <c r="AZ1464" s="1">
        <f>+IF(AND(D1464&gt;0,E1464&gt;0,F1464&gt;0,L1464&gt;0,M1464&gt;0,S1464&gt;0,T1464&gt;0,Z1464&gt;0,AA1464&gt;0),"Buying Opportunity",IF(AND(D1464&lt;0,E1464&lt;0,F1464&lt;0,L1464&lt;0,M1464&lt;0,S1464&lt;0,T1464&lt;0,Z1464&lt;0,AA1464&lt;0),"support Zone",IF(AND(D1464&lt;0,E1464&lt;0,F1464&lt;0,L1464&gt;0,M1464&gt;0,S1464&gt;0,T1464&gt;0,Z1464&gt;0,AA1464&gt;0),"sell delivery")))</f>
        <v/>
      </c>
      <c r="BA1464" s="1">
        <f>IF(AND(D1464&gt;0,E1464&gt;0,F1464&gt;0,Z1464&gt;0,AA1464&gt;0,AB1464&gt;0,AC1464&gt;0,AI1464&gt;0,AJ1464&gt;0),"FII ENTERING")</f>
        <v/>
      </c>
      <c r="BB1464" s="15" t="e">
        <v>#N/A</v>
      </c>
      <c r="BC1464" s="1" t="n">
        <v>3067.52749</v>
      </c>
      <c r="BD1464" s="1">
        <f>IF(AND(E1464&gt;0,F1464&gt;0,AB1464&gt;0,AC1464&gt;0,AI1464&gt;0,AJ1464&gt;0,AS1464&gt;AR1464,AR1464&gt;AQ1464),"long buildup",IF(AND(E1464&lt;0,F1464&lt;0,AB1464&gt;0,AC1464&gt;0,AI1464&gt;0,AJ1464&gt;0,AS1464&lt;AR1464,AR1464&lt;AQ1464),"Short buildup"))</f>
        <v/>
      </c>
      <c r="BE1464" s="1">
        <f>+IF(AND(F1464&gt;0,M1464&gt;0,T1464&gt;0,AA1464&gt;0),"buy")</f>
        <v/>
      </c>
    </row>
    <row r="1465">
      <c r="A1465" s="1" t="inlineStr">
        <is>
          <t>PRIVISCL</t>
        </is>
      </c>
      <c r="B1465" s="1" t="n"/>
      <c r="C1465" s="1" t="n"/>
      <c r="D1465" s="2" t="n">
        <v>-0.3106827053294106</v>
      </c>
      <c r="E1465" s="2" t="n">
        <v>-0.1225294337009192</v>
      </c>
      <c r="F1465" s="3" t="n">
        <v>2.610945167484534</v>
      </c>
      <c r="G1465" s="4" t="n">
        <v>1452</v>
      </c>
      <c r="H1465" s="4" t="n">
        <v>1972</v>
      </c>
      <c r="I1465" s="3" t="n">
        <v>6761</v>
      </c>
      <c r="J1465" s="6">
        <f>+H1465-G1465</f>
        <v/>
      </c>
      <c r="K1465" s="6">
        <f>+I1465-H1465</f>
        <v/>
      </c>
      <c r="L1465" s="7">
        <f>J1465/G1465</f>
        <v/>
      </c>
      <c r="M1465" s="7">
        <f>K1465/H1465</f>
        <v/>
      </c>
      <c r="N1465" s="8" t="n">
        <v>3.4073</v>
      </c>
      <c r="O1465" s="8" t="n">
        <v>3.6912</v>
      </c>
      <c r="P1465" s="3" t="n">
        <v>16.0133</v>
      </c>
      <c r="Q1465" s="6">
        <f>+O1465-N1465</f>
        <v/>
      </c>
      <c r="R1465" s="6">
        <f>+P1465-O1465</f>
        <v/>
      </c>
      <c r="S1465" s="7">
        <f>Q1465/N1465</f>
        <v/>
      </c>
      <c r="T1465" s="7">
        <f>R1465/O1465</f>
        <v/>
      </c>
      <c r="U1465" s="10" t="inlineStr">
        <is>
          <t>13670</t>
        </is>
      </c>
      <c r="V1465" s="10" t="inlineStr">
        <is>
          <t>11017</t>
        </is>
      </c>
      <c r="W1465" s="3" t="inlineStr">
        <is>
          <t>45829</t>
        </is>
      </c>
      <c r="X1465" s="6">
        <f>+V1465-U1465</f>
        <v/>
      </c>
      <c r="Y1465" s="6">
        <f>+W1465-V1465</f>
        <v/>
      </c>
      <c r="Z1465" s="7">
        <f>X1465/U1465</f>
        <v/>
      </c>
      <c r="AA1465" s="7">
        <f>Y1465/V1465</f>
        <v/>
      </c>
      <c r="AB1465" s="4" t="n"/>
      <c r="AC1465" s="5" t="n"/>
      <c r="AD1465" s="4" t="n"/>
      <c r="AE1465" s="4" t="n"/>
      <c r="AF1465" s="5" t="n"/>
      <c r="AG1465" s="6">
        <f>AE1465-AD1465</f>
        <v/>
      </c>
      <c r="AH1465" s="6">
        <f>+AF1465-AE1465</f>
        <v/>
      </c>
      <c r="AI1465" s="7">
        <f>AG1465/AD1465</f>
        <v/>
      </c>
      <c r="AJ1465" s="7">
        <f>AH1465/AE1465</f>
        <v/>
      </c>
      <c r="AK1465" s="4" t="n"/>
      <c r="AL1465" s="4" t="n"/>
      <c r="AM1465" s="5" t="n"/>
      <c r="AN1465" s="4" t="n">
        <v>1877.1</v>
      </c>
      <c r="AO1465" s="4" t="n">
        <v>1874.8</v>
      </c>
      <c r="AP1465" s="3" t="n">
        <v>1923.75</v>
      </c>
      <c r="AQ1465" s="9">
        <f>+AK1465-AN1465</f>
        <v/>
      </c>
      <c r="AR1465" s="9">
        <f>+AL1465-AO1465</f>
        <v/>
      </c>
      <c r="AS1465" s="9">
        <f>+AM1465-AP1465</f>
        <v/>
      </c>
      <c r="AT1465" s="6">
        <f>AR1465-AQ1465</f>
        <v/>
      </c>
      <c r="AU1465" s="6">
        <f>+AS1465-AR1465</f>
        <v/>
      </c>
      <c r="AV1465" s="7">
        <f>AT1465/AQ1465</f>
        <v/>
      </c>
      <c r="AW1465" s="7">
        <f>AU1465/AR1465</f>
        <v/>
      </c>
      <c r="AX1465" s="1" t="inlineStr">
        <is>
          <t>N</t>
        </is>
      </c>
      <c r="AY1465" s="1">
        <f>+IF(AND(D1465&gt;0,E1465&gt;0,F1465&gt;0,S1465&gt;0,T1465&gt;0,AC1465&gt;0,AB1465&gt;0,AI1465&gt;0,AJ1465&gt;0,AS1465&gt;AR1465,AR1465&gt;AQ1465),"long buildup",IF(AND(D1465&gt;0,E1465&gt;0,F1465&gt;0,S1465&lt;0,T1465&lt;0,AB1465&lt;0,AC1465&lt;0,AI1465&lt;0,AJ1465&lt;0,AS1465&gt;AR1465,AR1465&gt;AQ1465),"Short Covering",IF(AND(D1465&lt;0,E1465&lt;0,F1465&lt;0,S1465&lt;0,T1465&lt;0,AB1465&gt;0,AC1465&gt;0,AI1465&gt;0,AJ1465&gt;0,AS1465&lt;AR1465,AR1465&lt;AQ1465),"Short Buildup",IF(AND(D1465&lt;0,E1465&lt;0,F1465&lt;0,S1465&lt;0,T1465&lt;0,AB1465&lt;0,AC1465&lt;0,AI1465&lt;0,AJ1465&lt;0,AS1465&lt;AR1465,AR1465&lt;AQ1465),"LongUnwinding" ))))</f>
        <v/>
      </c>
      <c r="AZ1465" s="1">
        <f>+IF(AND(D1465&gt;0,E1465&gt;0,F1465&gt;0,L1465&gt;0,M1465&gt;0,S1465&gt;0,T1465&gt;0,Z1465&gt;0,AA1465&gt;0),"Buying Opportunity",IF(AND(D1465&lt;0,E1465&lt;0,F1465&lt;0,L1465&lt;0,M1465&lt;0,S1465&lt;0,T1465&lt;0,Z1465&lt;0,AA1465&lt;0),"support Zone",IF(AND(D1465&lt;0,E1465&lt;0,F1465&lt;0,L1465&gt;0,M1465&gt;0,S1465&gt;0,T1465&gt;0,Z1465&gt;0,AA1465&gt;0),"sell delivery")))</f>
        <v/>
      </c>
      <c r="BA1465" s="1">
        <f>IF(AND(D1465&gt;0,E1465&gt;0,F1465&gt;0,Z1465&gt;0,AA1465&gt;0,AB1465&gt;0,AC1465&gt;0,AI1465&gt;0,AJ1465&gt;0),"FII ENTERING")</f>
        <v/>
      </c>
      <c r="BB1465" s="15" t="e">
        <v>#N/A</v>
      </c>
      <c r="BC1465" s="1" t="n">
        <v>3509.440506</v>
      </c>
      <c r="BD1465" s="1">
        <f>IF(AND(E1465&gt;0,F1465&gt;0,AB1465&gt;0,AC1465&gt;0,AI1465&gt;0,AJ1465&gt;0,AS1465&gt;AR1465,AR1465&gt;AQ1465),"long buildup",IF(AND(E1465&lt;0,F1465&lt;0,AB1465&gt;0,AC1465&gt;0,AI1465&gt;0,AJ1465&gt;0,AS1465&lt;AR1465,AR1465&lt;AQ1465),"Short buildup"))</f>
        <v/>
      </c>
      <c r="BE1465" s="1">
        <f>+IF(AND(F1465&gt;0,M1465&gt;0,T1465&gt;0,AA1465&gt;0),"buy")</f>
        <v/>
      </c>
    </row>
    <row r="1466">
      <c r="A1466" s="1" t="inlineStr">
        <is>
          <t>PROZONER</t>
        </is>
      </c>
      <c r="B1466" s="1" t="n"/>
      <c r="C1466" s="1" t="n"/>
      <c r="D1466" s="2" t="n">
        <v>-1.989443767762885</v>
      </c>
      <c r="E1466" s="2" t="n">
        <v>-1.49130074565037</v>
      </c>
      <c r="F1466" s="3" t="n">
        <v>-1.261564339781332</v>
      </c>
      <c r="G1466" s="4" t="n">
        <v>1125</v>
      </c>
      <c r="H1466" s="4" t="n">
        <v>709</v>
      </c>
      <c r="I1466" s="3" t="n">
        <v>676</v>
      </c>
      <c r="J1466" s="6">
        <f>+H1466-G1466</f>
        <v/>
      </c>
      <c r="K1466" s="6">
        <f>+I1466-H1466</f>
        <v/>
      </c>
      <c r="L1466" s="7">
        <f>J1466/G1466</f>
        <v/>
      </c>
      <c r="M1466" s="7">
        <f>K1466/H1466</f>
        <v/>
      </c>
      <c r="N1466" s="8" t="n">
        <v>0.4671</v>
      </c>
      <c r="O1466" s="8" t="n">
        <v>0.4669</v>
      </c>
      <c r="P1466" s="3" t="n">
        <v>0.254</v>
      </c>
      <c r="Q1466" s="6">
        <f>+O1466-N1466</f>
        <v/>
      </c>
      <c r="R1466" s="6">
        <f>+P1466-O1466</f>
        <v/>
      </c>
      <c r="S1466" s="7">
        <f>Q1466/N1466</f>
        <v/>
      </c>
      <c r="T1466" s="7">
        <f>R1466/O1466</f>
        <v/>
      </c>
      <c r="U1466" s="10" t="inlineStr">
        <is>
          <t>140924</t>
        </is>
      </c>
      <c r="V1466" s="10" t="inlineStr">
        <is>
          <t>160776</t>
        </is>
      </c>
      <c r="W1466" s="3" t="inlineStr">
        <is>
          <t>60128</t>
        </is>
      </c>
      <c r="X1466" s="6">
        <f>+V1466-U1466</f>
        <v/>
      </c>
      <c r="Y1466" s="6">
        <f>+W1466-V1466</f>
        <v/>
      </c>
      <c r="Z1466" s="7">
        <f>X1466/U1466</f>
        <v/>
      </c>
      <c r="AA1466" s="7">
        <f>Y1466/V1466</f>
        <v/>
      </c>
      <c r="AB1466" s="4" t="n"/>
      <c r="AC1466" s="5" t="n"/>
      <c r="AD1466" s="4" t="n"/>
      <c r="AE1466" s="4" t="n"/>
      <c r="AF1466" s="5" t="n"/>
      <c r="AG1466" s="6">
        <f>AE1466-AD1466</f>
        <v/>
      </c>
      <c r="AH1466" s="6">
        <f>+AF1466-AE1466</f>
        <v/>
      </c>
      <c r="AI1466" s="7">
        <f>AG1466/AD1466</f>
        <v/>
      </c>
      <c r="AJ1466" s="7">
        <f>AH1466/AE1466</f>
        <v/>
      </c>
      <c r="AK1466" s="4" t="n"/>
      <c r="AL1466" s="4" t="n"/>
      <c r="AM1466" s="5" t="n"/>
      <c r="AN1466" s="4" t="n">
        <v>24.14</v>
      </c>
      <c r="AO1466" s="4" t="n">
        <v>23.78</v>
      </c>
      <c r="AP1466" s="3" t="n">
        <v>23.48</v>
      </c>
      <c r="AQ1466" s="9">
        <f>+AK1466-AN1466</f>
        <v/>
      </c>
      <c r="AR1466" s="9">
        <f>+AL1466-AO1466</f>
        <v/>
      </c>
      <c r="AS1466" s="9">
        <f>+AM1466-AP1466</f>
        <v/>
      </c>
      <c r="AT1466" s="6">
        <f>AR1466-AQ1466</f>
        <v/>
      </c>
      <c r="AU1466" s="6">
        <f>+AS1466-AR1466</f>
        <v/>
      </c>
      <c r="AV1466" s="7">
        <f>AT1466/AQ1466</f>
        <v/>
      </c>
      <c r="AW1466" s="7">
        <f>AU1466/AR1466</f>
        <v/>
      </c>
      <c r="AX1466" s="1" t="inlineStr">
        <is>
          <t>Y</t>
        </is>
      </c>
      <c r="AY1466" s="1">
        <f>+IF(AND(D1466&gt;0,E1466&gt;0,F1466&gt;0,S1466&gt;0,T1466&gt;0,AC1466&gt;0,AB1466&gt;0,AI1466&gt;0,AJ1466&gt;0,AS1466&gt;AR1466,AR1466&gt;AQ1466),"long buildup",IF(AND(D1466&gt;0,E1466&gt;0,F1466&gt;0,S1466&lt;0,T1466&lt;0,AB1466&lt;0,AC1466&lt;0,AI1466&lt;0,AJ1466&lt;0,AS1466&gt;AR1466,AR1466&gt;AQ1466),"Short Covering",IF(AND(D1466&lt;0,E1466&lt;0,F1466&lt;0,S1466&lt;0,T1466&lt;0,AB1466&gt;0,AC1466&gt;0,AI1466&gt;0,AJ1466&gt;0,AS1466&lt;AR1466,AR1466&lt;AQ1466),"Short Buildup",IF(AND(D1466&lt;0,E1466&lt;0,F1466&lt;0,S1466&lt;0,T1466&lt;0,AB1466&lt;0,AC1466&lt;0,AI1466&lt;0,AJ1466&lt;0,AS1466&lt;AR1466,AR1466&lt;AQ1466),"LongUnwinding" ))))</f>
        <v/>
      </c>
      <c r="AZ1466" s="1">
        <f>+IF(AND(D1466&gt;0,E1466&gt;0,F1466&gt;0,L1466&gt;0,M1466&gt;0,S1466&gt;0,T1466&gt;0,Z1466&gt;0,AA1466&gt;0),"Buying Opportunity",IF(AND(D1466&lt;0,E1466&lt;0,F1466&lt;0,L1466&lt;0,M1466&lt;0,S1466&lt;0,T1466&lt;0,Z1466&lt;0,AA1466&lt;0),"support Zone",IF(AND(D1466&lt;0,E1466&lt;0,F1466&lt;0,L1466&gt;0,M1466&gt;0,S1466&gt;0,T1466&gt;0,Z1466&gt;0,AA1466&gt;0),"sell delivery")))</f>
        <v/>
      </c>
      <c r="BA1466" s="1">
        <f>IF(AND(D1466&gt;0,E1466&gt;0,F1466&gt;0,Z1466&gt;0,AA1466&gt;0,AB1466&gt;0,AC1466&gt;0,AI1466&gt;0,AJ1466&gt;0),"FII ENTERING")</f>
        <v/>
      </c>
      <c r="BB1466" s="15" t="e">
        <v>#N/A</v>
      </c>
      <c r="BC1466" s="1" t="n">
        <v>2669888.5758405</v>
      </c>
      <c r="BD1466" s="1">
        <f>IF(AND(E1466&gt;0,F1466&gt;0,AB1466&gt;0,AC1466&gt;0,AI1466&gt;0,AJ1466&gt;0,AS1466&gt;AR1466,AR1466&gt;AQ1466),"long buildup",IF(AND(E1466&lt;0,F1466&lt;0,AB1466&gt;0,AC1466&gt;0,AI1466&gt;0,AJ1466&gt;0,AS1466&lt;AR1466,AR1466&lt;AQ1466),"Short buildup"))</f>
        <v/>
      </c>
      <c r="BE1466" s="1">
        <f>+IF(AND(F1466&gt;0,M1466&gt;0,T1466&gt;0,AA1466&gt;0),"buy")</f>
        <v/>
      </c>
    </row>
    <row r="1467">
      <c r="A1467" s="1" t="inlineStr">
        <is>
          <t>PRSMJOHNSN</t>
        </is>
      </c>
      <c r="B1467" s="1" t="n"/>
      <c r="C1467" s="1" t="n"/>
      <c r="D1467" s="2" t="n">
        <v>2.262325774911584</v>
      </c>
      <c r="E1467" s="2" t="n">
        <v>-0.8696536642424899</v>
      </c>
      <c r="F1467" s="3" t="n">
        <v>-0.9183254668581942</v>
      </c>
      <c r="G1467" s="4" t="n">
        <v>73777</v>
      </c>
      <c r="H1467" s="4" t="n">
        <v>11998</v>
      </c>
      <c r="I1467" s="3" t="n">
        <v>17296</v>
      </c>
      <c r="J1467" s="6">
        <f>+H1467-G1467</f>
        <v/>
      </c>
      <c r="K1467" s="6">
        <f>+I1467-H1467</f>
        <v/>
      </c>
      <c r="L1467" s="7">
        <f>J1467/G1467</f>
        <v/>
      </c>
      <c r="M1467" s="7">
        <f>K1467/H1467</f>
        <v/>
      </c>
      <c r="N1467" s="8" t="n">
        <v>88.3108</v>
      </c>
      <c r="O1467" s="8" t="n">
        <v>7.0279</v>
      </c>
      <c r="P1467" s="3" t="n">
        <v>10.9108</v>
      </c>
      <c r="Q1467" s="6">
        <f>+O1467-N1467</f>
        <v/>
      </c>
      <c r="R1467" s="6">
        <f>+P1467-O1467</f>
        <v/>
      </c>
      <c r="S1467" s="7">
        <f>Q1467/N1467</f>
        <v/>
      </c>
      <c r="T1467" s="7">
        <f>R1467/O1467</f>
        <v/>
      </c>
      <c r="U1467" s="10" t="inlineStr">
        <is>
          <t>744329</t>
        </is>
      </c>
      <c r="V1467" s="10" t="inlineStr">
        <is>
          <t>98519</t>
        </is>
      </c>
      <c r="W1467" s="3" t="inlineStr">
        <is>
          <t>118489</t>
        </is>
      </c>
      <c r="X1467" s="6">
        <f>+V1467-U1467</f>
        <v/>
      </c>
      <c r="Y1467" s="6">
        <f>+W1467-V1467</f>
        <v/>
      </c>
      <c r="Z1467" s="7">
        <f>X1467/U1467</f>
        <v/>
      </c>
      <c r="AA1467" s="7">
        <f>Y1467/V1467</f>
        <v/>
      </c>
      <c r="AB1467" s="4" t="n"/>
      <c r="AC1467" s="5" t="n"/>
      <c r="AD1467" s="4" t="n"/>
      <c r="AE1467" s="4" t="n"/>
      <c r="AF1467" s="5" t="n"/>
      <c r="AG1467" s="6">
        <f>AE1467-AD1467</f>
        <v/>
      </c>
      <c r="AH1467" s="6">
        <f>+AF1467-AE1467</f>
        <v/>
      </c>
      <c r="AI1467" s="7">
        <f>AG1467/AD1467</f>
        <v/>
      </c>
      <c r="AJ1467" s="7">
        <f>AH1467/AE1467</f>
        <v/>
      </c>
      <c r="AK1467" s="4" t="n"/>
      <c r="AL1467" s="4" t="n"/>
      <c r="AM1467" s="5" t="n"/>
      <c r="AN1467" s="4" t="n">
        <v>196.63</v>
      </c>
      <c r="AO1467" s="4" t="n">
        <v>194.92</v>
      </c>
      <c r="AP1467" s="3" t="n">
        <v>193.13</v>
      </c>
      <c r="AQ1467" s="9">
        <f>+AK1467-AN1467</f>
        <v/>
      </c>
      <c r="AR1467" s="9">
        <f>+AL1467-AO1467</f>
        <v/>
      </c>
      <c r="AS1467" s="9">
        <f>+AM1467-AP1467</f>
        <v/>
      </c>
      <c r="AT1467" s="6">
        <f>AR1467-AQ1467</f>
        <v/>
      </c>
      <c r="AU1467" s="6">
        <f>+AS1467-AR1467</f>
        <v/>
      </c>
      <c r="AV1467" s="7">
        <f>AT1467/AQ1467</f>
        <v/>
      </c>
      <c r="AW1467" s="7">
        <f>AU1467/AR1467</f>
        <v/>
      </c>
      <c r="AX1467" s="1" t="inlineStr">
        <is>
          <t>N</t>
        </is>
      </c>
      <c r="AY1467" s="1">
        <f>+IF(AND(D1467&gt;0,E1467&gt;0,F1467&gt;0,S1467&gt;0,T1467&gt;0,AC1467&gt;0,AB1467&gt;0,AI1467&gt;0,AJ1467&gt;0,AS1467&gt;AR1467,AR1467&gt;AQ1467),"long buildup",IF(AND(D1467&gt;0,E1467&gt;0,F1467&gt;0,S1467&lt;0,T1467&lt;0,AB1467&lt;0,AC1467&lt;0,AI1467&lt;0,AJ1467&lt;0,AS1467&gt;AR1467,AR1467&gt;AQ1467),"Short Covering",IF(AND(D1467&lt;0,E1467&lt;0,F1467&lt;0,S1467&lt;0,T1467&lt;0,AB1467&gt;0,AC1467&gt;0,AI1467&gt;0,AJ1467&gt;0,AS1467&lt;AR1467,AR1467&lt;AQ1467),"Short Buildup",IF(AND(D1467&lt;0,E1467&lt;0,F1467&lt;0,S1467&lt;0,T1467&lt;0,AB1467&lt;0,AC1467&lt;0,AI1467&lt;0,AJ1467&lt;0,AS1467&lt;AR1467,AR1467&lt;AQ1467),"LongUnwinding" ))))</f>
        <v/>
      </c>
      <c r="AZ1467" s="1">
        <f>+IF(AND(D1467&gt;0,E1467&gt;0,F1467&gt;0,L1467&gt;0,M1467&gt;0,S1467&gt;0,T1467&gt;0,Z1467&gt;0,AA1467&gt;0),"Buying Opportunity",IF(AND(D1467&lt;0,E1467&lt;0,F1467&lt;0,L1467&lt;0,M1467&lt;0,S1467&lt;0,T1467&lt;0,Z1467&lt;0,AA1467&lt;0),"support Zone",IF(AND(D1467&lt;0,E1467&lt;0,F1467&lt;0,L1467&gt;0,M1467&gt;0,S1467&gt;0,T1467&gt;0,Z1467&gt;0,AA1467&gt;0),"sell delivery")))</f>
        <v/>
      </c>
      <c r="BA1467" s="1">
        <f>IF(AND(D1467&gt;0,E1467&gt;0,F1467&gt;0,Z1467&gt;0,AA1467&gt;0,AB1467&gt;0,AC1467&gt;0,AI1467&gt;0,AJ1467&gt;0),"FII ENTERING")</f>
        <v/>
      </c>
      <c r="BB1467" s="15" t="e">
        <v>#N/A</v>
      </c>
      <c r="BC1467" s="1" t="n">
        <v>9359.252406</v>
      </c>
      <c r="BD1467" s="1">
        <f>IF(AND(E1467&gt;0,F1467&gt;0,AB1467&gt;0,AC1467&gt;0,AI1467&gt;0,AJ1467&gt;0,AS1467&gt;AR1467,AR1467&gt;AQ1467),"long buildup",IF(AND(E1467&lt;0,F1467&lt;0,AB1467&gt;0,AC1467&gt;0,AI1467&gt;0,AJ1467&gt;0,AS1467&lt;AR1467,AR1467&lt;AQ1467),"Short buildup"))</f>
        <v/>
      </c>
      <c r="BE1467" s="1">
        <f>+IF(AND(F1467&gt;0,M1467&gt;0,T1467&gt;0,AA1467&gt;0),"buy")</f>
        <v/>
      </c>
    </row>
    <row r="1468">
      <c r="A1468" s="1" t="inlineStr">
        <is>
          <t>PRUDENT</t>
        </is>
      </c>
      <c r="B1468" s="1" t="n"/>
      <c r="C1468" s="1" t="n"/>
      <c r="D1468" s="2" t="n">
        <v>-0.6202013166840878</v>
      </c>
      <c r="E1468" s="2" t="n">
        <v>-1.129670109629726</v>
      </c>
      <c r="F1468" s="3" t="n">
        <v>0.4708701815972549</v>
      </c>
      <c r="G1468" s="4" t="n">
        <v>4703</v>
      </c>
      <c r="H1468" s="4" t="n">
        <v>9898</v>
      </c>
      <c r="I1468" s="3" t="n">
        <v>5538</v>
      </c>
      <c r="J1468" s="6">
        <f>+H1468-G1468</f>
        <v/>
      </c>
      <c r="K1468" s="6">
        <f>+I1468-H1468</f>
        <v/>
      </c>
      <c r="L1468" s="7">
        <f>J1468/G1468</f>
        <v/>
      </c>
      <c r="M1468" s="7">
        <f>K1468/H1468</f>
        <v/>
      </c>
      <c r="N1468" s="8" t="n">
        <v>15.2219</v>
      </c>
      <c r="O1468" s="8" t="n">
        <v>10.6715</v>
      </c>
      <c r="P1468" s="3" t="n">
        <v>4.908399999999999</v>
      </c>
      <c r="Q1468" s="6">
        <f>+O1468-N1468</f>
        <v/>
      </c>
      <c r="R1468" s="6">
        <f>+P1468-O1468</f>
        <v/>
      </c>
      <c r="S1468" s="7">
        <f>Q1468/N1468</f>
        <v/>
      </c>
      <c r="T1468" s="7">
        <f>R1468/O1468</f>
        <v/>
      </c>
      <c r="U1468" s="10" t="inlineStr">
        <is>
          <t>44608</t>
        </is>
      </c>
      <c r="V1468" s="10" t="inlineStr">
        <is>
          <t>18099</t>
        </is>
      </c>
      <c r="W1468" s="3" t="inlineStr">
        <is>
          <t>6901</t>
        </is>
      </c>
      <c r="X1468" s="6">
        <f>+V1468-U1468</f>
        <v/>
      </c>
      <c r="Y1468" s="6">
        <f>+W1468-V1468</f>
        <v/>
      </c>
      <c r="Z1468" s="7">
        <f>X1468/U1468</f>
        <v/>
      </c>
      <c r="AA1468" s="7">
        <f>Y1468/V1468</f>
        <v/>
      </c>
      <c r="AB1468" s="4" t="n"/>
      <c r="AC1468" s="5" t="n"/>
      <c r="AD1468" s="4" t="n"/>
      <c r="AE1468" s="4" t="n"/>
      <c r="AF1468" s="5" t="n"/>
      <c r="AG1468" s="6">
        <f>AE1468-AD1468</f>
        <v/>
      </c>
      <c r="AH1468" s="6">
        <f>+AF1468-AE1468</f>
        <v/>
      </c>
      <c r="AI1468" s="7">
        <f>AG1468/AD1468</f>
        <v/>
      </c>
      <c r="AJ1468" s="7">
        <f>AH1468/AE1468</f>
        <v/>
      </c>
      <c r="AK1468" s="4" t="n"/>
      <c r="AL1468" s="4" t="n"/>
      <c r="AM1468" s="5" t="n"/>
      <c r="AN1468" s="4" t="n">
        <v>2996.45</v>
      </c>
      <c r="AO1468" s="4" t="n">
        <v>2962.6</v>
      </c>
      <c r="AP1468" s="3" t="n">
        <v>2976.55</v>
      </c>
      <c r="AQ1468" s="9">
        <f>+AK1468-AN1468</f>
        <v/>
      </c>
      <c r="AR1468" s="9">
        <f>+AL1468-AO1468</f>
        <v/>
      </c>
      <c r="AS1468" s="9">
        <f>+AM1468-AP1468</f>
        <v/>
      </c>
      <c r="AT1468" s="6">
        <f>AR1468-AQ1468</f>
        <v/>
      </c>
      <c r="AU1468" s="6">
        <f>+AS1468-AR1468</f>
        <v/>
      </c>
      <c r="AV1468" s="7">
        <f>AT1468/AQ1468</f>
        <v/>
      </c>
      <c r="AW1468" s="7">
        <f>AU1468/AR1468</f>
        <v/>
      </c>
      <c r="AX1468" s="1" t="inlineStr">
        <is>
          <t>Y</t>
        </is>
      </c>
      <c r="AY1468" s="1">
        <f>+IF(AND(D1468&gt;0,E1468&gt;0,F1468&gt;0,S1468&gt;0,T1468&gt;0,AC1468&gt;0,AB1468&gt;0,AI1468&gt;0,AJ1468&gt;0,AS1468&gt;AR1468,AR1468&gt;AQ1468),"long buildup",IF(AND(D1468&gt;0,E1468&gt;0,F1468&gt;0,S1468&lt;0,T1468&lt;0,AB1468&lt;0,AC1468&lt;0,AI1468&lt;0,AJ1468&lt;0,AS1468&gt;AR1468,AR1468&gt;AQ1468),"Short Covering",IF(AND(D1468&lt;0,E1468&lt;0,F1468&lt;0,S1468&lt;0,T1468&lt;0,AB1468&gt;0,AC1468&gt;0,AI1468&gt;0,AJ1468&gt;0,AS1468&lt;AR1468,AR1468&lt;AQ1468),"Short Buildup",IF(AND(D1468&lt;0,E1468&lt;0,F1468&lt;0,S1468&lt;0,T1468&lt;0,AB1468&lt;0,AC1468&lt;0,AI1468&lt;0,AJ1468&lt;0,AS1468&lt;AR1468,AR1468&lt;AQ1468),"LongUnwinding" ))))</f>
        <v/>
      </c>
      <c r="AZ1468" s="1">
        <f>+IF(AND(D1468&gt;0,E1468&gt;0,F1468&gt;0,L1468&gt;0,M1468&gt;0,S1468&gt;0,T1468&gt;0,Z1468&gt;0,AA1468&gt;0),"Buying Opportunity",IF(AND(D1468&lt;0,E1468&lt;0,F1468&lt;0,L1468&lt;0,M1468&lt;0,S1468&lt;0,T1468&lt;0,Z1468&lt;0,AA1468&lt;0),"support Zone",IF(AND(D1468&lt;0,E1468&lt;0,F1468&lt;0,L1468&gt;0,M1468&gt;0,S1468&gt;0,T1468&gt;0,Z1468&gt;0,AA1468&gt;0),"sell delivery")))</f>
        <v/>
      </c>
      <c r="BA1468" s="1">
        <f>IF(AND(D1468&gt;0,E1468&gt;0,F1468&gt;0,Z1468&gt;0,AA1468&gt;0,AB1468&gt;0,AC1468&gt;0,AI1468&gt;0,AJ1468&gt;0),"FII ENTERING")</f>
        <v/>
      </c>
      <c r="BB1468" s="15" t="e">
        <v>#N/A</v>
      </c>
      <c r="BC1468" s="1" t="n">
        <v>715981.771635</v>
      </c>
      <c r="BD1468" s="1">
        <f>IF(AND(E1468&gt;0,F1468&gt;0,AB1468&gt;0,AC1468&gt;0,AI1468&gt;0,AJ1468&gt;0,AS1468&gt;AR1468,AR1468&gt;AQ1468),"long buildup",IF(AND(E1468&lt;0,F1468&lt;0,AB1468&gt;0,AC1468&gt;0,AI1468&gt;0,AJ1468&gt;0,AS1468&lt;AR1468,AR1468&lt;AQ1468),"Short buildup"))</f>
        <v/>
      </c>
      <c r="BE1468" s="1">
        <f>+IF(AND(F1468&gt;0,M1468&gt;0,T1468&gt;0,AA1468&gt;0),"buy")</f>
        <v/>
      </c>
    </row>
    <row r="1469">
      <c r="A1469" s="1" t="inlineStr">
        <is>
          <t>PSB</t>
        </is>
      </c>
      <c r="B1469" s="1" t="n"/>
      <c r="C1469" s="1" t="n"/>
      <c r="D1469" s="2" t="n">
        <v>0.1308166697813498</v>
      </c>
      <c r="E1469" s="2" t="n">
        <v>-1.941022769690181</v>
      </c>
      <c r="F1469" s="3" t="n">
        <v>-1.046821469356675</v>
      </c>
      <c r="G1469" s="4" t="n">
        <v>3912</v>
      </c>
      <c r="H1469" s="4" t="n">
        <v>4534</v>
      </c>
      <c r="I1469" s="3" t="n">
        <v>5733</v>
      </c>
      <c r="J1469" s="6">
        <f>+H1469-G1469</f>
        <v/>
      </c>
      <c r="K1469" s="6">
        <f>+I1469-H1469</f>
        <v/>
      </c>
      <c r="L1469" s="7">
        <f>J1469/G1469</f>
        <v/>
      </c>
      <c r="M1469" s="7">
        <f>K1469/H1469</f>
        <v/>
      </c>
      <c r="N1469" s="8" t="n">
        <v>3.5204</v>
      </c>
      <c r="O1469" s="8" t="n">
        <v>4.2506</v>
      </c>
      <c r="P1469" s="3" t="n">
        <v>4.2385</v>
      </c>
      <c r="Q1469" s="6">
        <f>+O1469-N1469</f>
        <v/>
      </c>
      <c r="R1469" s="6">
        <f>+P1469-O1469</f>
        <v/>
      </c>
      <c r="S1469" s="7">
        <f>Q1469/N1469</f>
        <v/>
      </c>
      <c r="T1469" s="7">
        <f>R1469/O1469</f>
        <v/>
      </c>
      <c r="U1469" s="10" t="inlineStr">
        <is>
          <t>233256</t>
        </is>
      </c>
      <c r="V1469" s="10" t="inlineStr">
        <is>
          <t>282462</t>
        </is>
      </c>
      <c r="W1469" s="3" t="inlineStr">
        <is>
          <t>277441</t>
        </is>
      </c>
      <c r="X1469" s="6">
        <f>+V1469-U1469</f>
        <v/>
      </c>
      <c r="Y1469" s="6">
        <f>+W1469-V1469</f>
        <v/>
      </c>
      <c r="Z1469" s="7">
        <f>X1469/U1469</f>
        <v/>
      </c>
      <c r="AA1469" s="7">
        <f>Y1469/V1469</f>
        <v/>
      </c>
      <c r="AB1469" s="4" t="n"/>
      <c r="AC1469" s="5" t="n"/>
      <c r="AD1469" s="4" t="n"/>
      <c r="AE1469" s="4" t="n"/>
      <c r="AF1469" s="5" t="n"/>
      <c r="AG1469" s="6">
        <f>AE1469-AD1469</f>
        <v/>
      </c>
      <c r="AH1469" s="6">
        <f>+AF1469-AE1469</f>
        <v/>
      </c>
      <c r="AI1469" s="7">
        <f>AG1469/AD1469</f>
        <v/>
      </c>
      <c r="AJ1469" s="7">
        <f>AH1469/AE1469</f>
        <v/>
      </c>
      <c r="AK1469" s="4" t="n"/>
      <c r="AL1469" s="4" t="n"/>
      <c r="AM1469" s="5" t="n"/>
      <c r="AN1469" s="4" t="n">
        <v>53.58</v>
      </c>
      <c r="AO1469" s="4" t="n">
        <v>52.54</v>
      </c>
      <c r="AP1469" s="3" t="n">
        <v>51.99</v>
      </c>
      <c r="AQ1469" s="9">
        <f>+AK1469-AN1469</f>
        <v/>
      </c>
      <c r="AR1469" s="9">
        <f>+AL1469-AO1469</f>
        <v/>
      </c>
      <c r="AS1469" s="9">
        <f>+AM1469-AP1469</f>
        <v/>
      </c>
      <c r="AT1469" s="6">
        <f>AR1469-AQ1469</f>
        <v/>
      </c>
      <c r="AU1469" s="6">
        <f>+AS1469-AR1469</f>
        <v/>
      </c>
      <c r="AV1469" s="7">
        <f>AT1469/AQ1469</f>
        <v/>
      </c>
      <c r="AW1469" s="7">
        <f>AU1469/AR1469</f>
        <v/>
      </c>
      <c r="AX1469" s="1" t="inlineStr">
        <is>
          <t>N</t>
        </is>
      </c>
      <c r="AY1469" s="1">
        <f>+IF(AND(D1469&gt;0,E1469&gt;0,F1469&gt;0,S1469&gt;0,T1469&gt;0,AC1469&gt;0,AB1469&gt;0,AI1469&gt;0,AJ1469&gt;0,AS1469&gt;AR1469,AR1469&gt;AQ1469),"long buildup",IF(AND(D1469&gt;0,E1469&gt;0,F1469&gt;0,S1469&lt;0,T1469&lt;0,AB1469&lt;0,AC1469&lt;0,AI1469&lt;0,AJ1469&lt;0,AS1469&gt;AR1469,AR1469&gt;AQ1469),"Short Covering",IF(AND(D1469&lt;0,E1469&lt;0,F1469&lt;0,S1469&lt;0,T1469&lt;0,AB1469&gt;0,AC1469&gt;0,AI1469&gt;0,AJ1469&gt;0,AS1469&lt;AR1469,AR1469&lt;AQ1469),"Short Buildup",IF(AND(D1469&lt;0,E1469&lt;0,F1469&lt;0,S1469&lt;0,T1469&lt;0,AB1469&lt;0,AC1469&lt;0,AI1469&lt;0,AJ1469&lt;0,AS1469&lt;AR1469,AR1469&lt;AQ1469),"LongUnwinding" ))))</f>
        <v/>
      </c>
      <c r="AZ1469" s="1">
        <f>+IF(AND(D1469&gt;0,E1469&gt;0,F1469&gt;0,L1469&gt;0,M1469&gt;0,S1469&gt;0,T1469&gt;0,Z1469&gt;0,AA1469&gt;0),"Buying Opportunity",IF(AND(D1469&lt;0,E1469&lt;0,F1469&lt;0,L1469&lt;0,M1469&lt;0,S1469&lt;0,T1469&lt;0,Z1469&lt;0,AA1469&lt;0),"support Zone",IF(AND(D1469&lt;0,E1469&lt;0,F1469&lt;0,L1469&gt;0,M1469&gt;0,S1469&gt;0,T1469&gt;0,Z1469&gt;0,AA1469&gt;0),"sell delivery")))</f>
        <v/>
      </c>
      <c r="BA1469" s="1">
        <f>IF(AND(D1469&gt;0,E1469&gt;0,F1469&gt;0,Z1469&gt;0,AA1469&gt;0,AB1469&gt;0,AC1469&gt;0,AI1469&gt;0,AJ1469&gt;0),"FII ENTERING")</f>
        <v/>
      </c>
      <c r="BB1469" s="15" t="e">
        <v>#N/A</v>
      </c>
      <c r="BC1469" s="1" t="n">
        <v>19102.549188</v>
      </c>
      <c r="BD1469" s="1">
        <f>IF(AND(E1469&gt;0,F1469&gt;0,AB1469&gt;0,AC1469&gt;0,AI1469&gt;0,AJ1469&gt;0,AS1469&gt;AR1469,AR1469&gt;AQ1469),"long buildup",IF(AND(E1469&lt;0,F1469&lt;0,AB1469&gt;0,AC1469&gt;0,AI1469&gt;0,AJ1469&gt;0,AS1469&lt;AR1469,AR1469&lt;AQ1469),"Short buildup"))</f>
        <v/>
      </c>
      <c r="BE1469" s="1">
        <f>+IF(AND(F1469&gt;0,M1469&gt;0,T1469&gt;0,AA1469&gt;0),"buy")</f>
        <v/>
      </c>
    </row>
    <row r="1470">
      <c r="A1470" s="1" t="inlineStr">
        <is>
          <t>PSPPROJECT</t>
        </is>
      </c>
      <c r="B1470" s="1" t="n"/>
      <c r="C1470" s="1" t="n"/>
      <c r="D1470" s="2" t="n">
        <v>0.0765872711955273</v>
      </c>
      <c r="E1470" s="2" t="n">
        <v>1.798423509604347</v>
      </c>
      <c r="F1470" s="3" t="n">
        <v>0.2255299954894001</v>
      </c>
      <c r="G1470" s="4" t="n">
        <v>2502</v>
      </c>
      <c r="H1470" s="4" t="n">
        <v>4014</v>
      </c>
      <c r="I1470" s="3" t="n">
        <v>5297</v>
      </c>
      <c r="J1470" s="6">
        <f>+H1470-G1470</f>
        <v/>
      </c>
      <c r="K1470" s="6">
        <f>+I1470-H1470</f>
        <v/>
      </c>
      <c r="L1470" s="7">
        <f>J1470/G1470</f>
        <v/>
      </c>
      <c r="M1470" s="7">
        <f>K1470/H1470</f>
        <v/>
      </c>
      <c r="N1470" s="8" t="n">
        <v>4.8745</v>
      </c>
      <c r="O1470" s="8" t="n">
        <v>9.042200000000001</v>
      </c>
      <c r="P1470" s="3" t="n">
        <v>12.3678</v>
      </c>
      <c r="Q1470" s="6">
        <f>+O1470-N1470</f>
        <v/>
      </c>
      <c r="R1470" s="6">
        <f>+P1470-O1470</f>
        <v/>
      </c>
      <c r="S1470" s="7">
        <f>Q1470/N1470</f>
        <v/>
      </c>
      <c r="T1470" s="7">
        <f>R1470/O1470</f>
        <v/>
      </c>
      <c r="U1470" s="10" t="inlineStr">
        <is>
          <t>35760</t>
        </is>
      </c>
      <c r="V1470" s="10" t="inlineStr">
        <is>
          <t>72524</t>
        </is>
      </c>
      <c r="W1470" s="3" t="inlineStr">
        <is>
          <t>100136</t>
        </is>
      </c>
      <c r="X1470" s="6">
        <f>+V1470-U1470</f>
        <v/>
      </c>
      <c r="Y1470" s="6">
        <f>+W1470-V1470</f>
        <v/>
      </c>
      <c r="Z1470" s="7">
        <f>X1470/U1470</f>
        <v/>
      </c>
      <c r="AA1470" s="7">
        <f>Y1470/V1470</f>
        <v/>
      </c>
      <c r="AB1470" s="4" t="n"/>
      <c r="AC1470" s="5" t="n"/>
      <c r="AD1470" s="4" t="n"/>
      <c r="AE1470" s="4" t="n"/>
      <c r="AF1470" s="5" t="n"/>
      <c r="AG1470" s="6">
        <f>AE1470-AD1470</f>
        <v/>
      </c>
      <c r="AH1470" s="6">
        <f>+AF1470-AE1470</f>
        <v/>
      </c>
      <c r="AI1470" s="7">
        <f>AG1470/AD1470</f>
        <v/>
      </c>
      <c r="AJ1470" s="7">
        <f>AH1470/AE1470</f>
        <v/>
      </c>
      <c r="AK1470" s="4" t="n"/>
      <c r="AL1470" s="4" t="n"/>
      <c r="AM1470" s="5" t="n"/>
      <c r="AN1470" s="4" t="n">
        <v>653.35</v>
      </c>
      <c r="AO1470" s="4" t="n">
        <v>665.1</v>
      </c>
      <c r="AP1470" s="3" t="n">
        <v>666.6</v>
      </c>
      <c r="AQ1470" s="9">
        <f>+AK1470-AN1470</f>
        <v/>
      </c>
      <c r="AR1470" s="9">
        <f>+AL1470-AO1470</f>
        <v/>
      </c>
      <c r="AS1470" s="9">
        <f>+AM1470-AP1470</f>
        <v/>
      </c>
      <c r="AT1470" s="6">
        <f>AR1470-AQ1470</f>
        <v/>
      </c>
      <c r="AU1470" s="6">
        <f>+AS1470-AR1470</f>
        <v/>
      </c>
      <c r="AV1470" s="7">
        <f>AT1470/AQ1470</f>
        <v/>
      </c>
      <c r="AW1470" s="7">
        <f>AU1470/AR1470</f>
        <v/>
      </c>
      <c r="AX1470" s="1" t="inlineStr">
        <is>
          <t>N</t>
        </is>
      </c>
      <c r="AY1470" s="1">
        <f>+IF(AND(D1470&gt;0,E1470&gt;0,F1470&gt;0,S1470&gt;0,T1470&gt;0,AC1470&gt;0,AB1470&gt;0,AI1470&gt;0,AJ1470&gt;0,AS1470&gt;AR1470,AR1470&gt;AQ1470),"long buildup",IF(AND(D1470&gt;0,E1470&gt;0,F1470&gt;0,S1470&lt;0,T1470&lt;0,AB1470&lt;0,AC1470&lt;0,AI1470&lt;0,AJ1470&lt;0,AS1470&gt;AR1470,AR1470&gt;AQ1470),"Short Covering",IF(AND(D1470&lt;0,E1470&lt;0,F1470&lt;0,S1470&lt;0,T1470&lt;0,AB1470&gt;0,AC1470&gt;0,AI1470&gt;0,AJ1470&gt;0,AS1470&lt;AR1470,AR1470&lt;AQ1470),"Short Buildup",IF(AND(D1470&lt;0,E1470&lt;0,F1470&lt;0,S1470&lt;0,T1470&lt;0,AB1470&lt;0,AC1470&lt;0,AI1470&lt;0,AJ1470&lt;0,AS1470&lt;AR1470,AR1470&lt;AQ1470),"LongUnwinding" ))))</f>
        <v/>
      </c>
      <c r="AZ1470" s="1">
        <f>+IF(AND(D1470&gt;0,E1470&gt;0,F1470&gt;0,L1470&gt;0,M1470&gt;0,S1470&gt;0,T1470&gt;0,Z1470&gt;0,AA1470&gt;0),"Buying Opportunity",IF(AND(D1470&lt;0,E1470&lt;0,F1470&lt;0,L1470&lt;0,M1470&lt;0,S1470&lt;0,T1470&lt;0,Z1470&lt;0,AA1470&lt;0),"support Zone",IF(AND(D1470&lt;0,E1470&lt;0,F1470&lt;0,L1470&gt;0,M1470&gt;0,S1470&gt;0,T1470&gt;0,Z1470&gt;0,AA1470&gt;0),"sell delivery")))</f>
        <v/>
      </c>
      <c r="BA1470" s="1">
        <f>IF(AND(D1470&gt;0,E1470&gt;0,F1470&gt;0,Z1470&gt;0,AA1470&gt;0,AB1470&gt;0,AC1470&gt;0,AI1470&gt;0,AJ1470&gt;0),"FII ENTERING")</f>
        <v/>
      </c>
      <c r="BB1470" s="15" t="e">
        <v>#N/A</v>
      </c>
      <c r="BC1470" s="1" t="n">
        <v>21674.231985</v>
      </c>
      <c r="BD1470" s="1">
        <f>IF(AND(E1470&gt;0,F1470&gt;0,AB1470&gt;0,AC1470&gt;0,AI1470&gt;0,AJ1470&gt;0,AS1470&gt;AR1470,AR1470&gt;AQ1470),"long buildup",IF(AND(E1470&lt;0,F1470&lt;0,AB1470&gt;0,AC1470&gt;0,AI1470&gt;0,AJ1470&gt;0,AS1470&lt;AR1470,AR1470&lt;AQ1470),"Short buildup"))</f>
        <v/>
      </c>
      <c r="BE1470" s="1">
        <f>+IF(AND(F1470&gt;0,M1470&gt;0,T1470&gt;0,AA1470&gt;0),"buy")</f>
        <v/>
      </c>
    </row>
    <row r="1471">
      <c r="A1471" s="1" t="inlineStr">
        <is>
          <t>PSUBANKICI</t>
        </is>
      </c>
      <c r="B1471" s="1" t="n"/>
      <c r="C1471" s="1" t="n"/>
      <c r="D1471" s="2" t="n">
        <v>0.8349278135327829</v>
      </c>
      <c r="E1471" s="2" t="n">
        <v>0.8349278135327829</v>
      </c>
      <c r="F1471" s="3" t="n">
        <v>0.8349278135327829</v>
      </c>
      <c r="G1471" s="4" t="n">
        <v>773</v>
      </c>
      <c r="H1471" s="4" t="n">
        <v>773</v>
      </c>
      <c r="I1471" s="3" t="n">
        <v>773</v>
      </c>
      <c r="J1471" s="6">
        <f>+H1471-G1471</f>
        <v/>
      </c>
      <c r="K1471" s="6">
        <f>+I1471-H1471</f>
        <v/>
      </c>
      <c r="L1471" s="7">
        <f>J1471/G1471</f>
        <v/>
      </c>
      <c r="M1471" s="7">
        <f>K1471/H1471</f>
        <v/>
      </c>
      <c r="N1471" s="8" t="n">
        <v>1.977</v>
      </c>
      <c r="O1471" s="8" t="n">
        <v>1.977</v>
      </c>
      <c r="P1471" s="3" t="n">
        <v>1.977</v>
      </c>
      <c r="Q1471" s="6">
        <f>+O1471-N1471</f>
        <v/>
      </c>
      <c r="R1471" s="6">
        <f>+P1471-O1471</f>
        <v/>
      </c>
      <c r="S1471" s="7">
        <f>Q1471/N1471</f>
        <v/>
      </c>
      <c r="T1471" s="7">
        <f>R1471/O1471</f>
        <v/>
      </c>
      <c r="U1471" s="10" t="inlineStr">
        <is>
          <t>130461</t>
        </is>
      </c>
      <c r="V1471" s="10" t="inlineStr">
        <is>
          <t>130461</t>
        </is>
      </c>
      <c r="W1471" s="3" t="inlineStr">
        <is>
          <t>130461</t>
        </is>
      </c>
      <c r="X1471" s="6">
        <f>+V1471-U1471</f>
        <v/>
      </c>
      <c r="Y1471" s="6">
        <f>+W1471-V1471</f>
        <v/>
      </c>
      <c r="Z1471" s="7">
        <f>X1471/U1471</f>
        <v/>
      </c>
      <c r="AA1471" s="7">
        <f>Y1471/V1471</f>
        <v/>
      </c>
      <c r="AB1471" s="4" t="n"/>
      <c r="AC1471" s="5" t="n"/>
      <c r="AD1471" s="4" t="n"/>
      <c r="AE1471" s="4" t="n"/>
      <c r="AF1471" s="5" t="n"/>
      <c r="AG1471" s="6">
        <f>AE1471-AD1471</f>
        <v/>
      </c>
      <c r="AH1471" s="6">
        <f>+AF1471-AE1471</f>
        <v/>
      </c>
      <c r="AI1471" s="7">
        <f>AG1471/AD1471</f>
        <v/>
      </c>
      <c r="AJ1471" s="7">
        <f>AH1471/AE1471</f>
        <v/>
      </c>
      <c r="AK1471" s="4" t="n"/>
      <c r="AL1471" s="4" t="n"/>
      <c r="AM1471" s="5" t="n"/>
      <c r="AN1471" s="4" t="n">
        <v>57.97</v>
      </c>
      <c r="AO1471" s="4" t="n">
        <v>57.97</v>
      </c>
      <c r="AP1471" s="3" t="n">
        <v>57.97</v>
      </c>
      <c r="AQ1471" s="9">
        <f>+AK1471-AN1471</f>
        <v/>
      </c>
      <c r="AR1471" s="9">
        <f>+AL1471-AO1471</f>
        <v/>
      </c>
      <c r="AS1471" s="9">
        <f>+AM1471-AP1471</f>
        <v/>
      </c>
      <c r="AT1471" s="6">
        <f>AR1471-AQ1471</f>
        <v/>
      </c>
      <c r="AU1471" s="6">
        <f>+AS1471-AR1471</f>
        <v/>
      </c>
      <c r="AV1471" s="7">
        <f>AT1471/AQ1471</f>
        <v/>
      </c>
      <c r="AW1471" s="7">
        <f>AU1471/AR1471</f>
        <v/>
      </c>
      <c r="AX1471" s="1" t="inlineStr">
        <is>
          <t>N</t>
        </is>
      </c>
      <c r="AY1471" s="1">
        <f>+IF(AND(D1471&gt;0,E1471&gt;0,F1471&gt;0,S1471&gt;0,T1471&gt;0,AC1471&gt;0,AB1471&gt;0,AI1471&gt;0,AJ1471&gt;0,AS1471&gt;AR1471,AR1471&gt;AQ1471),"long buildup",IF(AND(D1471&gt;0,E1471&gt;0,F1471&gt;0,S1471&lt;0,T1471&lt;0,AB1471&lt;0,AC1471&lt;0,AI1471&lt;0,AJ1471&lt;0,AS1471&gt;AR1471,AR1471&gt;AQ1471),"Short Covering",IF(AND(D1471&lt;0,E1471&lt;0,F1471&lt;0,S1471&lt;0,T1471&lt;0,AB1471&gt;0,AC1471&gt;0,AI1471&gt;0,AJ1471&gt;0,AS1471&lt;AR1471,AR1471&lt;AQ1471),"Short Buildup",IF(AND(D1471&lt;0,E1471&lt;0,F1471&lt;0,S1471&lt;0,T1471&lt;0,AB1471&lt;0,AC1471&lt;0,AI1471&lt;0,AJ1471&lt;0,AS1471&lt;AR1471,AR1471&lt;AQ1471),"LongUnwinding" ))))</f>
        <v/>
      </c>
      <c r="AZ1471" s="1">
        <f>+IF(AND(D1471&gt;0,E1471&gt;0,F1471&gt;0,L1471&gt;0,M1471&gt;0,S1471&gt;0,T1471&gt;0,Z1471&gt;0,AA1471&gt;0),"Buying Opportunity",IF(AND(D1471&lt;0,E1471&lt;0,F1471&lt;0,L1471&lt;0,M1471&lt;0,S1471&lt;0,T1471&lt;0,Z1471&lt;0,AA1471&lt;0),"support Zone",IF(AND(D1471&lt;0,E1471&lt;0,F1471&lt;0,L1471&gt;0,M1471&gt;0,S1471&gt;0,T1471&gt;0,Z1471&gt;0,AA1471&gt;0),"sell delivery")))</f>
        <v/>
      </c>
      <c r="BA1471" s="1">
        <f>IF(AND(D1471&gt;0,E1471&gt;0,F1471&gt;0,Z1471&gt;0,AA1471&gt;0,AB1471&gt;0,AC1471&gt;0,AI1471&gt;0,AJ1471&gt;0),"FII ENTERING")</f>
        <v/>
      </c>
      <c r="BB1471" s="15" t="e">
        <v>#N/A</v>
      </c>
      <c r="BC1471" s="1" t="n">
        <v>329124.982712</v>
      </c>
      <c r="BD1471" s="1">
        <f>IF(AND(E1471&gt;0,F1471&gt;0,AB1471&gt;0,AC1471&gt;0,AI1471&gt;0,AJ1471&gt;0,AS1471&gt;AR1471,AR1471&gt;AQ1471),"long buildup",IF(AND(E1471&lt;0,F1471&lt;0,AB1471&gt;0,AC1471&gt;0,AI1471&gt;0,AJ1471&gt;0,AS1471&lt;AR1471,AR1471&lt;AQ1471),"Short buildup"))</f>
        <v/>
      </c>
      <c r="BE1471" s="1">
        <f>+IF(AND(F1471&gt;0,M1471&gt;0,T1471&gt;0,AA1471&gt;0),"buy")</f>
        <v/>
      </c>
    </row>
    <row r="1472">
      <c r="A1472" s="1" t="inlineStr">
        <is>
          <t>PSUBNKBEES</t>
        </is>
      </c>
      <c r="B1472" s="1" t="n"/>
      <c r="C1472" s="1" t="n"/>
      <c r="D1472" s="2" t="n">
        <v>-0.5413571698350834</v>
      </c>
      <c r="E1472" s="2" t="n">
        <v>-1.012658227848098</v>
      </c>
      <c r="F1472" s="3" t="n">
        <v>-0.2813299232736559</v>
      </c>
      <c r="G1472" s="4" t="n">
        <v>6741</v>
      </c>
      <c r="H1472" s="4" t="n">
        <v>8490</v>
      </c>
      <c r="I1472" s="3" t="n">
        <v>14752</v>
      </c>
      <c r="J1472" s="6">
        <f>+H1472-G1472</f>
        <v/>
      </c>
      <c r="K1472" s="6">
        <f>+I1472-H1472</f>
        <v/>
      </c>
      <c r="L1472" s="7">
        <f>J1472/G1472</f>
        <v/>
      </c>
      <c r="M1472" s="7">
        <f>K1472/H1472</f>
        <v/>
      </c>
      <c r="N1472" s="8" t="n">
        <v>17.2367</v>
      </c>
      <c r="O1472" s="8" t="n">
        <v>15.1643</v>
      </c>
      <c r="P1472" s="3" t="n">
        <v>62.3094</v>
      </c>
      <c r="Q1472" s="6">
        <f>+O1472-N1472</f>
        <v/>
      </c>
      <c r="R1472" s="6">
        <f>+P1472-O1472</f>
        <v/>
      </c>
      <c r="S1472" s="7">
        <f>Q1472/N1472</f>
        <v/>
      </c>
      <c r="T1472" s="7">
        <f>R1472/O1472</f>
        <v/>
      </c>
      <c r="U1472" s="10" t="inlineStr">
        <is>
          <t>1479821</t>
        </is>
      </c>
      <c r="V1472" s="10" t="inlineStr">
        <is>
          <t>1144044</t>
        </is>
      </c>
      <c r="W1472" s="3" t="inlineStr">
        <is>
          <t>6734239</t>
        </is>
      </c>
      <c r="X1472" s="6">
        <f>+V1472-U1472</f>
        <v/>
      </c>
      <c r="Y1472" s="6">
        <f>+W1472-V1472</f>
        <v/>
      </c>
      <c r="Z1472" s="7">
        <f>X1472/U1472</f>
        <v/>
      </c>
      <c r="AA1472" s="7">
        <f>Y1472/V1472</f>
        <v/>
      </c>
      <c r="AB1472" s="4" t="n"/>
      <c r="AC1472" s="5" t="n"/>
      <c r="AD1472" s="4" t="n"/>
      <c r="AE1472" s="4" t="n"/>
      <c r="AF1472" s="5" t="n"/>
      <c r="AG1472" s="6">
        <f>AE1472-AD1472</f>
        <v/>
      </c>
      <c r="AH1472" s="6">
        <f>+AF1472-AE1472</f>
        <v/>
      </c>
      <c r="AI1472" s="7">
        <f>AG1472/AD1472</f>
        <v/>
      </c>
      <c r="AJ1472" s="7">
        <f>AH1472/AE1472</f>
        <v/>
      </c>
      <c r="AK1472" s="4" t="n"/>
      <c r="AL1472" s="4" t="n"/>
      <c r="AM1472" s="5" t="n"/>
      <c r="AN1472" s="4" t="n">
        <v>79</v>
      </c>
      <c r="AO1472" s="4" t="n">
        <v>78.2</v>
      </c>
      <c r="AP1472" s="3" t="n">
        <v>77.98</v>
      </c>
      <c r="AQ1472" s="9">
        <f>+AK1472-AN1472</f>
        <v/>
      </c>
      <c r="AR1472" s="9">
        <f>+AL1472-AO1472</f>
        <v/>
      </c>
      <c r="AS1472" s="9">
        <f>+AM1472-AP1472</f>
        <v/>
      </c>
      <c r="AT1472" s="6">
        <f>AR1472-AQ1472</f>
        <v/>
      </c>
      <c r="AU1472" s="6">
        <f>+AS1472-AR1472</f>
        <v/>
      </c>
      <c r="AV1472" s="7">
        <f>AT1472/AQ1472</f>
        <v/>
      </c>
      <c r="AW1472" s="7">
        <f>AU1472/AR1472</f>
        <v/>
      </c>
      <c r="AX1472" s="1" t="inlineStr">
        <is>
          <t>N</t>
        </is>
      </c>
      <c r="AY1472" s="1">
        <f>+IF(AND(D1472&gt;0,E1472&gt;0,F1472&gt;0,S1472&gt;0,T1472&gt;0,AC1472&gt;0,AB1472&gt;0,AI1472&gt;0,AJ1472&gt;0,AS1472&gt;AR1472,AR1472&gt;AQ1472),"long buildup",IF(AND(D1472&gt;0,E1472&gt;0,F1472&gt;0,S1472&lt;0,T1472&lt;0,AB1472&lt;0,AC1472&lt;0,AI1472&lt;0,AJ1472&lt;0,AS1472&gt;AR1472,AR1472&gt;AQ1472),"Short Covering",IF(AND(D1472&lt;0,E1472&lt;0,F1472&lt;0,S1472&lt;0,T1472&lt;0,AB1472&gt;0,AC1472&gt;0,AI1472&gt;0,AJ1472&gt;0,AS1472&lt;AR1472,AR1472&lt;AQ1472),"Short Buildup",IF(AND(D1472&lt;0,E1472&lt;0,F1472&lt;0,S1472&lt;0,T1472&lt;0,AB1472&lt;0,AC1472&lt;0,AI1472&lt;0,AJ1472&lt;0,AS1472&lt;AR1472,AR1472&lt;AQ1472),"LongUnwinding" ))))</f>
        <v/>
      </c>
      <c r="AZ1472" s="1">
        <f>+IF(AND(D1472&gt;0,E1472&gt;0,F1472&gt;0,L1472&gt;0,M1472&gt;0,S1472&gt;0,T1472&gt;0,Z1472&gt;0,AA1472&gt;0),"Buying Opportunity",IF(AND(D1472&lt;0,E1472&lt;0,F1472&lt;0,L1472&lt;0,M1472&lt;0,S1472&lt;0,T1472&lt;0,Z1472&lt;0,AA1472&lt;0),"support Zone",IF(AND(D1472&lt;0,E1472&lt;0,F1472&lt;0,L1472&gt;0,M1472&gt;0,S1472&gt;0,T1472&gt;0,Z1472&gt;0,AA1472&gt;0),"sell delivery")))</f>
        <v/>
      </c>
      <c r="BA1472" s="1">
        <f>IF(AND(D1472&gt;0,E1472&gt;0,F1472&gt;0,Z1472&gt;0,AA1472&gt;0,AB1472&gt;0,AC1472&gt;0,AI1472&gt;0,AJ1472&gt;0),"FII ENTERING")</f>
        <v/>
      </c>
      <c r="BB1472" s="15" t="e">
        <v>#N/A</v>
      </c>
      <c r="BC1472" s="1" t="n">
        <v>204283.06795</v>
      </c>
      <c r="BD1472" s="1">
        <f>IF(AND(E1472&gt;0,F1472&gt;0,AB1472&gt;0,AC1472&gt;0,AI1472&gt;0,AJ1472&gt;0,AS1472&gt;AR1472,AR1472&gt;AQ1472),"long buildup",IF(AND(E1472&lt;0,F1472&lt;0,AB1472&gt;0,AC1472&gt;0,AI1472&gt;0,AJ1472&gt;0,AS1472&lt;AR1472,AR1472&lt;AQ1472),"Short buildup"))</f>
        <v/>
      </c>
      <c r="BE1472" s="1">
        <f>+IF(AND(F1472&gt;0,M1472&gt;0,T1472&gt;0,AA1472&gt;0),"buy")</f>
        <v/>
      </c>
    </row>
    <row r="1473">
      <c r="A1473" s="1" t="inlineStr">
        <is>
          <t>PTC</t>
        </is>
      </c>
      <c r="B1473" s="1" t="n"/>
      <c r="C1473" s="1" t="n"/>
      <c r="D1473" s="2" t="n">
        <v>-0.9899309876682882</v>
      </c>
      <c r="E1473" s="2" t="n">
        <v>-2.462435011140949</v>
      </c>
      <c r="F1473" s="3" t="n">
        <v>-2.425023430178062</v>
      </c>
      <c r="G1473" s="4" t="n">
        <v>27579</v>
      </c>
      <c r="H1473" s="4" t="n">
        <v>44565</v>
      </c>
      <c r="I1473" s="3" t="n">
        <v>48802</v>
      </c>
      <c r="J1473" s="6">
        <f>+H1473-G1473</f>
        <v/>
      </c>
      <c r="K1473" s="6">
        <f>+I1473-H1473</f>
        <v/>
      </c>
      <c r="L1473" s="7">
        <f>J1473/G1473</f>
        <v/>
      </c>
      <c r="M1473" s="7">
        <f>K1473/H1473</f>
        <v/>
      </c>
      <c r="N1473" s="8" t="n">
        <v>27.0446</v>
      </c>
      <c r="O1473" s="8" t="n">
        <v>43.4808</v>
      </c>
      <c r="P1473" s="3" t="n">
        <v>38.1473</v>
      </c>
      <c r="Q1473" s="6">
        <f>+O1473-N1473</f>
        <v/>
      </c>
      <c r="R1473" s="6">
        <f>+P1473-O1473</f>
        <v/>
      </c>
      <c r="S1473" s="7">
        <f>Q1473/N1473</f>
        <v/>
      </c>
      <c r="T1473" s="7">
        <f>R1473/O1473</f>
        <v/>
      </c>
      <c r="U1473" s="10" t="inlineStr">
        <is>
          <t>1018250</t>
        </is>
      </c>
      <c r="V1473" s="10" t="inlineStr">
        <is>
          <t>1546531</t>
        </is>
      </c>
      <c r="W1473" s="3" t="inlineStr">
        <is>
          <t>1205192</t>
        </is>
      </c>
      <c r="X1473" s="6">
        <f>+V1473-U1473</f>
        <v/>
      </c>
      <c r="Y1473" s="6">
        <f>+W1473-V1473</f>
        <v/>
      </c>
      <c r="Z1473" s="7">
        <f>X1473/U1473</f>
        <v/>
      </c>
      <c r="AA1473" s="7">
        <f>Y1473/V1473</f>
        <v/>
      </c>
      <c r="AB1473" s="4" t="n"/>
      <c r="AC1473" s="5" t="n"/>
      <c r="AD1473" s="4" t="n"/>
      <c r="AE1473" s="4" t="n"/>
      <c r="AF1473" s="5" t="n"/>
      <c r="AG1473" s="6">
        <f>AE1473-AD1473</f>
        <v/>
      </c>
      <c r="AH1473" s="6">
        <f>+AF1473-AE1473</f>
        <v/>
      </c>
      <c r="AI1473" s="7">
        <f>AG1473/AD1473</f>
        <v/>
      </c>
      <c r="AJ1473" s="7">
        <f>AH1473/AE1473</f>
        <v/>
      </c>
      <c r="AK1473" s="4" t="n"/>
      <c r="AL1473" s="4" t="n"/>
      <c r="AM1473" s="5" t="n"/>
      <c r="AN1473" s="4" t="n">
        <v>175.03</v>
      </c>
      <c r="AO1473" s="4" t="n">
        <v>170.72</v>
      </c>
      <c r="AP1473" s="3" t="n">
        <v>166.58</v>
      </c>
      <c r="AQ1473" s="9">
        <f>+AK1473-AN1473</f>
        <v/>
      </c>
      <c r="AR1473" s="9">
        <f>+AL1473-AO1473</f>
        <v/>
      </c>
      <c r="AS1473" s="9">
        <f>+AM1473-AP1473</f>
        <v/>
      </c>
      <c r="AT1473" s="6">
        <f>AR1473-AQ1473</f>
        <v/>
      </c>
      <c r="AU1473" s="6">
        <f>+AS1473-AR1473</f>
        <v/>
      </c>
      <c r="AV1473" s="7">
        <f>AT1473/AQ1473</f>
        <v/>
      </c>
      <c r="AW1473" s="7">
        <f>AU1473/AR1473</f>
        <v/>
      </c>
      <c r="AX1473" s="1" t="inlineStr">
        <is>
          <t>N</t>
        </is>
      </c>
      <c r="AY1473" s="1">
        <f>+IF(AND(D1473&gt;0,E1473&gt;0,F1473&gt;0,S1473&gt;0,T1473&gt;0,AC1473&gt;0,AB1473&gt;0,AI1473&gt;0,AJ1473&gt;0,AS1473&gt;AR1473,AR1473&gt;AQ1473),"long buildup",IF(AND(D1473&gt;0,E1473&gt;0,F1473&gt;0,S1473&lt;0,T1473&lt;0,AB1473&lt;0,AC1473&lt;0,AI1473&lt;0,AJ1473&lt;0,AS1473&gt;AR1473,AR1473&gt;AQ1473),"Short Covering",IF(AND(D1473&lt;0,E1473&lt;0,F1473&lt;0,S1473&lt;0,T1473&lt;0,AB1473&gt;0,AC1473&gt;0,AI1473&gt;0,AJ1473&gt;0,AS1473&lt;AR1473,AR1473&lt;AQ1473),"Short Buildup",IF(AND(D1473&lt;0,E1473&lt;0,F1473&lt;0,S1473&lt;0,T1473&lt;0,AB1473&lt;0,AC1473&lt;0,AI1473&lt;0,AJ1473&lt;0,AS1473&lt;AR1473,AR1473&lt;AQ1473),"LongUnwinding" ))))</f>
        <v/>
      </c>
      <c r="AZ1473" s="1">
        <f>+IF(AND(D1473&gt;0,E1473&gt;0,F1473&gt;0,L1473&gt;0,M1473&gt;0,S1473&gt;0,T1473&gt;0,Z1473&gt;0,AA1473&gt;0),"Buying Opportunity",IF(AND(D1473&lt;0,E1473&lt;0,F1473&lt;0,L1473&lt;0,M1473&lt;0,S1473&lt;0,T1473&lt;0,Z1473&lt;0,AA1473&lt;0),"support Zone",IF(AND(D1473&lt;0,E1473&lt;0,F1473&lt;0,L1473&gt;0,M1473&gt;0,S1473&gt;0,T1473&gt;0,Z1473&gt;0,AA1473&gt;0),"sell delivery")))</f>
        <v/>
      </c>
      <c r="BA1473" s="1">
        <f>IF(AND(D1473&gt;0,E1473&gt;0,F1473&gt;0,Z1473&gt;0,AA1473&gt;0,AB1473&gt;0,AC1473&gt;0,AI1473&gt;0,AJ1473&gt;0),"FII ENTERING")</f>
        <v/>
      </c>
      <c r="BB1473" s="15" t="e">
        <v>#N/A</v>
      </c>
      <c r="BC1473" s="1" t="n">
        <v>69902.75735100001</v>
      </c>
      <c r="BD1473" s="1">
        <f>IF(AND(E1473&gt;0,F1473&gt;0,AB1473&gt;0,AC1473&gt;0,AI1473&gt;0,AJ1473&gt;0,AS1473&gt;AR1473,AR1473&gt;AQ1473),"long buildup",IF(AND(E1473&lt;0,F1473&lt;0,AB1473&gt;0,AC1473&gt;0,AI1473&gt;0,AJ1473&gt;0,AS1473&lt;AR1473,AR1473&lt;AQ1473),"Short buildup"))</f>
        <v/>
      </c>
      <c r="BE1473" s="1">
        <f>+IF(AND(F1473&gt;0,M1473&gt;0,T1473&gt;0,AA1473&gt;0),"buy")</f>
        <v/>
      </c>
    </row>
    <row r="1474">
      <c r="A1474" s="1" t="inlineStr">
        <is>
          <t>PTCIL</t>
        </is>
      </c>
      <c r="B1474" s="1" t="n"/>
      <c r="C1474" s="1" t="n"/>
      <c r="D1474" s="2" t="n">
        <v>-0.1231093168281946</v>
      </c>
      <c r="E1474" s="2" t="n">
        <v>-0.7438167575539905</v>
      </c>
      <c r="F1474" s="3" t="n">
        <v>-1.075268817204295</v>
      </c>
      <c r="G1474" s="4" t="n">
        <v>3926</v>
      </c>
      <c r="H1474" s="4" t="n">
        <v>2398</v>
      </c>
      <c r="I1474" s="3" t="n">
        <v>2362</v>
      </c>
      <c r="J1474" s="6">
        <f>+H1474-G1474</f>
        <v/>
      </c>
      <c r="K1474" s="6">
        <f>+I1474-H1474</f>
        <v/>
      </c>
      <c r="L1474" s="7">
        <f>J1474/G1474</f>
        <v/>
      </c>
      <c r="M1474" s="7">
        <f>K1474/H1474</f>
        <v/>
      </c>
      <c r="N1474" s="8" t="n">
        <v>13.4133</v>
      </c>
      <c r="O1474" s="8" t="n">
        <v>10.1485</v>
      </c>
      <c r="P1474" s="3" t="n">
        <v>9.250399999999999</v>
      </c>
      <c r="Q1474" s="6">
        <f>+O1474-N1474</f>
        <v/>
      </c>
      <c r="R1474" s="6">
        <f>+P1474-O1474</f>
        <v/>
      </c>
      <c r="S1474" s="7">
        <f>Q1474/N1474</f>
        <v/>
      </c>
      <c r="T1474" s="7">
        <f>R1474/O1474</f>
        <v/>
      </c>
      <c r="U1474" s="10" t="inlineStr">
        <is>
          <t>4989</t>
        </is>
      </c>
      <c r="V1474" s="10" t="inlineStr">
        <is>
          <t>4499</t>
        </is>
      </c>
      <c r="W1474" s="3" t="inlineStr">
        <is>
          <t>3548</t>
        </is>
      </c>
      <c r="X1474" s="6">
        <f>+V1474-U1474</f>
        <v/>
      </c>
      <c r="Y1474" s="6">
        <f>+W1474-V1474</f>
        <v/>
      </c>
      <c r="Z1474" s="7">
        <f>X1474/U1474</f>
        <v/>
      </c>
      <c r="AA1474" s="7">
        <f>Y1474/V1474</f>
        <v/>
      </c>
      <c r="AB1474" s="4" t="n"/>
      <c r="AC1474" s="5" t="n"/>
      <c r="AD1474" s="4" t="n"/>
      <c r="AE1474" s="4" t="n"/>
      <c r="AF1474" s="5" t="n"/>
      <c r="AG1474" s="6">
        <f>AE1474-AD1474</f>
        <v/>
      </c>
      <c r="AH1474" s="6">
        <f>+AF1474-AE1474</f>
        <v/>
      </c>
      <c r="AI1474" s="7">
        <f>AG1474/AD1474</f>
        <v/>
      </c>
      <c r="AJ1474" s="7">
        <f>AH1474/AE1474</f>
        <v/>
      </c>
      <c r="AK1474" s="4" t="n"/>
      <c r="AL1474" s="4" t="n"/>
      <c r="AM1474" s="5" t="n"/>
      <c r="AN1474" s="4" t="n">
        <v>11763.65</v>
      </c>
      <c r="AO1474" s="4" t="n">
        <v>11676.15</v>
      </c>
      <c r="AP1474" s="3" t="n">
        <v>11550.6</v>
      </c>
      <c r="AQ1474" s="9">
        <f>+AK1474-AN1474</f>
        <v/>
      </c>
      <c r="AR1474" s="9">
        <f>+AL1474-AO1474</f>
        <v/>
      </c>
      <c r="AS1474" s="9">
        <f>+AM1474-AP1474</f>
        <v/>
      </c>
      <c r="AT1474" s="6">
        <f>AR1474-AQ1474</f>
        <v/>
      </c>
      <c r="AU1474" s="6">
        <f>+AS1474-AR1474</f>
        <v/>
      </c>
      <c r="AV1474" s="7">
        <f>AT1474/AQ1474</f>
        <v/>
      </c>
      <c r="AW1474" s="7">
        <f>AU1474/AR1474</f>
        <v/>
      </c>
      <c r="AX1474" s="1" t="inlineStr">
        <is>
          <t>Y</t>
        </is>
      </c>
      <c r="AY1474" s="1">
        <f>+IF(AND(D1474&gt;0,E1474&gt;0,F1474&gt;0,S1474&gt;0,T1474&gt;0,AC1474&gt;0,AB1474&gt;0,AI1474&gt;0,AJ1474&gt;0,AS1474&gt;AR1474,AR1474&gt;AQ1474),"long buildup",IF(AND(D1474&gt;0,E1474&gt;0,F1474&gt;0,S1474&lt;0,T1474&lt;0,AB1474&lt;0,AC1474&lt;0,AI1474&lt;0,AJ1474&lt;0,AS1474&gt;AR1474,AR1474&gt;AQ1474),"Short Covering",IF(AND(D1474&lt;0,E1474&lt;0,F1474&lt;0,S1474&lt;0,T1474&lt;0,AB1474&gt;0,AC1474&gt;0,AI1474&gt;0,AJ1474&gt;0,AS1474&lt;AR1474,AR1474&lt;AQ1474),"Short Buildup",IF(AND(D1474&lt;0,E1474&lt;0,F1474&lt;0,S1474&lt;0,T1474&lt;0,AB1474&lt;0,AC1474&lt;0,AI1474&lt;0,AJ1474&lt;0,AS1474&lt;AR1474,AR1474&lt;AQ1474),"LongUnwinding" ))))</f>
        <v/>
      </c>
      <c r="AZ1474" s="1">
        <f>+IF(AND(D1474&gt;0,E1474&gt;0,F1474&gt;0,L1474&gt;0,M1474&gt;0,S1474&gt;0,T1474&gt;0,Z1474&gt;0,AA1474&gt;0),"Buying Opportunity",IF(AND(D1474&lt;0,E1474&lt;0,F1474&lt;0,L1474&lt;0,M1474&lt;0,S1474&lt;0,T1474&lt;0,Z1474&lt;0,AA1474&lt;0),"support Zone",IF(AND(D1474&lt;0,E1474&lt;0,F1474&lt;0,L1474&gt;0,M1474&gt;0,S1474&gt;0,T1474&gt;0,Z1474&gt;0,AA1474&gt;0),"sell delivery")))</f>
        <v/>
      </c>
      <c r="BA1474" s="1">
        <f>IF(AND(D1474&gt;0,E1474&gt;0,F1474&gt;0,Z1474&gt;0,AA1474&gt;0,AB1474&gt;0,AC1474&gt;0,AI1474&gt;0,AJ1474&gt;0),"FII ENTERING")</f>
        <v/>
      </c>
      <c r="BB1474" s="15" t="e">
        <v>#N/A</v>
      </c>
      <c r="BC1474" s="1" t="n">
        <v>1004937.856097</v>
      </c>
      <c r="BD1474" s="1">
        <f>IF(AND(E1474&gt;0,F1474&gt;0,AB1474&gt;0,AC1474&gt;0,AI1474&gt;0,AJ1474&gt;0,AS1474&gt;AR1474,AR1474&gt;AQ1474),"long buildup",IF(AND(E1474&lt;0,F1474&lt;0,AB1474&gt;0,AC1474&gt;0,AI1474&gt;0,AJ1474&gt;0,AS1474&lt;AR1474,AR1474&lt;AQ1474),"Short buildup"))</f>
        <v/>
      </c>
      <c r="BE1474" s="1">
        <f>+IF(AND(F1474&gt;0,M1474&gt;0,T1474&gt;0,AA1474&gt;0),"buy")</f>
        <v/>
      </c>
    </row>
    <row r="1475">
      <c r="A1475" s="1" t="inlineStr">
        <is>
          <t>PTL</t>
        </is>
      </c>
      <c r="B1475" s="1" t="n"/>
      <c r="C1475" s="1" t="n"/>
      <c r="D1475" s="2" t="n">
        <v>2.319647413593134</v>
      </c>
      <c r="E1475" s="2" t="n">
        <v>-0.4534119247336269</v>
      </c>
      <c r="F1475" s="3" t="n">
        <v>-1.571396037349118</v>
      </c>
      <c r="G1475" s="4" t="n">
        <v>6151</v>
      </c>
      <c r="H1475" s="4" t="n">
        <v>1410</v>
      </c>
      <c r="I1475" s="3" t="n">
        <v>840</v>
      </c>
      <c r="J1475" s="6">
        <f>+H1475-G1475</f>
        <v/>
      </c>
      <c r="K1475" s="6">
        <f>+I1475-H1475</f>
        <v/>
      </c>
      <c r="L1475" s="7">
        <f>J1475/G1475</f>
        <v/>
      </c>
      <c r="M1475" s="7">
        <f>K1475/H1475</f>
        <v/>
      </c>
      <c r="N1475" s="8" t="n">
        <v>3.9304</v>
      </c>
      <c r="O1475" s="8" t="n">
        <v>0.3705</v>
      </c>
      <c r="P1475" s="3" t="n">
        <v>0.1724</v>
      </c>
      <c r="Q1475" s="6">
        <f>+O1475-N1475</f>
        <v/>
      </c>
      <c r="R1475" s="6">
        <f>+P1475-O1475</f>
        <v/>
      </c>
      <c r="S1475" s="7">
        <f>Q1475/N1475</f>
        <v/>
      </c>
      <c r="T1475" s="7">
        <f>R1475/O1475</f>
        <v/>
      </c>
      <c r="U1475" s="10" t="inlineStr">
        <is>
          <t>213301</t>
        </is>
      </c>
      <c r="V1475" s="10" t="inlineStr">
        <is>
          <t>35576</t>
        </is>
      </c>
      <c r="W1475" s="3" t="inlineStr">
        <is>
          <t>24911</t>
        </is>
      </c>
      <c r="X1475" s="6">
        <f>+V1475-U1475</f>
        <v/>
      </c>
      <c r="Y1475" s="6">
        <f>+W1475-V1475</f>
        <v/>
      </c>
      <c r="Z1475" s="7">
        <f>X1475/U1475</f>
        <v/>
      </c>
      <c r="AA1475" s="7">
        <f>Y1475/V1475</f>
        <v/>
      </c>
      <c r="AB1475" s="4" t="n"/>
      <c r="AC1475" s="5" t="n"/>
      <c r="AD1475" s="4" t="n"/>
      <c r="AE1475" s="4" t="n"/>
      <c r="AF1475" s="5" t="n"/>
      <c r="AG1475" s="6">
        <f>AE1475-AD1475</f>
        <v/>
      </c>
      <c r="AH1475" s="6">
        <f>+AF1475-AE1475</f>
        <v/>
      </c>
      <c r="AI1475" s="7">
        <f>AG1475/AD1475</f>
        <v/>
      </c>
      <c r="AJ1475" s="7">
        <f>AH1475/AE1475</f>
        <v/>
      </c>
      <c r="AK1475" s="4" t="n"/>
      <c r="AL1475" s="4" t="n"/>
      <c r="AM1475" s="5" t="n"/>
      <c r="AN1475" s="4" t="n">
        <v>44.11</v>
      </c>
      <c r="AO1475" s="4" t="n">
        <v>43.91</v>
      </c>
      <c r="AP1475" s="3" t="n">
        <v>43.22</v>
      </c>
      <c r="AQ1475" s="9">
        <f>+AK1475-AN1475</f>
        <v/>
      </c>
      <c r="AR1475" s="9">
        <f>+AL1475-AO1475</f>
        <v/>
      </c>
      <c r="AS1475" s="9">
        <f>+AM1475-AP1475</f>
        <v/>
      </c>
      <c r="AT1475" s="6">
        <f>AR1475-AQ1475</f>
        <v/>
      </c>
      <c r="AU1475" s="6">
        <f>+AS1475-AR1475</f>
        <v/>
      </c>
      <c r="AV1475" s="7">
        <f>AT1475/AQ1475</f>
        <v/>
      </c>
      <c r="AW1475" s="7">
        <f>AU1475/AR1475</f>
        <v/>
      </c>
      <c r="AX1475" s="1" t="inlineStr">
        <is>
          <t>N</t>
        </is>
      </c>
      <c r="AY1475" s="1">
        <f>+IF(AND(D1475&gt;0,E1475&gt;0,F1475&gt;0,S1475&gt;0,T1475&gt;0,AC1475&gt;0,AB1475&gt;0,AI1475&gt;0,AJ1475&gt;0,AS1475&gt;AR1475,AR1475&gt;AQ1475),"long buildup",IF(AND(D1475&gt;0,E1475&gt;0,F1475&gt;0,S1475&lt;0,T1475&lt;0,AB1475&lt;0,AC1475&lt;0,AI1475&lt;0,AJ1475&lt;0,AS1475&gt;AR1475,AR1475&gt;AQ1475),"Short Covering",IF(AND(D1475&lt;0,E1475&lt;0,F1475&lt;0,S1475&lt;0,T1475&lt;0,AB1475&gt;0,AC1475&gt;0,AI1475&gt;0,AJ1475&gt;0,AS1475&lt;AR1475,AR1475&lt;AQ1475),"Short Buildup",IF(AND(D1475&lt;0,E1475&lt;0,F1475&lt;0,S1475&lt;0,T1475&lt;0,AB1475&lt;0,AC1475&lt;0,AI1475&lt;0,AJ1475&lt;0,AS1475&lt;AR1475,AR1475&lt;AQ1475),"LongUnwinding" ))))</f>
        <v/>
      </c>
      <c r="AZ1475" s="1">
        <f>+IF(AND(D1475&gt;0,E1475&gt;0,F1475&gt;0,L1475&gt;0,M1475&gt;0,S1475&gt;0,T1475&gt;0,Z1475&gt;0,AA1475&gt;0),"Buying Opportunity",IF(AND(D1475&lt;0,E1475&lt;0,F1475&lt;0,L1475&lt;0,M1475&lt;0,S1475&lt;0,T1475&lt;0,Z1475&lt;0,AA1475&lt;0),"support Zone",IF(AND(D1475&lt;0,E1475&lt;0,F1475&lt;0,L1475&gt;0,M1475&gt;0,S1475&gt;0,T1475&gt;0,Z1475&gt;0,AA1475&gt;0),"sell delivery")))</f>
        <v/>
      </c>
      <c r="BA1475" s="1">
        <f>IF(AND(D1475&gt;0,E1475&gt;0,F1475&gt;0,Z1475&gt;0,AA1475&gt;0,AB1475&gt;0,AC1475&gt;0,AI1475&gt;0,AJ1475&gt;0),"FII ENTERING")</f>
        <v/>
      </c>
      <c r="BB1475" s="15" t="e">
        <v>#N/A</v>
      </c>
      <c r="BC1475" s="1" t="n">
        <v>9695.62055</v>
      </c>
      <c r="BD1475" s="1">
        <f>IF(AND(E1475&gt;0,F1475&gt;0,AB1475&gt;0,AC1475&gt;0,AI1475&gt;0,AJ1475&gt;0,AS1475&gt;AR1475,AR1475&gt;AQ1475),"long buildup",IF(AND(E1475&lt;0,F1475&lt;0,AB1475&gt;0,AC1475&gt;0,AI1475&gt;0,AJ1475&gt;0,AS1475&lt;AR1475,AR1475&lt;AQ1475),"Short buildup"))</f>
        <v/>
      </c>
      <c r="BE1475" s="1">
        <f>+IF(AND(F1475&gt;0,M1475&gt;0,T1475&gt;0,AA1475&gt;0),"buy")</f>
        <v/>
      </c>
    </row>
    <row r="1476">
      <c r="A1476" s="1" t="inlineStr">
        <is>
          <t>PUNJABCHEM</t>
        </is>
      </c>
      <c r="B1476" s="1" t="n"/>
      <c r="C1476" s="1" t="n"/>
      <c r="D1476" s="2" t="n">
        <v>0.9976940091298329</v>
      </c>
      <c r="E1476" s="2" t="n">
        <v>-1.295373002190007</v>
      </c>
      <c r="F1476" s="3" t="n">
        <v>1.439833829013832</v>
      </c>
      <c r="G1476" s="4" t="n">
        <v>2056</v>
      </c>
      <c r="H1476" s="4" t="n">
        <v>1116</v>
      </c>
      <c r="I1476" s="3" t="n">
        <v>784</v>
      </c>
      <c r="J1476" s="6">
        <f>+H1476-G1476</f>
        <v/>
      </c>
      <c r="K1476" s="6">
        <f>+I1476-H1476</f>
        <v/>
      </c>
      <c r="L1476" s="7">
        <f>J1476/G1476</f>
        <v/>
      </c>
      <c r="M1476" s="7">
        <f>K1476/H1476</f>
        <v/>
      </c>
      <c r="N1476" s="8" t="n">
        <v>0.7325</v>
      </c>
      <c r="O1476" s="8" t="n">
        <v>0.9052</v>
      </c>
      <c r="P1476" s="3" t="n">
        <v>0.6158</v>
      </c>
      <c r="Q1476" s="6">
        <f>+O1476-N1476</f>
        <v/>
      </c>
      <c r="R1476" s="6">
        <f>+P1476-O1476</f>
        <v/>
      </c>
      <c r="S1476" s="7">
        <f>Q1476/N1476</f>
        <v/>
      </c>
      <c r="T1476" s="7">
        <f>R1476/O1476</f>
        <v/>
      </c>
      <c r="U1476" s="10" t="inlineStr">
        <is>
          <t>4372</t>
        </is>
      </c>
      <c r="V1476" s="10" t="inlineStr">
        <is>
          <t>4882</t>
        </is>
      </c>
      <c r="W1476" s="3" t="inlineStr">
        <is>
          <t>3814</t>
        </is>
      </c>
      <c r="X1476" s="6">
        <f>+V1476-U1476</f>
        <v/>
      </c>
      <c r="Y1476" s="6">
        <f>+W1476-V1476</f>
        <v/>
      </c>
      <c r="Z1476" s="7">
        <f>X1476/U1476</f>
        <v/>
      </c>
      <c r="AA1476" s="7">
        <f>Y1476/V1476</f>
        <v/>
      </c>
      <c r="AB1476" s="4" t="n"/>
      <c r="AC1476" s="5" t="n"/>
      <c r="AD1476" s="4" t="n"/>
      <c r="AE1476" s="4" t="n"/>
      <c r="AF1476" s="5" t="n"/>
      <c r="AG1476" s="6">
        <f>AE1476-AD1476</f>
        <v/>
      </c>
      <c r="AH1476" s="6">
        <f>+AF1476-AE1476</f>
        <v/>
      </c>
      <c r="AI1476" s="7">
        <f>AG1476/AD1476</f>
        <v/>
      </c>
      <c r="AJ1476" s="7">
        <f>AH1476/AE1476</f>
        <v/>
      </c>
      <c r="AK1476" s="4" t="n"/>
      <c r="AL1476" s="4" t="n"/>
      <c r="AM1476" s="5" t="n"/>
      <c r="AN1476" s="4" t="n">
        <v>1073.05</v>
      </c>
      <c r="AO1476" s="4" t="n">
        <v>1059.15</v>
      </c>
      <c r="AP1476" s="3" t="n">
        <v>1074.4</v>
      </c>
      <c r="AQ1476" s="9">
        <f>+AK1476-AN1476</f>
        <v/>
      </c>
      <c r="AR1476" s="9">
        <f>+AL1476-AO1476</f>
        <v/>
      </c>
      <c r="AS1476" s="9">
        <f>+AM1476-AP1476</f>
        <v/>
      </c>
      <c r="AT1476" s="6">
        <f>AR1476-AQ1476</f>
        <v/>
      </c>
      <c r="AU1476" s="6">
        <f>+AS1476-AR1476</f>
        <v/>
      </c>
      <c r="AV1476" s="7">
        <f>AT1476/AQ1476</f>
        <v/>
      </c>
      <c r="AW1476" s="7">
        <f>AU1476/AR1476</f>
        <v/>
      </c>
      <c r="AX1476" s="1" t="inlineStr">
        <is>
          <t>N</t>
        </is>
      </c>
      <c r="AY1476" s="1">
        <f>+IF(AND(D1476&gt;0,E1476&gt;0,F1476&gt;0,S1476&gt;0,T1476&gt;0,AC1476&gt;0,AB1476&gt;0,AI1476&gt;0,AJ1476&gt;0,AS1476&gt;AR1476,AR1476&gt;AQ1476),"long buildup",IF(AND(D1476&gt;0,E1476&gt;0,F1476&gt;0,S1476&lt;0,T1476&lt;0,AB1476&lt;0,AC1476&lt;0,AI1476&lt;0,AJ1476&lt;0,AS1476&gt;AR1476,AR1476&gt;AQ1476),"Short Covering",IF(AND(D1476&lt;0,E1476&lt;0,F1476&lt;0,S1476&lt;0,T1476&lt;0,AB1476&gt;0,AC1476&gt;0,AI1476&gt;0,AJ1476&gt;0,AS1476&lt;AR1476,AR1476&lt;AQ1476),"Short Buildup",IF(AND(D1476&lt;0,E1476&lt;0,F1476&lt;0,S1476&lt;0,T1476&lt;0,AB1476&lt;0,AC1476&lt;0,AI1476&lt;0,AJ1476&lt;0,AS1476&lt;AR1476,AR1476&lt;AQ1476),"LongUnwinding" ))))</f>
        <v/>
      </c>
      <c r="AZ1476" s="1">
        <f>+IF(AND(D1476&gt;0,E1476&gt;0,F1476&gt;0,L1476&gt;0,M1476&gt;0,S1476&gt;0,T1476&gt;0,Z1476&gt;0,AA1476&gt;0),"Buying Opportunity",IF(AND(D1476&lt;0,E1476&lt;0,F1476&lt;0,L1476&lt;0,M1476&lt;0,S1476&lt;0,T1476&lt;0,Z1476&lt;0,AA1476&lt;0),"support Zone",IF(AND(D1476&lt;0,E1476&lt;0,F1476&lt;0,L1476&gt;0,M1476&gt;0,S1476&gt;0,T1476&gt;0,Z1476&gt;0,AA1476&gt;0),"sell delivery")))</f>
        <v/>
      </c>
      <c r="BA1476" s="1">
        <f>IF(AND(D1476&gt;0,E1476&gt;0,F1476&gt;0,Z1476&gt;0,AA1476&gt;0,AB1476&gt;0,AC1476&gt;0,AI1476&gt;0,AJ1476&gt;0),"FII ENTERING")</f>
        <v/>
      </c>
      <c r="BB1476" s="15" t="e">
        <v>#N/A</v>
      </c>
      <c r="BC1476" s="1" t="n">
        <v>275644.809507</v>
      </c>
      <c r="BD1476" s="1">
        <f>IF(AND(E1476&gt;0,F1476&gt;0,AB1476&gt;0,AC1476&gt;0,AI1476&gt;0,AJ1476&gt;0,AS1476&gt;AR1476,AR1476&gt;AQ1476),"long buildup",IF(AND(E1476&lt;0,F1476&lt;0,AB1476&gt;0,AC1476&gt;0,AI1476&gt;0,AJ1476&gt;0,AS1476&lt;AR1476,AR1476&lt;AQ1476),"Short buildup"))</f>
        <v/>
      </c>
      <c r="BE1476" s="1">
        <f>+IF(AND(F1476&gt;0,M1476&gt;0,T1476&gt;0,AA1476&gt;0),"buy")</f>
        <v/>
      </c>
    </row>
    <row r="1477">
      <c r="A1477" s="1" t="inlineStr">
        <is>
          <t>PURVA</t>
        </is>
      </c>
      <c r="B1477" s="1" t="n"/>
      <c r="C1477" s="1" t="n"/>
      <c r="D1477" s="2" t="n">
        <v>-3.512795750845005</v>
      </c>
      <c r="E1477" s="2" t="n">
        <v>2.101839109220577</v>
      </c>
      <c r="F1477" s="3" t="n">
        <v>-1.372380835681907</v>
      </c>
      <c r="G1477" s="4" t="n">
        <v>3587</v>
      </c>
      <c r="H1477" s="4" t="n">
        <v>1859</v>
      </c>
      <c r="I1477" s="3" t="n">
        <v>2668</v>
      </c>
      <c r="J1477" s="6">
        <f>+H1477-G1477</f>
        <v/>
      </c>
      <c r="K1477" s="6">
        <f>+I1477-H1477</f>
        <v/>
      </c>
      <c r="L1477" s="7">
        <f>J1477/G1477</f>
        <v/>
      </c>
      <c r="M1477" s="7">
        <f>K1477/H1477</f>
        <v/>
      </c>
      <c r="N1477" s="8" t="n">
        <v>2.7552</v>
      </c>
      <c r="O1477" s="8" t="n">
        <v>2.1027</v>
      </c>
      <c r="P1477" s="3" t="n">
        <v>1.9466</v>
      </c>
      <c r="Q1477" s="6">
        <f>+O1477-N1477</f>
        <v/>
      </c>
      <c r="R1477" s="6">
        <f>+P1477-O1477</f>
        <v/>
      </c>
      <c r="S1477" s="7">
        <f>Q1477/N1477</f>
        <v/>
      </c>
      <c r="T1477" s="7">
        <f>R1477/O1477</f>
        <v/>
      </c>
      <c r="U1477" s="10" t="inlineStr">
        <is>
          <t>44400</t>
        </is>
      </c>
      <c r="V1477" s="10" t="inlineStr">
        <is>
          <t>27081</t>
        </is>
      </c>
      <c r="W1477" s="3" t="inlineStr">
        <is>
          <t>20137</t>
        </is>
      </c>
      <c r="X1477" s="6">
        <f>+V1477-U1477</f>
        <v/>
      </c>
      <c r="Y1477" s="6">
        <f>+W1477-V1477</f>
        <v/>
      </c>
      <c r="Z1477" s="7">
        <f>X1477/U1477</f>
        <v/>
      </c>
      <c r="AA1477" s="7">
        <f>Y1477/V1477</f>
        <v/>
      </c>
      <c r="AB1477" s="4" t="n"/>
      <c r="AC1477" s="5" t="n"/>
      <c r="AD1477" s="4" t="n"/>
      <c r="AE1477" s="4" t="n"/>
      <c r="AF1477" s="5" t="n"/>
      <c r="AG1477" s="6">
        <f>AE1477-AD1477</f>
        <v/>
      </c>
      <c r="AH1477" s="6">
        <f>+AF1477-AE1477</f>
        <v/>
      </c>
      <c r="AI1477" s="7">
        <f>AG1477/AD1477</f>
        <v/>
      </c>
      <c r="AJ1477" s="7">
        <f>AH1477/AE1477</f>
        <v/>
      </c>
      <c r="AK1477" s="4" t="n"/>
      <c r="AL1477" s="4" t="n"/>
      <c r="AM1477" s="5" t="n"/>
      <c r="AN1477" s="4" t="n">
        <v>399.65</v>
      </c>
      <c r="AO1477" s="4" t="n">
        <v>408.05</v>
      </c>
      <c r="AP1477" s="3" t="n">
        <v>402.45</v>
      </c>
      <c r="AQ1477" s="9">
        <f>+AK1477-AN1477</f>
        <v/>
      </c>
      <c r="AR1477" s="9">
        <f>+AL1477-AO1477</f>
        <v/>
      </c>
      <c r="AS1477" s="9">
        <f>+AM1477-AP1477</f>
        <v/>
      </c>
      <c r="AT1477" s="6">
        <f>AR1477-AQ1477</f>
        <v/>
      </c>
      <c r="AU1477" s="6">
        <f>+AS1477-AR1477</f>
        <v/>
      </c>
      <c r="AV1477" s="7">
        <f>AT1477/AQ1477</f>
        <v/>
      </c>
      <c r="AW1477" s="7">
        <f>AU1477/AR1477</f>
        <v/>
      </c>
      <c r="AX1477" s="1" t="inlineStr">
        <is>
          <t>Y</t>
        </is>
      </c>
      <c r="AY1477" s="1">
        <f>+IF(AND(D1477&gt;0,E1477&gt;0,F1477&gt;0,S1477&gt;0,T1477&gt;0,AC1477&gt;0,AB1477&gt;0,AI1477&gt;0,AJ1477&gt;0,AS1477&gt;AR1477,AR1477&gt;AQ1477),"long buildup",IF(AND(D1477&gt;0,E1477&gt;0,F1477&gt;0,S1477&lt;0,T1477&lt;0,AB1477&lt;0,AC1477&lt;0,AI1477&lt;0,AJ1477&lt;0,AS1477&gt;AR1477,AR1477&gt;AQ1477),"Short Covering",IF(AND(D1477&lt;0,E1477&lt;0,F1477&lt;0,S1477&lt;0,T1477&lt;0,AB1477&gt;0,AC1477&gt;0,AI1477&gt;0,AJ1477&gt;0,AS1477&lt;AR1477,AR1477&lt;AQ1477),"Short Buildup",IF(AND(D1477&lt;0,E1477&lt;0,F1477&lt;0,S1477&lt;0,T1477&lt;0,AB1477&lt;0,AC1477&lt;0,AI1477&lt;0,AJ1477&lt;0,AS1477&lt;AR1477,AR1477&lt;AQ1477),"LongUnwinding" ))))</f>
        <v/>
      </c>
      <c r="AZ1477" s="1">
        <f>+IF(AND(D1477&gt;0,E1477&gt;0,F1477&gt;0,L1477&gt;0,M1477&gt;0,S1477&gt;0,T1477&gt;0,Z1477&gt;0,AA1477&gt;0),"Buying Opportunity",IF(AND(D1477&lt;0,E1477&lt;0,F1477&lt;0,L1477&lt;0,M1477&lt;0,S1477&lt;0,T1477&lt;0,Z1477&lt;0,AA1477&lt;0),"support Zone",IF(AND(D1477&lt;0,E1477&lt;0,F1477&lt;0,L1477&gt;0,M1477&gt;0,S1477&gt;0,T1477&gt;0,Z1477&gt;0,AA1477&gt;0),"sell delivery")))</f>
        <v/>
      </c>
      <c r="BA1477" s="1">
        <f>IF(AND(D1477&gt;0,E1477&gt;0,F1477&gt;0,Z1477&gt;0,AA1477&gt;0,AB1477&gt;0,AC1477&gt;0,AI1477&gt;0,AJ1477&gt;0),"FII ENTERING")</f>
        <v/>
      </c>
      <c r="BB1477" s="15" t="e">
        <v>#N/A</v>
      </c>
      <c r="BC1477" s="1" t="n">
        <v>492878.5462875</v>
      </c>
      <c r="BD1477" s="1">
        <f>IF(AND(E1477&gt;0,F1477&gt;0,AB1477&gt;0,AC1477&gt;0,AI1477&gt;0,AJ1477&gt;0,AS1477&gt;AR1477,AR1477&gt;AQ1477),"long buildup",IF(AND(E1477&lt;0,F1477&lt;0,AB1477&gt;0,AC1477&gt;0,AI1477&gt;0,AJ1477&gt;0,AS1477&lt;AR1477,AR1477&lt;AQ1477),"Short buildup"))</f>
        <v/>
      </c>
      <c r="BE1477" s="1">
        <f>+IF(AND(F1477&gt;0,M1477&gt;0,T1477&gt;0,AA1477&gt;0),"buy")</f>
        <v/>
      </c>
    </row>
    <row r="1478">
      <c r="A1478" s="1" t="inlineStr">
        <is>
          <t>PVP</t>
        </is>
      </c>
      <c r="B1478" s="1" t="n"/>
      <c r="C1478" s="1" t="n"/>
      <c r="D1478" s="2" t="n">
        <v>1.198574667962415</v>
      </c>
      <c r="E1478" s="2" t="n">
        <v>-3.457106274007677</v>
      </c>
      <c r="F1478" s="3" t="n">
        <v>-2.486737400530504</v>
      </c>
      <c r="G1478" s="4" t="n">
        <v>628</v>
      </c>
      <c r="H1478" s="4" t="n">
        <v>422</v>
      </c>
      <c r="I1478" s="3" t="n">
        <v>289</v>
      </c>
      <c r="J1478" s="6">
        <f>+H1478-G1478</f>
        <v/>
      </c>
      <c r="K1478" s="6">
        <f>+I1478-H1478</f>
        <v/>
      </c>
      <c r="L1478" s="7">
        <f>J1478/G1478</f>
        <v/>
      </c>
      <c r="M1478" s="7">
        <f>K1478/H1478</f>
        <v/>
      </c>
      <c r="N1478" s="8" t="n">
        <v>0.757</v>
      </c>
      <c r="O1478" s="8" t="n">
        <v>0.4884000000000001</v>
      </c>
      <c r="P1478" s="3" t="n">
        <v>0.1858</v>
      </c>
      <c r="Q1478" s="6">
        <f>+O1478-N1478</f>
        <v/>
      </c>
      <c r="R1478" s="6">
        <f>+P1478-O1478</f>
        <v/>
      </c>
      <c r="S1478" s="7">
        <f>Q1478/N1478</f>
        <v/>
      </c>
      <c r="T1478" s="7">
        <f>R1478/O1478</f>
        <v/>
      </c>
      <c r="U1478" s="10" t="inlineStr">
        <is>
          <t>-</t>
        </is>
      </c>
      <c r="V1478" s="10" t="inlineStr">
        <is>
          <t>-</t>
        </is>
      </c>
      <c r="W1478" s="3" t="inlineStr">
        <is>
          <t>-</t>
        </is>
      </c>
      <c r="X1478" s="6">
        <f>+V1478-U1478</f>
        <v/>
      </c>
      <c r="Y1478" s="6">
        <f>+W1478-V1478</f>
        <v/>
      </c>
      <c r="Z1478" s="7">
        <f>X1478/U1478</f>
        <v/>
      </c>
      <c r="AA1478" s="7">
        <f>Y1478/V1478</f>
        <v/>
      </c>
      <c r="AB1478" s="4" t="n"/>
      <c r="AC1478" s="5" t="n"/>
      <c r="AD1478" s="4" t="n"/>
      <c r="AE1478" s="4" t="n"/>
      <c r="AF1478" s="5" t="n"/>
      <c r="AG1478" s="6">
        <f>AE1478-AD1478</f>
        <v/>
      </c>
      <c r="AH1478" s="6">
        <f>+AF1478-AE1478</f>
        <v/>
      </c>
      <c r="AI1478" s="7">
        <f>AG1478/AD1478</f>
        <v/>
      </c>
      <c r="AJ1478" s="7">
        <f>AH1478/AE1478</f>
        <v/>
      </c>
      <c r="AK1478" s="4" t="n"/>
      <c r="AL1478" s="4" t="n"/>
      <c r="AM1478" s="5" t="n"/>
      <c r="AN1478" s="4" t="n">
        <v>31.24</v>
      </c>
      <c r="AO1478" s="4" t="n">
        <v>30.16</v>
      </c>
      <c r="AP1478" s="3" t="n">
        <v>29.41</v>
      </c>
      <c r="AQ1478" s="9">
        <f>+AK1478-AN1478</f>
        <v/>
      </c>
      <c r="AR1478" s="9">
        <f>+AL1478-AO1478</f>
        <v/>
      </c>
      <c r="AS1478" s="9">
        <f>+AM1478-AP1478</f>
        <v/>
      </c>
      <c r="AT1478" s="6">
        <f>AR1478-AQ1478</f>
        <v/>
      </c>
      <c r="AU1478" s="6">
        <f>+AS1478-AR1478</f>
        <v/>
      </c>
      <c r="AV1478" s="7">
        <f>AT1478/AQ1478</f>
        <v/>
      </c>
      <c r="AW1478" s="7">
        <f>AU1478/AR1478</f>
        <v/>
      </c>
      <c r="AX1478" s="1" t="inlineStr">
        <is>
          <t>Y</t>
        </is>
      </c>
      <c r="AY1478" s="1">
        <f>+IF(AND(D1478&gt;0,E1478&gt;0,F1478&gt;0,S1478&gt;0,T1478&gt;0,AC1478&gt;0,AB1478&gt;0,AI1478&gt;0,AJ1478&gt;0,AS1478&gt;AR1478,AR1478&gt;AQ1478),"long buildup",IF(AND(D1478&gt;0,E1478&gt;0,F1478&gt;0,S1478&lt;0,T1478&lt;0,AB1478&lt;0,AC1478&lt;0,AI1478&lt;0,AJ1478&lt;0,AS1478&gt;AR1478,AR1478&gt;AQ1478),"Short Covering",IF(AND(D1478&lt;0,E1478&lt;0,F1478&lt;0,S1478&lt;0,T1478&lt;0,AB1478&gt;0,AC1478&gt;0,AI1478&gt;0,AJ1478&gt;0,AS1478&lt;AR1478,AR1478&lt;AQ1478),"Short Buildup",IF(AND(D1478&lt;0,E1478&lt;0,F1478&lt;0,S1478&lt;0,T1478&lt;0,AB1478&lt;0,AC1478&lt;0,AI1478&lt;0,AJ1478&lt;0,AS1478&lt;AR1478,AR1478&lt;AQ1478),"LongUnwinding" ))))</f>
        <v/>
      </c>
      <c r="AZ1478" s="1">
        <f>+IF(AND(D1478&gt;0,E1478&gt;0,F1478&gt;0,L1478&gt;0,M1478&gt;0,S1478&gt;0,T1478&gt;0,Z1478&gt;0,AA1478&gt;0),"Buying Opportunity",IF(AND(D1478&lt;0,E1478&lt;0,F1478&lt;0,L1478&lt;0,M1478&lt;0,S1478&lt;0,T1478&lt;0,Z1478&lt;0,AA1478&lt;0),"support Zone",IF(AND(D1478&lt;0,E1478&lt;0,F1478&lt;0,L1478&gt;0,M1478&gt;0,S1478&gt;0,T1478&gt;0,Z1478&gt;0,AA1478&gt;0),"sell delivery")))</f>
        <v/>
      </c>
      <c r="BA1478" s="1">
        <f>IF(AND(D1478&gt;0,E1478&gt;0,F1478&gt;0,Z1478&gt;0,AA1478&gt;0,AB1478&gt;0,AC1478&gt;0,AI1478&gt;0,AJ1478&gt;0),"FII ENTERING")</f>
        <v/>
      </c>
      <c r="BB1478" s="15" t="e">
        <v>#N/A</v>
      </c>
      <c r="BC1478" s="1" t="n">
        <v>2779497.160457</v>
      </c>
      <c r="BD1478" s="1">
        <f>IF(AND(E1478&gt;0,F1478&gt;0,AB1478&gt;0,AC1478&gt;0,AI1478&gt;0,AJ1478&gt;0,AS1478&gt;AR1478,AR1478&gt;AQ1478),"long buildup",IF(AND(E1478&lt;0,F1478&lt;0,AB1478&gt;0,AC1478&gt;0,AI1478&gt;0,AJ1478&gt;0,AS1478&lt;AR1478,AR1478&lt;AQ1478),"Short buildup"))</f>
        <v/>
      </c>
      <c r="BE1478" s="1">
        <f>+IF(AND(F1478&gt;0,M1478&gt;0,T1478&gt;0,AA1478&gt;0),"buy")</f>
        <v/>
      </c>
    </row>
    <row r="1479">
      <c r="A1479" s="1" t="inlineStr">
        <is>
          <t>PVRINOX</t>
        </is>
      </c>
      <c r="B1479" s="1" t="n"/>
      <c r="C1479" s="1" t="n"/>
      <c r="D1479" s="2" t="n">
        <v>-0.3819607317563523</v>
      </c>
      <c r="E1479" s="2" t="n">
        <v>-1.812861563298791</v>
      </c>
      <c r="F1479" s="3" t="n">
        <v>-0.3048676052478365</v>
      </c>
      <c r="G1479" s="4" t="n">
        <v>15409</v>
      </c>
      <c r="H1479" s="4" t="n">
        <v>22925</v>
      </c>
      <c r="I1479" s="3" t="n">
        <v>21042</v>
      </c>
      <c r="J1479" s="6">
        <f>+H1479-G1479</f>
        <v/>
      </c>
      <c r="K1479" s="6">
        <f>+I1479-H1479</f>
        <v/>
      </c>
      <c r="L1479" s="7">
        <f>J1479/G1479</f>
        <v/>
      </c>
      <c r="M1479" s="7">
        <f>K1479/H1479</f>
        <v/>
      </c>
      <c r="N1479" s="8" t="n">
        <v>58.0151</v>
      </c>
      <c r="O1479" s="8" t="n">
        <v>61.4633</v>
      </c>
      <c r="P1479" s="3" t="n">
        <v>78.699</v>
      </c>
      <c r="Q1479" s="6">
        <f>+O1479-N1479</f>
        <v/>
      </c>
      <c r="R1479" s="6">
        <f>+P1479-O1479</f>
        <v/>
      </c>
      <c r="S1479" s="7">
        <f>Q1479/N1479</f>
        <v/>
      </c>
      <c r="T1479" s="7">
        <f>R1479/O1479</f>
        <v/>
      </c>
      <c r="U1479" s="10" t="inlineStr">
        <is>
          <t>169506</t>
        </is>
      </c>
      <c r="V1479" s="10" t="inlineStr">
        <is>
          <t>220027</t>
        </is>
      </c>
      <c r="W1479" s="3" t="inlineStr">
        <is>
          <t>227418</t>
        </is>
      </c>
      <c r="X1479" s="6">
        <f>+V1479-U1479</f>
        <v/>
      </c>
      <c r="Y1479" s="6">
        <f>+W1479-V1479</f>
        <v/>
      </c>
      <c r="Z1479" s="7">
        <f>X1479/U1479</f>
        <v/>
      </c>
      <c r="AA1479" s="7">
        <f>Y1479/V1479</f>
        <v/>
      </c>
      <c r="AB1479" s="4" t="n">
        <v>-2849</v>
      </c>
      <c r="AC1479" s="5" t="n">
        <v>-2442</v>
      </c>
      <c r="AD1479" s="4" t="n">
        <v>5</v>
      </c>
      <c r="AE1479" s="4" t="n">
        <v>7</v>
      </c>
      <c r="AF1479" s="5" t="n">
        <v>7</v>
      </c>
      <c r="AG1479" s="6">
        <f>AE1479-AD1479</f>
        <v/>
      </c>
      <c r="AH1479" s="6">
        <f>+AF1479-AE1479</f>
        <v/>
      </c>
      <c r="AI1479" s="7">
        <f>AG1479/AD1479</f>
        <v/>
      </c>
      <c r="AJ1479" s="7">
        <f>AH1479/AE1479</f>
        <v/>
      </c>
      <c r="AK1479" s="4" t="n">
        <v>1502.75</v>
      </c>
      <c r="AL1479" s="4" t="n">
        <v>1479.75</v>
      </c>
      <c r="AM1479" s="5" t="n">
        <v>1451</v>
      </c>
      <c r="AN1479" s="4" t="n">
        <v>1486.6</v>
      </c>
      <c r="AO1479" s="4" t="n">
        <v>1459.65</v>
      </c>
      <c r="AP1479" s="3" t="n">
        <v>1455.2</v>
      </c>
      <c r="AQ1479" s="9">
        <f>+AK1479-AN1479</f>
        <v/>
      </c>
      <c r="AR1479" s="9">
        <f>+AL1479-AO1479</f>
        <v/>
      </c>
      <c r="AS1479" s="9">
        <f>+AM1479-AP1479</f>
        <v/>
      </c>
      <c r="AT1479" s="6">
        <f>AR1479-AQ1479</f>
        <v/>
      </c>
      <c r="AU1479" s="6">
        <f>+AS1479-AR1479</f>
        <v/>
      </c>
      <c r="AV1479" s="7">
        <f>AT1479/AQ1479</f>
        <v/>
      </c>
      <c r="AW1479" s="7">
        <f>AU1479/AR1479</f>
        <v/>
      </c>
      <c r="AX1479" s="1" t="inlineStr">
        <is>
          <t>N</t>
        </is>
      </c>
      <c r="AY1479" s="1">
        <f>+IF(AND(D1479&gt;0,E1479&gt;0,F1479&gt;0,S1479&gt;0,T1479&gt;0,AC1479&gt;0,AB1479&gt;0,AI1479&gt;0,AJ1479&gt;0,AS1479&gt;AR1479,AR1479&gt;AQ1479),"long buildup",IF(AND(D1479&gt;0,E1479&gt;0,F1479&gt;0,S1479&lt;0,T1479&lt;0,AB1479&lt;0,AC1479&lt;0,AI1479&lt;0,AJ1479&lt;0,AS1479&gt;AR1479,AR1479&gt;AQ1479),"Short Covering",IF(AND(D1479&lt;0,E1479&lt;0,F1479&lt;0,S1479&lt;0,T1479&lt;0,AB1479&gt;0,AC1479&gt;0,AI1479&gt;0,AJ1479&gt;0,AS1479&lt;AR1479,AR1479&lt;AQ1479),"Short Buildup",IF(AND(D1479&lt;0,E1479&lt;0,F1479&lt;0,S1479&lt;0,T1479&lt;0,AB1479&lt;0,AC1479&lt;0,AI1479&lt;0,AJ1479&lt;0,AS1479&lt;AR1479,AR1479&lt;AQ1479),"LongUnwinding" ))))</f>
        <v/>
      </c>
      <c r="AZ1479" s="1">
        <f>+IF(AND(D1479&gt;0,E1479&gt;0,F1479&gt;0,L1479&gt;0,M1479&gt;0,S1479&gt;0,T1479&gt;0,Z1479&gt;0,AA1479&gt;0),"Buying Opportunity",IF(AND(D1479&lt;0,E1479&lt;0,F1479&lt;0,L1479&lt;0,M1479&lt;0,S1479&lt;0,T1479&lt;0,Z1479&lt;0,AA1479&lt;0),"support Zone",IF(AND(D1479&lt;0,E1479&lt;0,F1479&lt;0,L1479&gt;0,M1479&gt;0,S1479&gt;0,T1479&gt;0,Z1479&gt;0,AA1479&gt;0),"sell delivery")))</f>
        <v/>
      </c>
      <c r="BA1479" s="1">
        <f>IF(AND(D1479&gt;0,E1479&gt;0,F1479&gt;0,Z1479&gt;0,AA1479&gt;0,AB1479&gt;0,AC1479&gt;0,AI1479&gt;0,AJ1479&gt;0),"FII ENTERING")</f>
        <v/>
      </c>
      <c r="BB1479" s="15" t="e">
        <v>#N/A</v>
      </c>
      <c r="BC1479" s="1" t="n">
        <v>135912.6375</v>
      </c>
      <c r="BD1479" s="1">
        <f>IF(AND(E1479&gt;0,F1479&gt;0,AB1479&gt;0,AC1479&gt;0,AI1479&gt;0,AJ1479&gt;0,AS1479&gt;AR1479,AR1479&gt;AQ1479),"long buildup",IF(AND(E1479&lt;0,F1479&lt;0,AB1479&gt;0,AC1479&gt;0,AI1479&gt;0,AJ1479&gt;0,AS1479&lt;AR1479,AR1479&lt;AQ1479),"Short buildup"))</f>
        <v/>
      </c>
      <c r="BE1479" s="1">
        <f>+IF(AND(F1479&gt;0,M1479&gt;0,T1479&gt;0,AA1479&gt;0),"buy")</f>
        <v/>
      </c>
    </row>
    <row r="1480">
      <c r="A1480" s="1" t="inlineStr">
        <is>
          <t>PYRAMID</t>
        </is>
      </c>
      <c r="B1480" s="1" t="n"/>
      <c r="C1480" s="1" t="n"/>
      <c r="D1480" s="2" t="n">
        <v>0.08086381582077531</v>
      </c>
      <c r="E1480" s="2" t="n">
        <v>7.105513307984785</v>
      </c>
      <c r="F1480" s="3" t="n">
        <v>-2.227645884180156</v>
      </c>
      <c r="G1480" s="4" t="n">
        <v>2041</v>
      </c>
      <c r="H1480" s="4" t="n">
        <v>19266</v>
      </c>
      <c r="I1480" s="3" t="n">
        <v>3791</v>
      </c>
      <c r="J1480" s="6">
        <f>+H1480-G1480</f>
        <v/>
      </c>
      <c r="K1480" s="6">
        <f>+I1480-H1480</f>
        <v/>
      </c>
      <c r="L1480" s="7">
        <f>J1480/G1480</f>
        <v/>
      </c>
      <c r="M1480" s="7">
        <f>K1480/H1480</f>
        <v/>
      </c>
      <c r="N1480" s="8" t="n">
        <v>1.2004</v>
      </c>
      <c r="O1480" s="8" t="n">
        <v>23.7517</v>
      </c>
      <c r="P1480" s="3" t="n">
        <v>3.3788</v>
      </c>
      <c r="Q1480" s="6">
        <f>+O1480-N1480</f>
        <v/>
      </c>
      <c r="R1480" s="6">
        <f>+P1480-O1480</f>
        <v/>
      </c>
      <c r="S1480" s="7">
        <f>Q1480/N1480</f>
        <v/>
      </c>
      <c r="T1480" s="7">
        <f>R1480/O1480</f>
        <v/>
      </c>
      <c r="U1480" s="10" t="inlineStr">
        <is>
          <t>33492</t>
        </is>
      </c>
      <c r="V1480" s="10" t="inlineStr">
        <is>
          <t>223888</t>
        </is>
      </c>
      <c r="W1480" s="3" t="inlineStr">
        <is>
          <t>70542</t>
        </is>
      </c>
      <c r="X1480" s="6">
        <f>+V1480-U1480</f>
        <v/>
      </c>
      <c r="Y1480" s="6">
        <f>+W1480-V1480</f>
        <v/>
      </c>
      <c r="Z1480" s="7">
        <f>X1480/U1480</f>
        <v/>
      </c>
      <c r="AA1480" s="7">
        <f>Y1480/V1480</f>
        <v/>
      </c>
      <c r="AB1480" s="4" t="n"/>
      <c r="AC1480" s="5" t="n"/>
      <c r="AD1480" s="4" t="n"/>
      <c r="AE1480" s="4" t="n"/>
      <c r="AF1480" s="5" t="n"/>
      <c r="AG1480" s="6">
        <f>AE1480-AD1480</f>
        <v/>
      </c>
      <c r="AH1480" s="6">
        <f>+AF1480-AE1480</f>
        <v/>
      </c>
      <c r="AI1480" s="7">
        <f>AG1480/AD1480</f>
        <v/>
      </c>
      <c r="AJ1480" s="7">
        <f>AH1480/AE1480</f>
        <v/>
      </c>
      <c r="AK1480" s="4" t="n"/>
      <c r="AL1480" s="4" t="n"/>
      <c r="AM1480" s="5" t="n"/>
      <c r="AN1480" s="4" t="n">
        <v>210.4</v>
      </c>
      <c r="AO1480" s="4" t="n">
        <v>225.35</v>
      </c>
      <c r="AP1480" s="3" t="n">
        <v>220.33</v>
      </c>
      <c r="AQ1480" s="9">
        <f>+AK1480-AN1480</f>
        <v/>
      </c>
      <c r="AR1480" s="9">
        <f>+AL1480-AO1480</f>
        <v/>
      </c>
      <c r="AS1480" s="9">
        <f>+AM1480-AP1480</f>
        <v/>
      </c>
      <c r="AT1480" s="6">
        <f>AR1480-AQ1480</f>
        <v/>
      </c>
      <c r="AU1480" s="6">
        <f>+AS1480-AR1480</f>
        <v/>
      </c>
      <c r="AV1480" s="7">
        <f>AT1480/AQ1480</f>
        <v/>
      </c>
      <c r="AW1480" s="7">
        <f>AU1480/AR1480</f>
        <v/>
      </c>
      <c r="AX1480" s="1" t="inlineStr">
        <is>
          <t>Y</t>
        </is>
      </c>
      <c r="AY1480" s="1">
        <f>+IF(AND(D1480&gt;0,E1480&gt;0,F1480&gt;0,S1480&gt;0,T1480&gt;0,AC1480&gt;0,AB1480&gt;0,AI1480&gt;0,AJ1480&gt;0,AS1480&gt;AR1480,AR1480&gt;AQ1480),"long buildup",IF(AND(D1480&gt;0,E1480&gt;0,F1480&gt;0,S1480&lt;0,T1480&lt;0,AB1480&lt;0,AC1480&lt;0,AI1480&lt;0,AJ1480&lt;0,AS1480&gt;AR1480,AR1480&gt;AQ1480),"Short Covering",IF(AND(D1480&lt;0,E1480&lt;0,F1480&lt;0,S1480&lt;0,T1480&lt;0,AB1480&gt;0,AC1480&gt;0,AI1480&gt;0,AJ1480&gt;0,AS1480&lt;AR1480,AR1480&lt;AQ1480),"Short Buildup",IF(AND(D1480&lt;0,E1480&lt;0,F1480&lt;0,S1480&lt;0,T1480&lt;0,AB1480&lt;0,AC1480&lt;0,AI1480&lt;0,AJ1480&lt;0,AS1480&lt;AR1480,AR1480&lt;AQ1480),"LongUnwinding" ))))</f>
        <v/>
      </c>
      <c r="AZ1480" s="1">
        <f>+IF(AND(D1480&gt;0,E1480&gt;0,F1480&gt;0,L1480&gt;0,M1480&gt;0,S1480&gt;0,T1480&gt;0,Z1480&gt;0,AA1480&gt;0),"Buying Opportunity",IF(AND(D1480&lt;0,E1480&lt;0,F1480&lt;0,L1480&lt;0,M1480&lt;0,S1480&lt;0,T1480&lt;0,Z1480&lt;0,AA1480&lt;0),"support Zone",IF(AND(D1480&lt;0,E1480&lt;0,F1480&lt;0,L1480&gt;0,M1480&gt;0,S1480&gt;0,T1480&gt;0,Z1480&gt;0,AA1480&gt;0),"sell delivery")))</f>
        <v/>
      </c>
      <c r="BA1480" s="1">
        <f>IF(AND(D1480&gt;0,E1480&gt;0,F1480&gt;0,Z1480&gt;0,AA1480&gt;0,AB1480&gt;0,AC1480&gt;0,AI1480&gt;0,AJ1480&gt;0),"FII ENTERING")</f>
        <v/>
      </c>
      <c r="BB1480" s="15" t="e">
        <v>#N/A</v>
      </c>
      <c r="BC1480" s="1" t="n">
        <v>158360.50421</v>
      </c>
      <c r="BD1480" s="1">
        <f>IF(AND(E1480&gt;0,F1480&gt;0,AB1480&gt;0,AC1480&gt;0,AI1480&gt;0,AJ1480&gt;0,AS1480&gt;AR1480,AR1480&gt;AQ1480),"long buildup",IF(AND(E1480&lt;0,F1480&lt;0,AB1480&gt;0,AC1480&gt;0,AI1480&gt;0,AJ1480&gt;0,AS1480&lt;AR1480,AR1480&lt;AQ1480),"Short buildup"))</f>
        <v/>
      </c>
      <c r="BE1480" s="1">
        <f>+IF(AND(F1480&gt;0,M1480&gt;0,T1480&gt;0,AA1480&gt;0),"buy")</f>
        <v/>
      </c>
    </row>
    <row r="1481">
      <c r="A1481" s="1" t="inlineStr">
        <is>
          <t>QGOLDHALF</t>
        </is>
      </c>
      <c r="B1481" s="1" t="n"/>
      <c r="C1481" s="1" t="n"/>
      <c r="D1481" s="2" t="n">
        <v>0.6050263729444626</v>
      </c>
      <c r="E1481" s="2" t="n">
        <v>0.6476484194294553</v>
      </c>
      <c r="F1481" s="3" t="n">
        <v>-1.286961850773693</v>
      </c>
      <c r="G1481" s="4" t="n">
        <v>330</v>
      </c>
      <c r="H1481" s="4" t="n">
        <v>296</v>
      </c>
      <c r="I1481" s="3" t="n">
        <v>451</v>
      </c>
      <c r="J1481" s="6">
        <f>+H1481-G1481</f>
        <v/>
      </c>
      <c r="K1481" s="6">
        <f>+I1481-H1481</f>
        <v/>
      </c>
      <c r="L1481" s="7">
        <f>J1481/G1481</f>
        <v/>
      </c>
      <c r="M1481" s="7">
        <f>K1481/H1481</f>
        <v/>
      </c>
      <c r="N1481" s="8" t="n">
        <v>0.2084</v>
      </c>
      <c r="O1481" s="8" t="n">
        <v>0.5381</v>
      </c>
      <c r="P1481" s="3" t="n">
        <v>1.6419</v>
      </c>
      <c r="Q1481" s="6">
        <f>+O1481-N1481</f>
        <v/>
      </c>
      <c r="R1481" s="6">
        <f>+P1481-O1481</f>
        <v/>
      </c>
      <c r="S1481" s="7">
        <f>Q1481/N1481</f>
        <v/>
      </c>
      <c r="T1481" s="7">
        <f>R1481/O1481</f>
        <v/>
      </c>
      <c r="U1481" s="10" t="inlineStr">
        <is>
          <t>21455</t>
        </is>
      </c>
      <c r="V1481" s="10" t="inlineStr">
        <is>
          <t>77349</t>
        </is>
      </c>
      <c r="W1481" s="3" t="inlineStr">
        <is>
          <t>216318</t>
        </is>
      </c>
      <c r="X1481" s="6">
        <f>+V1481-U1481</f>
        <v/>
      </c>
      <c r="Y1481" s="6">
        <f>+W1481-V1481</f>
        <v/>
      </c>
      <c r="Z1481" s="7">
        <f>X1481/U1481</f>
        <v/>
      </c>
      <c r="AA1481" s="7">
        <f>Y1481/V1481</f>
        <v/>
      </c>
      <c r="AB1481" s="4" t="n"/>
      <c r="AC1481" s="5" t="n"/>
      <c r="AD1481" s="4" t="n"/>
      <c r="AE1481" s="4" t="n"/>
      <c r="AF1481" s="5" t="n"/>
      <c r="AG1481" s="6">
        <f>AE1481-AD1481</f>
        <v/>
      </c>
      <c r="AH1481" s="6">
        <f>+AF1481-AE1481</f>
        <v/>
      </c>
      <c r="AI1481" s="7">
        <f>AG1481/AD1481</f>
        <v/>
      </c>
      <c r="AJ1481" s="7">
        <f>AH1481/AE1481</f>
        <v/>
      </c>
      <c r="AK1481" s="4" t="n"/>
      <c r="AL1481" s="4" t="n"/>
      <c r="AM1481" s="5" t="n"/>
      <c r="AN1481" s="4" t="n">
        <v>64.84999999999999</v>
      </c>
      <c r="AO1481" s="4" t="n">
        <v>65.27</v>
      </c>
      <c r="AP1481" s="3" t="n">
        <v>64.43000000000001</v>
      </c>
      <c r="AQ1481" s="9">
        <f>+AK1481-AN1481</f>
        <v/>
      </c>
      <c r="AR1481" s="9">
        <f>+AL1481-AO1481</f>
        <v/>
      </c>
      <c r="AS1481" s="9">
        <f>+AM1481-AP1481</f>
        <v/>
      </c>
      <c r="AT1481" s="6">
        <f>AR1481-AQ1481</f>
        <v/>
      </c>
      <c r="AU1481" s="6">
        <f>+AS1481-AR1481</f>
        <v/>
      </c>
      <c r="AV1481" s="7">
        <f>AT1481/AQ1481</f>
        <v/>
      </c>
      <c r="AW1481" s="7">
        <f>AU1481/AR1481</f>
        <v/>
      </c>
      <c r="AX1481" s="1" t="inlineStr">
        <is>
          <t>N</t>
        </is>
      </c>
      <c r="AY1481" s="1">
        <f>+IF(AND(D1481&gt;0,E1481&gt;0,F1481&gt;0,S1481&gt;0,T1481&gt;0,AC1481&gt;0,AB1481&gt;0,AI1481&gt;0,AJ1481&gt;0,AS1481&gt;AR1481,AR1481&gt;AQ1481),"long buildup",IF(AND(D1481&gt;0,E1481&gt;0,F1481&gt;0,S1481&lt;0,T1481&lt;0,AB1481&lt;0,AC1481&lt;0,AI1481&lt;0,AJ1481&lt;0,AS1481&gt;AR1481,AR1481&gt;AQ1481),"Short Covering",IF(AND(D1481&lt;0,E1481&lt;0,F1481&lt;0,S1481&lt;0,T1481&lt;0,AB1481&gt;0,AC1481&gt;0,AI1481&gt;0,AJ1481&gt;0,AS1481&lt;AR1481,AR1481&lt;AQ1481),"Short Buildup",IF(AND(D1481&lt;0,E1481&lt;0,F1481&lt;0,S1481&lt;0,T1481&lt;0,AB1481&lt;0,AC1481&lt;0,AI1481&lt;0,AJ1481&lt;0,AS1481&lt;AR1481,AR1481&lt;AQ1481),"LongUnwinding" ))))</f>
        <v/>
      </c>
      <c r="AZ1481" s="1">
        <f>+IF(AND(D1481&gt;0,E1481&gt;0,F1481&gt;0,L1481&gt;0,M1481&gt;0,S1481&gt;0,T1481&gt;0,Z1481&gt;0,AA1481&gt;0),"Buying Opportunity",IF(AND(D1481&lt;0,E1481&lt;0,F1481&lt;0,L1481&lt;0,M1481&lt;0,S1481&lt;0,T1481&lt;0,Z1481&lt;0,AA1481&lt;0),"support Zone",IF(AND(D1481&lt;0,E1481&lt;0,F1481&lt;0,L1481&gt;0,M1481&gt;0,S1481&gt;0,T1481&gt;0,Z1481&gt;0,AA1481&gt;0),"sell delivery")))</f>
        <v/>
      </c>
      <c r="BA1481" s="1">
        <f>IF(AND(D1481&gt;0,E1481&gt;0,F1481&gt;0,Z1481&gt;0,AA1481&gt;0,AB1481&gt;0,AC1481&gt;0,AI1481&gt;0,AJ1481&gt;0),"FII ENTERING")</f>
        <v/>
      </c>
      <c r="BB1481" s="15" t="e">
        <v>#N/A</v>
      </c>
      <c r="BC1481" s="1" t="n">
        <v>53187.1708995</v>
      </c>
      <c r="BD1481" s="1">
        <f>IF(AND(E1481&gt;0,F1481&gt;0,AB1481&gt;0,AC1481&gt;0,AI1481&gt;0,AJ1481&gt;0,AS1481&gt;AR1481,AR1481&gt;AQ1481),"long buildup",IF(AND(E1481&lt;0,F1481&lt;0,AB1481&gt;0,AC1481&gt;0,AI1481&gt;0,AJ1481&gt;0,AS1481&lt;AR1481,AR1481&lt;AQ1481),"Short buildup"))</f>
        <v/>
      </c>
      <c r="BE1481" s="1">
        <f>+IF(AND(F1481&gt;0,M1481&gt;0,T1481&gt;0,AA1481&gt;0),"buy")</f>
        <v/>
      </c>
    </row>
    <row r="1482">
      <c r="A1482" s="1" t="inlineStr">
        <is>
          <t>QNIFTY</t>
        </is>
      </c>
      <c r="B1482" s="1" t="n"/>
      <c r="C1482" s="1" t="n"/>
      <c r="D1482" s="2" t="n">
        <v>0.2366440933032342</v>
      </c>
      <c r="E1482" s="2" t="n">
        <v>-0.3689538301010749</v>
      </c>
      <c r="F1482" s="3" t="n">
        <v>0.8431093329716819</v>
      </c>
      <c r="G1482" s="4" t="n">
        <v>24</v>
      </c>
      <c r="H1482" s="4" t="n">
        <v>45</v>
      </c>
      <c r="I1482" s="3" t="n">
        <v>109</v>
      </c>
      <c r="J1482" s="6">
        <f>+H1482-G1482</f>
        <v/>
      </c>
      <c r="K1482" s="6">
        <f>+I1482-H1482</f>
        <v/>
      </c>
      <c r="L1482" s="7">
        <f>J1482/G1482</f>
        <v/>
      </c>
      <c r="M1482" s="7">
        <f>K1482/H1482</f>
        <v/>
      </c>
      <c r="N1482" s="8" t="n">
        <v>0.033</v>
      </c>
      <c r="O1482" s="8" t="n">
        <v>0.3659000000000001</v>
      </c>
      <c r="P1482" s="3" t="n">
        <v>0.1721</v>
      </c>
      <c r="Q1482" s="6">
        <f>+O1482-N1482</f>
        <v/>
      </c>
      <c r="R1482" s="6">
        <f>+P1482-O1482</f>
        <v/>
      </c>
      <c r="S1482" s="7">
        <f>Q1482/N1482</f>
        <v/>
      </c>
      <c r="T1482" s="7">
        <f>R1482/O1482</f>
        <v/>
      </c>
      <c r="U1482" s="10" t="inlineStr">
        <is>
          <t>110</t>
        </is>
      </c>
      <c r="V1482" s="10" t="inlineStr">
        <is>
          <t>1153</t>
        </is>
      </c>
      <c r="W1482" s="3" t="inlineStr">
        <is>
          <t>376</t>
        </is>
      </c>
      <c r="X1482" s="6">
        <f>+V1482-U1482</f>
        <v/>
      </c>
      <c r="Y1482" s="6">
        <f>+W1482-V1482</f>
        <v/>
      </c>
      <c r="Z1482" s="7">
        <f>X1482/U1482</f>
        <v/>
      </c>
      <c r="AA1482" s="7">
        <f>Y1482/V1482</f>
        <v/>
      </c>
      <c r="AB1482" s="4" t="n"/>
      <c r="AC1482" s="5" t="n"/>
      <c r="AD1482" s="4" t="n"/>
      <c r="AE1482" s="4" t="n"/>
      <c r="AF1482" s="5" t="n"/>
      <c r="AG1482" s="6">
        <f>AE1482-AD1482</f>
        <v/>
      </c>
      <c r="AH1482" s="6">
        <f>+AF1482-AE1482</f>
        <v/>
      </c>
      <c r="AI1482" s="7">
        <f>AG1482/AD1482</f>
        <v/>
      </c>
      <c r="AJ1482" s="7">
        <f>AH1482/AE1482</f>
        <v/>
      </c>
      <c r="AK1482" s="4" t="n"/>
      <c r="AL1482" s="4" t="n"/>
      <c r="AM1482" s="5" t="n"/>
      <c r="AN1482" s="4" t="n">
        <v>2664.29</v>
      </c>
      <c r="AO1482" s="4" t="n">
        <v>2654.46</v>
      </c>
      <c r="AP1482" s="3" t="n">
        <v>2676.84</v>
      </c>
      <c r="AQ1482" s="9">
        <f>+AK1482-AN1482</f>
        <v/>
      </c>
      <c r="AR1482" s="9">
        <f>+AL1482-AO1482</f>
        <v/>
      </c>
      <c r="AS1482" s="9">
        <f>+AM1482-AP1482</f>
        <v/>
      </c>
      <c r="AT1482" s="6">
        <f>AR1482-AQ1482</f>
        <v/>
      </c>
      <c r="AU1482" s="6">
        <f>+AS1482-AR1482</f>
        <v/>
      </c>
      <c r="AV1482" s="7">
        <f>AT1482/AQ1482</f>
        <v/>
      </c>
      <c r="AW1482" s="7">
        <f>AU1482/AR1482</f>
        <v/>
      </c>
      <c r="AX1482" s="1" t="inlineStr">
        <is>
          <t>Y</t>
        </is>
      </c>
      <c r="AY1482" s="1">
        <f>+IF(AND(D1482&gt;0,E1482&gt;0,F1482&gt;0,S1482&gt;0,T1482&gt;0,AC1482&gt;0,AB1482&gt;0,AI1482&gt;0,AJ1482&gt;0,AS1482&gt;AR1482,AR1482&gt;AQ1482),"long buildup",IF(AND(D1482&gt;0,E1482&gt;0,F1482&gt;0,S1482&lt;0,T1482&lt;0,AB1482&lt;0,AC1482&lt;0,AI1482&lt;0,AJ1482&lt;0,AS1482&gt;AR1482,AR1482&gt;AQ1482),"Short Covering",IF(AND(D1482&lt;0,E1482&lt;0,F1482&lt;0,S1482&lt;0,T1482&lt;0,AB1482&gt;0,AC1482&gt;0,AI1482&gt;0,AJ1482&gt;0,AS1482&lt;AR1482,AR1482&lt;AQ1482),"Short Buildup",IF(AND(D1482&lt;0,E1482&lt;0,F1482&lt;0,S1482&lt;0,T1482&lt;0,AB1482&lt;0,AC1482&lt;0,AI1482&lt;0,AJ1482&lt;0,AS1482&lt;AR1482,AR1482&lt;AQ1482),"LongUnwinding" ))))</f>
        <v/>
      </c>
      <c r="AZ1482" s="1">
        <f>+IF(AND(D1482&gt;0,E1482&gt;0,F1482&gt;0,L1482&gt;0,M1482&gt;0,S1482&gt;0,T1482&gt;0,Z1482&gt;0,AA1482&gt;0),"Buying Opportunity",IF(AND(D1482&lt;0,E1482&lt;0,F1482&lt;0,L1482&lt;0,M1482&lt;0,S1482&lt;0,T1482&lt;0,Z1482&lt;0,AA1482&lt;0),"support Zone",IF(AND(D1482&lt;0,E1482&lt;0,F1482&lt;0,L1482&gt;0,M1482&gt;0,S1482&gt;0,T1482&gt;0,Z1482&gt;0,AA1482&gt;0),"sell delivery")))</f>
        <v/>
      </c>
      <c r="BA1482" s="1">
        <f>IF(AND(D1482&gt;0,E1482&gt;0,F1482&gt;0,Z1482&gt;0,AA1482&gt;0,AB1482&gt;0,AC1482&gt;0,AI1482&gt;0,AJ1482&gt;0),"FII ENTERING")</f>
        <v/>
      </c>
      <c r="BB1482" s="15" t="e">
        <v>#N/A</v>
      </c>
      <c r="BC1482" s="1" t="n">
        <v>3282457.7222605</v>
      </c>
      <c r="BD1482" s="1">
        <f>IF(AND(E1482&gt;0,F1482&gt;0,AB1482&gt;0,AC1482&gt;0,AI1482&gt;0,AJ1482&gt;0,AS1482&gt;AR1482,AR1482&gt;AQ1482),"long buildup",IF(AND(E1482&lt;0,F1482&lt;0,AB1482&gt;0,AC1482&gt;0,AI1482&gt;0,AJ1482&gt;0,AS1482&lt;AR1482,AR1482&lt;AQ1482),"Short buildup"))</f>
        <v/>
      </c>
      <c r="BE1482" s="1">
        <f>+IF(AND(F1482&gt;0,M1482&gt;0,T1482&gt;0,AA1482&gt;0),"buy")</f>
        <v/>
      </c>
    </row>
    <row r="1483">
      <c r="A1483" s="1" t="inlineStr">
        <is>
          <t>QUESS</t>
        </is>
      </c>
      <c r="B1483" s="1" t="n"/>
      <c r="C1483" s="1" t="n"/>
      <c r="D1483" s="2" t="n">
        <v>-0.6627287134418705</v>
      </c>
      <c r="E1483" s="2" t="n">
        <v>-1.754894851341555</v>
      </c>
      <c r="F1483" s="3" t="n">
        <v>-0.07381163271331562</v>
      </c>
      <c r="G1483" s="4" t="n">
        <v>8718</v>
      </c>
      <c r="H1483" s="4" t="n">
        <v>19602</v>
      </c>
      <c r="I1483" s="3" t="n">
        <v>19671</v>
      </c>
      <c r="J1483" s="6">
        <f>+H1483-G1483</f>
        <v/>
      </c>
      <c r="K1483" s="6">
        <f>+I1483-H1483</f>
        <v/>
      </c>
      <c r="L1483" s="7">
        <f>J1483/G1483</f>
        <v/>
      </c>
      <c r="M1483" s="7">
        <f>K1483/H1483</f>
        <v/>
      </c>
      <c r="N1483" s="8" t="n">
        <v>10.4489</v>
      </c>
      <c r="O1483" s="8" t="n">
        <v>20.0893</v>
      </c>
      <c r="P1483" s="3" t="n">
        <v>17.4574</v>
      </c>
      <c r="Q1483" s="6">
        <f>+O1483-N1483</f>
        <v/>
      </c>
      <c r="R1483" s="6">
        <f>+P1483-O1483</f>
        <v/>
      </c>
      <c r="S1483" s="7">
        <f>Q1483/N1483</f>
        <v/>
      </c>
      <c r="T1483" s="7">
        <f>R1483/O1483</f>
        <v/>
      </c>
      <c r="U1483" s="10" t="inlineStr">
        <is>
          <t>71541</t>
        </is>
      </c>
      <c r="V1483" s="10" t="inlineStr">
        <is>
          <t>129663</t>
        </is>
      </c>
      <c r="W1483" s="3" t="inlineStr">
        <is>
          <t>108830</t>
        </is>
      </c>
      <c r="X1483" s="6">
        <f>+V1483-U1483</f>
        <v/>
      </c>
      <c r="Y1483" s="6">
        <f>+W1483-V1483</f>
        <v/>
      </c>
      <c r="Z1483" s="7">
        <f>X1483/U1483</f>
        <v/>
      </c>
      <c r="AA1483" s="7">
        <f>Y1483/V1483</f>
        <v/>
      </c>
      <c r="AB1483" s="4" t="n"/>
      <c r="AC1483" s="5" t="n"/>
      <c r="AD1483" s="4" t="n"/>
      <c r="AE1483" s="4" t="n"/>
      <c r="AF1483" s="5" t="n"/>
      <c r="AG1483" s="6">
        <f>AE1483-AD1483</f>
        <v/>
      </c>
      <c r="AH1483" s="6">
        <f>+AF1483-AE1483</f>
        <v/>
      </c>
      <c r="AI1483" s="7">
        <f>AG1483/AD1483</f>
        <v/>
      </c>
      <c r="AJ1483" s="7">
        <f>AH1483/AE1483</f>
        <v/>
      </c>
      <c r="AK1483" s="4" t="n"/>
      <c r="AL1483" s="4" t="n"/>
      <c r="AM1483" s="5" t="n"/>
      <c r="AN1483" s="4" t="n">
        <v>689.5</v>
      </c>
      <c r="AO1483" s="4" t="n">
        <v>677.4</v>
      </c>
      <c r="AP1483" s="3" t="n">
        <v>676.9</v>
      </c>
      <c r="AQ1483" s="9">
        <f>+AK1483-AN1483</f>
        <v/>
      </c>
      <c r="AR1483" s="9">
        <f>+AL1483-AO1483</f>
        <v/>
      </c>
      <c r="AS1483" s="9">
        <f>+AM1483-AP1483</f>
        <v/>
      </c>
      <c r="AT1483" s="6">
        <f>AR1483-AQ1483</f>
        <v/>
      </c>
      <c r="AU1483" s="6">
        <f>+AS1483-AR1483</f>
        <v/>
      </c>
      <c r="AV1483" s="7">
        <f>AT1483/AQ1483</f>
        <v/>
      </c>
      <c r="AW1483" s="7">
        <f>AU1483/AR1483</f>
        <v/>
      </c>
      <c r="AX1483" s="1" t="inlineStr">
        <is>
          <t>N</t>
        </is>
      </c>
      <c r="AY1483" s="1">
        <f>+IF(AND(D1483&gt;0,E1483&gt;0,F1483&gt;0,S1483&gt;0,T1483&gt;0,AC1483&gt;0,AB1483&gt;0,AI1483&gt;0,AJ1483&gt;0,AS1483&gt;AR1483,AR1483&gt;AQ1483),"long buildup",IF(AND(D1483&gt;0,E1483&gt;0,F1483&gt;0,S1483&lt;0,T1483&lt;0,AB1483&lt;0,AC1483&lt;0,AI1483&lt;0,AJ1483&lt;0,AS1483&gt;AR1483,AR1483&gt;AQ1483),"Short Covering",IF(AND(D1483&lt;0,E1483&lt;0,F1483&lt;0,S1483&lt;0,T1483&lt;0,AB1483&gt;0,AC1483&gt;0,AI1483&gt;0,AJ1483&gt;0,AS1483&lt;AR1483,AR1483&lt;AQ1483),"Short Buildup",IF(AND(D1483&lt;0,E1483&lt;0,F1483&lt;0,S1483&lt;0,T1483&lt;0,AB1483&lt;0,AC1483&lt;0,AI1483&lt;0,AJ1483&lt;0,AS1483&lt;AR1483,AR1483&lt;AQ1483),"LongUnwinding" ))))</f>
        <v/>
      </c>
      <c r="AZ1483" s="1">
        <f>+IF(AND(D1483&gt;0,E1483&gt;0,F1483&gt;0,L1483&gt;0,M1483&gt;0,S1483&gt;0,T1483&gt;0,Z1483&gt;0,AA1483&gt;0),"Buying Opportunity",IF(AND(D1483&lt;0,E1483&lt;0,F1483&lt;0,L1483&lt;0,M1483&lt;0,S1483&lt;0,T1483&lt;0,Z1483&lt;0,AA1483&lt;0),"support Zone",IF(AND(D1483&lt;0,E1483&lt;0,F1483&lt;0,L1483&gt;0,M1483&gt;0,S1483&gt;0,T1483&gt;0,Z1483&gt;0,AA1483&gt;0),"sell delivery")))</f>
        <v/>
      </c>
      <c r="BA1483" s="1">
        <f>IF(AND(D1483&gt;0,E1483&gt;0,F1483&gt;0,Z1483&gt;0,AA1483&gt;0,AB1483&gt;0,AC1483&gt;0,AI1483&gt;0,AJ1483&gt;0),"FII ENTERING")</f>
        <v/>
      </c>
      <c r="BB1483" s="15" t="e">
        <v>#N/A</v>
      </c>
      <c r="BC1483" s="1" t="n">
        <v>30936.961375</v>
      </c>
      <c r="BD1483" s="1">
        <f>IF(AND(E1483&gt;0,F1483&gt;0,AB1483&gt;0,AC1483&gt;0,AI1483&gt;0,AJ1483&gt;0,AS1483&gt;AR1483,AR1483&gt;AQ1483),"long buildup",IF(AND(E1483&lt;0,F1483&lt;0,AB1483&gt;0,AC1483&gt;0,AI1483&gt;0,AJ1483&gt;0,AS1483&lt;AR1483,AR1483&lt;AQ1483),"Short buildup"))</f>
        <v/>
      </c>
      <c r="BE1483" s="1">
        <f>+IF(AND(F1483&gt;0,M1483&gt;0,T1483&gt;0,AA1483&gt;0),"buy")</f>
        <v/>
      </c>
    </row>
    <row r="1484">
      <c r="A1484" s="1" t="inlineStr">
        <is>
          <t>QUICKHEAL</t>
        </is>
      </c>
      <c r="B1484" s="1" t="n"/>
      <c r="C1484" s="1" t="n"/>
      <c r="D1484" s="2" t="n">
        <v>-0.6489493201483383</v>
      </c>
      <c r="E1484" s="2" t="n">
        <v>0.9953343701399654</v>
      </c>
      <c r="F1484" s="3" t="n">
        <v>-1.27040344933785</v>
      </c>
      <c r="G1484" s="4" t="n">
        <v>3008</v>
      </c>
      <c r="H1484" s="4" t="n">
        <v>3738</v>
      </c>
      <c r="I1484" s="3" t="n">
        <v>2816</v>
      </c>
      <c r="J1484" s="6">
        <f>+H1484-G1484</f>
        <v/>
      </c>
      <c r="K1484" s="6">
        <f>+I1484-H1484</f>
        <v/>
      </c>
      <c r="L1484" s="7">
        <f>J1484/G1484</f>
        <v/>
      </c>
      <c r="M1484" s="7">
        <f>K1484/H1484</f>
        <v/>
      </c>
      <c r="N1484" s="8" t="n">
        <v>3.6102</v>
      </c>
      <c r="O1484" s="8" t="n">
        <v>5.3827</v>
      </c>
      <c r="P1484" s="3" t="n">
        <v>5.9056</v>
      </c>
      <c r="Q1484" s="6">
        <f>+O1484-N1484</f>
        <v/>
      </c>
      <c r="R1484" s="6">
        <f>+P1484-O1484</f>
        <v/>
      </c>
      <c r="S1484" s="7">
        <f>Q1484/N1484</f>
        <v/>
      </c>
      <c r="T1484" s="7">
        <f>R1484/O1484</f>
        <v/>
      </c>
      <c r="U1484" s="10" t="inlineStr">
        <is>
          <t>21582</t>
        </is>
      </c>
      <c r="V1484" s="10" t="inlineStr">
        <is>
          <t>39438</t>
        </is>
      </c>
      <c r="W1484" s="3" t="inlineStr">
        <is>
          <t>61593</t>
        </is>
      </c>
      <c r="X1484" s="6">
        <f>+V1484-U1484</f>
        <v/>
      </c>
      <c r="Y1484" s="6">
        <f>+W1484-V1484</f>
        <v/>
      </c>
      <c r="Z1484" s="7">
        <f>X1484/U1484</f>
        <v/>
      </c>
      <c r="AA1484" s="7">
        <f>Y1484/V1484</f>
        <v/>
      </c>
      <c r="AB1484" s="4" t="n"/>
      <c r="AC1484" s="5" t="n"/>
      <c r="AD1484" s="4" t="n"/>
      <c r="AE1484" s="4" t="n"/>
      <c r="AF1484" s="5" t="n"/>
      <c r="AG1484" s="6">
        <f>AE1484-AD1484</f>
        <v/>
      </c>
      <c r="AH1484" s="6">
        <f>+AF1484-AE1484</f>
        <v/>
      </c>
      <c r="AI1484" s="7">
        <f>AG1484/AD1484</f>
        <v/>
      </c>
      <c r="AJ1484" s="7">
        <f>AH1484/AE1484</f>
        <v/>
      </c>
      <c r="AK1484" s="4" t="n"/>
      <c r="AL1484" s="4" t="n"/>
      <c r="AM1484" s="5" t="n"/>
      <c r="AN1484" s="4" t="n">
        <v>643</v>
      </c>
      <c r="AO1484" s="4" t="n">
        <v>649.4</v>
      </c>
      <c r="AP1484" s="3" t="n">
        <v>641.15</v>
      </c>
      <c r="AQ1484" s="9">
        <f>+AK1484-AN1484</f>
        <v/>
      </c>
      <c r="AR1484" s="9">
        <f>+AL1484-AO1484</f>
        <v/>
      </c>
      <c r="AS1484" s="9">
        <f>+AM1484-AP1484</f>
        <v/>
      </c>
      <c r="AT1484" s="6">
        <f>AR1484-AQ1484</f>
        <v/>
      </c>
      <c r="AU1484" s="6">
        <f>+AS1484-AR1484</f>
        <v/>
      </c>
      <c r="AV1484" s="7">
        <f>AT1484/AQ1484</f>
        <v/>
      </c>
      <c r="AW1484" s="7">
        <f>AU1484/AR1484</f>
        <v/>
      </c>
      <c r="AX1484" s="1" t="inlineStr">
        <is>
          <t>Y</t>
        </is>
      </c>
      <c r="AY1484" s="1">
        <f>+IF(AND(D1484&gt;0,E1484&gt;0,F1484&gt;0,S1484&gt;0,T1484&gt;0,AC1484&gt;0,AB1484&gt;0,AI1484&gt;0,AJ1484&gt;0,AS1484&gt;AR1484,AR1484&gt;AQ1484),"long buildup",IF(AND(D1484&gt;0,E1484&gt;0,F1484&gt;0,S1484&lt;0,T1484&lt;0,AB1484&lt;0,AC1484&lt;0,AI1484&lt;0,AJ1484&lt;0,AS1484&gt;AR1484,AR1484&gt;AQ1484),"Short Covering",IF(AND(D1484&lt;0,E1484&lt;0,F1484&lt;0,S1484&lt;0,T1484&lt;0,AB1484&gt;0,AC1484&gt;0,AI1484&gt;0,AJ1484&gt;0,AS1484&lt;AR1484,AR1484&lt;AQ1484),"Short Buildup",IF(AND(D1484&lt;0,E1484&lt;0,F1484&lt;0,S1484&lt;0,T1484&lt;0,AB1484&lt;0,AC1484&lt;0,AI1484&lt;0,AJ1484&lt;0,AS1484&lt;AR1484,AR1484&lt;AQ1484),"LongUnwinding" ))))</f>
        <v/>
      </c>
      <c r="AZ1484" s="1">
        <f>+IF(AND(D1484&gt;0,E1484&gt;0,F1484&gt;0,L1484&gt;0,M1484&gt;0,S1484&gt;0,T1484&gt;0,Z1484&gt;0,AA1484&gt;0),"Buying Opportunity",IF(AND(D1484&lt;0,E1484&lt;0,F1484&lt;0,L1484&lt;0,M1484&lt;0,S1484&lt;0,T1484&lt;0,Z1484&lt;0,AA1484&lt;0),"support Zone",IF(AND(D1484&lt;0,E1484&lt;0,F1484&lt;0,L1484&gt;0,M1484&gt;0,S1484&gt;0,T1484&gt;0,Z1484&gt;0,AA1484&gt;0),"sell delivery")))</f>
        <v/>
      </c>
      <c r="BA1484" s="1">
        <f>IF(AND(D1484&gt;0,E1484&gt;0,F1484&gt;0,Z1484&gt;0,AA1484&gt;0,AB1484&gt;0,AC1484&gt;0,AI1484&gt;0,AJ1484&gt;0),"FII ENTERING")</f>
        <v/>
      </c>
      <c r="BB1484" s="15" t="e">
        <v>#N/A</v>
      </c>
      <c r="BC1484" s="1" t="n">
        <v>1091017.46842</v>
      </c>
      <c r="BD1484" s="1">
        <f>IF(AND(E1484&gt;0,F1484&gt;0,AB1484&gt;0,AC1484&gt;0,AI1484&gt;0,AJ1484&gt;0,AS1484&gt;AR1484,AR1484&gt;AQ1484),"long buildup",IF(AND(E1484&lt;0,F1484&lt;0,AB1484&gt;0,AC1484&gt;0,AI1484&gt;0,AJ1484&gt;0,AS1484&lt;AR1484,AR1484&lt;AQ1484),"Short buildup"))</f>
        <v/>
      </c>
      <c r="BE1484" s="1">
        <f>+IF(AND(F1484&gt;0,M1484&gt;0,T1484&gt;0,AA1484&gt;0),"buy")</f>
        <v/>
      </c>
    </row>
    <row r="1485">
      <c r="A1485" s="1" t="inlineStr">
        <is>
          <t>RACE</t>
        </is>
      </c>
      <c r="B1485" s="1" t="n"/>
      <c r="C1485" s="1" t="n"/>
      <c r="D1485" s="2" t="n">
        <v>-0.9044276457883279</v>
      </c>
      <c r="E1485" s="2" t="n">
        <v>-1.68914316850565</v>
      </c>
      <c r="F1485" s="3" t="n">
        <v>-1.163918525703213</v>
      </c>
      <c r="G1485" s="4" t="n">
        <v>529</v>
      </c>
      <c r="H1485" s="4" t="n">
        <v>730</v>
      </c>
      <c r="I1485" s="3" t="n">
        <v>991</v>
      </c>
      <c r="J1485" s="6">
        <f>+H1485-G1485</f>
        <v/>
      </c>
      <c r="K1485" s="6">
        <f>+I1485-H1485</f>
        <v/>
      </c>
      <c r="L1485" s="7">
        <f>J1485/G1485</f>
        <v/>
      </c>
      <c r="M1485" s="7">
        <f>K1485/H1485</f>
        <v/>
      </c>
      <c r="N1485" s="8" t="n">
        <v>0.1818</v>
      </c>
      <c r="O1485" s="8" t="n">
        <v>0.3596</v>
      </c>
      <c r="P1485" s="3" t="n">
        <v>0.2629</v>
      </c>
      <c r="Q1485" s="6">
        <f>+O1485-N1485</f>
        <v/>
      </c>
      <c r="R1485" s="6">
        <f>+P1485-O1485</f>
        <v/>
      </c>
      <c r="S1485" s="7">
        <f>Q1485/N1485</f>
        <v/>
      </c>
      <c r="T1485" s="7">
        <f>R1485/O1485</f>
        <v/>
      </c>
      <c r="U1485" s="10" t="inlineStr">
        <is>
          <t>2425</t>
        </is>
      </c>
      <c r="V1485" s="10" t="inlineStr">
        <is>
          <t>5790</t>
        </is>
      </c>
      <c r="W1485" s="3" t="inlineStr">
        <is>
          <t>3492</t>
        </is>
      </c>
      <c r="X1485" s="6">
        <f>+V1485-U1485</f>
        <v/>
      </c>
      <c r="Y1485" s="6">
        <f>+W1485-V1485</f>
        <v/>
      </c>
      <c r="Z1485" s="7">
        <f>X1485/U1485</f>
        <v/>
      </c>
      <c r="AA1485" s="7">
        <f>Y1485/V1485</f>
        <v/>
      </c>
      <c r="AB1485" s="4" t="n"/>
      <c r="AC1485" s="5" t="n"/>
      <c r="AD1485" s="4" t="n"/>
      <c r="AE1485" s="4" t="n"/>
      <c r="AF1485" s="5" t="n"/>
      <c r="AG1485" s="6">
        <f>AE1485-AD1485</f>
        <v/>
      </c>
      <c r="AH1485" s="6">
        <f>+AF1485-AE1485</f>
        <v/>
      </c>
      <c r="AI1485" s="7">
        <f>AG1485/AD1485</f>
        <v/>
      </c>
      <c r="AJ1485" s="7">
        <f>AH1485/AE1485</f>
        <v/>
      </c>
      <c r="AK1485" s="4" t="n"/>
      <c r="AL1485" s="4" t="n"/>
      <c r="AM1485" s="5" t="n"/>
      <c r="AN1485" s="4" t="n">
        <v>367.05</v>
      </c>
      <c r="AO1485" s="4" t="n">
        <v>360.85</v>
      </c>
      <c r="AP1485" s="3" t="n">
        <v>356.65</v>
      </c>
      <c r="AQ1485" s="9">
        <f>+AK1485-AN1485</f>
        <v/>
      </c>
      <c r="AR1485" s="9">
        <f>+AL1485-AO1485</f>
        <v/>
      </c>
      <c r="AS1485" s="9">
        <f>+AM1485-AP1485</f>
        <v/>
      </c>
      <c r="AT1485" s="6">
        <f>AR1485-AQ1485</f>
        <v/>
      </c>
      <c r="AU1485" s="6">
        <f>+AS1485-AR1485</f>
        <v/>
      </c>
      <c r="AV1485" s="7">
        <f>AT1485/AQ1485</f>
        <v/>
      </c>
      <c r="AW1485" s="7">
        <f>AU1485/AR1485</f>
        <v/>
      </c>
      <c r="AX1485" s="1" t="inlineStr">
        <is>
          <t>Y</t>
        </is>
      </c>
      <c r="AY1485" s="1">
        <f>+IF(AND(D1485&gt;0,E1485&gt;0,F1485&gt;0,S1485&gt;0,T1485&gt;0,AC1485&gt;0,AB1485&gt;0,AI1485&gt;0,AJ1485&gt;0,AS1485&gt;AR1485,AR1485&gt;AQ1485),"long buildup",IF(AND(D1485&gt;0,E1485&gt;0,F1485&gt;0,S1485&lt;0,T1485&lt;0,AB1485&lt;0,AC1485&lt;0,AI1485&lt;0,AJ1485&lt;0,AS1485&gt;AR1485,AR1485&gt;AQ1485),"Short Covering",IF(AND(D1485&lt;0,E1485&lt;0,F1485&lt;0,S1485&lt;0,T1485&lt;0,AB1485&gt;0,AC1485&gt;0,AI1485&gt;0,AJ1485&gt;0,AS1485&lt;AR1485,AR1485&lt;AQ1485),"Short Buildup",IF(AND(D1485&lt;0,E1485&lt;0,F1485&lt;0,S1485&lt;0,T1485&lt;0,AB1485&lt;0,AC1485&lt;0,AI1485&lt;0,AJ1485&lt;0,AS1485&lt;AR1485,AR1485&lt;AQ1485),"LongUnwinding" ))))</f>
        <v/>
      </c>
      <c r="AZ1485" s="1">
        <f>+IF(AND(D1485&gt;0,E1485&gt;0,F1485&gt;0,L1485&gt;0,M1485&gt;0,S1485&gt;0,T1485&gt;0,Z1485&gt;0,AA1485&gt;0),"Buying Opportunity",IF(AND(D1485&lt;0,E1485&lt;0,F1485&lt;0,L1485&lt;0,M1485&lt;0,S1485&lt;0,T1485&lt;0,Z1485&lt;0,AA1485&lt;0),"support Zone",IF(AND(D1485&lt;0,E1485&lt;0,F1485&lt;0,L1485&gt;0,M1485&gt;0,S1485&gt;0,T1485&gt;0,Z1485&gt;0,AA1485&gt;0),"sell delivery")))</f>
        <v/>
      </c>
      <c r="BA1485" s="1">
        <f>IF(AND(D1485&gt;0,E1485&gt;0,F1485&gt;0,Z1485&gt;0,AA1485&gt;0,AB1485&gt;0,AC1485&gt;0,AI1485&gt;0,AJ1485&gt;0),"FII ENTERING")</f>
        <v/>
      </c>
      <c r="BB1485" s="15" t="e">
        <v>#N/A</v>
      </c>
      <c r="BC1485" s="1" t="n">
        <v>272995.522823</v>
      </c>
      <c r="BD1485" s="1">
        <f>IF(AND(E1485&gt;0,F1485&gt;0,AB1485&gt;0,AC1485&gt;0,AI1485&gt;0,AJ1485&gt;0,AS1485&gt;AR1485,AR1485&gt;AQ1485),"long buildup",IF(AND(E1485&lt;0,F1485&lt;0,AB1485&gt;0,AC1485&gt;0,AI1485&gt;0,AJ1485&gt;0,AS1485&lt;AR1485,AR1485&lt;AQ1485),"Short buildup"))</f>
        <v/>
      </c>
      <c r="BE1485" s="1">
        <f>+IF(AND(F1485&gt;0,M1485&gt;0,T1485&gt;0,AA1485&gt;0),"buy")</f>
        <v/>
      </c>
    </row>
    <row r="1486">
      <c r="A1486" s="1" t="inlineStr">
        <is>
          <t>RADAAN</t>
        </is>
      </c>
      <c r="B1486" s="1" t="n"/>
      <c r="C1486" s="1" t="n"/>
      <c r="D1486" s="2" t="n">
        <v>1.89982728842833</v>
      </c>
      <c r="E1486" s="2" t="n">
        <v>1.864406779661007</v>
      </c>
      <c r="F1486" s="3" t="n">
        <v>1.996672212978371</v>
      </c>
      <c r="G1486" s="4" t="n">
        <v>22</v>
      </c>
      <c r="H1486" s="4" t="n">
        <v>35</v>
      </c>
      <c r="I1486" s="3" t="n">
        <v>31</v>
      </c>
      <c r="J1486" s="6">
        <f>+H1486-G1486</f>
        <v/>
      </c>
      <c r="K1486" s="6">
        <f>+I1486-H1486</f>
        <v/>
      </c>
      <c r="L1486" s="7">
        <f>J1486/G1486</f>
        <v/>
      </c>
      <c r="M1486" s="7">
        <f>K1486/H1486</f>
        <v/>
      </c>
      <c r="N1486" s="8" t="n">
        <v>0.0049</v>
      </c>
      <c r="O1486" s="8" t="n">
        <v>0.0109</v>
      </c>
      <c r="P1486" s="3" t="n">
        <v>0.0083</v>
      </c>
      <c r="Q1486" s="6">
        <f>+O1486-N1486</f>
        <v/>
      </c>
      <c r="R1486" s="6">
        <f>+P1486-O1486</f>
        <v/>
      </c>
      <c r="S1486" s="7">
        <f>Q1486/N1486</f>
        <v/>
      </c>
      <c r="T1486" s="7">
        <f>R1486/O1486</f>
        <v/>
      </c>
      <c r="U1486" s="10" t="inlineStr">
        <is>
          <t>-</t>
        </is>
      </c>
      <c r="V1486" s="10" t="inlineStr">
        <is>
          <t>-</t>
        </is>
      </c>
      <c r="W1486" s="3" t="inlineStr">
        <is>
          <t>-</t>
        </is>
      </c>
      <c r="X1486" s="6">
        <f>+V1486-U1486</f>
        <v/>
      </c>
      <c r="Y1486" s="6">
        <f>+W1486-V1486</f>
        <v/>
      </c>
      <c r="Z1486" s="7">
        <f>X1486/U1486</f>
        <v/>
      </c>
      <c r="AA1486" s="7">
        <f>Y1486/V1486</f>
        <v/>
      </c>
      <c r="AB1486" s="4" t="n"/>
      <c r="AC1486" s="5" t="n"/>
      <c r="AD1486" s="4" t="n"/>
      <c r="AE1486" s="4" t="n"/>
      <c r="AF1486" s="5" t="n"/>
      <c r="AG1486" s="6">
        <f>AE1486-AD1486</f>
        <v/>
      </c>
      <c r="AH1486" s="6">
        <f>+AF1486-AE1486</f>
        <v/>
      </c>
      <c r="AI1486" s="7">
        <f>AG1486/AD1486</f>
        <v/>
      </c>
      <c r="AJ1486" s="7">
        <f>AH1486/AE1486</f>
        <v/>
      </c>
      <c r="AK1486" s="4" t="n"/>
      <c r="AL1486" s="4" t="n"/>
      <c r="AM1486" s="5" t="n"/>
      <c r="AN1486" s="4" t="n">
        <v>5.9</v>
      </c>
      <c r="AO1486" s="4" t="n">
        <v>6.01</v>
      </c>
      <c r="AP1486" s="3" t="n">
        <v>6.13</v>
      </c>
      <c r="AQ1486" s="9">
        <f>+AK1486-AN1486</f>
        <v/>
      </c>
      <c r="AR1486" s="9">
        <f>+AL1486-AO1486</f>
        <v/>
      </c>
      <c r="AS1486" s="9">
        <f>+AM1486-AP1486</f>
        <v/>
      </c>
      <c r="AT1486" s="6">
        <f>AR1486-AQ1486</f>
        <v/>
      </c>
      <c r="AU1486" s="6">
        <f>+AS1486-AR1486</f>
        <v/>
      </c>
      <c r="AV1486" s="7">
        <f>AT1486/AQ1486</f>
        <v/>
      </c>
      <c r="AW1486" s="7">
        <f>AU1486/AR1486</f>
        <v/>
      </c>
      <c r="AX1486" s="1" t="inlineStr">
        <is>
          <t>N</t>
        </is>
      </c>
      <c r="AY1486" s="1">
        <f>+IF(AND(D1486&gt;0,E1486&gt;0,F1486&gt;0,S1486&gt;0,T1486&gt;0,AC1486&gt;0,AB1486&gt;0,AI1486&gt;0,AJ1486&gt;0,AS1486&gt;AR1486,AR1486&gt;AQ1486),"long buildup",IF(AND(D1486&gt;0,E1486&gt;0,F1486&gt;0,S1486&lt;0,T1486&lt;0,AB1486&lt;0,AC1486&lt;0,AI1486&lt;0,AJ1486&lt;0,AS1486&gt;AR1486,AR1486&gt;AQ1486),"Short Covering",IF(AND(D1486&lt;0,E1486&lt;0,F1486&lt;0,S1486&lt;0,T1486&lt;0,AB1486&gt;0,AC1486&gt;0,AI1486&gt;0,AJ1486&gt;0,AS1486&lt;AR1486,AR1486&lt;AQ1486),"Short Buildup",IF(AND(D1486&lt;0,E1486&lt;0,F1486&lt;0,S1486&lt;0,T1486&lt;0,AB1486&lt;0,AC1486&lt;0,AI1486&lt;0,AJ1486&lt;0,AS1486&lt;AR1486,AR1486&lt;AQ1486),"LongUnwinding" ))))</f>
        <v/>
      </c>
      <c r="AZ1486" s="1">
        <f>+IF(AND(D1486&gt;0,E1486&gt;0,F1486&gt;0,L1486&gt;0,M1486&gt;0,S1486&gt;0,T1486&gt;0,Z1486&gt;0,AA1486&gt;0),"Buying Opportunity",IF(AND(D1486&lt;0,E1486&lt;0,F1486&lt;0,L1486&lt;0,M1486&lt;0,S1486&lt;0,T1486&lt;0,Z1486&lt;0,AA1486&lt;0),"support Zone",IF(AND(D1486&lt;0,E1486&lt;0,F1486&lt;0,L1486&gt;0,M1486&gt;0,S1486&gt;0,T1486&gt;0,Z1486&gt;0,AA1486&gt;0),"sell delivery")))</f>
        <v/>
      </c>
      <c r="BA1486" s="1">
        <f>IF(AND(D1486&gt;0,E1486&gt;0,F1486&gt;0,Z1486&gt;0,AA1486&gt;0,AB1486&gt;0,AC1486&gt;0,AI1486&gt;0,AJ1486&gt;0),"FII ENTERING")</f>
        <v/>
      </c>
      <c r="BB1486" s="15" t="e">
        <v>#N/A</v>
      </c>
      <c r="BC1486" s="1" t="n">
        <v>19774.6836975</v>
      </c>
      <c r="BD1486" s="1">
        <f>IF(AND(E1486&gt;0,F1486&gt;0,AB1486&gt;0,AC1486&gt;0,AI1486&gt;0,AJ1486&gt;0,AS1486&gt;AR1486,AR1486&gt;AQ1486),"long buildup",IF(AND(E1486&lt;0,F1486&lt;0,AB1486&gt;0,AC1486&gt;0,AI1486&gt;0,AJ1486&gt;0,AS1486&lt;AR1486,AR1486&lt;AQ1486),"Short buildup"))</f>
        <v/>
      </c>
      <c r="BE1486" s="1">
        <f>+IF(AND(F1486&gt;0,M1486&gt;0,T1486&gt;0,AA1486&gt;0),"buy")</f>
        <v/>
      </c>
    </row>
    <row r="1487">
      <c r="A1487" s="1" t="inlineStr">
        <is>
          <t>RADHIKAJWE</t>
        </is>
      </c>
      <c r="B1487" s="1" t="n"/>
      <c r="C1487" s="1" t="n"/>
      <c r="D1487" s="2" t="n">
        <v>-0.9409609459572067</v>
      </c>
      <c r="E1487" s="2" t="n">
        <v>-2.09314055144586</v>
      </c>
      <c r="F1487" s="3" t="n">
        <v>-0.2919206662659942</v>
      </c>
      <c r="G1487" s="4" t="n">
        <v>1849</v>
      </c>
      <c r="H1487" s="4" t="n">
        <v>2094</v>
      </c>
      <c r="I1487" s="3" t="n">
        <v>1845</v>
      </c>
      <c r="J1487" s="6">
        <f>+H1487-G1487</f>
        <v/>
      </c>
      <c r="K1487" s="6">
        <f>+I1487-H1487</f>
        <v/>
      </c>
      <c r="L1487" s="7">
        <f>J1487/G1487</f>
        <v/>
      </c>
      <c r="M1487" s="7">
        <f>K1487/H1487</f>
        <v/>
      </c>
      <c r="N1487" s="8" t="n">
        <v>1.7076</v>
      </c>
      <c r="O1487" s="8" t="n">
        <v>2.5532</v>
      </c>
      <c r="P1487" s="3" t="n">
        <v>2.14</v>
      </c>
      <c r="Q1487" s="6">
        <f>+O1487-N1487</f>
        <v/>
      </c>
      <c r="R1487" s="6">
        <f>+P1487-O1487</f>
        <v/>
      </c>
      <c r="S1487" s="7">
        <f>Q1487/N1487</f>
        <v/>
      </c>
      <c r="T1487" s="7">
        <f>R1487/O1487</f>
        <v/>
      </c>
      <c r="U1487" s="10" t="inlineStr">
        <is>
          <t>-</t>
        </is>
      </c>
      <c r="V1487" s="10" t="inlineStr">
        <is>
          <t>-</t>
        </is>
      </c>
      <c r="W1487" s="3" t="inlineStr">
        <is>
          <t>-</t>
        </is>
      </c>
      <c r="X1487" s="6">
        <f>+V1487-U1487</f>
        <v/>
      </c>
      <c r="Y1487" s="6">
        <f>+W1487-V1487</f>
        <v/>
      </c>
      <c r="Z1487" s="7">
        <f>X1487/U1487</f>
        <v/>
      </c>
      <c r="AA1487" s="7">
        <f>Y1487/V1487</f>
        <v/>
      </c>
      <c r="AB1487" s="4" t="n"/>
      <c r="AC1487" s="5" t="n"/>
      <c r="AD1487" s="4" t="n"/>
      <c r="AE1487" s="4" t="n"/>
      <c r="AF1487" s="5" t="n"/>
      <c r="AG1487" s="6">
        <f>AE1487-AD1487</f>
        <v/>
      </c>
      <c r="AH1487" s="6">
        <f>+AF1487-AE1487</f>
        <v/>
      </c>
      <c r="AI1487" s="7">
        <f>AG1487/AD1487</f>
        <v/>
      </c>
      <c r="AJ1487" s="7">
        <f>AH1487/AE1487</f>
        <v/>
      </c>
      <c r="AK1487" s="4" t="n"/>
      <c r="AL1487" s="4" t="n"/>
      <c r="AM1487" s="5" t="n"/>
      <c r="AN1487" s="4" t="n">
        <v>118.96</v>
      </c>
      <c r="AO1487" s="4" t="n">
        <v>116.47</v>
      </c>
      <c r="AP1487" s="3" t="n">
        <v>116.13</v>
      </c>
      <c r="AQ1487" s="9">
        <f>+AK1487-AN1487</f>
        <v/>
      </c>
      <c r="AR1487" s="9">
        <f>+AL1487-AO1487</f>
        <v/>
      </c>
      <c r="AS1487" s="9">
        <f>+AM1487-AP1487</f>
        <v/>
      </c>
      <c r="AT1487" s="6">
        <f>AR1487-AQ1487</f>
        <v/>
      </c>
      <c r="AU1487" s="6">
        <f>+AS1487-AR1487</f>
        <v/>
      </c>
      <c r="AV1487" s="7">
        <f>AT1487/AQ1487</f>
        <v/>
      </c>
      <c r="AW1487" s="7">
        <f>AU1487/AR1487</f>
        <v/>
      </c>
      <c r="AX1487" s="1" t="inlineStr">
        <is>
          <t>N</t>
        </is>
      </c>
      <c r="AY1487" s="1">
        <f>+IF(AND(D1487&gt;0,E1487&gt;0,F1487&gt;0,S1487&gt;0,T1487&gt;0,AC1487&gt;0,AB1487&gt;0,AI1487&gt;0,AJ1487&gt;0,AS1487&gt;AR1487,AR1487&gt;AQ1487),"long buildup",IF(AND(D1487&gt;0,E1487&gt;0,F1487&gt;0,S1487&lt;0,T1487&lt;0,AB1487&lt;0,AC1487&lt;0,AI1487&lt;0,AJ1487&lt;0,AS1487&gt;AR1487,AR1487&gt;AQ1487),"Short Covering",IF(AND(D1487&lt;0,E1487&lt;0,F1487&lt;0,S1487&lt;0,T1487&lt;0,AB1487&gt;0,AC1487&gt;0,AI1487&gt;0,AJ1487&gt;0,AS1487&lt;AR1487,AR1487&lt;AQ1487),"Short Buildup",IF(AND(D1487&lt;0,E1487&lt;0,F1487&lt;0,S1487&lt;0,T1487&lt;0,AB1487&lt;0,AC1487&lt;0,AI1487&lt;0,AJ1487&lt;0,AS1487&lt;AR1487,AR1487&lt;AQ1487),"LongUnwinding" ))))</f>
        <v/>
      </c>
      <c r="AZ1487" s="1">
        <f>+IF(AND(D1487&gt;0,E1487&gt;0,F1487&gt;0,L1487&gt;0,M1487&gt;0,S1487&gt;0,T1487&gt;0,Z1487&gt;0,AA1487&gt;0),"Buying Opportunity",IF(AND(D1487&lt;0,E1487&lt;0,F1487&lt;0,L1487&lt;0,M1487&lt;0,S1487&lt;0,T1487&lt;0,Z1487&lt;0,AA1487&lt;0),"support Zone",IF(AND(D1487&lt;0,E1487&lt;0,F1487&lt;0,L1487&gt;0,M1487&gt;0,S1487&gt;0,T1487&gt;0,Z1487&gt;0,AA1487&gt;0),"sell delivery")))</f>
        <v/>
      </c>
      <c r="BA1487" s="1">
        <f>IF(AND(D1487&gt;0,E1487&gt;0,F1487&gt;0,Z1487&gt;0,AA1487&gt;0,AB1487&gt;0,AC1487&gt;0,AI1487&gt;0,AJ1487&gt;0),"FII ENTERING")</f>
        <v/>
      </c>
      <c r="BB1487" s="15" t="e">
        <v>#N/A</v>
      </c>
      <c r="BC1487" s="1" t="n">
        <v>19518.75</v>
      </c>
      <c r="BD1487" s="1">
        <f>IF(AND(E1487&gt;0,F1487&gt;0,AB1487&gt;0,AC1487&gt;0,AI1487&gt;0,AJ1487&gt;0,AS1487&gt;AR1487,AR1487&gt;AQ1487),"long buildup",IF(AND(E1487&lt;0,F1487&lt;0,AB1487&gt;0,AC1487&gt;0,AI1487&gt;0,AJ1487&gt;0,AS1487&lt;AR1487,AR1487&lt;AQ1487),"Short buildup"))</f>
        <v/>
      </c>
      <c r="BE1487" s="1">
        <f>+IF(AND(F1487&gt;0,M1487&gt;0,T1487&gt;0,AA1487&gt;0),"buy")</f>
        <v/>
      </c>
    </row>
    <row r="1488">
      <c r="A1488" s="1" t="inlineStr">
        <is>
          <t>RADIANTCMS</t>
        </is>
      </c>
      <c r="B1488" s="1" t="n"/>
      <c r="C1488" s="1" t="n"/>
      <c r="D1488" s="2" t="n">
        <v>0.9225571725571831</v>
      </c>
      <c r="E1488" s="2" t="n">
        <v>-1.39049826187717</v>
      </c>
      <c r="F1488" s="3" t="n">
        <v>-0.4308656482569503</v>
      </c>
      <c r="G1488" s="4" t="n">
        <v>2153</v>
      </c>
      <c r="H1488" s="4" t="n">
        <v>2701</v>
      </c>
      <c r="I1488" s="3" t="n">
        <v>3356</v>
      </c>
      <c r="J1488" s="6">
        <f>+H1488-G1488</f>
        <v/>
      </c>
      <c r="K1488" s="6">
        <f>+I1488-H1488</f>
        <v/>
      </c>
      <c r="L1488" s="7">
        <f>J1488/G1488</f>
        <v/>
      </c>
      <c r="M1488" s="7">
        <f>K1488/H1488</f>
        <v/>
      </c>
      <c r="N1488" s="8" t="n">
        <v>1.1937</v>
      </c>
      <c r="O1488" s="8" t="n">
        <v>1.0393</v>
      </c>
      <c r="P1488" s="3" t="n">
        <v>1.7877</v>
      </c>
      <c r="Q1488" s="6">
        <f>+O1488-N1488</f>
        <v/>
      </c>
      <c r="R1488" s="6">
        <f>+P1488-O1488</f>
        <v/>
      </c>
      <c r="S1488" s="7">
        <f>Q1488/N1488</f>
        <v/>
      </c>
      <c r="T1488" s="7">
        <f>R1488/O1488</f>
        <v/>
      </c>
      <c r="U1488" s="10" t="inlineStr">
        <is>
          <t>74132</t>
        </is>
      </c>
      <c r="V1488" s="10" t="inlineStr">
        <is>
          <t>78494</t>
        </is>
      </c>
      <c r="W1488" s="3" t="inlineStr">
        <is>
          <t>120040</t>
        </is>
      </c>
      <c r="X1488" s="6">
        <f>+V1488-U1488</f>
        <v/>
      </c>
      <c r="Y1488" s="6">
        <f>+W1488-V1488</f>
        <v/>
      </c>
      <c r="Z1488" s="7">
        <f>X1488/U1488</f>
        <v/>
      </c>
      <c r="AA1488" s="7">
        <f>Y1488/V1488</f>
        <v/>
      </c>
      <c r="AB1488" s="4" t="n"/>
      <c r="AC1488" s="5" t="n"/>
      <c r="AD1488" s="4" t="n"/>
      <c r="AE1488" s="4" t="n"/>
      <c r="AF1488" s="5" t="n"/>
      <c r="AG1488" s="6">
        <f>AE1488-AD1488</f>
        <v/>
      </c>
      <c r="AH1488" s="6">
        <f>+AF1488-AE1488</f>
        <v/>
      </c>
      <c r="AI1488" s="7">
        <f>AG1488/AD1488</f>
        <v/>
      </c>
      <c r="AJ1488" s="7">
        <f>AH1488/AE1488</f>
        <v/>
      </c>
      <c r="AK1488" s="4" t="n"/>
      <c r="AL1488" s="4" t="n"/>
      <c r="AM1488" s="5" t="n"/>
      <c r="AN1488" s="4" t="n">
        <v>77.67</v>
      </c>
      <c r="AO1488" s="4" t="n">
        <v>76.59</v>
      </c>
      <c r="AP1488" s="3" t="n">
        <v>76.26000000000001</v>
      </c>
      <c r="AQ1488" s="9">
        <f>+AK1488-AN1488</f>
        <v/>
      </c>
      <c r="AR1488" s="9">
        <f>+AL1488-AO1488</f>
        <v/>
      </c>
      <c r="AS1488" s="9">
        <f>+AM1488-AP1488</f>
        <v/>
      </c>
      <c r="AT1488" s="6">
        <f>AR1488-AQ1488</f>
        <v/>
      </c>
      <c r="AU1488" s="6">
        <f>+AS1488-AR1488</f>
        <v/>
      </c>
      <c r="AV1488" s="7">
        <f>AT1488/AQ1488</f>
        <v/>
      </c>
      <c r="AW1488" s="7">
        <f>AU1488/AR1488</f>
        <v/>
      </c>
      <c r="AX1488" s="1" t="inlineStr">
        <is>
          <t>N</t>
        </is>
      </c>
      <c r="AY1488" s="1">
        <f>+IF(AND(D1488&gt;0,E1488&gt;0,F1488&gt;0,S1488&gt;0,T1488&gt;0,AC1488&gt;0,AB1488&gt;0,AI1488&gt;0,AJ1488&gt;0,AS1488&gt;AR1488,AR1488&gt;AQ1488),"long buildup",IF(AND(D1488&gt;0,E1488&gt;0,F1488&gt;0,S1488&lt;0,T1488&lt;0,AB1488&lt;0,AC1488&lt;0,AI1488&lt;0,AJ1488&lt;0,AS1488&gt;AR1488,AR1488&gt;AQ1488),"Short Covering",IF(AND(D1488&lt;0,E1488&lt;0,F1488&lt;0,S1488&lt;0,T1488&lt;0,AB1488&gt;0,AC1488&gt;0,AI1488&gt;0,AJ1488&gt;0,AS1488&lt;AR1488,AR1488&lt;AQ1488),"Short Buildup",IF(AND(D1488&lt;0,E1488&lt;0,F1488&lt;0,S1488&lt;0,T1488&lt;0,AB1488&lt;0,AC1488&lt;0,AI1488&lt;0,AJ1488&lt;0,AS1488&lt;AR1488,AR1488&lt;AQ1488),"LongUnwinding" ))))</f>
        <v/>
      </c>
      <c r="AZ1488" s="1">
        <f>+IF(AND(D1488&gt;0,E1488&gt;0,F1488&gt;0,L1488&gt;0,M1488&gt;0,S1488&gt;0,T1488&gt;0,Z1488&gt;0,AA1488&gt;0),"Buying Opportunity",IF(AND(D1488&lt;0,E1488&lt;0,F1488&lt;0,L1488&lt;0,M1488&lt;0,S1488&lt;0,T1488&lt;0,Z1488&lt;0,AA1488&lt;0),"support Zone",IF(AND(D1488&lt;0,E1488&lt;0,F1488&lt;0,L1488&gt;0,M1488&gt;0,S1488&gt;0,T1488&gt;0,Z1488&gt;0,AA1488&gt;0),"sell delivery")))</f>
        <v/>
      </c>
      <c r="BA1488" s="1">
        <f>IF(AND(D1488&gt;0,E1488&gt;0,F1488&gt;0,Z1488&gt;0,AA1488&gt;0,AB1488&gt;0,AC1488&gt;0,AI1488&gt;0,AJ1488&gt;0),"FII ENTERING")</f>
        <v/>
      </c>
      <c r="BB1488" s="15" t="e">
        <v>#N/A</v>
      </c>
      <c r="BC1488" s="1" t="n">
        <v>4907.105</v>
      </c>
      <c r="BD1488" s="1">
        <f>IF(AND(E1488&gt;0,F1488&gt;0,AB1488&gt;0,AC1488&gt;0,AI1488&gt;0,AJ1488&gt;0,AS1488&gt;AR1488,AR1488&gt;AQ1488),"long buildup",IF(AND(E1488&lt;0,F1488&lt;0,AB1488&gt;0,AC1488&gt;0,AI1488&gt;0,AJ1488&gt;0,AS1488&lt;AR1488,AR1488&lt;AQ1488),"Short buildup"))</f>
        <v/>
      </c>
      <c r="BE1488" s="1">
        <f>+IF(AND(F1488&gt;0,M1488&gt;0,T1488&gt;0,AA1488&gt;0),"buy")</f>
        <v/>
      </c>
    </row>
    <row r="1489">
      <c r="A1489" s="1" t="inlineStr">
        <is>
          <t>RADICO</t>
        </is>
      </c>
      <c r="B1489" s="1" t="n"/>
      <c r="C1489" s="1" t="n"/>
      <c r="D1489" s="2" t="n">
        <v>0.2761918502792948</v>
      </c>
      <c r="E1489" s="2" t="n">
        <v>0.008221824834014433</v>
      </c>
      <c r="F1489" s="3" t="n">
        <v>0.2959613606001364</v>
      </c>
      <c r="G1489" s="4" t="n">
        <v>17302</v>
      </c>
      <c r="H1489" s="4" t="n">
        <v>44767</v>
      </c>
      <c r="I1489" s="3" t="n">
        <v>19427</v>
      </c>
      <c r="J1489" s="6">
        <f>+H1489-G1489</f>
        <v/>
      </c>
      <c r="K1489" s="6">
        <f>+I1489-H1489</f>
        <v/>
      </c>
      <c r="L1489" s="7">
        <f>J1489/G1489</f>
        <v/>
      </c>
      <c r="M1489" s="7">
        <f>K1489/H1489</f>
        <v/>
      </c>
      <c r="N1489" s="8" t="n">
        <v>41.3821</v>
      </c>
      <c r="O1489" s="8" t="n">
        <v>119.8141</v>
      </c>
      <c r="P1489" s="3" t="n">
        <v>37.6823</v>
      </c>
      <c r="Q1489" s="6">
        <f>+O1489-N1489</f>
        <v/>
      </c>
      <c r="R1489" s="6">
        <f>+P1489-O1489</f>
        <v/>
      </c>
      <c r="S1489" s="7">
        <f>Q1489/N1489</f>
        <v/>
      </c>
      <c r="T1489" s="7">
        <f>R1489/O1489</f>
        <v/>
      </c>
      <c r="U1489" s="10" t="inlineStr">
        <is>
          <t>71007</t>
        </is>
      </c>
      <c r="V1489" s="10" t="inlineStr">
        <is>
          <t>153565</t>
        </is>
      </c>
      <c r="W1489" s="3" t="inlineStr">
        <is>
          <t>66760</t>
        </is>
      </c>
      <c r="X1489" s="6">
        <f>+V1489-U1489</f>
        <v/>
      </c>
      <c r="Y1489" s="6">
        <f>+W1489-V1489</f>
        <v/>
      </c>
      <c r="Z1489" s="7">
        <f>X1489/U1489</f>
        <v/>
      </c>
      <c r="AA1489" s="7">
        <f>Y1489/V1489</f>
        <v/>
      </c>
      <c r="AB1489" s="4" t="n"/>
      <c r="AC1489" s="5" t="n"/>
      <c r="AD1489" s="4" t="n"/>
      <c r="AE1489" s="4" t="n"/>
      <c r="AF1489" s="5" t="n"/>
      <c r="AG1489" s="6">
        <f>AE1489-AD1489</f>
        <v/>
      </c>
      <c r="AH1489" s="6">
        <f>+AF1489-AE1489</f>
        <v/>
      </c>
      <c r="AI1489" s="7">
        <f>AG1489/AD1489</f>
        <v/>
      </c>
      <c r="AJ1489" s="7">
        <f>AH1489/AE1489</f>
        <v/>
      </c>
      <c r="AK1489" s="4" t="n"/>
      <c r="AL1489" s="4" t="n"/>
      <c r="AM1489" s="5" t="n"/>
      <c r="AN1489" s="4" t="n">
        <v>2432.55</v>
      </c>
      <c r="AO1489" s="4" t="n">
        <v>2432.75</v>
      </c>
      <c r="AP1489" s="3" t="n">
        <v>2439.95</v>
      </c>
      <c r="AQ1489" s="9">
        <f>+AK1489-AN1489</f>
        <v/>
      </c>
      <c r="AR1489" s="9">
        <f>+AL1489-AO1489</f>
        <v/>
      </c>
      <c r="AS1489" s="9">
        <f>+AM1489-AP1489</f>
        <v/>
      </c>
      <c r="AT1489" s="6">
        <f>AR1489-AQ1489</f>
        <v/>
      </c>
      <c r="AU1489" s="6">
        <f>+AS1489-AR1489</f>
        <v/>
      </c>
      <c r="AV1489" s="7">
        <f>AT1489/AQ1489</f>
        <v/>
      </c>
      <c r="AW1489" s="7">
        <f>AU1489/AR1489</f>
        <v/>
      </c>
      <c r="AX1489" s="1" t="inlineStr">
        <is>
          <t>Y</t>
        </is>
      </c>
      <c r="AY1489" s="1">
        <f>+IF(AND(D1489&gt;0,E1489&gt;0,F1489&gt;0,S1489&gt;0,T1489&gt;0,AC1489&gt;0,AB1489&gt;0,AI1489&gt;0,AJ1489&gt;0,AS1489&gt;AR1489,AR1489&gt;AQ1489),"long buildup",IF(AND(D1489&gt;0,E1489&gt;0,F1489&gt;0,S1489&lt;0,T1489&lt;0,AB1489&lt;0,AC1489&lt;0,AI1489&lt;0,AJ1489&lt;0,AS1489&gt;AR1489,AR1489&gt;AQ1489),"Short Covering",IF(AND(D1489&lt;0,E1489&lt;0,F1489&lt;0,S1489&lt;0,T1489&lt;0,AB1489&gt;0,AC1489&gt;0,AI1489&gt;0,AJ1489&gt;0,AS1489&lt;AR1489,AR1489&lt;AQ1489),"Short Buildup",IF(AND(D1489&lt;0,E1489&lt;0,F1489&lt;0,S1489&lt;0,T1489&lt;0,AB1489&lt;0,AC1489&lt;0,AI1489&lt;0,AJ1489&lt;0,AS1489&lt;AR1489,AR1489&lt;AQ1489),"LongUnwinding" ))))</f>
        <v/>
      </c>
      <c r="AZ1489" s="1">
        <f>+IF(AND(D1489&gt;0,E1489&gt;0,F1489&gt;0,L1489&gt;0,M1489&gt;0,S1489&gt;0,T1489&gt;0,Z1489&gt;0,AA1489&gt;0),"Buying Opportunity",IF(AND(D1489&lt;0,E1489&lt;0,F1489&lt;0,L1489&lt;0,M1489&lt;0,S1489&lt;0,T1489&lt;0,Z1489&lt;0,AA1489&lt;0),"support Zone",IF(AND(D1489&lt;0,E1489&lt;0,F1489&lt;0,L1489&gt;0,M1489&gt;0,S1489&gt;0,T1489&gt;0,Z1489&gt;0,AA1489&gt;0),"sell delivery")))</f>
        <v/>
      </c>
      <c r="BA1489" s="1">
        <f>IF(AND(D1489&gt;0,E1489&gt;0,F1489&gt;0,Z1489&gt;0,AA1489&gt;0,AB1489&gt;0,AC1489&gt;0,AI1489&gt;0,AJ1489&gt;0),"FII ENTERING")</f>
        <v/>
      </c>
      <c r="BB1489" s="15" t="e">
        <v>#N/A</v>
      </c>
      <c r="BC1489" s="1" t="n">
        <v>255842.538558</v>
      </c>
      <c r="BD1489" s="1">
        <f>IF(AND(E1489&gt;0,F1489&gt;0,AB1489&gt;0,AC1489&gt;0,AI1489&gt;0,AJ1489&gt;0,AS1489&gt;AR1489,AR1489&gt;AQ1489),"long buildup",IF(AND(E1489&lt;0,F1489&lt;0,AB1489&gt;0,AC1489&gt;0,AI1489&gt;0,AJ1489&gt;0,AS1489&lt;AR1489,AR1489&lt;AQ1489),"Short buildup"))</f>
        <v/>
      </c>
      <c r="BE1489" s="1">
        <f>+IF(AND(F1489&gt;0,M1489&gt;0,T1489&gt;0,AA1489&gt;0),"buy")</f>
        <v/>
      </c>
    </row>
    <row r="1490">
      <c r="A1490" s="1" t="inlineStr">
        <is>
          <t>RADIOCITY</t>
        </is>
      </c>
      <c r="B1490" s="1" t="n"/>
      <c r="C1490" s="1" t="n"/>
      <c r="D1490" s="2" t="n">
        <v>0.8468052347959925</v>
      </c>
      <c r="E1490" s="2" t="n">
        <v>-0.2290076335877814</v>
      </c>
      <c r="F1490" s="3" t="n">
        <v>-0.07651109410864412</v>
      </c>
      <c r="G1490" s="4" t="n">
        <v>686</v>
      </c>
      <c r="H1490" s="4" t="n">
        <v>524</v>
      </c>
      <c r="I1490" s="3" t="n">
        <v>598</v>
      </c>
      <c r="J1490" s="6">
        <f>+H1490-G1490</f>
        <v/>
      </c>
      <c r="K1490" s="6">
        <f>+I1490-H1490</f>
        <v/>
      </c>
      <c r="L1490" s="7">
        <f>J1490/G1490</f>
        <v/>
      </c>
      <c r="M1490" s="7">
        <f>K1490/H1490</f>
        <v/>
      </c>
      <c r="N1490" s="8" t="n">
        <v>0.2077</v>
      </c>
      <c r="O1490" s="8" t="n">
        <v>0.1572</v>
      </c>
      <c r="P1490" s="3" t="n">
        <v>0.1161</v>
      </c>
      <c r="Q1490" s="6">
        <f>+O1490-N1490</f>
        <v/>
      </c>
      <c r="R1490" s="6">
        <f>+P1490-O1490</f>
        <v/>
      </c>
      <c r="S1490" s="7">
        <f>Q1490/N1490</f>
        <v/>
      </c>
      <c r="T1490" s="7">
        <f>R1490/O1490</f>
        <v/>
      </c>
      <c r="U1490" s="10" t="inlineStr">
        <is>
          <t>80842</t>
        </is>
      </c>
      <c r="V1490" s="10" t="inlineStr">
        <is>
          <t>71650</t>
        </is>
      </c>
      <c r="W1490" s="3" t="inlineStr">
        <is>
          <t>37333</t>
        </is>
      </c>
      <c r="X1490" s="6">
        <f>+V1490-U1490</f>
        <v/>
      </c>
      <c r="Y1490" s="6">
        <f>+W1490-V1490</f>
        <v/>
      </c>
      <c r="Z1490" s="7">
        <f>X1490/U1490</f>
        <v/>
      </c>
      <c r="AA1490" s="7">
        <f>Y1490/V1490</f>
        <v/>
      </c>
      <c r="AB1490" s="4" t="n"/>
      <c r="AC1490" s="5" t="n"/>
      <c r="AD1490" s="4" t="n"/>
      <c r="AE1490" s="4" t="n"/>
      <c r="AF1490" s="5" t="n"/>
      <c r="AG1490" s="6">
        <f>AE1490-AD1490</f>
        <v/>
      </c>
      <c r="AH1490" s="6">
        <f>+AF1490-AE1490</f>
        <v/>
      </c>
      <c r="AI1490" s="7">
        <f>AG1490/AD1490</f>
        <v/>
      </c>
      <c r="AJ1490" s="7">
        <f>AH1490/AE1490</f>
        <v/>
      </c>
      <c r="AK1490" s="4" t="n"/>
      <c r="AL1490" s="4" t="n"/>
      <c r="AM1490" s="5" t="n"/>
      <c r="AN1490" s="4" t="n">
        <v>13.1</v>
      </c>
      <c r="AO1490" s="4" t="n">
        <v>13.07</v>
      </c>
      <c r="AP1490" s="3" t="n">
        <v>13.06</v>
      </c>
      <c r="AQ1490" s="9">
        <f>+AK1490-AN1490</f>
        <v/>
      </c>
      <c r="AR1490" s="9">
        <f>+AL1490-AO1490</f>
        <v/>
      </c>
      <c r="AS1490" s="9">
        <f>+AM1490-AP1490</f>
        <v/>
      </c>
      <c r="AT1490" s="6">
        <f>AR1490-AQ1490</f>
        <v/>
      </c>
      <c r="AU1490" s="6">
        <f>+AS1490-AR1490</f>
        <v/>
      </c>
      <c r="AV1490" s="7">
        <f>AT1490/AQ1490</f>
        <v/>
      </c>
      <c r="AW1490" s="7">
        <f>AU1490/AR1490</f>
        <v/>
      </c>
      <c r="AX1490" s="1" t="inlineStr">
        <is>
          <t>Y</t>
        </is>
      </c>
      <c r="AY1490" s="1">
        <f>+IF(AND(D1490&gt;0,E1490&gt;0,F1490&gt;0,S1490&gt;0,T1490&gt;0,AC1490&gt;0,AB1490&gt;0,AI1490&gt;0,AJ1490&gt;0,AS1490&gt;AR1490,AR1490&gt;AQ1490),"long buildup",IF(AND(D1490&gt;0,E1490&gt;0,F1490&gt;0,S1490&lt;0,T1490&lt;0,AB1490&lt;0,AC1490&lt;0,AI1490&lt;0,AJ1490&lt;0,AS1490&gt;AR1490,AR1490&gt;AQ1490),"Short Covering",IF(AND(D1490&lt;0,E1490&lt;0,F1490&lt;0,S1490&lt;0,T1490&lt;0,AB1490&gt;0,AC1490&gt;0,AI1490&gt;0,AJ1490&gt;0,AS1490&lt;AR1490,AR1490&lt;AQ1490),"Short Buildup",IF(AND(D1490&lt;0,E1490&lt;0,F1490&lt;0,S1490&lt;0,T1490&lt;0,AB1490&lt;0,AC1490&lt;0,AI1490&lt;0,AJ1490&lt;0,AS1490&lt;AR1490,AR1490&lt;AQ1490),"LongUnwinding" ))))</f>
        <v/>
      </c>
      <c r="AZ1490" s="1">
        <f>+IF(AND(D1490&gt;0,E1490&gt;0,F1490&gt;0,L1490&gt;0,M1490&gt;0,S1490&gt;0,T1490&gt;0,Z1490&gt;0,AA1490&gt;0),"Buying Opportunity",IF(AND(D1490&lt;0,E1490&lt;0,F1490&lt;0,L1490&lt;0,M1490&lt;0,S1490&lt;0,T1490&lt;0,Z1490&lt;0,AA1490&lt;0),"support Zone",IF(AND(D1490&lt;0,E1490&lt;0,F1490&lt;0,L1490&gt;0,M1490&gt;0,S1490&gt;0,T1490&gt;0,Z1490&gt;0,AA1490&gt;0),"sell delivery")))</f>
        <v/>
      </c>
      <c r="BA1490" s="1">
        <f>IF(AND(D1490&gt;0,E1490&gt;0,F1490&gt;0,Z1490&gt;0,AA1490&gt;0,AB1490&gt;0,AC1490&gt;0,AI1490&gt;0,AJ1490&gt;0),"FII ENTERING")</f>
        <v/>
      </c>
      <c r="BB1490" s="15" t="e">
        <v>#N/A</v>
      </c>
      <c r="BC1490" s="1" t="n">
        <v>527134.478325</v>
      </c>
      <c r="BD1490" s="1">
        <f>IF(AND(E1490&gt;0,F1490&gt;0,AB1490&gt;0,AC1490&gt;0,AI1490&gt;0,AJ1490&gt;0,AS1490&gt;AR1490,AR1490&gt;AQ1490),"long buildup",IF(AND(E1490&lt;0,F1490&lt;0,AB1490&gt;0,AC1490&gt;0,AI1490&gt;0,AJ1490&gt;0,AS1490&lt;AR1490,AR1490&lt;AQ1490),"Short buildup"))</f>
        <v/>
      </c>
      <c r="BE1490" s="1">
        <f>+IF(AND(F1490&gt;0,M1490&gt;0,T1490&gt;0,AA1490&gt;0),"buy")</f>
        <v/>
      </c>
    </row>
    <row r="1491">
      <c r="A1491" s="1" t="inlineStr">
        <is>
          <t>RAILTEL</t>
        </is>
      </c>
      <c r="B1491" s="1" t="n"/>
      <c r="C1491" s="1" t="n"/>
      <c r="D1491" s="2" t="n">
        <v>3.709658895141835</v>
      </c>
      <c r="E1491" s="2" t="n">
        <v>-1.17386489479513</v>
      </c>
      <c r="F1491" s="3" t="n">
        <v>-1.199013895114291</v>
      </c>
      <c r="G1491" s="4" t="n">
        <v>117394</v>
      </c>
      <c r="H1491" s="4" t="n">
        <v>36212</v>
      </c>
      <c r="I1491" s="3" t="n">
        <v>42288</v>
      </c>
      <c r="J1491" s="6">
        <f>+H1491-G1491</f>
        <v/>
      </c>
      <c r="K1491" s="6">
        <f>+I1491-H1491</f>
        <v/>
      </c>
      <c r="L1491" s="7">
        <f>J1491/G1491</f>
        <v/>
      </c>
      <c r="M1491" s="7">
        <f>K1491/H1491</f>
        <v/>
      </c>
      <c r="N1491" s="8" t="n">
        <v>371.603</v>
      </c>
      <c r="O1491" s="8" t="n">
        <v>95.751</v>
      </c>
      <c r="P1491" s="3" t="n">
        <v>90.30770000000001</v>
      </c>
      <c r="Q1491" s="6">
        <f>+O1491-N1491</f>
        <v/>
      </c>
      <c r="R1491" s="6">
        <f>+P1491-O1491</f>
        <v/>
      </c>
      <c r="S1491" s="7">
        <f>Q1491/N1491</f>
        <v/>
      </c>
      <c r="T1491" s="7">
        <f>R1491/O1491</f>
        <v/>
      </c>
      <c r="U1491" s="10" t="inlineStr">
        <is>
          <t>1589858</t>
        </is>
      </c>
      <c r="V1491" s="10" t="inlineStr">
        <is>
          <t>516491</t>
        </is>
      </c>
      <c r="W1491" s="3" t="inlineStr">
        <is>
          <t>497843</t>
        </is>
      </c>
      <c r="X1491" s="6">
        <f>+V1491-U1491</f>
        <v/>
      </c>
      <c r="Y1491" s="6">
        <f>+W1491-V1491</f>
        <v/>
      </c>
      <c r="Z1491" s="7">
        <f>X1491/U1491</f>
        <v/>
      </c>
      <c r="AA1491" s="7">
        <f>Y1491/V1491</f>
        <v/>
      </c>
      <c r="AB1491" s="4" t="n"/>
      <c r="AC1491" s="5" t="n"/>
      <c r="AD1491" s="4" t="n"/>
      <c r="AE1491" s="4" t="n"/>
      <c r="AF1491" s="5" t="n"/>
      <c r="AG1491" s="6">
        <f>AE1491-AD1491</f>
        <v/>
      </c>
      <c r="AH1491" s="6">
        <f>+AF1491-AE1491</f>
        <v/>
      </c>
      <c r="AI1491" s="7">
        <f>AG1491/AD1491</f>
        <v/>
      </c>
      <c r="AJ1491" s="7">
        <f>AH1491/AE1491</f>
        <v/>
      </c>
      <c r="AK1491" s="4" t="n"/>
      <c r="AL1491" s="4" t="n"/>
      <c r="AM1491" s="5" t="n"/>
      <c r="AN1491" s="4" t="n">
        <v>451.5</v>
      </c>
      <c r="AO1491" s="4" t="n">
        <v>446.2</v>
      </c>
      <c r="AP1491" s="3" t="n">
        <v>440.85</v>
      </c>
      <c r="AQ1491" s="9">
        <f>+AK1491-AN1491</f>
        <v/>
      </c>
      <c r="AR1491" s="9">
        <f>+AL1491-AO1491</f>
        <v/>
      </c>
      <c r="AS1491" s="9">
        <f>+AM1491-AP1491</f>
        <v/>
      </c>
      <c r="AT1491" s="6">
        <f>AR1491-AQ1491</f>
        <v/>
      </c>
      <c r="AU1491" s="6">
        <f>+AS1491-AR1491</f>
        <v/>
      </c>
      <c r="AV1491" s="7">
        <f>AT1491/AQ1491</f>
        <v/>
      </c>
      <c r="AW1491" s="7">
        <f>AU1491/AR1491</f>
        <v/>
      </c>
      <c r="AX1491" s="1" t="inlineStr">
        <is>
          <t>Y</t>
        </is>
      </c>
      <c r="AY1491" s="1">
        <f>+IF(AND(D1491&gt;0,E1491&gt;0,F1491&gt;0,S1491&gt;0,T1491&gt;0,AC1491&gt;0,AB1491&gt;0,AI1491&gt;0,AJ1491&gt;0,AS1491&gt;AR1491,AR1491&gt;AQ1491),"long buildup",IF(AND(D1491&gt;0,E1491&gt;0,F1491&gt;0,S1491&lt;0,T1491&lt;0,AB1491&lt;0,AC1491&lt;0,AI1491&lt;0,AJ1491&lt;0,AS1491&gt;AR1491,AR1491&gt;AQ1491),"Short Covering",IF(AND(D1491&lt;0,E1491&lt;0,F1491&lt;0,S1491&lt;0,T1491&lt;0,AB1491&gt;0,AC1491&gt;0,AI1491&gt;0,AJ1491&gt;0,AS1491&lt;AR1491,AR1491&lt;AQ1491),"Short Buildup",IF(AND(D1491&lt;0,E1491&lt;0,F1491&lt;0,S1491&lt;0,T1491&lt;0,AB1491&lt;0,AC1491&lt;0,AI1491&lt;0,AJ1491&lt;0,AS1491&lt;AR1491,AR1491&lt;AQ1491),"LongUnwinding" ))))</f>
        <v/>
      </c>
      <c r="AZ1491" s="1">
        <f>+IF(AND(D1491&gt;0,E1491&gt;0,F1491&gt;0,L1491&gt;0,M1491&gt;0,S1491&gt;0,T1491&gt;0,Z1491&gt;0,AA1491&gt;0),"Buying Opportunity",IF(AND(D1491&lt;0,E1491&lt;0,F1491&lt;0,L1491&lt;0,M1491&lt;0,S1491&lt;0,T1491&lt;0,Z1491&lt;0,AA1491&lt;0),"support Zone",IF(AND(D1491&lt;0,E1491&lt;0,F1491&lt;0,L1491&gt;0,M1491&gt;0,S1491&gt;0,T1491&gt;0,Z1491&gt;0,AA1491&gt;0),"sell delivery")))</f>
        <v/>
      </c>
      <c r="BA1491" s="1">
        <f>IF(AND(D1491&gt;0,E1491&gt;0,F1491&gt;0,Z1491&gt;0,AA1491&gt;0,AB1491&gt;0,AC1491&gt;0,AI1491&gt;0,AJ1491&gt;0),"FII ENTERING")</f>
        <v/>
      </c>
      <c r="BB1491" s="15" t="n">
        <v>0.0115</v>
      </c>
      <c r="BC1491" s="1" t="n">
        <v>19448516.849793</v>
      </c>
      <c r="BD1491" s="1">
        <f>IF(AND(E1491&gt;0,F1491&gt;0,AB1491&gt;0,AC1491&gt;0,AI1491&gt;0,AJ1491&gt;0,AS1491&gt;AR1491,AR1491&gt;AQ1491),"long buildup",IF(AND(E1491&lt;0,F1491&lt;0,AB1491&gt;0,AC1491&gt;0,AI1491&gt;0,AJ1491&gt;0,AS1491&lt;AR1491,AR1491&lt;AQ1491),"Short buildup"))</f>
        <v/>
      </c>
      <c r="BE1491" s="1">
        <f>+IF(AND(F1491&gt;0,M1491&gt;0,T1491&gt;0,AA1491&gt;0),"buy")</f>
        <v/>
      </c>
    </row>
    <row r="1492">
      <c r="A1492" s="1" t="inlineStr">
        <is>
          <t>RAIN</t>
        </is>
      </c>
      <c r="B1492" s="1" t="n"/>
      <c r="C1492" s="1" t="n"/>
      <c r="D1492" s="2" t="n">
        <v>-0.214502458930625</v>
      </c>
      <c r="E1492" s="2" t="n">
        <v>1.583390132648252</v>
      </c>
      <c r="F1492" s="3" t="n">
        <v>-0.6193548387096716</v>
      </c>
      <c r="G1492" s="4" t="n">
        <v>34146</v>
      </c>
      <c r="H1492" s="4" t="n">
        <v>56234</v>
      </c>
      <c r="I1492" s="3" t="n">
        <v>40797</v>
      </c>
      <c r="J1492" s="6">
        <f>+H1492-G1492</f>
        <v/>
      </c>
      <c r="K1492" s="6">
        <f>+I1492-H1492</f>
        <v/>
      </c>
      <c r="L1492" s="7">
        <f>J1492/G1492</f>
        <v/>
      </c>
      <c r="M1492" s="7">
        <f>K1492/H1492</f>
        <v/>
      </c>
      <c r="N1492" s="8" t="n">
        <v>73.78570000000001</v>
      </c>
      <c r="O1492" s="8" t="n">
        <v>121.7848</v>
      </c>
      <c r="P1492" s="3" t="n">
        <v>92.79360000000001</v>
      </c>
      <c r="Q1492" s="6">
        <f>+O1492-N1492</f>
        <v/>
      </c>
      <c r="R1492" s="6">
        <f>+P1492-O1492</f>
        <v/>
      </c>
      <c r="S1492" s="7">
        <f>Q1492/N1492</f>
        <v/>
      </c>
      <c r="T1492" s="7">
        <f>R1492/O1492</f>
        <v/>
      </c>
      <c r="U1492" s="10" t="inlineStr">
        <is>
          <t>1258417</t>
        </is>
      </c>
      <c r="V1492" s="10" t="inlineStr">
        <is>
          <t>2565159</t>
        </is>
      </c>
      <c r="W1492" s="3" t="inlineStr">
        <is>
          <t>1507939</t>
        </is>
      </c>
      <c r="X1492" s="6">
        <f>+V1492-U1492</f>
        <v/>
      </c>
      <c r="Y1492" s="6">
        <f>+W1492-V1492</f>
        <v/>
      </c>
      <c r="Z1492" s="7">
        <f>X1492/U1492</f>
        <v/>
      </c>
      <c r="AA1492" s="7">
        <f>Y1492/V1492</f>
        <v/>
      </c>
      <c r="AB1492" s="4" t="n"/>
      <c r="AC1492" s="5" t="n"/>
      <c r="AD1492" s="4" t="n"/>
      <c r="AE1492" s="4" t="n"/>
      <c r="AF1492" s="5" t="n"/>
      <c r="AG1492" s="6">
        <f>AE1492-AD1492</f>
        <v/>
      </c>
      <c r="AH1492" s="6">
        <f>+AF1492-AE1492</f>
        <v/>
      </c>
      <c r="AI1492" s="7">
        <f>AG1492/AD1492</f>
        <v/>
      </c>
      <c r="AJ1492" s="7">
        <f>AH1492/AE1492</f>
        <v/>
      </c>
      <c r="AK1492" s="4" t="n"/>
      <c r="AL1492" s="4" t="n"/>
      <c r="AM1492" s="5" t="n"/>
      <c r="AN1492" s="4" t="n">
        <v>190.73</v>
      </c>
      <c r="AO1492" s="4" t="n">
        <v>193.75</v>
      </c>
      <c r="AP1492" s="3" t="n">
        <v>192.55</v>
      </c>
      <c r="AQ1492" s="9">
        <f>+AK1492-AN1492</f>
        <v/>
      </c>
      <c r="AR1492" s="9">
        <f>+AL1492-AO1492</f>
        <v/>
      </c>
      <c r="AS1492" s="9">
        <f>+AM1492-AP1492</f>
        <v/>
      </c>
      <c r="AT1492" s="6">
        <f>AR1492-AQ1492</f>
        <v/>
      </c>
      <c r="AU1492" s="6">
        <f>+AS1492-AR1492</f>
        <v/>
      </c>
      <c r="AV1492" s="7">
        <f>AT1492/AQ1492</f>
        <v/>
      </c>
      <c r="AW1492" s="7">
        <f>AU1492/AR1492</f>
        <v/>
      </c>
      <c r="AX1492" s="1" t="inlineStr">
        <is>
          <t>N</t>
        </is>
      </c>
      <c r="AY1492" s="1">
        <f>+IF(AND(D1492&gt;0,E1492&gt;0,F1492&gt;0,S1492&gt;0,T1492&gt;0,AC1492&gt;0,AB1492&gt;0,AI1492&gt;0,AJ1492&gt;0,AS1492&gt;AR1492,AR1492&gt;AQ1492),"long buildup",IF(AND(D1492&gt;0,E1492&gt;0,F1492&gt;0,S1492&lt;0,T1492&lt;0,AB1492&lt;0,AC1492&lt;0,AI1492&lt;0,AJ1492&lt;0,AS1492&gt;AR1492,AR1492&gt;AQ1492),"Short Covering",IF(AND(D1492&lt;0,E1492&lt;0,F1492&lt;0,S1492&lt;0,T1492&lt;0,AB1492&gt;0,AC1492&gt;0,AI1492&gt;0,AJ1492&gt;0,AS1492&lt;AR1492,AR1492&lt;AQ1492),"Short Buildup",IF(AND(D1492&lt;0,E1492&lt;0,F1492&lt;0,S1492&lt;0,T1492&lt;0,AB1492&lt;0,AC1492&lt;0,AI1492&lt;0,AJ1492&lt;0,AS1492&lt;AR1492,AR1492&lt;AQ1492),"LongUnwinding" ))))</f>
        <v/>
      </c>
      <c r="AZ1492" s="1">
        <f>+IF(AND(D1492&gt;0,E1492&gt;0,F1492&gt;0,L1492&gt;0,M1492&gt;0,S1492&gt;0,T1492&gt;0,Z1492&gt;0,AA1492&gt;0),"Buying Opportunity",IF(AND(D1492&lt;0,E1492&lt;0,F1492&lt;0,L1492&lt;0,M1492&lt;0,S1492&lt;0,T1492&lt;0,Z1492&lt;0,AA1492&lt;0),"support Zone",IF(AND(D1492&lt;0,E1492&lt;0,F1492&lt;0,L1492&gt;0,M1492&gt;0,S1492&gt;0,T1492&gt;0,Z1492&gt;0,AA1492&gt;0),"sell delivery")))</f>
        <v/>
      </c>
      <c r="BA1492" s="1">
        <f>IF(AND(D1492&gt;0,E1492&gt;0,F1492&gt;0,Z1492&gt;0,AA1492&gt;0,AB1492&gt;0,AC1492&gt;0,AI1492&gt;0,AJ1492&gt;0),"FII ENTERING")</f>
        <v/>
      </c>
      <c r="BB1492" s="15" t="e">
        <v>#N/A</v>
      </c>
      <c r="BC1492" s="1" t="n">
        <v>13080.9024</v>
      </c>
      <c r="BD1492" s="1">
        <f>IF(AND(E1492&gt;0,F1492&gt;0,AB1492&gt;0,AC1492&gt;0,AI1492&gt;0,AJ1492&gt;0,AS1492&gt;AR1492,AR1492&gt;AQ1492),"long buildup",IF(AND(E1492&lt;0,F1492&lt;0,AB1492&gt;0,AC1492&gt;0,AI1492&gt;0,AJ1492&gt;0,AS1492&lt;AR1492,AR1492&lt;AQ1492),"Short buildup"))</f>
        <v/>
      </c>
      <c r="BE1492" s="1">
        <f>+IF(AND(F1492&gt;0,M1492&gt;0,T1492&gt;0,AA1492&gt;0),"buy")</f>
        <v/>
      </c>
    </row>
    <row r="1493">
      <c r="A1493" s="1" t="inlineStr">
        <is>
          <t>RAINBOW</t>
        </is>
      </c>
      <c r="B1493" s="1" t="n"/>
      <c r="C1493" s="1" t="n"/>
      <c r="D1493" s="2" t="n">
        <v>0.7106319110484968</v>
      </c>
      <c r="E1493" s="2" t="n">
        <v>-0.9610997901395999</v>
      </c>
      <c r="F1493" s="3" t="n">
        <v>-0.07677425298651844</v>
      </c>
      <c r="G1493" s="4" t="n">
        <v>8427</v>
      </c>
      <c r="H1493" s="4" t="n">
        <v>6601</v>
      </c>
      <c r="I1493" s="3" t="n">
        <v>12561</v>
      </c>
      <c r="J1493" s="6">
        <f>+H1493-G1493</f>
        <v/>
      </c>
      <c r="K1493" s="6">
        <f>+I1493-H1493</f>
        <v/>
      </c>
      <c r="L1493" s="7">
        <f>J1493/G1493</f>
        <v/>
      </c>
      <c r="M1493" s="7">
        <f>K1493/H1493</f>
        <v/>
      </c>
      <c r="N1493" s="8" t="n">
        <v>10.6548</v>
      </c>
      <c r="O1493" s="8" t="n">
        <v>7.1731</v>
      </c>
      <c r="P1493" s="3" t="n">
        <v>16.4964</v>
      </c>
      <c r="Q1493" s="6">
        <f>+O1493-N1493</f>
        <v/>
      </c>
      <c r="R1493" s="6">
        <f>+P1493-O1493</f>
        <v/>
      </c>
      <c r="S1493" s="7">
        <f>Q1493/N1493</f>
        <v/>
      </c>
      <c r="T1493" s="7">
        <f>R1493/O1493</f>
        <v/>
      </c>
      <c r="U1493" s="10" t="inlineStr">
        <is>
          <t>19980</t>
        </is>
      </c>
      <c r="V1493" s="10" t="inlineStr">
        <is>
          <t>15710</t>
        </is>
      </c>
      <c r="W1493" s="3" t="inlineStr">
        <is>
          <t>43433</t>
        </is>
      </c>
      <c r="X1493" s="6">
        <f>+V1493-U1493</f>
        <v/>
      </c>
      <c r="Y1493" s="6">
        <f>+W1493-V1493</f>
        <v/>
      </c>
      <c r="Z1493" s="7">
        <f>X1493/U1493</f>
        <v/>
      </c>
      <c r="AA1493" s="7">
        <f>Y1493/V1493</f>
        <v/>
      </c>
      <c r="AB1493" s="4" t="n"/>
      <c r="AC1493" s="5" t="n"/>
      <c r="AD1493" s="4" t="n"/>
      <c r="AE1493" s="4" t="n"/>
      <c r="AF1493" s="5" t="n"/>
      <c r="AG1493" s="6">
        <f>AE1493-AD1493</f>
        <v/>
      </c>
      <c r="AH1493" s="6">
        <f>+AF1493-AE1493</f>
        <v/>
      </c>
      <c r="AI1493" s="7">
        <f>AG1493/AD1493</f>
        <v/>
      </c>
      <c r="AJ1493" s="7">
        <f>AH1493/AE1493</f>
        <v/>
      </c>
      <c r="AK1493" s="4" t="n"/>
      <c r="AL1493" s="4" t="n"/>
      <c r="AM1493" s="5" t="n"/>
      <c r="AN1493" s="4" t="n">
        <v>1643.95</v>
      </c>
      <c r="AO1493" s="4" t="n">
        <v>1628.15</v>
      </c>
      <c r="AP1493" s="3" t="n">
        <v>1626.9</v>
      </c>
      <c r="AQ1493" s="9">
        <f>+AK1493-AN1493</f>
        <v/>
      </c>
      <c r="AR1493" s="9">
        <f>+AL1493-AO1493</f>
        <v/>
      </c>
      <c r="AS1493" s="9">
        <f>+AM1493-AP1493</f>
        <v/>
      </c>
      <c r="AT1493" s="6">
        <f>AR1493-AQ1493</f>
        <v/>
      </c>
      <c r="AU1493" s="6">
        <f>+AS1493-AR1493</f>
        <v/>
      </c>
      <c r="AV1493" s="7">
        <f>AT1493/AQ1493</f>
        <v/>
      </c>
      <c r="AW1493" s="7">
        <f>AU1493/AR1493</f>
        <v/>
      </c>
      <c r="AX1493" s="1" t="inlineStr">
        <is>
          <t>N</t>
        </is>
      </c>
      <c r="AY1493" s="1">
        <f>+IF(AND(D1493&gt;0,E1493&gt;0,F1493&gt;0,S1493&gt;0,T1493&gt;0,AC1493&gt;0,AB1493&gt;0,AI1493&gt;0,AJ1493&gt;0,AS1493&gt;AR1493,AR1493&gt;AQ1493),"long buildup",IF(AND(D1493&gt;0,E1493&gt;0,F1493&gt;0,S1493&lt;0,T1493&lt;0,AB1493&lt;0,AC1493&lt;0,AI1493&lt;0,AJ1493&lt;0,AS1493&gt;AR1493,AR1493&gt;AQ1493),"Short Covering",IF(AND(D1493&lt;0,E1493&lt;0,F1493&lt;0,S1493&lt;0,T1493&lt;0,AB1493&gt;0,AC1493&gt;0,AI1493&gt;0,AJ1493&gt;0,AS1493&lt;AR1493,AR1493&lt;AQ1493),"Short Buildup",IF(AND(D1493&lt;0,E1493&lt;0,F1493&lt;0,S1493&lt;0,T1493&lt;0,AB1493&lt;0,AC1493&lt;0,AI1493&lt;0,AJ1493&lt;0,AS1493&lt;AR1493,AR1493&lt;AQ1493),"LongUnwinding" ))))</f>
        <v/>
      </c>
      <c r="AZ1493" s="1">
        <f>+IF(AND(D1493&gt;0,E1493&gt;0,F1493&gt;0,L1493&gt;0,M1493&gt;0,S1493&gt;0,T1493&gt;0,Z1493&gt;0,AA1493&gt;0),"Buying Opportunity",IF(AND(D1493&lt;0,E1493&lt;0,F1493&lt;0,L1493&lt;0,M1493&lt;0,S1493&lt;0,T1493&lt;0,Z1493&lt;0,AA1493&lt;0),"support Zone",IF(AND(D1493&lt;0,E1493&lt;0,F1493&lt;0,L1493&gt;0,M1493&gt;0,S1493&gt;0,T1493&gt;0,Z1493&gt;0,AA1493&gt;0),"sell delivery")))</f>
        <v/>
      </c>
      <c r="BA1493" s="1">
        <f>IF(AND(D1493&gt;0,E1493&gt;0,F1493&gt;0,Z1493&gt;0,AA1493&gt;0,AB1493&gt;0,AC1493&gt;0,AI1493&gt;0,AJ1493&gt;0),"FII ENTERING")</f>
        <v/>
      </c>
      <c r="BB1493" s="15" t="e">
        <v>#N/A</v>
      </c>
      <c r="BC1493" s="1" t="n">
        <v>218680.2595</v>
      </c>
      <c r="BD1493" s="1">
        <f>IF(AND(E1493&gt;0,F1493&gt;0,AB1493&gt;0,AC1493&gt;0,AI1493&gt;0,AJ1493&gt;0,AS1493&gt;AR1493,AR1493&gt;AQ1493),"long buildup",IF(AND(E1493&lt;0,F1493&lt;0,AB1493&gt;0,AC1493&gt;0,AI1493&gt;0,AJ1493&gt;0,AS1493&lt;AR1493,AR1493&lt;AQ1493),"Short buildup"))</f>
        <v/>
      </c>
      <c r="BE1493" s="1">
        <f>+IF(AND(F1493&gt;0,M1493&gt;0,T1493&gt;0,AA1493&gt;0),"buy")</f>
        <v/>
      </c>
    </row>
    <row r="1494">
      <c r="A1494" s="1" t="inlineStr">
        <is>
          <t>RAJESHEXPO</t>
        </is>
      </c>
      <c r="B1494" s="1" t="n"/>
      <c r="C1494" s="1" t="n"/>
      <c r="D1494" s="2" t="n">
        <v>-1.048070971735091</v>
      </c>
      <c r="E1494" s="2" t="n">
        <v>-1.205120720570458</v>
      </c>
      <c r="F1494" s="3" t="n">
        <v>0.2954583825764043</v>
      </c>
      <c r="G1494" s="4" t="n">
        <v>13833</v>
      </c>
      <c r="H1494" s="4" t="n">
        <v>8527</v>
      </c>
      <c r="I1494" s="3" t="n">
        <v>12867</v>
      </c>
      <c r="J1494" s="6">
        <f>+H1494-G1494</f>
        <v/>
      </c>
      <c r="K1494" s="6">
        <f>+I1494-H1494</f>
        <v/>
      </c>
      <c r="L1494" s="7">
        <f>J1494/G1494</f>
        <v/>
      </c>
      <c r="M1494" s="7">
        <f>K1494/H1494</f>
        <v/>
      </c>
      <c r="N1494" s="8" t="n">
        <v>9.4391</v>
      </c>
      <c r="O1494" s="8" t="n">
        <v>7.5886</v>
      </c>
      <c r="P1494" s="3" t="n">
        <v>9.471299999999999</v>
      </c>
      <c r="Q1494" s="6">
        <f>+O1494-N1494</f>
        <v/>
      </c>
      <c r="R1494" s="6">
        <f>+P1494-O1494</f>
        <v/>
      </c>
      <c r="S1494" s="7">
        <f>Q1494/N1494</f>
        <v/>
      </c>
      <c r="T1494" s="7">
        <f>R1494/O1494</f>
        <v/>
      </c>
      <c r="U1494" s="10" t="inlineStr">
        <is>
          <t>142869</t>
        </is>
      </c>
      <c r="V1494" s="10" t="inlineStr">
        <is>
          <t>134814</t>
        </is>
      </c>
      <c r="W1494" s="3" t="inlineStr">
        <is>
          <t>142663</t>
        </is>
      </c>
      <c r="X1494" s="6">
        <f>+V1494-U1494</f>
        <v/>
      </c>
      <c r="Y1494" s="6">
        <f>+W1494-V1494</f>
        <v/>
      </c>
      <c r="Z1494" s="7">
        <f>X1494/U1494</f>
        <v/>
      </c>
      <c r="AA1494" s="7">
        <f>Y1494/V1494</f>
        <v/>
      </c>
      <c r="AB1494" s="4" t="n"/>
      <c r="AC1494" s="5" t="n"/>
      <c r="AD1494" s="4" t="n"/>
      <c r="AE1494" s="4" t="n"/>
      <c r="AF1494" s="5" t="n"/>
      <c r="AG1494" s="6">
        <f>AE1494-AD1494</f>
        <v/>
      </c>
      <c r="AH1494" s="6">
        <f>+AF1494-AE1494</f>
        <v/>
      </c>
      <c r="AI1494" s="7">
        <f>AG1494/AD1494</f>
        <v/>
      </c>
      <c r="AJ1494" s="7">
        <f>AH1494/AE1494</f>
        <v/>
      </c>
      <c r="AK1494" s="4" t="n"/>
      <c r="AL1494" s="4" t="n"/>
      <c r="AM1494" s="5" t="n"/>
      <c r="AN1494" s="4" t="n">
        <v>239.81</v>
      </c>
      <c r="AO1494" s="4" t="n">
        <v>236.92</v>
      </c>
      <c r="AP1494" s="3" t="n">
        <v>237.62</v>
      </c>
      <c r="AQ1494" s="9">
        <f>+AK1494-AN1494</f>
        <v/>
      </c>
      <c r="AR1494" s="9">
        <f>+AL1494-AO1494</f>
        <v/>
      </c>
      <c r="AS1494" s="9">
        <f>+AM1494-AP1494</f>
        <v/>
      </c>
      <c r="AT1494" s="6">
        <f>AR1494-AQ1494</f>
        <v/>
      </c>
      <c r="AU1494" s="6">
        <f>+AS1494-AR1494</f>
        <v/>
      </c>
      <c r="AV1494" s="7">
        <f>AT1494/AQ1494</f>
        <v/>
      </c>
      <c r="AW1494" s="7">
        <f>AU1494/AR1494</f>
        <v/>
      </c>
      <c r="AX1494" s="1" t="inlineStr">
        <is>
          <t>N</t>
        </is>
      </c>
      <c r="AY1494" s="1">
        <f>+IF(AND(D1494&gt;0,E1494&gt;0,F1494&gt;0,S1494&gt;0,T1494&gt;0,AC1494&gt;0,AB1494&gt;0,AI1494&gt;0,AJ1494&gt;0,AS1494&gt;AR1494,AR1494&gt;AQ1494),"long buildup",IF(AND(D1494&gt;0,E1494&gt;0,F1494&gt;0,S1494&lt;0,T1494&lt;0,AB1494&lt;0,AC1494&lt;0,AI1494&lt;0,AJ1494&lt;0,AS1494&gt;AR1494,AR1494&gt;AQ1494),"Short Covering",IF(AND(D1494&lt;0,E1494&lt;0,F1494&lt;0,S1494&lt;0,T1494&lt;0,AB1494&gt;0,AC1494&gt;0,AI1494&gt;0,AJ1494&gt;0,AS1494&lt;AR1494,AR1494&lt;AQ1494),"Short Buildup",IF(AND(D1494&lt;0,E1494&lt;0,F1494&lt;0,S1494&lt;0,T1494&lt;0,AB1494&lt;0,AC1494&lt;0,AI1494&lt;0,AJ1494&lt;0,AS1494&lt;AR1494,AR1494&lt;AQ1494),"LongUnwinding" ))))</f>
        <v/>
      </c>
      <c r="AZ1494" s="1">
        <f>+IF(AND(D1494&gt;0,E1494&gt;0,F1494&gt;0,L1494&gt;0,M1494&gt;0,S1494&gt;0,T1494&gt;0,Z1494&gt;0,AA1494&gt;0),"Buying Opportunity",IF(AND(D1494&lt;0,E1494&lt;0,F1494&lt;0,L1494&lt;0,M1494&lt;0,S1494&lt;0,T1494&lt;0,Z1494&lt;0,AA1494&lt;0),"support Zone",IF(AND(D1494&lt;0,E1494&lt;0,F1494&lt;0,L1494&gt;0,M1494&gt;0,S1494&gt;0,T1494&gt;0,Z1494&gt;0,AA1494&gt;0),"sell delivery")))</f>
        <v/>
      </c>
      <c r="BA1494" s="1">
        <f>IF(AND(D1494&gt;0,E1494&gt;0,F1494&gt;0,Z1494&gt;0,AA1494&gt;0,AB1494&gt;0,AC1494&gt;0,AI1494&gt;0,AJ1494&gt;0),"FII ENTERING")</f>
        <v/>
      </c>
      <c r="BB1494" s="15" t="e">
        <v>#N/A</v>
      </c>
      <c r="BC1494" s="1" t="n">
        <v>53305.857313</v>
      </c>
      <c r="BD1494" s="1">
        <f>IF(AND(E1494&gt;0,F1494&gt;0,AB1494&gt;0,AC1494&gt;0,AI1494&gt;0,AJ1494&gt;0,AS1494&gt;AR1494,AR1494&gt;AQ1494),"long buildup",IF(AND(E1494&lt;0,F1494&lt;0,AB1494&gt;0,AC1494&gt;0,AI1494&gt;0,AJ1494&gt;0,AS1494&lt;AR1494,AR1494&lt;AQ1494),"Short buildup"))</f>
        <v/>
      </c>
      <c r="BE1494" s="1">
        <f>+IF(AND(F1494&gt;0,M1494&gt;0,T1494&gt;0,AA1494&gt;0),"buy")</f>
        <v/>
      </c>
    </row>
    <row r="1495">
      <c r="A1495" s="1" t="inlineStr">
        <is>
          <t>RAJMET</t>
        </is>
      </c>
      <c r="B1495" s="1" t="n"/>
      <c r="C1495" s="1" t="n"/>
      <c r="D1495" s="2" t="n">
        <v>-1.506024096385546</v>
      </c>
      <c r="E1495" s="2" t="n">
        <v>-8.053007135575951</v>
      </c>
      <c r="F1495" s="3" t="n">
        <v>0</v>
      </c>
      <c r="G1495" s="4" t="n">
        <v>3670</v>
      </c>
      <c r="H1495" s="4" t="n">
        <v>8316</v>
      </c>
      <c r="I1495" s="3" t="n">
        <v>6511</v>
      </c>
      <c r="J1495" s="6">
        <f>+H1495-G1495</f>
        <v/>
      </c>
      <c r="K1495" s="6">
        <f>+I1495-H1495</f>
        <v/>
      </c>
      <c r="L1495" s="7">
        <f>J1495/G1495</f>
        <v/>
      </c>
      <c r="M1495" s="7">
        <f>K1495/H1495</f>
        <v/>
      </c>
      <c r="N1495" s="8" t="n">
        <v>1.0616</v>
      </c>
      <c r="O1495" s="8" t="n">
        <v>6.390000000000001</v>
      </c>
      <c r="P1495" s="3" t="n">
        <v>3.2313</v>
      </c>
      <c r="Q1495" s="6">
        <f>+O1495-N1495</f>
        <v/>
      </c>
      <c r="R1495" s="6">
        <f>+P1495-O1495</f>
        <v/>
      </c>
      <c r="S1495" s="7">
        <f>Q1495/N1495</f>
        <v/>
      </c>
      <c r="T1495" s="7">
        <f>R1495/O1495</f>
        <v/>
      </c>
      <c r="U1495" s="10" t="inlineStr">
        <is>
          <t>647181</t>
        </is>
      </c>
      <c r="V1495" s="10" t="inlineStr">
        <is>
          <t>4914268</t>
        </is>
      </c>
      <c r="W1495" s="3" t="inlineStr">
        <is>
          <t>2011113</t>
        </is>
      </c>
      <c r="X1495" s="6">
        <f>+V1495-U1495</f>
        <v/>
      </c>
      <c r="Y1495" s="6">
        <f>+W1495-V1495</f>
        <v/>
      </c>
      <c r="Z1495" s="7">
        <f>X1495/U1495</f>
        <v/>
      </c>
      <c r="AA1495" s="7">
        <f>Y1495/V1495</f>
        <v/>
      </c>
      <c r="AB1495" s="4" t="n"/>
      <c r="AC1495" s="5" t="n"/>
      <c r="AD1495" s="4" t="n"/>
      <c r="AE1495" s="4" t="n"/>
      <c r="AF1495" s="5" t="n"/>
      <c r="AG1495" s="6">
        <f>AE1495-AD1495</f>
        <v/>
      </c>
      <c r="AH1495" s="6">
        <f>+AF1495-AE1495</f>
        <v/>
      </c>
      <c r="AI1495" s="7">
        <f>AG1495/AD1495</f>
        <v/>
      </c>
      <c r="AJ1495" s="7">
        <f>AH1495/AE1495</f>
        <v/>
      </c>
      <c r="AK1495" s="4" t="n"/>
      <c r="AL1495" s="4" t="n"/>
      <c r="AM1495" s="5" t="n"/>
      <c r="AN1495" s="4" t="n">
        <v>9.81</v>
      </c>
      <c r="AO1495" s="4" t="n">
        <v>9.02</v>
      </c>
      <c r="AP1495" s="3" t="n">
        <v>9.02</v>
      </c>
      <c r="AQ1495" s="9">
        <f>+AK1495-AN1495</f>
        <v/>
      </c>
      <c r="AR1495" s="9">
        <f>+AL1495-AO1495</f>
        <v/>
      </c>
      <c r="AS1495" s="9">
        <f>+AM1495-AP1495</f>
        <v/>
      </c>
      <c r="AT1495" s="6">
        <f>AR1495-AQ1495</f>
        <v/>
      </c>
      <c r="AU1495" s="6">
        <f>+AS1495-AR1495</f>
        <v/>
      </c>
      <c r="AV1495" s="7">
        <f>AT1495/AQ1495</f>
        <v/>
      </c>
      <c r="AW1495" s="7">
        <f>AU1495/AR1495</f>
        <v/>
      </c>
      <c r="AX1495" s="1" t="inlineStr">
        <is>
          <t>N</t>
        </is>
      </c>
      <c r="AY1495" s="1">
        <f>+IF(AND(D1495&gt;0,E1495&gt;0,F1495&gt;0,S1495&gt;0,T1495&gt;0,AC1495&gt;0,AB1495&gt;0,AI1495&gt;0,AJ1495&gt;0,AS1495&gt;AR1495,AR1495&gt;AQ1495),"long buildup",IF(AND(D1495&gt;0,E1495&gt;0,F1495&gt;0,S1495&lt;0,T1495&lt;0,AB1495&lt;0,AC1495&lt;0,AI1495&lt;0,AJ1495&lt;0,AS1495&gt;AR1495,AR1495&gt;AQ1495),"Short Covering",IF(AND(D1495&lt;0,E1495&lt;0,F1495&lt;0,S1495&lt;0,T1495&lt;0,AB1495&gt;0,AC1495&gt;0,AI1495&gt;0,AJ1495&gt;0,AS1495&lt;AR1495,AR1495&lt;AQ1495),"Short Buildup",IF(AND(D1495&lt;0,E1495&lt;0,F1495&lt;0,S1495&lt;0,T1495&lt;0,AB1495&lt;0,AC1495&lt;0,AI1495&lt;0,AJ1495&lt;0,AS1495&lt;AR1495,AR1495&lt;AQ1495),"LongUnwinding" ))))</f>
        <v/>
      </c>
      <c r="AZ1495" s="1">
        <f>+IF(AND(D1495&gt;0,E1495&gt;0,F1495&gt;0,L1495&gt;0,M1495&gt;0,S1495&gt;0,T1495&gt;0,Z1495&gt;0,AA1495&gt;0),"Buying Opportunity",IF(AND(D1495&lt;0,E1495&lt;0,F1495&lt;0,L1495&lt;0,M1495&lt;0,S1495&lt;0,T1495&lt;0,Z1495&lt;0,AA1495&lt;0),"support Zone",IF(AND(D1495&lt;0,E1495&lt;0,F1495&lt;0,L1495&gt;0,M1495&gt;0,S1495&gt;0,T1495&gt;0,Z1495&gt;0,AA1495&gt;0),"sell delivery")))</f>
        <v/>
      </c>
      <c r="BA1495" s="1">
        <f>IF(AND(D1495&gt;0,E1495&gt;0,F1495&gt;0,Z1495&gt;0,AA1495&gt;0,AB1495&gt;0,AC1495&gt;0,AI1495&gt;0,AJ1495&gt;0),"FII ENTERING")</f>
        <v/>
      </c>
      <c r="BB1495" s="15" t="e">
        <v>#N/A</v>
      </c>
      <c r="BC1495" s="1" t="n">
        <v>59287.8362725</v>
      </c>
      <c r="BD1495" s="1">
        <f>IF(AND(E1495&gt;0,F1495&gt;0,AB1495&gt;0,AC1495&gt;0,AI1495&gt;0,AJ1495&gt;0,AS1495&gt;AR1495,AR1495&gt;AQ1495),"long buildup",IF(AND(E1495&lt;0,F1495&lt;0,AB1495&gt;0,AC1495&gt;0,AI1495&gt;0,AJ1495&gt;0,AS1495&lt;AR1495,AR1495&lt;AQ1495),"Short buildup"))</f>
        <v/>
      </c>
      <c r="BE1495" s="1">
        <f>+IF(AND(F1495&gt;0,M1495&gt;0,T1495&gt;0,AA1495&gt;0),"buy")</f>
        <v/>
      </c>
    </row>
    <row r="1496">
      <c r="A1496" s="1" t="inlineStr">
        <is>
          <t>RAJRATAN</t>
        </is>
      </c>
      <c r="B1496" s="1" t="n"/>
      <c r="C1496" s="1" t="n"/>
      <c r="D1496" s="2" t="n">
        <v>0.5603922745922169</v>
      </c>
      <c r="E1496" s="2" t="n">
        <v>-1.074733804358638</v>
      </c>
      <c r="F1496" s="3" t="n">
        <v>-1.378130972739166</v>
      </c>
      <c r="G1496" s="4" t="n">
        <v>6217</v>
      </c>
      <c r="H1496" s="4" t="n">
        <v>3868</v>
      </c>
      <c r="I1496" s="3" t="n">
        <v>3222</v>
      </c>
      <c r="J1496" s="6">
        <f>+H1496-G1496</f>
        <v/>
      </c>
      <c r="K1496" s="6">
        <f>+I1496-H1496</f>
        <v/>
      </c>
      <c r="L1496" s="7">
        <f>J1496/G1496</f>
        <v/>
      </c>
      <c r="M1496" s="7">
        <f>K1496/H1496</f>
        <v/>
      </c>
      <c r="N1496" s="8" t="n">
        <v>10.9036</v>
      </c>
      <c r="O1496" s="8" t="n">
        <v>3.5653</v>
      </c>
      <c r="P1496" s="3" t="n">
        <v>2.4663</v>
      </c>
      <c r="Q1496" s="6">
        <f>+O1496-N1496</f>
        <v/>
      </c>
      <c r="R1496" s="6">
        <f>+P1496-O1496</f>
        <v/>
      </c>
      <c r="S1496" s="7">
        <f>Q1496/N1496</f>
        <v/>
      </c>
      <c r="T1496" s="7">
        <f>R1496/O1496</f>
        <v/>
      </c>
      <c r="U1496" s="10" t="inlineStr">
        <is>
          <t>101704</t>
        </is>
      </c>
      <c r="V1496" s="10" t="inlineStr">
        <is>
          <t>44966</t>
        </is>
      </c>
      <c r="W1496" s="3" t="inlineStr">
        <is>
          <t>30397</t>
        </is>
      </c>
      <c r="X1496" s="6">
        <f>+V1496-U1496</f>
        <v/>
      </c>
      <c r="Y1496" s="6">
        <f>+W1496-V1496</f>
        <v/>
      </c>
      <c r="Z1496" s="7">
        <f>X1496/U1496</f>
        <v/>
      </c>
      <c r="AA1496" s="7">
        <f>Y1496/V1496</f>
        <v/>
      </c>
      <c r="AB1496" s="4" t="n"/>
      <c r="AC1496" s="5" t="n"/>
      <c r="AD1496" s="4" t="n"/>
      <c r="AE1496" s="4" t="n"/>
      <c r="AF1496" s="5" t="n"/>
      <c r="AG1496" s="6">
        <f>AE1496-AD1496</f>
        <v/>
      </c>
      <c r="AH1496" s="6">
        <f>+AF1496-AE1496</f>
        <v/>
      </c>
      <c r="AI1496" s="7">
        <f>AG1496/AD1496</f>
        <v/>
      </c>
      <c r="AJ1496" s="7">
        <f>AH1496/AE1496</f>
        <v/>
      </c>
      <c r="AK1496" s="4" t="n"/>
      <c r="AL1496" s="4" t="n"/>
      <c r="AM1496" s="5" t="n"/>
      <c r="AN1496" s="4" t="n">
        <v>502.45</v>
      </c>
      <c r="AO1496" s="4" t="n">
        <v>497.05</v>
      </c>
      <c r="AP1496" s="3" t="n">
        <v>490.2</v>
      </c>
      <c r="AQ1496" s="9">
        <f>+AK1496-AN1496</f>
        <v/>
      </c>
      <c r="AR1496" s="9">
        <f>+AL1496-AO1496</f>
        <v/>
      </c>
      <c r="AS1496" s="9">
        <f>+AM1496-AP1496</f>
        <v/>
      </c>
      <c r="AT1496" s="6">
        <f>AR1496-AQ1496</f>
        <v/>
      </c>
      <c r="AU1496" s="6">
        <f>+AS1496-AR1496</f>
        <v/>
      </c>
      <c r="AV1496" s="7">
        <f>AT1496/AQ1496</f>
        <v/>
      </c>
      <c r="AW1496" s="7">
        <f>AU1496/AR1496</f>
        <v/>
      </c>
      <c r="AX1496" s="1" t="inlineStr">
        <is>
          <t>Y</t>
        </is>
      </c>
      <c r="AY1496" s="1">
        <f>+IF(AND(D1496&gt;0,E1496&gt;0,F1496&gt;0,S1496&gt;0,T1496&gt;0,AC1496&gt;0,AB1496&gt;0,AI1496&gt;0,AJ1496&gt;0,AS1496&gt;AR1496,AR1496&gt;AQ1496),"long buildup",IF(AND(D1496&gt;0,E1496&gt;0,F1496&gt;0,S1496&lt;0,T1496&lt;0,AB1496&lt;0,AC1496&lt;0,AI1496&lt;0,AJ1496&lt;0,AS1496&gt;AR1496,AR1496&gt;AQ1496),"Short Covering",IF(AND(D1496&lt;0,E1496&lt;0,F1496&lt;0,S1496&lt;0,T1496&lt;0,AB1496&gt;0,AC1496&gt;0,AI1496&gt;0,AJ1496&gt;0,AS1496&lt;AR1496,AR1496&lt;AQ1496),"Short Buildup",IF(AND(D1496&lt;0,E1496&lt;0,F1496&lt;0,S1496&lt;0,T1496&lt;0,AB1496&lt;0,AC1496&lt;0,AI1496&lt;0,AJ1496&lt;0,AS1496&lt;AR1496,AR1496&lt;AQ1496),"LongUnwinding" ))))</f>
        <v/>
      </c>
      <c r="AZ1496" s="1">
        <f>+IF(AND(D1496&gt;0,E1496&gt;0,F1496&gt;0,L1496&gt;0,M1496&gt;0,S1496&gt;0,T1496&gt;0,Z1496&gt;0,AA1496&gt;0),"Buying Opportunity",IF(AND(D1496&lt;0,E1496&lt;0,F1496&lt;0,L1496&lt;0,M1496&lt;0,S1496&lt;0,T1496&lt;0,Z1496&lt;0,AA1496&lt;0),"support Zone",IF(AND(D1496&lt;0,E1496&lt;0,F1496&lt;0,L1496&gt;0,M1496&gt;0,S1496&gt;0,T1496&gt;0,Z1496&gt;0,AA1496&gt;0),"sell delivery")))</f>
        <v/>
      </c>
      <c r="BA1496" s="1">
        <f>IF(AND(D1496&gt;0,E1496&gt;0,F1496&gt;0,Z1496&gt;0,AA1496&gt;0,AB1496&gt;0,AC1496&gt;0,AI1496&gt;0,AJ1496&gt;0),"FII ENTERING")</f>
        <v/>
      </c>
      <c r="BB1496" s="15" t="e">
        <v>#N/A</v>
      </c>
      <c r="BC1496" s="1" t="n">
        <v>2181530.5028775</v>
      </c>
      <c r="BD1496" s="1">
        <f>IF(AND(E1496&gt;0,F1496&gt;0,AB1496&gt;0,AC1496&gt;0,AI1496&gt;0,AJ1496&gt;0,AS1496&gt;AR1496,AR1496&gt;AQ1496),"long buildup",IF(AND(E1496&lt;0,F1496&lt;0,AB1496&gt;0,AC1496&gt;0,AI1496&gt;0,AJ1496&gt;0,AS1496&lt;AR1496,AR1496&lt;AQ1496),"Short buildup"))</f>
        <v/>
      </c>
      <c r="BE1496" s="1">
        <f>+IF(AND(F1496&gt;0,M1496&gt;0,T1496&gt;0,AA1496&gt;0),"buy")</f>
        <v/>
      </c>
    </row>
    <row r="1497">
      <c r="A1497" s="1" t="inlineStr">
        <is>
          <t>RAJRILTD</t>
        </is>
      </c>
      <c r="B1497" s="1" t="n"/>
      <c r="C1497" s="1" t="n"/>
      <c r="D1497" s="2" t="n">
        <v>-1.879852881078861</v>
      </c>
      <c r="E1497" s="2" t="n">
        <v>-2.04081632653062</v>
      </c>
      <c r="F1497" s="3" t="n">
        <v>-1.615646258503397</v>
      </c>
      <c r="G1497" s="4" t="n">
        <v>158</v>
      </c>
      <c r="H1497" s="4" t="n">
        <v>144</v>
      </c>
      <c r="I1497" s="3" t="n">
        <v>129</v>
      </c>
      <c r="J1497" s="6">
        <f>+H1497-G1497</f>
        <v/>
      </c>
      <c r="K1497" s="6">
        <f>+I1497-H1497</f>
        <v/>
      </c>
      <c r="L1497" s="7">
        <f>J1497/G1497</f>
        <v/>
      </c>
      <c r="M1497" s="7">
        <f>K1497/H1497</f>
        <v/>
      </c>
      <c r="N1497" s="8" t="n">
        <v>0.0233</v>
      </c>
      <c r="O1497" s="8" t="n">
        <v>0.0707</v>
      </c>
      <c r="P1497" s="3" t="n">
        <v>0.0336</v>
      </c>
      <c r="Q1497" s="6">
        <f>+O1497-N1497</f>
        <v/>
      </c>
      <c r="R1497" s="6">
        <f>+P1497-O1497</f>
        <v/>
      </c>
      <c r="S1497" s="7">
        <f>Q1497/N1497</f>
        <v/>
      </c>
      <c r="T1497" s="7">
        <f>R1497/O1497</f>
        <v/>
      </c>
      <c r="U1497" s="10" t="inlineStr">
        <is>
          <t>-</t>
        </is>
      </c>
      <c r="V1497" s="10" t="inlineStr">
        <is>
          <t>-</t>
        </is>
      </c>
      <c r="W1497" s="3" t="inlineStr">
        <is>
          <t>-</t>
        </is>
      </c>
      <c r="X1497" s="6">
        <f>+V1497-U1497</f>
        <v/>
      </c>
      <c r="Y1497" s="6">
        <f>+W1497-V1497</f>
        <v/>
      </c>
      <c r="Z1497" s="7">
        <f>X1497/U1497</f>
        <v/>
      </c>
      <c r="AA1497" s="7">
        <f>Y1497/V1497</f>
        <v/>
      </c>
      <c r="AB1497" s="4" t="n"/>
      <c r="AC1497" s="5" t="n"/>
      <c r="AD1497" s="4" t="n"/>
      <c r="AE1497" s="4" t="n"/>
      <c r="AF1497" s="5" t="n"/>
      <c r="AG1497" s="6">
        <f>AE1497-AD1497</f>
        <v/>
      </c>
      <c r="AH1497" s="6">
        <f>+AF1497-AE1497</f>
        <v/>
      </c>
      <c r="AI1497" s="7">
        <f>AG1497/AD1497</f>
        <v/>
      </c>
      <c r="AJ1497" s="7">
        <f>AH1497/AE1497</f>
        <v/>
      </c>
      <c r="AK1497" s="4" t="n"/>
      <c r="AL1497" s="4" t="n"/>
      <c r="AM1497" s="5" t="n"/>
      <c r="AN1497" s="4" t="n">
        <v>24.01</v>
      </c>
      <c r="AO1497" s="4" t="n">
        <v>23.52</v>
      </c>
      <c r="AP1497" s="3" t="n">
        <v>23.14</v>
      </c>
      <c r="AQ1497" s="9">
        <f>+AK1497-AN1497</f>
        <v/>
      </c>
      <c r="AR1497" s="9">
        <f>+AL1497-AO1497</f>
        <v/>
      </c>
      <c r="AS1497" s="9">
        <f>+AM1497-AP1497</f>
        <v/>
      </c>
      <c r="AT1497" s="6">
        <f>AR1497-AQ1497</f>
        <v/>
      </c>
      <c r="AU1497" s="6">
        <f>+AS1497-AR1497</f>
        <v/>
      </c>
      <c r="AV1497" s="7">
        <f>AT1497/AQ1497</f>
        <v/>
      </c>
      <c r="AW1497" s="7">
        <f>AU1497/AR1497</f>
        <v/>
      </c>
      <c r="AX1497" s="1" t="inlineStr">
        <is>
          <t>N</t>
        </is>
      </c>
      <c r="AY1497" s="1">
        <f>+IF(AND(D1497&gt;0,E1497&gt;0,F1497&gt;0,S1497&gt;0,T1497&gt;0,AC1497&gt;0,AB1497&gt;0,AI1497&gt;0,AJ1497&gt;0,AS1497&gt;AR1497,AR1497&gt;AQ1497),"long buildup",IF(AND(D1497&gt;0,E1497&gt;0,F1497&gt;0,S1497&lt;0,T1497&lt;0,AB1497&lt;0,AC1497&lt;0,AI1497&lt;0,AJ1497&lt;0,AS1497&gt;AR1497,AR1497&gt;AQ1497),"Short Covering",IF(AND(D1497&lt;0,E1497&lt;0,F1497&lt;0,S1497&lt;0,T1497&lt;0,AB1497&gt;0,AC1497&gt;0,AI1497&gt;0,AJ1497&gt;0,AS1497&lt;AR1497,AR1497&lt;AQ1497),"Short Buildup",IF(AND(D1497&lt;0,E1497&lt;0,F1497&lt;0,S1497&lt;0,T1497&lt;0,AB1497&lt;0,AC1497&lt;0,AI1497&lt;0,AJ1497&lt;0,AS1497&lt;AR1497,AR1497&lt;AQ1497),"LongUnwinding" ))))</f>
        <v/>
      </c>
      <c r="AZ1497" s="1">
        <f>+IF(AND(D1497&gt;0,E1497&gt;0,F1497&gt;0,L1497&gt;0,M1497&gt;0,S1497&gt;0,T1497&gt;0,Z1497&gt;0,AA1497&gt;0),"Buying Opportunity",IF(AND(D1497&lt;0,E1497&lt;0,F1497&lt;0,L1497&lt;0,M1497&lt;0,S1497&lt;0,T1497&lt;0,Z1497&lt;0,AA1497&lt;0),"support Zone",IF(AND(D1497&lt;0,E1497&lt;0,F1497&lt;0,L1497&gt;0,M1497&gt;0,S1497&gt;0,T1497&gt;0,Z1497&gt;0,AA1497&gt;0),"sell delivery")))</f>
        <v/>
      </c>
      <c r="BA1497" s="1">
        <f>IF(AND(D1497&gt;0,E1497&gt;0,F1497&gt;0,Z1497&gt;0,AA1497&gt;0,AB1497&gt;0,AC1497&gt;0,AI1497&gt;0,AJ1497&gt;0),"FII ENTERING")</f>
        <v/>
      </c>
      <c r="BB1497" s="15" t="e">
        <v>#N/A</v>
      </c>
      <c r="BC1497" s="1" t="inlineStr">
        <is>
          <t>* Not Traded as on March 31, 2021</t>
        </is>
      </c>
      <c r="BD1497" s="1">
        <f>IF(AND(E1497&gt;0,F1497&gt;0,AB1497&gt;0,AC1497&gt;0,AI1497&gt;0,AJ1497&gt;0,AS1497&gt;AR1497,AR1497&gt;AQ1497),"long buildup",IF(AND(E1497&lt;0,F1497&lt;0,AB1497&gt;0,AC1497&gt;0,AI1497&gt;0,AJ1497&gt;0,AS1497&lt;AR1497,AR1497&lt;AQ1497),"Short buildup"))</f>
        <v/>
      </c>
      <c r="BE1497" s="1">
        <f>+IF(AND(F1497&gt;0,M1497&gt;0,T1497&gt;0,AA1497&gt;0),"buy")</f>
        <v/>
      </c>
    </row>
    <row r="1498">
      <c r="A1498" s="1" t="inlineStr">
        <is>
          <t>RAJSREESUG</t>
        </is>
      </c>
      <c r="B1498" s="1" t="n"/>
      <c r="C1498" s="1" t="n"/>
      <c r="D1498" s="2" t="n">
        <v>-0.2457757296466922</v>
      </c>
      <c r="E1498" s="2" t="n">
        <v>-1.616877117339078</v>
      </c>
      <c r="F1498" s="3" t="n">
        <v>-1.502582563781501</v>
      </c>
      <c r="G1498" s="4" t="n">
        <v>1515</v>
      </c>
      <c r="H1498" s="4" t="n">
        <v>588</v>
      </c>
      <c r="I1498" s="3" t="n">
        <v>859</v>
      </c>
      <c r="J1498" s="6">
        <f>+H1498-G1498</f>
        <v/>
      </c>
      <c r="K1498" s="6">
        <f>+I1498-H1498</f>
        <v/>
      </c>
      <c r="L1498" s="7">
        <f>J1498/G1498</f>
        <v/>
      </c>
      <c r="M1498" s="7">
        <f>K1498/H1498</f>
        <v/>
      </c>
      <c r="N1498" s="8" t="n">
        <v>0.6265999999999999</v>
      </c>
      <c r="O1498" s="8" t="n">
        <v>0.2139</v>
      </c>
      <c r="P1498" s="3" t="n">
        <v>0.2703</v>
      </c>
      <c r="Q1498" s="6">
        <f>+O1498-N1498</f>
        <v/>
      </c>
      <c r="R1498" s="6">
        <f>+P1498-O1498</f>
        <v/>
      </c>
      <c r="S1498" s="7">
        <f>Q1498/N1498</f>
        <v/>
      </c>
      <c r="T1498" s="7">
        <f>R1498/O1498</f>
        <v/>
      </c>
      <c r="U1498" s="10" t="inlineStr">
        <is>
          <t>45373</t>
        </is>
      </c>
      <c r="V1498" s="10" t="inlineStr">
        <is>
          <t>22424</t>
        </is>
      </c>
      <c r="W1498" s="3" t="inlineStr">
        <is>
          <t>19138</t>
        </is>
      </c>
      <c r="X1498" s="6">
        <f>+V1498-U1498</f>
        <v/>
      </c>
      <c r="Y1498" s="6">
        <f>+W1498-V1498</f>
        <v/>
      </c>
      <c r="Z1498" s="7">
        <f>X1498/U1498</f>
        <v/>
      </c>
      <c r="AA1498" s="7">
        <f>Y1498/V1498</f>
        <v/>
      </c>
      <c r="AB1498" s="4" t="n"/>
      <c r="AC1498" s="5" t="n"/>
      <c r="AD1498" s="4" t="n"/>
      <c r="AE1498" s="4" t="n"/>
      <c r="AF1498" s="5" t="n"/>
      <c r="AG1498" s="6">
        <f>AE1498-AD1498</f>
        <v/>
      </c>
      <c r="AH1498" s="6">
        <f>+AF1498-AE1498</f>
        <v/>
      </c>
      <c r="AI1498" s="7">
        <f>AG1498/AD1498</f>
        <v/>
      </c>
      <c r="AJ1498" s="7">
        <f>AH1498/AE1498</f>
        <v/>
      </c>
      <c r="AK1498" s="4" t="n"/>
      <c r="AL1498" s="4" t="n"/>
      <c r="AM1498" s="5" t="n"/>
      <c r="AN1498" s="4" t="n">
        <v>64.94</v>
      </c>
      <c r="AO1498" s="4" t="n">
        <v>63.89</v>
      </c>
      <c r="AP1498" s="3" t="n">
        <v>62.93</v>
      </c>
      <c r="AQ1498" s="9">
        <f>+AK1498-AN1498</f>
        <v/>
      </c>
      <c r="AR1498" s="9">
        <f>+AL1498-AO1498</f>
        <v/>
      </c>
      <c r="AS1498" s="9">
        <f>+AM1498-AP1498</f>
        <v/>
      </c>
      <c r="AT1498" s="6">
        <f>AR1498-AQ1498</f>
        <v/>
      </c>
      <c r="AU1498" s="6">
        <f>+AS1498-AR1498</f>
        <v/>
      </c>
      <c r="AV1498" s="7">
        <f>AT1498/AQ1498</f>
        <v/>
      </c>
      <c r="AW1498" s="7">
        <f>AU1498/AR1498</f>
        <v/>
      </c>
      <c r="AX1498" s="1" t="inlineStr">
        <is>
          <t>N</t>
        </is>
      </c>
      <c r="AY1498" s="1">
        <f>+IF(AND(D1498&gt;0,E1498&gt;0,F1498&gt;0,S1498&gt;0,T1498&gt;0,AC1498&gt;0,AB1498&gt;0,AI1498&gt;0,AJ1498&gt;0,AS1498&gt;AR1498,AR1498&gt;AQ1498),"long buildup",IF(AND(D1498&gt;0,E1498&gt;0,F1498&gt;0,S1498&lt;0,T1498&lt;0,AB1498&lt;0,AC1498&lt;0,AI1498&lt;0,AJ1498&lt;0,AS1498&gt;AR1498,AR1498&gt;AQ1498),"Short Covering",IF(AND(D1498&lt;0,E1498&lt;0,F1498&lt;0,S1498&lt;0,T1498&lt;0,AB1498&gt;0,AC1498&gt;0,AI1498&gt;0,AJ1498&gt;0,AS1498&lt;AR1498,AR1498&lt;AQ1498),"Short Buildup",IF(AND(D1498&lt;0,E1498&lt;0,F1498&lt;0,S1498&lt;0,T1498&lt;0,AB1498&lt;0,AC1498&lt;0,AI1498&lt;0,AJ1498&lt;0,AS1498&lt;AR1498,AR1498&lt;AQ1498),"LongUnwinding" ))))</f>
        <v/>
      </c>
      <c r="AZ1498" s="1">
        <f>+IF(AND(D1498&gt;0,E1498&gt;0,F1498&gt;0,L1498&gt;0,M1498&gt;0,S1498&gt;0,T1498&gt;0,Z1498&gt;0,AA1498&gt;0),"Buying Opportunity",IF(AND(D1498&lt;0,E1498&lt;0,F1498&lt;0,L1498&lt;0,M1498&lt;0,S1498&lt;0,T1498&lt;0,Z1498&lt;0,AA1498&lt;0),"support Zone",IF(AND(D1498&lt;0,E1498&lt;0,F1498&lt;0,L1498&gt;0,M1498&gt;0,S1498&gt;0,T1498&gt;0,Z1498&gt;0,AA1498&gt;0),"sell delivery")))</f>
        <v/>
      </c>
      <c r="BA1498" s="1">
        <f>IF(AND(D1498&gt;0,E1498&gt;0,F1498&gt;0,Z1498&gt;0,AA1498&gt;0,AB1498&gt;0,AC1498&gt;0,AI1498&gt;0,AJ1498&gt;0),"FII ENTERING")</f>
        <v/>
      </c>
      <c r="BB1498" s="15" t="e">
        <v>#N/A</v>
      </c>
      <c r="BC1498" s="1" t="n">
        <v>14894.763246</v>
      </c>
      <c r="BD1498" s="1">
        <f>IF(AND(E1498&gt;0,F1498&gt;0,AB1498&gt;0,AC1498&gt;0,AI1498&gt;0,AJ1498&gt;0,AS1498&gt;AR1498,AR1498&gt;AQ1498),"long buildup",IF(AND(E1498&lt;0,F1498&lt;0,AB1498&gt;0,AC1498&gt;0,AI1498&gt;0,AJ1498&gt;0,AS1498&lt;AR1498,AR1498&lt;AQ1498),"Short buildup"))</f>
        <v/>
      </c>
      <c r="BE1498" s="1">
        <f>+IF(AND(F1498&gt;0,M1498&gt;0,T1498&gt;0,AA1498&gt;0),"buy")</f>
        <v/>
      </c>
    </row>
    <row r="1499">
      <c r="A1499" s="1" t="inlineStr">
        <is>
          <t>RAJTV</t>
        </is>
      </c>
      <c r="B1499" s="1" t="n"/>
      <c r="C1499" s="1" t="n"/>
      <c r="D1499" s="2" t="n">
        <v>1.997226074895994</v>
      </c>
      <c r="E1499" s="2" t="n">
        <v>1.998912156649441</v>
      </c>
      <c r="F1499" s="3" t="n">
        <v>-0.9465404612718409</v>
      </c>
      <c r="G1499" s="4" t="n">
        <v>41</v>
      </c>
      <c r="H1499" s="4" t="n">
        <v>96</v>
      </c>
      <c r="I1499" s="3" t="n">
        <v>77</v>
      </c>
      <c r="J1499" s="6">
        <f>+H1499-G1499</f>
        <v/>
      </c>
      <c r="K1499" s="6">
        <f>+I1499-H1499</f>
        <v/>
      </c>
      <c r="L1499" s="7">
        <f>J1499/G1499</f>
        <v/>
      </c>
      <c r="M1499" s="7">
        <f>K1499/H1499</f>
        <v/>
      </c>
      <c r="N1499" s="8" t="n">
        <v>0.0853</v>
      </c>
      <c r="O1499" s="8" t="n">
        <v>0.1282</v>
      </c>
      <c r="P1499" s="3" t="n">
        <v>0.0917</v>
      </c>
      <c r="Q1499" s="6">
        <f>+O1499-N1499</f>
        <v/>
      </c>
      <c r="R1499" s="6">
        <f>+P1499-O1499</f>
        <v/>
      </c>
      <c r="S1499" s="7">
        <f>Q1499/N1499</f>
        <v/>
      </c>
      <c r="T1499" s="7">
        <f>R1499/O1499</f>
        <v/>
      </c>
      <c r="U1499" s="10" t="inlineStr">
        <is>
          <t>-</t>
        </is>
      </c>
      <c r="V1499" s="10" t="inlineStr">
        <is>
          <t>-</t>
        </is>
      </c>
      <c r="W1499" s="3" t="inlineStr">
        <is>
          <t>-</t>
        </is>
      </c>
      <c r="X1499" s="6">
        <f>+V1499-U1499</f>
        <v/>
      </c>
      <c r="Y1499" s="6">
        <f>+W1499-V1499</f>
        <v/>
      </c>
      <c r="Z1499" s="7">
        <f>X1499/U1499</f>
        <v/>
      </c>
      <c r="AA1499" s="7">
        <f>Y1499/V1499</f>
        <v/>
      </c>
      <c r="AB1499" s="4" t="n"/>
      <c r="AC1499" s="5" t="n"/>
      <c r="AD1499" s="4" t="n"/>
      <c r="AE1499" s="4" t="n"/>
      <c r="AF1499" s="5" t="n"/>
      <c r="AG1499" s="6">
        <f>AE1499-AD1499</f>
        <v/>
      </c>
      <c r="AH1499" s="6">
        <f>+AF1499-AE1499</f>
        <v/>
      </c>
      <c r="AI1499" s="7">
        <f>AG1499/AD1499</f>
        <v/>
      </c>
      <c r="AJ1499" s="7">
        <f>AH1499/AE1499</f>
        <v/>
      </c>
      <c r="AK1499" s="4" t="n"/>
      <c r="AL1499" s="4" t="n"/>
      <c r="AM1499" s="5" t="n"/>
      <c r="AN1499" s="4" t="n">
        <v>73.54000000000001</v>
      </c>
      <c r="AO1499" s="4" t="n">
        <v>75.01000000000001</v>
      </c>
      <c r="AP1499" s="3" t="n">
        <v>74.3</v>
      </c>
      <c r="AQ1499" s="9">
        <f>+AK1499-AN1499</f>
        <v/>
      </c>
      <c r="AR1499" s="9">
        <f>+AL1499-AO1499</f>
        <v/>
      </c>
      <c r="AS1499" s="9">
        <f>+AM1499-AP1499</f>
        <v/>
      </c>
      <c r="AT1499" s="6">
        <f>AR1499-AQ1499</f>
        <v/>
      </c>
      <c r="AU1499" s="6">
        <f>+AS1499-AR1499</f>
        <v/>
      </c>
      <c r="AV1499" s="7">
        <f>AT1499/AQ1499</f>
        <v/>
      </c>
      <c r="AW1499" s="7">
        <f>AU1499/AR1499</f>
        <v/>
      </c>
      <c r="AX1499" s="1" t="inlineStr">
        <is>
          <t>N</t>
        </is>
      </c>
      <c r="AY1499" s="1">
        <f>+IF(AND(D1499&gt;0,E1499&gt;0,F1499&gt;0,S1499&gt;0,T1499&gt;0,AC1499&gt;0,AB1499&gt;0,AI1499&gt;0,AJ1499&gt;0,AS1499&gt;AR1499,AR1499&gt;AQ1499),"long buildup",IF(AND(D1499&gt;0,E1499&gt;0,F1499&gt;0,S1499&lt;0,T1499&lt;0,AB1499&lt;0,AC1499&lt;0,AI1499&lt;0,AJ1499&lt;0,AS1499&gt;AR1499,AR1499&gt;AQ1499),"Short Covering",IF(AND(D1499&lt;0,E1499&lt;0,F1499&lt;0,S1499&lt;0,T1499&lt;0,AB1499&gt;0,AC1499&gt;0,AI1499&gt;0,AJ1499&gt;0,AS1499&lt;AR1499,AR1499&lt;AQ1499),"Short Buildup",IF(AND(D1499&lt;0,E1499&lt;0,F1499&lt;0,S1499&lt;0,T1499&lt;0,AB1499&lt;0,AC1499&lt;0,AI1499&lt;0,AJ1499&lt;0,AS1499&lt;AR1499,AR1499&lt;AQ1499),"LongUnwinding" ))))</f>
        <v/>
      </c>
      <c r="AZ1499" s="1">
        <f>+IF(AND(D1499&gt;0,E1499&gt;0,F1499&gt;0,L1499&gt;0,M1499&gt;0,S1499&gt;0,T1499&gt;0,Z1499&gt;0,AA1499&gt;0),"Buying Opportunity",IF(AND(D1499&lt;0,E1499&lt;0,F1499&lt;0,L1499&lt;0,M1499&lt;0,S1499&lt;0,T1499&lt;0,Z1499&lt;0,AA1499&lt;0),"support Zone",IF(AND(D1499&lt;0,E1499&lt;0,F1499&lt;0,L1499&gt;0,M1499&gt;0,S1499&gt;0,T1499&gt;0,Z1499&gt;0,AA1499&gt;0),"sell delivery")))</f>
        <v/>
      </c>
      <c r="BA1499" s="1">
        <f>IF(AND(D1499&gt;0,E1499&gt;0,F1499&gt;0,Z1499&gt;0,AA1499&gt;0,AB1499&gt;0,AC1499&gt;0,AI1499&gt;0,AJ1499&gt;0),"FII ENTERING")</f>
        <v/>
      </c>
      <c r="BB1499" s="15" t="e">
        <v>#N/A</v>
      </c>
      <c r="BC1499" s="1" t="n">
        <v>4318.548</v>
      </c>
      <c r="BD1499" s="1">
        <f>IF(AND(E1499&gt;0,F1499&gt;0,AB1499&gt;0,AC1499&gt;0,AI1499&gt;0,AJ1499&gt;0,AS1499&gt;AR1499,AR1499&gt;AQ1499),"long buildup",IF(AND(E1499&lt;0,F1499&lt;0,AB1499&gt;0,AC1499&gt;0,AI1499&gt;0,AJ1499&gt;0,AS1499&lt;AR1499,AR1499&lt;AQ1499),"Short buildup"))</f>
        <v/>
      </c>
      <c r="BE1499" s="1">
        <f>+IF(AND(F1499&gt;0,M1499&gt;0,T1499&gt;0,AA1499&gt;0),"buy")</f>
        <v/>
      </c>
    </row>
    <row r="1500">
      <c r="A1500" s="1" t="inlineStr">
        <is>
          <t>RALLIS</t>
        </is>
      </c>
      <c r="B1500" s="1" t="n"/>
      <c r="C1500" s="1" t="n"/>
      <c r="D1500" s="2" t="n">
        <v>-0.2892373268381759</v>
      </c>
      <c r="E1500" s="2" t="n">
        <v>-1.862595419847335</v>
      </c>
      <c r="F1500" s="3" t="n">
        <v>-3.391412570006216</v>
      </c>
      <c r="G1500" s="4" t="n">
        <v>11226</v>
      </c>
      <c r="H1500" s="4" t="n">
        <v>11471</v>
      </c>
      <c r="I1500" s="3" t="n">
        <v>18496</v>
      </c>
      <c r="J1500" s="6">
        <f>+H1500-G1500</f>
        <v/>
      </c>
      <c r="K1500" s="6">
        <f>+I1500-H1500</f>
        <v/>
      </c>
      <c r="L1500" s="7">
        <f>J1500/G1500</f>
        <v/>
      </c>
      <c r="M1500" s="7">
        <f>K1500/H1500</f>
        <v/>
      </c>
      <c r="N1500" s="8" t="n">
        <v>5.221699999999999</v>
      </c>
      <c r="O1500" s="8" t="n">
        <v>6.742000000000001</v>
      </c>
      <c r="P1500" s="3" t="n">
        <v>16.3891</v>
      </c>
      <c r="Q1500" s="6">
        <f>+O1500-N1500</f>
        <v/>
      </c>
      <c r="R1500" s="6">
        <f>+P1500-O1500</f>
        <v/>
      </c>
      <c r="S1500" s="7">
        <f>Q1500/N1500</f>
        <v/>
      </c>
      <c r="T1500" s="7">
        <f>R1500/O1500</f>
        <v/>
      </c>
      <c r="U1500" s="10" t="inlineStr">
        <is>
          <t>73396</t>
        </is>
      </c>
      <c r="V1500" s="10" t="inlineStr">
        <is>
          <t>112247</t>
        </is>
      </c>
      <c r="W1500" s="3" t="inlineStr">
        <is>
          <t>303041</t>
        </is>
      </c>
      <c r="X1500" s="6">
        <f>+V1500-U1500</f>
        <v/>
      </c>
      <c r="Y1500" s="6">
        <f>+W1500-V1500</f>
        <v/>
      </c>
      <c r="Z1500" s="7">
        <f>X1500/U1500</f>
        <v/>
      </c>
      <c r="AA1500" s="7">
        <f>Y1500/V1500</f>
        <v/>
      </c>
      <c r="AB1500" s="4" t="n"/>
      <c r="AC1500" s="5" t="n"/>
      <c r="AD1500" s="4" t="n"/>
      <c r="AE1500" s="4" t="n"/>
      <c r="AF1500" s="5" t="n"/>
      <c r="AG1500" s="6">
        <f>AE1500-AD1500</f>
        <v/>
      </c>
      <c r="AH1500" s="6">
        <f>+AF1500-AE1500</f>
        <v/>
      </c>
      <c r="AI1500" s="7">
        <f>AG1500/AD1500</f>
        <v/>
      </c>
      <c r="AJ1500" s="7">
        <f>AH1500/AE1500</f>
        <v/>
      </c>
      <c r="AK1500" s="4" t="n"/>
      <c r="AL1500" s="4" t="n"/>
      <c r="AM1500" s="5" t="n"/>
      <c r="AN1500" s="4" t="n">
        <v>327.5</v>
      </c>
      <c r="AO1500" s="4" t="n">
        <v>321.4</v>
      </c>
      <c r="AP1500" s="3" t="n">
        <v>310.5</v>
      </c>
      <c r="AQ1500" s="9">
        <f>+AK1500-AN1500</f>
        <v/>
      </c>
      <c r="AR1500" s="9">
        <f>+AL1500-AO1500</f>
        <v/>
      </c>
      <c r="AS1500" s="9">
        <f>+AM1500-AP1500</f>
        <v/>
      </c>
      <c r="AT1500" s="6">
        <f>AR1500-AQ1500</f>
        <v/>
      </c>
      <c r="AU1500" s="6">
        <f>+AS1500-AR1500</f>
        <v/>
      </c>
      <c r="AV1500" s="7">
        <f>AT1500/AQ1500</f>
        <v/>
      </c>
      <c r="AW1500" s="7">
        <f>AU1500/AR1500</f>
        <v/>
      </c>
      <c r="AX1500" s="1" t="inlineStr">
        <is>
          <t>N</t>
        </is>
      </c>
      <c r="AY1500" s="1">
        <f>+IF(AND(D1500&gt;0,E1500&gt;0,F1500&gt;0,S1500&gt;0,T1500&gt;0,AC1500&gt;0,AB1500&gt;0,AI1500&gt;0,AJ1500&gt;0,AS1500&gt;AR1500,AR1500&gt;AQ1500),"long buildup",IF(AND(D1500&gt;0,E1500&gt;0,F1500&gt;0,S1500&lt;0,T1500&lt;0,AB1500&lt;0,AC1500&lt;0,AI1500&lt;0,AJ1500&lt;0,AS1500&gt;AR1500,AR1500&gt;AQ1500),"Short Covering",IF(AND(D1500&lt;0,E1500&lt;0,F1500&lt;0,S1500&lt;0,T1500&lt;0,AB1500&gt;0,AC1500&gt;0,AI1500&gt;0,AJ1500&gt;0,AS1500&lt;AR1500,AR1500&lt;AQ1500),"Short Buildup",IF(AND(D1500&lt;0,E1500&lt;0,F1500&lt;0,S1500&lt;0,T1500&lt;0,AB1500&lt;0,AC1500&lt;0,AI1500&lt;0,AJ1500&lt;0,AS1500&lt;AR1500,AR1500&lt;AQ1500),"LongUnwinding" ))))</f>
        <v/>
      </c>
      <c r="AZ1500" s="1">
        <f>+IF(AND(D1500&gt;0,E1500&gt;0,F1500&gt;0,L1500&gt;0,M1500&gt;0,S1500&gt;0,T1500&gt;0,Z1500&gt;0,AA1500&gt;0),"Buying Opportunity",IF(AND(D1500&lt;0,E1500&lt;0,F1500&lt;0,L1500&lt;0,M1500&lt;0,S1500&lt;0,T1500&lt;0,Z1500&lt;0,AA1500&lt;0),"support Zone",IF(AND(D1500&lt;0,E1500&lt;0,F1500&lt;0,L1500&gt;0,M1500&gt;0,S1500&gt;0,T1500&gt;0,Z1500&gt;0,AA1500&gt;0),"sell delivery")))</f>
        <v/>
      </c>
      <c r="BA1500" s="1">
        <f>IF(AND(D1500&gt;0,E1500&gt;0,F1500&gt;0,Z1500&gt;0,AA1500&gt;0,AB1500&gt;0,AC1500&gt;0,AI1500&gt;0,AJ1500&gt;0),"FII ENTERING")</f>
        <v/>
      </c>
      <c r="BB1500" s="15" t="e">
        <v>#N/A</v>
      </c>
      <c r="BC1500" s="1" t="n">
        <v>43634.12539199999</v>
      </c>
      <c r="BD1500" s="1">
        <f>IF(AND(E1500&gt;0,F1500&gt;0,AB1500&gt;0,AC1500&gt;0,AI1500&gt;0,AJ1500&gt;0,AS1500&gt;AR1500,AR1500&gt;AQ1500),"long buildup",IF(AND(E1500&lt;0,F1500&lt;0,AB1500&gt;0,AC1500&gt;0,AI1500&gt;0,AJ1500&gt;0,AS1500&lt;AR1500,AR1500&lt;AQ1500),"Short buildup"))</f>
        <v/>
      </c>
      <c r="BE1500" s="1">
        <f>+IF(AND(F1500&gt;0,M1500&gt;0,T1500&gt;0,AA1500&gt;0),"buy")</f>
        <v/>
      </c>
    </row>
    <row r="1501">
      <c r="A1501" s="1" t="inlineStr">
        <is>
          <t>RAMANEWS</t>
        </is>
      </c>
      <c r="B1501" s="1" t="n"/>
      <c r="C1501" s="1" t="n"/>
      <c r="D1501" s="2" t="n">
        <v>-1.329243353783221</v>
      </c>
      <c r="E1501" s="2" t="n">
        <v>-0.4663212435233153</v>
      </c>
      <c r="F1501" s="3" t="n">
        <v>-1.093180635085897</v>
      </c>
      <c r="G1501" s="4" t="n">
        <v>226</v>
      </c>
      <c r="H1501" s="4" t="n">
        <v>301</v>
      </c>
      <c r="I1501" s="3" t="n">
        <v>204</v>
      </c>
      <c r="J1501" s="6">
        <f>+H1501-G1501</f>
        <v/>
      </c>
      <c r="K1501" s="6">
        <f>+I1501-H1501</f>
        <v/>
      </c>
      <c r="L1501" s="7">
        <f>J1501/G1501</f>
        <v/>
      </c>
      <c r="M1501" s="7">
        <f>K1501/H1501</f>
        <v/>
      </c>
      <c r="N1501" s="8" t="n">
        <v>0.07150000000000001</v>
      </c>
      <c r="O1501" s="8" t="n">
        <v>0.1674</v>
      </c>
      <c r="P1501" s="3" t="n">
        <v>0.0842</v>
      </c>
      <c r="Q1501" s="6">
        <f>+O1501-N1501</f>
        <v/>
      </c>
      <c r="R1501" s="6">
        <f>+P1501-O1501</f>
        <v/>
      </c>
      <c r="S1501" s="7">
        <f>Q1501/N1501</f>
        <v/>
      </c>
      <c r="T1501" s="7">
        <f>R1501/O1501</f>
        <v/>
      </c>
      <c r="U1501" s="10" t="inlineStr">
        <is>
          <t>28652</t>
        </is>
      </c>
      <c r="V1501" s="10" t="inlineStr">
        <is>
          <t>25671</t>
        </is>
      </c>
      <c r="W1501" s="3" t="inlineStr">
        <is>
          <t>19961</t>
        </is>
      </c>
      <c r="X1501" s="6">
        <f>+V1501-U1501</f>
        <v/>
      </c>
      <c r="Y1501" s="6">
        <f>+W1501-V1501</f>
        <v/>
      </c>
      <c r="Z1501" s="7">
        <f>X1501/U1501</f>
        <v/>
      </c>
      <c r="AA1501" s="7">
        <f>Y1501/V1501</f>
        <v/>
      </c>
      <c r="AB1501" s="4" t="n"/>
      <c r="AC1501" s="5" t="n"/>
      <c r="AD1501" s="4" t="n"/>
      <c r="AE1501" s="4" t="n"/>
      <c r="AF1501" s="5" t="n"/>
      <c r="AG1501" s="6">
        <f>AE1501-AD1501</f>
        <v/>
      </c>
      <c r="AH1501" s="6">
        <f>+AF1501-AE1501</f>
        <v/>
      </c>
      <c r="AI1501" s="7">
        <f>AG1501/AD1501</f>
        <v/>
      </c>
      <c r="AJ1501" s="7">
        <f>AH1501/AE1501</f>
        <v/>
      </c>
      <c r="AK1501" s="4" t="n"/>
      <c r="AL1501" s="4" t="n"/>
      <c r="AM1501" s="5" t="n"/>
      <c r="AN1501" s="4" t="n">
        <v>19.3</v>
      </c>
      <c r="AO1501" s="4" t="n">
        <v>19.21</v>
      </c>
      <c r="AP1501" s="3" t="n">
        <v>19</v>
      </c>
      <c r="AQ1501" s="9">
        <f>+AK1501-AN1501</f>
        <v/>
      </c>
      <c r="AR1501" s="9">
        <f>+AL1501-AO1501</f>
        <v/>
      </c>
      <c r="AS1501" s="9">
        <f>+AM1501-AP1501</f>
        <v/>
      </c>
      <c r="AT1501" s="6">
        <f>AR1501-AQ1501</f>
        <v/>
      </c>
      <c r="AU1501" s="6">
        <f>+AS1501-AR1501</f>
        <v/>
      </c>
      <c r="AV1501" s="7">
        <f>AT1501/AQ1501</f>
        <v/>
      </c>
      <c r="AW1501" s="7">
        <f>AU1501/AR1501</f>
        <v/>
      </c>
      <c r="AX1501" s="1" t="inlineStr">
        <is>
          <t>N</t>
        </is>
      </c>
      <c r="AY1501" s="1">
        <f>+IF(AND(D1501&gt;0,E1501&gt;0,F1501&gt;0,S1501&gt;0,T1501&gt;0,AC1501&gt;0,AB1501&gt;0,AI1501&gt;0,AJ1501&gt;0,AS1501&gt;AR1501,AR1501&gt;AQ1501),"long buildup",IF(AND(D1501&gt;0,E1501&gt;0,F1501&gt;0,S1501&lt;0,T1501&lt;0,AB1501&lt;0,AC1501&lt;0,AI1501&lt;0,AJ1501&lt;0,AS1501&gt;AR1501,AR1501&gt;AQ1501),"Short Covering",IF(AND(D1501&lt;0,E1501&lt;0,F1501&lt;0,S1501&lt;0,T1501&lt;0,AB1501&gt;0,AC1501&gt;0,AI1501&gt;0,AJ1501&gt;0,AS1501&lt;AR1501,AR1501&lt;AQ1501),"Short Buildup",IF(AND(D1501&lt;0,E1501&lt;0,F1501&lt;0,S1501&lt;0,T1501&lt;0,AB1501&lt;0,AC1501&lt;0,AI1501&lt;0,AJ1501&lt;0,AS1501&lt;AR1501,AR1501&lt;AQ1501),"LongUnwinding" ))))</f>
        <v/>
      </c>
      <c r="AZ1501" s="1">
        <f>+IF(AND(D1501&gt;0,E1501&gt;0,F1501&gt;0,L1501&gt;0,M1501&gt;0,S1501&gt;0,T1501&gt;0,Z1501&gt;0,AA1501&gt;0),"Buying Opportunity",IF(AND(D1501&lt;0,E1501&lt;0,F1501&lt;0,L1501&lt;0,M1501&lt;0,S1501&lt;0,T1501&lt;0,Z1501&lt;0,AA1501&lt;0),"support Zone",IF(AND(D1501&lt;0,E1501&lt;0,F1501&lt;0,L1501&gt;0,M1501&gt;0,S1501&gt;0,T1501&gt;0,Z1501&gt;0,AA1501&gt;0),"sell delivery")))</f>
        <v/>
      </c>
      <c r="BA1501" s="1">
        <f>IF(AND(D1501&gt;0,E1501&gt;0,F1501&gt;0,Z1501&gt;0,AA1501&gt;0,AB1501&gt;0,AC1501&gt;0,AI1501&gt;0,AJ1501&gt;0),"FII ENTERING")</f>
        <v/>
      </c>
      <c r="BB1501" s="15" t="e">
        <v>#N/A</v>
      </c>
      <c r="BC1501" s="1" t="n">
        <v>17350.36734</v>
      </c>
      <c r="BD1501" s="1">
        <f>IF(AND(E1501&gt;0,F1501&gt;0,AB1501&gt;0,AC1501&gt;0,AI1501&gt;0,AJ1501&gt;0,AS1501&gt;AR1501,AR1501&gt;AQ1501),"long buildup",IF(AND(E1501&lt;0,F1501&lt;0,AB1501&gt;0,AC1501&gt;0,AI1501&gt;0,AJ1501&gt;0,AS1501&lt;AR1501,AR1501&lt;AQ1501),"Short buildup"))</f>
        <v/>
      </c>
      <c r="BE1501" s="1">
        <f>+IF(AND(F1501&gt;0,M1501&gt;0,T1501&gt;0,AA1501&gt;0),"buy")</f>
        <v/>
      </c>
    </row>
    <row r="1502">
      <c r="A1502" s="1" t="inlineStr">
        <is>
          <t>RAMAPHO</t>
        </is>
      </c>
      <c r="B1502" s="1" t="n"/>
      <c r="C1502" s="1" t="n"/>
      <c r="D1502" s="2" t="n">
        <v>-0.2280840936136493</v>
      </c>
      <c r="E1502" s="2" t="n">
        <v>-0.5665440811052511</v>
      </c>
      <c r="F1502" s="3" t="n">
        <v>-1.044582167133148</v>
      </c>
      <c r="G1502" s="4" t="n">
        <v>300</v>
      </c>
      <c r="H1502" s="4" t="n">
        <v>190</v>
      </c>
      <c r="I1502" s="3" t="n">
        <v>401</v>
      </c>
      <c r="J1502" s="6">
        <f>+H1502-G1502</f>
        <v/>
      </c>
      <c r="K1502" s="6">
        <f>+I1502-H1502</f>
        <v/>
      </c>
      <c r="L1502" s="7">
        <f>J1502/G1502</f>
        <v/>
      </c>
      <c r="M1502" s="7">
        <f>K1502/H1502</f>
        <v/>
      </c>
      <c r="N1502" s="8" t="n">
        <v>0.111</v>
      </c>
      <c r="O1502" s="8" t="n">
        <v>0.1033</v>
      </c>
      <c r="P1502" s="3" t="n">
        <v>0.1277</v>
      </c>
      <c r="Q1502" s="6">
        <f>+O1502-N1502</f>
        <v/>
      </c>
      <c r="R1502" s="6">
        <f>+P1502-O1502</f>
        <v/>
      </c>
      <c r="S1502" s="7">
        <f>Q1502/N1502</f>
        <v/>
      </c>
      <c r="T1502" s="7">
        <f>R1502/O1502</f>
        <v/>
      </c>
      <c r="U1502" s="10" t="inlineStr">
        <is>
          <t>2992</t>
        </is>
      </c>
      <c r="V1502" s="10" t="inlineStr">
        <is>
          <t>3791</t>
        </is>
      </c>
      <c r="W1502" s="3" t="inlineStr">
        <is>
          <t>3940</t>
        </is>
      </c>
      <c r="X1502" s="6">
        <f>+V1502-U1502</f>
        <v/>
      </c>
      <c r="Y1502" s="6">
        <f>+W1502-V1502</f>
        <v/>
      </c>
      <c r="Z1502" s="7">
        <f>X1502/U1502</f>
        <v/>
      </c>
      <c r="AA1502" s="7">
        <f>Y1502/V1502</f>
        <v/>
      </c>
      <c r="AB1502" s="4" t="n"/>
      <c r="AC1502" s="5" t="n"/>
      <c r="AD1502" s="4" t="n"/>
      <c r="AE1502" s="4" t="n"/>
      <c r="AF1502" s="5" t="n"/>
      <c r="AG1502" s="6">
        <f>AE1502-AD1502</f>
        <v/>
      </c>
      <c r="AH1502" s="6">
        <f>+AF1502-AE1502</f>
        <v/>
      </c>
      <c r="AI1502" s="7">
        <f>AG1502/AD1502</f>
        <v/>
      </c>
      <c r="AJ1502" s="7">
        <f>AH1502/AE1502</f>
        <v/>
      </c>
      <c r="AK1502" s="4" t="n"/>
      <c r="AL1502" s="4" t="n"/>
      <c r="AM1502" s="5" t="n"/>
      <c r="AN1502" s="4" t="n">
        <v>201.22</v>
      </c>
      <c r="AO1502" s="4" t="n">
        <v>200.08</v>
      </c>
      <c r="AP1502" s="3" t="n">
        <v>197.99</v>
      </c>
      <c r="AQ1502" s="9">
        <f>+AK1502-AN1502</f>
        <v/>
      </c>
      <c r="AR1502" s="9">
        <f>+AL1502-AO1502</f>
        <v/>
      </c>
      <c r="AS1502" s="9">
        <f>+AM1502-AP1502</f>
        <v/>
      </c>
      <c r="AT1502" s="6">
        <f>AR1502-AQ1502</f>
        <v/>
      </c>
      <c r="AU1502" s="6">
        <f>+AS1502-AR1502</f>
        <v/>
      </c>
      <c r="AV1502" s="7">
        <f>AT1502/AQ1502</f>
        <v/>
      </c>
      <c r="AW1502" s="7">
        <f>AU1502/AR1502</f>
        <v/>
      </c>
      <c r="AX1502" s="1" t="inlineStr">
        <is>
          <t>Y</t>
        </is>
      </c>
      <c r="AY1502" s="1">
        <f>+IF(AND(D1502&gt;0,E1502&gt;0,F1502&gt;0,S1502&gt;0,T1502&gt;0,AC1502&gt;0,AB1502&gt;0,AI1502&gt;0,AJ1502&gt;0,AS1502&gt;AR1502,AR1502&gt;AQ1502),"long buildup",IF(AND(D1502&gt;0,E1502&gt;0,F1502&gt;0,S1502&lt;0,T1502&lt;0,AB1502&lt;0,AC1502&lt;0,AI1502&lt;0,AJ1502&lt;0,AS1502&gt;AR1502,AR1502&gt;AQ1502),"Short Covering",IF(AND(D1502&lt;0,E1502&lt;0,F1502&lt;0,S1502&lt;0,T1502&lt;0,AB1502&gt;0,AC1502&gt;0,AI1502&gt;0,AJ1502&gt;0,AS1502&lt;AR1502,AR1502&lt;AQ1502),"Short Buildup",IF(AND(D1502&lt;0,E1502&lt;0,F1502&lt;0,S1502&lt;0,T1502&lt;0,AB1502&lt;0,AC1502&lt;0,AI1502&lt;0,AJ1502&lt;0,AS1502&lt;AR1502,AR1502&lt;AQ1502),"LongUnwinding" ))))</f>
        <v/>
      </c>
      <c r="AZ1502" s="1">
        <f>+IF(AND(D1502&gt;0,E1502&gt;0,F1502&gt;0,L1502&gt;0,M1502&gt;0,S1502&gt;0,T1502&gt;0,Z1502&gt;0,AA1502&gt;0),"Buying Opportunity",IF(AND(D1502&lt;0,E1502&lt;0,F1502&lt;0,L1502&lt;0,M1502&lt;0,S1502&lt;0,T1502&lt;0,Z1502&lt;0,AA1502&lt;0),"support Zone",IF(AND(D1502&lt;0,E1502&lt;0,F1502&lt;0,L1502&gt;0,M1502&gt;0,S1502&gt;0,T1502&gt;0,Z1502&gt;0,AA1502&gt;0),"sell delivery")))</f>
        <v/>
      </c>
      <c r="BA1502" s="1">
        <f>IF(AND(D1502&gt;0,E1502&gt;0,F1502&gt;0,Z1502&gt;0,AA1502&gt;0,AB1502&gt;0,AC1502&gt;0,AI1502&gt;0,AJ1502&gt;0),"FII ENTERING")</f>
        <v/>
      </c>
      <c r="BB1502" s="15" t="n">
        <v>0.0067</v>
      </c>
      <c r="BC1502" s="1" t="n">
        <v>4904025.759335999</v>
      </c>
      <c r="BD1502" s="1">
        <f>IF(AND(E1502&gt;0,F1502&gt;0,AB1502&gt;0,AC1502&gt;0,AI1502&gt;0,AJ1502&gt;0,AS1502&gt;AR1502,AR1502&gt;AQ1502),"long buildup",IF(AND(E1502&lt;0,F1502&lt;0,AB1502&gt;0,AC1502&gt;0,AI1502&gt;0,AJ1502&gt;0,AS1502&lt;AR1502,AR1502&lt;AQ1502),"Short buildup"))</f>
        <v/>
      </c>
      <c r="BE1502" s="1">
        <f>+IF(AND(F1502&gt;0,M1502&gt;0,T1502&gt;0,AA1502&gt;0),"buy")</f>
        <v/>
      </c>
    </row>
    <row r="1503">
      <c r="A1503" s="1" t="inlineStr">
        <is>
          <t>RAMASTEEL</t>
        </is>
      </c>
      <c r="B1503" s="1" t="n"/>
      <c r="C1503" s="1" t="n"/>
      <c r="D1503" s="2" t="n">
        <v>-1.183431952662723</v>
      </c>
      <c r="E1503" s="2" t="n">
        <v>-0.8982035928143655</v>
      </c>
      <c r="F1503" s="3" t="n">
        <v>-0.9063444108761405</v>
      </c>
      <c r="G1503" s="4" t="n">
        <v>14261</v>
      </c>
      <c r="H1503" s="4" t="n">
        <v>15330</v>
      </c>
      <c r="I1503" s="3" t="n">
        <v>15830</v>
      </c>
      <c r="J1503" s="6">
        <f>+H1503-G1503</f>
        <v/>
      </c>
      <c r="K1503" s="6">
        <f>+I1503-H1503</f>
        <v/>
      </c>
      <c r="L1503" s="7">
        <f>J1503/G1503</f>
        <v/>
      </c>
      <c r="M1503" s="7">
        <f>K1503/H1503</f>
        <v/>
      </c>
      <c r="N1503" s="8" t="n">
        <v>10.0652</v>
      </c>
      <c r="O1503" s="8" t="n">
        <v>12.0089</v>
      </c>
      <c r="P1503" s="3" t="n">
        <v>11.5427</v>
      </c>
      <c r="Q1503" s="6">
        <f>+O1503-N1503</f>
        <v/>
      </c>
      <c r="R1503" s="6">
        <f>+P1503-O1503</f>
        <v/>
      </c>
      <c r="S1503" s="7">
        <f>Q1503/N1503</f>
        <v/>
      </c>
      <c r="T1503" s="7">
        <f>R1503/O1503</f>
        <v/>
      </c>
      <c r="U1503" s="10" t="inlineStr">
        <is>
          <t>3433195</t>
        </is>
      </c>
      <c r="V1503" s="10" t="inlineStr">
        <is>
          <t>3053615</t>
        </is>
      </c>
      <c r="W1503" s="3" t="inlineStr">
        <is>
          <t>2733442</t>
        </is>
      </c>
      <c r="X1503" s="6">
        <f>+V1503-U1503</f>
        <v/>
      </c>
      <c r="Y1503" s="6">
        <f>+W1503-V1503</f>
        <v/>
      </c>
      <c r="Z1503" s="7">
        <f>X1503/U1503</f>
        <v/>
      </c>
      <c r="AA1503" s="7">
        <f>Y1503/V1503</f>
        <v/>
      </c>
      <c r="AB1503" s="4" t="n"/>
      <c r="AC1503" s="5" t="n"/>
      <c r="AD1503" s="4" t="n"/>
      <c r="AE1503" s="4" t="n"/>
      <c r="AF1503" s="5" t="n"/>
      <c r="AG1503" s="6">
        <f>AE1503-AD1503</f>
        <v/>
      </c>
      <c r="AH1503" s="6">
        <f>+AF1503-AE1503</f>
        <v/>
      </c>
      <c r="AI1503" s="7">
        <f>AG1503/AD1503</f>
        <v/>
      </c>
      <c r="AJ1503" s="7">
        <f>AH1503/AE1503</f>
        <v/>
      </c>
      <c r="AK1503" s="4" t="n"/>
      <c r="AL1503" s="4" t="n"/>
      <c r="AM1503" s="5" t="n"/>
      <c r="AN1503" s="4" t="n">
        <v>13.36</v>
      </c>
      <c r="AO1503" s="4" t="n">
        <v>13.24</v>
      </c>
      <c r="AP1503" s="3" t="n">
        <v>13.12</v>
      </c>
      <c r="AQ1503" s="9">
        <f>+AK1503-AN1503</f>
        <v/>
      </c>
      <c r="AR1503" s="9">
        <f>+AL1503-AO1503</f>
        <v/>
      </c>
      <c r="AS1503" s="9">
        <f>+AM1503-AP1503</f>
        <v/>
      </c>
      <c r="AT1503" s="6">
        <f>AR1503-AQ1503</f>
        <v/>
      </c>
      <c r="AU1503" s="6">
        <f>+AS1503-AR1503</f>
        <v/>
      </c>
      <c r="AV1503" s="7">
        <f>AT1503/AQ1503</f>
        <v/>
      </c>
      <c r="AW1503" s="7">
        <f>AU1503/AR1503</f>
        <v/>
      </c>
      <c r="AX1503" s="1" t="inlineStr">
        <is>
          <t>N</t>
        </is>
      </c>
      <c r="AY1503" s="1">
        <f>+IF(AND(D1503&gt;0,E1503&gt;0,F1503&gt;0,S1503&gt;0,T1503&gt;0,AC1503&gt;0,AB1503&gt;0,AI1503&gt;0,AJ1503&gt;0,AS1503&gt;AR1503,AR1503&gt;AQ1503),"long buildup",IF(AND(D1503&gt;0,E1503&gt;0,F1503&gt;0,S1503&lt;0,T1503&lt;0,AB1503&lt;0,AC1503&lt;0,AI1503&lt;0,AJ1503&lt;0,AS1503&gt;AR1503,AR1503&gt;AQ1503),"Short Covering",IF(AND(D1503&lt;0,E1503&lt;0,F1503&lt;0,S1503&lt;0,T1503&lt;0,AB1503&gt;0,AC1503&gt;0,AI1503&gt;0,AJ1503&gt;0,AS1503&lt;AR1503,AR1503&lt;AQ1503),"Short Buildup",IF(AND(D1503&lt;0,E1503&lt;0,F1503&lt;0,S1503&lt;0,T1503&lt;0,AB1503&lt;0,AC1503&lt;0,AI1503&lt;0,AJ1503&lt;0,AS1503&lt;AR1503,AR1503&lt;AQ1503),"LongUnwinding" ))))</f>
        <v/>
      </c>
      <c r="AZ1503" s="1">
        <f>+IF(AND(D1503&gt;0,E1503&gt;0,F1503&gt;0,L1503&gt;0,M1503&gt;0,S1503&gt;0,T1503&gt;0,Z1503&gt;0,AA1503&gt;0),"Buying Opportunity",IF(AND(D1503&lt;0,E1503&lt;0,F1503&lt;0,L1503&lt;0,M1503&lt;0,S1503&lt;0,T1503&lt;0,Z1503&lt;0,AA1503&lt;0),"support Zone",IF(AND(D1503&lt;0,E1503&lt;0,F1503&lt;0,L1503&gt;0,M1503&gt;0,S1503&gt;0,T1503&gt;0,Z1503&gt;0,AA1503&gt;0),"sell delivery")))</f>
        <v/>
      </c>
      <c r="BA1503" s="1">
        <f>IF(AND(D1503&gt;0,E1503&gt;0,F1503&gt;0,Z1503&gt;0,AA1503&gt;0,AB1503&gt;0,AC1503&gt;0,AI1503&gt;0,AJ1503&gt;0),"FII ENTERING")</f>
        <v/>
      </c>
      <c r="BB1503" s="15" t="e">
        <v>#N/A</v>
      </c>
      <c r="BC1503" s="1" t="e">
        <v>#N/A</v>
      </c>
      <c r="BD1503" s="1">
        <f>IF(AND(E1503&gt;0,F1503&gt;0,AB1503&gt;0,AC1503&gt;0,AI1503&gt;0,AJ1503&gt;0,AS1503&gt;AR1503,AR1503&gt;AQ1503),"long buildup",IF(AND(E1503&lt;0,F1503&lt;0,AB1503&gt;0,AC1503&gt;0,AI1503&gt;0,AJ1503&gt;0,AS1503&lt;AR1503,AR1503&lt;AQ1503),"Short buildup"))</f>
        <v/>
      </c>
      <c r="BE1503" s="1">
        <f>+IF(AND(F1503&gt;0,M1503&gt;0,T1503&gt;0,AA1503&gt;0),"buy")</f>
        <v/>
      </c>
    </row>
    <row r="1504">
      <c r="A1504" s="1" t="inlineStr">
        <is>
          <t>RAMCOCEM</t>
        </is>
      </c>
      <c r="B1504" s="1" t="n"/>
      <c r="C1504" s="1" t="n"/>
      <c r="D1504" s="2" t="n">
        <v>0.6410572513437546</v>
      </c>
      <c r="E1504" s="2" t="n">
        <v>-2.190210201381745</v>
      </c>
      <c r="F1504" s="3" t="n">
        <v>4.268109407874965</v>
      </c>
      <c r="G1504" s="4" t="n">
        <v>21062</v>
      </c>
      <c r="H1504" s="4" t="n">
        <v>19837</v>
      </c>
      <c r="I1504" s="3" t="n">
        <v>57845</v>
      </c>
      <c r="J1504" s="6">
        <f>+H1504-G1504</f>
        <v/>
      </c>
      <c r="K1504" s="6">
        <f>+I1504-H1504</f>
        <v/>
      </c>
      <c r="L1504" s="7">
        <f>J1504/G1504</f>
        <v/>
      </c>
      <c r="M1504" s="7">
        <f>K1504/H1504</f>
        <v/>
      </c>
      <c r="N1504" s="8" t="n">
        <v>69.9721</v>
      </c>
      <c r="O1504" s="8" t="n">
        <v>44.1493</v>
      </c>
      <c r="P1504" s="3" t="n">
        <v>174.5462</v>
      </c>
      <c r="Q1504" s="6">
        <f>+O1504-N1504</f>
        <v/>
      </c>
      <c r="R1504" s="6">
        <f>+P1504-O1504</f>
        <v/>
      </c>
      <c r="S1504" s="7">
        <f>Q1504/N1504</f>
        <v/>
      </c>
      <c r="T1504" s="7">
        <f>R1504/O1504</f>
        <v/>
      </c>
      <c r="U1504" s="10" t="inlineStr">
        <is>
          <t>235153</t>
        </is>
      </c>
      <c r="V1504" s="10" t="inlineStr">
        <is>
          <t>135002</t>
        </is>
      </c>
      <c r="W1504" s="3" t="inlineStr">
        <is>
          <t>554973</t>
        </is>
      </c>
      <c r="X1504" s="6">
        <f>+V1504-U1504</f>
        <v/>
      </c>
      <c r="Y1504" s="6">
        <f>+W1504-V1504</f>
        <v/>
      </c>
      <c r="Z1504" s="7">
        <f>X1504/U1504</f>
        <v/>
      </c>
      <c r="AA1504" s="7">
        <f>Y1504/V1504</f>
        <v/>
      </c>
      <c r="AB1504" s="4" t="n">
        <v>15300</v>
      </c>
      <c r="AC1504" s="5" t="n">
        <v>22100</v>
      </c>
      <c r="AD1504" s="4" t="n">
        <v>68</v>
      </c>
      <c r="AE1504" s="4" t="n">
        <v>158</v>
      </c>
      <c r="AF1504" s="5" t="n">
        <v>251</v>
      </c>
      <c r="AG1504" s="6">
        <f>AE1504-AD1504</f>
        <v/>
      </c>
      <c r="AH1504" s="6">
        <f>+AF1504-AE1504</f>
        <v/>
      </c>
      <c r="AI1504" s="7">
        <f>AG1504/AD1504</f>
        <v/>
      </c>
      <c r="AJ1504" s="7">
        <f>AH1504/AE1504</f>
        <v/>
      </c>
      <c r="AK1504" s="4" t="n">
        <v>1028.95</v>
      </c>
      <c r="AL1504" s="4" t="n">
        <v>1010.1</v>
      </c>
      <c r="AM1504" s="5" t="n">
        <v>1049</v>
      </c>
      <c r="AN1504" s="4" t="n">
        <v>1020.45</v>
      </c>
      <c r="AO1504" s="4" t="n">
        <v>998.1</v>
      </c>
      <c r="AP1504" s="3" t="n">
        <v>1040.7</v>
      </c>
      <c r="AQ1504" s="9">
        <f>+AK1504-AN1504</f>
        <v/>
      </c>
      <c r="AR1504" s="9">
        <f>+AL1504-AO1504</f>
        <v/>
      </c>
      <c r="AS1504" s="9">
        <f>+AM1504-AP1504</f>
        <v/>
      </c>
      <c r="AT1504" s="6">
        <f>AR1504-AQ1504</f>
        <v/>
      </c>
      <c r="AU1504" s="6">
        <f>+AS1504-AR1504</f>
        <v/>
      </c>
      <c r="AV1504" s="7">
        <f>AT1504/AQ1504</f>
        <v/>
      </c>
      <c r="AW1504" s="7">
        <f>AU1504/AR1504</f>
        <v/>
      </c>
      <c r="AX1504" s="1" t="inlineStr">
        <is>
          <t>N</t>
        </is>
      </c>
      <c r="AY1504" s="1">
        <f>+IF(AND(D1504&gt;0,E1504&gt;0,F1504&gt;0,S1504&gt;0,T1504&gt;0,AC1504&gt;0,AB1504&gt;0,AI1504&gt;0,AJ1504&gt;0,AS1504&gt;AR1504,AR1504&gt;AQ1504),"long buildup",IF(AND(D1504&gt;0,E1504&gt;0,F1504&gt;0,S1504&lt;0,T1504&lt;0,AB1504&lt;0,AC1504&lt;0,AI1504&lt;0,AJ1504&lt;0,AS1504&gt;AR1504,AR1504&gt;AQ1504),"Short Covering",IF(AND(D1504&lt;0,E1504&lt;0,F1504&lt;0,S1504&lt;0,T1504&lt;0,AB1504&gt;0,AC1504&gt;0,AI1504&gt;0,AJ1504&gt;0,AS1504&lt;AR1504,AR1504&lt;AQ1504),"Short Buildup",IF(AND(D1504&lt;0,E1504&lt;0,F1504&lt;0,S1504&lt;0,T1504&lt;0,AB1504&lt;0,AC1504&lt;0,AI1504&lt;0,AJ1504&lt;0,AS1504&lt;AR1504,AR1504&lt;AQ1504),"LongUnwinding" ))))</f>
        <v/>
      </c>
      <c r="AZ1504" s="1">
        <f>+IF(AND(D1504&gt;0,E1504&gt;0,F1504&gt;0,L1504&gt;0,M1504&gt;0,S1504&gt;0,T1504&gt;0,Z1504&gt;0,AA1504&gt;0),"Buying Opportunity",IF(AND(D1504&lt;0,E1504&lt;0,F1504&lt;0,L1504&lt;0,M1504&lt;0,S1504&lt;0,T1504&lt;0,Z1504&lt;0,AA1504&lt;0),"support Zone",IF(AND(D1504&lt;0,E1504&lt;0,F1504&lt;0,L1504&gt;0,M1504&gt;0,S1504&gt;0,T1504&gt;0,Z1504&gt;0,AA1504&gt;0),"sell delivery")))</f>
        <v/>
      </c>
      <c r="BA1504" s="1">
        <f>IF(AND(D1504&gt;0,E1504&gt;0,F1504&gt;0,Z1504&gt;0,AA1504&gt;0,AB1504&gt;0,AC1504&gt;0,AI1504&gt;0,AJ1504&gt;0),"FII ENTERING")</f>
        <v/>
      </c>
      <c r="BB1504" s="15" t="e">
        <v>#N/A</v>
      </c>
      <c r="BC1504" s="1" t="n">
        <v>100717.15829</v>
      </c>
      <c r="BD1504" s="1">
        <f>IF(AND(E1504&gt;0,F1504&gt;0,AB1504&gt;0,AC1504&gt;0,AI1504&gt;0,AJ1504&gt;0,AS1504&gt;AR1504,AR1504&gt;AQ1504),"long buildup",IF(AND(E1504&lt;0,F1504&lt;0,AB1504&gt;0,AC1504&gt;0,AI1504&gt;0,AJ1504&gt;0,AS1504&lt;AR1504,AR1504&lt;AQ1504),"Short buildup"))</f>
        <v/>
      </c>
      <c r="BE1504" s="1">
        <f>+IF(AND(F1504&gt;0,M1504&gt;0,T1504&gt;0,AA1504&gt;0),"buy")</f>
        <v/>
      </c>
    </row>
    <row r="1505">
      <c r="A1505" s="1" t="inlineStr">
        <is>
          <t>RAMCOIND</t>
        </is>
      </c>
      <c r="B1505" s="1" t="n"/>
      <c r="C1505" s="1" t="n"/>
      <c r="D1505" s="2" t="n">
        <v>-1.427859870496415</v>
      </c>
      <c r="E1505" s="2" t="n">
        <v>-3.183425972713506</v>
      </c>
      <c r="F1505" s="3" t="n">
        <v>2.313848295059163</v>
      </c>
      <c r="G1505" s="4" t="n">
        <v>5831</v>
      </c>
      <c r="H1505" s="4" t="n">
        <v>4848</v>
      </c>
      <c r="I1505" s="3" t="n">
        <v>4976</v>
      </c>
      <c r="J1505" s="6">
        <f>+H1505-G1505</f>
        <v/>
      </c>
      <c r="K1505" s="6">
        <f>+I1505-H1505</f>
        <v/>
      </c>
      <c r="L1505" s="7">
        <f>J1505/G1505</f>
        <v/>
      </c>
      <c r="M1505" s="7">
        <f>K1505/H1505</f>
        <v/>
      </c>
      <c r="N1505" s="8" t="n">
        <v>8.109</v>
      </c>
      <c r="O1505" s="8" t="n">
        <v>7.0768</v>
      </c>
      <c r="P1505" s="3" t="n">
        <v>7.9049</v>
      </c>
      <c r="Q1505" s="6">
        <f>+O1505-N1505</f>
        <v/>
      </c>
      <c r="R1505" s="6">
        <f>+P1505-O1505</f>
        <v/>
      </c>
      <c r="S1505" s="7">
        <f>Q1505/N1505</f>
        <v/>
      </c>
      <c r="T1505" s="7">
        <f>R1505/O1505</f>
        <v/>
      </c>
      <c r="U1505" s="10" t="inlineStr">
        <is>
          <t>132323</t>
        </is>
      </c>
      <c r="V1505" s="10" t="inlineStr">
        <is>
          <t>143041</t>
        </is>
      </c>
      <c r="W1505" s="3" t="inlineStr">
        <is>
          <t>135492</t>
        </is>
      </c>
      <c r="X1505" s="6">
        <f>+V1505-U1505</f>
        <v/>
      </c>
      <c r="Y1505" s="6">
        <f>+W1505-V1505</f>
        <v/>
      </c>
      <c r="Z1505" s="7">
        <f>X1505/U1505</f>
        <v/>
      </c>
      <c r="AA1505" s="7">
        <f>Y1505/V1505</f>
        <v/>
      </c>
      <c r="AB1505" s="4" t="n"/>
      <c r="AC1505" s="5" t="n"/>
      <c r="AD1505" s="4" t="n"/>
      <c r="AE1505" s="4" t="n"/>
      <c r="AF1505" s="5" t="n"/>
      <c r="AG1505" s="6">
        <f>AE1505-AD1505</f>
        <v/>
      </c>
      <c r="AH1505" s="6">
        <f>+AF1505-AE1505</f>
        <v/>
      </c>
      <c r="AI1505" s="7">
        <f>AG1505/AD1505</f>
        <v/>
      </c>
      <c r="AJ1505" s="7">
        <f>AH1505/AE1505</f>
        <v/>
      </c>
      <c r="AK1505" s="4" t="n"/>
      <c r="AL1505" s="4" t="n"/>
      <c r="AM1505" s="5" t="n"/>
      <c r="AN1505" s="4" t="n">
        <v>296.85</v>
      </c>
      <c r="AO1505" s="4" t="n">
        <v>287.4</v>
      </c>
      <c r="AP1505" s="3" t="n">
        <v>294.05</v>
      </c>
      <c r="AQ1505" s="9">
        <f>+AK1505-AN1505</f>
        <v/>
      </c>
      <c r="AR1505" s="9">
        <f>+AL1505-AO1505</f>
        <v/>
      </c>
      <c r="AS1505" s="9">
        <f>+AM1505-AP1505</f>
        <v/>
      </c>
      <c r="AT1505" s="6">
        <f>AR1505-AQ1505</f>
        <v/>
      </c>
      <c r="AU1505" s="6">
        <f>+AS1505-AR1505</f>
        <v/>
      </c>
      <c r="AV1505" s="7">
        <f>AT1505/AQ1505</f>
        <v/>
      </c>
      <c r="AW1505" s="7">
        <f>AU1505/AR1505</f>
        <v/>
      </c>
      <c r="AX1505" s="1" t="inlineStr">
        <is>
          <t>N</t>
        </is>
      </c>
      <c r="AY1505" s="1">
        <f>+IF(AND(D1505&gt;0,E1505&gt;0,F1505&gt;0,S1505&gt;0,T1505&gt;0,AC1505&gt;0,AB1505&gt;0,AI1505&gt;0,AJ1505&gt;0,AS1505&gt;AR1505,AR1505&gt;AQ1505),"long buildup",IF(AND(D1505&gt;0,E1505&gt;0,F1505&gt;0,S1505&lt;0,T1505&lt;0,AB1505&lt;0,AC1505&lt;0,AI1505&lt;0,AJ1505&lt;0,AS1505&gt;AR1505,AR1505&gt;AQ1505),"Short Covering",IF(AND(D1505&lt;0,E1505&lt;0,F1505&lt;0,S1505&lt;0,T1505&lt;0,AB1505&gt;0,AC1505&gt;0,AI1505&gt;0,AJ1505&gt;0,AS1505&lt;AR1505,AR1505&lt;AQ1505),"Short Buildup",IF(AND(D1505&lt;0,E1505&lt;0,F1505&lt;0,S1505&lt;0,T1505&lt;0,AB1505&lt;0,AC1505&lt;0,AI1505&lt;0,AJ1505&lt;0,AS1505&lt;AR1505,AR1505&lt;AQ1505),"LongUnwinding" ))))</f>
        <v/>
      </c>
      <c r="AZ1505" s="1">
        <f>+IF(AND(D1505&gt;0,E1505&gt;0,F1505&gt;0,L1505&gt;0,M1505&gt;0,S1505&gt;0,T1505&gt;0,Z1505&gt;0,AA1505&gt;0),"Buying Opportunity",IF(AND(D1505&lt;0,E1505&lt;0,F1505&lt;0,L1505&lt;0,M1505&lt;0,S1505&lt;0,T1505&lt;0,Z1505&lt;0,AA1505&lt;0),"support Zone",IF(AND(D1505&lt;0,E1505&lt;0,F1505&lt;0,L1505&gt;0,M1505&gt;0,S1505&gt;0,T1505&gt;0,Z1505&gt;0,AA1505&gt;0),"sell delivery")))</f>
        <v/>
      </c>
      <c r="BA1505" s="1">
        <f>IF(AND(D1505&gt;0,E1505&gt;0,F1505&gt;0,Z1505&gt;0,AA1505&gt;0,AB1505&gt;0,AC1505&gt;0,AI1505&gt;0,AJ1505&gt;0),"FII ENTERING")</f>
        <v/>
      </c>
      <c r="BB1505" s="15" t="e">
        <v>#N/A</v>
      </c>
      <c r="BC1505" s="1" t="n">
        <v>739169.69082</v>
      </c>
      <c r="BD1505" s="1">
        <f>IF(AND(E1505&gt;0,F1505&gt;0,AB1505&gt;0,AC1505&gt;0,AI1505&gt;0,AJ1505&gt;0,AS1505&gt;AR1505,AR1505&gt;AQ1505),"long buildup",IF(AND(E1505&lt;0,F1505&lt;0,AB1505&gt;0,AC1505&gt;0,AI1505&gt;0,AJ1505&gt;0,AS1505&lt;AR1505,AR1505&lt;AQ1505),"Short buildup"))</f>
        <v/>
      </c>
      <c r="BE1505" s="1">
        <f>+IF(AND(F1505&gt;0,M1505&gt;0,T1505&gt;0,AA1505&gt;0),"buy")</f>
        <v/>
      </c>
    </row>
    <row r="1506">
      <c r="A1506" s="1" t="inlineStr">
        <is>
          <t>RAMCOSYS</t>
        </is>
      </c>
      <c r="B1506" s="1" t="n"/>
      <c r="C1506" s="1" t="n"/>
      <c r="D1506" s="2" t="n">
        <v>-2.486402486402478</v>
      </c>
      <c r="E1506" s="2" t="n">
        <v>-3.017928286852585</v>
      </c>
      <c r="F1506" s="3" t="n">
        <v>-1.027010372804765</v>
      </c>
      <c r="G1506" s="4" t="n">
        <v>5815</v>
      </c>
      <c r="H1506" s="4" t="n">
        <v>4625</v>
      </c>
      <c r="I1506" s="3" t="n">
        <v>3886</v>
      </c>
      <c r="J1506" s="6">
        <f>+H1506-G1506</f>
        <v/>
      </c>
      <c r="K1506" s="6">
        <f>+I1506-H1506</f>
        <v/>
      </c>
      <c r="L1506" s="7">
        <f>J1506/G1506</f>
        <v/>
      </c>
      <c r="M1506" s="7">
        <f>K1506/H1506</f>
        <v/>
      </c>
      <c r="N1506" s="8" t="n">
        <v>9.983000000000001</v>
      </c>
      <c r="O1506" s="8" t="n">
        <v>6.0954</v>
      </c>
      <c r="P1506" s="3" t="n">
        <v>5.0262</v>
      </c>
      <c r="Q1506" s="6">
        <f>+O1506-N1506</f>
        <v/>
      </c>
      <c r="R1506" s="6">
        <f>+P1506-O1506</f>
        <v/>
      </c>
      <c r="S1506" s="7">
        <f>Q1506/N1506</f>
        <v/>
      </c>
      <c r="T1506" s="7">
        <f>R1506/O1506</f>
        <v/>
      </c>
      <c r="U1506" s="10" t="inlineStr">
        <is>
          <t>79358</t>
        </is>
      </c>
      <c r="V1506" s="10" t="inlineStr">
        <is>
          <t>49312</t>
        </is>
      </c>
      <c r="W1506" s="3" t="inlineStr">
        <is>
          <t>45476</t>
        </is>
      </c>
      <c r="X1506" s="6">
        <f>+V1506-U1506</f>
        <v/>
      </c>
      <c r="Y1506" s="6">
        <f>+W1506-V1506</f>
        <v/>
      </c>
      <c r="Z1506" s="7">
        <f>X1506/U1506</f>
        <v/>
      </c>
      <c r="AA1506" s="7">
        <f>Y1506/V1506</f>
        <v/>
      </c>
      <c r="AB1506" s="4" t="n"/>
      <c r="AC1506" s="5" t="n"/>
      <c r="AD1506" s="4" t="n"/>
      <c r="AE1506" s="4" t="n"/>
      <c r="AF1506" s="5" t="n"/>
      <c r="AG1506" s="6">
        <f>AE1506-AD1506</f>
        <v/>
      </c>
      <c r="AH1506" s="6">
        <f>+AF1506-AE1506</f>
        <v/>
      </c>
      <c r="AI1506" s="7">
        <f>AG1506/AD1506</f>
        <v/>
      </c>
      <c r="AJ1506" s="7">
        <f>AH1506/AE1506</f>
        <v/>
      </c>
      <c r="AK1506" s="4" t="n"/>
      <c r="AL1506" s="4" t="n"/>
      <c r="AM1506" s="5" t="n"/>
      <c r="AN1506" s="4" t="n">
        <v>502</v>
      </c>
      <c r="AO1506" s="4" t="n">
        <v>486.85</v>
      </c>
      <c r="AP1506" s="3" t="n">
        <v>481.85</v>
      </c>
      <c r="AQ1506" s="9">
        <f>+AK1506-AN1506</f>
        <v/>
      </c>
      <c r="AR1506" s="9">
        <f>+AL1506-AO1506</f>
        <v/>
      </c>
      <c r="AS1506" s="9">
        <f>+AM1506-AP1506</f>
        <v/>
      </c>
      <c r="AT1506" s="6">
        <f>AR1506-AQ1506</f>
        <v/>
      </c>
      <c r="AU1506" s="6">
        <f>+AS1506-AR1506</f>
        <v/>
      </c>
      <c r="AV1506" s="7">
        <f>AT1506/AQ1506</f>
        <v/>
      </c>
      <c r="AW1506" s="7">
        <f>AU1506/AR1506</f>
        <v/>
      </c>
      <c r="AX1506" s="1" t="inlineStr">
        <is>
          <t>N</t>
        </is>
      </c>
      <c r="AY1506" s="1">
        <f>+IF(AND(D1506&gt;0,E1506&gt;0,F1506&gt;0,S1506&gt;0,T1506&gt;0,AC1506&gt;0,AB1506&gt;0,AI1506&gt;0,AJ1506&gt;0,AS1506&gt;AR1506,AR1506&gt;AQ1506),"long buildup",IF(AND(D1506&gt;0,E1506&gt;0,F1506&gt;0,S1506&lt;0,T1506&lt;0,AB1506&lt;0,AC1506&lt;0,AI1506&lt;0,AJ1506&lt;0,AS1506&gt;AR1506,AR1506&gt;AQ1506),"Short Covering",IF(AND(D1506&lt;0,E1506&lt;0,F1506&lt;0,S1506&lt;0,T1506&lt;0,AB1506&gt;0,AC1506&gt;0,AI1506&gt;0,AJ1506&gt;0,AS1506&lt;AR1506,AR1506&lt;AQ1506),"Short Buildup",IF(AND(D1506&lt;0,E1506&lt;0,F1506&lt;0,S1506&lt;0,T1506&lt;0,AB1506&lt;0,AC1506&lt;0,AI1506&lt;0,AJ1506&lt;0,AS1506&lt;AR1506,AR1506&lt;AQ1506),"LongUnwinding" ))))</f>
        <v/>
      </c>
      <c r="AZ1506" s="1">
        <f>+IF(AND(D1506&gt;0,E1506&gt;0,F1506&gt;0,L1506&gt;0,M1506&gt;0,S1506&gt;0,T1506&gt;0,Z1506&gt;0,AA1506&gt;0),"Buying Opportunity",IF(AND(D1506&lt;0,E1506&lt;0,F1506&lt;0,L1506&lt;0,M1506&lt;0,S1506&lt;0,T1506&lt;0,Z1506&lt;0,AA1506&lt;0),"support Zone",IF(AND(D1506&lt;0,E1506&lt;0,F1506&lt;0,L1506&gt;0,M1506&gt;0,S1506&gt;0,T1506&gt;0,Z1506&gt;0,AA1506&gt;0),"sell delivery")))</f>
        <v/>
      </c>
      <c r="BA1506" s="1">
        <f>IF(AND(D1506&gt;0,E1506&gt;0,F1506&gt;0,Z1506&gt;0,AA1506&gt;0,AB1506&gt;0,AC1506&gt;0,AI1506&gt;0,AJ1506&gt;0),"FII ENTERING")</f>
        <v/>
      </c>
      <c r="BB1506" s="15" t="e">
        <v>#N/A</v>
      </c>
      <c r="BC1506" s="1" t="e">
        <v>#N/A</v>
      </c>
      <c r="BD1506" s="1">
        <f>IF(AND(E1506&gt;0,F1506&gt;0,AB1506&gt;0,AC1506&gt;0,AI1506&gt;0,AJ1506&gt;0,AS1506&gt;AR1506,AR1506&gt;AQ1506),"long buildup",IF(AND(E1506&lt;0,F1506&lt;0,AB1506&gt;0,AC1506&gt;0,AI1506&gt;0,AJ1506&gt;0,AS1506&lt;AR1506,AR1506&lt;AQ1506),"Short buildup"))</f>
        <v/>
      </c>
      <c r="BE1506" s="1">
        <f>+IF(AND(F1506&gt;0,M1506&gt;0,T1506&gt;0,AA1506&gt;0),"buy")</f>
        <v/>
      </c>
    </row>
    <row r="1507">
      <c r="A1507" s="1" t="inlineStr">
        <is>
          <t>RAMKY</t>
        </is>
      </c>
      <c r="B1507" s="1" t="n"/>
      <c r="C1507" s="1" t="n"/>
      <c r="D1507" s="2" t="n">
        <v>-2.355006216631321</v>
      </c>
      <c r="E1507" s="2" t="n">
        <v>-1.917459366339593</v>
      </c>
      <c r="F1507" s="3" t="n">
        <v>-1.7258495609011</v>
      </c>
      <c r="G1507" s="4" t="n">
        <v>3116</v>
      </c>
      <c r="H1507" s="4" t="n">
        <v>1498</v>
      </c>
      <c r="I1507" s="3" t="n">
        <v>2919</v>
      </c>
      <c r="J1507" s="6">
        <f>+H1507-G1507</f>
        <v/>
      </c>
      <c r="K1507" s="6">
        <f>+I1507-H1507</f>
        <v/>
      </c>
      <c r="L1507" s="7">
        <f>J1507/G1507</f>
        <v/>
      </c>
      <c r="M1507" s="7">
        <f>K1507/H1507</f>
        <v/>
      </c>
      <c r="N1507" s="8" t="n">
        <v>5.0977</v>
      </c>
      <c r="O1507" s="8" t="n">
        <v>2.0109</v>
      </c>
      <c r="P1507" s="3" t="n">
        <v>3.9031</v>
      </c>
      <c r="Q1507" s="6">
        <f>+O1507-N1507</f>
        <v/>
      </c>
      <c r="R1507" s="6">
        <f>+P1507-O1507</f>
        <v/>
      </c>
      <c r="S1507" s="7">
        <f>Q1507/N1507</f>
        <v/>
      </c>
      <c r="T1507" s="7">
        <f>R1507/O1507</f>
        <v/>
      </c>
      <c r="U1507" s="10" t="inlineStr">
        <is>
          <t>41814</t>
        </is>
      </c>
      <c r="V1507" s="10" t="inlineStr">
        <is>
          <t>18013</t>
        </is>
      </c>
      <c r="W1507" s="3" t="inlineStr">
        <is>
          <t>37910</t>
        </is>
      </c>
      <c r="X1507" s="6">
        <f>+V1507-U1507</f>
        <v/>
      </c>
      <c r="Y1507" s="6">
        <f>+W1507-V1507</f>
        <v/>
      </c>
      <c r="Z1507" s="7">
        <f>X1507/U1507</f>
        <v/>
      </c>
      <c r="AA1507" s="7">
        <f>Y1507/V1507</f>
        <v/>
      </c>
      <c r="AB1507" s="4" t="n"/>
      <c r="AC1507" s="5" t="n"/>
      <c r="AD1507" s="4" t="n"/>
      <c r="AE1507" s="4" t="n"/>
      <c r="AF1507" s="5" t="n"/>
      <c r="AG1507" s="6">
        <f>AE1507-AD1507</f>
        <v/>
      </c>
      <c r="AH1507" s="6">
        <f>+AF1507-AE1507</f>
        <v/>
      </c>
      <c r="AI1507" s="7">
        <f>AG1507/AD1507</f>
        <v/>
      </c>
      <c r="AJ1507" s="7">
        <f>AH1507/AE1507</f>
        <v/>
      </c>
      <c r="AK1507" s="4" t="n"/>
      <c r="AL1507" s="4" t="n"/>
      <c r="AM1507" s="5" t="n"/>
      <c r="AN1507" s="4" t="n">
        <v>667.55</v>
      </c>
      <c r="AO1507" s="4" t="n">
        <v>654.75</v>
      </c>
      <c r="AP1507" s="3" t="n">
        <v>643.45</v>
      </c>
      <c r="AQ1507" s="9">
        <f>+AK1507-AN1507</f>
        <v/>
      </c>
      <c r="AR1507" s="9">
        <f>+AL1507-AO1507</f>
        <v/>
      </c>
      <c r="AS1507" s="9">
        <f>+AM1507-AP1507</f>
        <v/>
      </c>
      <c r="AT1507" s="6">
        <f>AR1507-AQ1507</f>
        <v/>
      </c>
      <c r="AU1507" s="6">
        <f>+AS1507-AR1507</f>
        <v/>
      </c>
      <c r="AV1507" s="7">
        <f>AT1507/AQ1507</f>
        <v/>
      </c>
      <c r="AW1507" s="7">
        <f>AU1507/AR1507</f>
        <v/>
      </c>
      <c r="AX1507" s="1" t="inlineStr">
        <is>
          <t>N</t>
        </is>
      </c>
      <c r="AY1507" s="1">
        <f>+IF(AND(D1507&gt;0,E1507&gt;0,F1507&gt;0,S1507&gt;0,T1507&gt;0,AC1507&gt;0,AB1507&gt;0,AI1507&gt;0,AJ1507&gt;0,AS1507&gt;AR1507,AR1507&gt;AQ1507),"long buildup",IF(AND(D1507&gt;0,E1507&gt;0,F1507&gt;0,S1507&lt;0,T1507&lt;0,AB1507&lt;0,AC1507&lt;0,AI1507&lt;0,AJ1507&lt;0,AS1507&gt;AR1507,AR1507&gt;AQ1507),"Short Covering",IF(AND(D1507&lt;0,E1507&lt;0,F1507&lt;0,S1507&lt;0,T1507&lt;0,AB1507&gt;0,AC1507&gt;0,AI1507&gt;0,AJ1507&gt;0,AS1507&lt;AR1507,AR1507&lt;AQ1507),"Short Buildup",IF(AND(D1507&lt;0,E1507&lt;0,F1507&lt;0,S1507&lt;0,T1507&lt;0,AB1507&lt;0,AC1507&lt;0,AI1507&lt;0,AJ1507&lt;0,AS1507&lt;AR1507,AR1507&lt;AQ1507),"LongUnwinding" ))))</f>
        <v/>
      </c>
      <c r="AZ1507" s="1">
        <f>+IF(AND(D1507&gt;0,E1507&gt;0,F1507&gt;0,L1507&gt;0,M1507&gt;0,S1507&gt;0,T1507&gt;0,Z1507&gt;0,AA1507&gt;0),"Buying Opportunity",IF(AND(D1507&lt;0,E1507&lt;0,F1507&lt;0,L1507&lt;0,M1507&lt;0,S1507&lt;0,T1507&lt;0,Z1507&lt;0,AA1507&lt;0),"support Zone",IF(AND(D1507&lt;0,E1507&lt;0,F1507&lt;0,L1507&gt;0,M1507&gt;0,S1507&gt;0,T1507&gt;0,Z1507&gt;0,AA1507&gt;0),"sell delivery")))</f>
        <v/>
      </c>
      <c r="BA1507" s="1">
        <f>IF(AND(D1507&gt;0,E1507&gt;0,F1507&gt;0,Z1507&gt;0,AA1507&gt;0,AB1507&gt;0,AC1507&gt;0,AI1507&gt;0,AJ1507&gt;0),"FII ENTERING")</f>
        <v/>
      </c>
      <c r="BB1507" s="15" t="e">
        <v>#N/A</v>
      </c>
      <c r="BC1507" s="1" t="e">
        <v>#N/A</v>
      </c>
      <c r="BD1507" s="1">
        <f>IF(AND(E1507&gt;0,F1507&gt;0,AB1507&gt;0,AC1507&gt;0,AI1507&gt;0,AJ1507&gt;0,AS1507&gt;AR1507,AR1507&gt;AQ1507),"long buildup",IF(AND(E1507&lt;0,F1507&lt;0,AB1507&gt;0,AC1507&gt;0,AI1507&gt;0,AJ1507&gt;0,AS1507&lt;AR1507,AR1507&lt;AQ1507),"Short buildup"))</f>
        <v/>
      </c>
      <c r="BE1507" s="1">
        <f>+IF(AND(F1507&gt;0,M1507&gt;0,T1507&gt;0,AA1507&gt;0),"buy")</f>
        <v/>
      </c>
    </row>
    <row r="1508">
      <c r="A1508" s="1" t="inlineStr">
        <is>
          <t>RAMRAT</t>
        </is>
      </c>
      <c r="B1508" s="1" t="n"/>
      <c r="C1508" s="1" t="n"/>
      <c r="D1508" s="2" t="n">
        <v>-2.726523887973633</v>
      </c>
      <c r="E1508" s="2" t="n">
        <v>-0.7875349309848574</v>
      </c>
      <c r="F1508" s="3" t="n">
        <v>4.233526800955969</v>
      </c>
      <c r="G1508" s="4" t="n">
        <v>2555</v>
      </c>
      <c r="H1508" s="4" t="n">
        <v>1024</v>
      </c>
      <c r="I1508" s="3" t="n">
        <v>3719</v>
      </c>
      <c r="J1508" s="6">
        <f>+H1508-G1508</f>
        <v/>
      </c>
      <c r="K1508" s="6">
        <f>+I1508-H1508</f>
        <v/>
      </c>
      <c r="L1508" s="7">
        <f>J1508/G1508</f>
        <v/>
      </c>
      <c r="M1508" s="7">
        <f>K1508/H1508</f>
        <v/>
      </c>
      <c r="N1508" s="8" t="n">
        <v>2.3965</v>
      </c>
      <c r="O1508" s="8" t="n">
        <v>0.9939</v>
      </c>
      <c r="P1508" s="3" t="n">
        <v>4.161700000000001</v>
      </c>
      <c r="Q1508" s="6">
        <f>+O1508-N1508</f>
        <v/>
      </c>
      <c r="R1508" s="6">
        <f>+P1508-O1508</f>
        <v/>
      </c>
      <c r="S1508" s="7">
        <f>Q1508/N1508</f>
        <v/>
      </c>
      <c r="T1508" s="7">
        <f>R1508/O1508</f>
        <v/>
      </c>
      <c r="U1508" s="10" t="inlineStr">
        <is>
          <t>21315</t>
        </is>
      </c>
      <c r="V1508" s="10" t="inlineStr">
        <is>
          <t>11658</t>
        </is>
      </c>
      <c r="W1508" s="3" t="inlineStr">
        <is>
          <t>45310</t>
        </is>
      </c>
      <c r="X1508" s="6">
        <f>+V1508-U1508</f>
        <v/>
      </c>
      <c r="Y1508" s="6">
        <f>+W1508-V1508</f>
        <v/>
      </c>
      <c r="Z1508" s="7">
        <f>X1508/U1508</f>
        <v/>
      </c>
      <c r="AA1508" s="7">
        <f>Y1508/V1508</f>
        <v/>
      </c>
      <c r="AB1508" s="4" t="n"/>
      <c r="AC1508" s="5" t="n"/>
      <c r="AD1508" s="4" t="n"/>
      <c r="AE1508" s="4" t="n"/>
      <c r="AF1508" s="5" t="n"/>
      <c r="AG1508" s="6">
        <f>AE1508-AD1508</f>
        <v/>
      </c>
      <c r="AH1508" s="6">
        <f>+AF1508-AE1508</f>
        <v/>
      </c>
      <c r="AI1508" s="7">
        <f>AG1508/AD1508</f>
        <v/>
      </c>
      <c r="AJ1508" s="7">
        <f>AH1508/AE1508</f>
        <v/>
      </c>
      <c r="AK1508" s="4" t="n"/>
      <c r="AL1508" s="4" t="n"/>
      <c r="AM1508" s="5" t="n"/>
      <c r="AN1508" s="4" t="n">
        <v>590.45</v>
      </c>
      <c r="AO1508" s="4" t="n">
        <v>585.8</v>
      </c>
      <c r="AP1508" s="3" t="n">
        <v>610.6</v>
      </c>
      <c r="AQ1508" s="9">
        <f>+AK1508-AN1508</f>
        <v/>
      </c>
      <c r="AR1508" s="9">
        <f>+AL1508-AO1508</f>
        <v/>
      </c>
      <c r="AS1508" s="9">
        <f>+AM1508-AP1508</f>
        <v/>
      </c>
      <c r="AT1508" s="6">
        <f>AR1508-AQ1508</f>
        <v/>
      </c>
      <c r="AU1508" s="6">
        <f>+AS1508-AR1508</f>
        <v/>
      </c>
      <c r="AV1508" s="7">
        <f>AT1508/AQ1508</f>
        <v/>
      </c>
      <c r="AW1508" s="7">
        <f>AU1508/AR1508</f>
        <v/>
      </c>
      <c r="AX1508" s="1" t="inlineStr">
        <is>
          <t>N</t>
        </is>
      </c>
      <c r="AY1508" s="1">
        <f>+IF(AND(D1508&gt;0,E1508&gt;0,F1508&gt;0,S1508&gt;0,T1508&gt;0,AC1508&gt;0,AB1508&gt;0,AI1508&gt;0,AJ1508&gt;0,AS1508&gt;AR1508,AR1508&gt;AQ1508),"long buildup",IF(AND(D1508&gt;0,E1508&gt;0,F1508&gt;0,S1508&lt;0,T1508&lt;0,AB1508&lt;0,AC1508&lt;0,AI1508&lt;0,AJ1508&lt;0,AS1508&gt;AR1508,AR1508&gt;AQ1508),"Short Covering",IF(AND(D1508&lt;0,E1508&lt;0,F1508&lt;0,S1508&lt;0,T1508&lt;0,AB1508&gt;0,AC1508&gt;0,AI1508&gt;0,AJ1508&gt;0,AS1508&lt;AR1508,AR1508&lt;AQ1508),"Short Buildup",IF(AND(D1508&lt;0,E1508&lt;0,F1508&lt;0,S1508&lt;0,T1508&lt;0,AB1508&lt;0,AC1508&lt;0,AI1508&lt;0,AJ1508&lt;0,AS1508&lt;AR1508,AR1508&lt;AQ1508),"LongUnwinding" ))))</f>
        <v/>
      </c>
      <c r="AZ1508" s="1">
        <f>+IF(AND(D1508&gt;0,E1508&gt;0,F1508&gt;0,L1508&gt;0,M1508&gt;0,S1508&gt;0,T1508&gt;0,Z1508&gt;0,AA1508&gt;0),"Buying Opportunity",IF(AND(D1508&lt;0,E1508&lt;0,F1508&lt;0,L1508&lt;0,M1508&lt;0,S1508&lt;0,T1508&lt;0,Z1508&lt;0,AA1508&lt;0),"support Zone",IF(AND(D1508&lt;0,E1508&lt;0,F1508&lt;0,L1508&gt;0,M1508&gt;0,S1508&gt;0,T1508&gt;0,Z1508&gt;0,AA1508&gt;0),"sell delivery")))</f>
        <v/>
      </c>
      <c r="BA1508" s="1">
        <f>IF(AND(D1508&gt;0,E1508&gt;0,F1508&gt;0,Z1508&gt;0,AA1508&gt;0,AB1508&gt;0,AC1508&gt;0,AI1508&gt;0,AJ1508&gt;0),"FII ENTERING")</f>
        <v/>
      </c>
      <c r="BB1508" s="15" t="e">
        <v>#N/A</v>
      </c>
      <c r="BC1508" s="1" t="e">
        <v>#N/A</v>
      </c>
      <c r="BD1508" s="1">
        <f>IF(AND(E1508&gt;0,F1508&gt;0,AB1508&gt;0,AC1508&gt;0,AI1508&gt;0,AJ1508&gt;0,AS1508&gt;AR1508,AR1508&gt;AQ1508),"long buildup",IF(AND(E1508&lt;0,F1508&lt;0,AB1508&gt;0,AC1508&gt;0,AI1508&gt;0,AJ1508&gt;0,AS1508&lt;AR1508,AR1508&lt;AQ1508),"Short buildup"))</f>
        <v/>
      </c>
      <c r="BE1508" s="1">
        <f>+IF(AND(F1508&gt;0,M1508&gt;0,T1508&gt;0,AA1508&gt;0),"buy")</f>
        <v/>
      </c>
    </row>
    <row r="1509">
      <c r="A1509" s="1" t="inlineStr">
        <is>
          <t>RANASUG</t>
        </is>
      </c>
      <c r="B1509" s="1" t="n"/>
      <c r="C1509" s="1" t="n"/>
      <c r="D1509" s="2" t="n">
        <v>0.6477329347284454</v>
      </c>
      <c r="E1509" s="2" t="n">
        <v>-0.7425742574257356</v>
      </c>
      <c r="F1509" s="3" t="n">
        <v>-0.8478802992518788</v>
      </c>
      <c r="G1509" s="4" t="n">
        <v>1517</v>
      </c>
      <c r="H1509" s="4" t="n">
        <v>917</v>
      </c>
      <c r="I1509" s="3" t="n">
        <v>1181</v>
      </c>
      <c r="J1509" s="6">
        <f>+H1509-G1509</f>
        <v/>
      </c>
      <c r="K1509" s="6">
        <f>+I1509-H1509</f>
        <v/>
      </c>
      <c r="L1509" s="7">
        <f>J1509/G1509</f>
        <v/>
      </c>
      <c r="M1509" s="7">
        <f>K1509/H1509</f>
        <v/>
      </c>
      <c r="N1509" s="8" t="n">
        <v>0.5009</v>
      </c>
      <c r="O1509" s="8" t="n">
        <v>0.2366</v>
      </c>
      <c r="P1509" s="3" t="n">
        <v>0.378</v>
      </c>
      <c r="Q1509" s="6">
        <f>+O1509-N1509</f>
        <v/>
      </c>
      <c r="R1509" s="6">
        <f>+P1509-O1509</f>
        <v/>
      </c>
      <c r="S1509" s="7">
        <f>Q1509/N1509</f>
        <v/>
      </c>
      <c r="T1509" s="7">
        <f>R1509/O1509</f>
        <v/>
      </c>
      <c r="U1509" s="10" t="inlineStr">
        <is>
          <t>137668</t>
        </is>
      </c>
      <c r="V1509" s="10" t="inlineStr">
        <is>
          <t>70048</t>
        </is>
      </c>
      <c r="W1509" s="3" t="inlineStr">
        <is>
          <t>102119</t>
        </is>
      </c>
      <c r="X1509" s="6">
        <f>+V1509-U1509</f>
        <v/>
      </c>
      <c r="Y1509" s="6">
        <f>+W1509-V1509</f>
        <v/>
      </c>
      <c r="Z1509" s="7">
        <f>X1509/U1509</f>
        <v/>
      </c>
      <c r="AA1509" s="7">
        <f>Y1509/V1509</f>
        <v/>
      </c>
      <c r="AB1509" s="4" t="n"/>
      <c r="AC1509" s="5" t="n"/>
      <c r="AD1509" s="4" t="n"/>
      <c r="AE1509" s="4" t="n"/>
      <c r="AF1509" s="5" t="n"/>
      <c r="AG1509" s="6">
        <f>AE1509-AD1509</f>
        <v/>
      </c>
      <c r="AH1509" s="6">
        <f>+AF1509-AE1509</f>
        <v/>
      </c>
      <c r="AI1509" s="7">
        <f>AG1509/AD1509</f>
        <v/>
      </c>
      <c r="AJ1509" s="7">
        <f>AH1509/AE1509</f>
        <v/>
      </c>
      <c r="AK1509" s="4" t="n"/>
      <c r="AL1509" s="4" t="n"/>
      <c r="AM1509" s="5" t="n"/>
      <c r="AN1509" s="4" t="n">
        <v>20.2</v>
      </c>
      <c r="AO1509" s="4" t="n">
        <v>20.05</v>
      </c>
      <c r="AP1509" s="3" t="n">
        <v>19.88</v>
      </c>
      <c r="AQ1509" s="9">
        <f>+AK1509-AN1509</f>
        <v/>
      </c>
      <c r="AR1509" s="9">
        <f>+AL1509-AO1509</f>
        <v/>
      </c>
      <c r="AS1509" s="9">
        <f>+AM1509-AP1509</f>
        <v/>
      </c>
      <c r="AT1509" s="6">
        <f>AR1509-AQ1509</f>
        <v/>
      </c>
      <c r="AU1509" s="6">
        <f>+AS1509-AR1509</f>
        <v/>
      </c>
      <c r="AV1509" s="7">
        <f>AT1509/AQ1509</f>
        <v/>
      </c>
      <c r="AW1509" s="7">
        <f>AU1509/AR1509</f>
        <v/>
      </c>
      <c r="AX1509" s="1" t="inlineStr">
        <is>
          <t>N</t>
        </is>
      </c>
      <c r="AY1509" s="1">
        <f>+IF(AND(D1509&gt;0,E1509&gt;0,F1509&gt;0,S1509&gt;0,T1509&gt;0,AC1509&gt;0,AB1509&gt;0,AI1509&gt;0,AJ1509&gt;0,AS1509&gt;AR1509,AR1509&gt;AQ1509),"long buildup",IF(AND(D1509&gt;0,E1509&gt;0,F1509&gt;0,S1509&lt;0,T1509&lt;0,AB1509&lt;0,AC1509&lt;0,AI1509&lt;0,AJ1509&lt;0,AS1509&gt;AR1509,AR1509&gt;AQ1509),"Short Covering",IF(AND(D1509&lt;0,E1509&lt;0,F1509&lt;0,S1509&lt;0,T1509&lt;0,AB1509&gt;0,AC1509&gt;0,AI1509&gt;0,AJ1509&gt;0,AS1509&lt;AR1509,AR1509&lt;AQ1509),"Short Buildup",IF(AND(D1509&lt;0,E1509&lt;0,F1509&lt;0,S1509&lt;0,T1509&lt;0,AB1509&lt;0,AC1509&lt;0,AI1509&lt;0,AJ1509&lt;0,AS1509&lt;AR1509,AR1509&lt;AQ1509),"LongUnwinding" ))))</f>
        <v/>
      </c>
      <c r="AZ1509" s="1">
        <f>+IF(AND(D1509&gt;0,E1509&gt;0,F1509&gt;0,L1509&gt;0,M1509&gt;0,S1509&gt;0,T1509&gt;0,Z1509&gt;0,AA1509&gt;0),"Buying Opportunity",IF(AND(D1509&lt;0,E1509&lt;0,F1509&lt;0,L1509&lt;0,M1509&lt;0,S1509&lt;0,T1509&lt;0,Z1509&lt;0,AA1509&lt;0),"support Zone",IF(AND(D1509&lt;0,E1509&lt;0,F1509&lt;0,L1509&gt;0,M1509&gt;0,S1509&gt;0,T1509&gt;0,Z1509&gt;0,AA1509&gt;0),"sell delivery")))</f>
        <v/>
      </c>
      <c r="BA1509" s="1">
        <f>IF(AND(D1509&gt;0,E1509&gt;0,F1509&gt;0,Z1509&gt;0,AA1509&gt;0,AB1509&gt;0,AC1509&gt;0,AI1509&gt;0,AJ1509&gt;0),"FII ENTERING")</f>
        <v/>
      </c>
      <c r="BB1509" s="15" t="e">
        <v>#N/A</v>
      </c>
      <c r="BC1509" s="1" t="e">
        <v>#N/A</v>
      </c>
      <c r="BD1509" s="1">
        <f>IF(AND(E1509&gt;0,F1509&gt;0,AB1509&gt;0,AC1509&gt;0,AI1509&gt;0,AJ1509&gt;0,AS1509&gt;AR1509,AR1509&gt;AQ1509),"long buildup",IF(AND(E1509&lt;0,F1509&lt;0,AB1509&gt;0,AC1509&gt;0,AI1509&gt;0,AJ1509&gt;0,AS1509&lt;AR1509,AR1509&lt;AQ1509),"Short buildup"))</f>
        <v/>
      </c>
      <c r="BE1509" s="1">
        <f>+IF(AND(F1509&gt;0,M1509&gt;0,T1509&gt;0,AA1509&gt;0),"buy")</f>
        <v/>
      </c>
    </row>
    <row r="1510">
      <c r="A1510" s="1" t="inlineStr">
        <is>
          <t>RANEENGINE</t>
        </is>
      </c>
      <c r="B1510" s="1" t="n"/>
      <c r="C1510" s="1" t="n"/>
      <c r="D1510" s="2" t="n">
        <v>0.1638806948541462</v>
      </c>
      <c r="E1510" s="2" t="n">
        <v>-2.116055846422336</v>
      </c>
      <c r="F1510" s="3" t="n">
        <v>-1.983507911745036</v>
      </c>
      <c r="G1510" s="4" t="n">
        <v>927</v>
      </c>
      <c r="H1510" s="4" t="n">
        <v>481</v>
      </c>
      <c r="I1510" s="3" t="n">
        <v>1044</v>
      </c>
      <c r="J1510" s="6">
        <f>+H1510-G1510</f>
        <v/>
      </c>
      <c r="K1510" s="6">
        <f>+I1510-H1510</f>
        <v/>
      </c>
      <c r="L1510" s="7">
        <f>J1510/G1510</f>
        <v/>
      </c>
      <c r="M1510" s="7">
        <f>K1510/H1510</f>
        <v/>
      </c>
      <c r="N1510" s="8" t="n">
        <v>0.4295</v>
      </c>
      <c r="O1510" s="8" t="n">
        <v>0.2237</v>
      </c>
      <c r="P1510" s="3" t="n">
        <v>0.3543</v>
      </c>
      <c r="Q1510" s="6">
        <f>+O1510-N1510</f>
        <v/>
      </c>
      <c r="R1510" s="6">
        <f>+P1510-O1510</f>
        <v/>
      </c>
      <c r="S1510" s="7">
        <f>Q1510/N1510</f>
        <v/>
      </c>
      <c r="T1510" s="7">
        <f>R1510/O1510</f>
        <v/>
      </c>
      <c r="U1510" s="10" t="inlineStr">
        <is>
          <t>4601</t>
        </is>
      </c>
      <c r="V1510" s="10" t="inlineStr">
        <is>
          <t>3327</t>
        </is>
      </c>
      <c r="W1510" s="3" t="inlineStr">
        <is>
          <t>4168</t>
        </is>
      </c>
      <c r="X1510" s="6">
        <f>+V1510-U1510</f>
        <v/>
      </c>
      <c r="Y1510" s="6">
        <f>+W1510-V1510</f>
        <v/>
      </c>
      <c r="Z1510" s="7">
        <f>X1510/U1510</f>
        <v/>
      </c>
      <c r="AA1510" s="7">
        <f>Y1510/V1510</f>
        <v/>
      </c>
      <c r="AB1510" s="4" t="n"/>
      <c r="AC1510" s="5" t="n"/>
      <c r="AD1510" s="4" t="n"/>
      <c r="AE1510" s="4" t="n"/>
      <c r="AF1510" s="5" t="n"/>
      <c r="AG1510" s="6">
        <f>AE1510-AD1510</f>
        <v/>
      </c>
      <c r="AH1510" s="6">
        <f>+AF1510-AE1510</f>
        <v/>
      </c>
      <c r="AI1510" s="7">
        <f>AG1510/AD1510</f>
        <v/>
      </c>
      <c r="AJ1510" s="7">
        <f>AH1510/AE1510</f>
        <v/>
      </c>
      <c r="AK1510" s="4" t="n"/>
      <c r="AL1510" s="4" t="n"/>
      <c r="AM1510" s="5" t="n"/>
      <c r="AN1510" s="4" t="n">
        <v>458.4</v>
      </c>
      <c r="AO1510" s="4" t="n">
        <v>448.7</v>
      </c>
      <c r="AP1510" s="3" t="n">
        <v>439.8</v>
      </c>
      <c r="AQ1510" s="9">
        <f>+AK1510-AN1510</f>
        <v/>
      </c>
      <c r="AR1510" s="9">
        <f>+AL1510-AO1510</f>
        <v/>
      </c>
      <c r="AS1510" s="9">
        <f>+AM1510-AP1510</f>
        <v/>
      </c>
      <c r="AT1510" s="6">
        <f>AR1510-AQ1510</f>
        <v/>
      </c>
      <c r="AU1510" s="6">
        <f>+AS1510-AR1510</f>
        <v/>
      </c>
      <c r="AV1510" s="7">
        <f>AT1510/AQ1510</f>
        <v/>
      </c>
      <c r="AW1510" s="7">
        <f>AU1510/AR1510</f>
        <v/>
      </c>
      <c r="AX1510" s="1" t="inlineStr">
        <is>
          <t>N</t>
        </is>
      </c>
      <c r="AY1510" s="1">
        <f>+IF(AND(D1510&gt;0,E1510&gt;0,F1510&gt;0,S1510&gt;0,T1510&gt;0,AC1510&gt;0,AB1510&gt;0,AI1510&gt;0,AJ1510&gt;0,AS1510&gt;AR1510,AR1510&gt;AQ1510),"long buildup",IF(AND(D1510&gt;0,E1510&gt;0,F1510&gt;0,S1510&lt;0,T1510&lt;0,AB1510&lt;0,AC1510&lt;0,AI1510&lt;0,AJ1510&lt;0,AS1510&gt;AR1510,AR1510&gt;AQ1510),"Short Covering",IF(AND(D1510&lt;0,E1510&lt;0,F1510&lt;0,S1510&lt;0,T1510&lt;0,AB1510&gt;0,AC1510&gt;0,AI1510&gt;0,AJ1510&gt;0,AS1510&lt;AR1510,AR1510&lt;AQ1510),"Short Buildup",IF(AND(D1510&lt;0,E1510&lt;0,F1510&lt;0,S1510&lt;0,T1510&lt;0,AB1510&lt;0,AC1510&lt;0,AI1510&lt;0,AJ1510&lt;0,AS1510&lt;AR1510,AR1510&lt;AQ1510),"LongUnwinding" ))))</f>
        <v/>
      </c>
      <c r="AZ1510" s="1">
        <f>+IF(AND(D1510&gt;0,E1510&gt;0,F1510&gt;0,L1510&gt;0,M1510&gt;0,S1510&gt;0,T1510&gt;0,Z1510&gt;0,AA1510&gt;0),"Buying Opportunity",IF(AND(D1510&lt;0,E1510&lt;0,F1510&lt;0,L1510&lt;0,M1510&lt;0,S1510&lt;0,T1510&lt;0,Z1510&lt;0,AA1510&lt;0),"support Zone",IF(AND(D1510&lt;0,E1510&lt;0,F1510&lt;0,L1510&gt;0,M1510&gt;0,S1510&gt;0,T1510&gt;0,Z1510&gt;0,AA1510&gt;0),"sell delivery")))</f>
        <v/>
      </c>
      <c r="BA1510" s="1">
        <f>IF(AND(D1510&gt;0,E1510&gt;0,F1510&gt;0,Z1510&gt;0,AA1510&gt;0,AB1510&gt;0,AC1510&gt;0,AI1510&gt;0,AJ1510&gt;0),"FII ENTERING")</f>
        <v/>
      </c>
      <c r="BB1510" s="15" t="e">
        <v>#N/A</v>
      </c>
      <c r="BC1510" s="1" t="e">
        <v>#N/A</v>
      </c>
      <c r="BD1510" s="1">
        <f>IF(AND(E1510&gt;0,F1510&gt;0,AB1510&gt;0,AC1510&gt;0,AI1510&gt;0,AJ1510&gt;0,AS1510&gt;AR1510,AR1510&gt;AQ1510),"long buildup",IF(AND(E1510&lt;0,F1510&lt;0,AB1510&gt;0,AC1510&gt;0,AI1510&gt;0,AJ1510&gt;0,AS1510&lt;AR1510,AR1510&lt;AQ1510),"Short buildup"))</f>
        <v/>
      </c>
      <c r="BE1510" s="1">
        <f>+IF(AND(F1510&gt;0,M1510&gt;0,T1510&gt;0,AA1510&gt;0),"buy")</f>
        <v/>
      </c>
    </row>
    <row r="1511">
      <c r="A1511" s="1" t="inlineStr">
        <is>
          <t>RANEHOLDIN</t>
        </is>
      </c>
      <c r="B1511" s="1" t="n"/>
      <c r="C1511" s="1" t="n"/>
      <c r="D1511" s="2" t="n">
        <v>-0.8687466379774121</v>
      </c>
      <c r="E1511" s="2" t="n">
        <v>-1.022872181675118</v>
      </c>
      <c r="F1511" s="3" t="n">
        <v>-0.3399122807017569</v>
      </c>
      <c r="G1511" s="4" t="n">
        <v>1431</v>
      </c>
      <c r="H1511" s="4" t="n">
        <v>1685</v>
      </c>
      <c r="I1511" s="3" t="n">
        <v>1180</v>
      </c>
      <c r="J1511" s="6">
        <f>+H1511-G1511</f>
        <v/>
      </c>
      <c r="K1511" s="6">
        <f>+I1511-H1511</f>
        <v/>
      </c>
      <c r="L1511" s="7">
        <f>J1511/G1511</f>
        <v/>
      </c>
      <c r="M1511" s="7">
        <f>K1511/H1511</f>
        <v/>
      </c>
      <c r="N1511" s="8" t="n">
        <v>2.4129</v>
      </c>
      <c r="O1511" s="8" t="n">
        <v>2.0258</v>
      </c>
      <c r="P1511" s="3" t="n">
        <v>1.9429</v>
      </c>
      <c r="Q1511" s="6">
        <f>+O1511-N1511</f>
        <v/>
      </c>
      <c r="R1511" s="6">
        <f>+P1511-O1511</f>
        <v/>
      </c>
      <c r="S1511" s="7">
        <f>Q1511/N1511</f>
        <v/>
      </c>
      <c r="T1511" s="7">
        <f>R1511/O1511</f>
        <v/>
      </c>
      <c r="U1511" s="10" t="inlineStr">
        <is>
          <t>10148</t>
        </is>
      </c>
      <c r="V1511" s="10" t="inlineStr">
        <is>
          <t>6219</t>
        </is>
      </c>
      <c r="W1511" s="3" t="inlineStr">
        <is>
          <t>5951</t>
        </is>
      </c>
      <c r="X1511" s="6">
        <f>+V1511-U1511</f>
        <v/>
      </c>
      <c r="Y1511" s="6">
        <f>+W1511-V1511</f>
        <v/>
      </c>
      <c r="Z1511" s="7">
        <f>X1511/U1511</f>
        <v/>
      </c>
      <c r="AA1511" s="7">
        <f>Y1511/V1511</f>
        <v/>
      </c>
      <c r="AB1511" s="4" t="n"/>
      <c r="AC1511" s="5" t="n"/>
      <c r="AD1511" s="4" t="n"/>
      <c r="AE1511" s="4" t="n"/>
      <c r="AF1511" s="5" t="n"/>
      <c r="AG1511" s="6">
        <f>AE1511-AD1511</f>
        <v/>
      </c>
      <c r="AH1511" s="6">
        <f>+AF1511-AE1511</f>
        <v/>
      </c>
      <c r="AI1511" s="7">
        <f>AG1511/AD1511</f>
        <v/>
      </c>
      <c r="AJ1511" s="7">
        <f>AH1511/AE1511</f>
        <v/>
      </c>
      <c r="AK1511" s="4" t="n"/>
      <c r="AL1511" s="4" t="n"/>
      <c r="AM1511" s="5" t="n"/>
      <c r="AN1511" s="4" t="n">
        <v>1842.85</v>
      </c>
      <c r="AO1511" s="4" t="n">
        <v>1824</v>
      </c>
      <c r="AP1511" s="3" t="n">
        <v>1817.8</v>
      </c>
      <c r="AQ1511" s="9">
        <f>+AK1511-AN1511</f>
        <v/>
      </c>
      <c r="AR1511" s="9">
        <f>+AL1511-AO1511</f>
        <v/>
      </c>
      <c r="AS1511" s="9">
        <f>+AM1511-AP1511</f>
        <v/>
      </c>
      <c r="AT1511" s="6">
        <f>AR1511-AQ1511</f>
        <v/>
      </c>
      <c r="AU1511" s="6">
        <f>+AS1511-AR1511</f>
        <v/>
      </c>
      <c r="AV1511" s="7">
        <f>AT1511/AQ1511</f>
        <v/>
      </c>
      <c r="AW1511" s="7">
        <f>AU1511/AR1511</f>
        <v/>
      </c>
      <c r="AX1511" s="1" t="inlineStr">
        <is>
          <t>N</t>
        </is>
      </c>
      <c r="AY1511" s="1">
        <f>+IF(AND(D1511&gt;0,E1511&gt;0,F1511&gt;0,S1511&gt;0,T1511&gt;0,AC1511&gt;0,AB1511&gt;0,AI1511&gt;0,AJ1511&gt;0,AS1511&gt;AR1511,AR1511&gt;AQ1511),"long buildup",IF(AND(D1511&gt;0,E1511&gt;0,F1511&gt;0,S1511&lt;0,T1511&lt;0,AB1511&lt;0,AC1511&lt;0,AI1511&lt;0,AJ1511&lt;0,AS1511&gt;AR1511,AR1511&gt;AQ1511),"Short Covering",IF(AND(D1511&lt;0,E1511&lt;0,F1511&lt;0,S1511&lt;0,T1511&lt;0,AB1511&gt;0,AC1511&gt;0,AI1511&gt;0,AJ1511&gt;0,AS1511&lt;AR1511,AR1511&lt;AQ1511),"Short Buildup",IF(AND(D1511&lt;0,E1511&lt;0,F1511&lt;0,S1511&lt;0,T1511&lt;0,AB1511&lt;0,AC1511&lt;0,AI1511&lt;0,AJ1511&lt;0,AS1511&lt;AR1511,AR1511&lt;AQ1511),"LongUnwinding" ))))</f>
        <v/>
      </c>
      <c r="AZ1511" s="1">
        <f>+IF(AND(D1511&gt;0,E1511&gt;0,F1511&gt;0,L1511&gt;0,M1511&gt;0,S1511&gt;0,T1511&gt;0,Z1511&gt;0,AA1511&gt;0),"Buying Opportunity",IF(AND(D1511&lt;0,E1511&lt;0,F1511&lt;0,L1511&lt;0,M1511&lt;0,S1511&lt;0,T1511&lt;0,Z1511&lt;0,AA1511&lt;0),"support Zone",IF(AND(D1511&lt;0,E1511&lt;0,F1511&lt;0,L1511&gt;0,M1511&gt;0,S1511&gt;0,T1511&gt;0,Z1511&gt;0,AA1511&gt;0),"sell delivery")))</f>
        <v/>
      </c>
      <c r="BA1511" s="1">
        <f>IF(AND(D1511&gt;0,E1511&gt;0,F1511&gt;0,Z1511&gt;0,AA1511&gt;0,AB1511&gt;0,AC1511&gt;0,AI1511&gt;0,AJ1511&gt;0),"FII ENTERING")</f>
        <v/>
      </c>
      <c r="BB1511" s="15" t="e">
        <v>#N/A</v>
      </c>
      <c r="BC1511" s="1" t="n">
        <v>10882.8978795</v>
      </c>
      <c r="BD1511" s="1">
        <f>IF(AND(E1511&gt;0,F1511&gt;0,AB1511&gt;0,AC1511&gt;0,AI1511&gt;0,AJ1511&gt;0,AS1511&gt;AR1511,AR1511&gt;AQ1511),"long buildup",IF(AND(E1511&lt;0,F1511&lt;0,AB1511&gt;0,AC1511&gt;0,AI1511&gt;0,AJ1511&gt;0,AS1511&lt;AR1511,AR1511&lt;AQ1511),"Short buildup"))</f>
        <v/>
      </c>
      <c r="BE1511" s="1">
        <f>+IF(AND(F1511&gt;0,M1511&gt;0,T1511&gt;0,AA1511&gt;0),"buy")</f>
        <v/>
      </c>
    </row>
    <row r="1512">
      <c r="A1512" s="1" t="inlineStr">
        <is>
          <t>RATEGAIN</t>
        </is>
      </c>
      <c r="B1512" s="1" t="n"/>
      <c r="C1512" s="1" t="n"/>
      <c r="D1512" s="2" t="n">
        <v>-1.619047619047616</v>
      </c>
      <c r="E1512" s="2" t="n">
        <v>-0.9680542110358179</v>
      </c>
      <c r="F1512" s="3" t="n">
        <v>-0.5515989386957193</v>
      </c>
      <c r="G1512" s="4" t="n">
        <v>13009</v>
      </c>
      <c r="H1512" s="4" t="n">
        <v>8278</v>
      </c>
      <c r="I1512" s="3" t="n">
        <v>8605</v>
      </c>
      <c r="J1512" s="6">
        <f>+H1512-G1512</f>
        <v/>
      </c>
      <c r="K1512" s="6">
        <f>+I1512-H1512</f>
        <v/>
      </c>
      <c r="L1512" s="7">
        <f>J1512/G1512</f>
        <v/>
      </c>
      <c r="M1512" s="7">
        <f>K1512/H1512</f>
        <v/>
      </c>
      <c r="N1512" s="8" t="n">
        <v>14.1109</v>
      </c>
      <c r="O1512" s="8" t="n">
        <v>9.3452</v>
      </c>
      <c r="P1512" s="3" t="n">
        <v>13.5763</v>
      </c>
      <c r="Q1512" s="6">
        <f>+O1512-N1512</f>
        <v/>
      </c>
      <c r="R1512" s="6">
        <f>+P1512-O1512</f>
        <v/>
      </c>
      <c r="S1512" s="7">
        <f>Q1512/N1512</f>
        <v/>
      </c>
      <c r="T1512" s="7">
        <f>R1512/O1512</f>
        <v/>
      </c>
      <c r="U1512" s="10" t="inlineStr">
        <is>
          <t>71378</t>
        </is>
      </c>
      <c r="V1512" s="10" t="inlineStr">
        <is>
          <t>65547</t>
        </is>
      </c>
      <c r="W1512" s="3" t="inlineStr">
        <is>
          <t>112127</t>
        </is>
      </c>
      <c r="X1512" s="6">
        <f>+V1512-U1512</f>
        <v/>
      </c>
      <c r="Y1512" s="6">
        <f>+W1512-V1512</f>
        <v/>
      </c>
      <c r="Z1512" s="7">
        <f>X1512/U1512</f>
        <v/>
      </c>
      <c r="AA1512" s="7">
        <f>Y1512/V1512</f>
        <v/>
      </c>
      <c r="AB1512" s="4" t="n"/>
      <c r="AC1512" s="5" t="n"/>
      <c r="AD1512" s="4" t="n"/>
      <c r="AE1512" s="4" t="n"/>
      <c r="AF1512" s="5" t="n"/>
      <c r="AG1512" s="6">
        <f>AE1512-AD1512</f>
        <v/>
      </c>
      <c r="AH1512" s="6">
        <f>+AF1512-AE1512</f>
        <v/>
      </c>
      <c r="AI1512" s="7">
        <f>AG1512/AD1512</f>
        <v/>
      </c>
      <c r="AJ1512" s="7">
        <f>AH1512/AE1512</f>
        <v/>
      </c>
      <c r="AK1512" s="4" t="n"/>
      <c r="AL1512" s="4" t="n"/>
      <c r="AM1512" s="5" t="n"/>
      <c r="AN1512" s="4" t="n">
        <v>723.1</v>
      </c>
      <c r="AO1512" s="4" t="n">
        <v>716.1</v>
      </c>
      <c r="AP1512" s="3" t="n">
        <v>712.15</v>
      </c>
      <c r="AQ1512" s="9">
        <f>+AK1512-AN1512</f>
        <v/>
      </c>
      <c r="AR1512" s="9">
        <f>+AL1512-AO1512</f>
        <v/>
      </c>
      <c r="AS1512" s="9">
        <f>+AM1512-AP1512</f>
        <v/>
      </c>
      <c r="AT1512" s="6">
        <f>AR1512-AQ1512</f>
        <v/>
      </c>
      <c r="AU1512" s="6">
        <f>+AS1512-AR1512</f>
        <v/>
      </c>
      <c r="AV1512" s="7">
        <f>AT1512/AQ1512</f>
        <v/>
      </c>
      <c r="AW1512" s="7">
        <f>AU1512/AR1512</f>
        <v/>
      </c>
      <c r="AX1512" s="1" t="inlineStr">
        <is>
          <t>N</t>
        </is>
      </c>
      <c r="AY1512" s="1">
        <f>+IF(AND(D1512&gt;0,E1512&gt;0,F1512&gt;0,S1512&gt;0,T1512&gt;0,AC1512&gt;0,AB1512&gt;0,AI1512&gt;0,AJ1512&gt;0,AS1512&gt;AR1512,AR1512&gt;AQ1512),"long buildup",IF(AND(D1512&gt;0,E1512&gt;0,F1512&gt;0,S1512&lt;0,T1512&lt;0,AB1512&lt;0,AC1512&lt;0,AI1512&lt;0,AJ1512&lt;0,AS1512&gt;AR1512,AR1512&gt;AQ1512),"Short Covering",IF(AND(D1512&lt;0,E1512&lt;0,F1512&lt;0,S1512&lt;0,T1512&lt;0,AB1512&gt;0,AC1512&gt;0,AI1512&gt;0,AJ1512&gt;0,AS1512&lt;AR1512,AR1512&lt;AQ1512),"Short Buildup",IF(AND(D1512&lt;0,E1512&lt;0,F1512&lt;0,S1512&lt;0,T1512&lt;0,AB1512&lt;0,AC1512&lt;0,AI1512&lt;0,AJ1512&lt;0,AS1512&lt;AR1512,AR1512&lt;AQ1512),"LongUnwinding" ))))</f>
        <v/>
      </c>
      <c r="AZ1512" s="1">
        <f>+IF(AND(D1512&gt;0,E1512&gt;0,F1512&gt;0,L1512&gt;0,M1512&gt;0,S1512&gt;0,T1512&gt;0,Z1512&gt;0,AA1512&gt;0),"Buying Opportunity",IF(AND(D1512&lt;0,E1512&lt;0,F1512&lt;0,L1512&lt;0,M1512&lt;0,S1512&lt;0,T1512&lt;0,Z1512&lt;0,AA1512&lt;0),"support Zone",IF(AND(D1512&lt;0,E1512&lt;0,F1512&lt;0,L1512&gt;0,M1512&gt;0,S1512&gt;0,T1512&gt;0,Z1512&gt;0,AA1512&gt;0),"sell delivery")))</f>
        <v/>
      </c>
      <c r="BA1512" s="1">
        <f>IF(AND(D1512&gt;0,E1512&gt;0,F1512&gt;0,Z1512&gt;0,AA1512&gt;0,AB1512&gt;0,AC1512&gt;0,AI1512&gt;0,AJ1512&gt;0),"FII ENTERING")</f>
        <v/>
      </c>
      <c r="BB1512" s="15" t="e">
        <v>#N/A</v>
      </c>
      <c r="BC1512" s="1" t="n">
        <v>34705.6892</v>
      </c>
      <c r="BD1512" s="1">
        <f>IF(AND(E1512&gt;0,F1512&gt;0,AB1512&gt;0,AC1512&gt;0,AI1512&gt;0,AJ1512&gt;0,AS1512&gt;AR1512,AR1512&gt;AQ1512),"long buildup",IF(AND(E1512&lt;0,F1512&lt;0,AB1512&gt;0,AC1512&gt;0,AI1512&gt;0,AJ1512&gt;0,AS1512&lt;AR1512,AR1512&lt;AQ1512),"Short buildup"))</f>
        <v/>
      </c>
      <c r="BE1512" s="1">
        <f>+IF(AND(F1512&gt;0,M1512&gt;0,T1512&gt;0,AA1512&gt;0),"buy")</f>
        <v/>
      </c>
    </row>
    <row r="1513">
      <c r="A1513" s="1" t="inlineStr">
        <is>
          <t>RATNAMANI</t>
        </is>
      </c>
      <c r="B1513" s="1" t="n"/>
      <c r="C1513" s="1" t="n"/>
      <c r="D1513" s="2" t="n">
        <v>-0.6662628709872858</v>
      </c>
      <c r="E1513" s="2" t="n">
        <v>-0.2885187388459196</v>
      </c>
      <c r="F1513" s="3" t="n">
        <v>0.7547057244279964</v>
      </c>
      <c r="G1513" s="4" t="n">
        <v>5751</v>
      </c>
      <c r="H1513" s="4" t="n">
        <v>6109</v>
      </c>
      <c r="I1513" s="3" t="n">
        <v>5656</v>
      </c>
      <c r="J1513" s="6">
        <f>+H1513-G1513</f>
        <v/>
      </c>
      <c r="K1513" s="6">
        <f>+I1513-H1513</f>
        <v/>
      </c>
      <c r="L1513" s="7">
        <f>J1513/G1513</f>
        <v/>
      </c>
      <c r="M1513" s="7">
        <f>K1513/H1513</f>
        <v/>
      </c>
      <c r="N1513" s="8" t="n">
        <v>6.113700000000001</v>
      </c>
      <c r="O1513" s="8" t="n">
        <v>47.8946</v>
      </c>
      <c r="P1513" s="3" t="n">
        <v>5.9281</v>
      </c>
      <c r="Q1513" s="6">
        <f>+O1513-N1513</f>
        <v/>
      </c>
      <c r="R1513" s="6">
        <f>+P1513-O1513</f>
        <v/>
      </c>
      <c r="S1513" s="7">
        <f>Q1513/N1513</f>
        <v/>
      </c>
      <c r="T1513" s="7">
        <f>R1513/O1513</f>
        <v/>
      </c>
      <c r="U1513" s="10" t="inlineStr">
        <is>
          <t>10038</t>
        </is>
      </c>
      <c r="V1513" s="10" t="inlineStr">
        <is>
          <t>132237</t>
        </is>
      </c>
      <c r="W1513" s="3" t="inlineStr">
        <is>
          <t>6056</t>
        </is>
      </c>
      <c r="X1513" s="6">
        <f>+V1513-U1513</f>
        <v/>
      </c>
      <c r="Y1513" s="6">
        <f>+W1513-V1513</f>
        <v/>
      </c>
      <c r="Z1513" s="7">
        <f>X1513/U1513</f>
        <v/>
      </c>
      <c r="AA1513" s="7">
        <f>Y1513/V1513</f>
        <v/>
      </c>
      <c r="AB1513" s="4" t="n"/>
      <c r="AC1513" s="5" t="n"/>
      <c r="AD1513" s="4" t="n"/>
      <c r="AE1513" s="4" t="n"/>
      <c r="AF1513" s="5" t="n"/>
      <c r="AG1513" s="6">
        <f>AE1513-AD1513</f>
        <v/>
      </c>
      <c r="AH1513" s="6">
        <f>+AF1513-AE1513</f>
        <v/>
      </c>
      <c r="AI1513" s="7">
        <f>AG1513/AD1513</f>
        <v/>
      </c>
      <c r="AJ1513" s="7">
        <f>AH1513/AE1513</f>
        <v/>
      </c>
      <c r="AK1513" s="4" t="n"/>
      <c r="AL1513" s="4" t="n"/>
      <c r="AM1513" s="5" t="n"/>
      <c r="AN1513" s="4" t="n">
        <v>3362</v>
      </c>
      <c r="AO1513" s="4" t="n">
        <v>3352.3</v>
      </c>
      <c r="AP1513" s="3" t="n">
        <v>3377.6</v>
      </c>
      <c r="AQ1513" s="9">
        <f>+AK1513-AN1513</f>
        <v/>
      </c>
      <c r="AR1513" s="9">
        <f>+AL1513-AO1513</f>
        <v/>
      </c>
      <c r="AS1513" s="9">
        <f>+AM1513-AP1513</f>
        <v/>
      </c>
      <c r="AT1513" s="6">
        <f>AR1513-AQ1513</f>
        <v/>
      </c>
      <c r="AU1513" s="6">
        <f>+AS1513-AR1513</f>
        <v/>
      </c>
      <c r="AV1513" s="7">
        <f>AT1513/AQ1513</f>
        <v/>
      </c>
      <c r="AW1513" s="7">
        <f>AU1513/AR1513</f>
        <v/>
      </c>
      <c r="AX1513" s="1" t="inlineStr">
        <is>
          <t>N</t>
        </is>
      </c>
      <c r="AY1513" s="1">
        <f>+IF(AND(D1513&gt;0,E1513&gt;0,F1513&gt;0,S1513&gt;0,T1513&gt;0,AC1513&gt;0,AB1513&gt;0,AI1513&gt;0,AJ1513&gt;0,AS1513&gt;AR1513,AR1513&gt;AQ1513),"long buildup",IF(AND(D1513&gt;0,E1513&gt;0,F1513&gt;0,S1513&lt;0,T1513&lt;0,AB1513&lt;0,AC1513&lt;0,AI1513&lt;0,AJ1513&lt;0,AS1513&gt;AR1513,AR1513&gt;AQ1513),"Short Covering",IF(AND(D1513&lt;0,E1513&lt;0,F1513&lt;0,S1513&lt;0,T1513&lt;0,AB1513&gt;0,AC1513&gt;0,AI1513&gt;0,AJ1513&gt;0,AS1513&lt;AR1513,AR1513&lt;AQ1513),"Short Buildup",IF(AND(D1513&lt;0,E1513&lt;0,F1513&lt;0,S1513&lt;0,T1513&lt;0,AB1513&lt;0,AC1513&lt;0,AI1513&lt;0,AJ1513&lt;0,AS1513&lt;AR1513,AR1513&lt;AQ1513),"LongUnwinding" ))))</f>
        <v/>
      </c>
      <c r="AZ1513" s="1">
        <f>+IF(AND(D1513&gt;0,E1513&gt;0,F1513&gt;0,L1513&gt;0,M1513&gt;0,S1513&gt;0,T1513&gt;0,Z1513&gt;0,AA1513&gt;0),"Buying Opportunity",IF(AND(D1513&lt;0,E1513&lt;0,F1513&lt;0,L1513&lt;0,M1513&lt;0,S1513&lt;0,T1513&lt;0,Z1513&lt;0,AA1513&lt;0),"support Zone",IF(AND(D1513&lt;0,E1513&lt;0,F1513&lt;0,L1513&gt;0,M1513&gt;0,S1513&gt;0,T1513&gt;0,Z1513&gt;0,AA1513&gt;0),"sell delivery")))</f>
        <v/>
      </c>
      <c r="BA1513" s="1">
        <f>IF(AND(D1513&gt;0,E1513&gt;0,F1513&gt;0,Z1513&gt;0,AA1513&gt;0,AB1513&gt;0,AC1513&gt;0,AI1513&gt;0,AJ1513&gt;0),"FII ENTERING")</f>
        <v/>
      </c>
      <c r="BB1513" s="15" t="e">
        <v>#N/A</v>
      </c>
      <c r="BC1513" s="1" t="n">
        <v>42921.175221</v>
      </c>
      <c r="BD1513" s="1">
        <f>IF(AND(E1513&gt;0,F1513&gt;0,AB1513&gt;0,AC1513&gt;0,AI1513&gt;0,AJ1513&gt;0,AS1513&gt;AR1513,AR1513&gt;AQ1513),"long buildup",IF(AND(E1513&lt;0,F1513&lt;0,AB1513&gt;0,AC1513&gt;0,AI1513&gt;0,AJ1513&gt;0,AS1513&lt;AR1513,AR1513&lt;AQ1513),"Short buildup"))</f>
        <v/>
      </c>
      <c r="BE1513" s="1">
        <f>+IF(AND(F1513&gt;0,M1513&gt;0,T1513&gt;0,AA1513&gt;0),"buy")</f>
        <v/>
      </c>
    </row>
    <row r="1514">
      <c r="A1514" s="1" t="inlineStr">
        <is>
          <t>RATNAVEER</t>
        </is>
      </c>
      <c r="B1514" s="1" t="n"/>
      <c r="C1514" s="1" t="n"/>
      <c r="D1514" s="2" t="n">
        <v>-0.7127348248843667</v>
      </c>
      <c r="E1514" s="2" t="n">
        <v>-5.951984787259321</v>
      </c>
      <c r="F1514" s="3" t="n">
        <v>-0.1920841126219602</v>
      </c>
      <c r="G1514" s="4" t="n">
        <v>12394</v>
      </c>
      <c r="H1514" s="4" t="n">
        <v>11693</v>
      </c>
      <c r="I1514" s="3" t="n">
        <v>12094</v>
      </c>
      <c r="J1514" s="6">
        <f>+H1514-G1514</f>
        <v/>
      </c>
      <c r="K1514" s="6">
        <f>+I1514-H1514</f>
        <v/>
      </c>
      <c r="L1514" s="7">
        <f>J1514/G1514</f>
        <v/>
      </c>
      <c r="M1514" s="7">
        <f>K1514/H1514</f>
        <v/>
      </c>
      <c r="N1514" s="8" t="n">
        <v>15.8819</v>
      </c>
      <c r="O1514" s="8" t="n">
        <v>21.355</v>
      </c>
      <c r="P1514" s="3" t="n">
        <v>18.0347</v>
      </c>
      <c r="Q1514" s="6">
        <f>+O1514-N1514</f>
        <v/>
      </c>
      <c r="R1514" s="6">
        <f>+P1514-O1514</f>
        <v/>
      </c>
      <c r="S1514" s="7">
        <f>Q1514/N1514</f>
        <v/>
      </c>
      <c r="T1514" s="7">
        <f>R1514/O1514</f>
        <v/>
      </c>
      <c r="U1514" s="10" t="inlineStr">
        <is>
          <t>338108</t>
        </is>
      </c>
      <c r="V1514" s="10" t="inlineStr">
        <is>
          <t>636997</t>
        </is>
      </c>
      <c r="W1514" s="3" t="inlineStr">
        <is>
          <t>376433</t>
        </is>
      </c>
      <c r="X1514" s="6">
        <f>+V1514-U1514</f>
        <v/>
      </c>
      <c r="Y1514" s="6">
        <f>+W1514-V1514</f>
        <v/>
      </c>
      <c r="Z1514" s="7">
        <f>X1514/U1514</f>
        <v/>
      </c>
      <c r="AA1514" s="7">
        <f>Y1514/V1514</f>
        <v/>
      </c>
      <c r="AB1514" s="4" t="n"/>
      <c r="AC1514" s="5" t="n"/>
      <c r="AD1514" s="4" t="n"/>
      <c r="AE1514" s="4" t="n"/>
      <c r="AF1514" s="5" t="n"/>
      <c r="AG1514" s="6">
        <f>AE1514-AD1514</f>
        <v/>
      </c>
      <c r="AH1514" s="6">
        <f>+AF1514-AE1514</f>
        <v/>
      </c>
      <c r="AI1514" s="7">
        <f>AG1514/AD1514</f>
        <v/>
      </c>
      <c r="AJ1514" s="7">
        <f>AH1514/AE1514</f>
        <v/>
      </c>
      <c r="AK1514" s="4" t="n"/>
      <c r="AL1514" s="4" t="n"/>
      <c r="AM1514" s="5" t="n"/>
      <c r="AN1514" s="4" t="n">
        <v>210.35</v>
      </c>
      <c r="AO1514" s="4" t="n">
        <v>197.83</v>
      </c>
      <c r="AP1514" s="3" t="n">
        <v>197.45</v>
      </c>
      <c r="AQ1514" s="9">
        <f>+AK1514-AN1514</f>
        <v/>
      </c>
      <c r="AR1514" s="9">
        <f>+AL1514-AO1514</f>
        <v/>
      </c>
      <c r="AS1514" s="9">
        <f>+AM1514-AP1514</f>
        <v/>
      </c>
      <c r="AT1514" s="6">
        <f>AR1514-AQ1514</f>
        <v/>
      </c>
      <c r="AU1514" s="6">
        <f>+AS1514-AR1514</f>
        <v/>
      </c>
      <c r="AV1514" s="7">
        <f>AT1514/AQ1514</f>
        <v/>
      </c>
      <c r="AW1514" s="7">
        <f>AU1514/AR1514</f>
        <v/>
      </c>
      <c r="AX1514" s="1" t="inlineStr">
        <is>
          <t>N</t>
        </is>
      </c>
      <c r="AY1514" s="1">
        <f>+IF(AND(D1514&gt;0,E1514&gt;0,F1514&gt;0,S1514&gt;0,T1514&gt;0,AC1514&gt;0,AB1514&gt;0,AI1514&gt;0,AJ1514&gt;0,AS1514&gt;AR1514,AR1514&gt;AQ1514),"long buildup",IF(AND(D1514&gt;0,E1514&gt;0,F1514&gt;0,S1514&lt;0,T1514&lt;0,AB1514&lt;0,AC1514&lt;0,AI1514&lt;0,AJ1514&lt;0,AS1514&gt;AR1514,AR1514&gt;AQ1514),"Short Covering",IF(AND(D1514&lt;0,E1514&lt;0,F1514&lt;0,S1514&lt;0,T1514&lt;0,AB1514&gt;0,AC1514&gt;0,AI1514&gt;0,AJ1514&gt;0,AS1514&lt;AR1514,AR1514&lt;AQ1514),"Short Buildup",IF(AND(D1514&lt;0,E1514&lt;0,F1514&lt;0,S1514&lt;0,T1514&lt;0,AB1514&lt;0,AC1514&lt;0,AI1514&lt;0,AJ1514&lt;0,AS1514&lt;AR1514,AR1514&lt;AQ1514),"LongUnwinding" ))))</f>
        <v/>
      </c>
      <c r="AZ1514" s="1">
        <f>+IF(AND(D1514&gt;0,E1514&gt;0,F1514&gt;0,L1514&gt;0,M1514&gt;0,S1514&gt;0,T1514&gt;0,Z1514&gt;0,AA1514&gt;0),"Buying Opportunity",IF(AND(D1514&lt;0,E1514&lt;0,F1514&lt;0,L1514&lt;0,M1514&lt;0,S1514&lt;0,T1514&lt;0,Z1514&lt;0,AA1514&lt;0),"support Zone",IF(AND(D1514&lt;0,E1514&lt;0,F1514&lt;0,L1514&gt;0,M1514&gt;0,S1514&gt;0,T1514&gt;0,Z1514&gt;0,AA1514&gt;0),"sell delivery")))</f>
        <v/>
      </c>
      <c r="BA1514" s="1">
        <f>IF(AND(D1514&gt;0,E1514&gt;0,F1514&gt;0,Z1514&gt;0,AA1514&gt;0,AB1514&gt;0,AC1514&gt;0,AI1514&gt;0,AJ1514&gt;0),"FII ENTERING")</f>
        <v/>
      </c>
      <c r="BB1514" s="15" t="e">
        <v>#N/A</v>
      </c>
      <c r="BC1514" s="1" t="n">
        <v>64377.799395</v>
      </c>
      <c r="BD1514" s="1">
        <f>IF(AND(E1514&gt;0,F1514&gt;0,AB1514&gt;0,AC1514&gt;0,AI1514&gt;0,AJ1514&gt;0,AS1514&gt;AR1514,AR1514&gt;AQ1514),"long buildup",IF(AND(E1514&lt;0,F1514&lt;0,AB1514&gt;0,AC1514&gt;0,AI1514&gt;0,AJ1514&gt;0,AS1514&lt;AR1514,AR1514&lt;AQ1514),"Short buildup"))</f>
        <v/>
      </c>
      <c r="BE1514" s="1">
        <f>+IF(AND(F1514&gt;0,M1514&gt;0,T1514&gt;0,AA1514&gt;0),"buy")</f>
        <v/>
      </c>
    </row>
    <row r="1515">
      <c r="A1515" s="1" t="inlineStr">
        <is>
          <t>RAYMOND</t>
        </is>
      </c>
      <c r="B1515" s="1" t="n"/>
      <c r="C1515" s="1" t="n"/>
      <c r="D1515" s="2" t="n">
        <v>3.505652934803739</v>
      </c>
      <c r="E1515" s="2" t="n">
        <v>-2.965567215050589</v>
      </c>
      <c r="F1515" s="3" t="n">
        <v>0.1521185971899547</v>
      </c>
      <c r="G1515" s="4" t="n">
        <v>244109</v>
      </c>
      <c r="H1515" s="4" t="n">
        <v>79441</v>
      </c>
      <c r="I1515" s="3" t="n">
        <v>74613</v>
      </c>
      <c r="J1515" s="6">
        <f>+H1515-G1515</f>
        <v/>
      </c>
      <c r="K1515" s="6">
        <f>+I1515-H1515</f>
        <v/>
      </c>
      <c r="L1515" s="7">
        <f>J1515/G1515</f>
        <v/>
      </c>
      <c r="M1515" s="7">
        <f>K1515/H1515</f>
        <v/>
      </c>
      <c r="N1515" s="8" t="n">
        <v>1369.707</v>
      </c>
      <c r="O1515" s="8" t="n">
        <v>271.0651</v>
      </c>
      <c r="P1515" s="3" t="n">
        <v>282.0487</v>
      </c>
      <c r="Q1515" s="6">
        <f>+O1515-N1515</f>
        <v/>
      </c>
      <c r="R1515" s="6">
        <f>+P1515-O1515</f>
        <v/>
      </c>
      <c r="S1515" s="7">
        <f>Q1515/N1515</f>
        <v/>
      </c>
      <c r="T1515" s="7">
        <f>R1515/O1515</f>
        <v/>
      </c>
      <c r="U1515" s="10" t="inlineStr">
        <is>
          <t>585520</t>
        </is>
      </c>
      <c r="V1515" s="10" t="inlineStr">
        <is>
          <t>208187</t>
        </is>
      </c>
      <c r="W1515" s="3" t="inlineStr">
        <is>
          <t>163501</t>
        </is>
      </c>
      <c r="X1515" s="6">
        <f>+V1515-U1515</f>
        <v/>
      </c>
      <c r="Y1515" s="6">
        <f>+W1515-V1515</f>
        <v/>
      </c>
      <c r="Z1515" s="7">
        <f>X1515/U1515</f>
        <v/>
      </c>
      <c r="AA1515" s="7">
        <f>Y1515/V1515</f>
        <v/>
      </c>
      <c r="AB1515" s="4" t="n"/>
      <c r="AC1515" s="5" t="n"/>
      <c r="AD1515" s="4" t="n"/>
      <c r="AE1515" s="4" t="n"/>
      <c r="AF1515" s="5" t="n"/>
      <c r="AG1515" s="6">
        <f>AE1515-AD1515</f>
        <v/>
      </c>
      <c r="AH1515" s="6">
        <f>+AF1515-AE1515</f>
        <v/>
      </c>
      <c r="AI1515" s="7">
        <f>AG1515/AD1515</f>
        <v/>
      </c>
      <c r="AJ1515" s="7">
        <f>AH1515/AE1515</f>
        <v/>
      </c>
      <c r="AK1515" s="4" t="n"/>
      <c r="AL1515" s="4" t="n"/>
      <c r="AM1515" s="5" t="n"/>
      <c r="AN1515" s="4" t="n">
        <v>1863.05</v>
      </c>
      <c r="AO1515" s="4" t="n">
        <v>1807.8</v>
      </c>
      <c r="AP1515" s="3" t="n">
        <v>1810.55</v>
      </c>
      <c r="AQ1515" s="9">
        <f>+AK1515-AN1515</f>
        <v/>
      </c>
      <c r="AR1515" s="9">
        <f>+AL1515-AO1515</f>
        <v/>
      </c>
      <c r="AS1515" s="9">
        <f>+AM1515-AP1515</f>
        <v/>
      </c>
      <c r="AT1515" s="6">
        <f>AR1515-AQ1515</f>
        <v/>
      </c>
      <c r="AU1515" s="6">
        <f>+AS1515-AR1515</f>
        <v/>
      </c>
      <c r="AV1515" s="7">
        <f>AT1515/AQ1515</f>
        <v/>
      </c>
      <c r="AW1515" s="7">
        <f>AU1515/AR1515</f>
        <v/>
      </c>
      <c r="AX1515" s="1" t="inlineStr">
        <is>
          <t>Y</t>
        </is>
      </c>
      <c r="AY1515" s="1">
        <f>+IF(AND(D1515&gt;0,E1515&gt;0,F1515&gt;0,S1515&gt;0,T1515&gt;0,AC1515&gt;0,AB1515&gt;0,AI1515&gt;0,AJ1515&gt;0,AS1515&gt;AR1515,AR1515&gt;AQ1515),"long buildup",IF(AND(D1515&gt;0,E1515&gt;0,F1515&gt;0,S1515&lt;0,T1515&lt;0,AB1515&lt;0,AC1515&lt;0,AI1515&lt;0,AJ1515&lt;0,AS1515&gt;AR1515,AR1515&gt;AQ1515),"Short Covering",IF(AND(D1515&lt;0,E1515&lt;0,F1515&lt;0,S1515&lt;0,T1515&lt;0,AB1515&gt;0,AC1515&gt;0,AI1515&gt;0,AJ1515&gt;0,AS1515&lt;AR1515,AR1515&lt;AQ1515),"Short Buildup",IF(AND(D1515&lt;0,E1515&lt;0,F1515&lt;0,S1515&lt;0,T1515&lt;0,AB1515&lt;0,AC1515&lt;0,AI1515&lt;0,AJ1515&lt;0,AS1515&lt;AR1515,AR1515&lt;AQ1515),"LongUnwinding" ))))</f>
        <v/>
      </c>
      <c r="AZ1515" s="1">
        <f>+IF(AND(D1515&gt;0,E1515&gt;0,F1515&gt;0,L1515&gt;0,M1515&gt;0,S1515&gt;0,T1515&gt;0,Z1515&gt;0,AA1515&gt;0),"Buying Opportunity",IF(AND(D1515&lt;0,E1515&lt;0,F1515&lt;0,L1515&lt;0,M1515&lt;0,S1515&lt;0,T1515&lt;0,Z1515&lt;0,AA1515&lt;0),"support Zone",IF(AND(D1515&lt;0,E1515&lt;0,F1515&lt;0,L1515&gt;0,M1515&gt;0,S1515&gt;0,T1515&gt;0,Z1515&gt;0,AA1515&gt;0),"sell delivery")))</f>
        <v/>
      </c>
      <c r="BA1515" s="1">
        <f>IF(AND(D1515&gt;0,E1515&gt;0,F1515&gt;0,Z1515&gt;0,AA1515&gt;0,AB1515&gt;0,AC1515&gt;0,AI1515&gt;0,AJ1515&gt;0),"FII ENTERING")</f>
        <v/>
      </c>
      <c r="BB1515" s="15" t="e">
        <v>#N/A</v>
      </c>
      <c r="BC1515" s="1" t="n">
        <v>1250083.261688</v>
      </c>
      <c r="BD1515" s="1">
        <f>IF(AND(E1515&gt;0,F1515&gt;0,AB1515&gt;0,AC1515&gt;0,AI1515&gt;0,AJ1515&gt;0,AS1515&gt;AR1515,AR1515&gt;AQ1515),"long buildup",IF(AND(E1515&lt;0,F1515&lt;0,AB1515&gt;0,AC1515&gt;0,AI1515&gt;0,AJ1515&gt;0,AS1515&lt;AR1515,AR1515&lt;AQ1515),"Short buildup"))</f>
        <v/>
      </c>
      <c r="BE1515" s="1">
        <f>+IF(AND(F1515&gt;0,M1515&gt;0,T1515&gt;0,AA1515&gt;0),"buy")</f>
        <v/>
      </c>
    </row>
    <row r="1516">
      <c r="A1516" s="1" t="inlineStr">
        <is>
          <t>RBA</t>
        </is>
      </c>
      <c r="B1516" s="1" t="n"/>
      <c r="C1516" s="1" t="n"/>
      <c r="D1516" s="2" t="n">
        <v>-2.173151069050122</v>
      </c>
      <c r="E1516" s="2" t="n">
        <v>-2.161710259166371</v>
      </c>
      <c r="F1516" s="3" t="n">
        <v>-0.7202148437500042</v>
      </c>
      <c r="G1516" s="4" t="n">
        <v>16690</v>
      </c>
      <c r="H1516" s="4" t="n">
        <v>12599</v>
      </c>
      <c r="I1516" s="3" t="n">
        <v>13966</v>
      </c>
      <c r="J1516" s="6">
        <f>+H1516-G1516</f>
        <v/>
      </c>
      <c r="K1516" s="6">
        <f>+I1516-H1516</f>
        <v/>
      </c>
      <c r="L1516" s="7">
        <f>J1516/G1516</f>
        <v/>
      </c>
      <c r="M1516" s="7">
        <f>K1516/H1516</f>
        <v/>
      </c>
      <c r="N1516" s="8" t="n">
        <v>9.893700000000001</v>
      </c>
      <c r="O1516" s="8" t="n">
        <v>12.322</v>
      </c>
      <c r="P1516" s="3" t="n">
        <v>11.6452</v>
      </c>
      <c r="Q1516" s="6">
        <f>+O1516-N1516</f>
        <v/>
      </c>
      <c r="R1516" s="6">
        <f>+P1516-O1516</f>
        <v/>
      </c>
      <c r="S1516" s="7">
        <f>Q1516/N1516</f>
        <v/>
      </c>
      <c r="T1516" s="7">
        <f>R1516/O1516</f>
        <v/>
      </c>
      <c r="U1516" s="10" t="inlineStr">
        <is>
          <t>729382</t>
        </is>
      </c>
      <c r="V1516" s="10" t="inlineStr">
        <is>
          <t>951053</t>
        </is>
      </c>
      <c r="W1516" s="3" t="inlineStr">
        <is>
          <t>946384</t>
        </is>
      </c>
      <c r="X1516" s="6">
        <f>+V1516-U1516</f>
        <v/>
      </c>
      <c r="Y1516" s="6">
        <f>+W1516-V1516</f>
        <v/>
      </c>
      <c r="Z1516" s="7">
        <f>X1516/U1516</f>
        <v/>
      </c>
      <c r="AA1516" s="7">
        <f>Y1516/V1516</f>
        <v/>
      </c>
      <c r="AB1516" s="4" t="n"/>
      <c r="AC1516" s="5" t="n"/>
      <c r="AD1516" s="4" t="n"/>
      <c r="AE1516" s="4" t="n"/>
      <c r="AF1516" s="5" t="n"/>
      <c r="AG1516" s="6">
        <f>AE1516-AD1516</f>
        <v/>
      </c>
      <c r="AH1516" s="6">
        <f>+AF1516-AE1516</f>
        <v/>
      </c>
      <c r="AI1516" s="7">
        <f>AG1516/AD1516</f>
        <v/>
      </c>
      <c r="AJ1516" s="7">
        <f>AH1516/AE1516</f>
        <v/>
      </c>
      <c r="AK1516" s="4" t="n"/>
      <c r="AL1516" s="4" t="n"/>
      <c r="AM1516" s="5" t="n"/>
      <c r="AN1516" s="4" t="n">
        <v>83.73</v>
      </c>
      <c r="AO1516" s="4" t="n">
        <v>81.92</v>
      </c>
      <c r="AP1516" s="3" t="n">
        <v>81.33</v>
      </c>
      <c r="AQ1516" s="9">
        <f>+AK1516-AN1516</f>
        <v/>
      </c>
      <c r="AR1516" s="9">
        <f>+AL1516-AO1516</f>
        <v/>
      </c>
      <c r="AS1516" s="9">
        <f>+AM1516-AP1516</f>
        <v/>
      </c>
      <c r="AT1516" s="6">
        <f>AR1516-AQ1516</f>
        <v/>
      </c>
      <c r="AU1516" s="6">
        <f>+AS1516-AR1516</f>
        <v/>
      </c>
      <c r="AV1516" s="7">
        <f>AT1516/AQ1516</f>
        <v/>
      </c>
      <c r="AW1516" s="7">
        <f>AU1516/AR1516</f>
        <v/>
      </c>
      <c r="AX1516" s="1" t="inlineStr">
        <is>
          <t>N</t>
        </is>
      </c>
      <c r="AY1516" s="1">
        <f>+IF(AND(D1516&gt;0,E1516&gt;0,F1516&gt;0,S1516&gt;0,T1516&gt;0,AC1516&gt;0,AB1516&gt;0,AI1516&gt;0,AJ1516&gt;0,AS1516&gt;AR1516,AR1516&gt;AQ1516),"long buildup",IF(AND(D1516&gt;0,E1516&gt;0,F1516&gt;0,S1516&lt;0,T1516&lt;0,AB1516&lt;0,AC1516&lt;0,AI1516&lt;0,AJ1516&lt;0,AS1516&gt;AR1516,AR1516&gt;AQ1516),"Short Covering",IF(AND(D1516&lt;0,E1516&lt;0,F1516&lt;0,S1516&lt;0,T1516&lt;0,AB1516&gt;0,AC1516&gt;0,AI1516&gt;0,AJ1516&gt;0,AS1516&lt;AR1516,AR1516&lt;AQ1516),"Short Buildup",IF(AND(D1516&lt;0,E1516&lt;0,F1516&lt;0,S1516&lt;0,T1516&lt;0,AB1516&lt;0,AC1516&lt;0,AI1516&lt;0,AJ1516&lt;0,AS1516&lt;AR1516,AR1516&lt;AQ1516),"LongUnwinding" ))))</f>
        <v/>
      </c>
      <c r="AZ1516" s="1">
        <f>+IF(AND(D1516&gt;0,E1516&gt;0,F1516&gt;0,L1516&gt;0,M1516&gt;0,S1516&gt;0,T1516&gt;0,Z1516&gt;0,AA1516&gt;0),"Buying Opportunity",IF(AND(D1516&lt;0,E1516&lt;0,F1516&lt;0,L1516&lt;0,M1516&lt;0,S1516&lt;0,T1516&lt;0,Z1516&lt;0,AA1516&lt;0),"support Zone",IF(AND(D1516&lt;0,E1516&lt;0,F1516&lt;0,L1516&gt;0,M1516&gt;0,S1516&gt;0,T1516&gt;0,Z1516&gt;0,AA1516&gt;0),"sell delivery")))</f>
        <v/>
      </c>
      <c r="BA1516" s="1">
        <f>IF(AND(D1516&gt;0,E1516&gt;0,F1516&gt;0,Z1516&gt;0,AA1516&gt;0,AB1516&gt;0,AC1516&gt;0,AI1516&gt;0,AJ1516&gt;0),"FII ENTERING")</f>
        <v/>
      </c>
      <c r="BB1516" s="15" t="e">
        <v>#N/A</v>
      </c>
      <c r="BC1516" s="1" t="n">
        <v>3438.065438</v>
      </c>
      <c r="BD1516" s="1">
        <f>IF(AND(E1516&gt;0,F1516&gt;0,AB1516&gt;0,AC1516&gt;0,AI1516&gt;0,AJ1516&gt;0,AS1516&gt;AR1516,AR1516&gt;AQ1516),"long buildup",IF(AND(E1516&lt;0,F1516&lt;0,AB1516&gt;0,AC1516&gt;0,AI1516&gt;0,AJ1516&gt;0,AS1516&lt;AR1516,AR1516&lt;AQ1516),"Short buildup"))</f>
        <v/>
      </c>
      <c r="BE1516" s="1">
        <f>+IF(AND(F1516&gt;0,M1516&gt;0,T1516&gt;0,AA1516&gt;0),"buy")</f>
        <v/>
      </c>
    </row>
    <row r="1517">
      <c r="A1517" s="1" t="inlineStr">
        <is>
          <t>RBL</t>
        </is>
      </c>
      <c r="B1517" s="1" t="n"/>
      <c r="C1517" s="1" t="n"/>
      <c r="D1517" s="2" t="n">
        <v>-1.613202299276828</v>
      </c>
      <c r="E1517" s="2" t="n">
        <v>-4.08970976253299</v>
      </c>
      <c r="F1517" s="3" t="n">
        <v>-1.709569660051089</v>
      </c>
      <c r="G1517" s="4" t="n">
        <v>1065</v>
      </c>
      <c r="H1517" s="4" t="n">
        <v>974</v>
      </c>
      <c r="I1517" s="3" t="n">
        <v>749</v>
      </c>
      <c r="J1517" s="6">
        <f>+H1517-G1517</f>
        <v/>
      </c>
      <c r="K1517" s="6">
        <f>+I1517-H1517</f>
        <v/>
      </c>
      <c r="L1517" s="7">
        <f>J1517/G1517</f>
        <v/>
      </c>
      <c r="M1517" s="7">
        <f>K1517/H1517</f>
        <v/>
      </c>
      <c r="N1517" s="8" t="n">
        <v>1.1126</v>
      </c>
      <c r="O1517" s="8" t="n">
        <v>0.7816</v>
      </c>
      <c r="P1517" s="3" t="n">
        <v>0.6535</v>
      </c>
      <c r="Q1517" s="6">
        <f>+O1517-N1517</f>
        <v/>
      </c>
      <c r="R1517" s="6">
        <f>+P1517-O1517</f>
        <v/>
      </c>
      <c r="S1517" s="7">
        <f>Q1517/N1517</f>
        <v/>
      </c>
      <c r="T1517" s="7">
        <f>R1517/O1517</f>
        <v/>
      </c>
      <c r="U1517" s="10" t="inlineStr">
        <is>
          <t>6431</t>
        </is>
      </c>
      <c r="V1517" s="10" t="inlineStr">
        <is>
          <t>4895</t>
        </is>
      </c>
      <c r="W1517" s="3" t="inlineStr">
        <is>
          <t>3717</t>
        </is>
      </c>
      <c r="X1517" s="6">
        <f>+V1517-U1517</f>
        <v/>
      </c>
      <c r="Y1517" s="6">
        <f>+W1517-V1517</f>
        <v/>
      </c>
      <c r="Z1517" s="7">
        <f>X1517/U1517</f>
        <v/>
      </c>
      <c r="AA1517" s="7">
        <f>Y1517/V1517</f>
        <v/>
      </c>
      <c r="AB1517" s="4" t="n"/>
      <c r="AC1517" s="5" t="n"/>
      <c r="AD1517" s="4" t="n"/>
      <c r="AE1517" s="4" t="n"/>
      <c r="AF1517" s="5" t="n"/>
      <c r="AG1517" s="6">
        <f>AE1517-AD1517</f>
        <v/>
      </c>
      <c r="AH1517" s="6">
        <f>+AF1517-AE1517</f>
        <v/>
      </c>
      <c r="AI1517" s="7">
        <f>AG1517/AD1517</f>
        <v/>
      </c>
      <c r="AJ1517" s="7">
        <f>AH1517/AE1517</f>
        <v/>
      </c>
      <c r="AK1517" s="4" t="n"/>
      <c r="AL1517" s="4" t="n"/>
      <c r="AM1517" s="5" t="n"/>
      <c r="AN1517" s="4" t="n">
        <v>1061.2</v>
      </c>
      <c r="AO1517" s="4" t="n">
        <v>1017.8</v>
      </c>
      <c r="AP1517" s="3" t="n">
        <v>1000.4</v>
      </c>
      <c r="AQ1517" s="9">
        <f>+AK1517-AN1517</f>
        <v/>
      </c>
      <c r="AR1517" s="9">
        <f>+AL1517-AO1517</f>
        <v/>
      </c>
      <c r="AS1517" s="9">
        <f>+AM1517-AP1517</f>
        <v/>
      </c>
      <c r="AT1517" s="6">
        <f>AR1517-AQ1517</f>
        <v/>
      </c>
      <c r="AU1517" s="6">
        <f>+AS1517-AR1517</f>
        <v/>
      </c>
      <c r="AV1517" s="7">
        <f>AT1517/AQ1517</f>
        <v/>
      </c>
      <c r="AW1517" s="7">
        <f>AU1517/AR1517</f>
        <v/>
      </c>
      <c r="AX1517" s="1" t="inlineStr">
        <is>
          <t>Y</t>
        </is>
      </c>
      <c r="AY1517" s="1">
        <f>+IF(AND(D1517&gt;0,E1517&gt;0,F1517&gt;0,S1517&gt;0,T1517&gt;0,AC1517&gt;0,AB1517&gt;0,AI1517&gt;0,AJ1517&gt;0,AS1517&gt;AR1517,AR1517&gt;AQ1517),"long buildup",IF(AND(D1517&gt;0,E1517&gt;0,F1517&gt;0,S1517&lt;0,T1517&lt;0,AB1517&lt;0,AC1517&lt;0,AI1517&lt;0,AJ1517&lt;0,AS1517&gt;AR1517,AR1517&gt;AQ1517),"Short Covering",IF(AND(D1517&lt;0,E1517&lt;0,F1517&lt;0,S1517&lt;0,T1517&lt;0,AB1517&gt;0,AC1517&gt;0,AI1517&gt;0,AJ1517&gt;0,AS1517&lt;AR1517,AR1517&lt;AQ1517),"Short Buildup",IF(AND(D1517&lt;0,E1517&lt;0,F1517&lt;0,S1517&lt;0,T1517&lt;0,AB1517&lt;0,AC1517&lt;0,AI1517&lt;0,AJ1517&lt;0,AS1517&lt;AR1517,AR1517&lt;AQ1517),"LongUnwinding" ))))</f>
        <v/>
      </c>
      <c r="AZ1517" s="1">
        <f>+IF(AND(D1517&gt;0,E1517&gt;0,F1517&gt;0,L1517&gt;0,M1517&gt;0,S1517&gt;0,T1517&gt;0,Z1517&gt;0,AA1517&gt;0),"Buying Opportunity",IF(AND(D1517&lt;0,E1517&lt;0,F1517&lt;0,L1517&lt;0,M1517&lt;0,S1517&lt;0,T1517&lt;0,Z1517&lt;0,AA1517&lt;0),"support Zone",IF(AND(D1517&lt;0,E1517&lt;0,F1517&lt;0,L1517&gt;0,M1517&gt;0,S1517&gt;0,T1517&gt;0,Z1517&gt;0,AA1517&gt;0),"sell delivery")))</f>
        <v/>
      </c>
      <c r="BA1517" s="1">
        <f>IF(AND(D1517&gt;0,E1517&gt;0,F1517&gt;0,Z1517&gt;0,AA1517&gt;0,AB1517&gt;0,AC1517&gt;0,AI1517&gt;0,AJ1517&gt;0),"FII ENTERING")</f>
        <v/>
      </c>
      <c r="BB1517" s="15" t="e">
        <v>#N/A</v>
      </c>
      <c r="BC1517" s="1" t="n">
        <v>593796.86122</v>
      </c>
      <c r="BD1517" s="1">
        <f>IF(AND(E1517&gt;0,F1517&gt;0,AB1517&gt;0,AC1517&gt;0,AI1517&gt;0,AJ1517&gt;0,AS1517&gt;AR1517,AR1517&gt;AQ1517),"long buildup",IF(AND(E1517&lt;0,F1517&lt;0,AB1517&gt;0,AC1517&gt;0,AI1517&gt;0,AJ1517&gt;0,AS1517&lt;AR1517,AR1517&lt;AQ1517),"Short buildup"))</f>
        <v/>
      </c>
      <c r="BE1517" s="1">
        <f>+IF(AND(F1517&gt;0,M1517&gt;0,T1517&gt;0,AA1517&gt;0),"buy")</f>
        <v/>
      </c>
    </row>
    <row r="1518">
      <c r="A1518" s="1" t="inlineStr">
        <is>
          <t>RBLBANK</t>
        </is>
      </c>
      <c r="B1518" s="1" t="n"/>
      <c r="C1518" s="1" t="n"/>
      <c r="D1518" s="2" t="n">
        <v>0.5446990116801431</v>
      </c>
      <c r="E1518" s="2" t="n">
        <v>-3.021502373638662</v>
      </c>
      <c r="F1518" s="3" t="n">
        <v>-0.2246026261230053</v>
      </c>
      <c r="G1518" s="4" t="n">
        <v>45712</v>
      </c>
      <c r="H1518" s="4" t="n">
        <v>34871</v>
      </c>
      <c r="I1518" s="3" t="n">
        <v>33963</v>
      </c>
      <c r="J1518" s="6">
        <f>+H1518-G1518</f>
        <v/>
      </c>
      <c r="K1518" s="6">
        <f>+I1518-H1518</f>
        <v/>
      </c>
      <c r="L1518" s="7">
        <f>J1518/G1518</f>
        <v/>
      </c>
      <c r="M1518" s="7">
        <f>K1518/H1518</f>
        <v/>
      </c>
      <c r="N1518" s="8" t="n">
        <v>194.9458</v>
      </c>
      <c r="O1518" s="8" t="n">
        <v>86.93989999999999</v>
      </c>
      <c r="P1518" s="3" t="n">
        <v>125.1965</v>
      </c>
      <c r="Q1518" s="6">
        <f>+O1518-N1518</f>
        <v/>
      </c>
      <c r="R1518" s="6">
        <f>+P1518-O1518</f>
        <v/>
      </c>
      <c r="S1518" s="7">
        <f>Q1518/N1518</f>
        <v/>
      </c>
      <c r="T1518" s="7">
        <f>R1518/O1518</f>
        <v/>
      </c>
      <c r="U1518" s="10" t="inlineStr">
        <is>
          <t>4395463</t>
        </is>
      </c>
      <c r="V1518" s="10" t="inlineStr">
        <is>
          <t>1917075</t>
        </is>
      </c>
      <c r="W1518" s="3" t="inlineStr">
        <is>
          <t>1989713</t>
        </is>
      </c>
      <c r="X1518" s="6">
        <f>+V1518-U1518</f>
        <v/>
      </c>
      <c r="Y1518" s="6">
        <f>+W1518-V1518</f>
        <v/>
      </c>
      <c r="Z1518" s="7">
        <f>X1518/U1518</f>
        <v/>
      </c>
      <c r="AA1518" s="7">
        <f>Y1518/V1518</f>
        <v/>
      </c>
      <c r="AB1518" s="4" t="n">
        <v>-37500</v>
      </c>
      <c r="AC1518" s="5" t="n">
        <v>-57500</v>
      </c>
      <c r="AD1518" s="4" t="n">
        <v>46</v>
      </c>
      <c r="AE1518" s="4" t="n">
        <v>15</v>
      </c>
      <c r="AF1518" s="5" t="n">
        <v>23</v>
      </c>
      <c r="AG1518" s="6">
        <f>AE1518-AD1518</f>
        <v/>
      </c>
      <c r="AH1518" s="6">
        <f>+AF1518-AE1518</f>
        <v/>
      </c>
      <c r="AI1518" s="7">
        <f>AG1518/AD1518</f>
        <v/>
      </c>
      <c r="AJ1518" s="7">
        <f>AH1518/AE1518</f>
        <v/>
      </c>
      <c r="AK1518" s="4" t="n">
        <v>179.43</v>
      </c>
      <c r="AL1518" s="4" t="n">
        <v>175</v>
      </c>
      <c r="AM1518" s="5" t="n">
        <v>175</v>
      </c>
      <c r="AN1518" s="4" t="n">
        <v>179.05</v>
      </c>
      <c r="AO1518" s="4" t="n">
        <v>173.64</v>
      </c>
      <c r="AP1518" s="3" t="n">
        <v>173.25</v>
      </c>
      <c r="AQ1518" s="9">
        <f>+AK1518-AN1518</f>
        <v/>
      </c>
      <c r="AR1518" s="9">
        <f>+AL1518-AO1518</f>
        <v/>
      </c>
      <c r="AS1518" s="9">
        <f>+AM1518-AP1518</f>
        <v/>
      </c>
      <c r="AT1518" s="6">
        <f>AR1518-AQ1518</f>
        <v/>
      </c>
      <c r="AU1518" s="6">
        <f>+AS1518-AR1518</f>
        <v/>
      </c>
      <c r="AV1518" s="7">
        <f>AT1518/AQ1518</f>
        <v/>
      </c>
      <c r="AW1518" s="7">
        <f>AU1518/AR1518</f>
        <v/>
      </c>
      <c r="AX1518" s="1" t="inlineStr">
        <is>
          <t>N</t>
        </is>
      </c>
      <c r="AY1518" s="1">
        <f>+IF(AND(D1518&gt;0,E1518&gt;0,F1518&gt;0,S1518&gt;0,T1518&gt;0,AC1518&gt;0,AB1518&gt;0,AI1518&gt;0,AJ1518&gt;0,AS1518&gt;AR1518,AR1518&gt;AQ1518),"long buildup",IF(AND(D1518&gt;0,E1518&gt;0,F1518&gt;0,S1518&lt;0,T1518&lt;0,AB1518&lt;0,AC1518&lt;0,AI1518&lt;0,AJ1518&lt;0,AS1518&gt;AR1518,AR1518&gt;AQ1518),"Short Covering",IF(AND(D1518&lt;0,E1518&lt;0,F1518&lt;0,S1518&lt;0,T1518&lt;0,AB1518&gt;0,AC1518&gt;0,AI1518&gt;0,AJ1518&gt;0,AS1518&lt;AR1518,AR1518&lt;AQ1518),"Short Buildup",IF(AND(D1518&lt;0,E1518&lt;0,F1518&lt;0,S1518&lt;0,T1518&lt;0,AB1518&lt;0,AC1518&lt;0,AI1518&lt;0,AJ1518&lt;0,AS1518&lt;AR1518,AR1518&lt;AQ1518),"LongUnwinding" ))))</f>
        <v/>
      </c>
      <c r="AZ1518" s="1">
        <f>+IF(AND(D1518&gt;0,E1518&gt;0,F1518&gt;0,L1518&gt;0,M1518&gt;0,S1518&gt;0,T1518&gt;0,Z1518&gt;0,AA1518&gt;0),"Buying Opportunity",IF(AND(D1518&lt;0,E1518&lt;0,F1518&lt;0,L1518&lt;0,M1518&lt;0,S1518&lt;0,T1518&lt;0,Z1518&lt;0,AA1518&lt;0),"support Zone",IF(AND(D1518&lt;0,E1518&lt;0,F1518&lt;0,L1518&gt;0,M1518&gt;0,S1518&gt;0,T1518&gt;0,Z1518&gt;0,AA1518&gt;0),"sell delivery")))</f>
        <v/>
      </c>
      <c r="BA1518" s="1">
        <f>IF(AND(D1518&gt;0,E1518&gt;0,F1518&gt;0,Z1518&gt;0,AA1518&gt;0,AB1518&gt;0,AC1518&gt;0,AI1518&gt;0,AJ1518&gt;0),"FII ENTERING")</f>
        <v/>
      </c>
      <c r="BB1518" s="15" t="e">
        <v>#N/A</v>
      </c>
      <c r="BC1518" s="1" t="e">
        <v>#N/A</v>
      </c>
      <c r="BD1518" s="1">
        <f>IF(AND(E1518&gt;0,F1518&gt;0,AB1518&gt;0,AC1518&gt;0,AI1518&gt;0,AJ1518&gt;0,AS1518&gt;AR1518,AR1518&gt;AQ1518),"long buildup",IF(AND(E1518&lt;0,F1518&lt;0,AB1518&gt;0,AC1518&gt;0,AI1518&gt;0,AJ1518&gt;0,AS1518&lt;AR1518,AR1518&lt;AQ1518),"Short buildup"))</f>
        <v/>
      </c>
      <c r="BE1518" s="1">
        <f>+IF(AND(F1518&gt;0,M1518&gt;0,T1518&gt;0,AA1518&gt;0),"buy")</f>
        <v/>
      </c>
    </row>
    <row r="1519">
      <c r="A1519" s="1" t="inlineStr">
        <is>
          <t>RCF</t>
        </is>
      </c>
      <c r="B1519" s="1" t="n"/>
      <c r="C1519" s="1" t="n"/>
      <c r="D1519" s="2" t="n">
        <v>0.4091240262287675</v>
      </c>
      <c r="E1519" s="2" t="n">
        <v>-0.3683858004018735</v>
      </c>
      <c r="F1519" s="3" t="n">
        <v>-1.596638655462182</v>
      </c>
      <c r="G1519" s="4" t="n">
        <v>38803</v>
      </c>
      <c r="H1519" s="4" t="n">
        <v>27579</v>
      </c>
      <c r="I1519" s="3" t="n">
        <v>19220</v>
      </c>
      <c r="J1519" s="6">
        <f>+H1519-G1519</f>
        <v/>
      </c>
      <c r="K1519" s="6">
        <f>+I1519-H1519</f>
        <v/>
      </c>
      <c r="L1519" s="7">
        <f>J1519/G1519</f>
        <v/>
      </c>
      <c r="M1519" s="7">
        <f>K1519/H1519</f>
        <v/>
      </c>
      <c r="N1519" s="8" t="n">
        <v>80.905</v>
      </c>
      <c r="O1519" s="8" t="n">
        <v>44.415</v>
      </c>
      <c r="P1519" s="3" t="n">
        <v>26.4493</v>
      </c>
      <c r="Q1519" s="6">
        <f>+O1519-N1519</f>
        <v/>
      </c>
      <c r="R1519" s="6">
        <f>+P1519-O1519</f>
        <v/>
      </c>
      <c r="S1519" s="7">
        <f>Q1519/N1519</f>
        <v/>
      </c>
      <c r="T1519" s="7">
        <f>R1519/O1519</f>
        <v/>
      </c>
      <c r="U1519" s="10" t="inlineStr">
        <is>
          <t>1098157</t>
        </is>
      </c>
      <c r="V1519" s="10" t="inlineStr">
        <is>
          <t>620467</t>
        </is>
      </c>
      <c r="W1519" s="3" t="inlineStr">
        <is>
          <t>391989</t>
        </is>
      </c>
      <c r="X1519" s="6">
        <f>+V1519-U1519</f>
        <v/>
      </c>
      <c r="Y1519" s="6">
        <f>+W1519-V1519</f>
        <v/>
      </c>
      <c r="Z1519" s="7">
        <f>X1519/U1519</f>
        <v/>
      </c>
      <c r="AA1519" s="7">
        <f>Y1519/V1519</f>
        <v/>
      </c>
      <c r="AB1519" s="4" t="n"/>
      <c r="AC1519" s="5" t="n"/>
      <c r="AD1519" s="4" t="n"/>
      <c r="AE1519" s="4" t="n"/>
      <c r="AF1519" s="5" t="n"/>
      <c r="AG1519" s="6">
        <f>AE1519-AD1519</f>
        <v/>
      </c>
      <c r="AH1519" s="6">
        <f>+AF1519-AE1519</f>
        <v/>
      </c>
      <c r="AI1519" s="7">
        <f>AG1519/AD1519</f>
        <v/>
      </c>
      <c r="AJ1519" s="7">
        <f>AH1519/AE1519</f>
        <v/>
      </c>
      <c r="AK1519" s="4" t="n"/>
      <c r="AL1519" s="4" t="n"/>
      <c r="AM1519" s="5" t="n"/>
      <c r="AN1519" s="4" t="n">
        <v>179.16</v>
      </c>
      <c r="AO1519" s="4" t="n">
        <v>178.5</v>
      </c>
      <c r="AP1519" s="3" t="n">
        <v>175.65</v>
      </c>
      <c r="AQ1519" s="9">
        <f>+AK1519-AN1519</f>
        <v/>
      </c>
      <c r="AR1519" s="9">
        <f>+AL1519-AO1519</f>
        <v/>
      </c>
      <c r="AS1519" s="9">
        <f>+AM1519-AP1519</f>
        <v/>
      </c>
      <c r="AT1519" s="6">
        <f>AR1519-AQ1519</f>
        <v/>
      </c>
      <c r="AU1519" s="6">
        <f>+AS1519-AR1519</f>
        <v/>
      </c>
      <c r="AV1519" s="7">
        <f>AT1519/AQ1519</f>
        <v/>
      </c>
      <c r="AW1519" s="7">
        <f>AU1519/AR1519</f>
        <v/>
      </c>
      <c r="AX1519" s="1" t="inlineStr">
        <is>
          <t>N</t>
        </is>
      </c>
      <c r="AY1519" s="1">
        <f>+IF(AND(D1519&gt;0,E1519&gt;0,F1519&gt;0,S1519&gt;0,T1519&gt;0,AC1519&gt;0,AB1519&gt;0,AI1519&gt;0,AJ1519&gt;0,AS1519&gt;AR1519,AR1519&gt;AQ1519),"long buildup",IF(AND(D1519&gt;0,E1519&gt;0,F1519&gt;0,S1519&lt;0,T1519&lt;0,AB1519&lt;0,AC1519&lt;0,AI1519&lt;0,AJ1519&lt;0,AS1519&gt;AR1519,AR1519&gt;AQ1519),"Short Covering",IF(AND(D1519&lt;0,E1519&lt;0,F1519&lt;0,S1519&lt;0,T1519&lt;0,AB1519&gt;0,AC1519&gt;0,AI1519&gt;0,AJ1519&gt;0,AS1519&lt;AR1519,AR1519&lt;AQ1519),"Short Buildup",IF(AND(D1519&lt;0,E1519&lt;0,F1519&lt;0,S1519&lt;0,T1519&lt;0,AB1519&lt;0,AC1519&lt;0,AI1519&lt;0,AJ1519&lt;0,AS1519&lt;AR1519,AR1519&lt;AQ1519),"LongUnwinding" ))))</f>
        <v/>
      </c>
      <c r="AZ1519" s="1">
        <f>+IF(AND(D1519&gt;0,E1519&gt;0,F1519&gt;0,L1519&gt;0,M1519&gt;0,S1519&gt;0,T1519&gt;0,Z1519&gt;0,AA1519&gt;0),"Buying Opportunity",IF(AND(D1519&lt;0,E1519&lt;0,F1519&lt;0,L1519&lt;0,M1519&lt;0,S1519&lt;0,T1519&lt;0,Z1519&lt;0,AA1519&lt;0),"support Zone",IF(AND(D1519&lt;0,E1519&lt;0,F1519&lt;0,L1519&gt;0,M1519&gt;0,S1519&gt;0,T1519&gt;0,Z1519&gt;0,AA1519&gt;0),"sell delivery")))</f>
        <v/>
      </c>
      <c r="BA1519" s="1">
        <f>IF(AND(D1519&gt;0,E1519&gt;0,F1519&gt;0,Z1519&gt;0,AA1519&gt;0,AB1519&gt;0,AC1519&gt;0,AI1519&gt;0,AJ1519&gt;0),"FII ENTERING")</f>
        <v/>
      </c>
      <c r="BB1519" s="15" t="e">
        <v>#N/A</v>
      </c>
      <c r="BC1519" s="1" t="n">
        <v>29453.312909</v>
      </c>
      <c r="BD1519" s="1">
        <f>IF(AND(E1519&gt;0,F1519&gt;0,AB1519&gt;0,AC1519&gt;0,AI1519&gt;0,AJ1519&gt;0,AS1519&gt;AR1519,AR1519&gt;AQ1519),"long buildup",IF(AND(E1519&lt;0,F1519&lt;0,AB1519&gt;0,AC1519&gt;0,AI1519&gt;0,AJ1519&gt;0,AS1519&lt;AR1519,AR1519&lt;AQ1519),"Short buildup"))</f>
        <v/>
      </c>
      <c r="BE1519" s="1">
        <f>+IF(AND(F1519&gt;0,M1519&gt;0,T1519&gt;0,AA1519&gt;0),"buy")</f>
        <v/>
      </c>
    </row>
    <row r="1520">
      <c r="A1520" s="1" t="inlineStr">
        <is>
          <t>RCOM</t>
        </is>
      </c>
      <c r="B1520" s="1" t="n"/>
      <c r="C1520" s="1" t="n"/>
      <c r="D1520" s="2" t="n">
        <v>3.571428571428555</v>
      </c>
      <c r="E1520" s="2" t="n">
        <v>3.571428571428555</v>
      </c>
      <c r="F1520" s="3" t="n">
        <v>3.571428571428555</v>
      </c>
      <c r="G1520" s="4" t="n">
        <v>3968</v>
      </c>
      <c r="H1520" s="4" t="n">
        <v>3968</v>
      </c>
      <c r="I1520" s="3" t="n">
        <v>3968</v>
      </c>
      <c r="J1520" s="6">
        <f>+H1520-G1520</f>
        <v/>
      </c>
      <c r="K1520" s="6">
        <f>+I1520-H1520</f>
        <v/>
      </c>
      <c r="L1520" s="7">
        <f>J1520/G1520</f>
        <v/>
      </c>
      <c r="M1520" s="7">
        <f>K1520/H1520</f>
        <v/>
      </c>
      <c r="N1520" s="8" t="n">
        <v>1.5894</v>
      </c>
      <c r="O1520" s="8" t="n">
        <v>1.5894</v>
      </c>
      <c r="P1520" s="3" t="n">
        <v>1.5894</v>
      </c>
      <c r="Q1520" s="6">
        <f>+O1520-N1520</f>
        <v/>
      </c>
      <c r="R1520" s="6">
        <f>+P1520-O1520</f>
        <v/>
      </c>
      <c r="S1520" s="7">
        <f>Q1520/N1520</f>
        <v/>
      </c>
      <c r="T1520" s="7">
        <f>R1520/O1520</f>
        <v/>
      </c>
      <c r="U1520" s="10" t="inlineStr">
        <is>
          <t>-</t>
        </is>
      </c>
      <c r="V1520" s="10" t="inlineStr">
        <is>
          <t>-</t>
        </is>
      </c>
      <c r="W1520" s="3" t="inlineStr">
        <is>
          <t>-</t>
        </is>
      </c>
      <c r="X1520" s="6">
        <f>+V1520-U1520</f>
        <v/>
      </c>
      <c r="Y1520" s="6">
        <f>+W1520-V1520</f>
        <v/>
      </c>
      <c r="Z1520" s="7">
        <f>X1520/U1520</f>
        <v/>
      </c>
      <c r="AA1520" s="7">
        <f>Y1520/V1520</f>
        <v/>
      </c>
      <c r="AB1520" s="4" t="n"/>
      <c r="AC1520" s="5" t="n"/>
      <c r="AD1520" s="4" t="n"/>
      <c r="AE1520" s="4" t="n"/>
      <c r="AF1520" s="5" t="n"/>
      <c r="AG1520" s="6">
        <f>AE1520-AD1520</f>
        <v/>
      </c>
      <c r="AH1520" s="6">
        <f>+AF1520-AE1520</f>
        <v/>
      </c>
      <c r="AI1520" s="7">
        <f>AG1520/AD1520</f>
        <v/>
      </c>
      <c r="AJ1520" s="7">
        <f>AH1520/AE1520</f>
        <v/>
      </c>
      <c r="AK1520" s="4" t="n"/>
      <c r="AL1520" s="4" t="n"/>
      <c r="AM1520" s="5" t="n"/>
      <c r="AN1520" s="4" t="n">
        <v>2.32</v>
      </c>
      <c r="AO1520" s="4" t="n">
        <v>2.32</v>
      </c>
      <c r="AP1520" s="3" t="n">
        <v>2.32</v>
      </c>
      <c r="AQ1520" s="9">
        <f>+AK1520-AN1520</f>
        <v/>
      </c>
      <c r="AR1520" s="9">
        <f>+AL1520-AO1520</f>
        <v/>
      </c>
      <c r="AS1520" s="9">
        <f>+AM1520-AP1520</f>
        <v/>
      </c>
      <c r="AT1520" s="6">
        <f>AR1520-AQ1520</f>
        <v/>
      </c>
      <c r="AU1520" s="6">
        <f>+AS1520-AR1520</f>
        <v/>
      </c>
      <c r="AV1520" s="7">
        <f>AT1520/AQ1520</f>
        <v/>
      </c>
      <c r="AW1520" s="7">
        <f>AU1520/AR1520</f>
        <v/>
      </c>
      <c r="AX1520" s="1" t="inlineStr">
        <is>
          <t>N</t>
        </is>
      </c>
      <c r="AY1520" s="1">
        <f>+IF(AND(D1520&gt;0,E1520&gt;0,F1520&gt;0,S1520&gt;0,T1520&gt;0,AC1520&gt;0,AB1520&gt;0,AI1520&gt;0,AJ1520&gt;0,AS1520&gt;AR1520,AR1520&gt;AQ1520),"long buildup",IF(AND(D1520&gt;0,E1520&gt;0,F1520&gt;0,S1520&lt;0,T1520&lt;0,AB1520&lt;0,AC1520&lt;0,AI1520&lt;0,AJ1520&lt;0,AS1520&gt;AR1520,AR1520&gt;AQ1520),"Short Covering",IF(AND(D1520&lt;0,E1520&lt;0,F1520&lt;0,S1520&lt;0,T1520&lt;0,AB1520&gt;0,AC1520&gt;0,AI1520&gt;0,AJ1520&gt;0,AS1520&lt;AR1520,AR1520&lt;AQ1520),"Short Buildup",IF(AND(D1520&lt;0,E1520&lt;0,F1520&lt;0,S1520&lt;0,T1520&lt;0,AB1520&lt;0,AC1520&lt;0,AI1520&lt;0,AJ1520&lt;0,AS1520&lt;AR1520,AR1520&lt;AQ1520),"LongUnwinding" ))))</f>
        <v/>
      </c>
      <c r="AZ1520" s="1">
        <f>+IF(AND(D1520&gt;0,E1520&gt;0,F1520&gt;0,L1520&gt;0,M1520&gt;0,S1520&gt;0,T1520&gt;0,Z1520&gt;0,AA1520&gt;0),"Buying Opportunity",IF(AND(D1520&lt;0,E1520&lt;0,F1520&lt;0,L1520&lt;0,M1520&lt;0,S1520&lt;0,T1520&lt;0,Z1520&lt;0,AA1520&lt;0),"support Zone",IF(AND(D1520&lt;0,E1520&lt;0,F1520&lt;0,L1520&gt;0,M1520&gt;0,S1520&gt;0,T1520&gt;0,Z1520&gt;0,AA1520&gt;0),"sell delivery")))</f>
        <v/>
      </c>
      <c r="BA1520" s="1">
        <f>IF(AND(D1520&gt;0,E1520&gt;0,F1520&gt;0,Z1520&gt;0,AA1520&gt;0,AB1520&gt;0,AC1520&gt;0,AI1520&gt;0,AJ1520&gt;0),"FII ENTERING")</f>
        <v/>
      </c>
      <c r="BB1520" s="15" t="e">
        <v>#N/A</v>
      </c>
      <c r="BC1520" s="1" t="n">
        <v>3822.8991255</v>
      </c>
      <c r="BD1520" s="1">
        <f>IF(AND(E1520&gt;0,F1520&gt;0,AB1520&gt;0,AC1520&gt;0,AI1520&gt;0,AJ1520&gt;0,AS1520&gt;AR1520,AR1520&gt;AQ1520),"long buildup",IF(AND(E1520&lt;0,F1520&lt;0,AB1520&gt;0,AC1520&gt;0,AI1520&gt;0,AJ1520&gt;0,AS1520&lt;AR1520,AR1520&lt;AQ1520),"Short buildup"))</f>
        <v/>
      </c>
      <c r="BE1520" s="1">
        <f>+IF(AND(F1520&gt;0,M1520&gt;0,T1520&gt;0,AA1520&gt;0),"buy")</f>
        <v/>
      </c>
    </row>
    <row r="1521">
      <c r="A1521" s="1" t="inlineStr">
        <is>
          <t>RECLTD</t>
        </is>
      </c>
      <c r="B1521" s="1" t="n"/>
      <c r="C1521" s="1" t="n"/>
      <c r="D1521" s="2" t="n">
        <v>-0.07015697623432032</v>
      </c>
      <c r="E1521" s="2" t="n">
        <v>-1.790258885476094</v>
      </c>
      <c r="F1521" s="3" t="n">
        <v>-0.4646591010633382</v>
      </c>
      <c r="G1521" s="4" t="n">
        <v>55848</v>
      </c>
      <c r="H1521" s="4" t="n">
        <v>57557</v>
      </c>
      <c r="I1521" s="3" t="n">
        <v>53381</v>
      </c>
      <c r="J1521" s="6">
        <f>+H1521-G1521</f>
        <v/>
      </c>
      <c r="K1521" s="6">
        <f>+I1521-H1521</f>
        <v/>
      </c>
      <c r="L1521" s="7">
        <f>J1521/G1521</f>
        <v/>
      </c>
      <c r="M1521" s="7">
        <f>K1521/H1521</f>
        <v/>
      </c>
      <c r="N1521" s="8" t="n">
        <v>252.5388</v>
      </c>
      <c r="O1521" s="8" t="n">
        <v>233.6446</v>
      </c>
      <c r="P1521" s="3" t="n">
        <v>230.0834</v>
      </c>
      <c r="Q1521" s="6">
        <f>+O1521-N1521</f>
        <v/>
      </c>
      <c r="R1521" s="6">
        <f>+P1521-O1521</f>
        <v/>
      </c>
      <c r="S1521" s="7">
        <f>Q1521/N1521</f>
        <v/>
      </c>
      <c r="T1521" s="7">
        <f>R1521/O1521</f>
        <v/>
      </c>
      <c r="U1521" s="10" t="inlineStr">
        <is>
          <t>2439163</t>
        </is>
      </c>
      <c r="V1521" s="10" t="inlineStr">
        <is>
          <t>2194160</t>
        </is>
      </c>
      <c r="W1521" s="3" t="inlineStr">
        <is>
          <t>1242392</t>
        </is>
      </c>
      <c r="X1521" s="6">
        <f>+V1521-U1521</f>
        <v/>
      </c>
      <c r="Y1521" s="6">
        <f>+W1521-V1521</f>
        <v/>
      </c>
      <c r="Z1521" s="7">
        <f>X1521/U1521</f>
        <v/>
      </c>
      <c r="AA1521" s="7">
        <f>Y1521/V1521</f>
        <v/>
      </c>
      <c r="AB1521" s="4" t="n">
        <v>152000</v>
      </c>
      <c r="AC1521" s="5" t="n">
        <v>304000</v>
      </c>
      <c r="AD1521" s="4" t="n">
        <v>296</v>
      </c>
      <c r="AE1521" s="4" t="n">
        <v>756</v>
      </c>
      <c r="AF1521" s="5" t="n">
        <v>1761</v>
      </c>
      <c r="AG1521" s="6">
        <f>AE1521-AD1521</f>
        <v/>
      </c>
      <c r="AH1521" s="6">
        <f>+AF1521-AE1521</f>
        <v/>
      </c>
      <c r="AI1521" s="7">
        <f>AG1521/AD1521</f>
        <v/>
      </c>
      <c r="AJ1521" s="7">
        <f>AH1521/AE1521</f>
        <v/>
      </c>
      <c r="AK1521" s="4" t="n">
        <v>574.25</v>
      </c>
      <c r="AL1521" s="4" t="n">
        <v>565.9</v>
      </c>
      <c r="AM1521" s="5" t="n">
        <v>563.1</v>
      </c>
      <c r="AN1521" s="4" t="n">
        <v>569.75</v>
      </c>
      <c r="AO1521" s="4" t="n">
        <v>559.55</v>
      </c>
      <c r="AP1521" s="3" t="n">
        <v>556.95</v>
      </c>
      <c r="AQ1521" s="9">
        <f>+AK1521-AN1521</f>
        <v/>
      </c>
      <c r="AR1521" s="9">
        <f>+AL1521-AO1521</f>
        <v/>
      </c>
      <c r="AS1521" s="9">
        <f>+AM1521-AP1521</f>
        <v/>
      </c>
      <c r="AT1521" s="6">
        <f>AR1521-AQ1521</f>
        <v/>
      </c>
      <c r="AU1521" s="6">
        <f>+AS1521-AR1521</f>
        <v/>
      </c>
      <c r="AV1521" s="7">
        <f>AT1521/AQ1521</f>
        <v/>
      </c>
      <c r="AW1521" s="7">
        <f>AU1521/AR1521</f>
        <v/>
      </c>
      <c r="AX1521" s="1" t="inlineStr">
        <is>
          <t>Y</t>
        </is>
      </c>
      <c r="AY1521" s="1">
        <f>+IF(AND(D1521&gt;0,E1521&gt;0,F1521&gt;0,S1521&gt;0,T1521&gt;0,AC1521&gt;0,AB1521&gt;0,AI1521&gt;0,AJ1521&gt;0,AS1521&gt;AR1521,AR1521&gt;AQ1521),"long buildup",IF(AND(D1521&gt;0,E1521&gt;0,F1521&gt;0,S1521&lt;0,T1521&lt;0,AB1521&lt;0,AC1521&lt;0,AI1521&lt;0,AJ1521&lt;0,AS1521&gt;AR1521,AR1521&gt;AQ1521),"Short Covering",IF(AND(D1521&lt;0,E1521&lt;0,F1521&lt;0,S1521&lt;0,T1521&lt;0,AB1521&gt;0,AC1521&gt;0,AI1521&gt;0,AJ1521&gt;0,AS1521&lt;AR1521,AR1521&lt;AQ1521),"Short Buildup",IF(AND(D1521&lt;0,E1521&lt;0,F1521&lt;0,S1521&lt;0,T1521&lt;0,AB1521&lt;0,AC1521&lt;0,AI1521&lt;0,AJ1521&lt;0,AS1521&lt;AR1521,AR1521&lt;AQ1521),"LongUnwinding" ))))</f>
        <v/>
      </c>
      <c r="AZ1521" s="1">
        <f>+IF(AND(D1521&gt;0,E1521&gt;0,F1521&gt;0,L1521&gt;0,M1521&gt;0,S1521&gt;0,T1521&gt;0,Z1521&gt;0,AA1521&gt;0),"Buying Opportunity",IF(AND(D1521&lt;0,E1521&lt;0,F1521&lt;0,L1521&lt;0,M1521&lt;0,S1521&lt;0,T1521&lt;0,Z1521&lt;0,AA1521&lt;0),"support Zone",IF(AND(D1521&lt;0,E1521&lt;0,F1521&lt;0,L1521&gt;0,M1521&gt;0,S1521&gt;0,T1521&gt;0,Z1521&gt;0,AA1521&gt;0),"sell delivery")))</f>
        <v/>
      </c>
      <c r="BA1521" s="1">
        <f>IF(AND(D1521&gt;0,E1521&gt;0,F1521&gt;0,Z1521&gt;0,AA1521&gt;0,AB1521&gt;0,AC1521&gt;0,AI1521&gt;0,AJ1521&gt;0),"FII ENTERING")</f>
        <v/>
      </c>
      <c r="BB1521" s="15" t="e">
        <v>#N/A</v>
      </c>
      <c r="BC1521" s="1" t="n">
        <v>491859.867205</v>
      </c>
      <c r="BD1521" s="1">
        <f>IF(AND(E1521&gt;0,F1521&gt;0,AB1521&gt;0,AC1521&gt;0,AI1521&gt;0,AJ1521&gt;0,AS1521&gt;AR1521,AR1521&gt;AQ1521),"long buildup",IF(AND(E1521&lt;0,F1521&lt;0,AB1521&gt;0,AC1521&gt;0,AI1521&gt;0,AJ1521&gt;0,AS1521&lt;AR1521,AR1521&lt;AQ1521),"Short buildup"))</f>
        <v/>
      </c>
      <c r="BE1521" s="1">
        <f>+IF(AND(F1521&gt;0,M1521&gt;0,T1521&gt;0,AA1521&gt;0),"buy")</f>
        <v/>
      </c>
    </row>
    <row r="1522">
      <c r="A1522" s="1" t="inlineStr">
        <is>
          <t>REDINGTON</t>
        </is>
      </c>
      <c r="B1522" s="1" t="n"/>
      <c r="C1522" s="1" t="n"/>
      <c r="D1522" s="2" t="n">
        <v>3.672836515166204</v>
      </c>
      <c r="E1522" s="2" t="n">
        <v>-1.991026360067311</v>
      </c>
      <c r="F1522" s="3" t="n">
        <v>0.4721030042918499</v>
      </c>
      <c r="G1522" s="4" t="n">
        <v>44722</v>
      </c>
      <c r="H1522" s="4" t="n">
        <v>20793</v>
      </c>
      <c r="I1522" s="3" t="n">
        <v>27712</v>
      </c>
      <c r="J1522" s="6">
        <f>+H1522-G1522</f>
        <v/>
      </c>
      <c r="K1522" s="6">
        <f>+I1522-H1522</f>
        <v/>
      </c>
      <c r="L1522" s="7">
        <f>J1522/G1522</f>
        <v/>
      </c>
      <c r="M1522" s="7">
        <f>K1522/H1522</f>
        <v/>
      </c>
      <c r="N1522" s="8" t="n">
        <v>62.5582</v>
      </c>
      <c r="O1522" s="8" t="n">
        <v>30.9801</v>
      </c>
      <c r="P1522" s="3" t="n">
        <v>29.8356</v>
      </c>
      <c r="Q1522" s="6">
        <f>+O1522-N1522</f>
        <v/>
      </c>
      <c r="R1522" s="6">
        <f>+P1522-O1522</f>
        <v/>
      </c>
      <c r="S1522" s="7">
        <f>Q1522/N1522</f>
        <v/>
      </c>
      <c r="T1522" s="7">
        <f>R1522/O1522</f>
        <v/>
      </c>
      <c r="U1522" s="10" t="inlineStr">
        <is>
          <t>1163170</t>
        </is>
      </c>
      <c r="V1522" s="10" t="inlineStr">
        <is>
          <t>820507</t>
        </is>
      </c>
      <c r="W1522" s="3" t="inlineStr">
        <is>
          <t>705014</t>
        </is>
      </c>
      <c r="X1522" s="6">
        <f>+V1522-U1522</f>
        <v/>
      </c>
      <c r="Y1522" s="6">
        <f>+W1522-V1522</f>
        <v/>
      </c>
      <c r="Z1522" s="7">
        <f>X1522/U1522</f>
        <v/>
      </c>
      <c r="AA1522" s="7">
        <f>Y1522/V1522</f>
        <v/>
      </c>
      <c r="AB1522" s="4" t="n"/>
      <c r="AC1522" s="5" t="n"/>
      <c r="AD1522" s="4" t="n"/>
      <c r="AE1522" s="4" t="n"/>
      <c r="AF1522" s="5" t="n"/>
      <c r="AG1522" s="6">
        <f>AE1522-AD1522</f>
        <v/>
      </c>
      <c r="AH1522" s="6">
        <f>+AF1522-AE1522</f>
        <v/>
      </c>
      <c r="AI1522" s="7">
        <f>AG1522/AD1522</f>
        <v/>
      </c>
      <c r="AJ1522" s="7">
        <f>AH1522/AE1522</f>
        <v/>
      </c>
      <c r="AK1522" s="4" t="n"/>
      <c r="AL1522" s="4" t="n"/>
      <c r="AM1522" s="5" t="n"/>
      <c r="AN1522" s="4" t="n">
        <v>213.96</v>
      </c>
      <c r="AO1522" s="4" t="n">
        <v>209.7</v>
      </c>
      <c r="AP1522" s="3" t="n">
        <v>210.69</v>
      </c>
      <c r="AQ1522" s="9">
        <f>+AK1522-AN1522</f>
        <v/>
      </c>
      <c r="AR1522" s="9">
        <f>+AL1522-AO1522</f>
        <v/>
      </c>
      <c r="AS1522" s="9">
        <f>+AM1522-AP1522</f>
        <v/>
      </c>
      <c r="AT1522" s="6">
        <f>AR1522-AQ1522</f>
        <v/>
      </c>
      <c r="AU1522" s="6">
        <f>+AS1522-AR1522</f>
        <v/>
      </c>
      <c r="AV1522" s="7">
        <f>AT1522/AQ1522</f>
        <v/>
      </c>
      <c r="AW1522" s="7">
        <f>AU1522/AR1522</f>
        <v/>
      </c>
      <c r="AX1522" s="1" t="inlineStr">
        <is>
          <t>N</t>
        </is>
      </c>
      <c r="AY1522" s="1">
        <f>+IF(AND(D1522&gt;0,E1522&gt;0,F1522&gt;0,S1522&gt;0,T1522&gt;0,AC1522&gt;0,AB1522&gt;0,AI1522&gt;0,AJ1522&gt;0,AS1522&gt;AR1522,AR1522&gt;AQ1522),"long buildup",IF(AND(D1522&gt;0,E1522&gt;0,F1522&gt;0,S1522&lt;0,T1522&lt;0,AB1522&lt;0,AC1522&lt;0,AI1522&lt;0,AJ1522&lt;0,AS1522&gt;AR1522,AR1522&gt;AQ1522),"Short Covering",IF(AND(D1522&lt;0,E1522&lt;0,F1522&lt;0,S1522&lt;0,T1522&lt;0,AB1522&gt;0,AC1522&gt;0,AI1522&gt;0,AJ1522&gt;0,AS1522&lt;AR1522,AR1522&lt;AQ1522),"Short Buildup",IF(AND(D1522&lt;0,E1522&lt;0,F1522&lt;0,S1522&lt;0,T1522&lt;0,AB1522&lt;0,AC1522&lt;0,AI1522&lt;0,AJ1522&lt;0,AS1522&lt;AR1522,AR1522&lt;AQ1522),"LongUnwinding" ))))</f>
        <v/>
      </c>
      <c r="AZ1522" s="1">
        <f>+IF(AND(D1522&gt;0,E1522&gt;0,F1522&gt;0,L1522&gt;0,M1522&gt;0,S1522&gt;0,T1522&gt;0,Z1522&gt;0,AA1522&gt;0),"Buying Opportunity",IF(AND(D1522&lt;0,E1522&lt;0,F1522&lt;0,L1522&lt;0,M1522&lt;0,S1522&lt;0,T1522&lt;0,Z1522&lt;0,AA1522&lt;0),"support Zone",IF(AND(D1522&lt;0,E1522&lt;0,F1522&lt;0,L1522&gt;0,M1522&gt;0,S1522&gt;0,T1522&gt;0,Z1522&gt;0,AA1522&gt;0),"sell delivery")))</f>
        <v/>
      </c>
      <c r="BA1522" s="1">
        <f>IF(AND(D1522&gt;0,E1522&gt;0,F1522&gt;0,Z1522&gt;0,AA1522&gt;0,AB1522&gt;0,AC1522&gt;0,AI1522&gt;0,AJ1522&gt;0),"FII ENTERING")</f>
        <v/>
      </c>
      <c r="BB1522" s="15" t="e">
        <v>#N/A</v>
      </c>
      <c r="BC1522" s="1" t="n">
        <v>33057.813954</v>
      </c>
      <c r="BD1522" s="1">
        <f>IF(AND(E1522&gt;0,F1522&gt;0,AB1522&gt;0,AC1522&gt;0,AI1522&gt;0,AJ1522&gt;0,AS1522&gt;AR1522,AR1522&gt;AQ1522),"long buildup",IF(AND(E1522&lt;0,F1522&lt;0,AB1522&gt;0,AC1522&gt;0,AI1522&gt;0,AJ1522&gt;0,AS1522&lt;AR1522,AR1522&lt;AQ1522),"Short buildup"))</f>
        <v/>
      </c>
      <c r="BE1522" s="1">
        <f>+IF(AND(F1522&gt;0,M1522&gt;0,T1522&gt;0,AA1522&gt;0),"buy")</f>
        <v/>
      </c>
    </row>
    <row r="1523">
      <c r="A1523" s="1" t="inlineStr">
        <is>
          <t>REDTAPE</t>
        </is>
      </c>
      <c r="B1523" s="1" t="n"/>
      <c r="C1523" s="1" t="n"/>
      <c r="D1523" s="2" t="n">
        <v>0.06089021494245875</v>
      </c>
      <c r="E1523" s="2" t="n">
        <v>0.7058966713320841</v>
      </c>
      <c r="F1523" s="3" t="n">
        <v>-0.5559248292948241</v>
      </c>
      <c r="G1523" s="4" t="n">
        <v>2358</v>
      </c>
      <c r="H1523" s="4" t="n">
        <v>3131</v>
      </c>
      <c r="I1523" s="3" t="n">
        <v>3539</v>
      </c>
      <c r="J1523" s="6">
        <f>+H1523-G1523</f>
        <v/>
      </c>
      <c r="K1523" s="6">
        <f>+I1523-H1523</f>
        <v/>
      </c>
      <c r="L1523" s="7">
        <f>J1523/G1523</f>
        <v/>
      </c>
      <c r="M1523" s="7">
        <f>K1523/H1523</f>
        <v/>
      </c>
      <c r="N1523" s="8" t="n">
        <v>1.8261</v>
      </c>
      <c r="O1523" s="8" t="n">
        <v>1.9672</v>
      </c>
      <c r="P1523" s="3" t="n">
        <v>2.3164</v>
      </c>
      <c r="Q1523" s="6">
        <f>+O1523-N1523</f>
        <v/>
      </c>
      <c r="R1523" s="6">
        <f>+P1523-O1523</f>
        <v/>
      </c>
      <c r="S1523" s="7">
        <f>Q1523/N1523</f>
        <v/>
      </c>
      <c r="T1523" s="7">
        <f>R1523/O1523</f>
        <v/>
      </c>
      <c r="U1523" s="10" t="inlineStr">
        <is>
          <t>11388</t>
        </is>
      </c>
      <c r="V1523" s="10" t="inlineStr">
        <is>
          <t>11213</t>
        </is>
      </c>
      <c r="W1523" s="3" t="inlineStr">
        <is>
          <t>15091</t>
        </is>
      </c>
      <c r="X1523" s="6">
        <f>+V1523-U1523</f>
        <v/>
      </c>
      <c r="Y1523" s="6">
        <f>+W1523-V1523</f>
        <v/>
      </c>
      <c r="Z1523" s="7">
        <f>X1523/U1523</f>
        <v/>
      </c>
      <c r="AA1523" s="7">
        <f>Y1523/V1523</f>
        <v/>
      </c>
      <c r="AB1523" s="4" t="n"/>
      <c r="AC1523" s="5" t="n"/>
      <c r="AD1523" s="4" t="n"/>
      <c r="AE1523" s="4" t="n"/>
      <c r="AF1523" s="5" t="n"/>
      <c r="AG1523" s="6">
        <f>AE1523-AD1523</f>
        <v/>
      </c>
      <c r="AH1523" s="6">
        <f>+AF1523-AE1523</f>
        <v/>
      </c>
      <c r="AI1523" s="7">
        <f>AG1523/AD1523</f>
        <v/>
      </c>
      <c r="AJ1523" s="7">
        <f>AH1523/AE1523</f>
        <v/>
      </c>
      <c r="AK1523" s="4" t="n"/>
      <c r="AL1523" s="4" t="n"/>
      <c r="AM1523" s="5" t="n"/>
      <c r="AN1523" s="4" t="n">
        <v>821.65</v>
      </c>
      <c r="AO1523" s="4" t="n">
        <v>827.45</v>
      </c>
      <c r="AP1523" s="3" t="n">
        <v>822.85</v>
      </c>
      <c r="AQ1523" s="9">
        <f>+AK1523-AN1523</f>
        <v/>
      </c>
      <c r="AR1523" s="9">
        <f>+AL1523-AO1523</f>
        <v/>
      </c>
      <c r="AS1523" s="9">
        <f>+AM1523-AP1523</f>
        <v/>
      </c>
      <c r="AT1523" s="6">
        <f>AR1523-AQ1523</f>
        <v/>
      </c>
      <c r="AU1523" s="6">
        <f>+AS1523-AR1523</f>
        <v/>
      </c>
      <c r="AV1523" s="7">
        <f>AT1523/AQ1523</f>
        <v/>
      </c>
      <c r="AW1523" s="7">
        <f>AU1523/AR1523</f>
        <v/>
      </c>
      <c r="AX1523" s="1" t="inlineStr">
        <is>
          <t>N</t>
        </is>
      </c>
      <c r="AY1523" s="1">
        <f>+IF(AND(D1523&gt;0,E1523&gt;0,F1523&gt;0,S1523&gt;0,T1523&gt;0,AC1523&gt;0,AB1523&gt;0,AI1523&gt;0,AJ1523&gt;0,AS1523&gt;AR1523,AR1523&gt;AQ1523),"long buildup",IF(AND(D1523&gt;0,E1523&gt;0,F1523&gt;0,S1523&lt;0,T1523&lt;0,AB1523&lt;0,AC1523&lt;0,AI1523&lt;0,AJ1523&lt;0,AS1523&gt;AR1523,AR1523&gt;AQ1523),"Short Covering",IF(AND(D1523&lt;0,E1523&lt;0,F1523&lt;0,S1523&lt;0,T1523&lt;0,AB1523&gt;0,AC1523&gt;0,AI1523&gt;0,AJ1523&gt;0,AS1523&lt;AR1523,AR1523&lt;AQ1523),"Short Buildup",IF(AND(D1523&lt;0,E1523&lt;0,F1523&lt;0,S1523&lt;0,T1523&lt;0,AB1523&lt;0,AC1523&lt;0,AI1523&lt;0,AJ1523&lt;0,AS1523&lt;AR1523,AR1523&lt;AQ1523),"LongUnwinding" ))))</f>
        <v/>
      </c>
      <c r="AZ1523" s="1">
        <f>+IF(AND(D1523&gt;0,E1523&gt;0,F1523&gt;0,L1523&gt;0,M1523&gt;0,S1523&gt;0,T1523&gt;0,Z1523&gt;0,AA1523&gt;0),"Buying Opportunity",IF(AND(D1523&lt;0,E1523&lt;0,F1523&lt;0,L1523&lt;0,M1523&lt;0,S1523&lt;0,T1523&lt;0,Z1523&lt;0,AA1523&lt;0),"support Zone",IF(AND(D1523&lt;0,E1523&lt;0,F1523&lt;0,L1523&gt;0,M1523&gt;0,S1523&gt;0,T1523&gt;0,Z1523&gt;0,AA1523&gt;0),"sell delivery")))</f>
        <v/>
      </c>
      <c r="BA1523" s="1">
        <f>IF(AND(D1523&gt;0,E1523&gt;0,F1523&gt;0,Z1523&gt;0,AA1523&gt;0,AB1523&gt;0,AC1523&gt;0,AI1523&gt;0,AJ1523&gt;0),"FII ENTERING")</f>
        <v/>
      </c>
      <c r="BB1523" s="15" t="e">
        <v>#N/A</v>
      </c>
      <c r="BC1523" s="1" t="n">
        <v>2985</v>
      </c>
      <c r="BD1523" s="1">
        <f>IF(AND(E1523&gt;0,F1523&gt;0,AB1523&gt;0,AC1523&gt;0,AI1523&gt;0,AJ1523&gt;0,AS1523&gt;AR1523,AR1523&gt;AQ1523),"long buildup",IF(AND(E1523&lt;0,F1523&lt;0,AB1523&gt;0,AC1523&gt;0,AI1523&gt;0,AJ1523&gt;0,AS1523&lt;AR1523,AR1523&lt;AQ1523),"Short buildup"))</f>
        <v/>
      </c>
      <c r="BE1523" s="1">
        <f>+IF(AND(F1523&gt;0,M1523&gt;0,T1523&gt;0,AA1523&gt;0),"buy")</f>
        <v/>
      </c>
    </row>
    <row r="1524">
      <c r="A1524" s="1" t="inlineStr">
        <is>
          <t>REFEX</t>
        </is>
      </c>
      <c r="B1524" s="1" t="n"/>
      <c r="C1524" s="1" t="n"/>
      <c r="D1524" s="2" t="n">
        <v>-1.855236702613778</v>
      </c>
      <c r="E1524" s="2" t="n">
        <v>-2.113790855759386</v>
      </c>
      <c r="F1524" s="3" t="n">
        <v>-1.141552511415525</v>
      </c>
      <c r="G1524" s="4" t="n">
        <v>1964</v>
      </c>
      <c r="H1524" s="4" t="n">
        <v>2809</v>
      </c>
      <c r="I1524" s="3" t="n">
        <v>1592</v>
      </c>
      <c r="J1524" s="6">
        <f>+H1524-G1524</f>
        <v/>
      </c>
      <c r="K1524" s="6">
        <f>+I1524-H1524</f>
        <v/>
      </c>
      <c r="L1524" s="7">
        <f>J1524/G1524</f>
        <v/>
      </c>
      <c r="M1524" s="7">
        <f>K1524/H1524</f>
        <v/>
      </c>
      <c r="N1524" s="8" t="n">
        <v>5.3211</v>
      </c>
      <c r="O1524" s="8" t="n">
        <v>7.404400000000001</v>
      </c>
      <c r="P1524" s="3" t="n">
        <v>4.8032</v>
      </c>
      <c r="Q1524" s="6">
        <f>+O1524-N1524</f>
        <v/>
      </c>
      <c r="R1524" s="6">
        <f>+P1524-O1524</f>
        <v/>
      </c>
      <c r="S1524" s="7">
        <f>Q1524/N1524</f>
        <v/>
      </c>
      <c r="T1524" s="7">
        <f>R1524/O1524</f>
        <v/>
      </c>
      <c r="U1524" s="10" t="inlineStr">
        <is>
          <t>-</t>
        </is>
      </c>
      <c r="V1524" s="10" t="inlineStr">
        <is>
          <t>-</t>
        </is>
      </c>
      <c r="W1524" s="3" t="inlineStr">
        <is>
          <t>-</t>
        </is>
      </c>
      <c r="X1524" s="6">
        <f>+V1524-U1524</f>
        <v/>
      </c>
      <c r="Y1524" s="6">
        <f>+W1524-V1524</f>
        <v/>
      </c>
      <c r="Z1524" s="7">
        <f>X1524/U1524</f>
        <v/>
      </c>
      <c r="AA1524" s="7">
        <f>Y1524/V1524</f>
        <v/>
      </c>
      <c r="AB1524" s="4" t="n"/>
      <c r="AC1524" s="5" t="n"/>
      <c r="AD1524" s="4" t="n"/>
      <c r="AE1524" s="4" t="n"/>
      <c r="AF1524" s="5" t="n"/>
      <c r="AG1524" s="6">
        <f>AE1524-AD1524</f>
        <v/>
      </c>
      <c r="AH1524" s="6">
        <f>+AF1524-AE1524</f>
        <v/>
      </c>
      <c r="AI1524" s="7">
        <f>AG1524/AD1524</f>
        <v/>
      </c>
      <c r="AJ1524" s="7">
        <f>AH1524/AE1524</f>
        <v/>
      </c>
      <c r="AK1524" s="4" t="n"/>
      <c r="AL1524" s="4" t="n"/>
      <c r="AM1524" s="5" t="n"/>
      <c r="AN1524" s="4" t="n">
        <v>536.95</v>
      </c>
      <c r="AO1524" s="4" t="n">
        <v>525.6</v>
      </c>
      <c r="AP1524" s="3" t="n">
        <v>519.6</v>
      </c>
      <c r="AQ1524" s="9">
        <f>+AK1524-AN1524</f>
        <v/>
      </c>
      <c r="AR1524" s="9">
        <f>+AL1524-AO1524</f>
        <v/>
      </c>
      <c r="AS1524" s="9">
        <f>+AM1524-AP1524</f>
        <v/>
      </c>
      <c r="AT1524" s="6">
        <f>AR1524-AQ1524</f>
        <v/>
      </c>
      <c r="AU1524" s="6">
        <f>+AS1524-AR1524</f>
        <v/>
      </c>
      <c r="AV1524" s="7">
        <f>AT1524/AQ1524</f>
        <v/>
      </c>
      <c r="AW1524" s="7">
        <f>AU1524/AR1524</f>
        <v/>
      </c>
      <c r="AX1524" s="1" t="inlineStr">
        <is>
          <t>Y</t>
        </is>
      </c>
      <c r="AY1524" s="1">
        <f>+IF(AND(D1524&gt;0,E1524&gt;0,F1524&gt;0,S1524&gt;0,T1524&gt;0,AC1524&gt;0,AB1524&gt;0,AI1524&gt;0,AJ1524&gt;0,AS1524&gt;AR1524,AR1524&gt;AQ1524),"long buildup",IF(AND(D1524&gt;0,E1524&gt;0,F1524&gt;0,S1524&lt;0,T1524&lt;0,AB1524&lt;0,AC1524&lt;0,AI1524&lt;0,AJ1524&lt;0,AS1524&gt;AR1524,AR1524&gt;AQ1524),"Short Covering",IF(AND(D1524&lt;0,E1524&lt;0,F1524&lt;0,S1524&lt;0,T1524&lt;0,AB1524&gt;0,AC1524&gt;0,AI1524&gt;0,AJ1524&gt;0,AS1524&lt;AR1524,AR1524&lt;AQ1524),"Short Buildup",IF(AND(D1524&lt;0,E1524&lt;0,F1524&lt;0,S1524&lt;0,T1524&lt;0,AB1524&lt;0,AC1524&lt;0,AI1524&lt;0,AJ1524&lt;0,AS1524&lt;AR1524,AR1524&lt;AQ1524),"LongUnwinding" ))))</f>
        <v/>
      </c>
      <c r="AZ1524" s="1">
        <f>+IF(AND(D1524&gt;0,E1524&gt;0,F1524&gt;0,L1524&gt;0,M1524&gt;0,S1524&gt;0,T1524&gt;0,Z1524&gt;0,AA1524&gt;0),"Buying Opportunity",IF(AND(D1524&lt;0,E1524&lt;0,F1524&lt;0,L1524&lt;0,M1524&lt;0,S1524&lt;0,T1524&lt;0,Z1524&lt;0,AA1524&lt;0),"support Zone",IF(AND(D1524&lt;0,E1524&lt;0,F1524&lt;0,L1524&gt;0,M1524&gt;0,S1524&gt;0,T1524&gt;0,Z1524&gt;0,AA1524&gt;0),"sell delivery")))</f>
        <v/>
      </c>
      <c r="BA1524" s="1">
        <f>IF(AND(D1524&gt;0,E1524&gt;0,F1524&gt;0,Z1524&gt;0,AA1524&gt;0,AB1524&gt;0,AC1524&gt;0,AI1524&gt;0,AJ1524&gt;0),"FII ENTERING")</f>
        <v/>
      </c>
      <c r="BB1524" s="15" t="e">
        <v>#N/A</v>
      </c>
      <c r="BC1524" s="1" t="n">
        <v>2895403.51724</v>
      </c>
      <c r="BD1524" s="1">
        <f>IF(AND(E1524&gt;0,F1524&gt;0,AB1524&gt;0,AC1524&gt;0,AI1524&gt;0,AJ1524&gt;0,AS1524&gt;AR1524,AR1524&gt;AQ1524),"long buildup",IF(AND(E1524&lt;0,F1524&lt;0,AB1524&gt;0,AC1524&gt;0,AI1524&gt;0,AJ1524&gt;0,AS1524&lt;AR1524,AR1524&lt;AQ1524),"Short buildup"))</f>
        <v/>
      </c>
      <c r="BE1524" s="1">
        <f>+IF(AND(F1524&gt;0,M1524&gt;0,T1524&gt;0,AA1524&gt;0),"buy")</f>
        <v/>
      </c>
    </row>
    <row r="1525">
      <c r="A1525" s="1" t="inlineStr">
        <is>
          <t>REGENCERAM</t>
        </is>
      </c>
      <c r="B1525" s="1" t="n"/>
      <c r="C1525" s="1" t="n"/>
      <c r="D1525" s="2" t="n">
        <v>4.996565934065928</v>
      </c>
      <c r="E1525" s="2" t="n">
        <v>-2.011447260834009</v>
      </c>
      <c r="F1525" s="3" t="n">
        <v>-2.002670226969297</v>
      </c>
      <c r="G1525" s="4" t="n">
        <v>150</v>
      </c>
      <c r="H1525" s="4" t="n">
        <v>47</v>
      </c>
      <c r="I1525" s="3" t="n">
        <v>10</v>
      </c>
      <c r="J1525" s="6">
        <f>+H1525-G1525</f>
        <v/>
      </c>
      <c r="K1525" s="6">
        <f>+I1525-H1525</f>
        <v/>
      </c>
      <c r="L1525" s="7">
        <f>J1525/G1525</f>
        <v/>
      </c>
      <c r="M1525" s="7">
        <f>K1525/H1525</f>
        <v/>
      </c>
      <c r="N1525" s="8" t="n">
        <v>0.145</v>
      </c>
      <c r="O1525" s="8" t="n">
        <v>0.06</v>
      </c>
      <c r="P1525" s="3" t="n">
        <v>0.0094</v>
      </c>
      <c r="Q1525" s="6">
        <f>+O1525-N1525</f>
        <v/>
      </c>
      <c r="R1525" s="6">
        <f>+P1525-O1525</f>
        <v/>
      </c>
      <c r="S1525" s="7">
        <f>Q1525/N1525</f>
        <v/>
      </c>
      <c r="T1525" s="7">
        <f>R1525/O1525</f>
        <v/>
      </c>
      <c r="U1525" s="10" t="inlineStr">
        <is>
          <t>-</t>
        </is>
      </c>
      <c r="V1525" s="10" t="inlineStr">
        <is>
          <t>-</t>
        </is>
      </c>
      <c r="W1525" s="3" t="inlineStr">
        <is>
          <t>-</t>
        </is>
      </c>
      <c r="X1525" s="6">
        <f>+V1525-U1525</f>
        <v/>
      </c>
      <c r="Y1525" s="6">
        <f>+W1525-V1525</f>
        <v/>
      </c>
      <c r="Z1525" s="7">
        <f>X1525/U1525</f>
        <v/>
      </c>
      <c r="AA1525" s="7">
        <f>Y1525/V1525</f>
        <v/>
      </c>
      <c r="AB1525" s="4" t="n"/>
      <c r="AC1525" s="5" t="n"/>
      <c r="AD1525" s="4" t="n"/>
      <c r="AE1525" s="4" t="n"/>
      <c r="AF1525" s="5" t="n"/>
      <c r="AG1525" s="6">
        <f>AE1525-AD1525</f>
        <v/>
      </c>
      <c r="AH1525" s="6">
        <f>+AF1525-AE1525</f>
        <v/>
      </c>
      <c r="AI1525" s="7">
        <f>AG1525/AD1525</f>
        <v/>
      </c>
      <c r="AJ1525" s="7">
        <f>AH1525/AE1525</f>
        <v/>
      </c>
      <c r="AK1525" s="4" t="n"/>
      <c r="AL1525" s="4" t="n"/>
      <c r="AM1525" s="5" t="n"/>
      <c r="AN1525" s="4" t="n">
        <v>61.15</v>
      </c>
      <c r="AO1525" s="4" t="n">
        <v>59.92</v>
      </c>
      <c r="AP1525" s="3" t="n">
        <v>58.72</v>
      </c>
      <c r="AQ1525" s="9">
        <f>+AK1525-AN1525</f>
        <v/>
      </c>
      <c r="AR1525" s="9">
        <f>+AL1525-AO1525</f>
        <v/>
      </c>
      <c r="AS1525" s="9">
        <f>+AM1525-AP1525</f>
        <v/>
      </c>
      <c r="AT1525" s="6">
        <f>AR1525-AQ1525</f>
        <v/>
      </c>
      <c r="AU1525" s="6">
        <f>+AS1525-AR1525</f>
        <v/>
      </c>
      <c r="AV1525" s="7">
        <f>AT1525/AQ1525</f>
        <v/>
      </c>
      <c r="AW1525" s="7">
        <f>AU1525/AR1525</f>
        <v/>
      </c>
      <c r="AX1525" s="1" t="inlineStr">
        <is>
          <t>Y</t>
        </is>
      </c>
      <c r="AY1525" s="1">
        <f>+IF(AND(D1525&gt;0,E1525&gt;0,F1525&gt;0,S1525&gt;0,T1525&gt;0,AC1525&gt;0,AB1525&gt;0,AI1525&gt;0,AJ1525&gt;0,AS1525&gt;AR1525,AR1525&gt;AQ1525),"long buildup",IF(AND(D1525&gt;0,E1525&gt;0,F1525&gt;0,S1525&lt;0,T1525&lt;0,AB1525&lt;0,AC1525&lt;0,AI1525&lt;0,AJ1525&lt;0,AS1525&gt;AR1525,AR1525&gt;AQ1525),"Short Covering",IF(AND(D1525&lt;0,E1525&lt;0,F1525&lt;0,S1525&lt;0,T1525&lt;0,AB1525&gt;0,AC1525&gt;0,AI1525&gt;0,AJ1525&gt;0,AS1525&lt;AR1525,AR1525&lt;AQ1525),"Short Buildup",IF(AND(D1525&lt;0,E1525&lt;0,F1525&lt;0,S1525&lt;0,T1525&lt;0,AB1525&lt;0,AC1525&lt;0,AI1525&lt;0,AJ1525&lt;0,AS1525&lt;AR1525,AR1525&lt;AQ1525),"LongUnwinding" ))))</f>
        <v/>
      </c>
      <c r="AZ1525" s="1">
        <f>+IF(AND(D1525&gt;0,E1525&gt;0,F1525&gt;0,L1525&gt;0,M1525&gt;0,S1525&gt;0,T1525&gt;0,Z1525&gt;0,AA1525&gt;0),"Buying Opportunity",IF(AND(D1525&lt;0,E1525&lt;0,F1525&lt;0,L1525&lt;0,M1525&lt;0,S1525&lt;0,T1525&lt;0,Z1525&lt;0,AA1525&lt;0),"support Zone",IF(AND(D1525&lt;0,E1525&lt;0,F1525&lt;0,L1525&gt;0,M1525&gt;0,S1525&gt;0,T1525&gt;0,Z1525&gt;0,AA1525&gt;0),"sell delivery")))</f>
        <v/>
      </c>
      <c r="BA1525" s="1">
        <f>IF(AND(D1525&gt;0,E1525&gt;0,F1525&gt;0,Z1525&gt;0,AA1525&gt;0,AB1525&gt;0,AC1525&gt;0,AI1525&gt;0,AJ1525&gt;0),"FII ENTERING")</f>
        <v/>
      </c>
      <c r="BB1525" s="15" t="e">
        <v>#N/A</v>
      </c>
      <c r="BC1525" s="1" t="n">
        <v>8503087.3117125</v>
      </c>
      <c r="BD1525" s="1">
        <f>IF(AND(E1525&gt;0,F1525&gt;0,AB1525&gt;0,AC1525&gt;0,AI1525&gt;0,AJ1525&gt;0,AS1525&gt;AR1525,AR1525&gt;AQ1525),"long buildup",IF(AND(E1525&lt;0,F1525&lt;0,AB1525&gt;0,AC1525&gt;0,AI1525&gt;0,AJ1525&gt;0,AS1525&lt;AR1525,AR1525&lt;AQ1525),"Short buildup"))</f>
        <v/>
      </c>
      <c r="BE1525" s="1">
        <f>+IF(AND(F1525&gt;0,M1525&gt;0,T1525&gt;0,AA1525&gt;0),"buy")</f>
        <v/>
      </c>
    </row>
    <row r="1526">
      <c r="A1526" s="1" t="inlineStr">
        <is>
          <t>RELAXO</t>
        </is>
      </c>
      <c r="B1526" s="1" t="n"/>
      <c r="C1526" s="1" t="n"/>
      <c r="D1526" s="2" t="n">
        <v>-0.007645844483533635</v>
      </c>
      <c r="E1526" s="2" t="n">
        <v>-0.5123107508793429</v>
      </c>
      <c r="F1526" s="3" t="n">
        <v>-0.6609791714702874</v>
      </c>
      <c r="G1526" s="4" t="n">
        <v>10126</v>
      </c>
      <c r="H1526" s="4" t="n">
        <v>5831</v>
      </c>
      <c r="I1526" s="3" t="n">
        <v>10759</v>
      </c>
      <c r="J1526" s="6">
        <f>+H1526-G1526</f>
        <v/>
      </c>
      <c r="K1526" s="6">
        <f>+I1526-H1526</f>
        <v/>
      </c>
      <c r="L1526" s="7">
        <f>J1526/G1526</f>
        <v/>
      </c>
      <c r="M1526" s="7">
        <f>K1526/H1526</f>
        <v/>
      </c>
      <c r="N1526" s="8" t="n">
        <v>4.878</v>
      </c>
      <c r="O1526" s="8" t="n">
        <v>4.1352</v>
      </c>
      <c r="P1526" s="3" t="n">
        <v>4.7841</v>
      </c>
      <c r="Q1526" s="6">
        <f>+O1526-N1526</f>
        <v/>
      </c>
      <c r="R1526" s="6">
        <f>+P1526-O1526</f>
        <v/>
      </c>
      <c r="S1526" s="7">
        <f>Q1526/N1526</f>
        <v/>
      </c>
      <c r="T1526" s="7">
        <f>R1526/O1526</f>
        <v/>
      </c>
      <c r="U1526" s="10" t="inlineStr">
        <is>
          <t>34773</t>
        </is>
      </c>
      <c r="V1526" s="10" t="inlineStr">
        <is>
          <t>35119</t>
        </is>
      </c>
      <c r="W1526" s="3" t="inlineStr">
        <is>
          <t>38338</t>
        </is>
      </c>
      <c r="X1526" s="6">
        <f>+V1526-U1526</f>
        <v/>
      </c>
      <c r="Y1526" s="6">
        <f>+W1526-V1526</f>
        <v/>
      </c>
      <c r="Z1526" s="7">
        <f>X1526/U1526</f>
        <v/>
      </c>
      <c r="AA1526" s="7">
        <f>Y1526/V1526</f>
        <v/>
      </c>
      <c r="AB1526" s="4" t="n"/>
      <c r="AC1526" s="5" t="n"/>
      <c r="AD1526" s="4" t="n"/>
      <c r="AE1526" s="4" t="n"/>
      <c r="AF1526" s="5" t="n"/>
      <c r="AG1526" s="6">
        <f>AE1526-AD1526</f>
        <v/>
      </c>
      <c r="AH1526" s="6">
        <f>+AF1526-AE1526</f>
        <v/>
      </c>
      <c r="AI1526" s="7">
        <f>AG1526/AD1526</f>
        <v/>
      </c>
      <c r="AJ1526" s="7">
        <f>AH1526/AE1526</f>
        <v/>
      </c>
      <c r="AK1526" s="4" t="n"/>
      <c r="AL1526" s="4" t="n"/>
      <c r="AM1526" s="5" t="n"/>
      <c r="AN1526" s="4" t="n">
        <v>653.9</v>
      </c>
      <c r="AO1526" s="4" t="n">
        <v>650.55</v>
      </c>
      <c r="AP1526" s="3" t="n">
        <v>646.25</v>
      </c>
      <c r="AQ1526" s="9">
        <f>+AK1526-AN1526</f>
        <v/>
      </c>
      <c r="AR1526" s="9">
        <f>+AL1526-AO1526</f>
        <v/>
      </c>
      <c r="AS1526" s="9">
        <f>+AM1526-AP1526</f>
        <v/>
      </c>
      <c r="AT1526" s="6">
        <f>AR1526-AQ1526</f>
        <v/>
      </c>
      <c r="AU1526" s="6">
        <f>+AS1526-AR1526</f>
        <v/>
      </c>
      <c r="AV1526" s="7">
        <f>AT1526/AQ1526</f>
        <v/>
      </c>
      <c r="AW1526" s="7">
        <f>AU1526/AR1526</f>
        <v/>
      </c>
      <c r="AX1526" s="1" t="inlineStr">
        <is>
          <t>Y</t>
        </is>
      </c>
      <c r="AY1526" s="1">
        <f>+IF(AND(D1526&gt;0,E1526&gt;0,F1526&gt;0,S1526&gt;0,T1526&gt;0,AC1526&gt;0,AB1526&gt;0,AI1526&gt;0,AJ1526&gt;0,AS1526&gt;AR1526,AR1526&gt;AQ1526),"long buildup",IF(AND(D1526&gt;0,E1526&gt;0,F1526&gt;0,S1526&lt;0,T1526&lt;0,AB1526&lt;0,AC1526&lt;0,AI1526&lt;0,AJ1526&lt;0,AS1526&gt;AR1526,AR1526&gt;AQ1526),"Short Covering",IF(AND(D1526&lt;0,E1526&lt;0,F1526&lt;0,S1526&lt;0,T1526&lt;0,AB1526&gt;0,AC1526&gt;0,AI1526&gt;0,AJ1526&gt;0,AS1526&lt;AR1526,AR1526&lt;AQ1526),"Short Buildup",IF(AND(D1526&lt;0,E1526&lt;0,F1526&lt;0,S1526&lt;0,T1526&lt;0,AB1526&lt;0,AC1526&lt;0,AI1526&lt;0,AJ1526&lt;0,AS1526&lt;AR1526,AR1526&lt;AQ1526),"LongUnwinding" ))))</f>
        <v/>
      </c>
      <c r="AZ1526" s="1">
        <f>+IF(AND(D1526&gt;0,E1526&gt;0,F1526&gt;0,L1526&gt;0,M1526&gt;0,S1526&gt;0,T1526&gt;0,Z1526&gt;0,AA1526&gt;0),"Buying Opportunity",IF(AND(D1526&lt;0,E1526&lt;0,F1526&lt;0,L1526&lt;0,M1526&lt;0,S1526&lt;0,T1526&lt;0,Z1526&lt;0,AA1526&lt;0),"support Zone",IF(AND(D1526&lt;0,E1526&lt;0,F1526&lt;0,L1526&gt;0,M1526&gt;0,S1526&gt;0,T1526&gt;0,Z1526&gt;0,AA1526&gt;0),"sell delivery")))</f>
        <v/>
      </c>
      <c r="BA1526" s="1">
        <f>IF(AND(D1526&gt;0,E1526&gt;0,F1526&gt;0,Z1526&gt;0,AA1526&gt;0,AB1526&gt;0,AC1526&gt;0,AI1526&gt;0,AJ1526&gt;0),"FII ENTERING")</f>
        <v/>
      </c>
      <c r="BB1526" s="15" t="e">
        <v>#N/A</v>
      </c>
      <c r="BC1526" s="1" t="n">
        <v>219142.58326</v>
      </c>
      <c r="BD1526" s="1">
        <f>IF(AND(E1526&gt;0,F1526&gt;0,AB1526&gt;0,AC1526&gt;0,AI1526&gt;0,AJ1526&gt;0,AS1526&gt;AR1526,AR1526&gt;AQ1526),"long buildup",IF(AND(E1526&lt;0,F1526&lt;0,AB1526&gt;0,AC1526&gt;0,AI1526&gt;0,AJ1526&gt;0,AS1526&lt;AR1526,AR1526&lt;AQ1526),"Short buildup"))</f>
        <v/>
      </c>
      <c r="BE1526" s="1">
        <f>+IF(AND(F1526&gt;0,M1526&gt;0,T1526&gt;0,AA1526&gt;0),"buy")</f>
        <v/>
      </c>
    </row>
    <row r="1527">
      <c r="A1527" s="1" t="inlineStr">
        <is>
          <t>RELCHEMQ</t>
        </is>
      </c>
      <c r="B1527" s="1" t="n"/>
      <c r="C1527" s="1" t="n"/>
      <c r="D1527" s="2" t="n">
        <v>1.213040181956027</v>
      </c>
      <c r="E1527" s="2" t="n">
        <v>-0.2996254681647845</v>
      </c>
      <c r="F1527" s="3" t="n">
        <v>-1.294913156848016</v>
      </c>
      <c r="G1527" s="4" t="n">
        <v>810</v>
      </c>
      <c r="H1527" s="4" t="n">
        <v>426</v>
      </c>
      <c r="I1527" s="3" t="n">
        <v>835</v>
      </c>
      <c r="J1527" s="6">
        <f>+H1527-G1527</f>
        <v/>
      </c>
      <c r="K1527" s="6">
        <f>+I1527-H1527</f>
        <v/>
      </c>
      <c r="L1527" s="7">
        <f>J1527/G1527</f>
        <v/>
      </c>
      <c r="M1527" s="7">
        <f>K1527/H1527</f>
        <v/>
      </c>
      <c r="N1527" s="8" t="n">
        <v>1.3002</v>
      </c>
      <c r="O1527" s="8" t="n">
        <v>0.167</v>
      </c>
      <c r="P1527" s="3" t="n">
        <v>0.3031</v>
      </c>
      <c r="Q1527" s="6">
        <f>+O1527-N1527</f>
        <v/>
      </c>
      <c r="R1527" s="6">
        <f>+P1527-O1527</f>
        <v/>
      </c>
      <c r="S1527" s="7">
        <f>Q1527/N1527</f>
        <v/>
      </c>
      <c r="T1527" s="7">
        <f>R1527/O1527</f>
        <v/>
      </c>
      <c r="U1527" s="10" t="inlineStr">
        <is>
          <t>37497</t>
        </is>
      </c>
      <c r="V1527" s="10" t="inlineStr">
        <is>
          <t>3461</t>
        </is>
      </c>
      <c r="W1527" s="3" t="inlineStr">
        <is>
          <t>4757</t>
        </is>
      </c>
      <c r="X1527" s="6">
        <f>+V1527-U1527</f>
        <v/>
      </c>
      <c r="Y1527" s="6">
        <f>+W1527-V1527</f>
        <v/>
      </c>
      <c r="Z1527" s="7">
        <f>X1527/U1527</f>
        <v/>
      </c>
      <c r="AA1527" s="7">
        <f>Y1527/V1527</f>
        <v/>
      </c>
      <c r="AB1527" s="4" t="n"/>
      <c r="AC1527" s="5" t="n"/>
      <c r="AD1527" s="4" t="n"/>
      <c r="AE1527" s="4" t="n"/>
      <c r="AF1527" s="5" t="n"/>
      <c r="AG1527" s="6">
        <f>AE1527-AD1527</f>
        <v/>
      </c>
      <c r="AH1527" s="6">
        <f>+AF1527-AE1527</f>
        <v/>
      </c>
      <c r="AI1527" s="7">
        <f>AG1527/AD1527</f>
        <v/>
      </c>
      <c r="AJ1527" s="7">
        <f>AH1527/AE1527</f>
        <v/>
      </c>
      <c r="AK1527" s="4" t="n"/>
      <c r="AL1527" s="4" t="n"/>
      <c r="AM1527" s="5" t="n"/>
      <c r="AN1527" s="4" t="n">
        <v>226.95</v>
      </c>
      <c r="AO1527" s="4" t="n">
        <v>226.27</v>
      </c>
      <c r="AP1527" s="3" t="n">
        <v>223.34</v>
      </c>
      <c r="AQ1527" s="9">
        <f>+AK1527-AN1527</f>
        <v/>
      </c>
      <c r="AR1527" s="9">
        <f>+AL1527-AO1527</f>
        <v/>
      </c>
      <c r="AS1527" s="9">
        <f>+AM1527-AP1527</f>
        <v/>
      </c>
      <c r="AT1527" s="6">
        <f>AR1527-AQ1527</f>
        <v/>
      </c>
      <c r="AU1527" s="6">
        <f>+AS1527-AR1527</f>
        <v/>
      </c>
      <c r="AV1527" s="7">
        <f>AT1527/AQ1527</f>
        <v/>
      </c>
      <c r="AW1527" s="7">
        <f>AU1527/AR1527</f>
        <v/>
      </c>
      <c r="AX1527" s="1" t="inlineStr">
        <is>
          <t>N</t>
        </is>
      </c>
      <c r="AY1527" s="1">
        <f>+IF(AND(D1527&gt;0,E1527&gt;0,F1527&gt;0,S1527&gt;0,T1527&gt;0,AC1527&gt;0,AB1527&gt;0,AI1527&gt;0,AJ1527&gt;0,AS1527&gt;AR1527,AR1527&gt;AQ1527),"long buildup",IF(AND(D1527&gt;0,E1527&gt;0,F1527&gt;0,S1527&lt;0,T1527&lt;0,AB1527&lt;0,AC1527&lt;0,AI1527&lt;0,AJ1527&lt;0,AS1527&gt;AR1527,AR1527&gt;AQ1527),"Short Covering",IF(AND(D1527&lt;0,E1527&lt;0,F1527&lt;0,S1527&lt;0,T1527&lt;0,AB1527&gt;0,AC1527&gt;0,AI1527&gt;0,AJ1527&gt;0,AS1527&lt;AR1527,AR1527&lt;AQ1527),"Short Buildup",IF(AND(D1527&lt;0,E1527&lt;0,F1527&lt;0,S1527&lt;0,T1527&lt;0,AB1527&lt;0,AC1527&lt;0,AI1527&lt;0,AJ1527&lt;0,AS1527&lt;AR1527,AR1527&lt;AQ1527),"LongUnwinding" ))))</f>
        <v/>
      </c>
      <c r="AZ1527" s="1">
        <f>+IF(AND(D1527&gt;0,E1527&gt;0,F1527&gt;0,L1527&gt;0,M1527&gt;0,S1527&gt;0,T1527&gt;0,Z1527&gt;0,AA1527&gt;0),"Buying Opportunity",IF(AND(D1527&lt;0,E1527&lt;0,F1527&lt;0,L1527&lt;0,M1527&lt;0,S1527&lt;0,T1527&lt;0,Z1527&lt;0,AA1527&lt;0),"support Zone",IF(AND(D1527&lt;0,E1527&lt;0,F1527&lt;0,L1527&gt;0,M1527&gt;0,S1527&gt;0,T1527&gt;0,Z1527&gt;0,AA1527&gt;0),"sell delivery")))</f>
        <v/>
      </c>
      <c r="BA1527" s="1">
        <f>IF(AND(D1527&gt;0,E1527&gt;0,F1527&gt;0,Z1527&gt;0,AA1527&gt;0,AB1527&gt;0,AC1527&gt;0,AI1527&gt;0,AJ1527&gt;0),"FII ENTERING")</f>
        <v/>
      </c>
      <c r="BB1527" s="15" t="e">
        <v>#N/A</v>
      </c>
      <c r="BC1527" s="1" t="n">
        <v>33915.783024</v>
      </c>
      <c r="BD1527" s="1">
        <f>IF(AND(E1527&gt;0,F1527&gt;0,AB1527&gt;0,AC1527&gt;0,AI1527&gt;0,AJ1527&gt;0,AS1527&gt;AR1527,AR1527&gt;AQ1527),"long buildup",IF(AND(E1527&lt;0,F1527&lt;0,AB1527&gt;0,AC1527&gt;0,AI1527&gt;0,AJ1527&gt;0,AS1527&lt;AR1527,AR1527&lt;AQ1527),"Short buildup"))</f>
        <v/>
      </c>
      <c r="BE1527" s="1">
        <f>+IF(AND(F1527&gt;0,M1527&gt;0,T1527&gt;0,AA1527&gt;0),"buy")</f>
        <v/>
      </c>
    </row>
    <row r="1528">
      <c r="A1528" s="1" t="inlineStr">
        <is>
          <t>RELIANCE</t>
        </is>
      </c>
      <c r="B1528" s="1" t="n"/>
      <c r="C1528" s="1" t="n">
        <v>0.0911</v>
      </c>
      <c r="D1528" s="2" t="n">
        <v>-0.5175701443748192</v>
      </c>
      <c r="E1528" s="2" t="n">
        <v>-1.196995775309025</v>
      </c>
      <c r="F1528" s="3" t="n">
        <v>0.7878691899596023</v>
      </c>
      <c r="G1528" s="4" t="n">
        <v>272365</v>
      </c>
      <c r="H1528" s="4" t="n">
        <v>363205</v>
      </c>
      <c r="I1528" s="3" t="n">
        <v>482467</v>
      </c>
      <c r="J1528" s="6">
        <f>+H1528-G1528</f>
        <v/>
      </c>
      <c r="K1528" s="6">
        <f>+I1528-H1528</f>
        <v/>
      </c>
      <c r="L1528" s="7">
        <f>J1528/G1528</f>
        <v/>
      </c>
      <c r="M1528" s="7">
        <f>K1528/H1528</f>
        <v/>
      </c>
      <c r="N1528" s="8" t="n">
        <v>1503.4458</v>
      </c>
      <c r="O1528" s="8" t="n">
        <v>2645.9166</v>
      </c>
      <c r="P1528" s="3" t="n">
        <v>3600.2621</v>
      </c>
      <c r="Q1528" s="6">
        <f>+O1528-N1528</f>
        <v/>
      </c>
      <c r="R1528" s="6">
        <f>+P1528-O1528</f>
        <v/>
      </c>
      <c r="S1528" s="7">
        <f>Q1528/N1528</f>
        <v/>
      </c>
      <c r="T1528" s="7">
        <f>R1528/O1528</f>
        <v/>
      </c>
      <c r="U1528" s="10" t="inlineStr">
        <is>
          <t>8134158</t>
        </is>
      </c>
      <c r="V1528" s="10" t="inlineStr">
        <is>
          <t>13808070</t>
        </is>
      </c>
      <c r="W1528" s="3" t="inlineStr">
        <is>
          <t>17792504</t>
        </is>
      </c>
      <c r="X1528" s="6">
        <f>+V1528-U1528</f>
        <v/>
      </c>
      <c r="Y1528" s="6">
        <f>+W1528-V1528</f>
        <v/>
      </c>
      <c r="Z1528" s="7">
        <f>X1528/U1528</f>
        <v/>
      </c>
      <c r="AA1528" s="7">
        <f>Y1528/V1528</f>
        <v/>
      </c>
      <c r="AB1528" s="4" t="n">
        <v>3008500</v>
      </c>
      <c r="AC1528" s="5" t="n">
        <v>2662500</v>
      </c>
      <c r="AD1528" s="4" t="n">
        <v>4633</v>
      </c>
      <c r="AE1528" s="4" t="n">
        <v>10869</v>
      </c>
      <c r="AF1528" s="5" t="n">
        <v>15818</v>
      </c>
      <c r="AG1528" s="6">
        <f>AE1528-AD1528</f>
        <v/>
      </c>
      <c r="AH1528" s="6">
        <f>+AF1528-AE1528</f>
        <v/>
      </c>
      <c r="AI1528" s="7">
        <f>AG1528/AD1528</f>
        <v/>
      </c>
      <c r="AJ1528" s="7">
        <f>AH1528/AE1528</f>
        <v/>
      </c>
      <c r="AK1528" s="4" t="n">
        <v>1294.65</v>
      </c>
      <c r="AL1528" s="4" t="n">
        <v>1279.3</v>
      </c>
      <c r="AM1528" s="5" t="n">
        <v>1288.2</v>
      </c>
      <c r="AN1528" s="4" t="n">
        <v>1278.2</v>
      </c>
      <c r="AO1528" s="4" t="n">
        <v>1262.9</v>
      </c>
      <c r="AP1528" s="3" t="n">
        <v>1272.85</v>
      </c>
      <c r="AQ1528" s="9">
        <f>+AK1528-AN1528</f>
        <v/>
      </c>
      <c r="AR1528" s="9">
        <f>+AL1528-AO1528</f>
        <v/>
      </c>
      <c r="AS1528" s="9">
        <f>+AM1528-AP1528</f>
        <v/>
      </c>
      <c r="AT1528" s="6">
        <f>AR1528-AQ1528</f>
        <v/>
      </c>
      <c r="AU1528" s="6">
        <f>+AS1528-AR1528</f>
        <v/>
      </c>
      <c r="AV1528" s="7">
        <f>AT1528/AQ1528</f>
        <v/>
      </c>
      <c r="AW1528" s="7">
        <f>AU1528/AR1528</f>
        <v/>
      </c>
      <c r="AX1528" s="1" t="inlineStr">
        <is>
          <t>N</t>
        </is>
      </c>
      <c r="AY1528" s="1">
        <f>+IF(AND(D1528&gt;0,E1528&gt;0,F1528&gt;0,S1528&gt;0,T1528&gt;0,AC1528&gt;0,AB1528&gt;0,AI1528&gt;0,AJ1528&gt;0,AS1528&gt;AR1528,AR1528&gt;AQ1528),"long buildup",IF(AND(D1528&gt;0,E1528&gt;0,F1528&gt;0,S1528&lt;0,T1528&lt;0,AB1528&lt;0,AC1528&lt;0,AI1528&lt;0,AJ1528&lt;0,AS1528&gt;AR1528,AR1528&gt;AQ1528),"Short Covering",IF(AND(D1528&lt;0,E1528&lt;0,F1528&lt;0,S1528&lt;0,T1528&lt;0,AB1528&gt;0,AC1528&gt;0,AI1528&gt;0,AJ1528&gt;0,AS1528&lt;AR1528,AR1528&lt;AQ1528),"Short Buildup",IF(AND(D1528&lt;0,E1528&lt;0,F1528&lt;0,S1528&lt;0,T1528&lt;0,AB1528&lt;0,AC1528&lt;0,AI1528&lt;0,AJ1528&lt;0,AS1528&lt;AR1528,AR1528&lt;AQ1528),"LongUnwinding" ))))</f>
        <v/>
      </c>
      <c r="AZ1528" s="1">
        <f>+IF(AND(D1528&gt;0,E1528&gt;0,F1528&gt;0,L1528&gt;0,M1528&gt;0,S1528&gt;0,T1528&gt;0,Z1528&gt;0,AA1528&gt;0),"Buying Opportunity",IF(AND(D1528&lt;0,E1528&lt;0,F1528&lt;0,L1528&lt;0,M1528&lt;0,S1528&lt;0,T1528&lt;0,Z1528&lt;0,AA1528&lt;0),"support Zone",IF(AND(D1528&lt;0,E1528&lt;0,F1528&lt;0,L1528&gt;0,M1528&gt;0,S1528&gt;0,T1528&gt;0,Z1528&gt;0,AA1528&gt;0),"sell delivery")))</f>
        <v/>
      </c>
      <c r="BA1528" s="1">
        <f>IF(AND(D1528&gt;0,E1528&gt;0,F1528&gt;0,Z1528&gt;0,AA1528&gt;0,AB1528&gt;0,AC1528&gt;0,AI1528&gt;0,AJ1528&gt;0),"FII ENTERING")</f>
        <v/>
      </c>
      <c r="BB1528" s="15" t="e">
        <v>#N/A</v>
      </c>
      <c r="BC1528" s="1" t="n">
        <v>32486.58</v>
      </c>
      <c r="BD1528" s="1">
        <f>IF(AND(E1528&gt;0,F1528&gt;0,AB1528&gt;0,AC1528&gt;0,AI1528&gt;0,AJ1528&gt;0,AS1528&gt;AR1528,AR1528&gt;AQ1528),"long buildup",IF(AND(E1528&lt;0,F1528&lt;0,AB1528&gt;0,AC1528&gt;0,AI1528&gt;0,AJ1528&gt;0,AS1528&lt;AR1528,AR1528&lt;AQ1528),"Short buildup"))</f>
        <v/>
      </c>
      <c r="BE1528" s="1">
        <f>+IF(AND(F1528&gt;0,M1528&gt;0,T1528&gt;0,AA1528&gt;0),"buy")</f>
        <v/>
      </c>
    </row>
    <row r="1529">
      <c r="A1529" s="1" t="inlineStr">
        <is>
          <t>RELIGARE</t>
        </is>
      </c>
      <c r="B1529" s="1" t="n"/>
      <c r="C1529" s="1" t="n"/>
      <c r="D1529" s="2" t="n">
        <v>2.761375477596404</v>
      </c>
      <c r="E1529" s="2" t="n">
        <v>3.363190806151762</v>
      </c>
      <c r="F1529" s="3" t="n">
        <v>-0.7357750163505559</v>
      </c>
      <c r="G1529" s="4" t="n">
        <v>35006</v>
      </c>
      <c r="H1529" s="4" t="n">
        <v>56882</v>
      </c>
      <c r="I1529" s="3" t="n">
        <v>31467</v>
      </c>
      <c r="J1529" s="6">
        <f>+H1529-G1529</f>
        <v/>
      </c>
      <c r="K1529" s="6">
        <f>+I1529-H1529</f>
        <v/>
      </c>
      <c r="L1529" s="7">
        <f>J1529/G1529</f>
        <v/>
      </c>
      <c r="M1529" s="7">
        <f>K1529/H1529</f>
        <v/>
      </c>
      <c r="N1529" s="8" t="n">
        <v>97.7264</v>
      </c>
      <c r="O1529" s="8" t="n">
        <v>142.5497</v>
      </c>
      <c r="P1529" s="3" t="n">
        <v>67.108</v>
      </c>
      <c r="Q1529" s="6">
        <f>+O1529-N1529</f>
        <v/>
      </c>
      <c r="R1529" s="6">
        <f>+P1529-O1529</f>
        <v/>
      </c>
      <c r="S1529" s="7">
        <f>Q1529/N1529</f>
        <v/>
      </c>
      <c r="T1529" s="7">
        <f>R1529/O1529</f>
        <v/>
      </c>
      <c r="U1529" s="10" t="inlineStr">
        <is>
          <t>1663394</t>
        </is>
      </c>
      <c r="V1529" s="10" t="inlineStr">
        <is>
          <t>2158215</t>
        </is>
      </c>
      <c r="W1529" s="3" t="inlineStr">
        <is>
          <t>1065490</t>
        </is>
      </c>
      <c r="X1529" s="6">
        <f>+V1529-U1529</f>
        <v/>
      </c>
      <c r="Y1529" s="6">
        <f>+W1529-V1529</f>
        <v/>
      </c>
      <c r="Z1529" s="7">
        <f>X1529/U1529</f>
        <v/>
      </c>
      <c r="AA1529" s="7">
        <f>Y1529/V1529</f>
        <v/>
      </c>
      <c r="AB1529" s="4" t="n"/>
      <c r="AC1529" s="5" t="n"/>
      <c r="AD1529" s="4" t="n"/>
      <c r="AE1529" s="4" t="n"/>
      <c r="AF1529" s="5" t="n"/>
      <c r="AG1529" s="6">
        <f>AE1529-AD1529</f>
        <v/>
      </c>
      <c r="AH1529" s="6">
        <f>+AF1529-AE1529</f>
        <v/>
      </c>
      <c r="AI1529" s="7">
        <f>AG1529/AD1529</f>
        <v/>
      </c>
      <c r="AJ1529" s="7">
        <f>AH1529/AE1529</f>
        <v/>
      </c>
      <c r="AK1529" s="4" t="n"/>
      <c r="AL1529" s="4" t="n"/>
      <c r="AM1529" s="5" t="n"/>
      <c r="AN1529" s="4" t="n">
        <v>295.85</v>
      </c>
      <c r="AO1529" s="4" t="n">
        <v>305.8</v>
      </c>
      <c r="AP1529" s="3" t="n">
        <v>303.55</v>
      </c>
      <c r="AQ1529" s="9">
        <f>+AK1529-AN1529</f>
        <v/>
      </c>
      <c r="AR1529" s="9">
        <f>+AL1529-AO1529</f>
        <v/>
      </c>
      <c r="AS1529" s="9">
        <f>+AM1529-AP1529</f>
        <v/>
      </c>
      <c r="AT1529" s="6">
        <f>AR1529-AQ1529</f>
        <v/>
      </c>
      <c r="AU1529" s="6">
        <f>+AS1529-AR1529</f>
        <v/>
      </c>
      <c r="AV1529" s="7">
        <f>AT1529/AQ1529</f>
        <v/>
      </c>
      <c r="AW1529" s="7">
        <f>AU1529/AR1529</f>
        <v/>
      </c>
      <c r="AX1529" s="1" t="inlineStr">
        <is>
          <t>N</t>
        </is>
      </c>
      <c r="AY1529" s="1">
        <f>+IF(AND(D1529&gt;0,E1529&gt;0,F1529&gt;0,S1529&gt;0,T1529&gt;0,AC1529&gt;0,AB1529&gt;0,AI1529&gt;0,AJ1529&gt;0,AS1529&gt;AR1529,AR1529&gt;AQ1529),"long buildup",IF(AND(D1529&gt;0,E1529&gt;0,F1529&gt;0,S1529&lt;0,T1529&lt;0,AB1529&lt;0,AC1529&lt;0,AI1529&lt;0,AJ1529&lt;0,AS1529&gt;AR1529,AR1529&gt;AQ1529),"Short Covering",IF(AND(D1529&lt;0,E1529&lt;0,F1529&lt;0,S1529&lt;0,T1529&lt;0,AB1529&gt;0,AC1529&gt;0,AI1529&gt;0,AJ1529&gt;0,AS1529&lt;AR1529,AR1529&lt;AQ1529),"Short Buildup",IF(AND(D1529&lt;0,E1529&lt;0,F1529&lt;0,S1529&lt;0,T1529&lt;0,AB1529&lt;0,AC1529&lt;0,AI1529&lt;0,AJ1529&lt;0,AS1529&lt;AR1529,AR1529&lt;AQ1529),"LongUnwinding" ))))</f>
        <v/>
      </c>
      <c r="AZ1529" s="1">
        <f>+IF(AND(D1529&gt;0,E1529&gt;0,F1529&gt;0,L1529&gt;0,M1529&gt;0,S1529&gt;0,T1529&gt;0,Z1529&gt;0,AA1529&gt;0),"Buying Opportunity",IF(AND(D1529&lt;0,E1529&lt;0,F1529&lt;0,L1529&lt;0,M1529&lt;0,S1529&lt;0,T1529&lt;0,Z1529&lt;0,AA1529&lt;0),"support Zone",IF(AND(D1529&lt;0,E1529&lt;0,F1529&lt;0,L1529&gt;0,M1529&gt;0,S1529&gt;0,T1529&gt;0,Z1529&gt;0,AA1529&gt;0),"sell delivery")))</f>
        <v/>
      </c>
      <c r="BA1529" s="1">
        <f>IF(AND(D1529&gt;0,E1529&gt;0,F1529&gt;0,Z1529&gt;0,AA1529&gt;0,AB1529&gt;0,AC1529&gt;0,AI1529&gt;0,AJ1529&gt;0),"FII ENTERING")</f>
        <v/>
      </c>
      <c r="BB1529" s="15" t="e">
        <v>#N/A</v>
      </c>
      <c r="BC1529" s="1" t="n">
        <v>195501.9906</v>
      </c>
      <c r="BD1529" s="1">
        <f>IF(AND(E1529&gt;0,F1529&gt;0,AB1529&gt;0,AC1529&gt;0,AI1529&gt;0,AJ1529&gt;0,AS1529&gt;AR1529,AR1529&gt;AQ1529),"long buildup",IF(AND(E1529&lt;0,F1529&lt;0,AB1529&gt;0,AC1529&gt;0,AI1529&gt;0,AJ1529&gt;0,AS1529&lt;AR1529,AR1529&lt;AQ1529),"Short buildup"))</f>
        <v/>
      </c>
      <c r="BE1529" s="1">
        <f>+IF(AND(F1529&gt;0,M1529&gt;0,T1529&gt;0,AA1529&gt;0),"buy")</f>
        <v/>
      </c>
    </row>
    <row r="1530">
      <c r="A1530" s="1" t="inlineStr">
        <is>
          <t>RELINFRA</t>
        </is>
      </c>
      <c r="B1530" s="1" t="n"/>
      <c r="C1530" s="1" t="n"/>
      <c r="D1530" s="2" t="n">
        <v>-3.755945546990338</v>
      </c>
      <c r="E1530" s="2" t="n">
        <v>0.4601226993865108</v>
      </c>
      <c r="F1530" s="3" t="n">
        <v>-0.01696352841391395</v>
      </c>
      <c r="G1530" s="4" t="n">
        <v>6488</v>
      </c>
      <c r="H1530" s="4" t="n">
        <v>6482</v>
      </c>
      <c r="I1530" s="3" t="n">
        <v>6415</v>
      </c>
      <c r="J1530" s="6">
        <f>+H1530-G1530</f>
        <v/>
      </c>
      <c r="K1530" s="6">
        <f>+I1530-H1530</f>
        <v/>
      </c>
      <c r="L1530" s="7">
        <f>J1530/G1530</f>
        <v/>
      </c>
      <c r="M1530" s="7">
        <f>K1530/H1530</f>
        <v/>
      </c>
      <c r="N1530" s="8" t="n">
        <v>29.5194</v>
      </c>
      <c r="O1530" s="8" t="n">
        <v>21.3419</v>
      </c>
      <c r="P1530" s="3" t="n">
        <v>24.6689</v>
      </c>
      <c r="Q1530" s="6">
        <f>+O1530-N1530</f>
        <v/>
      </c>
      <c r="R1530" s="6">
        <f>+P1530-O1530</f>
        <v/>
      </c>
      <c r="S1530" s="7">
        <f>Q1530/N1530</f>
        <v/>
      </c>
      <c r="T1530" s="7">
        <f>R1530/O1530</f>
        <v/>
      </c>
      <c r="U1530" s="10" t="inlineStr">
        <is>
          <t>-</t>
        </is>
      </c>
      <c r="V1530" s="10" t="inlineStr">
        <is>
          <t>-</t>
        </is>
      </c>
      <c r="W1530" s="3" t="inlineStr">
        <is>
          <t>-</t>
        </is>
      </c>
      <c r="X1530" s="6">
        <f>+V1530-U1530</f>
        <v/>
      </c>
      <c r="Y1530" s="6">
        <f>+W1530-V1530</f>
        <v/>
      </c>
      <c r="Z1530" s="7">
        <f>X1530/U1530</f>
        <v/>
      </c>
      <c r="AA1530" s="7">
        <f>Y1530/V1530</f>
        <v/>
      </c>
      <c r="AB1530" s="4" t="n"/>
      <c r="AC1530" s="5" t="n"/>
      <c r="AD1530" s="4" t="n"/>
      <c r="AE1530" s="4" t="n"/>
      <c r="AF1530" s="5" t="n"/>
      <c r="AG1530" s="6">
        <f>AE1530-AD1530</f>
        <v/>
      </c>
      <c r="AH1530" s="6">
        <f>+AF1530-AE1530</f>
        <v/>
      </c>
      <c r="AI1530" s="7">
        <f>AG1530/AD1530</f>
        <v/>
      </c>
      <c r="AJ1530" s="7">
        <f>AH1530/AE1530</f>
        <v/>
      </c>
      <c r="AK1530" s="4" t="n"/>
      <c r="AL1530" s="4" t="n"/>
      <c r="AM1530" s="5" t="n"/>
      <c r="AN1530" s="4" t="n">
        <v>293.4</v>
      </c>
      <c r="AO1530" s="4" t="n">
        <v>294.75</v>
      </c>
      <c r="AP1530" s="3" t="n">
        <v>294.7</v>
      </c>
      <c r="AQ1530" s="9">
        <f>+AK1530-AN1530</f>
        <v/>
      </c>
      <c r="AR1530" s="9">
        <f>+AL1530-AO1530</f>
        <v/>
      </c>
      <c r="AS1530" s="9">
        <f>+AM1530-AP1530</f>
        <v/>
      </c>
      <c r="AT1530" s="6">
        <f>AR1530-AQ1530</f>
        <v/>
      </c>
      <c r="AU1530" s="6">
        <f>+AS1530-AR1530</f>
        <v/>
      </c>
      <c r="AV1530" s="7">
        <f>AT1530/AQ1530</f>
        <v/>
      </c>
      <c r="AW1530" s="7">
        <f>AU1530/AR1530</f>
        <v/>
      </c>
      <c r="AX1530" s="1" t="inlineStr">
        <is>
          <t>N</t>
        </is>
      </c>
      <c r="AY1530" s="1">
        <f>+IF(AND(D1530&gt;0,E1530&gt;0,F1530&gt;0,S1530&gt;0,T1530&gt;0,AC1530&gt;0,AB1530&gt;0,AI1530&gt;0,AJ1530&gt;0,AS1530&gt;AR1530,AR1530&gt;AQ1530),"long buildup",IF(AND(D1530&gt;0,E1530&gt;0,F1530&gt;0,S1530&lt;0,T1530&lt;0,AB1530&lt;0,AC1530&lt;0,AI1530&lt;0,AJ1530&lt;0,AS1530&gt;AR1530,AR1530&gt;AQ1530),"Short Covering",IF(AND(D1530&lt;0,E1530&lt;0,F1530&lt;0,S1530&lt;0,T1530&lt;0,AB1530&gt;0,AC1530&gt;0,AI1530&gt;0,AJ1530&gt;0,AS1530&lt;AR1530,AR1530&lt;AQ1530),"Short Buildup",IF(AND(D1530&lt;0,E1530&lt;0,F1530&lt;0,S1530&lt;0,T1530&lt;0,AB1530&lt;0,AC1530&lt;0,AI1530&lt;0,AJ1530&lt;0,AS1530&lt;AR1530,AR1530&lt;AQ1530),"LongUnwinding" ))))</f>
        <v/>
      </c>
      <c r="AZ1530" s="1">
        <f>+IF(AND(D1530&gt;0,E1530&gt;0,F1530&gt;0,L1530&gt;0,M1530&gt;0,S1530&gt;0,T1530&gt;0,Z1530&gt;0,AA1530&gt;0),"Buying Opportunity",IF(AND(D1530&lt;0,E1530&lt;0,F1530&lt;0,L1530&lt;0,M1530&lt;0,S1530&lt;0,T1530&lt;0,Z1530&lt;0,AA1530&lt;0),"support Zone",IF(AND(D1530&lt;0,E1530&lt;0,F1530&lt;0,L1530&gt;0,M1530&gt;0,S1530&gt;0,T1530&gt;0,Z1530&gt;0,AA1530&gt;0),"sell delivery")))</f>
        <v/>
      </c>
      <c r="BA1530" s="1">
        <f>IF(AND(D1530&gt;0,E1530&gt;0,F1530&gt;0,Z1530&gt;0,AA1530&gt;0,AB1530&gt;0,AC1530&gt;0,AI1530&gt;0,AJ1530&gt;0),"FII ENTERING")</f>
        <v/>
      </c>
      <c r="BB1530" s="15" t="e">
        <v>#N/A</v>
      </c>
      <c r="BC1530" s="1" t="n">
        <v>22182.9052775</v>
      </c>
      <c r="BD1530" s="1">
        <f>IF(AND(E1530&gt;0,F1530&gt;0,AB1530&gt;0,AC1530&gt;0,AI1530&gt;0,AJ1530&gt;0,AS1530&gt;AR1530,AR1530&gt;AQ1530),"long buildup",IF(AND(E1530&lt;0,F1530&lt;0,AB1530&gt;0,AC1530&gt;0,AI1530&gt;0,AJ1530&gt;0,AS1530&lt;AR1530,AR1530&lt;AQ1530),"Short buildup"))</f>
        <v/>
      </c>
      <c r="BE1530" s="1">
        <f>+IF(AND(F1530&gt;0,M1530&gt;0,T1530&gt;0,AA1530&gt;0),"buy")</f>
        <v/>
      </c>
    </row>
    <row r="1531">
      <c r="A1531" s="1" t="inlineStr">
        <is>
          <t>REMSONSIND</t>
        </is>
      </c>
      <c r="B1531" s="1" t="n"/>
      <c r="C1531" s="1" t="n"/>
      <c r="D1531" s="2" t="n">
        <v>-2.346836488000466</v>
      </c>
      <c r="E1531" s="2" t="n">
        <v>-0.4045649417305814</v>
      </c>
      <c r="F1531" s="3" t="n">
        <v>-1.655147326300467</v>
      </c>
      <c r="G1531" s="4" t="n">
        <v>2212</v>
      </c>
      <c r="H1531" s="4" t="n">
        <v>1325</v>
      </c>
      <c r="I1531" s="3" t="n">
        <v>1829</v>
      </c>
      <c r="J1531" s="6">
        <f>+H1531-G1531</f>
        <v/>
      </c>
      <c r="K1531" s="6">
        <f>+I1531-H1531</f>
        <v/>
      </c>
      <c r="L1531" s="7">
        <f>J1531/G1531</f>
        <v/>
      </c>
      <c r="M1531" s="7">
        <f>K1531/H1531</f>
        <v/>
      </c>
      <c r="N1531" s="8" t="n">
        <v>2.4682</v>
      </c>
      <c r="O1531" s="8" t="n">
        <v>0.4823</v>
      </c>
      <c r="P1531" s="3" t="n">
        <v>0.8545999999999999</v>
      </c>
      <c r="Q1531" s="6">
        <f>+O1531-N1531</f>
        <v/>
      </c>
      <c r="R1531" s="6">
        <f>+P1531-O1531</f>
        <v/>
      </c>
      <c r="S1531" s="7">
        <f>Q1531/N1531</f>
        <v/>
      </c>
      <c r="T1531" s="7">
        <f>R1531/O1531</f>
        <v/>
      </c>
      <c r="U1531" s="10" t="inlineStr">
        <is>
          <t>109217</t>
        </is>
      </c>
      <c r="V1531" s="10" t="inlineStr">
        <is>
          <t>8737</t>
        </is>
      </c>
      <c r="W1531" s="3" t="inlineStr">
        <is>
          <t>29370</t>
        </is>
      </c>
      <c r="X1531" s="6">
        <f>+V1531-U1531</f>
        <v/>
      </c>
      <c r="Y1531" s="6">
        <f>+W1531-V1531</f>
        <v/>
      </c>
      <c r="Z1531" s="7">
        <f>X1531/U1531</f>
        <v/>
      </c>
      <c r="AA1531" s="7">
        <f>Y1531/V1531</f>
        <v/>
      </c>
      <c r="AB1531" s="4" t="n"/>
      <c r="AC1531" s="5" t="n"/>
      <c r="AD1531" s="4" t="n"/>
      <c r="AE1531" s="4" t="n"/>
      <c r="AF1531" s="5" t="n"/>
      <c r="AG1531" s="6">
        <f>AE1531-AD1531</f>
        <v/>
      </c>
      <c r="AH1531" s="6">
        <f>+AF1531-AE1531</f>
        <v/>
      </c>
      <c r="AI1531" s="7">
        <f>AG1531/AD1531</f>
        <v/>
      </c>
      <c r="AJ1531" s="7">
        <f>AH1531/AE1531</f>
        <v/>
      </c>
      <c r="AK1531" s="4" t="n"/>
      <c r="AL1531" s="4" t="n"/>
      <c r="AM1531" s="5" t="n"/>
      <c r="AN1531" s="4" t="n">
        <v>165.61</v>
      </c>
      <c r="AO1531" s="4" t="n">
        <v>164.94</v>
      </c>
      <c r="AP1531" s="3" t="n">
        <v>162.21</v>
      </c>
      <c r="AQ1531" s="9">
        <f>+AK1531-AN1531</f>
        <v/>
      </c>
      <c r="AR1531" s="9">
        <f>+AL1531-AO1531</f>
        <v/>
      </c>
      <c r="AS1531" s="9">
        <f>+AM1531-AP1531</f>
        <v/>
      </c>
      <c r="AT1531" s="6">
        <f>AR1531-AQ1531</f>
        <v/>
      </c>
      <c r="AU1531" s="6">
        <f>+AS1531-AR1531</f>
        <v/>
      </c>
      <c r="AV1531" s="7">
        <f>AT1531/AQ1531</f>
        <v/>
      </c>
      <c r="AW1531" s="7">
        <f>AU1531/AR1531</f>
        <v/>
      </c>
      <c r="AX1531" s="1" t="inlineStr">
        <is>
          <t>Y</t>
        </is>
      </c>
      <c r="AY1531" s="1">
        <f>+IF(AND(D1531&gt;0,E1531&gt;0,F1531&gt;0,S1531&gt;0,T1531&gt;0,AC1531&gt;0,AB1531&gt;0,AI1531&gt;0,AJ1531&gt;0,AS1531&gt;AR1531,AR1531&gt;AQ1531),"long buildup",IF(AND(D1531&gt;0,E1531&gt;0,F1531&gt;0,S1531&lt;0,T1531&lt;0,AB1531&lt;0,AC1531&lt;0,AI1531&lt;0,AJ1531&lt;0,AS1531&gt;AR1531,AR1531&gt;AQ1531),"Short Covering",IF(AND(D1531&lt;0,E1531&lt;0,F1531&lt;0,S1531&lt;0,T1531&lt;0,AB1531&gt;0,AC1531&gt;0,AI1531&gt;0,AJ1531&gt;0,AS1531&lt;AR1531,AR1531&lt;AQ1531),"Short Buildup",IF(AND(D1531&lt;0,E1531&lt;0,F1531&lt;0,S1531&lt;0,T1531&lt;0,AB1531&lt;0,AC1531&lt;0,AI1531&lt;0,AJ1531&lt;0,AS1531&lt;AR1531,AR1531&lt;AQ1531),"LongUnwinding" ))))</f>
        <v/>
      </c>
      <c r="AZ1531" s="1">
        <f>+IF(AND(D1531&gt;0,E1531&gt;0,F1531&gt;0,L1531&gt;0,M1531&gt;0,S1531&gt;0,T1531&gt;0,Z1531&gt;0,AA1531&gt;0),"Buying Opportunity",IF(AND(D1531&lt;0,E1531&lt;0,F1531&lt;0,L1531&lt;0,M1531&lt;0,S1531&lt;0,T1531&lt;0,Z1531&lt;0,AA1531&lt;0),"support Zone",IF(AND(D1531&lt;0,E1531&lt;0,F1531&lt;0,L1531&gt;0,M1531&gt;0,S1531&gt;0,T1531&gt;0,Z1531&gt;0,AA1531&gt;0),"sell delivery")))</f>
        <v/>
      </c>
      <c r="BA1531" s="1">
        <f>IF(AND(D1531&gt;0,E1531&gt;0,F1531&gt;0,Z1531&gt;0,AA1531&gt;0,AB1531&gt;0,AC1531&gt;0,AI1531&gt;0,AJ1531&gt;0),"FII ENTERING")</f>
        <v/>
      </c>
      <c r="BB1531" s="15" t="e">
        <v>#N/A</v>
      </c>
      <c r="BC1531" s="1" t="n">
        <v>1083812.034305</v>
      </c>
      <c r="BD1531" s="1">
        <f>IF(AND(E1531&gt;0,F1531&gt;0,AB1531&gt;0,AC1531&gt;0,AI1531&gt;0,AJ1531&gt;0,AS1531&gt;AR1531,AR1531&gt;AQ1531),"long buildup",IF(AND(E1531&lt;0,F1531&lt;0,AB1531&gt;0,AC1531&gt;0,AI1531&gt;0,AJ1531&gt;0,AS1531&lt;AR1531,AR1531&lt;AQ1531),"Short buildup"))</f>
        <v/>
      </c>
      <c r="BE1531" s="1">
        <f>+IF(AND(F1531&gt;0,M1531&gt;0,T1531&gt;0,AA1531&gt;0),"buy")</f>
        <v/>
      </c>
    </row>
    <row r="1532">
      <c r="A1532" s="1" t="inlineStr">
        <is>
          <t>RENUKA</t>
        </is>
      </c>
      <c r="B1532" s="1" t="n"/>
      <c r="C1532" s="1" t="n"/>
      <c r="D1532" s="2" t="n">
        <v>1.367957338279611</v>
      </c>
      <c r="E1532" s="2" t="n">
        <v>-1.944190301921321</v>
      </c>
      <c r="F1532" s="3" t="n">
        <v>-1.119664100769762</v>
      </c>
      <c r="G1532" s="4" t="n">
        <v>27819</v>
      </c>
      <c r="H1532" s="4" t="n">
        <v>15020</v>
      </c>
      <c r="I1532" s="3" t="n">
        <v>15824</v>
      </c>
      <c r="J1532" s="6">
        <f>+H1532-G1532</f>
        <v/>
      </c>
      <c r="K1532" s="6">
        <f>+I1532-H1532</f>
        <v/>
      </c>
      <c r="L1532" s="7">
        <f>J1532/G1532</f>
        <v/>
      </c>
      <c r="M1532" s="7">
        <f>K1532/H1532</f>
        <v/>
      </c>
      <c r="N1532" s="8" t="n">
        <v>48.3108</v>
      </c>
      <c r="O1532" s="8" t="n">
        <v>17.468</v>
      </c>
      <c r="P1532" s="3" t="n">
        <v>20.7788</v>
      </c>
      <c r="Q1532" s="6">
        <f>+O1532-N1532</f>
        <v/>
      </c>
      <c r="R1532" s="6">
        <f>+P1532-O1532</f>
        <v/>
      </c>
      <c r="S1532" s="7">
        <f>Q1532/N1532</f>
        <v/>
      </c>
      <c r="T1532" s="7">
        <f>R1532/O1532</f>
        <v/>
      </c>
      <c r="U1532" s="10" t="inlineStr">
        <is>
          <t>3298799</t>
        </is>
      </c>
      <c r="V1532" s="10" t="inlineStr">
        <is>
          <t>1646839</t>
        </is>
      </c>
      <c r="W1532" s="3" t="inlineStr">
        <is>
          <t>1413756</t>
        </is>
      </c>
      <c r="X1532" s="6">
        <f>+V1532-U1532</f>
        <v/>
      </c>
      <c r="Y1532" s="6">
        <f>+W1532-V1532</f>
        <v/>
      </c>
      <c r="Z1532" s="7">
        <f>X1532/U1532</f>
        <v/>
      </c>
      <c r="AA1532" s="7">
        <f>Y1532/V1532</f>
        <v/>
      </c>
      <c r="AB1532" s="4" t="n"/>
      <c r="AC1532" s="5" t="n"/>
      <c r="AD1532" s="4" t="n"/>
      <c r="AE1532" s="4" t="n"/>
      <c r="AF1532" s="5" t="n"/>
      <c r="AG1532" s="6">
        <f>AE1532-AD1532</f>
        <v/>
      </c>
      <c r="AH1532" s="6">
        <f>+AF1532-AE1532</f>
        <v/>
      </c>
      <c r="AI1532" s="7">
        <f>AG1532/AD1532</f>
        <v/>
      </c>
      <c r="AJ1532" s="7">
        <f>AH1532/AE1532</f>
        <v/>
      </c>
      <c r="AK1532" s="4" t="n"/>
      <c r="AL1532" s="4" t="n"/>
      <c r="AM1532" s="5" t="n"/>
      <c r="AN1532" s="4" t="n">
        <v>43.72</v>
      </c>
      <c r="AO1532" s="4" t="n">
        <v>42.87</v>
      </c>
      <c r="AP1532" s="3" t="n">
        <v>42.39</v>
      </c>
      <c r="AQ1532" s="9">
        <f>+AK1532-AN1532</f>
        <v/>
      </c>
      <c r="AR1532" s="9">
        <f>+AL1532-AO1532</f>
        <v/>
      </c>
      <c r="AS1532" s="9">
        <f>+AM1532-AP1532</f>
        <v/>
      </c>
      <c r="AT1532" s="6">
        <f>AR1532-AQ1532</f>
        <v/>
      </c>
      <c r="AU1532" s="6">
        <f>+AS1532-AR1532</f>
        <v/>
      </c>
      <c r="AV1532" s="7">
        <f>AT1532/AQ1532</f>
        <v/>
      </c>
      <c r="AW1532" s="7">
        <f>AU1532/AR1532</f>
        <v/>
      </c>
      <c r="AX1532" s="1" t="inlineStr">
        <is>
          <t>N</t>
        </is>
      </c>
      <c r="AY1532" s="1">
        <f>+IF(AND(D1532&gt;0,E1532&gt;0,F1532&gt;0,S1532&gt;0,T1532&gt;0,AC1532&gt;0,AB1532&gt;0,AI1532&gt;0,AJ1532&gt;0,AS1532&gt;AR1532,AR1532&gt;AQ1532),"long buildup",IF(AND(D1532&gt;0,E1532&gt;0,F1532&gt;0,S1532&lt;0,T1532&lt;0,AB1532&lt;0,AC1532&lt;0,AI1532&lt;0,AJ1532&lt;0,AS1532&gt;AR1532,AR1532&gt;AQ1532),"Short Covering",IF(AND(D1532&lt;0,E1532&lt;0,F1532&lt;0,S1532&lt;0,T1532&lt;0,AB1532&gt;0,AC1532&gt;0,AI1532&gt;0,AJ1532&gt;0,AS1532&lt;AR1532,AR1532&lt;AQ1532),"Short Buildup",IF(AND(D1532&lt;0,E1532&lt;0,F1532&lt;0,S1532&lt;0,T1532&lt;0,AB1532&lt;0,AC1532&lt;0,AI1532&lt;0,AJ1532&lt;0,AS1532&lt;AR1532,AR1532&lt;AQ1532),"LongUnwinding" ))))</f>
        <v/>
      </c>
      <c r="AZ1532" s="1">
        <f>+IF(AND(D1532&gt;0,E1532&gt;0,F1532&gt;0,L1532&gt;0,M1532&gt;0,S1532&gt;0,T1532&gt;0,Z1532&gt;0,AA1532&gt;0),"Buying Opportunity",IF(AND(D1532&lt;0,E1532&lt;0,F1532&lt;0,L1532&lt;0,M1532&lt;0,S1532&lt;0,T1532&lt;0,Z1532&lt;0,AA1532&lt;0),"support Zone",IF(AND(D1532&lt;0,E1532&lt;0,F1532&lt;0,L1532&gt;0,M1532&gt;0,S1532&gt;0,T1532&gt;0,Z1532&gt;0,AA1532&gt;0),"sell delivery")))</f>
        <v/>
      </c>
      <c r="BA1532" s="1">
        <f>IF(AND(D1532&gt;0,E1532&gt;0,F1532&gt;0,Z1532&gt;0,AA1532&gt;0,AB1532&gt;0,AC1532&gt;0,AI1532&gt;0,AJ1532&gt;0),"FII ENTERING")</f>
        <v/>
      </c>
      <c r="BB1532" s="15" t="e">
        <v>#N/A</v>
      </c>
      <c r="BC1532" s="1" t="n">
        <v>55990.44748800001</v>
      </c>
      <c r="BD1532" s="1">
        <f>IF(AND(E1532&gt;0,F1532&gt;0,AB1532&gt;0,AC1532&gt;0,AI1532&gt;0,AJ1532&gt;0,AS1532&gt;AR1532,AR1532&gt;AQ1532),"long buildup",IF(AND(E1532&lt;0,F1532&lt;0,AB1532&gt;0,AC1532&gt;0,AI1532&gt;0,AJ1532&gt;0,AS1532&lt;AR1532,AR1532&lt;AQ1532),"Short buildup"))</f>
        <v/>
      </c>
      <c r="BE1532" s="1">
        <f>+IF(AND(F1532&gt;0,M1532&gt;0,T1532&gt;0,AA1532&gt;0),"buy")</f>
        <v/>
      </c>
    </row>
    <row r="1533">
      <c r="A1533" s="1" t="inlineStr">
        <is>
          <t>REPCOHOME</t>
        </is>
      </c>
      <c r="B1533" s="1" t="n"/>
      <c r="C1533" s="1" t="n"/>
      <c r="D1533" s="2" t="n">
        <v>-0.1061345786457228</v>
      </c>
      <c r="E1533" s="2" t="n">
        <v>-2.54993625159371</v>
      </c>
      <c r="F1533" s="3" t="n">
        <v>0.2180549498473615</v>
      </c>
      <c r="G1533" s="4" t="n">
        <v>5278</v>
      </c>
      <c r="H1533" s="4" t="n">
        <v>10288</v>
      </c>
      <c r="I1533" s="3" t="n">
        <v>8369</v>
      </c>
      <c r="J1533" s="6">
        <f>+H1533-G1533</f>
        <v/>
      </c>
      <c r="K1533" s="6">
        <f>+I1533-H1533</f>
        <v/>
      </c>
      <c r="L1533" s="7">
        <f>J1533/G1533</f>
        <v/>
      </c>
      <c r="M1533" s="7">
        <f>K1533/H1533</f>
        <v/>
      </c>
      <c r="N1533" s="8" t="n">
        <v>6.103200000000001</v>
      </c>
      <c r="O1533" s="8" t="n">
        <v>8.396799999999999</v>
      </c>
      <c r="P1533" s="3" t="n">
        <v>6.653</v>
      </c>
      <c r="Q1533" s="6">
        <f>+O1533-N1533</f>
        <v/>
      </c>
      <c r="R1533" s="6">
        <f>+P1533-O1533</f>
        <v/>
      </c>
      <c r="S1533" s="7">
        <f>Q1533/N1533</f>
        <v/>
      </c>
      <c r="T1533" s="7">
        <f>R1533/O1533</f>
        <v/>
      </c>
      <c r="U1533" s="10" t="inlineStr">
        <is>
          <t>80164</t>
        </is>
      </c>
      <c r="V1533" s="10" t="inlineStr">
        <is>
          <t>92427</t>
        </is>
      </c>
      <c r="W1533" s="3" t="inlineStr">
        <is>
          <t>69974</t>
        </is>
      </c>
      <c r="X1533" s="6">
        <f>+V1533-U1533</f>
        <v/>
      </c>
      <c r="Y1533" s="6">
        <f>+W1533-V1533</f>
        <v/>
      </c>
      <c r="Z1533" s="7">
        <f>X1533/U1533</f>
        <v/>
      </c>
      <c r="AA1533" s="7">
        <f>Y1533/V1533</f>
        <v/>
      </c>
      <c r="AB1533" s="4" t="n"/>
      <c r="AC1533" s="5" t="n"/>
      <c r="AD1533" s="4" t="n"/>
      <c r="AE1533" s="4" t="n"/>
      <c r="AF1533" s="5" t="n"/>
      <c r="AG1533" s="6">
        <f>AE1533-AD1533</f>
        <v/>
      </c>
      <c r="AH1533" s="6">
        <f>+AF1533-AE1533</f>
        <v/>
      </c>
      <c r="AI1533" s="7">
        <f>AG1533/AD1533</f>
        <v/>
      </c>
      <c r="AJ1533" s="7">
        <f>AH1533/AE1533</f>
        <v/>
      </c>
      <c r="AK1533" s="4" t="n"/>
      <c r="AL1533" s="4" t="n"/>
      <c r="AM1533" s="5" t="n"/>
      <c r="AN1533" s="4" t="n">
        <v>470.6</v>
      </c>
      <c r="AO1533" s="4" t="n">
        <v>458.6</v>
      </c>
      <c r="AP1533" s="3" t="n">
        <v>459.6</v>
      </c>
      <c r="AQ1533" s="9">
        <f>+AK1533-AN1533</f>
        <v/>
      </c>
      <c r="AR1533" s="9">
        <f>+AL1533-AO1533</f>
        <v/>
      </c>
      <c r="AS1533" s="9">
        <f>+AM1533-AP1533</f>
        <v/>
      </c>
      <c r="AT1533" s="6">
        <f>AR1533-AQ1533</f>
        <v/>
      </c>
      <c r="AU1533" s="6">
        <f>+AS1533-AR1533</f>
        <v/>
      </c>
      <c r="AV1533" s="7">
        <f>AT1533/AQ1533</f>
        <v/>
      </c>
      <c r="AW1533" s="7">
        <f>AU1533/AR1533</f>
        <v/>
      </c>
      <c r="AX1533" s="1" t="inlineStr">
        <is>
          <t>N</t>
        </is>
      </c>
      <c r="AY1533" s="1">
        <f>+IF(AND(D1533&gt;0,E1533&gt;0,F1533&gt;0,S1533&gt;0,T1533&gt;0,AC1533&gt;0,AB1533&gt;0,AI1533&gt;0,AJ1533&gt;0,AS1533&gt;AR1533,AR1533&gt;AQ1533),"long buildup",IF(AND(D1533&gt;0,E1533&gt;0,F1533&gt;0,S1533&lt;0,T1533&lt;0,AB1533&lt;0,AC1533&lt;0,AI1533&lt;0,AJ1533&lt;0,AS1533&gt;AR1533,AR1533&gt;AQ1533),"Short Covering",IF(AND(D1533&lt;0,E1533&lt;0,F1533&lt;0,S1533&lt;0,T1533&lt;0,AB1533&gt;0,AC1533&gt;0,AI1533&gt;0,AJ1533&gt;0,AS1533&lt;AR1533,AR1533&lt;AQ1533),"Short Buildup",IF(AND(D1533&lt;0,E1533&lt;0,F1533&lt;0,S1533&lt;0,T1533&lt;0,AB1533&lt;0,AC1533&lt;0,AI1533&lt;0,AJ1533&lt;0,AS1533&lt;AR1533,AR1533&lt;AQ1533),"LongUnwinding" ))))</f>
        <v/>
      </c>
      <c r="AZ1533" s="1">
        <f>+IF(AND(D1533&gt;0,E1533&gt;0,F1533&gt;0,L1533&gt;0,M1533&gt;0,S1533&gt;0,T1533&gt;0,Z1533&gt;0,AA1533&gt;0),"Buying Opportunity",IF(AND(D1533&lt;0,E1533&lt;0,F1533&lt;0,L1533&lt;0,M1533&lt;0,S1533&lt;0,T1533&lt;0,Z1533&lt;0,AA1533&lt;0),"support Zone",IF(AND(D1533&lt;0,E1533&lt;0,F1533&lt;0,L1533&gt;0,M1533&gt;0,S1533&gt;0,T1533&gt;0,Z1533&gt;0,AA1533&gt;0),"sell delivery")))</f>
        <v/>
      </c>
      <c r="BA1533" s="1">
        <f>IF(AND(D1533&gt;0,E1533&gt;0,F1533&gt;0,Z1533&gt;0,AA1533&gt;0,AB1533&gt;0,AC1533&gt;0,AI1533&gt;0,AJ1533&gt;0),"FII ENTERING")</f>
        <v/>
      </c>
      <c r="BB1533" s="15" t="e">
        <v>#N/A</v>
      </c>
      <c r="BC1533" s="1" t="n">
        <v>106108.1525</v>
      </c>
      <c r="BD1533" s="1">
        <f>IF(AND(E1533&gt;0,F1533&gt;0,AB1533&gt;0,AC1533&gt;0,AI1533&gt;0,AJ1533&gt;0,AS1533&gt;AR1533,AR1533&gt;AQ1533),"long buildup",IF(AND(E1533&lt;0,F1533&lt;0,AB1533&gt;0,AC1533&gt;0,AI1533&gt;0,AJ1533&gt;0,AS1533&lt;AR1533,AR1533&lt;AQ1533),"Short buildup"))</f>
        <v/>
      </c>
      <c r="BE1533" s="1">
        <f>+IF(AND(F1533&gt;0,M1533&gt;0,T1533&gt;0,AA1533&gt;0),"buy")</f>
        <v/>
      </c>
    </row>
    <row r="1534">
      <c r="A1534" s="1" t="inlineStr">
        <is>
          <t>REPL</t>
        </is>
      </c>
      <c r="B1534" s="1" t="n"/>
      <c r="C1534" s="1" t="n"/>
      <c r="D1534" s="2" t="n">
        <v>-0.5301702835063157</v>
      </c>
      <c r="E1534" s="2" t="n">
        <v>-0.1219567279461502</v>
      </c>
      <c r="F1534" s="3" t="n">
        <v>17.72793053545585</v>
      </c>
      <c r="G1534" s="4" t="n">
        <v>874</v>
      </c>
      <c r="H1534" s="4" t="n">
        <v>830</v>
      </c>
      <c r="I1534" s="3" t="n">
        <v>26812</v>
      </c>
      <c r="J1534" s="6">
        <f>+H1534-G1534</f>
        <v/>
      </c>
      <c r="K1534" s="6">
        <f>+I1534-H1534</f>
        <v/>
      </c>
      <c r="L1534" s="7">
        <f>J1534/G1534</f>
        <v/>
      </c>
      <c r="M1534" s="7">
        <f>K1534/H1534</f>
        <v/>
      </c>
      <c r="N1534" s="8" t="n">
        <v>0.4077000000000001</v>
      </c>
      <c r="O1534" s="8" t="n">
        <v>0.6455</v>
      </c>
      <c r="P1534" s="3" t="n">
        <v>57.2456</v>
      </c>
      <c r="Q1534" s="6">
        <f>+O1534-N1534</f>
        <v/>
      </c>
      <c r="R1534" s="6">
        <f>+P1534-O1534</f>
        <v/>
      </c>
      <c r="S1534" s="7">
        <f>Q1534/N1534</f>
        <v/>
      </c>
      <c r="T1534" s="7">
        <f>R1534/O1534</f>
        <v/>
      </c>
      <c r="U1534" s="10" t="inlineStr">
        <is>
          <t>10561</t>
        </is>
      </c>
      <c r="V1534" s="10" t="inlineStr">
        <is>
          <t>20476</t>
        </is>
      </c>
      <c r="W1534" s="3" t="inlineStr">
        <is>
          <t>319846</t>
        </is>
      </c>
      <c r="X1534" s="6">
        <f>+V1534-U1534</f>
        <v/>
      </c>
      <c r="Y1534" s="6">
        <f>+W1534-V1534</f>
        <v/>
      </c>
      <c r="Z1534" s="7">
        <f>X1534/U1534</f>
        <v/>
      </c>
      <c r="AA1534" s="7">
        <f>Y1534/V1534</f>
        <v/>
      </c>
      <c r="AB1534" s="4" t="n"/>
      <c r="AC1534" s="5" t="n"/>
      <c r="AD1534" s="4" t="n"/>
      <c r="AE1534" s="4" t="n"/>
      <c r="AF1534" s="5" t="n"/>
      <c r="AG1534" s="6">
        <f>AE1534-AD1534</f>
        <v/>
      </c>
      <c r="AH1534" s="6">
        <f>+AF1534-AE1534</f>
        <v/>
      </c>
      <c r="AI1534" s="7">
        <f>AG1534/AD1534</f>
        <v/>
      </c>
      <c r="AJ1534" s="7">
        <f>AH1534/AE1534</f>
        <v/>
      </c>
      <c r="AK1534" s="4" t="n"/>
      <c r="AL1534" s="4" t="n"/>
      <c r="AM1534" s="5" t="n"/>
      <c r="AN1534" s="4" t="n">
        <v>221.39</v>
      </c>
      <c r="AO1534" s="4" t="n">
        <v>221.12</v>
      </c>
      <c r="AP1534" s="3" t="n">
        <v>260.32</v>
      </c>
      <c r="AQ1534" s="9">
        <f>+AK1534-AN1534</f>
        <v/>
      </c>
      <c r="AR1534" s="9">
        <f>+AL1534-AO1534</f>
        <v/>
      </c>
      <c r="AS1534" s="9">
        <f>+AM1534-AP1534</f>
        <v/>
      </c>
      <c r="AT1534" s="6">
        <f>AR1534-AQ1534</f>
        <v/>
      </c>
      <c r="AU1534" s="6">
        <f>+AS1534-AR1534</f>
        <v/>
      </c>
      <c r="AV1534" s="7">
        <f>AT1534/AQ1534</f>
        <v/>
      </c>
      <c r="AW1534" s="7">
        <f>AU1534/AR1534</f>
        <v/>
      </c>
      <c r="AX1534" s="1" t="inlineStr">
        <is>
          <t>N</t>
        </is>
      </c>
      <c r="AY1534" s="1">
        <f>+IF(AND(D1534&gt;0,E1534&gt;0,F1534&gt;0,S1534&gt;0,T1534&gt;0,AC1534&gt;0,AB1534&gt;0,AI1534&gt;0,AJ1534&gt;0,AS1534&gt;AR1534,AR1534&gt;AQ1534),"long buildup",IF(AND(D1534&gt;0,E1534&gt;0,F1534&gt;0,S1534&lt;0,T1534&lt;0,AB1534&lt;0,AC1534&lt;0,AI1534&lt;0,AJ1534&lt;0,AS1534&gt;AR1534,AR1534&gt;AQ1534),"Short Covering",IF(AND(D1534&lt;0,E1534&lt;0,F1534&lt;0,S1534&lt;0,T1534&lt;0,AB1534&gt;0,AC1534&gt;0,AI1534&gt;0,AJ1534&gt;0,AS1534&lt;AR1534,AR1534&lt;AQ1534),"Short Buildup",IF(AND(D1534&lt;0,E1534&lt;0,F1534&lt;0,S1534&lt;0,T1534&lt;0,AB1534&lt;0,AC1534&lt;0,AI1534&lt;0,AJ1534&lt;0,AS1534&lt;AR1534,AR1534&lt;AQ1534),"LongUnwinding" ))))</f>
        <v/>
      </c>
      <c r="AZ1534" s="1">
        <f>+IF(AND(D1534&gt;0,E1534&gt;0,F1534&gt;0,L1534&gt;0,M1534&gt;0,S1534&gt;0,T1534&gt;0,Z1534&gt;0,AA1534&gt;0),"Buying Opportunity",IF(AND(D1534&lt;0,E1534&lt;0,F1534&lt;0,L1534&lt;0,M1534&lt;0,S1534&lt;0,T1534&lt;0,Z1534&lt;0,AA1534&lt;0),"support Zone",IF(AND(D1534&lt;0,E1534&lt;0,F1534&lt;0,L1534&gt;0,M1534&gt;0,S1534&gt;0,T1534&gt;0,Z1534&gt;0,AA1534&gt;0),"sell delivery")))</f>
        <v/>
      </c>
      <c r="BA1534" s="1">
        <f>IF(AND(D1534&gt;0,E1534&gt;0,F1534&gt;0,Z1534&gt;0,AA1534&gt;0,AB1534&gt;0,AC1534&gt;0,AI1534&gt;0,AJ1534&gt;0),"FII ENTERING")</f>
        <v/>
      </c>
      <c r="BB1534" s="15" t="e">
        <v>#N/A</v>
      </c>
      <c r="BC1534" s="1" t="n">
        <v>12343.88743</v>
      </c>
      <c r="BD1534" s="1">
        <f>IF(AND(E1534&gt;0,F1534&gt;0,AB1534&gt;0,AC1534&gt;0,AI1534&gt;0,AJ1534&gt;0,AS1534&gt;AR1534,AR1534&gt;AQ1534),"long buildup",IF(AND(E1534&lt;0,F1534&lt;0,AB1534&gt;0,AC1534&gt;0,AI1534&gt;0,AJ1534&gt;0,AS1534&lt;AR1534,AR1534&lt;AQ1534),"Short buildup"))</f>
        <v/>
      </c>
      <c r="BE1534" s="1">
        <f>+IF(AND(F1534&gt;0,M1534&gt;0,T1534&gt;0,AA1534&gt;0),"buy")</f>
        <v/>
      </c>
    </row>
    <row r="1535">
      <c r="A1535" s="1" t="inlineStr">
        <is>
          <t>REPRO</t>
        </is>
      </c>
      <c r="B1535" s="1" t="n"/>
      <c r="C1535" s="1" t="n"/>
      <c r="D1535" s="2" t="n">
        <v>1.489772910291512</v>
      </c>
      <c r="E1535" s="2" t="n">
        <v>-1.571054510830751</v>
      </c>
      <c r="F1535" s="3" t="n">
        <v>1.136638452236994</v>
      </c>
      <c r="G1535" s="4" t="n">
        <v>1682</v>
      </c>
      <c r="H1535" s="4" t="n">
        <v>1140</v>
      </c>
      <c r="I1535" s="3" t="n">
        <v>983</v>
      </c>
      <c r="J1535" s="6">
        <f>+H1535-G1535</f>
        <v/>
      </c>
      <c r="K1535" s="6">
        <f>+I1535-H1535</f>
        <v/>
      </c>
      <c r="L1535" s="7">
        <f>J1535/G1535</f>
        <v/>
      </c>
      <c r="M1535" s="7">
        <f>K1535/H1535</f>
        <v/>
      </c>
      <c r="N1535" s="8" t="n">
        <v>1.8359</v>
      </c>
      <c r="O1535" s="8" t="n">
        <v>1.3624</v>
      </c>
      <c r="P1535" s="3" t="n">
        <v>0.9551000000000001</v>
      </c>
      <c r="Q1535" s="6">
        <f>+O1535-N1535</f>
        <v/>
      </c>
      <c r="R1535" s="6">
        <f>+P1535-O1535</f>
        <v/>
      </c>
      <c r="S1535" s="7">
        <f>Q1535/N1535</f>
        <v/>
      </c>
      <c r="T1535" s="7">
        <f>R1535/O1535</f>
        <v/>
      </c>
      <c r="U1535" s="10" t="inlineStr">
        <is>
          <t>18349</t>
        </is>
      </c>
      <c r="V1535" s="10" t="inlineStr">
        <is>
          <t>15554</t>
        </is>
      </c>
      <c r="W1535" s="3" t="inlineStr">
        <is>
          <t>11629</t>
        </is>
      </c>
      <c r="X1535" s="6">
        <f>+V1535-U1535</f>
        <v/>
      </c>
      <c r="Y1535" s="6">
        <f>+W1535-V1535</f>
        <v/>
      </c>
      <c r="Z1535" s="7">
        <f>X1535/U1535</f>
        <v/>
      </c>
      <c r="AA1535" s="7">
        <f>Y1535/V1535</f>
        <v/>
      </c>
      <c r="AB1535" s="4" t="n"/>
      <c r="AC1535" s="5" t="n"/>
      <c r="AD1535" s="4" t="n"/>
      <c r="AE1535" s="4" t="n"/>
      <c r="AF1535" s="5" t="n"/>
      <c r="AG1535" s="6">
        <f>AE1535-AD1535</f>
        <v/>
      </c>
      <c r="AH1535" s="6">
        <f>+AF1535-AE1535</f>
        <v/>
      </c>
      <c r="AI1535" s="7">
        <f>AG1535/AD1535</f>
        <v/>
      </c>
      <c r="AJ1535" s="7">
        <f>AH1535/AE1535</f>
        <v/>
      </c>
      <c r="AK1535" s="4" t="n"/>
      <c r="AL1535" s="4" t="n"/>
      <c r="AM1535" s="5" t="n"/>
      <c r="AN1535" s="4" t="n">
        <v>630.15</v>
      </c>
      <c r="AO1535" s="4" t="n">
        <v>620.25</v>
      </c>
      <c r="AP1535" s="3" t="n">
        <v>627.3</v>
      </c>
      <c r="AQ1535" s="9">
        <f>+AK1535-AN1535</f>
        <v/>
      </c>
      <c r="AR1535" s="9">
        <f>+AL1535-AO1535</f>
        <v/>
      </c>
      <c r="AS1535" s="9">
        <f>+AM1535-AP1535</f>
        <v/>
      </c>
      <c r="AT1535" s="6">
        <f>AR1535-AQ1535</f>
        <v/>
      </c>
      <c r="AU1535" s="6">
        <f>+AS1535-AR1535</f>
        <v/>
      </c>
      <c r="AV1535" s="7">
        <f>AT1535/AQ1535</f>
        <v/>
      </c>
      <c r="AW1535" s="7">
        <f>AU1535/AR1535</f>
        <v/>
      </c>
      <c r="AX1535" s="1" t="inlineStr">
        <is>
          <t>N</t>
        </is>
      </c>
      <c r="AY1535" s="1">
        <f>+IF(AND(D1535&gt;0,E1535&gt;0,F1535&gt;0,S1535&gt;0,T1535&gt;0,AC1535&gt;0,AB1535&gt;0,AI1535&gt;0,AJ1535&gt;0,AS1535&gt;AR1535,AR1535&gt;AQ1535),"long buildup",IF(AND(D1535&gt;0,E1535&gt;0,F1535&gt;0,S1535&lt;0,T1535&lt;0,AB1535&lt;0,AC1535&lt;0,AI1535&lt;0,AJ1535&lt;0,AS1535&gt;AR1535,AR1535&gt;AQ1535),"Short Covering",IF(AND(D1535&lt;0,E1535&lt;0,F1535&lt;0,S1535&lt;0,T1535&lt;0,AB1535&gt;0,AC1535&gt;0,AI1535&gt;0,AJ1535&gt;0,AS1535&lt;AR1535,AR1535&lt;AQ1535),"Short Buildup",IF(AND(D1535&lt;0,E1535&lt;0,F1535&lt;0,S1535&lt;0,T1535&lt;0,AB1535&lt;0,AC1535&lt;0,AI1535&lt;0,AJ1535&lt;0,AS1535&lt;AR1535,AR1535&lt;AQ1535),"LongUnwinding" ))))</f>
        <v/>
      </c>
      <c r="AZ1535" s="1">
        <f>+IF(AND(D1535&gt;0,E1535&gt;0,F1535&gt;0,L1535&gt;0,M1535&gt;0,S1535&gt;0,T1535&gt;0,Z1535&gt;0,AA1535&gt;0),"Buying Opportunity",IF(AND(D1535&lt;0,E1535&lt;0,F1535&lt;0,L1535&lt;0,M1535&lt;0,S1535&lt;0,T1535&lt;0,Z1535&lt;0,AA1535&lt;0),"support Zone",IF(AND(D1535&lt;0,E1535&lt;0,F1535&lt;0,L1535&gt;0,M1535&gt;0,S1535&gt;0,T1535&gt;0,Z1535&gt;0,AA1535&gt;0),"sell delivery")))</f>
        <v/>
      </c>
      <c r="BA1535" s="1">
        <f>IF(AND(D1535&gt;0,E1535&gt;0,F1535&gt;0,Z1535&gt;0,AA1535&gt;0,AB1535&gt;0,AC1535&gt;0,AI1535&gt;0,AJ1535&gt;0),"FII ENTERING")</f>
        <v/>
      </c>
      <c r="BB1535" s="15" t="e">
        <v>#N/A</v>
      </c>
      <c r="BC1535" s="1" t="n">
        <v>6297.7426875</v>
      </c>
      <c r="BD1535" s="1">
        <f>IF(AND(E1535&gt;0,F1535&gt;0,AB1535&gt;0,AC1535&gt;0,AI1535&gt;0,AJ1535&gt;0,AS1535&gt;AR1535,AR1535&gt;AQ1535),"long buildup",IF(AND(E1535&lt;0,F1535&lt;0,AB1535&gt;0,AC1535&gt;0,AI1535&gt;0,AJ1535&gt;0,AS1535&lt;AR1535,AR1535&lt;AQ1535),"Short buildup"))</f>
        <v/>
      </c>
      <c r="BE1535" s="1">
        <f>+IF(AND(F1535&gt;0,M1535&gt;0,T1535&gt;0,AA1535&gt;0),"buy")</f>
        <v/>
      </c>
    </row>
    <row r="1536">
      <c r="A1536" s="1" t="inlineStr">
        <is>
          <t>RESPONIND</t>
        </is>
      </c>
      <c r="B1536" s="1" t="n"/>
      <c r="C1536" s="1" t="n"/>
      <c r="D1536" s="2" t="n">
        <v>1.594282572842208</v>
      </c>
      <c r="E1536" s="2" t="n">
        <v>1.659451659451668</v>
      </c>
      <c r="F1536" s="3" t="n">
        <v>-1.188786373314415</v>
      </c>
      <c r="G1536" s="4" t="n">
        <v>10901</v>
      </c>
      <c r="H1536" s="4" t="n">
        <v>11870</v>
      </c>
      <c r="I1536" s="3" t="n">
        <v>8058</v>
      </c>
      <c r="J1536" s="6">
        <f>+H1536-G1536</f>
        <v/>
      </c>
      <c r="K1536" s="6">
        <f>+I1536-H1536</f>
        <v/>
      </c>
      <c r="L1536" s="7">
        <f>J1536/G1536</f>
        <v/>
      </c>
      <c r="M1536" s="7">
        <f>K1536/H1536</f>
        <v/>
      </c>
      <c r="N1536" s="8" t="n">
        <v>43.0206</v>
      </c>
      <c r="O1536" s="8" t="n">
        <v>28.4435</v>
      </c>
      <c r="P1536" s="3" t="n">
        <v>20.5412</v>
      </c>
      <c r="Q1536" s="6">
        <f>+O1536-N1536</f>
        <v/>
      </c>
      <c r="R1536" s="6">
        <f>+P1536-O1536</f>
        <v/>
      </c>
      <c r="S1536" s="7">
        <f>Q1536/N1536</f>
        <v/>
      </c>
      <c r="T1536" s="7">
        <f>R1536/O1536</f>
        <v/>
      </c>
      <c r="U1536" s="10" t="inlineStr">
        <is>
          <t>687325</t>
        </is>
      </c>
      <c r="V1536" s="10" t="inlineStr">
        <is>
          <t>327194</t>
        </is>
      </c>
      <c r="W1536" s="3" t="inlineStr">
        <is>
          <t>141877</t>
        </is>
      </c>
      <c r="X1536" s="6">
        <f>+V1536-U1536</f>
        <v/>
      </c>
      <c r="Y1536" s="6">
        <f>+W1536-V1536</f>
        <v/>
      </c>
      <c r="Z1536" s="7">
        <f>X1536/U1536</f>
        <v/>
      </c>
      <c r="AA1536" s="7">
        <f>Y1536/V1536</f>
        <v/>
      </c>
      <c r="AB1536" s="4" t="n"/>
      <c r="AC1536" s="5" t="n"/>
      <c r="AD1536" s="4" t="n"/>
      <c r="AE1536" s="4" t="n"/>
      <c r="AF1536" s="5" t="n"/>
      <c r="AG1536" s="6">
        <f>AE1536-AD1536</f>
        <v/>
      </c>
      <c r="AH1536" s="6">
        <f>+AF1536-AE1536</f>
        <v/>
      </c>
      <c r="AI1536" s="7">
        <f>AG1536/AD1536</f>
        <v/>
      </c>
      <c r="AJ1536" s="7">
        <f>AH1536/AE1536</f>
        <v/>
      </c>
      <c r="AK1536" s="4" t="n"/>
      <c r="AL1536" s="4" t="n"/>
      <c r="AM1536" s="5" t="n"/>
      <c r="AN1536" s="4" t="n">
        <v>277.2</v>
      </c>
      <c r="AO1536" s="4" t="n">
        <v>281.8</v>
      </c>
      <c r="AP1536" s="3" t="n">
        <v>278.45</v>
      </c>
      <c r="AQ1536" s="9">
        <f>+AK1536-AN1536</f>
        <v/>
      </c>
      <c r="AR1536" s="9">
        <f>+AL1536-AO1536</f>
        <v/>
      </c>
      <c r="AS1536" s="9">
        <f>+AM1536-AP1536</f>
        <v/>
      </c>
      <c r="AT1536" s="6">
        <f>AR1536-AQ1536</f>
        <v/>
      </c>
      <c r="AU1536" s="6">
        <f>+AS1536-AR1536</f>
        <v/>
      </c>
      <c r="AV1536" s="7">
        <f>AT1536/AQ1536</f>
        <v/>
      </c>
      <c r="AW1536" s="7">
        <f>AU1536/AR1536</f>
        <v/>
      </c>
      <c r="AX1536" s="1" t="inlineStr">
        <is>
          <t>N</t>
        </is>
      </c>
      <c r="AY1536" s="1">
        <f>+IF(AND(D1536&gt;0,E1536&gt;0,F1536&gt;0,S1536&gt;0,T1536&gt;0,AC1536&gt;0,AB1536&gt;0,AI1536&gt;0,AJ1536&gt;0,AS1536&gt;AR1536,AR1536&gt;AQ1536),"long buildup",IF(AND(D1536&gt;0,E1536&gt;0,F1536&gt;0,S1536&lt;0,T1536&lt;0,AB1536&lt;0,AC1536&lt;0,AI1536&lt;0,AJ1536&lt;0,AS1536&gt;AR1536,AR1536&gt;AQ1536),"Short Covering",IF(AND(D1536&lt;0,E1536&lt;0,F1536&lt;0,S1536&lt;0,T1536&lt;0,AB1536&gt;0,AC1536&gt;0,AI1536&gt;0,AJ1536&gt;0,AS1536&lt;AR1536,AR1536&lt;AQ1536),"Short Buildup",IF(AND(D1536&lt;0,E1536&lt;0,F1536&lt;0,S1536&lt;0,T1536&lt;0,AB1536&lt;0,AC1536&lt;0,AI1536&lt;0,AJ1536&lt;0,AS1536&lt;AR1536,AR1536&lt;AQ1536),"LongUnwinding" ))))</f>
        <v/>
      </c>
      <c r="AZ1536" s="1">
        <f>+IF(AND(D1536&gt;0,E1536&gt;0,F1536&gt;0,L1536&gt;0,M1536&gt;0,S1536&gt;0,T1536&gt;0,Z1536&gt;0,AA1536&gt;0),"Buying Opportunity",IF(AND(D1536&lt;0,E1536&lt;0,F1536&lt;0,L1536&lt;0,M1536&lt;0,S1536&lt;0,T1536&lt;0,Z1536&lt;0,AA1536&lt;0),"support Zone",IF(AND(D1536&lt;0,E1536&lt;0,F1536&lt;0,L1536&gt;0,M1536&gt;0,S1536&gt;0,T1536&gt;0,Z1536&gt;0,AA1536&gt;0),"sell delivery")))</f>
        <v/>
      </c>
      <c r="BA1536" s="1">
        <f>IF(AND(D1536&gt;0,E1536&gt;0,F1536&gt;0,Z1536&gt;0,AA1536&gt;0,AB1536&gt;0,AC1536&gt;0,AI1536&gt;0,AJ1536&gt;0),"FII ENTERING")</f>
        <v/>
      </c>
      <c r="BB1536" s="15" t="e">
        <v>#N/A</v>
      </c>
      <c r="BC1536" s="1" t="n">
        <v>19573.1171025</v>
      </c>
      <c r="BD1536" s="1">
        <f>IF(AND(E1536&gt;0,F1536&gt;0,AB1536&gt;0,AC1536&gt;0,AI1536&gt;0,AJ1536&gt;0,AS1536&gt;AR1536,AR1536&gt;AQ1536),"long buildup",IF(AND(E1536&lt;0,F1536&lt;0,AB1536&gt;0,AC1536&gt;0,AI1536&gt;0,AJ1536&gt;0,AS1536&lt;AR1536,AR1536&lt;AQ1536),"Short buildup"))</f>
        <v/>
      </c>
      <c r="BE1536" s="1">
        <f>+IF(AND(F1536&gt;0,M1536&gt;0,T1536&gt;0,AA1536&gt;0),"buy")</f>
        <v/>
      </c>
    </row>
    <row r="1537">
      <c r="A1537" s="1" t="inlineStr">
        <is>
          <t>RGL</t>
        </is>
      </c>
      <c r="B1537" s="1" t="n"/>
      <c r="C1537" s="1" t="n"/>
      <c r="D1537" s="2" t="n">
        <v>-0.1724974394911289</v>
      </c>
      <c r="E1537" s="2" t="n">
        <v>0.05399859603649999</v>
      </c>
      <c r="F1537" s="3" t="n">
        <v>-1.214312699012359</v>
      </c>
      <c r="G1537" s="4" t="n">
        <v>3298</v>
      </c>
      <c r="H1537" s="4" t="n">
        <v>3998</v>
      </c>
      <c r="I1537" s="3" t="n">
        <v>4022</v>
      </c>
      <c r="J1537" s="6">
        <f>+H1537-G1537</f>
        <v/>
      </c>
      <c r="K1537" s="6">
        <f>+I1537-H1537</f>
        <v/>
      </c>
      <c r="L1537" s="7">
        <f>J1537/G1537</f>
        <v/>
      </c>
      <c r="M1537" s="7">
        <f>K1537/H1537</f>
        <v/>
      </c>
      <c r="N1537" s="8" t="n">
        <v>7.1538</v>
      </c>
      <c r="O1537" s="8" t="n">
        <v>4.8707</v>
      </c>
      <c r="P1537" s="3" t="n">
        <v>7.5208</v>
      </c>
      <c r="Q1537" s="6">
        <f>+O1537-N1537</f>
        <v/>
      </c>
      <c r="R1537" s="6">
        <f>+P1537-O1537</f>
        <v/>
      </c>
      <c r="S1537" s="7">
        <f>Q1537/N1537</f>
        <v/>
      </c>
      <c r="T1537" s="7">
        <f>R1537/O1537</f>
        <v/>
      </c>
      <c r="U1537" s="10" t="inlineStr">
        <is>
          <t>222765</t>
        </is>
      </c>
      <c r="V1537" s="10" t="inlineStr">
        <is>
          <t>123489</t>
        </is>
      </c>
      <c r="W1537" s="3" t="inlineStr">
        <is>
          <t>153662</t>
        </is>
      </c>
      <c r="X1537" s="6">
        <f>+V1537-U1537</f>
        <v/>
      </c>
      <c r="Y1537" s="6">
        <f>+W1537-V1537</f>
        <v/>
      </c>
      <c r="Z1537" s="7">
        <f>X1537/U1537</f>
        <v/>
      </c>
      <c r="AA1537" s="7">
        <f>Y1537/V1537</f>
        <v/>
      </c>
      <c r="AB1537" s="4" t="n"/>
      <c r="AC1537" s="5" t="n"/>
      <c r="AD1537" s="4" t="n"/>
      <c r="AE1537" s="4" t="n"/>
      <c r="AF1537" s="5" t="n"/>
      <c r="AG1537" s="6">
        <f>AE1537-AD1537</f>
        <v/>
      </c>
      <c r="AH1537" s="6">
        <f>+AF1537-AE1537</f>
        <v/>
      </c>
      <c r="AI1537" s="7">
        <f>AG1537/AD1537</f>
        <v/>
      </c>
      <c r="AJ1537" s="7">
        <f>AH1537/AE1537</f>
        <v/>
      </c>
      <c r="AK1537" s="4" t="n"/>
      <c r="AL1537" s="4" t="n"/>
      <c r="AM1537" s="5" t="n"/>
      <c r="AN1537" s="4" t="n">
        <v>185.19</v>
      </c>
      <c r="AO1537" s="4" t="n">
        <v>185.29</v>
      </c>
      <c r="AP1537" s="3" t="n">
        <v>183.04</v>
      </c>
      <c r="AQ1537" s="9">
        <f>+AK1537-AN1537</f>
        <v/>
      </c>
      <c r="AR1537" s="9">
        <f>+AL1537-AO1537</f>
        <v/>
      </c>
      <c r="AS1537" s="9">
        <f>+AM1537-AP1537</f>
        <v/>
      </c>
      <c r="AT1537" s="6">
        <f>AR1537-AQ1537</f>
        <v/>
      </c>
      <c r="AU1537" s="6">
        <f>+AS1537-AR1537</f>
        <v/>
      </c>
      <c r="AV1537" s="7">
        <f>AT1537/AQ1537</f>
        <v/>
      </c>
      <c r="AW1537" s="7">
        <f>AU1537/AR1537</f>
        <v/>
      </c>
      <c r="AX1537" s="1" t="inlineStr">
        <is>
          <t>N</t>
        </is>
      </c>
      <c r="AY1537" s="1">
        <f>+IF(AND(D1537&gt;0,E1537&gt;0,F1537&gt;0,S1537&gt;0,T1537&gt;0,AC1537&gt;0,AB1537&gt;0,AI1537&gt;0,AJ1537&gt;0,AS1537&gt;AR1537,AR1537&gt;AQ1537),"long buildup",IF(AND(D1537&gt;0,E1537&gt;0,F1537&gt;0,S1537&lt;0,T1537&lt;0,AB1537&lt;0,AC1537&lt;0,AI1537&lt;0,AJ1537&lt;0,AS1537&gt;AR1537,AR1537&gt;AQ1537),"Short Covering",IF(AND(D1537&lt;0,E1537&lt;0,F1537&lt;0,S1537&lt;0,T1537&lt;0,AB1537&gt;0,AC1537&gt;0,AI1537&gt;0,AJ1537&gt;0,AS1537&lt;AR1537,AR1537&lt;AQ1537),"Short Buildup",IF(AND(D1537&lt;0,E1537&lt;0,F1537&lt;0,S1537&lt;0,T1537&lt;0,AB1537&lt;0,AC1537&lt;0,AI1537&lt;0,AJ1537&lt;0,AS1537&lt;AR1537,AR1537&lt;AQ1537),"LongUnwinding" ))))</f>
        <v/>
      </c>
      <c r="AZ1537" s="1">
        <f>+IF(AND(D1537&gt;0,E1537&gt;0,F1537&gt;0,L1537&gt;0,M1537&gt;0,S1537&gt;0,T1537&gt;0,Z1537&gt;0,AA1537&gt;0),"Buying Opportunity",IF(AND(D1537&lt;0,E1537&lt;0,F1537&lt;0,L1537&lt;0,M1537&lt;0,S1537&lt;0,T1537&lt;0,Z1537&lt;0,AA1537&lt;0),"support Zone",IF(AND(D1537&lt;0,E1537&lt;0,F1537&lt;0,L1537&gt;0,M1537&gt;0,S1537&gt;0,T1537&gt;0,Z1537&gt;0,AA1537&gt;0),"sell delivery")))</f>
        <v/>
      </c>
      <c r="BA1537" s="1">
        <f>IF(AND(D1537&gt;0,E1537&gt;0,F1537&gt;0,Z1537&gt;0,AA1537&gt;0,AB1537&gt;0,AC1537&gt;0,AI1537&gt;0,AJ1537&gt;0),"FII ENTERING")</f>
        <v/>
      </c>
      <c r="BB1537" s="15" t="e">
        <v>#N/A</v>
      </c>
      <c r="BC1537" s="1" t="e">
        <v>#N/A</v>
      </c>
      <c r="BD1537" s="1">
        <f>IF(AND(E1537&gt;0,F1537&gt;0,AB1537&gt;0,AC1537&gt;0,AI1537&gt;0,AJ1537&gt;0,AS1537&gt;AR1537,AR1537&gt;AQ1537),"long buildup",IF(AND(E1537&lt;0,F1537&lt;0,AB1537&gt;0,AC1537&gt;0,AI1537&gt;0,AJ1537&gt;0,AS1537&lt;AR1537,AR1537&lt;AQ1537),"Short buildup"))</f>
        <v/>
      </c>
      <c r="BE1537" s="1">
        <f>+IF(AND(F1537&gt;0,M1537&gt;0,T1537&gt;0,AA1537&gt;0),"buy")</f>
        <v/>
      </c>
    </row>
    <row r="1538">
      <c r="A1538" s="1" t="inlineStr">
        <is>
          <t>RHFL</t>
        </is>
      </c>
      <c r="B1538" s="1" t="n"/>
      <c r="C1538" s="1" t="n"/>
      <c r="D1538" s="2" t="n">
        <v>4.807692307692305</v>
      </c>
      <c r="E1538" s="2" t="n">
        <v>4.892966360856273</v>
      </c>
      <c r="F1538" s="3" t="n">
        <v>4.956268221574342</v>
      </c>
      <c r="G1538" s="4" t="n">
        <v>458</v>
      </c>
      <c r="H1538" s="4" t="n">
        <v>489</v>
      </c>
      <c r="I1538" s="3" t="n">
        <v>556</v>
      </c>
      <c r="J1538" s="6">
        <f>+H1538-G1538</f>
        <v/>
      </c>
      <c r="K1538" s="6">
        <f>+I1538-H1538</f>
        <v/>
      </c>
      <c r="L1538" s="7">
        <f>J1538/G1538</f>
        <v/>
      </c>
      <c r="M1538" s="7">
        <f>K1538/H1538</f>
        <v/>
      </c>
      <c r="N1538" s="8" t="n">
        <v>0.06610000000000001</v>
      </c>
      <c r="O1538" s="8" t="n">
        <v>0.0873</v>
      </c>
      <c r="P1538" s="3" t="n">
        <v>0.2797</v>
      </c>
      <c r="Q1538" s="6">
        <f>+O1538-N1538</f>
        <v/>
      </c>
      <c r="R1538" s="6">
        <f>+P1538-O1538</f>
        <v/>
      </c>
      <c r="S1538" s="7">
        <f>Q1538/N1538</f>
        <v/>
      </c>
      <c r="T1538" s="7">
        <f>R1538/O1538</f>
        <v/>
      </c>
      <c r="U1538" s="10" t="inlineStr">
        <is>
          <t>-</t>
        </is>
      </c>
      <c r="V1538" s="10" t="inlineStr">
        <is>
          <t>-</t>
        </is>
      </c>
      <c r="W1538" s="3" t="inlineStr">
        <is>
          <t>-</t>
        </is>
      </c>
      <c r="X1538" s="6">
        <f>+V1538-U1538</f>
        <v/>
      </c>
      <c r="Y1538" s="6">
        <f>+W1538-V1538</f>
        <v/>
      </c>
      <c r="Z1538" s="7">
        <f>X1538/U1538</f>
        <v/>
      </c>
      <c r="AA1538" s="7">
        <f>Y1538/V1538</f>
        <v/>
      </c>
      <c r="AB1538" s="4" t="n"/>
      <c r="AC1538" s="5" t="n"/>
      <c r="AD1538" s="4" t="n"/>
      <c r="AE1538" s="4" t="n"/>
      <c r="AF1538" s="5" t="n"/>
      <c r="AG1538" s="6">
        <f>AE1538-AD1538</f>
        <v/>
      </c>
      <c r="AH1538" s="6">
        <f>+AF1538-AE1538</f>
        <v/>
      </c>
      <c r="AI1538" s="7">
        <f>AG1538/AD1538</f>
        <v/>
      </c>
      <c r="AJ1538" s="7">
        <f>AH1538/AE1538</f>
        <v/>
      </c>
      <c r="AK1538" s="4" t="n"/>
      <c r="AL1538" s="4" t="n"/>
      <c r="AM1538" s="5" t="n"/>
      <c r="AN1538" s="4" t="n">
        <v>3.27</v>
      </c>
      <c r="AO1538" s="4" t="n">
        <v>3.43</v>
      </c>
      <c r="AP1538" s="3" t="n">
        <v>3.6</v>
      </c>
      <c r="AQ1538" s="9">
        <f>+AK1538-AN1538</f>
        <v/>
      </c>
      <c r="AR1538" s="9">
        <f>+AL1538-AO1538</f>
        <v/>
      </c>
      <c r="AS1538" s="9">
        <f>+AM1538-AP1538</f>
        <v/>
      </c>
      <c r="AT1538" s="6">
        <f>AR1538-AQ1538</f>
        <v/>
      </c>
      <c r="AU1538" s="6">
        <f>+AS1538-AR1538</f>
        <v/>
      </c>
      <c r="AV1538" s="7">
        <f>AT1538/AQ1538</f>
        <v/>
      </c>
      <c r="AW1538" s="7">
        <f>AU1538/AR1538</f>
        <v/>
      </c>
      <c r="AX1538" s="1" t="inlineStr">
        <is>
          <t>N</t>
        </is>
      </c>
      <c r="AY1538" s="1">
        <f>+IF(AND(D1538&gt;0,E1538&gt;0,F1538&gt;0,S1538&gt;0,T1538&gt;0,AC1538&gt;0,AB1538&gt;0,AI1538&gt;0,AJ1538&gt;0,AS1538&gt;AR1538,AR1538&gt;AQ1538),"long buildup",IF(AND(D1538&gt;0,E1538&gt;0,F1538&gt;0,S1538&lt;0,T1538&lt;0,AB1538&lt;0,AC1538&lt;0,AI1538&lt;0,AJ1538&lt;0,AS1538&gt;AR1538,AR1538&gt;AQ1538),"Short Covering",IF(AND(D1538&lt;0,E1538&lt;0,F1538&lt;0,S1538&lt;0,T1538&lt;0,AB1538&gt;0,AC1538&gt;0,AI1538&gt;0,AJ1538&gt;0,AS1538&lt;AR1538,AR1538&lt;AQ1538),"Short Buildup",IF(AND(D1538&lt;0,E1538&lt;0,F1538&lt;0,S1538&lt;0,T1538&lt;0,AB1538&lt;0,AC1538&lt;0,AI1538&lt;0,AJ1538&lt;0,AS1538&lt;AR1538,AR1538&lt;AQ1538),"LongUnwinding" ))))</f>
        <v/>
      </c>
      <c r="AZ1538" s="1">
        <f>+IF(AND(D1538&gt;0,E1538&gt;0,F1538&gt;0,L1538&gt;0,M1538&gt;0,S1538&gt;0,T1538&gt;0,Z1538&gt;0,AA1538&gt;0),"Buying Opportunity",IF(AND(D1538&lt;0,E1538&lt;0,F1538&lt;0,L1538&lt;0,M1538&lt;0,S1538&lt;0,T1538&lt;0,Z1538&lt;0,AA1538&lt;0),"support Zone",IF(AND(D1538&lt;0,E1538&lt;0,F1538&lt;0,L1538&gt;0,M1538&gt;0,S1538&gt;0,T1538&gt;0,Z1538&gt;0,AA1538&gt;0),"sell delivery")))</f>
        <v/>
      </c>
      <c r="BA1538" s="1">
        <f>IF(AND(D1538&gt;0,E1538&gt;0,F1538&gt;0,Z1538&gt;0,AA1538&gt;0,AB1538&gt;0,AC1538&gt;0,AI1538&gt;0,AJ1538&gt;0),"FII ENTERING")</f>
        <v/>
      </c>
      <c r="BB1538" s="15" t="e">
        <v>#N/A</v>
      </c>
      <c r="BC1538" s="1" t="e">
        <v>#N/A</v>
      </c>
      <c r="BD1538" s="1">
        <f>IF(AND(E1538&gt;0,F1538&gt;0,AB1538&gt;0,AC1538&gt;0,AI1538&gt;0,AJ1538&gt;0,AS1538&gt;AR1538,AR1538&gt;AQ1538),"long buildup",IF(AND(E1538&lt;0,F1538&lt;0,AB1538&gt;0,AC1538&gt;0,AI1538&gt;0,AJ1538&gt;0,AS1538&lt;AR1538,AR1538&lt;AQ1538),"Short buildup"))</f>
        <v/>
      </c>
      <c r="BE1538" s="1">
        <f>+IF(AND(F1538&gt;0,M1538&gt;0,T1538&gt;0,AA1538&gt;0),"buy")</f>
        <v/>
      </c>
    </row>
    <row r="1539">
      <c r="A1539" s="1" t="inlineStr">
        <is>
          <t>RHIM</t>
        </is>
      </c>
      <c r="B1539" s="1" t="n"/>
      <c r="C1539" s="1" t="n"/>
      <c r="D1539" s="2" t="n">
        <v>1.553809481769216</v>
      </c>
      <c r="E1539" s="2" t="n">
        <v>-2.9644440580718</v>
      </c>
      <c r="F1539" s="3" t="n">
        <v>-0.04479483963447411</v>
      </c>
      <c r="G1539" s="4" t="n">
        <v>11167</v>
      </c>
      <c r="H1539" s="4" t="n">
        <v>4275</v>
      </c>
      <c r="I1539" s="3" t="n">
        <v>11698</v>
      </c>
      <c r="J1539" s="6">
        <f>+H1539-G1539</f>
        <v/>
      </c>
      <c r="K1539" s="6">
        <f>+I1539-H1539</f>
        <v/>
      </c>
      <c r="L1539" s="7">
        <f>J1539/G1539</f>
        <v/>
      </c>
      <c r="M1539" s="7">
        <f>K1539/H1539</f>
        <v/>
      </c>
      <c r="N1539" s="8" t="n">
        <v>11.8021</v>
      </c>
      <c r="O1539" s="8" t="n">
        <v>2.5801</v>
      </c>
      <c r="P1539" s="3" t="n">
        <v>8.616400000000001</v>
      </c>
      <c r="Q1539" s="6">
        <f>+O1539-N1539</f>
        <v/>
      </c>
      <c r="R1539" s="6">
        <f>+P1539-O1539</f>
        <v/>
      </c>
      <c r="S1539" s="7">
        <f>Q1539/N1539</f>
        <v/>
      </c>
      <c r="T1539" s="7">
        <f>R1539/O1539</f>
        <v/>
      </c>
      <c r="U1539" s="10" t="inlineStr">
        <is>
          <t>137842</t>
        </is>
      </c>
      <c r="V1539" s="10" t="inlineStr">
        <is>
          <t>22301</t>
        </is>
      </c>
      <c r="W1539" s="3" t="inlineStr">
        <is>
          <t>90481</t>
        </is>
      </c>
      <c r="X1539" s="6">
        <f>+V1539-U1539</f>
        <v/>
      </c>
      <c r="Y1539" s="6">
        <f>+W1539-V1539</f>
        <v/>
      </c>
      <c r="Z1539" s="7">
        <f>X1539/U1539</f>
        <v/>
      </c>
      <c r="AA1539" s="7">
        <f>Y1539/V1539</f>
        <v/>
      </c>
      <c r="AB1539" s="4" t="n"/>
      <c r="AC1539" s="5" t="n"/>
      <c r="AD1539" s="4" t="n"/>
      <c r="AE1539" s="4" t="n"/>
      <c r="AF1539" s="5" t="n"/>
      <c r="AG1539" s="6">
        <f>AE1539-AD1539</f>
        <v/>
      </c>
      <c r="AH1539" s="6">
        <f>+AF1539-AE1539</f>
        <v/>
      </c>
      <c r="AI1539" s="7">
        <f>AG1539/AD1539</f>
        <v/>
      </c>
      <c r="AJ1539" s="7">
        <f>AH1539/AE1539</f>
        <v/>
      </c>
      <c r="AK1539" s="4" t="n"/>
      <c r="AL1539" s="4" t="n"/>
      <c r="AM1539" s="5" t="n"/>
      <c r="AN1539" s="4" t="n">
        <v>575.15</v>
      </c>
      <c r="AO1539" s="4" t="n">
        <v>558.1</v>
      </c>
      <c r="AP1539" s="3" t="n">
        <v>557.85</v>
      </c>
      <c r="AQ1539" s="9">
        <f>+AK1539-AN1539</f>
        <v/>
      </c>
      <c r="AR1539" s="9">
        <f>+AL1539-AO1539</f>
        <v/>
      </c>
      <c r="AS1539" s="9">
        <f>+AM1539-AP1539</f>
        <v/>
      </c>
      <c r="AT1539" s="6">
        <f>AR1539-AQ1539</f>
        <v/>
      </c>
      <c r="AU1539" s="6">
        <f>+AS1539-AR1539</f>
        <v/>
      </c>
      <c r="AV1539" s="7">
        <f>AT1539/AQ1539</f>
        <v/>
      </c>
      <c r="AW1539" s="7">
        <f>AU1539/AR1539</f>
        <v/>
      </c>
      <c r="AX1539" s="1" t="inlineStr">
        <is>
          <t>N</t>
        </is>
      </c>
      <c r="AY1539" s="1">
        <f>+IF(AND(D1539&gt;0,E1539&gt;0,F1539&gt;0,S1539&gt;0,T1539&gt;0,AC1539&gt;0,AB1539&gt;0,AI1539&gt;0,AJ1539&gt;0,AS1539&gt;AR1539,AR1539&gt;AQ1539),"long buildup",IF(AND(D1539&gt;0,E1539&gt;0,F1539&gt;0,S1539&lt;0,T1539&lt;0,AB1539&lt;0,AC1539&lt;0,AI1539&lt;0,AJ1539&lt;0,AS1539&gt;AR1539,AR1539&gt;AQ1539),"Short Covering",IF(AND(D1539&lt;0,E1539&lt;0,F1539&lt;0,S1539&lt;0,T1539&lt;0,AB1539&gt;0,AC1539&gt;0,AI1539&gt;0,AJ1539&gt;0,AS1539&lt;AR1539,AR1539&lt;AQ1539),"Short Buildup",IF(AND(D1539&lt;0,E1539&lt;0,F1539&lt;0,S1539&lt;0,T1539&lt;0,AB1539&lt;0,AC1539&lt;0,AI1539&lt;0,AJ1539&lt;0,AS1539&lt;AR1539,AR1539&lt;AQ1539),"LongUnwinding" ))))</f>
        <v/>
      </c>
      <c r="AZ1539" s="1">
        <f>+IF(AND(D1539&gt;0,E1539&gt;0,F1539&gt;0,L1539&gt;0,M1539&gt;0,S1539&gt;0,T1539&gt;0,Z1539&gt;0,AA1539&gt;0),"Buying Opportunity",IF(AND(D1539&lt;0,E1539&lt;0,F1539&lt;0,L1539&lt;0,M1539&lt;0,S1539&lt;0,T1539&lt;0,Z1539&lt;0,AA1539&lt;0),"support Zone",IF(AND(D1539&lt;0,E1539&lt;0,F1539&lt;0,L1539&gt;0,M1539&gt;0,S1539&gt;0,T1539&gt;0,Z1539&gt;0,AA1539&gt;0),"sell delivery")))</f>
        <v/>
      </c>
      <c r="BA1539" s="1">
        <f>IF(AND(D1539&gt;0,E1539&gt;0,F1539&gt;0,Z1539&gt;0,AA1539&gt;0,AB1539&gt;0,AC1539&gt;0,AI1539&gt;0,AJ1539&gt;0),"FII ENTERING")</f>
        <v/>
      </c>
      <c r="BB1539" s="15" t="e">
        <v>#N/A</v>
      </c>
      <c r="BC1539" s="1" t="n">
        <v>35682.00534</v>
      </c>
      <c r="BD1539" s="1">
        <f>IF(AND(E1539&gt;0,F1539&gt;0,AB1539&gt;0,AC1539&gt;0,AI1539&gt;0,AJ1539&gt;0,AS1539&gt;AR1539,AR1539&gt;AQ1539),"long buildup",IF(AND(E1539&lt;0,F1539&lt;0,AB1539&gt;0,AC1539&gt;0,AI1539&gt;0,AJ1539&gt;0,AS1539&lt;AR1539,AR1539&lt;AQ1539),"Short buildup"))</f>
        <v/>
      </c>
      <c r="BE1539" s="1">
        <f>+IF(AND(F1539&gt;0,M1539&gt;0,T1539&gt;0,AA1539&gt;0),"buy")</f>
        <v/>
      </c>
    </row>
    <row r="1540">
      <c r="A1540" s="1" t="inlineStr">
        <is>
          <t>RHL</t>
        </is>
      </c>
      <c r="B1540" s="1" t="n"/>
      <c r="C1540" s="1" t="n"/>
      <c r="D1540" s="2" t="n">
        <v>-0.6216067353843782</v>
      </c>
      <c r="E1540" s="2" t="n">
        <v>0.950118764845608</v>
      </c>
      <c r="F1540" s="3" t="n">
        <v>0.3529411764705905</v>
      </c>
      <c r="G1540" s="4" t="n">
        <v>3019</v>
      </c>
      <c r="H1540" s="4" t="n">
        <v>1556</v>
      </c>
      <c r="I1540" s="3" t="n">
        <v>886</v>
      </c>
      <c r="J1540" s="6">
        <f>+H1540-G1540</f>
        <v/>
      </c>
      <c r="K1540" s="6">
        <f>+I1540-H1540</f>
        <v/>
      </c>
      <c r="L1540" s="7">
        <f>J1540/G1540</f>
        <v/>
      </c>
      <c r="M1540" s="7">
        <f>K1540/H1540</f>
        <v/>
      </c>
      <c r="N1540" s="8" t="n">
        <v>1.3061</v>
      </c>
      <c r="O1540" s="8" t="n">
        <v>0.5476</v>
      </c>
      <c r="P1540" s="3" t="n">
        <v>0.2516</v>
      </c>
      <c r="Q1540" s="6">
        <f>+O1540-N1540</f>
        <v/>
      </c>
      <c r="R1540" s="6">
        <f>+P1540-O1540</f>
        <v/>
      </c>
      <c r="S1540" s="7">
        <f>Q1540/N1540</f>
        <v/>
      </c>
      <c r="T1540" s="7">
        <f>R1540/O1540</f>
        <v/>
      </c>
      <c r="U1540" s="10" t="inlineStr">
        <is>
          <t>11651</t>
        </is>
      </c>
      <c r="V1540" s="10" t="inlineStr">
        <is>
          <t>7550</t>
        </is>
      </c>
      <c r="W1540" s="3" t="inlineStr">
        <is>
          <t>2761</t>
        </is>
      </c>
      <c r="X1540" s="6">
        <f>+V1540-U1540</f>
        <v/>
      </c>
      <c r="Y1540" s="6">
        <f>+W1540-V1540</f>
        <v/>
      </c>
      <c r="Z1540" s="7">
        <f>X1540/U1540</f>
        <v/>
      </c>
      <c r="AA1540" s="7">
        <f>Y1540/V1540</f>
        <v/>
      </c>
      <c r="AB1540" s="4" t="n"/>
      <c r="AC1540" s="5" t="n"/>
      <c r="AD1540" s="4" t="n"/>
      <c r="AE1540" s="4" t="n"/>
      <c r="AF1540" s="5" t="n"/>
      <c r="AG1540" s="6">
        <f>AE1540-AD1540</f>
        <v/>
      </c>
      <c r="AH1540" s="6">
        <f>+AF1540-AE1540</f>
        <v/>
      </c>
      <c r="AI1540" s="7">
        <f>AG1540/AD1540</f>
        <v/>
      </c>
      <c r="AJ1540" s="7">
        <f>AH1540/AE1540</f>
        <v/>
      </c>
      <c r="AK1540" s="4" t="n"/>
      <c r="AL1540" s="4" t="n"/>
      <c r="AM1540" s="5" t="n"/>
      <c r="AN1540" s="4" t="n">
        <v>252.6</v>
      </c>
      <c r="AO1540" s="4" t="n">
        <v>255</v>
      </c>
      <c r="AP1540" s="3" t="n">
        <v>255.9</v>
      </c>
      <c r="AQ1540" s="9">
        <f>+AK1540-AN1540</f>
        <v/>
      </c>
      <c r="AR1540" s="9">
        <f>+AL1540-AO1540</f>
        <v/>
      </c>
      <c r="AS1540" s="9">
        <f>+AM1540-AP1540</f>
        <v/>
      </c>
      <c r="AT1540" s="6">
        <f>AR1540-AQ1540</f>
        <v/>
      </c>
      <c r="AU1540" s="6">
        <f>+AS1540-AR1540</f>
        <v/>
      </c>
      <c r="AV1540" s="7">
        <f>AT1540/AQ1540</f>
        <v/>
      </c>
      <c r="AW1540" s="7">
        <f>AU1540/AR1540</f>
        <v/>
      </c>
      <c r="AX1540" s="1" t="inlineStr">
        <is>
          <t>Y</t>
        </is>
      </c>
      <c r="AY1540" s="1">
        <f>+IF(AND(D1540&gt;0,E1540&gt;0,F1540&gt;0,S1540&gt;0,T1540&gt;0,AC1540&gt;0,AB1540&gt;0,AI1540&gt;0,AJ1540&gt;0,AS1540&gt;AR1540,AR1540&gt;AQ1540),"long buildup",IF(AND(D1540&gt;0,E1540&gt;0,F1540&gt;0,S1540&lt;0,T1540&lt;0,AB1540&lt;0,AC1540&lt;0,AI1540&lt;0,AJ1540&lt;0,AS1540&gt;AR1540,AR1540&gt;AQ1540),"Short Covering",IF(AND(D1540&lt;0,E1540&lt;0,F1540&lt;0,S1540&lt;0,T1540&lt;0,AB1540&gt;0,AC1540&gt;0,AI1540&gt;0,AJ1540&gt;0,AS1540&lt;AR1540,AR1540&lt;AQ1540),"Short Buildup",IF(AND(D1540&lt;0,E1540&lt;0,F1540&lt;0,S1540&lt;0,T1540&lt;0,AB1540&lt;0,AC1540&lt;0,AI1540&lt;0,AJ1540&lt;0,AS1540&lt;AR1540,AR1540&lt;AQ1540),"LongUnwinding" ))))</f>
        <v/>
      </c>
      <c r="AZ1540" s="1">
        <f>+IF(AND(D1540&gt;0,E1540&gt;0,F1540&gt;0,L1540&gt;0,M1540&gt;0,S1540&gt;0,T1540&gt;0,Z1540&gt;0,AA1540&gt;0),"Buying Opportunity",IF(AND(D1540&lt;0,E1540&lt;0,F1540&lt;0,L1540&lt;0,M1540&lt;0,S1540&lt;0,T1540&lt;0,Z1540&lt;0,AA1540&lt;0),"support Zone",IF(AND(D1540&lt;0,E1540&lt;0,F1540&lt;0,L1540&gt;0,M1540&gt;0,S1540&gt;0,T1540&gt;0,Z1540&gt;0,AA1540&gt;0),"sell delivery")))</f>
        <v/>
      </c>
      <c r="BA1540" s="1">
        <f>IF(AND(D1540&gt;0,E1540&gt;0,F1540&gt;0,Z1540&gt;0,AA1540&gt;0,AB1540&gt;0,AC1540&gt;0,AI1540&gt;0,AJ1540&gt;0),"FII ENTERING")</f>
        <v/>
      </c>
      <c r="BB1540" s="15" t="e">
        <v>#N/A</v>
      </c>
      <c r="BC1540" s="1" t="n">
        <v>1438897.308975</v>
      </c>
      <c r="BD1540" s="1">
        <f>IF(AND(E1540&gt;0,F1540&gt;0,AB1540&gt;0,AC1540&gt;0,AI1540&gt;0,AJ1540&gt;0,AS1540&gt;AR1540,AR1540&gt;AQ1540),"long buildup",IF(AND(E1540&lt;0,F1540&lt;0,AB1540&gt;0,AC1540&gt;0,AI1540&gt;0,AJ1540&gt;0,AS1540&lt;AR1540,AR1540&lt;AQ1540),"Short buildup"))</f>
        <v/>
      </c>
      <c r="BE1540" s="1">
        <f>+IF(AND(F1540&gt;0,M1540&gt;0,T1540&gt;0,AA1540&gt;0),"buy")</f>
        <v/>
      </c>
    </row>
    <row r="1541">
      <c r="A1541" s="1" t="inlineStr">
        <is>
          <t>RICOAUTO</t>
        </is>
      </c>
      <c r="B1541" s="1" t="n"/>
      <c r="C1541" s="1" t="n"/>
      <c r="D1541" s="2" t="n">
        <v>1.189446366782001</v>
      </c>
      <c r="E1541" s="2" t="n">
        <v>-2.105150673220773</v>
      </c>
      <c r="F1541" s="3" t="n">
        <v>-0.3820543608776272</v>
      </c>
      <c r="G1541" s="4" t="n">
        <v>7232</v>
      </c>
      <c r="H1541" s="4" t="n">
        <v>4337</v>
      </c>
      <c r="I1541" s="3" t="n">
        <v>4749</v>
      </c>
      <c r="J1541" s="6">
        <f>+H1541-G1541</f>
        <v/>
      </c>
      <c r="K1541" s="6">
        <f>+I1541-H1541</f>
        <v/>
      </c>
      <c r="L1541" s="7">
        <f>J1541/G1541</f>
        <v/>
      </c>
      <c r="M1541" s="7">
        <f>K1541/H1541</f>
        <v/>
      </c>
      <c r="N1541" s="8" t="n">
        <v>3.6255</v>
      </c>
      <c r="O1541" s="8" t="n">
        <v>1.8374</v>
      </c>
      <c r="P1541" s="3" t="n">
        <v>2.34</v>
      </c>
      <c r="Q1541" s="6">
        <f>+O1541-N1541</f>
        <v/>
      </c>
      <c r="R1541" s="6">
        <f>+P1541-O1541</f>
        <v/>
      </c>
      <c r="S1541" s="7">
        <f>Q1541/N1541</f>
        <v/>
      </c>
      <c r="T1541" s="7">
        <f>R1541/O1541</f>
        <v/>
      </c>
      <c r="U1541" s="10" t="inlineStr">
        <is>
          <t>173823</t>
        </is>
      </c>
      <c r="V1541" s="10" t="inlineStr">
        <is>
          <t>89482</t>
        </is>
      </c>
      <c r="W1541" s="3" t="inlineStr">
        <is>
          <t>109929</t>
        </is>
      </c>
      <c r="X1541" s="6">
        <f>+V1541-U1541</f>
        <v/>
      </c>
      <c r="Y1541" s="6">
        <f>+W1541-V1541</f>
        <v/>
      </c>
      <c r="Z1541" s="7">
        <f>X1541/U1541</f>
        <v/>
      </c>
      <c r="AA1541" s="7">
        <f>Y1541/V1541</f>
        <v/>
      </c>
      <c r="AB1541" s="4" t="n"/>
      <c r="AC1541" s="5" t="n"/>
      <c r="AD1541" s="4" t="n"/>
      <c r="AE1541" s="4" t="n"/>
      <c r="AF1541" s="5" t="n"/>
      <c r="AG1541" s="6">
        <f>AE1541-AD1541</f>
        <v/>
      </c>
      <c r="AH1541" s="6">
        <f>+AF1541-AE1541</f>
        <v/>
      </c>
      <c r="AI1541" s="7">
        <f>AG1541/AD1541</f>
        <v/>
      </c>
      <c r="AJ1541" s="7">
        <f>AH1541/AE1541</f>
        <v/>
      </c>
      <c r="AK1541" s="4" t="n"/>
      <c r="AL1541" s="4" t="n"/>
      <c r="AM1541" s="5" t="n"/>
      <c r="AN1541" s="4" t="n">
        <v>93.58</v>
      </c>
      <c r="AO1541" s="4" t="n">
        <v>91.61</v>
      </c>
      <c r="AP1541" s="3" t="n">
        <v>91.26000000000001</v>
      </c>
      <c r="AQ1541" s="9">
        <f>+AK1541-AN1541</f>
        <v/>
      </c>
      <c r="AR1541" s="9">
        <f>+AL1541-AO1541</f>
        <v/>
      </c>
      <c r="AS1541" s="9">
        <f>+AM1541-AP1541</f>
        <v/>
      </c>
      <c r="AT1541" s="6">
        <f>AR1541-AQ1541</f>
        <v/>
      </c>
      <c r="AU1541" s="6">
        <f>+AS1541-AR1541</f>
        <v/>
      </c>
      <c r="AV1541" s="7">
        <f>AT1541/AQ1541</f>
        <v/>
      </c>
      <c r="AW1541" s="7">
        <f>AU1541/AR1541</f>
        <v/>
      </c>
      <c r="AX1541" s="1" t="inlineStr">
        <is>
          <t>N</t>
        </is>
      </c>
      <c r="AY1541" s="1">
        <f>+IF(AND(D1541&gt;0,E1541&gt;0,F1541&gt;0,S1541&gt;0,T1541&gt;0,AC1541&gt;0,AB1541&gt;0,AI1541&gt;0,AJ1541&gt;0,AS1541&gt;AR1541,AR1541&gt;AQ1541),"long buildup",IF(AND(D1541&gt;0,E1541&gt;0,F1541&gt;0,S1541&lt;0,T1541&lt;0,AB1541&lt;0,AC1541&lt;0,AI1541&lt;0,AJ1541&lt;0,AS1541&gt;AR1541,AR1541&gt;AQ1541),"Short Covering",IF(AND(D1541&lt;0,E1541&lt;0,F1541&lt;0,S1541&lt;0,T1541&lt;0,AB1541&gt;0,AC1541&gt;0,AI1541&gt;0,AJ1541&gt;0,AS1541&lt;AR1541,AR1541&lt;AQ1541),"Short Buildup",IF(AND(D1541&lt;0,E1541&lt;0,F1541&lt;0,S1541&lt;0,T1541&lt;0,AB1541&lt;0,AC1541&lt;0,AI1541&lt;0,AJ1541&lt;0,AS1541&lt;AR1541,AR1541&lt;AQ1541),"LongUnwinding" ))))</f>
        <v/>
      </c>
      <c r="AZ1541" s="1">
        <f>+IF(AND(D1541&gt;0,E1541&gt;0,F1541&gt;0,L1541&gt;0,M1541&gt;0,S1541&gt;0,T1541&gt;0,Z1541&gt;0,AA1541&gt;0),"Buying Opportunity",IF(AND(D1541&lt;0,E1541&lt;0,F1541&lt;0,L1541&lt;0,M1541&lt;0,S1541&lt;0,T1541&lt;0,Z1541&lt;0,AA1541&lt;0),"support Zone",IF(AND(D1541&lt;0,E1541&lt;0,F1541&lt;0,L1541&gt;0,M1541&gt;0,S1541&gt;0,T1541&gt;0,Z1541&gt;0,AA1541&gt;0),"sell delivery")))</f>
        <v/>
      </c>
      <c r="BA1541" s="1">
        <f>IF(AND(D1541&gt;0,E1541&gt;0,F1541&gt;0,Z1541&gt;0,AA1541&gt;0,AB1541&gt;0,AC1541&gt;0,AI1541&gt;0,AJ1541&gt;0),"FII ENTERING")</f>
        <v/>
      </c>
      <c r="BB1541" s="15" t="e">
        <v>#N/A</v>
      </c>
      <c r="BC1541" s="1" t="n">
        <v>97177.0766</v>
      </c>
      <c r="BD1541" s="1">
        <f>IF(AND(E1541&gt;0,F1541&gt;0,AB1541&gt;0,AC1541&gt;0,AI1541&gt;0,AJ1541&gt;0,AS1541&gt;AR1541,AR1541&gt;AQ1541),"long buildup",IF(AND(E1541&lt;0,F1541&lt;0,AB1541&gt;0,AC1541&gt;0,AI1541&gt;0,AJ1541&gt;0,AS1541&lt;AR1541,AR1541&lt;AQ1541),"Short buildup"))</f>
        <v/>
      </c>
      <c r="BE1541" s="1">
        <f>+IF(AND(F1541&gt;0,M1541&gt;0,T1541&gt;0,AA1541&gt;0),"buy")</f>
        <v/>
      </c>
    </row>
    <row r="1542">
      <c r="A1542" s="1" t="inlineStr">
        <is>
          <t>RIIL</t>
        </is>
      </c>
      <c r="B1542" s="1" t="n"/>
      <c r="C1542" s="1" t="n"/>
      <c r="D1542" s="2" t="n">
        <v>0.9036650975117686</v>
      </c>
      <c r="E1542" s="2" t="n">
        <v>-1.003873870121211</v>
      </c>
      <c r="F1542" s="3" t="n">
        <v>-1.577884372633173</v>
      </c>
      <c r="G1542" s="4" t="n">
        <v>15495</v>
      </c>
      <c r="H1542" s="4" t="n">
        <v>6901</v>
      </c>
      <c r="I1542" s="3" t="n">
        <v>14086</v>
      </c>
      <c r="J1542" s="6">
        <f>+H1542-G1542</f>
        <v/>
      </c>
      <c r="K1542" s="6">
        <f>+I1542-H1542</f>
        <v/>
      </c>
      <c r="L1542" s="7">
        <f>J1542/G1542</f>
        <v/>
      </c>
      <c r="M1542" s="7">
        <f>K1542/H1542</f>
        <v/>
      </c>
      <c r="N1542" s="8" t="n">
        <v>39.8288</v>
      </c>
      <c r="O1542" s="8" t="n">
        <v>15.2122</v>
      </c>
      <c r="P1542" s="3" t="n">
        <v>28.6223</v>
      </c>
      <c r="Q1542" s="6">
        <f>+O1542-N1542</f>
        <v/>
      </c>
      <c r="R1542" s="6">
        <f>+P1542-O1542</f>
        <v/>
      </c>
      <c r="S1542" s="7">
        <f>Q1542/N1542</f>
        <v/>
      </c>
      <c r="T1542" s="7">
        <f>R1542/O1542</f>
        <v/>
      </c>
      <c r="U1542" s="10" t="inlineStr">
        <is>
          <t>60574</t>
        </is>
      </c>
      <c r="V1542" s="10" t="inlineStr">
        <is>
          <t>35316</t>
        </is>
      </c>
      <c r="W1542" s="3" t="inlineStr">
        <is>
          <t>53688</t>
        </is>
      </c>
      <c r="X1542" s="6">
        <f>+V1542-U1542</f>
        <v/>
      </c>
      <c r="Y1542" s="6">
        <f>+W1542-V1542</f>
        <v/>
      </c>
      <c r="Z1542" s="7">
        <f>X1542/U1542</f>
        <v/>
      </c>
      <c r="AA1542" s="7">
        <f>Y1542/V1542</f>
        <v/>
      </c>
      <c r="AB1542" s="4" t="n"/>
      <c r="AC1542" s="5" t="n"/>
      <c r="AD1542" s="4" t="n"/>
      <c r="AE1542" s="4" t="n"/>
      <c r="AF1542" s="5" t="n"/>
      <c r="AG1542" s="6">
        <f>AE1542-AD1542</f>
        <v/>
      </c>
      <c r="AH1542" s="6">
        <f>+AF1542-AE1542</f>
        <v/>
      </c>
      <c r="AI1542" s="7">
        <f>AG1542/AD1542</f>
        <v/>
      </c>
      <c r="AJ1542" s="7">
        <f>AH1542/AE1542</f>
        <v/>
      </c>
      <c r="AK1542" s="4" t="n"/>
      <c r="AL1542" s="4" t="n"/>
      <c r="AM1542" s="5" t="n"/>
      <c r="AN1542" s="4" t="n">
        <v>1200.35</v>
      </c>
      <c r="AO1542" s="4" t="n">
        <v>1188.3</v>
      </c>
      <c r="AP1542" s="3" t="n">
        <v>1169.55</v>
      </c>
      <c r="AQ1542" s="9">
        <f>+AK1542-AN1542</f>
        <v/>
      </c>
      <c r="AR1542" s="9">
        <f>+AL1542-AO1542</f>
        <v/>
      </c>
      <c r="AS1542" s="9">
        <f>+AM1542-AP1542</f>
        <v/>
      </c>
      <c r="AT1542" s="6">
        <f>AR1542-AQ1542</f>
        <v/>
      </c>
      <c r="AU1542" s="6">
        <f>+AS1542-AR1542</f>
        <v/>
      </c>
      <c r="AV1542" s="7">
        <f>AT1542/AQ1542</f>
        <v/>
      </c>
      <c r="AW1542" s="7">
        <f>AU1542/AR1542</f>
        <v/>
      </c>
      <c r="AX1542" s="1" t="inlineStr">
        <is>
          <t>N</t>
        </is>
      </c>
      <c r="AY1542" s="1">
        <f>+IF(AND(D1542&gt;0,E1542&gt;0,F1542&gt;0,S1542&gt;0,T1542&gt;0,AC1542&gt;0,AB1542&gt;0,AI1542&gt;0,AJ1542&gt;0,AS1542&gt;AR1542,AR1542&gt;AQ1542),"long buildup",IF(AND(D1542&gt;0,E1542&gt;0,F1542&gt;0,S1542&lt;0,T1542&lt;0,AB1542&lt;0,AC1542&lt;0,AI1542&lt;0,AJ1542&lt;0,AS1542&gt;AR1542,AR1542&gt;AQ1542),"Short Covering",IF(AND(D1542&lt;0,E1542&lt;0,F1542&lt;0,S1542&lt;0,T1542&lt;0,AB1542&gt;0,AC1542&gt;0,AI1542&gt;0,AJ1542&gt;0,AS1542&lt;AR1542,AR1542&lt;AQ1542),"Short Buildup",IF(AND(D1542&lt;0,E1542&lt;0,F1542&lt;0,S1542&lt;0,T1542&lt;0,AB1542&lt;0,AC1542&lt;0,AI1542&lt;0,AJ1542&lt;0,AS1542&lt;AR1542,AR1542&lt;AQ1542),"LongUnwinding" ))))</f>
        <v/>
      </c>
      <c r="AZ1542" s="1">
        <f>+IF(AND(D1542&gt;0,E1542&gt;0,F1542&gt;0,L1542&gt;0,M1542&gt;0,S1542&gt;0,T1542&gt;0,Z1542&gt;0,AA1542&gt;0),"Buying Opportunity",IF(AND(D1542&lt;0,E1542&lt;0,F1542&lt;0,L1542&lt;0,M1542&lt;0,S1542&lt;0,T1542&lt;0,Z1542&lt;0,AA1542&lt;0),"support Zone",IF(AND(D1542&lt;0,E1542&lt;0,F1542&lt;0,L1542&gt;0,M1542&gt;0,S1542&gt;0,T1542&gt;0,Z1542&gt;0,AA1542&gt;0),"sell delivery")))</f>
        <v/>
      </c>
      <c r="BA1542" s="1">
        <f>IF(AND(D1542&gt;0,E1542&gt;0,F1542&gt;0,Z1542&gt;0,AA1542&gt;0,AB1542&gt;0,AC1542&gt;0,AI1542&gt;0,AJ1542&gt;0),"FII ENTERING")</f>
        <v/>
      </c>
      <c r="BB1542" s="15" t="e">
        <v>#N/A</v>
      </c>
      <c r="BC1542" s="1" t="n">
        <v>21344.397204</v>
      </c>
      <c r="BD1542" s="1">
        <f>IF(AND(E1542&gt;0,F1542&gt;0,AB1542&gt;0,AC1542&gt;0,AI1542&gt;0,AJ1542&gt;0,AS1542&gt;AR1542,AR1542&gt;AQ1542),"long buildup",IF(AND(E1542&lt;0,F1542&lt;0,AB1542&gt;0,AC1542&gt;0,AI1542&gt;0,AJ1542&gt;0,AS1542&lt;AR1542,AR1542&lt;AQ1542),"Short buildup"))</f>
        <v/>
      </c>
      <c r="BE1542" s="1">
        <f>+IF(AND(F1542&gt;0,M1542&gt;0,T1542&gt;0,AA1542&gt;0),"buy")</f>
        <v/>
      </c>
    </row>
    <row r="1543">
      <c r="A1543" s="1" t="inlineStr">
        <is>
          <t>RISHABH</t>
        </is>
      </c>
      <c r="B1543" s="1" t="n"/>
      <c r="C1543" s="1" t="n"/>
      <c r="D1543" s="2" t="n">
        <v>-2.378761992377451</v>
      </c>
      <c r="E1543" s="2" t="n">
        <v>-2.369413031771663</v>
      </c>
      <c r="F1543" s="3" t="n">
        <v>1.640926640926638</v>
      </c>
      <c r="G1543" s="4" t="n">
        <v>1209</v>
      </c>
      <c r="H1543" s="4" t="n">
        <v>1226</v>
      </c>
      <c r="I1543" s="3" t="n">
        <v>1622</v>
      </c>
      <c r="J1543" s="6">
        <f>+H1543-G1543</f>
        <v/>
      </c>
      <c r="K1543" s="6">
        <f>+I1543-H1543</f>
        <v/>
      </c>
      <c r="L1543" s="7">
        <f>J1543/G1543</f>
        <v/>
      </c>
      <c r="M1543" s="7">
        <f>K1543/H1543</f>
        <v/>
      </c>
      <c r="N1543" s="8" t="n">
        <v>0.9712999999999999</v>
      </c>
      <c r="O1543" s="8" t="n">
        <v>0.9044</v>
      </c>
      <c r="P1543" s="3" t="n">
        <v>1.1452</v>
      </c>
      <c r="Q1543" s="6">
        <f>+O1543-N1543</f>
        <v/>
      </c>
      <c r="R1543" s="6">
        <f>+P1543-O1543</f>
        <v/>
      </c>
      <c r="S1543" s="7">
        <f>Q1543/N1543</f>
        <v/>
      </c>
      <c r="T1543" s="7">
        <f>R1543/O1543</f>
        <v/>
      </c>
      <c r="U1543" s="10" t="inlineStr">
        <is>
          <t>15666</t>
        </is>
      </c>
      <c r="V1543" s="10" t="inlineStr">
        <is>
          <t>14478</t>
        </is>
      </c>
      <c r="W1543" s="3" t="inlineStr">
        <is>
          <t>10365</t>
        </is>
      </c>
      <c r="X1543" s="6">
        <f>+V1543-U1543</f>
        <v/>
      </c>
      <c r="Y1543" s="6">
        <f>+W1543-V1543</f>
        <v/>
      </c>
      <c r="Z1543" s="7">
        <f>X1543/U1543</f>
        <v/>
      </c>
      <c r="AA1543" s="7">
        <f>Y1543/V1543</f>
        <v/>
      </c>
      <c r="AB1543" s="4" t="n"/>
      <c r="AC1543" s="5" t="n"/>
      <c r="AD1543" s="4" t="n"/>
      <c r="AE1543" s="4" t="n"/>
      <c r="AF1543" s="5" t="n"/>
      <c r="AG1543" s="6">
        <f>AE1543-AD1543</f>
        <v/>
      </c>
      <c r="AH1543" s="6">
        <f>+AF1543-AE1543</f>
        <v/>
      </c>
      <c r="AI1543" s="7">
        <f>AG1543/AD1543</f>
        <v/>
      </c>
      <c r="AJ1543" s="7">
        <f>AH1543/AE1543</f>
        <v/>
      </c>
      <c r="AK1543" s="4" t="n"/>
      <c r="AL1543" s="4" t="n"/>
      <c r="AM1543" s="5" t="n"/>
      <c r="AN1543" s="4" t="n">
        <v>371.4</v>
      </c>
      <c r="AO1543" s="4" t="n">
        <v>362.6</v>
      </c>
      <c r="AP1543" s="3" t="n">
        <v>368.55</v>
      </c>
      <c r="AQ1543" s="9">
        <f>+AK1543-AN1543</f>
        <v/>
      </c>
      <c r="AR1543" s="9">
        <f>+AL1543-AO1543</f>
        <v/>
      </c>
      <c r="AS1543" s="9">
        <f>+AM1543-AP1543</f>
        <v/>
      </c>
      <c r="AT1543" s="6">
        <f>AR1543-AQ1543</f>
        <v/>
      </c>
      <c r="AU1543" s="6">
        <f>+AS1543-AR1543</f>
        <v/>
      </c>
      <c r="AV1543" s="7">
        <f>AT1543/AQ1543</f>
        <v/>
      </c>
      <c r="AW1543" s="7">
        <f>AU1543/AR1543</f>
        <v/>
      </c>
      <c r="AX1543" s="1" t="inlineStr">
        <is>
          <t>N</t>
        </is>
      </c>
      <c r="AY1543" s="1">
        <f>+IF(AND(D1543&gt;0,E1543&gt;0,F1543&gt;0,S1543&gt;0,T1543&gt;0,AC1543&gt;0,AB1543&gt;0,AI1543&gt;0,AJ1543&gt;0,AS1543&gt;AR1543,AR1543&gt;AQ1543),"long buildup",IF(AND(D1543&gt;0,E1543&gt;0,F1543&gt;0,S1543&lt;0,T1543&lt;0,AB1543&lt;0,AC1543&lt;0,AI1543&lt;0,AJ1543&lt;0,AS1543&gt;AR1543,AR1543&gt;AQ1543),"Short Covering",IF(AND(D1543&lt;0,E1543&lt;0,F1543&lt;0,S1543&lt;0,T1543&lt;0,AB1543&gt;0,AC1543&gt;0,AI1543&gt;0,AJ1543&gt;0,AS1543&lt;AR1543,AR1543&lt;AQ1543),"Short Buildup",IF(AND(D1543&lt;0,E1543&lt;0,F1543&lt;0,S1543&lt;0,T1543&lt;0,AB1543&lt;0,AC1543&lt;0,AI1543&lt;0,AJ1543&lt;0,AS1543&lt;AR1543,AR1543&lt;AQ1543),"LongUnwinding" ))))</f>
        <v/>
      </c>
      <c r="AZ1543" s="1">
        <f>+IF(AND(D1543&gt;0,E1543&gt;0,F1543&gt;0,L1543&gt;0,M1543&gt;0,S1543&gt;0,T1543&gt;0,Z1543&gt;0,AA1543&gt;0),"Buying Opportunity",IF(AND(D1543&lt;0,E1543&lt;0,F1543&lt;0,L1543&lt;0,M1543&lt;0,S1543&lt;0,T1543&lt;0,Z1543&lt;0,AA1543&lt;0),"support Zone",IF(AND(D1543&lt;0,E1543&lt;0,F1543&lt;0,L1543&gt;0,M1543&gt;0,S1543&gt;0,T1543&gt;0,Z1543&gt;0,AA1543&gt;0),"sell delivery")))</f>
        <v/>
      </c>
      <c r="BA1543" s="1">
        <f>IF(AND(D1543&gt;0,E1543&gt;0,F1543&gt;0,Z1543&gt;0,AA1543&gt;0,AB1543&gt;0,AC1543&gt;0,AI1543&gt;0,AJ1543&gt;0),"FII ENTERING")</f>
        <v/>
      </c>
      <c r="BB1543" s="15" t="e">
        <v>#N/A</v>
      </c>
      <c r="BC1543" s="1" t="n">
        <v>11604.8109195</v>
      </c>
      <c r="BD1543" s="1">
        <f>IF(AND(E1543&gt;0,F1543&gt;0,AB1543&gt;0,AC1543&gt;0,AI1543&gt;0,AJ1543&gt;0,AS1543&gt;AR1543,AR1543&gt;AQ1543),"long buildup",IF(AND(E1543&lt;0,F1543&lt;0,AB1543&gt;0,AC1543&gt;0,AI1543&gt;0,AJ1543&gt;0,AS1543&lt;AR1543,AR1543&lt;AQ1543),"Short buildup"))</f>
        <v/>
      </c>
      <c r="BE1543" s="1">
        <f>+IF(AND(F1543&gt;0,M1543&gt;0,T1543&gt;0,AA1543&gt;0),"buy")</f>
        <v/>
      </c>
    </row>
    <row r="1544">
      <c r="A1544" s="1" t="inlineStr">
        <is>
          <t>RITCO</t>
        </is>
      </c>
      <c r="B1544" s="1" t="n"/>
      <c r="C1544" s="1" t="n"/>
      <c r="D1544" s="2" t="n">
        <v>3.597909322960971</v>
      </c>
      <c r="E1544" s="2" t="n">
        <v>-1.102898040596032</v>
      </c>
      <c r="F1544" s="3" t="n">
        <v>-0.6406453909123238</v>
      </c>
      <c r="G1544" s="4" t="n">
        <v>17064</v>
      </c>
      <c r="H1544" s="4" t="n">
        <v>3463</v>
      </c>
      <c r="I1544" s="3" t="n">
        <v>2899</v>
      </c>
      <c r="J1544" s="6">
        <f>+H1544-G1544</f>
        <v/>
      </c>
      <c r="K1544" s="6">
        <f>+I1544-H1544</f>
        <v/>
      </c>
      <c r="L1544" s="7">
        <f>J1544/G1544</f>
        <v/>
      </c>
      <c r="M1544" s="7">
        <f>K1544/H1544</f>
        <v/>
      </c>
      <c r="N1544" s="8" t="n">
        <v>37.156</v>
      </c>
      <c r="O1544" s="8" t="n">
        <v>4.5773</v>
      </c>
      <c r="P1544" s="3" t="n">
        <v>4.0776</v>
      </c>
      <c r="Q1544" s="6">
        <f>+O1544-N1544</f>
        <v/>
      </c>
      <c r="R1544" s="6">
        <f>+P1544-O1544</f>
        <v/>
      </c>
      <c r="S1544" s="7">
        <f>Q1544/N1544</f>
        <v/>
      </c>
      <c r="T1544" s="7">
        <f>R1544/O1544</f>
        <v/>
      </c>
      <c r="U1544" s="10" t="inlineStr">
        <is>
          <t>229703</t>
        </is>
      </c>
      <c r="V1544" s="10" t="inlineStr">
        <is>
          <t>51166</t>
        </is>
      </c>
      <c r="W1544" s="3" t="inlineStr">
        <is>
          <t>47108</t>
        </is>
      </c>
      <c r="X1544" s="6">
        <f>+V1544-U1544</f>
        <v/>
      </c>
      <c r="Y1544" s="6">
        <f>+W1544-V1544</f>
        <v/>
      </c>
      <c r="Z1544" s="7">
        <f>X1544/U1544</f>
        <v/>
      </c>
      <c r="AA1544" s="7">
        <f>Y1544/V1544</f>
        <v/>
      </c>
      <c r="AB1544" s="4" t="n"/>
      <c r="AC1544" s="5" t="n"/>
      <c r="AD1544" s="4" t="n"/>
      <c r="AE1544" s="4" t="n"/>
      <c r="AF1544" s="5" t="n"/>
      <c r="AG1544" s="6">
        <f>AE1544-AD1544</f>
        <v/>
      </c>
      <c r="AH1544" s="6">
        <f>+AF1544-AE1544</f>
        <v/>
      </c>
      <c r="AI1544" s="7">
        <f>AG1544/AD1544</f>
        <v/>
      </c>
      <c r="AJ1544" s="7">
        <f>AH1544/AE1544</f>
        <v/>
      </c>
      <c r="AK1544" s="4" t="n"/>
      <c r="AL1544" s="4" t="n"/>
      <c r="AM1544" s="5" t="n"/>
      <c r="AN1544" s="4" t="n">
        <v>426.15</v>
      </c>
      <c r="AO1544" s="4" t="n">
        <v>421.45</v>
      </c>
      <c r="AP1544" s="3" t="n">
        <v>418.75</v>
      </c>
      <c r="AQ1544" s="9">
        <f>+AK1544-AN1544</f>
        <v/>
      </c>
      <c r="AR1544" s="9">
        <f>+AL1544-AO1544</f>
        <v/>
      </c>
      <c r="AS1544" s="9">
        <f>+AM1544-AP1544</f>
        <v/>
      </c>
      <c r="AT1544" s="6">
        <f>AR1544-AQ1544</f>
        <v/>
      </c>
      <c r="AU1544" s="6">
        <f>+AS1544-AR1544</f>
        <v/>
      </c>
      <c r="AV1544" s="7">
        <f>AT1544/AQ1544</f>
        <v/>
      </c>
      <c r="AW1544" s="7">
        <f>AU1544/AR1544</f>
        <v/>
      </c>
      <c r="AX1544" s="1" t="inlineStr">
        <is>
          <t>Y</t>
        </is>
      </c>
      <c r="AY1544" s="1">
        <f>+IF(AND(D1544&gt;0,E1544&gt;0,F1544&gt;0,S1544&gt;0,T1544&gt;0,AC1544&gt;0,AB1544&gt;0,AI1544&gt;0,AJ1544&gt;0,AS1544&gt;AR1544,AR1544&gt;AQ1544),"long buildup",IF(AND(D1544&gt;0,E1544&gt;0,F1544&gt;0,S1544&lt;0,T1544&lt;0,AB1544&lt;0,AC1544&lt;0,AI1544&lt;0,AJ1544&lt;0,AS1544&gt;AR1544,AR1544&gt;AQ1544),"Short Covering",IF(AND(D1544&lt;0,E1544&lt;0,F1544&lt;0,S1544&lt;0,T1544&lt;0,AB1544&gt;0,AC1544&gt;0,AI1544&gt;0,AJ1544&gt;0,AS1544&lt;AR1544,AR1544&lt;AQ1544),"Short Buildup",IF(AND(D1544&lt;0,E1544&lt;0,F1544&lt;0,S1544&lt;0,T1544&lt;0,AB1544&lt;0,AC1544&lt;0,AI1544&lt;0,AJ1544&lt;0,AS1544&lt;AR1544,AR1544&lt;AQ1544),"LongUnwinding" ))))</f>
        <v/>
      </c>
      <c r="AZ1544" s="1">
        <f>+IF(AND(D1544&gt;0,E1544&gt;0,F1544&gt;0,L1544&gt;0,M1544&gt;0,S1544&gt;0,T1544&gt;0,Z1544&gt;0,AA1544&gt;0),"Buying Opportunity",IF(AND(D1544&lt;0,E1544&lt;0,F1544&lt;0,L1544&lt;0,M1544&lt;0,S1544&lt;0,T1544&lt;0,Z1544&lt;0,AA1544&lt;0),"support Zone",IF(AND(D1544&lt;0,E1544&lt;0,F1544&lt;0,L1544&gt;0,M1544&gt;0,S1544&gt;0,T1544&gt;0,Z1544&gt;0,AA1544&gt;0),"sell delivery")))</f>
        <v/>
      </c>
      <c r="BA1544" s="1">
        <f>IF(AND(D1544&gt;0,E1544&gt;0,F1544&gt;0,Z1544&gt;0,AA1544&gt;0,AB1544&gt;0,AC1544&gt;0,AI1544&gt;0,AJ1544&gt;0),"FII ENTERING")</f>
        <v/>
      </c>
      <c r="BB1544" s="15" t="e">
        <v>#N/A</v>
      </c>
      <c r="BC1544" s="1" t="n">
        <v>500475.2710725</v>
      </c>
      <c r="BD1544" s="1">
        <f>IF(AND(E1544&gt;0,F1544&gt;0,AB1544&gt;0,AC1544&gt;0,AI1544&gt;0,AJ1544&gt;0,AS1544&gt;AR1544,AR1544&gt;AQ1544),"long buildup",IF(AND(E1544&lt;0,F1544&lt;0,AB1544&gt;0,AC1544&gt;0,AI1544&gt;0,AJ1544&gt;0,AS1544&lt;AR1544,AR1544&lt;AQ1544),"Short buildup"))</f>
        <v/>
      </c>
      <c r="BE1544" s="1">
        <f>+IF(AND(F1544&gt;0,M1544&gt;0,T1544&gt;0,AA1544&gt;0),"buy")</f>
        <v/>
      </c>
    </row>
    <row r="1545">
      <c r="A1545" s="1" t="inlineStr">
        <is>
          <t>RITES</t>
        </is>
      </c>
      <c r="B1545" s="1" t="n"/>
      <c r="C1545" s="1" t="n"/>
      <c r="D1545" s="2" t="n">
        <v>1.999327956989243</v>
      </c>
      <c r="E1545" s="2" t="n">
        <v>-1.581288090924069</v>
      </c>
      <c r="F1545" s="3" t="n">
        <v>-0.7698744769874515</v>
      </c>
      <c r="G1545" s="4" t="n">
        <v>47414</v>
      </c>
      <c r="H1545" s="4" t="n">
        <v>23529</v>
      </c>
      <c r="I1545" s="3" t="n">
        <v>23499</v>
      </c>
      <c r="J1545" s="6">
        <f>+H1545-G1545</f>
        <v/>
      </c>
      <c r="K1545" s="6">
        <f>+I1545-H1545</f>
        <v/>
      </c>
      <c r="L1545" s="7">
        <f>J1545/G1545</f>
        <v/>
      </c>
      <c r="M1545" s="7">
        <f>K1545/H1545</f>
        <v/>
      </c>
      <c r="N1545" s="8" t="n">
        <v>84.8027</v>
      </c>
      <c r="O1545" s="8" t="n">
        <v>31.7487</v>
      </c>
      <c r="P1545" s="3" t="n">
        <v>25.0143</v>
      </c>
      <c r="Q1545" s="6">
        <f>+O1545-N1545</f>
        <v/>
      </c>
      <c r="R1545" s="6">
        <f>+P1545-O1545</f>
        <v/>
      </c>
      <c r="S1545" s="7">
        <f>Q1545/N1545</f>
        <v/>
      </c>
      <c r="T1545" s="7">
        <f>R1545/O1545</f>
        <v/>
      </c>
      <c r="U1545" s="10" t="inlineStr">
        <is>
          <t>726384</t>
        </is>
      </c>
      <c r="V1545" s="10" t="inlineStr">
        <is>
          <t>388460</t>
        </is>
      </c>
      <c r="W1545" s="3" t="inlineStr">
        <is>
          <t>289379</t>
        </is>
      </c>
      <c r="X1545" s="6">
        <f>+V1545-U1545</f>
        <v/>
      </c>
      <c r="Y1545" s="6">
        <f>+W1545-V1545</f>
        <v/>
      </c>
      <c r="Z1545" s="7">
        <f>X1545/U1545</f>
        <v/>
      </c>
      <c r="AA1545" s="7">
        <f>Y1545/V1545</f>
        <v/>
      </c>
      <c r="AB1545" s="4" t="n"/>
      <c r="AC1545" s="5" t="n"/>
      <c r="AD1545" s="4" t="n"/>
      <c r="AE1545" s="4" t="n"/>
      <c r="AF1545" s="5" t="n"/>
      <c r="AG1545" s="6">
        <f>AE1545-AD1545</f>
        <v/>
      </c>
      <c r="AH1545" s="6">
        <f>+AF1545-AE1545</f>
        <v/>
      </c>
      <c r="AI1545" s="7">
        <f>AG1545/AD1545</f>
        <v/>
      </c>
      <c r="AJ1545" s="7">
        <f>AH1545/AE1545</f>
        <v/>
      </c>
      <c r="AK1545" s="4" t="n"/>
      <c r="AL1545" s="4" t="n"/>
      <c r="AM1545" s="5" t="n"/>
      <c r="AN1545" s="4" t="n">
        <v>303.55</v>
      </c>
      <c r="AO1545" s="4" t="n">
        <v>298.75</v>
      </c>
      <c r="AP1545" s="3" t="n">
        <v>296.45</v>
      </c>
      <c r="AQ1545" s="9">
        <f>+AK1545-AN1545</f>
        <v/>
      </c>
      <c r="AR1545" s="9">
        <f>+AL1545-AO1545</f>
        <v/>
      </c>
      <c r="AS1545" s="9">
        <f>+AM1545-AP1545</f>
        <v/>
      </c>
      <c r="AT1545" s="6">
        <f>AR1545-AQ1545</f>
        <v/>
      </c>
      <c r="AU1545" s="6">
        <f>+AS1545-AR1545</f>
        <v/>
      </c>
      <c r="AV1545" s="7">
        <f>AT1545/AQ1545</f>
        <v/>
      </c>
      <c r="AW1545" s="7">
        <f>AU1545/AR1545</f>
        <v/>
      </c>
      <c r="AX1545" s="1" t="inlineStr">
        <is>
          <t>N</t>
        </is>
      </c>
      <c r="AY1545" s="1">
        <f>+IF(AND(D1545&gt;0,E1545&gt;0,F1545&gt;0,S1545&gt;0,T1545&gt;0,AC1545&gt;0,AB1545&gt;0,AI1545&gt;0,AJ1545&gt;0,AS1545&gt;AR1545,AR1545&gt;AQ1545),"long buildup",IF(AND(D1545&gt;0,E1545&gt;0,F1545&gt;0,S1545&lt;0,T1545&lt;0,AB1545&lt;0,AC1545&lt;0,AI1545&lt;0,AJ1545&lt;0,AS1545&gt;AR1545,AR1545&gt;AQ1545),"Short Covering",IF(AND(D1545&lt;0,E1545&lt;0,F1545&lt;0,S1545&lt;0,T1545&lt;0,AB1545&gt;0,AC1545&gt;0,AI1545&gt;0,AJ1545&gt;0,AS1545&lt;AR1545,AR1545&lt;AQ1545),"Short Buildup",IF(AND(D1545&lt;0,E1545&lt;0,F1545&lt;0,S1545&lt;0,T1545&lt;0,AB1545&lt;0,AC1545&lt;0,AI1545&lt;0,AJ1545&lt;0,AS1545&lt;AR1545,AR1545&lt;AQ1545),"LongUnwinding" ))))</f>
        <v/>
      </c>
      <c r="AZ1545" s="1">
        <f>+IF(AND(D1545&gt;0,E1545&gt;0,F1545&gt;0,L1545&gt;0,M1545&gt;0,S1545&gt;0,T1545&gt;0,Z1545&gt;0,AA1545&gt;0),"Buying Opportunity",IF(AND(D1545&lt;0,E1545&lt;0,F1545&lt;0,L1545&lt;0,M1545&lt;0,S1545&lt;0,T1545&lt;0,Z1545&lt;0,AA1545&lt;0),"support Zone",IF(AND(D1545&lt;0,E1545&lt;0,F1545&lt;0,L1545&gt;0,M1545&gt;0,S1545&gt;0,T1545&gt;0,Z1545&gt;0,AA1545&gt;0),"sell delivery")))</f>
        <v/>
      </c>
      <c r="BA1545" s="1">
        <f>IF(AND(D1545&gt;0,E1545&gt;0,F1545&gt;0,Z1545&gt;0,AA1545&gt;0,AB1545&gt;0,AC1545&gt;0,AI1545&gt;0,AJ1545&gt;0),"FII ENTERING")</f>
        <v/>
      </c>
      <c r="BB1545" s="15" t="e">
        <v>#N/A</v>
      </c>
      <c r="BC1545" s="1" t="n">
        <v>35395.4216</v>
      </c>
      <c r="BD1545" s="1">
        <f>IF(AND(E1545&gt;0,F1545&gt;0,AB1545&gt;0,AC1545&gt;0,AI1545&gt;0,AJ1545&gt;0,AS1545&gt;AR1545,AR1545&gt;AQ1545),"long buildup",IF(AND(E1545&lt;0,F1545&lt;0,AB1545&gt;0,AC1545&gt;0,AI1545&gt;0,AJ1545&gt;0,AS1545&lt;AR1545,AR1545&lt;AQ1545),"Short buildup"))</f>
        <v/>
      </c>
      <c r="BE1545" s="1">
        <f>+IF(AND(F1545&gt;0,M1545&gt;0,T1545&gt;0,AA1545&gt;0),"buy")</f>
        <v/>
      </c>
    </row>
    <row r="1546">
      <c r="A1546" s="1" t="inlineStr">
        <is>
          <t>RKDL</t>
        </is>
      </c>
      <c r="B1546" s="1" t="n"/>
      <c r="C1546" s="1" t="n"/>
      <c r="D1546" s="2" t="n">
        <v>-0.03173595683910366</v>
      </c>
      <c r="E1546" s="2" t="n">
        <v>-1.587301587301587</v>
      </c>
      <c r="F1546" s="3" t="n">
        <v>-2.000000000000003</v>
      </c>
      <c r="G1546" s="4" t="n">
        <v>215</v>
      </c>
      <c r="H1546" s="4" t="n">
        <v>103</v>
      </c>
      <c r="I1546" s="3" t="n">
        <v>62</v>
      </c>
      <c r="J1546" s="6">
        <f>+H1546-G1546</f>
        <v/>
      </c>
      <c r="K1546" s="6">
        <f>+I1546-H1546</f>
        <v/>
      </c>
      <c r="L1546" s="7">
        <f>J1546/G1546</f>
        <v/>
      </c>
      <c r="M1546" s="7">
        <f>K1546/H1546</f>
        <v/>
      </c>
      <c r="N1546" s="8" t="n">
        <v>0.0659</v>
      </c>
      <c r="O1546" s="8" t="n">
        <v>0.0244</v>
      </c>
      <c r="P1546" s="3" t="n">
        <v>0.0218</v>
      </c>
      <c r="Q1546" s="6">
        <f>+O1546-N1546</f>
        <v/>
      </c>
      <c r="R1546" s="6">
        <f>+P1546-O1546</f>
        <v/>
      </c>
      <c r="S1546" s="7">
        <f>Q1546/N1546</f>
        <v/>
      </c>
      <c r="T1546" s="7">
        <f>R1546/O1546</f>
        <v/>
      </c>
      <c r="U1546" s="10" t="inlineStr">
        <is>
          <t>-</t>
        </is>
      </c>
      <c r="V1546" s="10" t="inlineStr">
        <is>
          <t>-</t>
        </is>
      </c>
      <c r="W1546" s="3" t="inlineStr">
        <is>
          <t>-</t>
        </is>
      </c>
      <c r="X1546" s="6">
        <f>+V1546-U1546</f>
        <v/>
      </c>
      <c r="Y1546" s="6">
        <f>+W1546-V1546</f>
        <v/>
      </c>
      <c r="Z1546" s="7">
        <f>X1546/U1546</f>
        <v/>
      </c>
      <c r="AA1546" s="7">
        <f>Y1546/V1546</f>
        <v/>
      </c>
      <c r="AB1546" s="4" t="n"/>
      <c r="AC1546" s="5" t="n"/>
      <c r="AD1546" s="4" t="n"/>
      <c r="AE1546" s="4" t="n"/>
      <c r="AF1546" s="5" t="n"/>
      <c r="AG1546" s="6">
        <f>AE1546-AD1546</f>
        <v/>
      </c>
      <c r="AH1546" s="6">
        <f>+AF1546-AE1546</f>
        <v/>
      </c>
      <c r="AI1546" s="7">
        <f>AG1546/AD1546</f>
        <v/>
      </c>
      <c r="AJ1546" s="7">
        <f>AH1546/AE1546</f>
        <v/>
      </c>
      <c r="AK1546" s="4" t="n"/>
      <c r="AL1546" s="4" t="n"/>
      <c r="AM1546" s="5" t="n"/>
      <c r="AN1546" s="4" t="n">
        <v>31.5</v>
      </c>
      <c r="AO1546" s="4" t="n">
        <v>31</v>
      </c>
      <c r="AP1546" s="3" t="n">
        <v>30.38</v>
      </c>
      <c r="AQ1546" s="9">
        <f>+AK1546-AN1546</f>
        <v/>
      </c>
      <c r="AR1546" s="9">
        <f>+AL1546-AO1546</f>
        <v/>
      </c>
      <c r="AS1546" s="9">
        <f>+AM1546-AP1546</f>
        <v/>
      </c>
      <c r="AT1546" s="6">
        <f>AR1546-AQ1546</f>
        <v/>
      </c>
      <c r="AU1546" s="6">
        <f>+AS1546-AR1546</f>
        <v/>
      </c>
      <c r="AV1546" s="7">
        <f>AT1546/AQ1546</f>
        <v/>
      </c>
      <c r="AW1546" s="7">
        <f>AU1546/AR1546</f>
        <v/>
      </c>
      <c r="AX1546" s="1" t="inlineStr">
        <is>
          <t>N</t>
        </is>
      </c>
      <c r="AY1546" s="1">
        <f>+IF(AND(D1546&gt;0,E1546&gt;0,F1546&gt;0,S1546&gt;0,T1546&gt;0,AC1546&gt;0,AB1546&gt;0,AI1546&gt;0,AJ1546&gt;0,AS1546&gt;AR1546,AR1546&gt;AQ1546),"long buildup",IF(AND(D1546&gt;0,E1546&gt;0,F1546&gt;0,S1546&lt;0,T1546&lt;0,AB1546&lt;0,AC1546&lt;0,AI1546&lt;0,AJ1546&lt;0,AS1546&gt;AR1546,AR1546&gt;AQ1546),"Short Covering",IF(AND(D1546&lt;0,E1546&lt;0,F1546&lt;0,S1546&lt;0,T1546&lt;0,AB1546&gt;0,AC1546&gt;0,AI1546&gt;0,AJ1546&gt;0,AS1546&lt;AR1546,AR1546&lt;AQ1546),"Short Buildup",IF(AND(D1546&lt;0,E1546&lt;0,F1546&lt;0,S1546&lt;0,T1546&lt;0,AB1546&lt;0,AC1546&lt;0,AI1546&lt;0,AJ1546&lt;0,AS1546&lt;AR1546,AR1546&lt;AQ1546),"LongUnwinding" ))))</f>
        <v/>
      </c>
      <c r="AZ1546" s="1">
        <f>+IF(AND(D1546&gt;0,E1546&gt;0,F1546&gt;0,L1546&gt;0,M1546&gt;0,S1546&gt;0,T1546&gt;0,Z1546&gt;0,AA1546&gt;0),"Buying Opportunity",IF(AND(D1546&lt;0,E1546&lt;0,F1546&lt;0,L1546&lt;0,M1546&lt;0,S1546&lt;0,T1546&lt;0,Z1546&lt;0,AA1546&lt;0),"support Zone",IF(AND(D1546&lt;0,E1546&lt;0,F1546&lt;0,L1546&gt;0,M1546&gt;0,S1546&gt;0,T1546&gt;0,Z1546&gt;0,AA1546&gt;0),"sell delivery")))</f>
        <v/>
      </c>
      <c r="BA1546" s="1">
        <f>IF(AND(D1546&gt;0,E1546&gt;0,F1546&gt;0,Z1546&gt;0,AA1546&gt;0,AB1546&gt;0,AC1546&gt;0,AI1546&gt;0,AJ1546&gt;0),"FII ENTERING")</f>
        <v/>
      </c>
      <c r="BB1546" s="15" t="e">
        <v>#N/A</v>
      </c>
      <c r="BC1546" s="1" t="n">
        <v>77979.624388</v>
      </c>
      <c r="BD1546" s="1">
        <f>IF(AND(E1546&gt;0,F1546&gt;0,AB1546&gt;0,AC1546&gt;0,AI1546&gt;0,AJ1546&gt;0,AS1546&gt;AR1546,AR1546&gt;AQ1546),"long buildup",IF(AND(E1546&lt;0,F1546&lt;0,AB1546&gt;0,AC1546&gt;0,AI1546&gt;0,AJ1546&gt;0,AS1546&lt;AR1546,AR1546&lt;AQ1546),"Short buildup"))</f>
        <v/>
      </c>
      <c r="BE1546" s="1">
        <f>+IF(AND(F1546&gt;0,M1546&gt;0,T1546&gt;0,AA1546&gt;0),"buy")</f>
        <v/>
      </c>
    </row>
    <row r="1547">
      <c r="A1547" s="1" t="inlineStr">
        <is>
          <t>RKEC</t>
        </is>
      </c>
      <c r="B1547" s="1" t="n"/>
      <c r="C1547" s="1" t="n"/>
      <c r="D1547" s="2" t="n">
        <v>-0.828756864702958</v>
      </c>
      <c r="E1547" s="2" t="n">
        <v>-4.561014901329025</v>
      </c>
      <c r="F1547" s="3" t="n">
        <v>4.610190948412269</v>
      </c>
      <c r="G1547" s="4" t="n">
        <v>631</v>
      </c>
      <c r="H1547" s="4" t="n">
        <v>1942</v>
      </c>
      <c r="I1547" s="3" t="n">
        <v>1653</v>
      </c>
      <c r="J1547" s="6">
        <f>+H1547-G1547</f>
        <v/>
      </c>
      <c r="K1547" s="6">
        <f>+I1547-H1547</f>
        <v/>
      </c>
      <c r="L1547" s="7">
        <f>J1547/G1547</f>
        <v/>
      </c>
      <c r="M1547" s="7">
        <f>K1547/H1547</f>
        <v/>
      </c>
      <c r="N1547" s="8" t="n">
        <v>0.5017</v>
      </c>
      <c r="O1547" s="8" t="n">
        <v>1.5842</v>
      </c>
      <c r="P1547" s="3" t="n">
        <v>2.2557</v>
      </c>
      <c r="Q1547" s="6">
        <f>+O1547-N1547</f>
        <v/>
      </c>
      <c r="R1547" s="6">
        <f>+P1547-O1547</f>
        <v/>
      </c>
      <c r="S1547" s="7">
        <f>Q1547/N1547</f>
        <v/>
      </c>
      <c r="T1547" s="7">
        <f>R1547/O1547</f>
        <v/>
      </c>
      <c r="U1547" s="10" t="inlineStr">
        <is>
          <t>40232</t>
        </is>
      </c>
      <c r="V1547" s="10" t="inlineStr">
        <is>
          <t>115132</t>
        </is>
      </c>
      <c r="W1547" s="3" t="inlineStr">
        <is>
          <t>174305</t>
        </is>
      </c>
      <c r="X1547" s="6">
        <f>+V1547-U1547</f>
        <v/>
      </c>
      <c r="Y1547" s="6">
        <f>+W1547-V1547</f>
        <v/>
      </c>
      <c r="Z1547" s="7">
        <f>X1547/U1547</f>
        <v/>
      </c>
      <c r="AA1547" s="7">
        <f>Y1547/V1547</f>
        <v/>
      </c>
      <c r="AB1547" s="4" t="n"/>
      <c r="AC1547" s="5" t="n"/>
      <c r="AD1547" s="4" t="n"/>
      <c r="AE1547" s="4" t="n"/>
      <c r="AF1547" s="5" t="n"/>
      <c r="AG1547" s="6">
        <f>AE1547-AD1547</f>
        <v/>
      </c>
      <c r="AH1547" s="6">
        <f>+AF1547-AE1547</f>
        <v/>
      </c>
      <c r="AI1547" s="7">
        <f>AG1547/AD1547</f>
        <v/>
      </c>
      <c r="AJ1547" s="7">
        <f>AH1547/AE1547</f>
        <v/>
      </c>
      <c r="AK1547" s="4" t="n"/>
      <c r="AL1547" s="4" t="n"/>
      <c r="AM1547" s="5" t="n"/>
      <c r="AN1547" s="4" t="n">
        <v>99.31999999999999</v>
      </c>
      <c r="AO1547" s="4" t="n">
        <v>94.79000000000001</v>
      </c>
      <c r="AP1547" s="3" t="n">
        <v>99.16</v>
      </c>
      <c r="AQ1547" s="9">
        <f>+AK1547-AN1547</f>
        <v/>
      </c>
      <c r="AR1547" s="9">
        <f>+AL1547-AO1547</f>
        <v/>
      </c>
      <c r="AS1547" s="9">
        <f>+AM1547-AP1547</f>
        <v/>
      </c>
      <c r="AT1547" s="6">
        <f>AR1547-AQ1547</f>
        <v/>
      </c>
      <c r="AU1547" s="6">
        <f>+AS1547-AR1547</f>
        <v/>
      </c>
      <c r="AV1547" s="7">
        <f>AT1547/AQ1547</f>
        <v/>
      </c>
      <c r="AW1547" s="7">
        <f>AU1547/AR1547</f>
        <v/>
      </c>
      <c r="AX1547" s="1" t="inlineStr">
        <is>
          <t>N</t>
        </is>
      </c>
      <c r="AY1547" s="1">
        <f>+IF(AND(D1547&gt;0,E1547&gt;0,F1547&gt;0,S1547&gt;0,T1547&gt;0,AC1547&gt;0,AB1547&gt;0,AI1547&gt;0,AJ1547&gt;0,AS1547&gt;AR1547,AR1547&gt;AQ1547),"long buildup",IF(AND(D1547&gt;0,E1547&gt;0,F1547&gt;0,S1547&lt;0,T1547&lt;0,AB1547&lt;0,AC1547&lt;0,AI1547&lt;0,AJ1547&lt;0,AS1547&gt;AR1547,AR1547&gt;AQ1547),"Short Covering",IF(AND(D1547&lt;0,E1547&lt;0,F1547&lt;0,S1547&lt;0,T1547&lt;0,AB1547&gt;0,AC1547&gt;0,AI1547&gt;0,AJ1547&gt;0,AS1547&lt;AR1547,AR1547&lt;AQ1547),"Short Buildup",IF(AND(D1547&lt;0,E1547&lt;0,F1547&lt;0,S1547&lt;0,T1547&lt;0,AB1547&lt;0,AC1547&lt;0,AI1547&lt;0,AJ1547&lt;0,AS1547&lt;AR1547,AR1547&lt;AQ1547),"LongUnwinding" ))))</f>
        <v/>
      </c>
      <c r="AZ1547" s="1">
        <f>+IF(AND(D1547&gt;0,E1547&gt;0,F1547&gt;0,L1547&gt;0,M1547&gt;0,S1547&gt;0,T1547&gt;0,Z1547&gt;0,AA1547&gt;0),"Buying Opportunity",IF(AND(D1547&lt;0,E1547&lt;0,F1547&lt;0,L1547&lt;0,M1547&lt;0,S1547&lt;0,T1547&lt;0,Z1547&lt;0,AA1547&lt;0),"support Zone",IF(AND(D1547&lt;0,E1547&lt;0,F1547&lt;0,L1547&gt;0,M1547&gt;0,S1547&gt;0,T1547&gt;0,Z1547&gt;0,AA1547&gt;0),"sell delivery")))</f>
        <v/>
      </c>
      <c r="BA1547" s="1">
        <f>IF(AND(D1547&gt;0,E1547&gt;0,F1547&gt;0,Z1547&gt;0,AA1547&gt;0,AB1547&gt;0,AC1547&gt;0,AI1547&gt;0,AJ1547&gt;0),"FII ENTERING")</f>
        <v/>
      </c>
      <c r="BB1547" s="15" t="e">
        <v>#N/A</v>
      </c>
      <c r="BC1547" s="1" t="n">
        <v>7526.3175</v>
      </c>
      <c r="BD1547" s="1">
        <f>IF(AND(E1547&gt;0,F1547&gt;0,AB1547&gt;0,AC1547&gt;0,AI1547&gt;0,AJ1547&gt;0,AS1547&gt;AR1547,AR1547&gt;AQ1547),"long buildup",IF(AND(E1547&lt;0,F1547&lt;0,AB1547&gt;0,AC1547&gt;0,AI1547&gt;0,AJ1547&gt;0,AS1547&lt;AR1547,AR1547&lt;AQ1547),"Short buildup"))</f>
        <v/>
      </c>
      <c r="BE1547" s="1">
        <f>+IF(AND(F1547&gt;0,M1547&gt;0,T1547&gt;0,AA1547&gt;0),"buy")</f>
        <v/>
      </c>
    </row>
    <row r="1548">
      <c r="A1548" s="1" t="inlineStr">
        <is>
          <t>RKFORGE</t>
        </is>
      </c>
      <c r="B1548" s="1" t="n"/>
      <c r="C1548" s="1" t="n"/>
      <c r="D1548" s="2" t="n">
        <v>0.785123966942151</v>
      </c>
      <c r="E1548" s="2" t="n">
        <v>-0.2357523575235822</v>
      </c>
      <c r="F1548" s="3" t="n">
        <v>-1.957258810233222</v>
      </c>
      <c r="G1548" s="4" t="n">
        <v>19755</v>
      </c>
      <c r="H1548" s="4" t="n">
        <v>9094</v>
      </c>
      <c r="I1548" s="3" t="n">
        <v>11041</v>
      </c>
      <c r="J1548" s="6">
        <f>+H1548-G1548</f>
        <v/>
      </c>
      <c r="K1548" s="6">
        <f>+I1548-H1548</f>
        <v/>
      </c>
      <c r="L1548" s="7">
        <f>J1548/G1548</f>
        <v/>
      </c>
      <c r="M1548" s="7">
        <f>K1548/H1548</f>
        <v/>
      </c>
      <c r="N1548" s="8" t="n">
        <v>42.4187</v>
      </c>
      <c r="O1548" s="8" t="n">
        <v>15.6513</v>
      </c>
      <c r="P1548" s="3" t="n">
        <v>23.0937</v>
      </c>
      <c r="Q1548" s="6">
        <f>+O1548-N1548</f>
        <v/>
      </c>
      <c r="R1548" s="6">
        <f>+P1548-O1548</f>
        <v/>
      </c>
      <c r="S1548" s="7">
        <f>Q1548/N1548</f>
        <v/>
      </c>
      <c r="T1548" s="7">
        <f>R1548/O1548</f>
        <v/>
      </c>
      <c r="U1548" s="10" t="inlineStr">
        <is>
          <t>193159</t>
        </is>
      </c>
      <c r="V1548" s="10" t="inlineStr">
        <is>
          <t>76005</t>
        </is>
      </c>
      <c r="W1548" s="3" t="inlineStr">
        <is>
          <t>119143</t>
        </is>
      </c>
      <c r="X1548" s="6">
        <f>+V1548-U1548</f>
        <v/>
      </c>
      <c r="Y1548" s="6">
        <f>+W1548-V1548</f>
        <v/>
      </c>
      <c r="Z1548" s="7">
        <f>X1548/U1548</f>
        <v/>
      </c>
      <c r="AA1548" s="7">
        <f>Y1548/V1548</f>
        <v/>
      </c>
      <c r="AB1548" s="4" t="n"/>
      <c r="AC1548" s="5" t="n"/>
      <c r="AD1548" s="4" t="n"/>
      <c r="AE1548" s="4" t="n"/>
      <c r="AF1548" s="5" t="n"/>
      <c r="AG1548" s="6">
        <f>AE1548-AD1548</f>
        <v/>
      </c>
      <c r="AH1548" s="6">
        <f>+AF1548-AE1548</f>
        <v/>
      </c>
      <c r="AI1548" s="7">
        <f>AG1548/AD1548</f>
        <v/>
      </c>
      <c r="AJ1548" s="7">
        <f>AH1548/AE1548</f>
        <v/>
      </c>
      <c r="AK1548" s="4" t="n"/>
      <c r="AL1548" s="4" t="n"/>
      <c r="AM1548" s="5" t="n"/>
      <c r="AN1548" s="4" t="n">
        <v>975.6</v>
      </c>
      <c r="AO1548" s="4" t="n">
        <v>973.3</v>
      </c>
      <c r="AP1548" s="3" t="n">
        <v>954.25</v>
      </c>
      <c r="AQ1548" s="9">
        <f>+AK1548-AN1548</f>
        <v/>
      </c>
      <c r="AR1548" s="9">
        <f>+AL1548-AO1548</f>
        <v/>
      </c>
      <c r="AS1548" s="9">
        <f>+AM1548-AP1548</f>
        <v/>
      </c>
      <c r="AT1548" s="6">
        <f>AR1548-AQ1548</f>
        <v/>
      </c>
      <c r="AU1548" s="6">
        <f>+AS1548-AR1548</f>
        <v/>
      </c>
      <c r="AV1548" s="7">
        <f>AT1548/AQ1548</f>
        <v/>
      </c>
      <c r="AW1548" s="7">
        <f>AU1548/AR1548</f>
        <v/>
      </c>
      <c r="AX1548" s="1" t="inlineStr">
        <is>
          <t>N</t>
        </is>
      </c>
      <c r="AY1548" s="1">
        <f>+IF(AND(D1548&gt;0,E1548&gt;0,F1548&gt;0,S1548&gt;0,T1548&gt;0,AC1548&gt;0,AB1548&gt;0,AI1548&gt;0,AJ1548&gt;0,AS1548&gt;AR1548,AR1548&gt;AQ1548),"long buildup",IF(AND(D1548&gt;0,E1548&gt;0,F1548&gt;0,S1548&lt;0,T1548&lt;0,AB1548&lt;0,AC1548&lt;0,AI1548&lt;0,AJ1548&lt;0,AS1548&gt;AR1548,AR1548&gt;AQ1548),"Short Covering",IF(AND(D1548&lt;0,E1548&lt;0,F1548&lt;0,S1548&lt;0,T1548&lt;0,AB1548&gt;0,AC1548&gt;0,AI1548&gt;0,AJ1548&gt;0,AS1548&lt;AR1548,AR1548&lt;AQ1548),"Short Buildup",IF(AND(D1548&lt;0,E1548&lt;0,F1548&lt;0,S1548&lt;0,T1548&lt;0,AB1548&lt;0,AC1548&lt;0,AI1548&lt;0,AJ1548&lt;0,AS1548&lt;AR1548,AR1548&lt;AQ1548),"LongUnwinding" ))))</f>
        <v/>
      </c>
      <c r="AZ1548" s="1">
        <f>+IF(AND(D1548&gt;0,E1548&gt;0,F1548&gt;0,L1548&gt;0,M1548&gt;0,S1548&gt;0,T1548&gt;0,Z1548&gt;0,AA1548&gt;0),"Buying Opportunity",IF(AND(D1548&lt;0,E1548&lt;0,F1548&lt;0,L1548&lt;0,M1548&lt;0,S1548&lt;0,T1548&lt;0,Z1548&lt;0,AA1548&lt;0),"support Zone",IF(AND(D1548&lt;0,E1548&lt;0,F1548&lt;0,L1548&gt;0,M1548&gt;0,S1548&gt;0,T1548&gt;0,Z1548&gt;0,AA1548&gt;0),"sell delivery")))</f>
        <v/>
      </c>
      <c r="BA1548" s="1">
        <f>IF(AND(D1548&gt;0,E1548&gt;0,F1548&gt;0,Z1548&gt;0,AA1548&gt;0,AB1548&gt;0,AC1548&gt;0,AI1548&gt;0,AJ1548&gt;0),"FII ENTERING")</f>
        <v/>
      </c>
      <c r="BB1548" s="15" t="e">
        <v>#N/A</v>
      </c>
      <c r="BC1548" s="1" t="e">
        <v>#N/A</v>
      </c>
      <c r="BD1548" s="1">
        <f>IF(AND(E1548&gt;0,F1548&gt;0,AB1548&gt;0,AC1548&gt;0,AI1548&gt;0,AJ1548&gt;0,AS1548&gt;AR1548,AR1548&gt;AQ1548),"long buildup",IF(AND(E1548&lt;0,F1548&lt;0,AB1548&gt;0,AC1548&gt;0,AI1548&gt;0,AJ1548&gt;0,AS1548&lt;AR1548,AR1548&lt;AQ1548),"Short buildup"))</f>
        <v/>
      </c>
      <c r="BE1548" s="1">
        <f>+IF(AND(F1548&gt;0,M1548&gt;0,T1548&gt;0,AA1548&gt;0),"buy")</f>
        <v/>
      </c>
    </row>
    <row r="1549">
      <c r="A1549" s="1" t="inlineStr">
        <is>
          <t>RML</t>
        </is>
      </c>
      <c r="B1549" s="1" t="n"/>
      <c r="C1549" s="1" t="n"/>
      <c r="D1549" s="2" t="n">
        <v>-1.453916933557008</v>
      </c>
      <c r="E1549" s="2" t="n">
        <v>-3.167397472272381</v>
      </c>
      <c r="F1549" s="3" t="n">
        <v>-1.331841670662192</v>
      </c>
      <c r="G1549" s="4" t="n">
        <v>990</v>
      </c>
      <c r="H1549" s="4" t="n">
        <v>1433</v>
      </c>
      <c r="I1549" s="3" t="n">
        <v>1420</v>
      </c>
      <c r="J1549" s="6">
        <f>+H1549-G1549</f>
        <v/>
      </c>
      <c r="K1549" s="6">
        <f>+I1549-H1549</f>
        <v/>
      </c>
      <c r="L1549" s="7">
        <f>J1549/G1549</f>
        <v/>
      </c>
      <c r="M1549" s="7">
        <f>K1549/H1549</f>
        <v/>
      </c>
      <c r="N1549" s="8" t="n">
        <v>0.6242</v>
      </c>
      <c r="O1549" s="8" t="n">
        <v>0.9592000000000001</v>
      </c>
      <c r="P1549" s="3" t="n">
        <v>0.8099</v>
      </c>
      <c r="Q1549" s="6">
        <f>+O1549-N1549</f>
        <v/>
      </c>
      <c r="R1549" s="6">
        <f>+P1549-O1549</f>
        <v/>
      </c>
      <c r="S1549" s="7">
        <f>Q1549/N1549</f>
        <v/>
      </c>
      <c r="T1549" s="7">
        <f>R1549/O1549</f>
        <v/>
      </c>
      <c r="U1549" s="10" t="inlineStr">
        <is>
          <t>3861</t>
        </is>
      </c>
      <c r="V1549" s="10" t="inlineStr">
        <is>
          <t>5515</t>
        </is>
      </c>
      <c r="W1549" s="3" t="inlineStr">
        <is>
          <t>5136</t>
        </is>
      </c>
      <c r="X1549" s="6">
        <f>+V1549-U1549</f>
        <v/>
      </c>
      <c r="Y1549" s="6">
        <f>+W1549-V1549</f>
        <v/>
      </c>
      <c r="Z1549" s="7">
        <f>X1549/U1549</f>
        <v/>
      </c>
      <c r="AA1549" s="7">
        <f>Y1549/V1549</f>
        <v/>
      </c>
      <c r="AB1549" s="4" t="n"/>
      <c r="AC1549" s="5" t="n"/>
      <c r="AD1549" s="4" t="n"/>
      <c r="AE1549" s="4" t="n"/>
      <c r="AF1549" s="5" t="n"/>
      <c r="AG1549" s="6">
        <f>AE1549-AD1549</f>
        <v/>
      </c>
      <c r="AH1549" s="6">
        <f>+AF1549-AE1549</f>
        <v/>
      </c>
      <c r="AI1549" s="7">
        <f>AG1549/AD1549</f>
        <v/>
      </c>
      <c r="AJ1549" s="7">
        <f>AH1549/AE1549</f>
        <v/>
      </c>
      <c r="AK1549" s="4" t="n"/>
      <c r="AL1549" s="4" t="n"/>
      <c r="AM1549" s="5" t="n"/>
      <c r="AN1549" s="4" t="n">
        <v>969.25</v>
      </c>
      <c r="AO1549" s="4" t="n">
        <v>938.55</v>
      </c>
      <c r="AP1549" s="3" t="n">
        <v>926.05</v>
      </c>
      <c r="AQ1549" s="9">
        <f>+AK1549-AN1549</f>
        <v/>
      </c>
      <c r="AR1549" s="9">
        <f>+AL1549-AO1549</f>
        <v/>
      </c>
      <c r="AS1549" s="9">
        <f>+AM1549-AP1549</f>
        <v/>
      </c>
      <c r="AT1549" s="6">
        <f>AR1549-AQ1549</f>
        <v/>
      </c>
      <c r="AU1549" s="6">
        <f>+AS1549-AR1549</f>
        <v/>
      </c>
      <c r="AV1549" s="7">
        <f>AT1549/AQ1549</f>
        <v/>
      </c>
      <c r="AW1549" s="7">
        <f>AU1549/AR1549</f>
        <v/>
      </c>
      <c r="AX1549" s="1" t="inlineStr">
        <is>
          <t>N</t>
        </is>
      </c>
      <c r="AY1549" s="1">
        <f>+IF(AND(D1549&gt;0,E1549&gt;0,F1549&gt;0,S1549&gt;0,T1549&gt;0,AC1549&gt;0,AB1549&gt;0,AI1549&gt;0,AJ1549&gt;0,AS1549&gt;AR1549,AR1549&gt;AQ1549),"long buildup",IF(AND(D1549&gt;0,E1549&gt;0,F1549&gt;0,S1549&lt;0,T1549&lt;0,AB1549&lt;0,AC1549&lt;0,AI1549&lt;0,AJ1549&lt;0,AS1549&gt;AR1549,AR1549&gt;AQ1549),"Short Covering",IF(AND(D1549&lt;0,E1549&lt;0,F1549&lt;0,S1549&lt;0,T1549&lt;0,AB1549&gt;0,AC1549&gt;0,AI1549&gt;0,AJ1549&gt;0,AS1549&lt;AR1549,AR1549&lt;AQ1549),"Short Buildup",IF(AND(D1549&lt;0,E1549&lt;0,F1549&lt;0,S1549&lt;0,T1549&lt;0,AB1549&lt;0,AC1549&lt;0,AI1549&lt;0,AJ1549&lt;0,AS1549&lt;AR1549,AR1549&lt;AQ1549),"LongUnwinding" ))))</f>
        <v/>
      </c>
      <c r="AZ1549" s="1">
        <f>+IF(AND(D1549&gt;0,E1549&gt;0,F1549&gt;0,L1549&gt;0,M1549&gt;0,S1549&gt;0,T1549&gt;0,Z1549&gt;0,AA1549&gt;0),"Buying Opportunity",IF(AND(D1549&lt;0,E1549&lt;0,F1549&lt;0,L1549&lt;0,M1549&lt;0,S1549&lt;0,T1549&lt;0,Z1549&lt;0,AA1549&lt;0),"support Zone",IF(AND(D1549&lt;0,E1549&lt;0,F1549&lt;0,L1549&gt;0,M1549&gt;0,S1549&gt;0,T1549&gt;0,Z1549&gt;0,AA1549&gt;0),"sell delivery")))</f>
        <v/>
      </c>
      <c r="BA1549" s="1">
        <f>IF(AND(D1549&gt;0,E1549&gt;0,F1549&gt;0,Z1549&gt;0,AA1549&gt;0,AB1549&gt;0,AC1549&gt;0,AI1549&gt;0,AJ1549&gt;0),"FII ENTERING")</f>
        <v/>
      </c>
      <c r="BB1549" s="15" t="e">
        <v>#N/A</v>
      </c>
      <c r="BC1549" s="1" t="n">
        <v>33902.80476</v>
      </c>
      <c r="BD1549" s="1">
        <f>IF(AND(E1549&gt;0,F1549&gt;0,AB1549&gt;0,AC1549&gt;0,AI1549&gt;0,AJ1549&gt;0,AS1549&gt;AR1549,AR1549&gt;AQ1549),"long buildup",IF(AND(E1549&lt;0,F1549&lt;0,AB1549&gt;0,AC1549&gt;0,AI1549&gt;0,AJ1549&gt;0,AS1549&lt;AR1549,AR1549&lt;AQ1549),"Short buildup"))</f>
        <v/>
      </c>
      <c r="BE1549" s="1">
        <f>+IF(AND(F1549&gt;0,M1549&gt;0,T1549&gt;0,AA1549&gt;0),"buy")</f>
        <v/>
      </c>
    </row>
    <row r="1550">
      <c r="A1550" s="1" t="inlineStr">
        <is>
          <t>ROHLTD</t>
        </is>
      </c>
      <c r="B1550" s="1" t="n"/>
      <c r="C1550" s="1" t="n"/>
      <c r="D1550" s="2" t="n">
        <v>4.837303893085426</v>
      </c>
      <c r="E1550" s="2" t="n">
        <v>-1.233199390328404</v>
      </c>
      <c r="F1550" s="3" t="n">
        <v>1.220538720538727</v>
      </c>
      <c r="G1550" s="4" t="n">
        <v>7179</v>
      </c>
      <c r="H1550" s="4" t="n">
        <v>6407</v>
      </c>
      <c r="I1550" s="3" t="n">
        <v>2691</v>
      </c>
      <c r="J1550" s="6">
        <f>+H1550-G1550</f>
        <v/>
      </c>
      <c r="K1550" s="6">
        <f>+I1550-H1550</f>
        <v/>
      </c>
      <c r="L1550" s="7">
        <f>J1550/G1550</f>
        <v/>
      </c>
      <c r="M1550" s="7">
        <f>K1550/H1550</f>
        <v/>
      </c>
      <c r="N1550" s="8" t="n">
        <v>10.0682</v>
      </c>
      <c r="O1550" s="8" t="n">
        <v>9.892799999999999</v>
      </c>
      <c r="P1550" s="3" t="n">
        <v>2.2715</v>
      </c>
      <c r="Q1550" s="6">
        <f>+O1550-N1550</f>
        <v/>
      </c>
      <c r="R1550" s="6">
        <f>+P1550-O1550</f>
        <v/>
      </c>
      <c r="S1550" s="7">
        <f>Q1550/N1550</f>
        <v/>
      </c>
      <c r="T1550" s="7">
        <f>R1550/O1550</f>
        <v/>
      </c>
      <c r="U1550" s="10" t="inlineStr">
        <is>
          <t>106390</t>
        </is>
      </c>
      <c r="V1550" s="10" t="inlineStr">
        <is>
          <t>90865</t>
        </is>
      </c>
      <c r="W1550" s="3" t="inlineStr">
        <is>
          <t>20912</t>
        </is>
      </c>
      <c r="X1550" s="6">
        <f>+V1550-U1550</f>
        <v/>
      </c>
      <c r="Y1550" s="6">
        <f>+W1550-V1550</f>
        <v/>
      </c>
      <c r="Z1550" s="7">
        <f>X1550/U1550</f>
        <v/>
      </c>
      <c r="AA1550" s="7">
        <f>Y1550/V1550</f>
        <v/>
      </c>
      <c r="AB1550" s="4" t="n"/>
      <c r="AC1550" s="5" t="n"/>
      <c r="AD1550" s="4" t="n"/>
      <c r="AE1550" s="4" t="n"/>
      <c r="AF1550" s="5" t="n"/>
      <c r="AG1550" s="6">
        <f>AE1550-AD1550</f>
        <v/>
      </c>
      <c r="AH1550" s="6">
        <f>+AF1550-AE1550</f>
        <v/>
      </c>
      <c r="AI1550" s="7">
        <f>AG1550/AD1550</f>
        <v/>
      </c>
      <c r="AJ1550" s="7">
        <f>AH1550/AE1550</f>
        <v/>
      </c>
      <c r="AK1550" s="4" t="n"/>
      <c r="AL1550" s="4" t="n"/>
      <c r="AM1550" s="5" t="n"/>
      <c r="AN1550" s="4" t="n">
        <v>360.85</v>
      </c>
      <c r="AO1550" s="4" t="n">
        <v>356.4</v>
      </c>
      <c r="AP1550" s="3" t="n">
        <v>360.75</v>
      </c>
      <c r="AQ1550" s="9">
        <f>+AK1550-AN1550</f>
        <v/>
      </c>
      <c r="AR1550" s="9">
        <f>+AL1550-AO1550</f>
        <v/>
      </c>
      <c r="AS1550" s="9">
        <f>+AM1550-AP1550</f>
        <v/>
      </c>
      <c r="AT1550" s="6">
        <f>AR1550-AQ1550</f>
        <v/>
      </c>
      <c r="AU1550" s="6">
        <f>+AS1550-AR1550</f>
        <v/>
      </c>
      <c r="AV1550" s="7">
        <f>AT1550/AQ1550</f>
        <v/>
      </c>
      <c r="AW1550" s="7">
        <f>AU1550/AR1550</f>
        <v/>
      </c>
      <c r="AX1550" s="1" t="inlineStr">
        <is>
          <t>N</t>
        </is>
      </c>
      <c r="AY1550" s="1">
        <f>+IF(AND(D1550&gt;0,E1550&gt;0,F1550&gt;0,S1550&gt;0,T1550&gt;0,AC1550&gt;0,AB1550&gt;0,AI1550&gt;0,AJ1550&gt;0,AS1550&gt;AR1550,AR1550&gt;AQ1550),"long buildup",IF(AND(D1550&gt;0,E1550&gt;0,F1550&gt;0,S1550&lt;0,T1550&lt;0,AB1550&lt;0,AC1550&lt;0,AI1550&lt;0,AJ1550&lt;0,AS1550&gt;AR1550,AR1550&gt;AQ1550),"Short Covering",IF(AND(D1550&lt;0,E1550&lt;0,F1550&lt;0,S1550&lt;0,T1550&lt;0,AB1550&gt;0,AC1550&gt;0,AI1550&gt;0,AJ1550&gt;0,AS1550&lt;AR1550,AR1550&lt;AQ1550),"Short Buildup",IF(AND(D1550&lt;0,E1550&lt;0,F1550&lt;0,S1550&lt;0,T1550&lt;0,AB1550&lt;0,AC1550&lt;0,AI1550&lt;0,AJ1550&lt;0,AS1550&lt;AR1550,AR1550&lt;AQ1550),"LongUnwinding" ))))</f>
        <v/>
      </c>
      <c r="AZ1550" s="1">
        <f>+IF(AND(D1550&gt;0,E1550&gt;0,F1550&gt;0,L1550&gt;0,M1550&gt;0,S1550&gt;0,T1550&gt;0,Z1550&gt;0,AA1550&gt;0),"Buying Opportunity",IF(AND(D1550&lt;0,E1550&lt;0,F1550&lt;0,L1550&lt;0,M1550&lt;0,S1550&lt;0,T1550&lt;0,Z1550&lt;0,AA1550&lt;0),"support Zone",IF(AND(D1550&lt;0,E1550&lt;0,F1550&lt;0,L1550&gt;0,M1550&gt;0,S1550&gt;0,T1550&gt;0,Z1550&gt;0,AA1550&gt;0),"sell delivery")))</f>
        <v/>
      </c>
      <c r="BA1550" s="1">
        <f>IF(AND(D1550&gt;0,E1550&gt;0,F1550&gt;0,Z1550&gt;0,AA1550&gt;0,AB1550&gt;0,AC1550&gt;0,AI1550&gt;0,AJ1550&gt;0),"FII ENTERING")</f>
        <v/>
      </c>
      <c r="BB1550" s="15" t="e">
        <v>#N/A</v>
      </c>
      <c r="BC1550" s="1" t="n">
        <v>44485.082</v>
      </c>
      <c r="BD1550" s="1">
        <f>IF(AND(E1550&gt;0,F1550&gt;0,AB1550&gt;0,AC1550&gt;0,AI1550&gt;0,AJ1550&gt;0,AS1550&gt;AR1550,AR1550&gt;AQ1550),"long buildup",IF(AND(E1550&lt;0,F1550&lt;0,AB1550&gt;0,AC1550&gt;0,AI1550&gt;0,AJ1550&gt;0,AS1550&lt;AR1550,AR1550&lt;AQ1550),"Short buildup"))</f>
        <v/>
      </c>
      <c r="BE1550" s="1">
        <f>+IF(AND(F1550&gt;0,M1550&gt;0,T1550&gt;0,AA1550&gt;0),"buy")</f>
        <v/>
      </c>
    </row>
    <row r="1551">
      <c r="A1551" s="1" t="inlineStr">
        <is>
          <t>ROLEXRINGS</t>
        </is>
      </c>
      <c r="B1551" s="1" t="n"/>
      <c r="C1551" s="1" t="n"/>
      <c r="D1551" s="2" t="n">
        <v>-1.040459748806591</v>
      </c>
      <c r="E1551" s="2" t="n">
        <v>-0.3559302189439133</v>
      </c>
      <c r="F1551" s="3" t="n">
        <v>0.3548515968321729</v>
      </c>
      <c r="G1551" s="4" t="n">
        <v>3619</v>
      </c>
      <c r="H1551" s="4" t="n">
        <v>1566</v>
      </c>
      <c r="I1551" s="3" t="n">
        <v>1910</v>
      </c>
      <c r="J1551" s="6">
        <f>+H1551-G1551</f>
        <v/>
      </c>
      <c r="K1551" s="6">
        <f>+I1551-H1551</f>
        <v/>
      </c>
      <c r="L1551" s="7">
        <f>J1551/G1551</f>
        <v/>
      </c>
      <c r="M1551" s="7">
        <f>K1551/H1551</f>
        <v/>
      </c>
      <c r="N1551" s="8" t="n">
        <v>3.1861</v>
      </c>
      <c r="O1551" s="8" t="n">
        <v>1.5033</v>
      </c>
      <c r="P1551" s="3" t="n">
        <v>2.6966</v>
      </c>
      <c r="Q1551" s="6">
        <f>+O1551-N1551</f>
        <v/>
      </c>
      <c r="R1551" s="6">
        <f>+P1551-O1551</f>
        <v/>
      </c>
      <c r="S1551" s="7">
        <f>Q1551/N1551</f>
        <v/>
      </c>
      <c r="T1551" s="7">
        <f>R1551/O1551</f>
        <v/>
      </c>
      <c r="U1551" s="10" t="inlineStr">
        <is>
          <t>4913</t>
        </is>
      </c>
      <c r="V1551" s="10" t="inlineStr">
        <is>
          <t>2528</t>
        </is>
      </c>
      <c r="W1551" s="3" t="inlineStr">
        <is>
          <t>7757</t>
        </is>
      </c>
      <c r="X1551" s="6">
        <f>+V1551-U1551</f>
        <v/>
      </c>
      <c r="Y1551" s="6">
        <f>+W1551-V1551</f>
        <v/>
      </c>
      <c r="Z1551" s="7">
        <f>X1551/U1551</f>
        <v/>
      </c>
      <c r="AA1551" s="7">
        <f>Y1551/V1551</f>
        <v/>
      </c>
      <c r="AB1551" s="4" t="n"/>
      <c r="AC1551" s="5" t="n"/>
      <c r="AD1551" s="4" t="n"/>
      <c r="AE1551" s="4" t="n"/>
      <c r="AF1551" s="5" t="n"/>
      <c r="AG1551" s="6">
        <f>AE1551-AD1551</f>
        <v/>
      </c>
      <c r="AH1551" s="6">
        <f>+AF1551-AE1551</f>
        <v/>
      </c>
      <c r="AI1551" s="7">
        <f>AG1551/AD1551</f>
        <v/>
      </c>
      <c r="AJ1551" s="7">
        <f>AH1551/AE1551</f>
        <v/>
      </c>
      <c r="AK1551" s="4" t="n"/>
      <c r="AL1551" s="4" t="n"/>
      <c r="AM1551" s="5" t="n"/>
      <c r="AN1551" s="4" t="n">
        <v>2135.25</v>
      </c>
      <c r="AO1551" s="4" t="n">
        <v>2127.65</v>
      </c>
      <c r="AP1551" s="3" t="n">
        <v>2135.2</v>
      </c>
      <c r="AQ1551" s="9">
        <f>+AK1551-AN1551</f>
        <v/>
      </c>
      <c r="AR1551" s="9">
        <f>+AL1551-AO1551</f>
        <v/>
      </c>
      <c r="AS1551" s="9">
        <f>+AM1551-AP1551</f>
        <v/>
      </c>
      <c r="AT1551" s="6">
        <f>AR1551-AQ1551</f>
        <v/>
      </c>
      <c r="AU1551" s="6">
        <f>+AS1551-AR1551</f>
        <v/>
      </c>
      <c r="AV1551" s="7">
        <f>AT1551/AQ1551</f>
        <v/>
      </c>
      <c r="AW1551" s="7">
        <f>AU1551/AR1551</f>
        <v/>
      </c>
      <c r="AX1551" s="1" t="inlineStr">
        <is>
          <t>N</t>
        </is>
      </c>
      <c r="AY1551" s="1">
        <f>+IF(AND(D1551&gt;0,E1551&gt;0,F1551&gt;0,S1551&gt;0,T1551&gt;0,AC1551&gt;0,AB1551&gt;0,AI1551&gt;0,AJ1551&gt;0,AS1551&gt;AR1551,AR1551&gt;AQ1551),"long buildup",IF(AND(D1551&gt;0,E1551&gt;0,F1551&gt;0,S1551&lt;0,T1551&lt;0,AB1551&lt;0,AC1551&lt;0,AI1551&lt;0,AJ1551&lt;0,AS1551&gt;AR1551,AR1551&gt;AQ1551),"Short Covering",IF(AND(D1551&lt;0,E1551&lt;0,F1551&lt;0,S1551&lt;0,T1551&lt;0,AB1551&gt;0,AC1551&gt;0,AI1551&gt;0,AJ1551&gt;0,AS1551&lt;AR1551,AR1551&lt;AQ1551),"Short Buildup",IF(AND(D1551&lt;0,E1551&lt;0,F1551&lt;0,S1551&lt;0,T1551&lt;0,AB1551&lt;0,AC1551&lt;0,AI1551&lt;0,AJ1551&lt;0,AS1551&lt;AR1551,AR1551&lt;AQ1551),"LongUnwinding" ))))</f>
        <v/>
      </c>
      <c r="AZ1551" s="1">
        <f>+IF(AND(D1551&gt;0,E1551&gt;0,F1551&gt;0,L1551&gt;0,M1551&gt;0,S1551&gt;0,T1551&gt;0,Z1551&gt;0,AA1551&gt;0),"Buying Opportunity",IF(AND(D1551&lt;0,E1551&lt;0,F1551&lt;0,L1551&lt;0,M1551&lt;0,S1551&lt;0,T1551&lt;0,Z1551&lt;0,AA1551&lt;0),"support Zone",IF(AND(D1551&lt;0,E1551&lt;0,F1551&lt;0,L1551&gt;0,M1551&gt;0,S1551&gt;0,T1551&gt;0,Z1551&gt;0,AA1551&gt;0),"sell delivery")))</f>
        <v/>
      </c>
      <c r="BA1551" s="1">
        <f>IF(AND(D1551&gt;0,E1551&gt;0,F1551&gt;0,Z1551&gt;0,AA1551&gt;0,AB1551&gt;0,AC1551&gt;0,AI1551&gt;0,AJ1551&gt;0),"FII ENTERING")</f>
        <v/>
      </c>
      <c r="BB1551" s="15" t="e">
        <v>#N/A</v>
      </c>
      <c r="BC1551" s="1" t="n">
        <v>13349.140315</v>
      </c>
      <c r="BD1551" s="1">
        <f>IF(AND(E1551&gt;0,F1551&gt;0,AB1551&gt;0,AC1551&gt;0,AI1551&gt;0,AJ1551&gt;0,AS1551&gt;AR1551,AR1551&gt;AQ1551),"long buildup",IF(AND(E1551&lt;0,F1551&lt;0,AB1551&gt;0,AC1551&gt;0,AI1551&gt;0,AJ1551&gt;0,AS1551&lt;AR1551,AR1551&lt;AQ1551),"Short buildup"))</f>
        <v/>
      </c>
      <c r="BE1551" s="1">
        <f>+IF(AND(F1551&gt;0,M1551&gt;0,T1551&gt;0,AA1551&gt;0),"buy")</f>
        <v/>
      </c>
    </row>
    <row r="1552">
      <c r="A1552" s="1" t="inlineStr">
        <is>
          <t>ROLLT</t>
        </is>
      </c>
      <c r="B1552" s="1" t="n"/>
      <c r="C1552" s="1" t="n"/>
      <c r="D1552" s="2" t="n">
        <v>2.429149797570834</v>
      </c>
      <c r="E1552" s="2" t="n">
        <v>-1.97628458498023</v>
      </c>
      <c r="F1552" s="3" t="n">
        <v>-2.822580645161284</v>
      </c>
      <c r="G1552" s="4" t="n">
        <v>554</v>
      </c>
      <c r="H1552" s="4" t="n">
        <v>288</v>
      </c>
      <c r="I1552" s="3" t="n">
        <v>280</v>
      </c>
      <c r="J1552" s="6">
        <f>+H1552-G1552</f>
        <v/>
      </c>
      <c r="K1552" s="6">
        <f>+I1552-H1552</f>
        <v/>
      </c>
      <c r="L1552" s="7">
        <f>J1552/G1552</f>
        <v/>
      </c>
      <c r="M1552" s="7">
        <f>K1552/H1552</f>
        <v/>
      </c>
      <c r="N1552" s="8" t="n">
        <v>0.111</v>
      </c>
      <c r="O1552" s="8" t="n">
        <v>0.029</v>
      </c>
      <c r="P1552" s="3" t="n">
        <v>0.0332</v>
      </c>
      <c r="Q1552" s="6">
        <f>+O1552-N1552</f>
        <v/>
      </c>
      <c r="R1552" s="6">
        <f>+P1552-O1552</f>
        <v/>
      </c>
      <c r="S1552" s="7">
        <f>Q1552/N1552</f>
        <v/>
      </c>
      <c r="T1552" s="7">
        <f>R1552/O1552</f>
        <v/>
      </c>
      <c r="U1552" s="10" t="inlineStr">
        <is>
          <t>-</t>
        </is>
      </c>
      <c r="V1552" s="10" t="inlineStr">
        <is>
          <t>-</t>
        </is>
      </c>
      <c r="W1552" s="3" t="inlineStr">
        <is>
          <t>-</t>
        </is>
      </c>
      <c r="X1552" s="6">
        <f>+V1552-U1552</f>
        <v/>
      </c>
      <c r="Y1552" s="6">
        <f>+W1552-V1552</f>
        <v/>
      </c>
      <c r="Z1552" s="7">
        <f>X1552/U1552</f>
        <v/>
      </c>
      <c r="AA1552" s="7">
        <f>Y1552/V1552</f>
        <v/>
      </c>
      <c r="AB1552" s="4" t="n"/>
      <c r="AC1552" s="5" t="n"/>
      <c r="AD1552" s="4" t="n"/>
      <c r="AE1552" s="4" t="n"/>
      <c r="AF1552" s="5" t="n"/>
      <c r="AG1552" s="6">
        <f>AE1552-AD1552</f>
        <v/>
      </c>
      <c r="AH1552" s="6">
        <f>+AF1552-AE1552</f>
        <v/>
      </c>
      <c r="AI1552" s="7">
        <f>AG1552/AD1552</f>
        <v/>
      </c>
      <c r="AJ1552" s="7">
        <f>AH1552/AE1552</f>
        <v/>
      </c>
      <c r="AK1552" s="4" t="n"/>
      <c r="AL1552" s="4" t="n"/>
      <c r="AM1552" s="5" t="n"/>
      <c r="AN1552" s="4" t="n">
        <v>2.53</v>
      </c>
      <c r="AO1552" s="4" t="n">
        <v>2.48</v>
      </c>
      <c r="AP1552" s="3" t="n">
        <v>2.41</v>
      </c>
      <c r="AQ1552" s="9">
        <f>+AK1552-AN1552</f>
        <v/>
      </c>
      <c r="AR1552" s="9">
        <f>+AL1552-AO1552</f>
        <v/>
      </c>
      <c r="AS1552" s="9">
        <f>+AM1552-AP1552</f>
        <v/>
      </c>
      <c r="AT1552" s="6">
        <f>AR1552-AQ1552</f>
        <v/>
      </c>
      <c r="AU1552" s="6">
        <f>+AS1552-AR1552</f>
        <v/>
      </c>
      <c r="AV1552" s="7">
        <f>AT1552/AQ1552</f>
        <v/>
      </c>
      <c r="AW1552" s="7">
        <f>AU1552/AR1552</f>
        <v/>
      </c>
      <c r="AX1552" s="1" t="inlineStr">
        <is>
          <t>N</t>
        </is>
      </c>
      <c r="AY1552" s="1">
        <f>+IF(AND(D1552&gt;0,E1552&gt;0,F1552&gt;0,S1552&gt;0,T1552&gt;0,AC1552&gt;0,AB1552&gt;0,AI1552&gt;0,AJ1552&gt;0,AS1552&gt;AR1552,AR1552&gt;AQ1552),"long buildup",IF(AND(D1552&gt;0,E1552&gt;0,F1552&gt;0,S1552&lt;0,T1552&lt;0,AB1552&lt;0,AC1552&lt;0,AI1552&lt;0,AJ1552&lt;0,AS1552&gt;AR1552,AR1552&gt;AQ1552),"Short Covering",IF(AND(D1552&lt;0,E1552&lt;0,F1552&lt;0,S1552&lt;0,T1552&lt;0,AB1552&gt;0,AC1552&gt;0,AI1552&gt;0,AJ1552&gt;0,AS1552&lt;AR1552,AR1552&lt;AQ1552),"Short Buildup",IF(AND(D1552&lt;0,E1552&lt;0,F1552&lt;0,S1552&lt;0,T1552&lt;0,AB1552&lt;0,AC1552&lt;0,AI1552&lt;0,AJ1552&lt;0,AS1552&lt;AR1552,AR1552&lt;AQ1552),"LongUnwinding" ))))</f>
        <v/>
      </c>
      <c r="AZ1552" s="1">
        <f>+IF(AND(D1552&gt;0,E1552&gt;0,F1552&gt;0,L1552&gt;0,M1552&gt;0,S1552&gt;0,T1552&gt;0,Z1552&gt;0,AA1552&gt;0),"Buying Opportunity",IF(AND(D1552&lt;0,E1552&lt;0,F1552&lt;0,L1552&lt;0,M1552&lt;0,S1552&lt;0,T1552&lt;0,Z1552&lt;0,AA1552&lt;0),"support Zone",IF(AND(D1552&lt;0,E1552&lt;0,F1552&lt;0,L1552&gt;0,M1552&gt;0,S1552&gt;0,T1552&gt;0,Z1552&gt;0,AA1552&gt;0),"sell delivery")))</f>
        <v/>
      </c>
      <c r="BA1552" s="1">
        <f>IF(AND(D1552&gt;0,E1552&gt;0,F1552&gt;0,Z1552&gt;0,AA1552&gt;0,AB1552&gt;0,AC1552&gt;0,AI1552&gt;0,AJ1552&gt;0),"FII ENTERING")</f>
        <v/>
      </c>
      <c r="BB1552" s="15" t="e">
        <v>#N/A</v>
      </c>
      <c r="BC1552" s="1" t="n">
        <v>31509.543855</v>
      </c>
      <c r="BD1552" s="1">
        <f>IF(AND(E1552&gt;0,F1552&gt;0,AB1552&gt;0,AC1552&gt;0,AI1552&gt;0,AJ1552&gt;0,AS1552&gt;AR1552,AR1552&gt;AQ1552),"long buildup",IF(AND(E1552&lt;0,F1552&lt;0,AB1552&gt;0,AC1552&gt;0,AI1552&gt;0,AJ1552&gt;0,AS1552&lt;AR1552,AR1552&lt;AQ1552),"Short buildup"))</f>
        <v/>
      </c>
      <c r="BE1552" s="1">
        <f>+IF(AND(F1552&gt;0,M1552&gt;0,T1552&gt;0,AA1552&gt;0),"buy")</f>
        <v/>
      </c>
    </row>
    <row r="1553">
      <c r="A1553" s="1" t="inlineStr">
        <is>
          <t>ROML</t>
        </is>
      </c>
      <c r="B1553" s="1" t="n"/>
      <c r="C1553" s="1" t="n"/>
      <c r="D1553" s="2" t="n">
        <v>1.154653603918831</v>
      </c>
      <c r="E1553" s="2" t="n">
        <v>-1.504669664475955</v>
      </c>
      <c r="F1553" s="3" t="n">
        <v>-2.967515364354706</v>
      </c>
      <c r="G1553" s="4" t="n">
        <v>973</v>
      </c>
      <c r="H1553" s="4" t="n">
        <v>454</v>
      </c>
      <c r="I1553" s="3" t="n">
        <v>209</v>
      </c>
      <c r="J1553" s="6">
        <f>+H1553-G1553</f>
        <v/>
      </c>
      <c r="K1553" s="6">
        <f>+I1553-H1553</f>
        <v/>
      </c>
      <c r="L1553" s="7">
        <f>J1553/G1553</f>
        <v/>
      </c>
      <c r="M1553" s="7">
        <f>K1553/H1553</f>
        <v/>
      </c>
      <c r="N1553" s="8" t="n">
        <v>0.1484</v>
      </c>
      <c r="O1553" s="8" t="n">
        <v>0.0702</v>
      </c>
      <c r="P1553" s="3" t="n">
        <v>0.0424</v>
      </c>
      <c r="Q1553" s="6">
        <f>+O1553-N1553</f>
        <v/>
      </c>
      <c r="R1553" s="6">
        <f>+P1553-O1553</f>
        <v/>
      </c>
      <c r="S1553" s="7">
        <f>Q1553/N1553</f>
        <v/>
      </c>
      <c r="T1553" s="7">
        <f>R1553/O1553</f>
        <v/>
      </c>
      <c r="U1553" s="10" t="inlineStr">
        <is>
          <t>10855</t>
        </is>
      </c>
      <c r="V1553" s="10" t="inlineStr">
        <is>
          <t>7611</t>
        </is>
      </c>
      <c r="W1553" s="3" t="inlineStr">
        <is>
          <t>6249</t>
        </is>
      </c>
      <c r="X1553" s="6">
        <f>+V1553-U1553</f>
        <v/>
      </c>
      <c r="Y1553" s="6">
        <f>+W1553-V1553</f>
        <v/>
      </c>
      <c r="Z1553" s="7">
        <f>X1553/U1553</f>
        <v/>
      </c>
      <c r="AA1553" s="7">
        <f>Y1553/V1553</f>
        <v/>
      </c>
      <c r="AB1553" s="4" t="n"/>
      <c r="AC1553" s="5" t="n"/>
      <c r="AD1553" s="4" t="n"/>
      <c r="AE1553" s="4" t="n"/>
      <c r="AF1553" s="5" t="n"/>
      <c r="AG1553" s="6">
        <f>AE1553-AD1553</f>
        <v/>
      </c>
      <c r="AH1553" s="6">
        <f>+AF1553-AE1553</f>
        <v/>
      </c>
      <c r="AI1553" s="7">
        <f>AG1553/AD1553</f>
        <v/>
      </c>
      <c r="AJ1553" s="7">
        <f>AH1553/AE1553</f>
        <v/>
      </c>
      <c r="AK1553" s="4" t="n"/>
      <c r="AL1553" s="4" t="n"/>
      <c r="AM1553" s="5" t="n"/>
      <c r="AN1553" s="4" t="n">
        <v>57.82</v>
      </c>
      <c r="AO1553" s="4" t="n">
        <v>56.95</v>
      </c>
      <c r="AP1553" s="3" t="n">
        <v>55.26</v>
      </c>
      <c r="AQ1553" s="9">
        <f>+AK1553-AN1553</f>
        <v/>
      </c>
      <c r="AR1553" s="9">
        <f>+AL1553-AO1553</f>
        <v/>
      </c>
      <c r="AS1553" s="9">
        <f>+AM1553-AP1553</f>
        <v/>
      </c>
      <c r="AT1553" s="6">
        <f>AR1553-AQ1553</f>
        <v/>
      </c>
      <c r="AU1553" s="6">
        <f>+AS1553-AR1553</f>
        <v/>
      </c>
      <c r="AV1553" s="7">
        <f>AT1553/AQ1553</f>
        <v/>
      </c>
      <c r="AW1553" s="7">
        <f>AU1553/AR1553</f>
        <v/>
      </c>
      <c r="AX1553" s="1" t="inlineStr">
        <is>
          <t>Y</t>
        </is>
      </c>
      <c r="AY1553" s="1">
        <f>+IF(AND(D1553&gt;0,E1553&gt;0,F1553&gt;0,S1553&gt;0,T1553&gt;0,AC1553&gt;0,AB1553&gt;0,AI1553&gt;0,AJ1553&gt;0,AS1553&gt;AR1553,AR1553&gt;AQ1553),"long buildup",IF(AND(D1553&gt;0,E1553&gt;0,F1553&gt;0,S1553&lt;0,T1553&lt;0,AB1553&lt;0,AC1553&lt;0,AI1553&lt;0,AJ1553&lt;0,AS1553&gt;AR1553,AR1553&gt;AQ1553),"Short Covering",IF(AND(D1553&lt;0,E1553&lt;0,F1553&lt;0,S1553&lt;0,T1553&lt;0,AB1553&gt;0,AC1553&gt;0,AI1553&gt;0,AJ1553&gt;0,AS1553&lt;AR1553,AR1553&lt;AQ1553),"Short Buildup",IF(AND(D1553&lt;0,E1553&lt;0,F1553&lt;0,S1553&lt;0,T1553&lt;0,AB1553&lt;0,AC1553&lt;0,AI1553&lt;0,AJ1553&lt;0,AS1553&lt;AR1553,AR1553&lt;AQ1553),"LongUnwinding" ))))</f>
        <v/>
      </c>
      <c r="AZ1553" s="1">
        <f>+IF(AND(D1553&gt;0,E1553&gt;0,F1553&gt;0,L1553&gt;0,M1553&gt;0,S1553&gt;0,T1553&gt;0,Z1553&gt;0,AA1553&gt;0),"Buying Opportunity",IF(AND(D1553&lt;0,E1553&lt;0,F1553&lt;0,L1553&lt;0,M1553&lt;0,S1553&lt;0,T1553&lt;0,Z1553&lt;0,AA1553&lt;0),"support Zone",IF(AND(D1553&lt;0,E1553&lt;0,F1553&lt;0,L1553&gt;0,M1553&gt;0,S1553&gt;0,T1553&gt;0,Z1553&gt;0,AA1553&gt;0),"sell delivery")))</f>
        <v/>
      </c>
      <c r="BA1553" s="1">
        <f>IF(AND(D1553&gt;0,E1553&gt;0,F1553&gt;0,Z1553&gt;0,AA1553&gt;0,AB1553&gt;0,AC1553&gt;0,AI1553&gt;0,AJ1553&gt;0),"FII ENTERING")</f>
        <v/>
      </c>
      <c r="BB1553" s="15" t="e">
        <v>#N/A</v>
      </c>
      <c r="BC1553" s="1" t="n">
        <v>548914.6132650001</v>
      </c>
      <c r="BD1553" s="1">
        <f>IF(AND(E1553&gt;0,F1553&gt;0,AB1553&gt;0,AC1553&gt;0,AI1553&gt;0,AJ1553&gt;0,AS1553&gt;AR1553,AR1553&gt;AQ1553),"long buildup",IF(AND(E1553&lt;0,F1553&lt;0,AB1553&gt;0,AC1553&gt;0,AI1553&gt;0,AJ1553&gt;0,AS1553&lt;AR1553,AR1553&lt;AQ1553),"Short buildup"))</f>
        <v/>
      </c>
      <c r="BE1553" s="1">
        <f>+IF(AND(F1553&gt;0,M1553&gt;0,T1553&gt;0,AA1553&gt;0),"buy")</f>
        <v/>
      </c>
    </row>
    <row r="1554">
      <c r="A1554" s="1" t="inlineStr">
        <is>
          <t>ROSSARI</t>
        </is>
      </c>
      <c r="B1554" s="1" t="n"/>
      <c r="C1554" s="1" t="n"/>
      <c r="D1554" s="2" t="n">
        <v>-2.089518154829865</v>
      </c>
      <c r="E1554" s="2" t="n">
        <v>-1.510204081632658</v>
      </c>
      <c r="F1554" s="3" t="n">
        <v>-2.178675034041795</v>
      </c>
      <c r="G1554" s="4" t="n">
        <v>7505</v>
      </c>
      <c r="H1554" s="4" t="n">
        <v>3628</v>
      </c>
      <c r="I1554" s="3" t="n">
        <v>8200</v>
      </c>
      <c r="J1554" s="6">
        <f>+H1554-G1554</f>
        <v/>
      </c>
      <c r="K1554" s="6">
        <f>+I1554-H1554</f>
        <v/>
      </c>
      <c r="L1554" s="7">
        <f>J1554/G1554</f>
        <v/>
      </c>
      <c r="M1554" s="7">
        <f>K1554/H1554</f>
        <v/>
      </c>
      <c r="N1554" s="8" t="n">
        <v>5.6753</v>
      </c>
      <c r="O1554" s="8" t="n">
        <v>2.5027</v>
      </c>
      <c r="P1554" s="3" t="n">
        <v>4.3167</v>
      </c>
      <c r="Q1554" s="6">
        <f>+O1554-N1554</f>
        <v/>
      </c>
      <c r="R1554" s="6">
        <f>+P1554-O1554</f>
        <v/>
      </c>
      <c r="S1554" s="7">
        <f>Q1554/N1554</f>
        <v/>
      </c>
      <c r="T1554" s="7">
        <f>R1554/O1554</f>
        <v/>
      </c>
      <c r="U1554" s="10" t="inlineStr">
        <is>
          <t>23605</t>
        </is>
      </c>
      <c r="V1554" s="10" t="inlineStr">
        <is>
          <t>12565</t>
        </is>
      </c>
      <c r="W1554" s="3" t="inlineStr">
        <is>
          <t>22828</t>
        </is>
      </c>
      <c r="X1554" s="6">
        <f>+V1554-U1554</f>
        <v/>
      </c>
      <c r="Y1554" s="6">
        <f>+W1554-V1554</f>
        <v/>
      </c>
      <c r="Z1554" s="7">
        <f>X1554/U1554</f>
        <v/>
      </c>
      <c r="AA1554" s="7">
        <f>Y1554/V1554</f>
        <v/>
      </c>
      <c r="AB1554" s="4" t="n"/>
      <c r="AC1554" s="5" t="n"/>
      <c r="AD1554" s="4" t="n"/>
      <c r="AE1554" s="4" t="n"/>
      <c r="AF1554" s="5" t="n"/>
      <c r="AG1554" s="6">
        <f>AE1554-AD1554</f>
        <v/>
      </c>
      <c r="AH1554" s="6">
        <f>+AF1554-AE1554</f>
        <v/>
      </c>
      <c r="AI1554" s="7">
        <f>AG1554/AD1554</f>
        <v/>
      </c>
      <c r="AJ1554" s="7">
        <f>AH1554/AE1554</f>
        <v/>
      </c>
      <c r="AK1554" s="4" t="n"/>
      <c r="AL1554" s="4" t="n"/>
      <c r="AM1554" s="5" t="n"/>
      <c r="AN1554" s="4" t="n">
        <v>857.5</v>
      </c>
      <c r="AO1554" s="4" t="n">
        <v>844.55</v>
      </c>
      <c r="AP1554" s="3" t="n">
        <v>826.15</v>
      </c>
      <c r="AQ1554" s="9">
        <f>+AK1554-AN1554</f>
        <v/>
      </c>
      <c r="AR1554" s="9">
        <f>+AL1554-AO1554</f>
        <v/>
      </c>
      <c r="AS1554" s="9">
        <f>+AM1554-AP1554</f>
        <v/>
      </c>
      <c r="AT1554" s="6">
        <f>AR1554-AQ1554</f>
        <v/>
      </c>
      <c r="AU1554" s="6">
        <f>+AS1554-AR1554</f>
        <v/>
      </c>
      <c r="AV1554" s="7">
        <f>AT1554/AQ1554</f>
        <v/>
      </c>
      <c r="AW1554" s="7">
        <f>AU1554/AR1554</f>
        <v/>
      </c>
      <c r="AX1554" s="1" t="inlineStr">
        <is>
          <t>N</t>
        </is>
      </c>
      <c r="AY1554" s="1">
        <f>+IF(AND(D1554&gt;0,E1554&gt;0,F1554&gt;0,S1554&gt;0,T1554&gt;0,AC1554&gt;0,AB1554&gt;0,AI1554&gt;0,AJ1554&gt;0,AS1554&gt;AR1554,AR1554&gt;AQ1554),"long buildup",IF(AND(D1554&gt;0,E1554&gt;0,F1554&gt;0,S1554&lt;0,T1554&lt;0,AB1554&lt;0,AC1554&lt;0,AI1554&lt;0,AJ1554&lt;0,AS1554&gt;AR1554,AR1554&gt;AQ1554),"Short Covering",IF(AND(D1554&lt;0,E1554&lt;0,F1554&lt;0,S1554&lt;0,T1554&lt;0,AB1554&gt;0,AC1554&gt;0,AI1554&gt;0,AJ1554&gt;0,AS1554&lt;AR1554,AR1554&lt;AQ1554),"Short Buildup",IF(AND(D1554&lt;0,E1554&lt;0,F1554&lt;0,S1554&lt;0,T1554&lt;0,AB1554&lt;0,AC1554&lt;0,AI1554&lt;0,AJ1554&lt;0,AS1554&lt;AR1554,AR1554&lt;AQ1554),"LongUnwinding" ))))</f>
        <v/>
      </c>
      <c r="AZ1554" s="1">
        <f>+IF(AND(D1554&gt;0,E1554&gt;0,F1554&gt;0,L1554&gt;0,M1554&gt;0,S1554&gt;0,T1554&gt;0,Z1554&gt;0,AA1554&gt;0),"Buying Opportunity",IF(AND(D1554&lt;0,E1554&lt;0,F1554&lt;0,L1554&lt;0,M1554&lt;0,S1554&lt;0,T1554&lt;0,Z1554&lt;0,AA1554&lt;0),"support Zone",IF(AND(D1554&lt;0,E1554&lt;0,F1554&lt;0,L1554&gt;0,M1554&gt;0,S1554&gt;0,T1554&gt;0,Z1554&gt;0,AA1554&gt;0),"sell delivery")))</f>
        <v/>
      </c>
      <c r="BA1554" s="1">
        <f>IF(AND(D1554&gt;0,E1554&gt;0,F1554&gt;0,Z1554&gt;0,AA1554&gt;0,AB1554&gt;0,AC1554&gt;0,AI1554&gt;0,AJ1554&gt;0),"FII ENTERING")</f>
        <v/>
      </c>
      <c r="BB1554" s="15" t="e">
        <v>#N/A</v>
      </c>
      <c r="BC1554" s="1" t="n">
        <v>110787.52256</v>
      </c>
      <c r="BD1554" s="1">
        <f>IF(AND(E1554&gt;0,F1554&gt;0,AB1554&gt;0,AC1554&gt;0,AI1554&gt;0,AJ1554&gt;0,AS1554&gt;AR1554,AR1554&gt;AQ1554),"long buildup",IF(AND(E1554&lt;0,F1554&lt;0,AB1554&gt;0,AC1554&gt;0,AI1554&gt;0,AJ1554&gt;0,AS1554&lt;AR1554,AR1554&lt;AQ1554),"Short buildup"))</f>
        <v/>
      </c>
      <c r="BE1554" s="1">
        <f>+IF(AND(F1554&gt;0,M1554&gt;0,T1554&gt;0,AA1554&gt;0),"buy")</f>
        <v/>
      </c>
    </row>
    <row r="1555">
      <c r="A1555" s="1" t="inlineStr">
        <is>
          <t>ROSSELLIND</t>
        </is>
      </c>
      <c r="B1555" s="1" t="n"/>
      <c r="C1555" s="1" t="n"/>
      <c r="D1555" s="2" t="n">
        <v>-4.008606046880315</v>
      </c>
      <c r="E1555" s="2" t="n">
        <v>-3.975463017576962</v>
      </c>
      <c r="F1555" s="3" t="n">
        <v>-1.683046683046689</v>
      </c>
      <c r="G1555" s="4" t="n">
        <v>1041</v>
      </c>
      <c r="H1555" s="4" t="n">
        <v>1127</v>
      </c>
      <c r="I1555" s="3" t="n">
        <v>770</v>
      </c>
      <c r="J1555" s="6">
        <f>+H1555-G1555</f>
        <v/>
      </c>
      <c r="K1555" s="6">
        <f>+I1555-H1555</f>
        <v/>
      </c>
      <c r="L1555" s="7">
        <f>J1555/G1555</f>
        <v/>
      </c>
      <c r="M1555" s="7">
        <f>K1555/H1555</f>
        <v/>
      </c>
      <c r="N1555" s="8" t="n">
        <v>0.7201000000000001</v>
      </c>
      <c r="O1555" s="8" t="n">
        <v>0.672</v>
      </c>
      <c r="P1555" s="3" t="n">
        <v>0.5372</v>
      </c>
      <c r="Q1555" s="6">
        <f>+O1555-N1555</f>
        <v/>
      </c>
      <c r="R1555" s="6">
        <f>+P1555-O1555</f>
        <v/>
      </c>
      <c r="S1555" s="7">
        <f>Q1555/N1555</f>
        <v/>
      </c>
      <c r="T1555" s="7">
        <f>R1555/O1555</f>
        <v/>
      </c>
      <c r="U1555" s="10" t="inlineStr">
        <is>
          <t>-</t>
        </is>
      </c>
      <c r="V1555" s="10" t="inlineStr">
        <is>
          <t>-</t>
        </is>
      </c>
      <c r="W1555" s="3" t="inlineStr">
        <is>
          <t>-</t>
        </is>
      </c>
      <c r="X1555" s="6">
        <f>+V1555-U1555</f>
        <v/>
      </c>
      <c r="Y1555" s="6">
        <f>+W1555-V1555</f>
        <v/>
      </c>
      <c r="Z1555" s="7">
        <f>X1555/U1555</f>
        <v/>
      </c>
      <c r="AA1555" s="7">
        <f>Y1555/V1555</f>
        <v/>
      </c>
      <c r="AB1555" s="4" t="n"/>
      <c r="AC1555" s="5" t="n"/>
      <c r="AD1555" s="4" t="n"/>
      <c r="AE1555" s="4" t="n"/>
      <c r="AF1555" s="5" t="n"/>
      <c r="AG1555" s="6">
        <f>AE1555-AD1555</f>
        <v/>
      </c>
      <c r="AH1555" s="6">
        <f>+AF1555-AE1555</f>
        <v/>
      </c>
      <c r="AI1555" s="7">
        <f>AG1555/AD1555</f>
        <v/>
      </c>
      <c r="AJ1555" s="7">
        <f>AH1555/AE1555</f>
        <v/>
      </c>
      <c r="AK1555" s="4" t="n"/>
      <c r="AL1555" s="4" t="n"/>
      <c r="AM1555" s="5" t="n"/>
      <c r="AN1555" s="4" t="n">
        <v>84.77</v>
      </c>
      <c r="AO1555" s="4" t="n">
        <v>81.40000000000001</v>
      </c>
      <c r="AP1555" s="3" t="n">
        <v>80.03</v>
      </c>
      <c r="AQ1555" s="9">
        <f>+AK1555-AN1555</f>
        <v/>
      </c>
      <c r="AR1555" s="9">
        <f>+AL1555-AO1555</f>
        <v/>
      </c>
      <c r="AS1555" s="9">
        <f>+AM1555-AP1555</f>
        <v/>
      </c>
      <c r="AT1555" s="6">
        <f>AR1555-AQ1555</f>
        <v/>
      </c>
      <c r="AU1555" s="6">
        <f>+AS1555-AR1555</f>
        <v/>
      </c>
      <c r="AV1555" s="7">
        <f>AT1555/AQ1555</f>
        <v/>
      </c>
      <c r="AW1555" s="7">
        <f>AU1555/AR1555</f>
        <v/>
      </c>
      <c r="AX1555" s="1" t="inlineStr">
        <is>
          <t>Y</t>
        </is>
      </c>
      <c r="AY1555" s="1">
        <f>+IF(AND(D1555&gt;0,E1555&gt;0,F1555&gt;0,S1555&gt;0,T1555&gt;0,AC1555&gt;0,AB1555&gt;0,AI1555&gt;0,AJ1555&gt;0,AS1555&gt;AR1555,AR1555&gt;AQ1555),"long buildup",IF(AND(D1555&gt;0,E1555&gt;0,F1555&gt;0,S1555&lt;0,T1555&lt;0,AB1555&lt;0,AC1555&lt;0,AI1555&lt;0,AJ1555&lt;0,AS1555&gt;AR1555,AR1555&gt;AQ1555),"Short Covering",IF(AND(D1555&lt;0,E1555&lt;0,F1555&lt;0,S1555&lt;0,T1555&lt;0,AB1555&gt;0,AC1555&gt;0,AI1555&gt;0,AJ1555&gt;0,AS1555&lt;AR1555,AR1555&lt;AQ1555),"Short Buildup",IF(AND(D1555&lt;0,E1555&lt;0,F1555&lt;0,S1555&lt;0,T1555&lt;0,AB1555&lt;0,AC1555&lt;0,AI1555&lt;0,AJ1555&lt;0,AS1555&lt;AR1555,AR1555&lt;AQ1555),"LongUnwinding" ))))</f>
        <v/>
      </c>
      <c r="AZ1555" s="1">
        <f>+IF(AND(D1555&gt;0,E1555&gt;0,F1555&gt;0,L1555&gt;0,M1555&gt;0,S1555&gt;0,T1555&gt;0,Z1555&gt;0,AA1555&gt;0),"Buying Opportunity",IF(AND(D1555&lt;0,E1555&lt;0,F1555&lt;0,L1555&lt;0,M1555&lt;0,S1555&lt;0,T1555&lt;0,Z1555&lt;0,AA1555&lt;0),"support Zone",IF(AND(D1555&lt;0,E1555&lt;0,F1555&lt;0,L1555&gt;0,M1555&gt;0,S1555&gt;0,T1555&gt;0,Z1555&gt;0,AA1555&gt;0),"sell delivery")))</f>
        <v/>
      </c>
      <c r="BA1555" s="1">
        <f>IF(AND(D1555&gt;0,E1555&gt;0,F1555&gt;0,Z1555&gt;0,AA1555&gt;0,AB1555&gt;0,AC1555&gt;0,AI1555&gt;0,AJ1555&gt;0),"FII ENTERING")</f>
        <v/>
      </c>
      <c r="BB1555" s="15" t="e">
        <v>#N/A</v>
      </c>
      <c r="BC1555" s="1" t="n">
        <v>3315299.65243</v>
      </c>
      <c r="BD1555" s="1">
        <f>IF(AND(E1555&gt;0,F1555&gt;0,AB1555&gt;0,AC1555&gt;0,AI1555&gt;0,AJ1555&gt;0,AS1555&gt;AR1555,AR1555&gt;AQ1555),"long buildup",IF(AND(E1555&lt;0,F1555&lt;0,AB1555&gt;0,AC1555&gt;0,AI1555&gt;0,AJ1555&gt;0,AS1555&lt;AR1555,AR1555&lt;AQ1555),"Short buildup"))</f>
        <v/>
      </c>
      <c r="BE1555" s="1">
        <f>+IF(AND(F1555&gt;0,M1555&gt;0,T1555&gt;0,AA1555&gt;0),"buy")</f>
        <v/>
      </c>
    </row>
    <row r="1556">
      <c r="A1556" s="1" t="inlineStr">
        <is>
          <t>ROTO</t>
        </is>
      </c>
      <c r="B1556" s="1" t="n"/>
      <c r="C1556" s="1" t="n"/>
      <c r="D1556" s="2" t="n">
        <v>1.215805471124624</v>
      </c>
      <c r="E1556" s="2" t="n">
        <v>-0.158052789631737</v>
      </c>
      <c r="F1556" s="3" t="n">
        <v>0.3324362830457351</v>
      </c>
      <c r="G1556" s="4" t="n">
        <v>10121</v>
      </c>
      <c r="H1556" s="4" t="n">
        <v>11630</v>
      </c>
      <c r="I1556" s="3" t="n">
        <v>8684</v>
      </c>
      <c r="J1556" s="6">
        <f>+H1556-G1556</f>
        <v/>
      </c>
      <c r="K1556" s="6">
        <f>+I1556-H1556</f>
        <v/>
      </c>
      <c r="L1556" s="7">
        <f>J1556/G1556</f>
        <v/>
      </c>
      <c r="M1556" s="7">
        <f>K1556/H1556</f>
        <v/>
      </c>
      <c r="N1556" s="8" t="n">
        <v>14.7901</v>
      </c>
      <c r="O1556" s="8" t="n">
        <v>18.4078</v>
      </c>
      <c r="P1556" s="3" t="n">
        <v>12.0466</v>
      </c>
      <c r="Q1556" s="6">
        <f>+O1556-N1556</f>
        <v/>
      </c>
      <c r="R1556" s="6">
        <f>+P1556-O1556</f>
        <v/>
      </c>
      <c r="S1556" s="7">
        <f>Q1556/N1556</f>
        <v/>
      </c>
      <c r="T1556" s="7">
        <f>R1556/O1556</f>
        <v/>
      </c>
      <c r="U1556" s="10" t="inlineStr">
        <is>
          <t>165324</t>
        </is>
      </c>
      <c r="V1556" s="10" t="inlineStr">
        <is>
          <t>222202</t>
        </is>
      </c>
      <c r="W1556" s="3" t="inlineStr">
        <is>
          <t>137906</t>
        </is>
      </c>
      <c r="X1556" s="6">
        <f>+V1556-U1556</f>
        <v/>
      </c>
      <c r="Y1556" s="6">
        <f>+W1556-V1556</f>
        <v/>
      </c>
      <c r="Z1556" s="7">
        <f>X1556/U1556</f>
        <v/>
      </c>
      <c r="AA1556" s="7">
        <f>Y1556/V1556</f>
        <v/>
      </c>
      <c r="AB1556" s="4" t="n"/>
      <c r="AC1556" s="5" t="n"/>
      <c r="AD1556" s="4" t="n"/>
      <c r="AE1556" s="4" t="n"/>
      <c r="AF1556" s="5" t="n"/>
      <c r="AG1556" s="6">
        <f>AE1556-AD1556</f>
        <v/>
      </c>
      <c r="AH1556" s="6">
        <f>+AF1556-AE1556</f>
        <v/>
      </c>
      <c r="AI1556" s="7">
        <f>AG1556/AD1556</f>
        <v/>
      </c>
      <c r="AJ1556" s="7">
        <f>AH1556/AE1556</f>
        <v/>
      </c>
      <c r="AK1556" s="4" t="n"/>
      <c r="AL1556" s="4" t="n"/>
      <c r="AM1556" s="5" t="n"/>
      <c r="AN1556" s="4" t="n">
        <v>316.35</v>
      </c>
      <c r="AO1556" s="4" t="n">
        <v>315.85</v>
      </c>
      <c r="AP1556" s="3" t="n">
        <v>316.9</v>
      </c>
      <c r="AQ1556" s="9">
        <f>+AK1556-AN1556</f>
        <v/>
      </c>
      <c r="AR1556" s="9">
        <f>+AL1556-AO1556</f>
        <v/>
      </c>
      <c r="AS1556" s="9">
        <f>+AM1556-AP1556</f>
        <v/>
      </c>
      <c r="AT1556" s="6">
        <f>AR1556-AQ1556</f>
        <v/>
      </c>
      <c r="AU1556" s="6">
        <f>+AS1556-AR1556</f>
        <v/>
      </c>
      <c r="AV1556" s="7">
        <f>AT1556/AQ1556</f>
        <v/>
      </c>
      <c r="AW1556" s="7">
        <f>AU1556/AR1556</f>
        <v/>
      </c>
      <c r="AX1556" s="1" t="inlineStr">
        <is>
          <t>Y</t>
        </is>
      </c>
      <c r="AY1556" s="1">
        <f>+IF(AND(D1556&gt;0,E1556&gt;0,F1556&gt;0,S1556&gt;0,T1556&gt;0,AC1556&gt;0,AB1556&gt;0,AI1556&gt;0,AJ1556&gt;0,AS1556&gt;AR1556,AR1556&gt;AQ1556),"long buildup",IF(AND(D1556&gt;0,E1556&gt;0,F1556&gt;0,S1556&lt;0,T1556&lt;0,AB1556&lt;0,AC1556&lt;0,AI1556&lt;0,AJ1556&lt;0,AS1556&gt;AR1556,AR1556&gt;AQ1556),"Short Covering",IF(AND(D1556&lt;0,E1556&lt;0,F1556&lt;0,S1556&lt;0,T1556&lt;0,AB1556&gt;0,AC1556&gt;0,AI1556&gt;0,AJ1556&gt;0,AS1556&lt;AR1556,AR1556&lt;AQ1556),"Short Buildup",IF(AND(D1556&lt;0,E1556&lt;0,F1556&lt;0,S1556&lt;0,T1556&lt;0,AB1556&lt;0,AC1556&lt;0,AI1556&lt;0,AJ1556&lt;0,AS1556&lt;AR1556,AR1556&lt;AQ1556),"LongUnwinding" ))))</f>
        <v/>
      </c>
      <c r="AZ1556" s="1">
        <f>+IF(AND(D1556&gt;0,E1556&gt;0,F1556&gt;0,L1556&gt;0,M1556&gt;0,S1556&gt;0,T1556&gt;0,Z1556&gt;0,AA1556&gt;0),"Buying Opportunity",IF(AND(D1556&lt;0,E1556&lt;0,F1556&lt;0,L1556&lt;0,M1556&lt;0,S1556&lt;0,T1556&lt;0,Z1556&lt;0,AA1556&lt;0),"support Zone",IF(AND(D1556&lt;0,E1556&lt;0,F1556&lt;0,L1556&gt;0,M1556&gt;0,S1556&gt;0,T1556&gt;0,Z1556&gt;0,AA1556&gt;0),"sell delivery")))</f>
        <v/>
      </c>
      <c r="BA1556" s="1">
        <f>IF(AND(D1556&gt;0,E1556&gt;0,F1556&gt;0,Z1556&gt;0,AA1556&gt;0,AB1556&gt;0,AC1556&gt;0,AI1556&gt;0,AJ1556&gt;0),"FII ENTERING")</f>
        <v/>
      </c>
      <c r="BB1556" s="15" t="e">
        <v>#N/A</v>
      </c>
      <c r="BC1556" s="1" t="n">
        <v>209642.0801475</v>
      </c>
      <c r="BD1556" s="1">
        <f>IF(AND(E1556&gt;0,F1556&gt;0,AB1556&gt;0,AC1556&gt;0,AI1556&gt;0,AJ1556&gt;0,AS1556&gt;AR1556,AR1556&gt;AQ1556),"long buildup",IF(AND(E1556&lt;0,F1556&lt;0,AB1556&gt;0,AC1556&gt;0,AI1556&gt;0,AJ1556&gt;0,AS1556&lt;AR1556,AR1556&lt;AQ1556),"Short buildup"))</f>
        <v/>
      </c>
      <c r="BE1556" s="1">
        <f>+IF(AND(F1556&gt;0,M1556&gt;0,T1556&gt;0,AA1556&gt;0),"buy")</f>
        <v/>
      </c>
    </row>
    <row r="1557">
      <c r="A1557" s="1" t="inlineStr">
        <is>
          <t>ROUTE</t>
        </is>
      </c>
      <c r="B1557" s="1" t="n"/>
      <c r="C1557" s="1" t="n"/>
      <c r="D1557" s="2" t="n">
        <v>1.467645096731161</v>
      </c>
      <c r="E1557" s="2" t="n">
        <v>-0.4221599363299863</v>
      </c>
      <c r="F1557" s="3" t="n">
        <v>-0.7297494526879106</v>
      </c>
      <c r="G1557" s="4" t="n">
        <v>7868</v>
      </c>
      <c r="H1557" s="4" t="n">
        <v>5699</v>
      </c>
      <c r="I1557" s="3" t="n">
        <v>6246</v>
      </c>
      <c r="J1557" s="6">
        <f>+H1557-G1557</f>
        <v/>
      </c>
      <c r="K1557" s="6">
        <f>+I1557-H1557</f>
        <v/>
      </c>
      <c r="L1557" s="7">
        <f>J1557/G1557</f>
        <v/>
      </c>
      <c r="M1557" s="7">
        <f>K1557/H1557</f>
        <v/>
      </c>
      <c r="N1557" s="8" t="n">
        <v>12.3779</v>
      </c>
      <c r="O1557" s="8" t="n">
        <v>6.5213</v>
      </c>
      <c r="P1557" s="3" t="n">
        <v>6.0025</v>
      </c>
      <c r="Q1557" s="6">
        <f>+O1557-N1557</f>
        <v/>
      </c>
      <c r="R1557" s="6">
        <f>+P1557-O1557</f>
        <v/>
      </c>
      <c r="S1557" s="7">
        <f>Q1557/N1557</f>
        <v/>
      </c>
      <c r="T1557" s="7">
        <f>R1557/O1557</f>
        <v/>
      </c>
      <c r="U1557" s="10" t="inlineStr">
        <is>
          <t>44502</t>
        </is>
      </c>
      <c r="V1557" s="10" t="inlineStr">
        <is>
          <t>26062</t>
        </is>
      </c>
      <c r="W1557" s="3" t="inlineStr">
        <is>
          <t>23017</t>
        </is>
      </c>
      <c r="X1557" s="6">
        <f>+V1557-U1557</f>
        <v/>
      </c>
      <c r="Y1557" s="6">
        <f>+W1557-V1557</f>
        <v/>
      </c>
      <c r="Z1557" s="7">
        <f>X1557/U1557</f>
        <v/>
      </c>
      <c r="AA1557" s="7">
        <f>Y1557/V1557</f>
        <v/>
      </c>
      <c r="AB1557" s="4" t="n"/>
      <c r="AC1557" s="5" t="n"/>
      <c r="AD1557" s="4" t="n"/>
      <c r="AE1557" s="4" t="n"/>
      <c r="AF1557" s="5" t="n"/>
      <c r="AG1557" s="6">
        <f>AE1557-AD1557</f>
        <v/>
      </c>
      <c r="AH1557" s="6">
        <f>+AF1557-AE1557</f>
        <v/>
      </c>
      <c r="AI1557" s="7">
        <f>AG1557/AD1557</f>
        <v/>
      </c>
      <c r="AJ1557" s="7">
        <f>AH1557/AE1557</f>
        <v/>
      </c>
      <c r="AK1557" s="4" t="n"/>
      <c r="AL1557" s="4" t="n"/>
      <c r="AM1557" s="5" t="n"/>
      <c r="AN1557" s="4" t="n">
        <v>1444.95</v>
      </c>
      <c r="AO1557" s="4" t="n">
        <v>1438.85</v>
      </c>
      <c r="AP1557" s="3" t="n">
        <v>1428.35</v>
      </c>
      <c r="AQ1557" s="9">
        <f>+AK1557-AN1557</f>
        <v/>
      </c>
      <c r="AR1557" s="9">
        <f>+AL1557-AO1557</f>
        <v/>
      </c>
      <c r="AS1557" s="9">
        <f>+AM1557-AP1557</f>
        <v/>
      </c>
      <c r="AT1557" s="6">
        <f>AR1557-AQ1557</f>
        <v/>
      </c>
      <c r="AU1557" s="6">
        <f>+AS1557-AR1557</f>
        <v/>
      </c>
      <c r="AV1557" s="7">
        <f>AT1557/AQ1557</f>
        <v/>
      </c>
      <c r="AW1557" s="7">
        <f>AU1557/AR1557</f>
        <v/>
      </c>
      <c r="AX1557" s="1" t="inlineStr">
        <is>
          <t>N</t>
        </is>
      </c>
      <c r="AY1557" s="1">
        <f>+IF(AND(D1557&gt;0,E1557&gt;0,F1557&gt;0,S1557&gt;0,T1557&gt;0,AC1557&gt;0,AB1557&gt;0,AI1557&gt;0,AJ1557&gt;0,AS1557&gt;AR1557,AR1557&gt;AQ1557),"long buildup",IF(AND(D1557&gt;0,E1557&gt;0,F1557&gt;0,S1557&lt;0,T1557&lt;0,AB1557&lt;0,AC1557&lt;0,AI1557&lt;0,AJ1557&lt;0,AS1557&gt;AR1557,AR1557&gt;AQ1557),"Short Covering",IF(AND(D1557&lt;0,E1557&lt;0,F1557&lt;0,S1557&lt;0,T1557&lt;0,AB1557&gt;0,AC1557&gt;0,AI1557&gt;0,AJ1557&gt;0,AS1557&lt;AR1557,AR1557&lt;AQ1557),"Short Buildup",IF(AND(D1557&lt;0,E1557&lt;0,F1557&lt;0,S1557&lt;0,T1557&lt;0,AB1557&lt;0,AC1557&lt;0,AI1557&lt;0,AJ1557&lt;0,AS1557&lt;AR1557,AR1557&lt;AQ1557),"LongUnwinding" ))))</f>
        <v/>
      </c>
      <c r="AZ1557" s="1">
        <f>+IF(AND(D1557&gt;0,E1557&gt;0,F1557&gt;0,L1557&gt;0,M1557&gt;0,S1557&gt;0,T1557&gt;0,Z1557&gt;0,AA1557&gt;0),"Buying Opportunity",IF(AND(D1557&lt;0,E1557&lt;0,F1557&lt;0,L1557&lt;0,M1557&lt;0,S1557&lt;0,T1557&lt;0,Z1557&lt;0,AA1557&lt;0),"support Zone",IF(AND(D1557&lt;0,E1557&lt;0,F1557&lt;0,L1557&gt;0,M1557&gt;0,S1557&gt;0,T1557&gt;0,Z1557&gt;0,AA1557&gt;0),"sell delivery")))</f>
        <v/>
      </c>
      <c r="BA1557" s="1">
        <f>IF(AND(D1557&gt;0,E1557&gt;0,F1557&gt;0,Z1557&gt;0,AA1557&gt;0,AB1557&gt;0,AC1557&gt;0,AI1557&gt;0,AJ1557&gt;0),"FII ENTERING")</f>
        <v/>
      </c>
      <c r="BB1557" s="15" t="e">
        <v>#N/A</v>
      </c>
      <c r="BC1557" s="1" t="n">
        <v>56000.9275</v>
      </c>
      <c r="BD1557" s="1">
        <f>IF(AND(E1557&gt;0,F1557&gt;0,AB1557&gt;0,AC1557&gt;0,AI1557&gt;0,AJ1557&gt;0,AS1557&gt;AR1557,AR1557&gt;AQ1557),"long buildup",IF(AND(E1557&lt;0,F1557&lt;0,AB1557&gt;0,AC1557&gt;0,AI1557&gt;0,AJ1557&gt;0,AS1557&lt;AR1557,AR1557&lt;AQ1557),"Short buildup"))</f>
        <v/>
      </c>
      <c r="BE1557" s="1">
        <f>+IF(AND(F1557&gt;0,M1557&gt;0,T1557&gt;0,AA1557&gt;0),"buy")</f>
        <v/>
      </c>
    </row>
    <row r="1558">
      <c r="A1558" s="1" t="inlineStr">
        <is>
          <t>RPGLIFE</t>
        </is>
      </c>
      <c r="B1558" s="1" t="n"/>
      <c r="C1558" s="1" t="n"/>
      <c r="D1558" s="2" t="n">
        <v>-0.2396631760768728</v>
      </c>
      <c r="E1558" s="2" t="n">
        <v>-1.344039477101538</v>
      </c>
      <c r="F1558" s="3" t="n">
        <v>-0.3839150560515981</v>
      </c>
      <c r="G1558" s="4" t="n">
        <v>4657</v>
      </c>
      <c r="H1558" s="4" t="n">
        <v>1807</v>
      </c>
      <c r="I1558" s="3" t="n">
        <v>2603</v>
      </c>
      <c r="J1558" s="6">
        <f>+H1558-G1558</f>
        <v/>
      </c>
      <c r="K1558" s="6">
        <f>+I1558-H1558</f>
        <v/>
      </c>
      <c r="L1558" s="7">
        <f>J1558/G1558</f>
        <v/>
      </c>
      <c r="M1558" s="7">
        <f>K1558/H1558</f>
        <v/>
      </c>
      <c r="N1558" s="8" t="n">
        <v>7.460800000000001</v>
      </c>
      <c r="O1558" s="8" t="n">
        <v>1.9667</v>
      </c>
      <c r="P1558" s="3" t="n">
        <v>2.7354</v>
      </c>
      <c r="Q1558" s="6">
        <f>+O1558-N1558</f>
        <v/>
      </c>
      <c r="R1558" s="6">
        <f>+P1558-O1558</f>
        <v/>
      </c>
      <c r="S1558" s="7">
        <f>Q1558/N1558</f>
        <v/>
      </c>
      <c r="T1558" s="7">
        <f>R1558/O1558</f>
        <v/>
      </c>
      <c r="U1558" s="10" t="inlineStr">
        <is>
          <t>13379</t>
        </is>
      </c>
      <c r="V1558" s="10" t="inlineStr">
        <is>
          <t>4281</t>
        </is>
      </c>
      <c r="W1558" s="3" t="inlineStr">
        <is>
          <t>6326</t>
        </is>
      </c>
      <c r="X1558" s="6">
        <f>+V1558-U1558</f>
        <v/>
      </c>
      <c r="Y1558" s="6">
        <f>+W1558-V1558</f>
        <v/>
      </c>
      <c r="Z1558" s="7">
        <f>X1558/U1558</f>
        <v/>
      </c>
      <c r="AA1558" s="7">
        <f>Y1558/V1558</f>
        <v/>
      </c>
      <c r="AB1558" s="4" t="n"/>
      <c r="AC1558" s="5" t="n"/>
      <c r="AD1558" s="4" t="n"/>
      <c r="AE1558" s="4" t="n"/>
      <c r="AF1558" s="5" t="n"/>
      <c r="AG1558" s="6">
        <f>AE1558-AD1558</f>
        <v/>
      </c>
      <c r="AH1558" s="6">
        <f>+AF1558-AE1558</f>
        <v/>
      </c>
      <c r="AI1558" s="7">
        <f>AG1558/AD1558</f>
        <v/>
      </c>
      <c r="AJ1558" s="7">
        <f>AH1558/AE1558</f>
        <v/>
      </c>
      <c r="AK1558" s="4" t="n"/>
      <c r="AL1558" s="4" t="n"/>
      <c r="AM1558" s="5" t="n"/>
      <c r="AN1558" s="4" t="n">
        <v>2310.2</v>
      </c>
      <c r="AO1558" s="4" t="n">
        <v>2279.15</v>
      </c>
      <c r="AP1558" s="3" t="n">
        <v>2270.4</v>
      </c>
      <c r="AQ1558" s="9">
        <f>+AK1558-AN1558</f>
        <v/>
      </c>
      <c r="AR1558" s="9">
        <f>+AL1558-AO1558</f>
        <v/>
      </c>
      <c r="AS1558" s="9">
        <f>+AM1558-AP1558</f>
        <v/>
      </c>
      <c r="AT1558" s="6">
        <f>AR1558-AQ1558</f>
        <v/>
      </c>
      <c r="AU1558" s="6">
        <f>+AS1558-AR1558</f>
        <v/>
      </c>
      <c r="AV1558" s="7">
        <f>AT1558/AQ1558</f>
        <v/>
      </c>
      <c r="AW1558" s="7">
        <f>AU1558/AR1558</f>
        <v/>
      </c>
      <c r="AX1558" s="1" t="inlineStr">
        <is>
          <t>Y</t>
        </is>
      </c>
      <c r="AY1558" s="1">
        <f>+IF(AND(D1558&gt;0,E1558&gt;0,F1558&gt;0,S1558&gt;0,T1558&gt;0,AC1558&gt;0,AB1558&gt;0,AI1558&gt;0,AJ1558&gt;0,AS1558&gt;AR1558,AR1558&gt;AQ1558),"long buildup",IF(AND(D1558&gt;0,E1558&gt;0,F1558&gt;0,S1558&lt;0,T1558&lt;0,AB1558&lt;0,AC1558&lt;0,AI1558&lt;0,AJ1558&lt;0,AS1558&gt;AR1558,AR1558&gt;AQ1558),"Short Covering",IF(AND(D1558&lt;0,E1558&lt;0,F1558&lt;0,S1558&lt;0,T1558&lt;0,AB1558&gt;0,AC1558&gt;0,AI1558&gt;0,AJ1558&gt;0,AS1558&lt;AR1558,AR1558&lt;AQ1558),"Short Buildup",IF(AND(D1558&lt;0,E1558&lt;0,F1558&lt;0,S1558&lt;0,T1558&lt;0,AB1558&lt;0,AC1558&lt;0,AI1558&lt;0,AJ1558&lt;0,AS1558&lt;AR1558,AR1558&lt;AQ1558),"LongUnwinding" ))))</f>
        <v/>
      </c>
      <c r="AZ1558" s="1">
        <f>+IF(AND(D1558&gt;0,E1558&gt;0,F1558&gt;0,L1558&gt;0,M1558&gt;0,S1558&gt;0,T1558&gt;0,Z1558&gt;0,AA1558&gt;0),"Buying Opportunity",IF(AND(D1558&lt;0,E1558&lt;0,F1558&lt;0,L1558&lt;0,M1558&lt;0,S1558&lt;0,T1558&lt;0,Z1558&lt;0,AA1558&lt;0),"support Zone",IF(AND(D1558&lt;0,E1558&lt;0,F1558&lt;0,L1558&gt;0,M1558&gt;0,S1558&gt;0,T1558&gt;0,Z1558&gt;0,AA1558&gt;0),"sell delivery")))</f>
        <v/>
      </c>
      <c r="BA1558" s="1">
        <f>IF(AND(D1558&gt;0,E1558&gt;0,F1558&gt;0,Z1558&gt;0,AA1558&gt;0,AB1558&gt;0,AC1558&gt;0,AI1558&gt;0,AJ1558&gt;0),"FII ENTERING")</f>
        <v/>
      </c>
      <c r="BB1558" s="15" t="e">
        <v>#N/A</v>
      </c>
      <c r="BC1558" s="1" t="n">
        <v>523342.11072</v>
      </c>
      <c r="BD1558" s="1">
        <f>IF(AND(E1558&gt;0,F1558&gt;0,AB1558&gt;0,AC1558&gt;0,AI1558&gt;0,AJ1558&gt;0,AS1558&gt;AR1558,AR1558&gt;AQ1558),"long buildup",IF(AND(E1558&lt;0,F1558&lt;0,AB1558&gt;0,AC1558&gt;0,AI1558&gt;0,AJ1558&gt;0,AS1558&lt;AR1558,AR1558&lt;AQ1558),"Short buildup"))</f>
        <v/>
      </c>
      <c r="BE1558" s="1">
        <f>+IF(AND(F1558&gt;0,M1558&gt;0,T1558&gt;0,AA1558&gt;0),"buy")</f>
        <v/>
      </c>
    </row>
    <row r="1559">
      <c r="A1559" s="1" t="inlineStr">
        <is>
          <t>RPOWER</t>
        </is>
      </c>
      <c r="B1559" s="1" t="n"/>
      <c r="C1559" s="1" t="n"/>
      <c r="D1559" s="2" t="n">
        <v>-1.827909050378957</v>
      </c>
      <c r="E1559" s="2" t="n">
        <v>4.995458673932795</v>
      </c>
      <c r="F1559" s="3" t="n">
        <v>2.616782006920417</v>
      </c>
      <c r="G1559" s="4" t="n">
        <v>34842</v>
      </c>
      <c r="H1559" s="4" t="n">
        <v>58959</v>
      </c>
      <c r="I1559" s="3" t="n">
        <v>56663</v>
      </c>
      <c r="J1559" s="6">
        <f>+H1559-G1559</f>
        <v/>
      </c>
      <c r="K1559" s="6">
        <f>+I1559-H1559</f>
        <v/>
      </c>
      <c r="L1559" s="7">
        <f>J1559/G1559</f>
        <v/>
      </c>
      <c r="M1559" s="7">
        <f>K1559/H1559</f>
        <v/>
      </c>
      <c r="N1559" s="8" t="n">
        <v>53.0196</v>
      </c>
      <c r="O1559" s="8" t="n">
        <v>114.129</v>
      </c>
      <c r="P1559" s="3" t="n">
        <v>97.96190000000001</v>
      </c>
      <c r="Q1559" s="6">
        <f>+O1559-N1559</f>
        <v/>
      </c>
      <c r="R1559" s="6">
        <f>+P1559-O1559</f>
        <v/>
      </c>
      <c r="S1559" s="7">
        <f>Q1559/N1559</f>
        <v/>
      </c>
      <c r="T1559" s="7">
        <f>R1559/O1559</f>
        <v/>
      </c>
      <c r="U1559" s="10" t="inlineStr">
        <is>
          <t>-</t>
        </is>
      </c>
      <c r="V1559" s="10" t="inlineStr">
        <is>
          <t>-</t>
        </is>
      </c>
      <c r="W1559" s="3" t="inlineStr">
        <is>
          <t>-</t>
        </is>
      </c>
      <c r="X1559" s="6">
        <f>+V1559-U1559</f>
        <v/>
      </c>
      <c r="Y1559" s="6">
        <f>+W1559-V1559</f>
        <v/>
      </c>
      <c r="Z1559" s="7">
        <f>X1559/U1559</f>
        <v/>
      </c>
      <c r="AA1559" s="7">
        <f>Y1559/V1559</f>
        <v/>
      </c>
      <c r="AB1559" s="4" t="n"/>
      <c r="AC1559" s="5" t="n"/>
      <c r="AD1559" s="4" t="n"/>
      <c r="AE1559" s="4" t="n"/>
      <c r="AF1559" s="5" t="n"/>
      <c r="AG1559" s="6">
        <f>AE1559-AD1559</f>
        <v/>
      </c>
      <c r="AH1559" s="6">
        <f>+AF1559-AE1559</f>
        <v/>
      </c>
      <c r="AI1559" s="7">
        <f>AG1559/AD1559</f>
        <v/>
      </c>
      <c r="AJ1559" s="7">
        <f>AH1559/AE1559</f>
        <v/>
      </c>
      <c r="AK1559" s="4" t="n"/>
      <c r="AL1559" s="4" t="n"/>
      <c r="AM1559" s="5" t="n"/>
      <c r="AN1559" s="4" t="n">
        <v>44.04</v>
      </c>
      <c r="AO1559" s="4" t="n">
        <v>46.24</v>
      </c>
      <c r="AP1559" s="3" t="n">
        <v>47.45</v>
      </c>
      <c r="AQ1559" s="9">
        <f>+AK1559-AN1559</f>
        <v/>
      </c>
      <c r="AR1559" s="9">
        <f>+AL1559-AO1559</f>
        <v/>
      </c>
      <c r="AS1559" s="9">
        <f>+AM1559-AP1559</f>
        <v/>
      </c>
      <c r="AT1559" s="6">
        <f>AR1559-AQ1559</f>
        <v/>
      </c>
      <c r="AU1559" s="6">
        <f>+AS1559-AR1559</f>
        <v/>
      </c>
      <c r="AV1559" s="7">
        <f>AT1559/AQ1559</f>
        <v/>
      </c>
      <c r="AW1559" s="7">
        <f>AU1559/AR1559</f>
        <v/>
      </c>
      <c r="AX1559" s="1" t="inlineStr">
        <is>
          <t>N</t>
        </is>
      </c>
      <c r="AY1559" s="1">
        <f>+IF(AND(D1559&gt;0,E1559&gt;0,F1559&gt;0,S1559&gt;0,T1559&gt;0,AC1559&gt;0,AB1559&gt;0,AI1559&gt;0,AJ1559&gt;0,AS1559&gt;AR1559,AR1559&gt;AQ1559),"long buildup",IF(AND(D1559&gt;0,E1559&gt;0,F1559&gt;0,S1559&lt;0,T1559&lt;0,AB1559&lt;0,AC1559&lt;0,AI1559&lt;0,AJ1559&lt;0,AS1559&gt;AR1559,AR1559&gt;AQ1559),"Short Covering",IF(AND(D1559&lt;0,E1559&lt;0,F1559&lt;0,S1559&lt;0,T1559&lt;0,AB1559&gt;0,AC1559&gt;0,AI1559&gt;0,AJ1559&gt;0,AS1559&lt;AR1559,AR1559&lt;AQ1559),"Short Buildup",IF(AND(D1559&lt;0,E1559&lt;0,F1559&lt;0,S1559&lt;0,T1559&lt;0,AB1559&lt;0,AC1559&lt;0,AI1559&lt;0,AJ1559&lt;0,AS1559&lt;AR1559,AR1559&lt;AQ1559),"LongUnwinding" ))))</f>
        <v/>
      </c>
      <c r="AZ1559" s="1">
        <f>+IF(AND(D1559&gt;0,E1559&gt;0,F1559&gt;0,L1559&gt;0,M1559&gt;0,S1559&gt;0,T1559&gt;0,Z1559&gt;0,AA1559&gt;0),"Buying Opportunity",IF(AND(D1559&lt;0,E1559&lt;0,F1559&lt;0,L1559&lt;0,M1559&lt;0,S1559&lt;0,T1559&lt;0,Z1559&lt;0,AA1559&lt;0),"support Zone",IF(AND(D1559&lt;0,E1559&lt;0,F1559&lt;0,L1559&gt;0,M1559&gt;0,S1559&gt;0,T1559&gt;0,Z1559&gt;0,AA1559&gt;0),"sell delivery")))</f>
        <v/>
      </c>
      <c r="BA1559" s="1">
        <f>IF(AND(D1559&gt;0,E1559&gt;0,F1559&gt;0,Z1559&gt;0,AA1559&gt;0,AB1559&gt;0,AC1559&gt;0,AI1559&gt;0,AJ1559&gt;0),"FII ENTERING")</f>
        <v/>
      </c>
      <c r="BB1559" s="15" t="e">
        <v>#N/A</v>
      </c>
      <c r="BC1559" s="1" t="n">
        <v>154902.417276</v>
      </c>
      <c r="BD1559" s="1">
        <f>IF(AND(E1559&gt;0,F1559&gt;0,AB1559&gt;0,AC1559&gt;0,AI1559&gt;0,AJ1559&gt;0,AS1559&gt;AR1559,AR1559&gt;AQ1559),"long buildup",IF(AND(E1559&lt;0,F1559&lt;0,AB1559&gt;0,AC1559&gt;0,AI1559&gt;0,AJ1559&gt;0,AS1559&lt;AR1559,AR1559&lt;AQ1559),"Short buildup"))</f>
        <v/>
      </c>
      <c r="BE1559" s="1">
        <f>+IF(AND(F1559&gt;0,M1559&gt;0,T1559&gt;0,AA1559&gt;0),"buy")</f>
        <v/>
      </c>
    </row>
    <row r="1560">
      <c r="A1560" s="1" t="inlineStr">
        <is>
          <t>RPPINFRA</t>
        </is>
      </c>
      <c r="B1560" s="1" t="n"/>
      <c r="C1560" s="1" t="n"/>
      <c r="D1560" s="2" t="n">
        <v>0.5217067262902947</v>
      </c>
      <c r="E1560" s="2" t="n">
        <v>-1.997219647822059</v>
      </c>
      <c r="F1560" s="3" t="n">
        <v>-0.7707220199536599</v>
      </c>
      <c r="G1560" s="4" t="n">
        <v>3815</v>
      </c>
      <c r="H1560" s="4" t="n">
        <v>2994</v>
      </c>
      <c r="I1560" s="3" t="n">
        <v>3144</v>
      </c>
      <c r="J1560" s="6">
        <f>+H1560-G1560</f>
        <v/>
      </c>
      <c r="K1560" s="6">
        <f>+I1560-H1560</f>
        <v/>
      </c>
      <c r="L1560" s="7">
        <f>J1560/G1560</f>
        <v/>
      </c>
      <c r="M1560" s="7">
        <f>K1560/H1560</f>
        <v/>
      </c>
      <c r="N1560" s="8" t="n">
        <v>4.3342</v>
      </c>
      <c r="O1560" s="8" t="n">
        <v>2.6416</v>
      </c>
      <c r="P1560" s="3" t="n">
        <v>2.829</v>
      </c>
      <c r="Q1560" s="6">
        <f>+O1560-N1560</f>
        <v/>
      </c>
      <c r="R1560" s="6">
        <f>+P1560-O1560</f>
        <v/>
      </c>
      <c r="S1560" s="7">
        <f>Q1560/N1560</f>
        <v/>
      </c>
      <c r="T1560" s="7">
        <f>R1560/O1560</f>
        <v/>
      </c>
      <c r="U1560" s="10" t="inlineStr">
        <is>
          <t>97129</t>
        </is>
      </c>
      <c r="V1560" s="10" t="inlineStr">
        <is>
          <t>63787</t>
        </is>
      </c>
      <c r="W1560" s="3" t="inlineStr">
        <is>
          <t>62999</t>
        </is>
      </c>
      <c r="X1560" s="6">
        <f>+V1560-U1560</f>
        <v/>
      </c>
      <c r="Y1560" s="6">
        <f>+W1560-V1560</f>
        <v/>
      </c>
      <c r="Z1560" s="7">
        <f>X1560/U1560</f>
        <v/>
      </c>
      <c r="AA1560" s="7">
        <f>Y1560/V1560</f>
        <v/>
      </c>
      <c r="AB1560" s="4" t="n"/>
      <c r="AC1560" s="5" t="n"/>
      <c r="AD1560" s="4" t="n"/>
      <c r="AE1560" s="4" t="n"/>
      <c r="AF1560" s="5" t="n"/>
      <c r="AG1560" s="6">
        <f>AE1560-AD1560</f>
        <v/>
      </c>
      <c r="AH1560" s="6">
        <f>+AF1560-AE1560</f>
        <v/>
      </c>
      <c r="AI1560" s="7">
        <f>AG1560/AD1560</f>
        <v/>
      </c>
      <c r="AJ1560" s="7">
        <f>AH1560/AE1560</f>
        <v/>
      </c>
      <c r="AK1560" s="4" t="n"/>
      <c r="AL1560" s="4" t="n"/>
      <c r="AM1560" s="5" t="n"/>
      <c r="AN1560" s="4" t="n">
        <v>215.8</v>
      </c>
      <c r="AO1560" s="4" t="n">
        <v>211.49</v>
      </c>
      <c r="AP1560" s="3" t="n">
        <v>209.86</v>
      </c>
      <c r="AQ1560" s="9">
        <f>+AK1560-AN1560</f>
        <v/>
      </c>
      <c r="AR1560" s="9">
        <f>+AL1560-AO1560</f>
        <v/>
      </c>
      <c r="AS1560" s="9">
        <f>+AM1560-AP1560</f>
        <v/>
      </c>
      <c r="AT1560" s="6">
        <f>AR1560-AQ1560</f>
        <v/>
      </c>
      <c r="AU1560" s="6">
        <f>+AS1560-AR1560</f>
        <v/>
      </c>
      <c r="AV1560" s="7">
        <f>AT1560/AQ1560</f>
        <v/>
      </c>
      <c r="AW1560" s="7">
        <f>AU1560/AR1560</f>
        <v/>
      </c>
      <c r="AX1560" s="1" t="inlineStr">
        <is>
          <t>Y</t>
        </is>
      </c>
      <c r="AY1560" s="1">
        <f>+IF(AND(D1560&gt;0,E1560&gt;0,F1560&gt;0,S1560&gt;0,T1560&gt;0,AC1560&gt;0,AB1560&gt;0,AI1560&gt;0,AJ1560&gt;0,AS1560&gt;AR1560,AR1560&gt;AQ1560),"long buildup",IF(AND(D1560&gt;0,E1560&gt;0,F1560&gt;0,S1560&lt;0,T1560&lt;0,AB1560&lt;0,AC1560&lt;0,AI1560&lt;0,AJ1560&lt;0,AS1560&gt;AR1560,AR1560&gt;AQ1560),"Short Covering",IF(AND(D1560&lt;0,E1560&lt;0,F1560&lt;0,S1560&lt;0,T1560&lt;0,AB1560&gt;0,AC1560&gt;0,AI1560&gt;0,AJ1560&gt;0,AS1560&lt;AR1560,AR1560&lt;AQ1560),"Short Buildup",IF(AND(D1560&lt;0,E1560&lt;0,F1560&lt;0,S1560&lt;0,T1560&lt;0,AB1560&lt;0,AC1560&lt;0,AI1560&lt;0,AJ1560&lt;0,AS1560&lt;AR1560,AR1560&lt;AQ1560),"LongUnwinding" ))))</f>
        <v/>
      </c>
      <c r="AZ1560" s="1">
        <f>+IF(AND(D1560&gt;0,E1560&gt;0,F1560&gt;0,L1560&gt;0,M1560&gt;0,S1560&gt;0,T1560&gt;0,Z1560&gt;0,AA1560&gt;0),"Buying Opportunity",IF(AND(D1560&lt;0,E1560&lt;0,F1560&lt;0,L1560&lt;0,M1560&lt;0,S1560&lt;0,T1560&lt;0,Z1560&lt;0,AA1560&lt;0),"support Zone",IF(AND(D1560&lt;0,E1560&lt;0,F1560&lt;0,L1560&gt;0,M1560&gt;0,S1560&gt;0,T1560&gt;0,Z1560&gt;0,AA1560&gt;0),"sell delivery")))</f>
        <v/>
      </c>
      <c r="BA1560" s="1">
        <f>IF(AND(D1560&gt;0,E1560&gt;0,F1560&gt;0,Z1560&gt;0,AA1560&gt;0,AB1560&gt;0,AC1560&gt;0,AI1560&gt;0,AJ1560&gt;0),"FII ENTERING")</f>
        <v/>
      </c>
      <c r="BB1560" s="15" t="e">
        <v>#N/A</v>
      </c>
      <c r="BC1560" s="1" t="n">
        <v>746420.94852</v>
      </c>
      <c r="BD1560" s="1">
        <f>IF(AND(E1560&gt;0,F1560&gt;0,AB1560&gt;0,AC1560&gt;0,AI1560&gt;0,AJ1560&gt;0,AS1560&gt;AR1560,AR1560&gt;AQ1560),"long buildup",IF(AND(E1560&lt;0,F1560&lt;0,AB1560&gt;0,AC1560&gt;0,AI1560&gt;0,AJ1560&gt;0,AS1560&lt;AR1560,AR1560&lt;AQ1560),"Short buildup"))</f>
        <v/>
      </c>
      <c r="BE1560" s="1">
        <f>+IF(AND(F1560&gt;0,M1560&gt;0,T1560&gt;0,AA1560&gt;0),"buy")</f>
        <v/>
      </c>
    </row>
    <row r="1561">
      <c r="A1561" s="1" t="inlineStr">
        <is>
          <t>RPPL</t>
        </is>
      </c>
      <c r="B1561" s="1" t="n"/>
      <c r="C1561" s="1" t="n"/>
      <c r="D1561" s="2" t="n">
        <v>3.481423746427634</v>
      </c>
      <c r="E1561" s="2" t="n">
        <v>-2.159176500125532</v>
      </c>
      <c r="F1561" s="3" t="n">
        <v>-0.2566076469078815</v>
      </c>
      <c r="G1561" s="4" t="n">
        <v>1107</v>
      </c>
      <c r="H1561" s="4" t="n">
        <v>923</v>
      </c>
      <c r="I1561" s="3" t="n">
        <v>601</v>
      </c>
      <c r="J1561" s="6">
        <f>+H1561-G1561</f>
        <v/>
      </c>
      <c r="K1561" s="6">
        <f>+I1561-H1561</f>
        <v/>
      </c>
      <c r="L1561" s="7">
        <f>J1561/G1561</f>
        <v/>
      </c>
      <c r="M1561" s="7">
        <f>K1561/H1561</f>
        <v/>
      </c>
      <c r="N1561" s="8" t="n">
        <v>0.6798999999999999</v>
      </c>
      <c r="O1561" s="8" t="n">
        <v>0.3327000000000001</v>
      </c>
      <c r="P1561" s="3" t="n">
        <v>0.4002000000000001</v>
      </c>
      <c r="Q1561" s="6">
        <f>+O1561-N1561</f>
        <v/>
      </c>
      <c r="R1561" s="6">
        <f>+P1561-O1561</f>
        <v/>
      </c>
      <c r="S1561" s="7">
        <f>Q1561/N1561</f>
        <v/>
      </c>
      <c r="T1561" s="7">
        <f>R1561/O1561</f>
        <v/>
      </c>
      <c r="U1561" s="10" t="inlineStr">
        <is>
          <t>90447</t>
        </is>
      </c>
      <c r="V1561" s="10" t="inlineStr">
        <is>
          <t>53451</t>
        </is>
      </c>
      <c r="W1561" s="3" t="inlineStr">
        <is>
          <t>74528</t>
        </is>
      </c>
      <c r="X1561" s="6">
        <f>+V1561-U1561</f>
        <v/>
      </c>
      <c r="Y1561" s="6">
        <f>+W1561-V1561</f>
        <v/>
      </c>
      <c r="Z1561" s="7">
        <f>X1561/U1561</f>
        <v/>
      </c>
      <c r="AA1561" s="7">
        <f>Y1561/V1561</f>
        <v/>
      </c>
      <c r="AB1561" s="4" t="n"/>
      <c r="AC1561" s="5" t="n"/>
      <c r="AD1561" s="4" t="n"/>
      <c r="AE1561" s="4" t="n"/>
      <c r="AF1561" s="5" t="n"/>
      <c r="AG1561" s="6">
        <f>AE1561-AD1561</f>
        <v/>
      </c>
      <c r="AH1561" s="6">
        <f>+AF1561-AE1561</f>
        <v/>
      </c>
      <c r="AI1561" s="7">
        <f>AG1561/AD1561</f>
        <v/>
      </c>
      <c r="AJ1561" s="7">
        <f>AH1561/AE1561</f>
        <v/>
      </c>
      <c r="AK1561" s="4" t="n"/>
      <c r="AL1561" s="4" t="n"/>
      <c r="AM1561" s="5" t="n"/>
      <c r="AN1561" s="4" t="n">
        <v>39.83</v>
      </c>
      <c r="AO1561" s="4" t="n">
        <v>38.97</v>
      </c>
      <c r="AP1561" s="3" t="n">
        <v>38.87</v>
      </c>
      <c r="AQ1561" s="9">
        <f>+AK1561-AN1561</f>
        <v/>
      </c>
      <c r="AR1561" s="9">
        <f>+AL1561-AO1561</f>
        <v/>
      </c>
      <c r="AS1561" s="9">
        <f>+AM1561-AP1561</f>
        <v/>
      </c>
      <c r="AT1561" s="6">
        <f>AR1561-AQ1561</f>
        <v/>
      </c>
      <c r="AU1561" s="6">
        <f>+AS1561-AR1561</f>
        <v/>
      </c>
      <c r="AV1561" s="7">
        <f>AT1561/AQ1561</f>
        <v/>
      </c>
      <c r="AW1561" s="7">
        <f>AU1561/AR1561</f>
        <v/>
      </c>
      <c r="AX1561" s="1" t="inlineStr">
        <is>
          <t>N</t>
        </is>
      </c>
      <c r="AY1561" s="1">
        <f>+IF(AND(D1561&gt;0,E1561&gt;0,F1561&gt;0,S1561&gt;0,T1561&gt;0,AC1561&gt;0,AB1561&gt;0,AI1561&gt;0,AJ1561&gt;0,AS1561&gt;AR1561,AR1561&gt;AQ1561),"long buildup",IF(AND(D1561&gt;0,E1561&gt;0,F1561&gt;0,S1561&lt;0,T1561&lt;0,AB1561&lt;0,AC1561&lt;0,AI1561&lt;0,AJ1561&lt;0,AS1561&gt;AR1561,AR1561&gt;AQ1561),"Short Covering",IF(AND(D1561&lt;0,E1561&lt;0,F1561&lt;0,S1561&lt;0,T1561&lt;0,AB1561&gt;0,AC1561&gt;0,AI1561&gt;0,AJ1561&gt;0,AS1561&lt;AR1561,AR1561&lt;AQ1561),"Short Buildup",IF(AND(D1561&lt;0,E1561&lt;0,F1561&lt;0,S1561&lt;0,T1561&lt;0,AB1561&lt;0,AC1561&lt;0,AI1561&lt;0,AJ1561&lt;0,AS1561&lt;AR1561,AR1561&lt;AQ1561),"LongUnwinding" ))))</f>
        <v/>
      </c>
      <c r="AZ1561" s="1">
        <f>+IF(AND(D1561&gt;0,E1561&gt;0,F1561&gt;0,L1561&gt;0,M1561&gt;0,S1561&gt;0,T1561&gt;0,Z1561&gt;0,AA1561&gt;0),"Buying Opportunity",IF(AND(D1561&lt;0,E1561&lt;0,F1561&lt;0,L1561&lt;0,M1561&lt;0,S1561&lt;0,T1561&lt;0,Z1561&lt;0,AA1561&lt;0),"support Zone",IF(AND(D1561&lt;0,E1561&lt;0,F1561&lt;0,L1561&gt;0,M1561&gt;0,S1561&gt;0,T1561&gt;0,Z1561&gt;0,AA1561&gt;0),"sell delivery")))</f>
        <v/>
      </c>
      <c r="BA1561" s="1">
        <f>IF(AND(D1561&gt;0,E1561&gt;0,F1561&gt;0,Z1561&gt;0,AA1561&gt;0,AB1561&gt;0,AC1561&gt;0,AI1561&gt;0,AJ1561&gt;0),"FII ENTERING")</f>
        <v/>
      </c>
      <c r="BB1561" s="15" t="e">
        <v>#N/A</v>
      </c>
      <c r="BC1561" s="1" t="n">
        <v>156004.688638</v>
      </c>
      <c r="BD1561" s="1">
        <f>IF(AND(E1561&gt;0,F1561&gt;0,AB1561&gt;0,AC1561&gt;0,AI1561&gt;0,AJ1561&gt;0,AS1561&gt;AR1561,AR1561&gt;AQ1561),"long buildup",IF(AND(E1561&lt;0,F1561&lt;0,AB1561&gt;0,AC1561&gt;0,AI1561&gt;0,AJ1561&gt;0,AS1561&lt;AR1561,AR1561&lt;AQ1561),"Short buildup"))</f>
        <v/>
      </c>
      <c r="BE1561" s="1">
        <f>+IF(AND(F1561&gt;0,M1561&gt;0,T1561&gt;0,AA1561&gt;0),"buy")</f>
        <v/>
      </c>
    </row>
    <row r="1562">
      <c r="A1562" s="1" t="inlineStr">
        <is>
          <t>RPSGVENT</t>
        </is>
      </c>
      <c r="B1562" s="1" t="n"/>
      <c r="C1562" s="1" t="n"/>
      <c r="D1562" s="2" t="n">
        <v>1.060171919770777</v>
      </c>
      <c r="E1562" s="2" t="n">
        <v>-0.7574223338328921</v>
      </c>
      <c r="F1562" s="3" t="n">
        <v>-1.057056566810858</v>
      </c>
      <c r="G1562" s="4" t="n">
        <v>8769</v>
      </c>
      <c r="H1562" s="4" t="n">
        <v>7145</v>
      </c>
      <c r="I1562" s="3" t="n">
        <v>6005</v>
      </c>
      <c r="J1562" s="6">
        <f>+H1562-G1562</f>
        <v/>
      </c>
      <c r="K1562" s="6">
        <f>+I1562-H1562</f>
        <v/>
      </c>
      <c r="L1562" s="7">
        <f>J1562/G1562</f>
        <v/>
      </c>
      <c r="M1562" s="7">
        <f>K1562/H1562</f>
        <v/>
      </c>
      <c r="N1562" s="8" t="n">
        <v>20.1561</v>
      </c>
      <c r="O1562" s="8" t="n">
        <v>14.9819</v>
      </c>
      <c r="P1562" s="3" t="n">
        <v>8.1934</v>
      </c>
      <c r="Q1562" s="6">
        <f>+O1562-N1562</f>
        <v/>
      </c>
      <c r="R1562" s="6">
        <f>+P1562-O1562</f>
        <v/>
      </c>
      <c r="S1562" s="7">
        <f>Q1562/N1562</f>
        <v/>
      </c>
      <c r="T1562" s="7">
        <f>R1562/O1562</f>
        <v/>
      </c>
      <c r="U1562" s="10" t="inlineStr">
        <is>
          <t>56932</t>
        </is>
      </c>
      <c r="V1562" s="10" t="inlineStr">
        <is>
          <t>39065</t>
        </is>
      </c>
      <c r="W1562" s="3" t="inlineStr">
        <is>
          <t>28789</t>
        </is>
      </c>
      <c r="X1562" s="6">
        <f>+V1562-U1562</f>
        <v/>
      </c>
      <c r="Y1562" s="6">
        <f>+W1562-V1562</f>
        <v/>
      </c>
      <c r="Z1562" s="7">
        <f>X1562/U1562</f>
        <v/>
      </c>
      <c r="AA1562" s="7">
        <f>Y1562/V1562</f>
        <v/>
      </c>
      <c r="AB1562" s="4" t="n"/>
      <c r="AC1562" s="5" t="n"/>
      <c r="AD1562" s="4" t="n"/>
      <c r="AE1562" s="4" t="n"/>
      <c r="AF1562" s="5" t="n"/>
      <c r="AG1562" s="6">
        <f>AE1562-AD1562</f>
        <v/>
      </c>
      <c r="AH1562" s="6">
        <f>+AF1562-AE1562</f>
        <v/>
      </c>
      <c r="AI1562" s="7">
        <f>AG1562/AD1562</f>
        <v/>
      </c>
      <c r="AJ1562" s="7">
        <f>AH1562/AE1562</f>
        <v/>
      </c>
      <c r="AK1562" s="4" t="n"/>
      <c r="AL1562" s="4" t="n"/>
      <c r="AM1562" s="5" t="n"/>
      <c r="AN1562" s="4" t="n">
        <v>1234.45</v>
      </c>
      <c r="AO1562" s="4" t="n">
        <v>1225.1</v>
      </c>
      <c r="AP1562" s="3" t="n">
        <v>1212.15</v>
      </c>
      <c r="AQ1562" s="9">
        <f>+AK1562-AN1562</f>
        <v/>
      </c>
      <c r="AR1562" s="9">
        <f>+AL1562-AO1562</f>
        <v/>
      </c>
      <c r="AS1562" s="9">
        <f>+AM1562-AP1562</f>
        <v/>
      </c>
      <c r="AT1562" s="6">
        <f>AR1562-AQ1562</f>
        <v/>
      </c>
      <c r="AU1562" s="6">
        <f>+AS1562-AR1562</f>
        <v/>
      </c>
      <c r="AV1562" s="7">
        <f>AT1562/AQ1562</f>
        <v/>
      </c>
      <c r="AW1562" s="7">
        <f>AU1562/AR1562</f>
        <v/>
      </c>
      <c r="AX1562" s="1" t="inlineStr">
        <is>
          <t>Y</t>
        </is>
      </c>
      <c r="AY1562" s="1">
        <f>+IF(AND(D1562&gt;0,E1562&gt;0,F1562&gt;0,S1562&gt;0,T1562&gt;0,AC1562&gt;0,AB1562&gt;0,AI1562&gt;0,AJ1562&gt;0,AS1562&gt;AR1562,AR1562&gt;AQ1562),"long buildup",IF(AND(D1562&gt;0,E1562&gt;0,F1562&gt;0,S1562&lt;0,T1562&lt;0,AB1562&lt;0,AC1562&lt;0,AI1562&lt;0,AJ1562&lt;0,AS1562&gt;AR1562,AR1562&gt;AQ1562),"Short Covering",IF(AND(D1562&lt;0,E1562&lt;0,F1562&lt;0,S1562&lt;0,T1562&lt;0,AB1562&gt;0,AC1562&gt;0,AI1562&gt;0,AJ1562&gt;0,AS1562&lt;AR1562,AR1562&lt;AQ1562),"Short Buildup",IF(AND(D1562&lt;0,E1562&lt;0,F1562&lt;0,S1562&lt;0,T1562&lt;0,AB1562&lt;0,AC1562&lt;0,AI1562&lt;0,AJ1562&lt;0,AS1562&lt;AR1562,AR1562&lt;AQ1562),"LongUnwinding" ))))</f>
        <v/>
      </c>
      <c r="AZ1562" s="1">
        <f>+IF(AND(D1562&gt;0,E1562&gt;0,F1562&gt;0,L1562&gt;0,M1562&gt;0,S1562&gt;0,T1562&gt;0,Z1562&gt;0,AA1562&gt;0),"Buying Opportunity",IF(AND(D1562&lt;0,E1562&lt;0,F1562&lt;0,L1562&lt;0,M1562&lt;0,S1562&lt;0,T1562&lt;0,Z1562&lt;0,AA1562&lt;0),"support Zone",IF(AND(D1562&lt;0,E1562&lt;0,F1562&lt;0,L1562&gt;0,M1562&gt;0,S1562&gt;0,T1562&gt;0,Z1562&gt;0,AA1562&gt;0),"sell delivery")))</f>
        <v/>
      </c>
      <c r="BA1562" s="1">
        <f>IF(AND(D1562&gt;0,E1562&gt;0,F1562&gt;0,Z1562&gt;0,AA1562&gt;0,AB1562&gt;0,AC1562&gt;0,AI1562&gt;0,AJ1562&gt;0),"FII ENTERING")</f>
        <v/>
      </c>
      <c r="BB1562" s="15" t="e">
        <v>#N/A</v>
      </c>
      <c r="BC1562" s="1" t="n">
        <v>1249973.269392</v>
      </c>
      <c r="BD1562" s="1">
        <f>IF(AND(E1562&gt;0,F1562&gt;0,AB1562&gt;0,AC1562&gt;0,AI1562&gt;0,AJ1562&gt;0,AS1562&gt;AR1562,AR1562&gt;AQ1562),"long buildup",IF(AND(E1562&lt;0,F1562&lt;0,AB1562&gt;0,AC1562&gt;0,AI1562&gt;0,AJ1562&gt;0,AS1562&lt;AR1562,AR1562&lt;AQ1562),"Short buildup"))</f>
        <v/>
      </c>
      <c r="BE1562" s="1">
        <f>+IF(AND(F1562&gt;0,M1562&gt;0,T1562&gt;0,AA1562&gt;0),"buy")</f>
        <v/>
      </c>
    </row>
    <row r="1563">
      <c r="A1563" s="1" t="inlineStr">
        <is>
          <t>RRKABEL</t>
        </is>
      </c>
      <c r="B1563" s="1" t="n"/>
      <c r="C1563" s="1" t="n"/>
      <c r="D1563" s="2" t="n">
        <v>-0.9474419068515009</v>
      </c>
      <c r="E1563" s="2" t="n">
        <v>-1.906296147133834</v>
      </c>
      <c r="F1563" s="3" t="n">
        <v>-1.170110852607098</v>
      </c>
      <c r="G1563" s="4" t="n">
        <v>10053</v>
      </c>
      <c r="H1563" s="4" t="n">
        <v>12930</v>
      </c>
      <c r="I1563" s="3" t="n">
        <v>7471</v>
      </c>
      <c r="J1563" s="6">
        <f>+H1563-G1563</f>
        <v/>
      </c>
      <c r="K1563" s="6">
        <f>+I1563-H1563</f>
        <v/>
      </c>
      <c r="L1563" s="7">
        <f>J1563/G1563</f>
        <v/>
      </c>
      <c r="M1563" s="7">
        <f>K1563/H1563</f>
        <v/>
      </c>
      <c r="N1563" s="8" t="n">
        <v>13.0097</v>
      </c>
      <c r="O1563" s="8" t="n">
        <v>14.1386</v>
      </c>
      <c r="P1563" s="3" t="n">
        <v>10.7095</v>
      </c>
      <c r="Q1563" s="6">
        <f>+O1563-N1563</f>
        <v/>
      </c>
      <c r="R1563" s="6">
        <f>+P1563-O1563</f>
        <v/>
      </c>
      <c r="S1563" s="7">
        <f>Q1563/N1563</f>
        <v/>
      </c>
      <c r="T1563" s="7">
        <f>R1563/O1563</f>
        <v/>
      </c>
      <c r="U1563" s="10" t="inlineStr">
        <is>
          <t>34913</t>
        </is>
      </c>
      <c r="V1563" s="10" t="inlineStr">
        <is>
          <t>47845</t>
        </is>
      </c>
      <c r="W1563" s="3" t="inlineStr">
        <is>
          <t>39279</t>
        </is>
      </c>
      <c r="X1563" s="6">
        <f>+V1563-U1563</f>
        <v/>
      </c>
      <c r="Y1563" s="6">
        <f>+W1563-V1563</f>
        <v/>
      </c>
      <c r="Z1563" s="7">
        <f>X1563/U1563</f>
        <v/>
      </c>
      <c r="AA1563" s="7">
        <f>Y1563/V1563</f>
        <v/>
      </c>
      <c r="AB1563" s="4" t="n"/>
      <c r="AC1563" s="5" t="n"/>
      <c r="AD1563" s="4" t="n"/>
      <c r="AE1563" s="4" t="n"/>
      <c r="AF1563" s="5" t="n"/>
      <c r="AG1563" s="6">
        <f>AE1563-AD1563</f>
        <v/>
      </c>
      <c r="AH1563" s="6">
        <f>+AF1563-AE1563</f>
        <v/>
      </c>
      <c r="AI1563" s="7">
        <f>AG1563/AD1563</f>
        <v/>
      </c>
      <c r="AJ1563" s="7">
        <f>AH1563/AE1563</f>
        <v/>
      </c>
      <c r="AK1563" s="4" t="n"/>
      <c r="AL1563" s="4" t="n"/>
      <c r="AM1563" s="5" t="n"/>
      <c r="AN1563" s="4" t="n">
        <v>1489.8</v>
      </c>
      <c r="AO1563" s="4" t="n">
        <v>1461.4</v>
      </c>
      <c r="AP1563" s="3" t="n">
        <v>1444.3</v>
      </c>
      <c r="AQ1563" s="9">
        <f>+AK1563-AN1563</f>
        <v/>
      </c>
      <c r="AR1563" s="9">
        <f>+AL1563-AO1563</f>
        <v/>
      </c>
      <c r="AS1563" s="9">
        <f>+AM1563-AP1563</f>
        <v/>
      </c>
      <c r="AT1563" s="6">
        <f>AR1563-AQ1563</f>
        <v/>
      </c>
      <c r="AU1563" s="6">
        <f>+AS1563-AR1563</f>
        <v/>
      </c>
      <c r="AV1563" s="7">
        <f>AT1563/AQ1563</f>
        <v/>
      </c>
      <c r="AW1563" s="7">
        <f>AU1563/AR1563</f>
        <v/>
      </c>
      <c r="AX1563" s="1" t="inlineStr">
        <is>
          <t>N</t>
        </is>
      </c>
      <c r="AY1563" s="1">
        <f>+IF(AND(D1563&gt;0,E1563&gt;0,F1563&gt;0,S1563&gt;0,T1563&gt;0,AC1563&gt;0,AB1563&gt;0,AI1563&gt;0,AJ1563&gt;0,AS1563&gt;AR1563,AR1563&gt;AQ1563),"long buildup",IF(AND(D1563&gt;0,E1563&gt;0,F1563&gt;0,S1563&lt;0,T1563&lt;0,AB1563&lt;0,AC1563&lt;0,AI1563&lt;0,AJ1563&lt;0,AS1563&gt;AR1563,AR1563&gt;AQ1563),"Short Covering",IF(AND(D1563&lt;0,E1563&lt;0,F1563&lt;0,S1563&lt;0,T1563&lt;0,AB1563&gt;0,AC1563&gt;0,AI1563&gt;0,AJ1563&gt;0,AS1563&lt;AR1563,AR1563&lt;AQ1563),"Short Buildup",IF(AND(D1563&lt;0,E1563&lt;0,F1563&lt;0,S1563&lt;0,T1563&lt;0,AB1563&lt;0,AC1563&lt;0,AI1563&lt;0,AJ1563&lt;0,AS1563&lt;AR1563,AR1563&lt;AQ1563),"LongUnwinding" ))))</f>
        <v/>
      </c>
      <c r="AZ1563" s="1">
        <f>+IF(AND(D1563&gt;0,E1563&gt;0,F1563&gt;0,L1563&gt;0,M1563&gt;0,S1563&gt;0,T1563&gt;0,Z1563&gt;0,AA1563&gt;0),"Buying Opportunity",IF(AND(D1563&lt;0,E1563&lt;0,F1563&lt;0,L1563&lt;0,M1563&lt;0,S1563&lt;0,T1563&lt;0,Z1563&lt;0,AA1563&lt;0),"support Zone",IF(AND(D1563&lt;0,E1563&lt;0,F1563&lt;0,L1563&gt;0,M1563&gt;0,S1563&gt;0,T1563&gt;0,Z1563&gt;0,AA1563&gt;0),"sell delivery")))</f>
        <v/>
      </c>
      <c r="BA1563" s="1">
        <f>IF(AND(D1563&gt;0,E1563&gt;0,F1563&gt;0,Z1563&gt;0,AA1563&gt;0,AB1563&gt;0,AC1563&gt;0,AI1563&gt;0,AJ1563&gt;0),"FII ENTERING")</f>
        <v/>
      </c>
      <c r="BB1563" s="15" t="e">
        <v>#N/A</v>
      </c>
      <c r="BC1563" s="1" t="n">
        <v>23889.0536375</v>
      </c>
      <c r="BD1563" s="1">
        <f>IF(AND(E1563&gt;0,F1563&gt;0,AB1563&gt;0,AC1563&gt;0,AI1563&gt;0,AJ1563&gt;0,AS1563&gt;AR1563,AR1563&gt;AQ1563),"long buildup",IF(AND(E1563&lt;0,F1563&lt;0,AB1563&gt;0,AC1563&gt;0,AI1563&gt;0,AJ1563&gt;0,AS1563&lt;AR1563,AR1563&lt;AQ1563),"Short buildup"))</f>
        <v/>
      </c>
      <c r="BE1563" s="1">
        <f>+IF(AND(F1563&gt;0,M1563&gt;0,T1563&gt;0,AA1563&gt;0),"buy")</f>
        <v/>
      </c>
    </row>
    <row r="1564">
      <c r="A1564" s="1" t="inlineStr">
        <is>
          <t>RSSOFTWARE</t>
        </is>
      </c>
      <c r="B1564" s="1" t="n"/>
      <c r="C1564" s="1" t="n"/>
      <c r="D1564" s="2" t="n">
        <v>-1.982328434738824</v>
      </c>
      <c r="E1564" s="2" t="n">
        <v>3.278841662774409</v>
      </c>
      <c r="F1564" s="3" t="n">
        <v>-0.7507235890014456</v>
      </c>
      <c r="G1564" s="4" t="n">
        <v>480</v>
      </c>
      <c r="H1564" s="4" t="n">
        <v>404</v>
      </c>
      <c r="I1564" s="3" t="n">
        <v>474</v>
      </c>
      <c r="J1564" s="6">
        <f>+H1564-G1564</f>
        <v/>
      </c>
      <c r="K1564" s="6">
        <f>+I1564-H1564</f>
        <v/>
      </c>
      <c r="L1564" s="7">
        <f>J1564/G1564</f>
        <v/>
      </c>
      <c r="M1564" s="7">
        <f>K1564/H1564</f>
        <v/>
      </c>
      <c r="N1564" s="8" t="n">
        <v>1.6126</v>
      </c>
      <c r="O1564" s="8" t="n">
        <v>0.9615000000000001</v>
      </c>
      <c r="P1564" s="3" t="n">
        <v>1.3911</v>
      </c>
      <c r="Q1564" s="6">
        <f>+O1564-N1564</f>
        <v/>
      </c>
      <c r="R1564" s="6">
        <f>+P1564-O1564</f>
        <v/>
      </c>
      <c r="S1564" s="7">
        <f>Q1564/N1564</f>
        <v/>
      </c>
      <c r="T1564" s="7">
        <f>R1564/O1564</f>
        <v/>
      </c>
      <c r="U1564" s="10" t="inlineStr">
        <is>
          <t>-</t>
        </is>
      </c>
      <c r="V1564" s="10" t="inlineStr">
        <is>
          <t>-</t>
        </is>
      </c>
      <c r="W1564" s="3" t="inlineStr">
        <is>
          <t>-</t>
        </is>
      </c>
      <c r="X1564" s="6">
        <f>+V1564-U1564</f>
        <v/>
      </c>
      <c r="Y1564" s="6">
        <f>+W1564-V1564</f>
        <v/>
      </c>
      <c r="Z1564" s="7">
        <f>X1564/U1564</f>
        <v/>
      </c>
      <c r="AA1564" s="7">
        <f>Y1564/V1564</f>
        <v/>
      </c>
      <c r="AB1564" s="4" t="n"/>
      <c r="AC1564" s="5" t="n"/>
      <c r="AD1564" s="4" t="n"/>
      <c r="AE1564" s="4" t="n"/>
      <c r="AF1564" s="5" t="n"/>
      <c r="AG1564" s="6">
        <f>AE1564-AD1564</f>
        <v/>
      </c>
      <c r="AH1564" s="6">
        <f>+AF1564-AE1564</f>
        <v/>
      </c>
      <c r="AI1564" s="7">
        <f>AG1564/AD1564</f>
        <v/>
      </c>
      <c r="AJ1564" s="7">
        <f>AH1564/AE1564</f>
        <v/>
      </c>
      <c r="AK1564" s="4" t="n"/>
      <c r="AL1564" s="4" t="n"/>
      <c r="AM1564" s="5" t="n"/>
      <c r="AN1564" s="4" t="n">
        <v>214.1</v>
      </c>
      <c r="AO1564" s="4" t="n">
        <v>221.12</v>
      </c>
      <c r="AP1564" s="3" t="n">
        <v>219.46</v>
      </c>
      <c r="AQ1564" s="9">
        <f>+AK1564-AN1564</f>
        <v/>
      </c>
      <c r="AR1564" s="9">
        <f>+AL1564-AO1564</f>
        <v/>
      </c>
      <c r="AS1564" s="9">
        <f>+AM1564-AP1564</f>
        <v/>
      </c>
      <c r="AT1564" s="6">
        <f>AR1564-AQ1564</f>
        <v/>
      </c>
      <c r="AU1564" s="6">
        <f>+AS1564-AR1564</f>
        <v/>
      </c>
      <c r="AV1564" s="7">
        <f>AT1564/AQ1564</f>
        <v/>
      </c>
      <c r="AW1564" s="7">
        <f>AU1564/AR1564</f>
        <v/>
      </c>
      <c r="AX1564" s="1" t="inlineStr">
        <is>
          <t>N</t>
        </is>
      </c>
      <c r="AY1564" s="1">
        <f>+IF(AND(D1564&gt;0,E1564&gt;0,F1564&gt;0,S1564&gt;0,T1564&gt;0,AC1564&gt;0,AB1564&gt;0,AI1564&gt;0,AJ1564&gt;0,AS1564&gt;AR1564,AR1564&gt;AQ1564),"long buildup",IF(AND(D1564&gt;0,E1564&gt;0,F1564&gt;0,S1564&lt;0,T1564&lt;0,AB1564&lt;0,AC1564&lt;0,AI1564&lt;0,AJ1564&lt;0,AS1564&gt;AR1564,AR1564&gt;AQ1564),"Short Covering",IF(AND(D1564&lt;0,E1564&lt;0,F1564&lt;0,S1564&lt;0,T1564&lt;0,AB1564&gt;0,AC1564&gt;0,AI1564&gt;0,AJ1564&gt;0,AS1564&lt;AR1564,AR1564&lt;AQ1564),"Short Buildup",IF(AND(D1564&lt;0,E1564&lt;0,F1564&lt;0,S1564&lt;0,T1564&lt;0,AB1564&lt;0,AC1564&lt;0,AI1564&lt;0,AJ1564&lt;0,AS1564&lt;AR1564,AR1564&lt;AQ1564),"LongUnwinding" ))))</f>
        <v/>
      </c>
      <c r="AZ1564" s="1">
        <f>+IF(AND(D1564&gt;0,E1564&gt;0,F1564&gt;0,L1564&gt;0,M1564&gt;0,S1564&gt;0,T1564&gt;0,Z1564&gt;0,AA1564&gt;0),"Buying Opportunity",IF(AND(D1564&lt;0,E1564&lt;0,F1564&lt;0,L1564&lt;0,M1564&lt;0,S1564&lt;0,T1564&lt;0,Z1564&lt;0,AA1564&lt;0),"support Zone",IF(AND(D1564&lt;0,E1564&lt;0,F1564&lt;0,L1564&gt;0,M1564&gt;0,S1564&gt;0,T1564&gt;0,Z1564&gt;0,AA1564&gt;0),"sell delivery")))</f>
        <v/>
      </c>
      <c r="BA1564" s="1">
        <f>IF(AND(D1564&gt;0,E1564&gt;0,F1564&gt;0,Z1564&gt;0,AA1564&gt;0,AB1564&gt;0,AC1564&gt;0,AI1564&gt;0,AJ1564&gt;0),"FII ENTERING")</f>
        <v/>
      </c>
      <c r="BB1564" s="15" t="e">
        <v>#N/A</v>
      </c>
      <c r="BC1564" s="1" t="e">
        <v>#N/A</v>
      </c>
      <c r="BD1564" s="1">
        <f>IF(AND(E1564&gt;0,F1564&gt;0,AB1564&gt;0,AC1564&gt;0,AI1564&gt;0,AJ1564&gt;0,AS1564&gt;AR1564,AR1564&gt;AQ1564),"long buildup",IF(AND(E1564&lt;0,F1564&lt;0,AB1564&gt;0,AC1564&gt;0,AI1564&gt;0,AJ1564&gt;0,AS1564&lt;AR1564,AR1564&lt;AQ1564),"Short buildup"))</f>
        <v/>
      </c>
      <c r="BE1564" s="1">
        <f>+IF(AND(F1564&gt;0,M1564&gt;0,T1564&gt;0,AA1564&gt;0),"buy")</f>
        <v/>
      </c>
    </row>
    <row r="1565">
      <c r="A1565" s="1" t="inlineStr">
        <is>
          <t>RSWM</t>
        </is>
      </c>
      <c r="B1565" s="1" t="n"/>
      <c r="C1565" s="1" t="n"/>
      <c r="D1565" s="2" t="n">
        <v>-2.710547259023464</v>
      </c>
      <c r="E1565" s="2" t="n">
        <v>-2.324126648060814</v>
      </c>
      <c r="F1565" s="3" t="n">
        <v>1.872013399674852</v>
      </c>
      <c r="G1565" s="4" t="n">
        <v>2438</v>
      </c>
      <c r="H1565" s="4" t="n">
        <v>1573</v>
      </c>
      <c r="I1565" s="3" t="n">
        <v>2272</v>
      </c>
      <c r="J1565" s="6">
        <f>+H1565-G1565</f>
        <v/>
      </c>
      <c r="K1565" s="6">
        <f>+I1565-H1565</f>
        <v/>
      </c>
      <c r="L1565" s="7">
        <f>J1565/G1565</f>
        <v/>
      </c>
      <c r="M1565" s="7">
        <f>K1565/H1565</f>
        <v/>
      </c>
      <c r="N1565" s="8" t="n">
        <v>2.0087</v>
      </c>
      <c r="O1565" s="8" t="n">
        <v>1.242</v>
      </c>
      <c r="P1565" s="3" t="n">
        <v>1.5501</v>
      </c>
      <c r="Q1565" s="6">
        <f>+O1565-N1565</f>
        <v/>
      </c>
      <c r="R1565" s="6">
        <f>+P1565-O1565</f>
        <v/>
      </c>
      <c r="S1565" s="7">
        <f>Q1565/N1565</f>
        <v/>
      </c>
      <c r="T1565" s="7">
        <f>R1565/O1565</f>
        <v/>
      </c>
      <c r="U1565" s="10" t="inlineStr">
        <is>
          <t>52631</t>
        </is>
      </c>
      <c r="V1565" s="10" t="inlineStr">
        <is>
          <t>24064</t>
        </is>
      </c>
      <c r="W1565" s="3" t="inlineStr">
        <is>
          <t>37978</t>
        </is>
      </c>
      <c r="X1565" s="6">
        <f>+V1565-U1565</f>
        <v/>
      </c>
      <c r="Y1565" s="6">
        <f>+W1565-V1565</f>
        <v/>
      </c>
      <c r="Z1565" s="7">
        <f>X1565/U1565</f>
        <v/>
      </c>
      <c r="AA1565" s="7">
        <f>Y1565/V1565</f>
        <v/>
      </c>
      <c r="AB1565" s="4" t="n"/>
      <c r="AC1565" s="5" t="n"/>
      <c r="AD1565" s="4" t="n"/>
      <c r="AE1565" s="4" t="n"/>
      <c r="AF1565" s="5" t="n"/>
      <c r="AG1565" s="6">
        <f>AE1565-AD1565</f>
        <v/>
      </c>
      <c r="AH1565" s="6">
        <f>+AF1565-AE1565</f>
        <v/>
      </c>
      <c r="AI1565" s="7">
        <f>AG1565/AD1565</f>
        <v/>
      </c>
      <c r="AJ1565" s="7">
        <f>AH1565/AE1565</f>
        <v/>
      </c>
      <c r="AK1565" s="4" t="n"/>
      <c r="AL1565" s="4" t="n"/>
      <c r="AM1565" s="5" t="n"/>
      <c r="AN1565" s="4" t="n">
        <v>207.82</v>
      </c>
      <c r="AO1565" s="4" t="n">
        <v>202.99</v>
      </c>
      <c r="AP1565" s="3" t="n">
        <v>206.79</v>
      </c>
      <c r="AQ1565" s="9">
        <f>+AK1565-AN1565</f>
        <v/>
      </c>
      <c r="AR1565" s="9">
        <f>+AL1565-AO1565</f>
        <v/>
      </c>
      <c r="AS1565" s="9">
        <f>+AM1565-AP1565</f>
        <v/>
      </c>
      <c r="AT1565" s="6">
        <f>AR1565-AQ1565</f>
        <v/>
      </c>
      <c r="AU1565" s="6">
        <f>+AS1565-AR1565</f>
        <v/>
      </c>
      <c r="AV1565" s="7">
        <f>AT1565/AQ1565</f>
        <v/>
      </c>
      <c r="AW1565" s="7">
        <f>AU1565/AR1565</f>
        <v/>
      </c>
      <c r="AX1565" s="1" t="inlineStr">
        <is>
          <t>N</t>
        </is>
      </c>
      <c r="AY1565" s="1">
        <f>+IF(AND(D1565&gt;0,E1565&gt;0,F1565&gt;0,S1565&gt;0,T1565&gt;0,AC1565&gt;0,AB1565&gt;0,AI1565&gt;0,AJ1565&gt;0,AS1565&gt;AR1565,AR1565&gt;AQ1565),"long buildup",IF(AND(D1565&gt;0,E1565&gt;0,F1565&gt;0,S1565&lt;0,T1565&lt;0,AB1565&lt;0,AC1565&lt;0,AI1565&lt;0,AJ1565&lt;0,AS1565&gt;AR1565,AR1565&gt;AQ1565),"Short Covering",IF(AND(D1565&lt;0,E1565&lt;0,F1565&lt;0,S1565&lt;0,T1565&lt;0,AB1565&gt;0,AC1565&gt;0,AI1565&gt;0,AJ1565&gt;0,AS1565&lt;AR1565,AR1565&lt;AQ1565),"Short Buildup",IF(AND(D1565&lt;0,E1565&lt;0,F1565&lt;0,S1565&lt;0,T1565&lt;0,AB1565&lt;0,AC1565&lt;0,AI1565&lt;0,AJ1565&lt;0,AS1565&lt;AR1565,AR1565&lt;AQ1565),"LongUnwinding" ))))</f>
        <v/>
      </c>
      <c r="AZ1565" s="1">
        <f>+IF(AND(D1565&gt;0,E1565&gt;0,F1565&gt;0,L1565&gt;0,M1565&gt;0,S1565&gt;0,T1565&gt;0,Z1565&gt;0,AA1565&gt;0),"Buying Opportunity",IF(AND(D1565&lt;0,E1565&lt;0,F1565&lt;0,L1565&lt;0,M1565&lt;0,S1565&lt;0,T1565&lt;0,Z1565&lt;0,AA1565&lt;0),"support Zone",IF(AND(D1565&lt;0,E1565&lt;0,F1565&lt;0,L1565&gt;0,M1565&gt;0,S1565&gt;0,T1565&gt;0,Z1565&gt;0,AA1565&gt;0),"sell delivery")))</f>
        <v/>
      </c>
      <c r="BA1565" s="1">
        <f>IF(AND(D1565&gt;0,E1565&gt;0,F1565&gt;0,Z1565&gt;0,AA1565&gt;0,AB1565&gt;0,AC1565&gt;0,AI1565&gt;0,AJ1565&gt;0),"FII ENTERING")</f>
        <v/>
      </c>
      <c r="BB1565" s="15" t="e">
        <v>#N/A</v>
      </c>
      <c r="BC1565" s="1" t="n">
        <v>13251.460534</v>
      </c>
      <c r="BD1565" s="1">
        <f>IF(AND(E1565&gt;0,F1565&gt;0,AB1565&gt;0,AC1565&gt;0,AI1565&gt;0,AJ1565&gt;0,AS1565&gt;AR1565,AR1565&gt;AQ1565),"long buildup",IF(AND(E1565&lt;0,F1565&lt;0,AB1565&gt;0,AC1565&gt;0,AI1565&gt;0,AJ1565&gt;0,AS1565&lt;AR1565,AR1565&lt;AQ1565),"Short buildup"))</f>
        <v/>
      </c>
      <c r="BE1565" s="1">
        <f>+IF(AND(F1565&gt;0,M1565&gt;0,T1565&gt;0,AA1565&gt;0),"buy")</f>
        <v/>
      </c>
    </row>
    <row r="1566">
      <c r="A1566" s="1" t="inlineStr">
        <is>
          <t>RSYSTEMS</t>
        </is>
      </c>
      <c r="B1566" s="1" t="n"/>
      <c r="C1566" s="1" t="n"/>
      <c r="D1566" s="2" t="n">
        <v>-0.8911392405063245</v>
      </c>
      <c r="E1566" s="2" t="n">
        <v>-0.2145703484213776</v>
      </c>
      <c r="F1566" s="3" t="n">
        <v>0.4095842719639565</v>
      </c>
      <c r="G1566" s="4" t="n">
        <v>4680</v>
      </c>
      <c r="H1566" s="4" t="n">
        <v>4087</v>
      </c>
      <c r="I1566" s="3" t="n">
        <v>4165</v>
      </c>
      <c r="J1566" s="6">
        <f>+H1566-G1566</f>
        <v/>
      </c>
      <c r="K1566" s="6">
        <f>+I1566-H1566</f>
        <v/>
      </c>
      <c r="L1566" s="7">
        <f>J1566/G1566</f>
        <v/>
      </c>
      <c r="M1566" s="7">
        <f>K1566/H1566</f>
        <v/>
      </c>
      <c r="N1566" s="8" t="n">
        <v>8.042899999999999</v>
      </c>
      <c r="O1566" s="8" t="n">
        <v>10.8162</v>
      </c>
      <c r="P1566" s="3" t="n">
        <v>3.1287</v>
      </c>
      <c r="Q1566" s="6">
        <f>+O1566-N1566</f>
        <v/>
      </c>
      <c r="R1566" s="6">
        <f>+P1566-O1566</f>
        <v/>
      </c>
      <c r="S1566" s="7">
        <f>Q1566/N1566</f>
        <v/>
      </c>
      <c r="T1566" s="7">
        <f>R1566/O1566</f>
        <v/>
      </c>
      <c r="U1566" s="10" t="inlineStr">
        <is>
          <t>89662</t>
        </is>
      </c>
      <c r="V1566" s="10" t="inlineStr">
        <is>
          <t>127836</t>
        </is>
      </c>
      <c r="W1566" s="3" t="inlineStr">
        <is>
          <t>39855</t>
        </is>
      </c>
      <c r="X1566" s="6">
        <f>+V1566-U1566</f>
        <v/>
      </c>
      <c r="Y1566" s="6">
        <f>+W1566-V1566</f>
        <v/>
      </c>
      <c r="Z1566" s="7">
        <f>X1566/U1566</f>
        <v/>
      </c>
      <c r="AA1566" s="7">
        <f>Y1566/V1566</f>
        <v/>
      </c>
      <c r="AB1566" s="4" t="n"/>
      <c r="AC1566" s="5" t="n"/>
      <c r="AD1566" s="4" t="n"/>
      <c r="AE1566" s="4" t="n"/>
      <c r="AF1566" s="5" t="n"/>
      <c r="AG1566" s="6">
        <f>AE1566-AD1566</f>
        <v/>
      </c>
      <c r="AH1566" s="6">
        <f>+AF1566-AE1566</f>
        <v/>
      </c>
      <c r="AI1566" s="7">
        <f>AG1566/AD1566</f>
        <v/>
      </c>
      <c r="AJ1566" s="7">
        <f>AH1566/AE1566</f>
        <v/>
      </c>
      <c r="AK1566" s="4" t="n"/>
      <c r="AL1566" s="4" t="n"/>
      <c r="AM1566" s="5" t="n"/>
      <c r="AN1566" s="4" t="n">
        <v>489.35</v>
      </c>
      <c r="AO1566" s="4" t="n">
        <v>488.3</v>
      </c>
      <c r="AP1566" s="3" t="n">
        <v>490.3</v>
      </c>
      <c r="AQ1566" s="9">
        <f>+AK1566-AN1566</f>
        <v/>
      </c>
      <c r="AR1566" s="9">
        <f>+AL1566-AO1566</f>
        <v/>
      </c>
      <c r="AS1566" s="9">
        <f>+AM1566-AP1566</f>
        <v/>
      </c>
      <c r="AT1566" s="6">
        <f>AR1566-AQ1566</f>
        <v/>
      </c>
      <c r="AU1566" s="6">
        <f>+AS1566-AR1566</f>
        <v/>
      </c>
      <c r="AV1566" s="7">
        <f>AT1566/AQ1566</f>
        <v/>
      </c>
      <c r="AW1566" s="7">
        <f>AU1566/AR1566</f>
        <v/>
      </c>
      <c r="AX1566" s="1" t="inlineStr">
        <is>
          <t>N</t>
        </is>
      </c>
      <c r="AY1566" s="1">
        <f>+IF(AND(D1566&gt;0,E1566&gt;0,F1566&gt;0,S1566&gt;0,T1566&gt;0,AC1566&gt;0,AB1566&gt;0,AI1566&gt;0,AJ1566&gt;0,AS1566&gt;AR1566,AR1566&gt;AQ1566),"long buildup",IF(AND(D1566&gt;0,E1566&gt;0,F1566&gt;0,S1566&lt;0,T1566&lt;0,AB1566&lt;0,AC1566&lt;0,AI1566&lt;0,AJ1566&lt;0,AS1566&gt;AR1566,AR1566&gt;AQ1566),"Short Covering",IF(AND(D1566&lt;0,E1566&lt;0,F1566&lt;0,S1566&lt;0,T1566&lt;0,AB1566&gt;0,AC1566&gt;0,AI1566&gt;0,AJ1566&gt;0,AS1566&lt;AR1566,AR1566&lt;AQ1566),"Short Buildup",IF(AND(D1566&lt;0,E1566&lt;0,F1566&lt;0,S1566&lt;0,T1566&lt;0,AB1566&lt;0,AC1566&lt;0,AI1566&lt;0,AJ1566&lt;0,AS1566&lt;AR1566,AR1566&lt;AQ1566),"LongUnwinding" ))))</f>
        <v/>
      </c>
      <c r="AZ1566" s="1">
        <f>+IF(AND(D1566&gt;0,E1566&gt;0,F1566&gt;0,L1566&gt;0,M1566&gt;0,S1566&gt;0,T1566&gt;0,Z1566&gt;0,AA1566&gt;0),"Buying Opportunity",IF(AND(D1566&lt;0,E1566&lt;0,F1566&lt;0,L1566&lt;0,M1566&lt;0,S1566&lt;0,T1566&lt;0,Z1566&lt;0,AA1566&lt;0),"support Zone",IF(AND(D1566&lt;0,E1566&lt;0,F1566&lt;0,L1566&gt;0,M1566&gt;0,S1566&gt;0,T1566&gt;0,Z1566&gt;0,AA1566&gt;0),"sell delivery")))</f>
        <v/>
      </c>
      <c r="BA1566" s="1">
        <f>IF(AND(D1566&gt;0,E1566&gt;0,F1566&gt;0,Z1566&gt;0,AA1566&gt;0,AB1566&gt;0,AC1566&gt;0,AI1566&gt;0,AJ1566&gt;0),"FII ENTERING")</f>
        <v/>
      </c>
      <c r="BB1566" s="15" t="e">
        <v>#N/A</v>
      </c>
      <c r="BC1566" s="1" t="n">
        <v>7530.389696</v>
      </c>
      <c r="BD1566" s="1">
        <f>IF(AND(E1566&gt;0,F1566&gt;0,AB1566&gt;0,AC1566&gt;0,AI1566&gt;0,AJ1566&gt;0,AS1566&gt;AR1566,AR1566&gt;AQ1566),"long buildup",IF(AND(E1566&lt;0,F1566&lt;0,AB1566&gt;0,AC1566&gt;0,AI1566&gt;0,AJ1566&gt;0,AS1566&lt;AR1566,AR1566&lt;AQ1566),"Short buildup"))</f>
        <v/>
      </c>
      <c r="BE1566" s="1">
        <f>+IF(AND(F1566&gt;0,M1566&gt;0,T1566&gt;0,AA1566&gt;0),"buy")</f>
        <v/>
      </c>
    </row>
    <row r="1567">
      <c r="A1567" s="1" t="inlineStr">
        <is>
          <t>RTNINDIA</t>
        </is>
      </c>
      <c r="B1567" s="1" t="n"/>
      <c r="C1567" s="1" t="n"/>
      <c r="D1567" s="2" t="n">
        <v>-0.674931129476577</v>
      </c>
      <c r="E1567" s="2" t="n">
        <v>-1.969213701289699</v>
      </c>
      <c r="F1567" s="3" t="n">
        <v>-1.032677889376155</v>
      </c>
      <c r="G1567" s="4" t="n">
        <v>13292</v>
      </c>
      <c r="H1567" s="4" t="n">
        <v>13900</v>
      </c>
      <c r="I1567" s="3" t="n">
        <v>12540</v>
      </c>
      <c r="J1567" s="6">
        <f>+H1567-G1567</f>
        <v/>
      </c>
      <c r="K1567" s="6">
        <f>+I1567-H1567</f>
        <v/>
      </c>
      <c r="L1567" s="7">
        <f>J1567/G1567</f>
        <v/>
      </c>
      <c r="M1567" s="7">
        <f>K1567/H1567</f>
        <v/>
      </c>
      <c r="N1567" s="8" t="n">
        <v>15.8202</v>
      </c>
      <c r="O1567" s="8" t="n">
        <v>12.8595</v>
      </c>
      <c r="P1567" s="3" t="n">
        <v>13.7529</v>
      </c>
      <c r="Q1567" s="6">
        <f>+O1567-N1567</f>
        <v/>
      </c>
      <c r="R1567" s="6">
        <f>+P1567-O1567</f>
        <v/>
      </c>
      <c r="S1567" s="7">
        <f>Q1567/N1567</f>
        <v/>
      </c>
      <c r="T1567" s="7">
        <f>R1567/O1567</f>
        <v/>
      </c>
      <c r="U1567" s="10" t="inlineStr">
        <is>
          <t>665085</t>
        </is>
      </c>
      <c r="V1567" s="10" t="inlineStr">
        <is>
          <t>682274</t>
        </is>
      </c>
      <c r="W1567" s="3" t="inlineStr">
        <is>
          <t>623519</t>
        </is>
      </c>
      <c r="X1567" s="6">
        <f>+V1567-U1567</f>
        <v/>
      </c>
      <c r="Y1567" s="6">
        <f>+W1567-V1567</f>
        <v/>
      </c>
      <c r="Z1567" s="7">
        <f>X1567/U1567</f>
        <v/>
      </c>
      <c r="AA1567" s="7">
        <f>Y1567/V1567</f>
        <v/>
      </c>
      <c r="AB1567" s="4" t="n"/>
      <c r="AC1567" s="5" t="n"/>
      <c r="AD1567" s="4" t="n"/>
      <c r="AE1567" s="4" t="n"/>
      <c r="AF1567" s="5" t="n"/>
      <c r="AG1567" s="6">
        <f>AE1567-AD1567</f>
        <v/>
      </c>
      <c r="AH1567" s="6">
        <f>+AF1567-AE1567</f>
        <v/>
      </c>
      <c r="AI1567" s="7">
        <f>AG1567/AD1567</f>
        <v/>
      </c>
      <c r="AJ1567" s="7">
        <f>AH1567/AE1567</f>
        <v/>
      </c>
      <c r="AK1567" s="4" t="n"/>
      <c r="AL1567" s="4" t="n"/>
      <c r="AM1567" s="5" t="n"/>
      <c r="AN1567" s="4" t="n">
        <v>72.11</v>
      </c>
      <c r="AO1567" s="4" t="n">
        <v>70.69</v>
      </c>
      <c r="AP1567" s="3" t="n">
        <v>69.95999999999999</v>
      </c>
      <c r="AQ1567" s="9">
        <f>+AK1567-AN1567</f>
        <v/>
      </c>
      <c r="AR1567" s="9">
        <f>+AL1567-AO1567</f>
        <v/>
      </c>
      <c r="AS1567" s="9">
        <f>+AM1567-AP1567</f>
        <v/>
      </c>
      <c r="AT1567" s="6">
        <f>AR1567-AQ1567</f>
        <v/>
      </c>
      <c r="AU1567" s="6">
        <f>+AS1567-AR1567</f>
        <v/>
      </c>
      <c r="AV1567" s="7">
        <f>AT1567/AQ1567</f>
        <v/>
      </c>
      <c r="AW1567" s="7">
        <f>AU1567/AR1567</f>
        <v/>
      </c>
      <c r="AX1567" s="1" t="inlineStr">
        <is>
          <t>Y</t>
        </is>
      </c>
      <c r="AY1567" s="1">
        <f>+IF(AND(D1567&gt;0,E1567&gt;0,F1567&gt;0,S1567&gt;0,T1567&gt;0,AC1567&gt;0,AB1567&gt;0,AI1567&gt;0,AJ1567&gt;0,AS1567&gt;AR1567,AR1567&gt;AQ1567),"long buildup",IF(AND(D1567&gt;0,E1567&gt;0,F1567&gt;0,S1567&lt;0,T1567&lt;0,AB1567&lt;0,AC1567&lt;0,AI1567&lt;0,AJ1567&lt;0,AS1567&gt;AR1567,AR1567&gt;AQ1567),"Short Covering",IF(AND(D1567&lt;0,E1567&lt;0,F1567&lt;0,S1567&lt;0,T1567&lt;0,AB1567&gt;0,AC1567&gt;0,AI1567&gt;0,AJ1567&gt;0,AS1567&lt;AR1567,AR1567&lt;AQ1567),"Short Buildup",IF(AND(D1567&lt;0,E1567&lt;0,F1567&lt;0,S1567&lt;0,T1567&lt;0,AB1567&lt;0,AC1567&lt;0,AI1567&lt;0,AJ1567&lt;0,AS1567&lt;AR1567,AR1567&lt;AQ1567),"LongUnwinding" ))))</f>
        <v/>
      </c>
      <c r="AZ1567" s="1">
        <f>+IF(AND(D1567&gt;0,E1567&gt;0,F1567&gt;0,L1567&gt;0,M1567&gt;0,S1567&gt;0,T1567&gt;0,Z1567&gt;0,AA1567&gt;0),"Buying Opportunity",IF(AND(D1567&lt;0,E1567&lt;0,F1567&lt;0,L1567&lt;0,M1567&lt;0,S1567&lt;0,T1567&lt;0,Z1567&lt;0,AA1567&lt;0),"support Zone",IF(AND(D1567&lt;0,E1567&lt;0,F1567&lt;0,L1567&gt;0,M1567&gt;0,S1567&gt;0,T1567&gt;0,Z1567&gt;0,AA1567&gt;0),"sell delivery")))</f>
        <v/>
      </c>
      <c r="BA1567" s="1">
        <f>IF(AND(D1567&gt;0,E1567&gt;0,F1567&gt;0,Z1567&gt;0,AA1567&gt;0,AB1567&gt;0,AC1567&gt;0,AI1567&gt;0,AJ1567&gt;0),"FII ENTERING")</f>
        <v/>
      </c>
      <c r="BB1567" s="15" t="e">
        <v>#N/A</v>
      </c>
      <c r="BC1567" s="1" t="n">
        <v>360933.5604825</v>
      </c>
      <c r="BD1567" s="1">
        <f>IF(AND(E1567&gt;0,F1567&gt;0,AB1567&gt;0,AC1567&gt;0,AI1567&gt;0,AJ1567&gt;0,AS1567&gt;AR1567,AR1567&gt;AQ1567),"long buildup",IF(AND(E1567&lt;0,F1567&lt;0,AB1567&gt;0,AC1567&gt;0,AI1567&gt;0,AJ1567&gt;0,AS1567&lt;AR1567,AR1567&lt;AQ1567),"Short buildup"))</f>
        <v/>
      </c>
      <c r="BE1567" s="1">
        <f>+IF(AND(F1567&gt;0,M1567&gt;0,T1567&gt;0,AA1567&gt;0),"buy")</f>
        <v/>
      </c>
    </row>
    <row r="1568">
      <c r="A1568" s="1" t="inlineStr">
        <is>
          <t>RTNPOWER</t>
        </is>
      </c>
      <c r="B1568" s="1" t="n"/>
      <c r="C1568" s="1" t="n"/>
      <c r="D1568" s="2" t="n">
        <v>0</v>
      </c>
      <c r="E1568" s="2" t="n">
        <v>-2.022315202231515</v>
      </c>
      <c r="F1568" s="3" t="n">
        <v>0.3558718861209889</v>
      </c>
      <c r="G1568" s="4" t="n">
        <v>27676</v>
      </c>
      <c r="H1568" s="4" t="n">
        <v>22381</v>
      </c>
      <c r="I1568" s="3" t="n">
        <v>23969</v>
      </c>
      <c r="J1568" s="6">
        <f>+H1568-G1568</f>
        <v/>
      </c>
      <c r="K1568" s="6">
        <f>+I1568-H1568</f>
        <v/>
      </c>
      <c r="L1568" s="7">
        <f>J1568/G1568</f>
        <v/>
      </c>
      <c r="M1568" s="7">
        <f>K1568/H1568</f>
        <v/>
      </c>
      <c r="N1568" s="8" t="n">
        <v>16.8</v>
      </c>
      <c r="O1568" s="8" t="n">
        <v>12.8123</v>
      </c>
      <c r="P1568" s="3" t="n">
        <v>18.008</v>
      </c>
      <c r="Q1568" s="6">
        <f>+O1568-N1568</f>
        <v/>
      </c>
      <c r="R1568" s="6">
        <f>+P1568-O1568</f>
        <v/>
      </c>
      <c r="S1568" s="7">
        <f>Q1568/N1568</f>
        <v/>
      </c>
      <c r="T1568" s="7">
        <f>R1568/O1568</f>
        <v/>
      </c>
      <c r="U1568" s="10" t="inlineStr">
        <is>
          <t>6093168</t>
        </is>
      </c>
      <c r="V1568" s="10" t="inlineStr">
        <is>
          <t>5742504</t>
        </is>
      </c>
      <c r="W1568" s="3" t="inlineStr">
        <is>
          <t>4765266</t>
        </is>
      </c>
      <c r="X1568" s="6">
        <f>+V1568-U1568</f>
        <v/>
      </c>
      <c r="Y1568" s="6">
        <f>+W1568-V1568</f>
        <v/>
      </c>
      <c r="Z1568" s="7">
        <f>X1568/U1568</f>
        <v/>
      </c>
      <c r="AA1568" s="7">
        <f>Y1568/V1568</f>
        <v/>
      </c>
      <c r="AB1568" s="4" t="n"/>
      <c r="AC1568" s="5" t="n"/>
      <c r="AD1568" s="4" t="n"/>
      <c r="AE1568" s="4" t="n"/>
      <c r="AF1568" s="5" t="n"/>
      <c r="AG1568" s="6">
        <f>AE1568-AD1568</f>
        <v/>
      </c>
      <c r="AH1568" s="6">
        <f>+AF1568-AE1568</f>
        <v/>
      </c>
      <c r="AI1568" s="7">
        <f>AG1568/AD1568</f>
        <v/>
      </c>
      <c r="AJ1568" s="7">
        <f>AH1568/AE1568</f>
        <v/>
      </c>
      <c r="AK1568" s="4" t="n"/>
      <c r="AL1568" s="4" t="n"/>
      <c r="AM1568" s="5" t="n"/>
      <c r="AN1568" s="4" t="n">
        <v>14.34</v>
      </c>
      <c r="AO1568" s="4" t="n">
        <v>14.05</v>
      </c>
      <c r="AP1568" s="3" t="n">
        <v>14.1</v>
      </c>
      <c r="AQ1568" s="9">
        <f>+AK1568-AN1568</f>
        <v/>
      </c>
      <c r="AR1568" s="9">
        <f>+AL1568-AO1568</f>
        <v/>
      </c>
      <c r="AS1568" s="9">
        <f>+AM1568-AP1568</f>
        <v/>
      </c>
      <c r="AT1568" s="6">
        <f>AR1568-AQ1568</f>
        <v/>
      </c>
      <c r="AU1568" s="6">
        <f>+AS1568-AR1568</f>
        <v/>
      </c>
      <c r="AV1568" s="7">
        <f>AT1568/AQ1568</f>
        <v/>
      </c>
      <c r="AW1568" s="7">
        <f>AU1568/AR1568</f>
        <v/>
      </c>
      <c r="AX1568" s="1" t="inlineStr">
        <is>
          <t>N</t>
        </is>
      </c>
      <c r="AY1568" s="1">
        <f>+IF(AND(D1568&gt;0,E1568&gt;0,F1568&gt;0,S1568&gt;0,T1568&gt;0,AC1568&gt;0,AB1568&gt;0,AI1568&gt;0,AJ1568&gt;0,AS1568&gt;AR1568,AR1568&gt;AQ1568),"long buildup",IF(AND(D1568&gt;0,E1568&gt;0,F1568&gt;0,S1568&lt;0,T1568&lt;0,AB1568&lt;0,AC1568&lt;0,AI1568&lt;0,AJ1568&lt;0,AS1568&gt;AR1568,AR1568&gt;AQ1568),"Short Covering",IF(AND(D1568&lt;0,E1568&lt;0,F1568&lt;0,S1568&lt;0,T1568&lt;0,AB1568&gt;0,AC1568&gt;0,AI1568&gt;0,AJ1568&gt;0,AS1568&lt;AR1568,AR1568&lt;AQ1568),"Short Buildup",IF(AND(D1568&lt;0,E1568&lt;0,F1568&lt;0,S1568&lt;0,T1568&lt;0,AB1568&lt;0,AC1568&lt;0,AI1568&lt;0,AJ1568&lt;0,AS1568&lt;AR1568,AR1568&lt;AQ1568),"LongUnwinding" ))))</f>
        <v/>
      </c>
      <c r="AZ1568" s="1">
        <f>+IF(AND(D1568&gt;0,E1568&gt;0,F1568&gt;0,L1568&gt;0,M1568&gt;0,S1568&gt;0,T1568&gt;0,Z1568&gt;0,AA1568&gt;0),"Buying Opportunity",IF(AND(D1568&lt;0,E1568&lt;0,F1568&lt;0,L1568&lt;0,M1568&lt;0,S1568&lt;0,T1568&lt;0,Z1568&lt;0,AA1568&lt;0),"support Zone",IF(AND(D1568&lt;0,E1568&lt;0,F1568&lt;0,L1568&gt;0,M1568&gt;0,S1568&gt;0,T1568&gt;0,Z1568&gt;0,AA1568&gt;0),"sell delivery")))</f>
        <v/>
      </c>
      <c r="BA1568" s="1">
        <f>IF(AND(D1568&gt;0,E1568&gt;0,F1568&gt;0,Z1568&gt;0,AA1568&gt;0,AB1568&gt;0,AC1568&gt;0,AI1568&gt;0,AJ1568&gt;0),"FII ENTERING")</f>
        <v/>
      </c>
      <c r="BB1568" s="15" t="e">
        <v>#N/A</v>
      </c>
      <c r="BC1568" s="1" t="n">
        <v>161930.364928</v>
      </c>
      <c r="BD1568" s="1">
        <f>IF(AND(E1568&gt;0,F1568&gt;0,AB1568&gt;0,AC1568&gt;0,AI1568&gt;0,AJ1568&gt;0,AS1568&gt;AR1568,AR1568&gt;AQ1568),"long buildup",IF(AND(E1568&lt;0,F1568&lt;0,AB1568&gt;0,AC1568&gt;0,AI1568&gt;0,AJ1568&gt;0,AS1568&lt;AR1568,AR1568&lt;AQ1568),"Short buildup"))</f>
        <v/>
      </c>
      <c r="BE1568" s="1">
        <f>+IF(AND(F1568&gt;0,M1568&gt;0,T1568&gt;0,AA1568&gt;0),"buy")</f>
        <v/>
      </c>
    </row>
    <row r="1569">
      <c r="A1569" s="1" t="inlineStr">
        <is>
          <t>RUBYMILLS</t>
        </is>
      </c>
      <c r="B1569" s="1" t="n"/>
      <c r="C1569" s="1" t="n"/>
      <c r="D1569" s="2" t="n">
        <v>-0.4822081809112034</v>
      </c>
      <c r="E1569" s="2" t="n">
        <v>0.6516290726817004</v>
      </c>
      <c r="F1569" s="3" t="n">
        <v>0.7470119521912351</v>
      </c>
      <c r="G1569" s="4" t="n">
        <v>4889</v>
      </c>
      <c r="H1569" s="4" t="n">
        <v>12182</v>
      </c>
      <c r="I1569" s="3" t="n">
        <v>4506</v>
      </c>
      <c r="J1569" s="6">
        <f>+H1569-G1569</f>
        <v/>
      </c>
      <c r="K1569" s="6">
        <f>+I1569-H1569</f>
        <v/>
      </c>
      <c r="L1569" s="7">
        <f>J1569/G1569</f>
        <v/>
      </c>
      <c r="M1569" s="7">
        <f>K1569/H1569</f>
        <v/>
      </c>
      <c r="N1569" s="8" t="n">
        <v>5.158700000000001</v>
      </c>
      <c r="O1569" s="8" t="n">
        <v>17.1468</v>
      </c>
      <c r="P1569" s="3" t="n">
        <v>4.425400000000001</v>
      </c>
      <c r="Q1569" s="6">
        <f>+O1569-N1569</f>
        <v/>
      </c>
      <c r="R1569" s="6">
        <f>+P1569-O1569</f>
        <v/>
      </c>
      <c r="S1569" s="7">
        <f>Q1569/N1569</f>
        <v/>
      </c>
      <c r="T1569" s="7">
        <f>R1569/O1569</f>
        <v/>
      </c>
      <c r="U1569" s="10" t="inlineStr">
        <is>
          <t>63888</t>
        </is>
      </c>
      <c r="V1569" s="10" t="inlineStr">
        <is>
          <t>116027</t>
        </is>
      </c>
      <c r="W1569" s="3" t="inlineStr">
        <is>
          <t>42197</t>
        </is>
      </c>
      <c r="X1569" s="6">
        <f>+V1569-U1569</f>
        <v/>
      </c>
      <c r="Y1569" s="6">
        <f>+W1569-V1569</f>
        <v/>
      </c>
      <c r="Z1569" s="7">
        <f>X1569/U1569</f>
        <v/>
      </c>
      <c r="AA1569" s="7">
        <f>Y1569/V1569</f>
        <v/>
      </c>
      <c r="AB1569" s="4" t="n"/>
      <c r="AC1569" s="5" t="n"/>
      <c r="AD1569" s="4" t="n"/>
      <c r="AE1569" s="4" t="n"/>
      <c r="AF1569" s="5" t="n"/>
      <c r="AG1569" s="6">
        <f>AE1569-AD1569</f>
        <v/>
      </c>
      <c r="AH1569" s="6">
        <f>+AF1569-AE1569</f>
        <v/>
      </c>
      <c r="AI1569" s="7">
        <f>AG1569/AD1569</f>
        <v/>
      </c>
      <c r="AJ1569" s="7">
        <f>AH1569/AE1569</f>
        <v/>
      </c>
      <c r="AK1569" s="4" t="n"/>
      <c r="AL1569" s="4" t="n"/>
      <c r="AM1569" s="5" t="n"/>
      <c r="AN1569" s="4" t="n">
        <v>299.25</v>
      </c>
      <c r="AO1569" s="4" t="n">
        <v>301.2</v>
      </c>
      <c r="AP1569" s="3" t="n">
        <v>303.45</v>
      </c>
      <c r="AQ1569" s="9">
        <f>+AK1569-AN1569</f>
        <v/>
      </c>
      <c r="AR1569" s="9">
        <f>+AL1569-AO1569</f>
        <v/>
      </c>
      <c r="AS1569" s="9">
        <f>+AM1569-AP1569</f>
        <v/>
      </c>
      <c r="AT1569" s="6">
        <f>AR1569-AQ1569</f>
        <v/>
      </c>
      <c r="AU1569" s="6">
        <f>+AS1569-AR1569</f>
        <v/>
      </c>
      <c r="AV1569" s="7">
        <f>AT1569/AQ1569</f>
        <v/>
      </c>
      <c r="AW1569" s="7">
        <f>AU1569/AR1569</f>
        <v/>
      </c>
      <c r="AX1569" s="1" t="inlineStr">
        <is>
          <t>N</t>
        </is>
      </c>
      <c r="AY1569" s="1">
        <f>+IF(AND(D1569&gt;0,E1569&gt;0,F1569&gt;0,S1569&gt;0,T1569&gt;0,AC1569&gt;0,AB1569&gt;0,AI1569&gt;0,AJ1569&gt;0,AS1569&gt;AR1569,AR1569&gt;AQ1569),"long buildup",IF(AND(D1569&gt;0,E1569&gt;0,F1569&gt;0,S1569&lt;0,T1569&lt;0,AB1569&lt;0,AC1569&lt;0,AI1569&lt;0,AJ1569&lt;0,AS1569&gt;AR1569,AR1569&gt;AQ1569),"Short Covering",IF(AND(D1569&lt;0,E1569&lt;0,F1569&lt;0,S1569&lt;0,T1569&lt;0,AB1569&gt;0,AC1569&gt;0,AI1569&gt;0,AJ1569&gt;0,AS1569&lt;AR1569,AR1569&lt;AQ1569),"Short Buildup",IF(AND(D1569&lt;0,E1569&lt;0,F1569&lt;0,S1569&lt;0,T1569&lt;0,AB1569&lt;0,AC1569&lt;0,AI1569&lt;0,AJ1569&lt;0,AS1569&lt;AR1569,AR1569&lt;AQ1569),"LongUnwinding" ))))</f>
        <v/>
      </c>
      <c r="AZ1569" s="1">
        <f>+IF(AND(D1569&gt;0,E1569&gt;0,F1569&gt;0,L1569&gt;0,M1569&gt;0,S1569&gt;0,T1569&gt;0,Z1569&gt;0,AA1569&gt;0),"Buying Opportunity",IF(AND(D1569&lt;0,E1569&lt;0,F1569&lt;0,L1569&lt;0,M1569&lt;0,S1569&lt;0,T1569&lt;0,Z1569&lt;0,AA1569&lt;0),"support Zone",IF(AND(D1569&lt;0,E1569&lt;0,F1569&lt;0,L1569&gt;0,M1569&gt;0,S1569&gt;0,T1569&gt;0,Z1569&gt;0,AA1569&gt;0),"sell delivery")))</f>
        <v/>
      </c>
      <c r="BA1569" s="1">
        <f>IF(AND(D1569&gt;0,E1569&gt;0,F1569&gt;0,Z1569&gt;0,AA1569&gt;0,AB1569&gt;0,AC1569&gt;0,AI1569&gt;0,AJ1569&gt;0),"FII ENTERING")</f>
        <v/>
      </c>
      <c r="BB1569" s="15" t="e">
        <v>#N/A</v>
      </c>
      <c r="BC1569" s="1" t="n">
        <v>15164.248162</v>
      </c>
      <c r="BD1569" s="1">
        <f>IF(AND(E1569&gt;0,F1569&gt;0,AB1569&gt;0,AC1569&gt;0,AI1569&gt;0,AJ1569&gt;0,AS1569&gt;AR1569,AR1569&gt;AQ1569),"long buildup",IF(AND(E1569&lt;0,F1569&lt;0,AB1569&gt;0,AC1569&gt;0,AI1569&gt;0,AJ1569&gt;0,AS1569&lt;AR1569,AR1569&lt;AQ1569),"Short buildup"))</f>
        <v/>
      </c>
      <c r="BE1569" s="1">
        <f>+IF(AND(F1569&gt;0,M1569&gt;0,T1569&gt;0,AA1569&gt;0),"buy")</f>
        <v/>
      </c>
    </row>
    <row r="1570">
      <c r="A1570" s="1" t="inlineStr">
        <is>
          <t>RUCHINFRA</t>
        </is>
      </c>
      <c r="B1570" s="1" t="n"/>
      <c r="C1570" s="1" t="n"/>
      <c r="D1570" s="2" t="n">
        <v>-2.100161550888542</v>
      </c>
      <c r="E1570" s="2" t="n">
        <v>-0.8250825082508222</v>
      </c>
      <c r="F1570" s="3" t="n">
        <v>-0.4159733777038181</v>
      </c>
      <c r="G1570" s="4" t="n">
        <v>3502</v>
      </c>
      <c r="H1570" s="4" t="n">
        <v>2034</v>
      </c>
      <c r="I1570" s="3" t="n">
        <v>1883</v>
      </c>
      <c r="J1570" s="6">
        <f>+H1570-G1570</f>
        <v/>
      </c>
      <c r="K1570" s="6">
        <f>+I1570-H1570</f>
        <v/>
      </c>
      <c r="L1570" s="7">
        <f>J1570/G1570</f>
        <v/>
      </c>
      <c r="M1570" s="7">
        <f>K1570/H1570</f>
        <v/>
      </c>
      <c r="N1570" s="8" t="n">
        <v>0.2</v>
      </c>
      <c r="O1570" s="8" t="n">
        <v>0.3104</v>
      </c>
      <c r="P1570" s="3" t="n">
        <v>0.1859</v>
      </c>
      <c r="Q1570" s="6">
        <f>+O1570-N1570</f>
        <v/>
      </c>
      <c r="R1570" s="6">
        <f>+P1570-O1570</f>
        <v/>
      </c>
      <c r="S1570" s="7">
        <f>Q1570/N1570</f>
        <v/>
      </c>
      <c r="T1570" s="7">
        <f>R1570/O1570</f>
        <v/>
      </c>
      <c r="U1570" s="10" t="inlineStr">
        <is>
          <t>116235</t>
        </is>
      </c>
      <c r="V1570" s="10" t="inlineStr">
        <is>
          <t>200310</t>
        </is>
      </c>
      <c r="W1570" s="3" t="inlineStr">
        <is>
          <t>108011</t>
        </is>
      </c>
      <c r="X1570" s="6">
        <f>+V1570-U1570</f>
        <v/>
      </c>
      <c r="Y1570" s="6">
        <f>+W1570-V1570</f>
        <v/>
      </c>
      <c r="Z1570" s="7">
        <f>X1570/U1570</f>
        <v/>
      </c>
      <c r="AA1570" s="7">
        <f>Y1570/V1570</f>
        <v/>
      </c>
      <c r="AB1570" s="4" t="n"/>
      <c r="AC1570" s="5" t="n"/>
      <c r="AD1570" s="4" t="n"/>
      <c r="AE1570" s="4" t="n"/>
      <c r="AF1570" s="5" t="n"/>
      <c r="AG1570" s="6">
        <f>AE1570-AD1570</f>
        <v/>
      </c>
      <c r="AH1570" s="6">
        <f>+AF1570-AE1570</f>
        <v/>
      </c>
      <c r="AI1570" s="7">
        <f>AG1570/AD1570</f>
        <v/>
      </c>
      <c r="AJ1570" s="7">
        <f>AH1570/AE1570</f>
        <v/>
      </c>
      <c r="AK1570" s="4" t="n"/>
      <c r="AL1570" s="4" t="n"/>
      <c r="AM1570" s="5" t="n"/>
      <c r="AN1570" s="4" t="n">
        <v>12.12</v>
      </c>
      <c r="AO1570" s="4" t="n">
        <v>12.02</v>
      </c>
      <c r="AP1570" s="3" t="n">
        <v>11.97</v>
      </c>
      <c r="AQ1570" s="9">
        <f>+AK1570-AN1570</f>
        <v/>
      </c>
      <c r="AR1570" s="9">
        <f>+AL1570-AO1570</f>
        <v/>
      </c>
      <c r="AS1570" s="9">
        <f>+AM1570-AP1570</f>
        <v/>
      </c>
      <c r="AT1570" s="6">
        <f>AR1570-AQ1570</f>
        <v/>
      </c>
      <c r="AU1570" s="6">
        <f>+AS1570-AR1570</f>
        <v/>
      </c>
      <c r="AV1570" s="7">
        <f>AT1570/AQ1570</f>
        <v/>
      </c>
      <c r="AW1570" s="7">
        <f>AU1570/AR1570</f>
        <v/>
      </c>
      <c r="AX1570" s="1" t="inlineStr">
        <is>
          <t>Y</t>
        </is>
      </c>
      <c r="AY1570" s="1">
        <f>+IF(AND(D1570&gt;0,E1570&gt;0,F1570&gt;0,S1570&gt;0,T1570&gt;0,AC1570&gt;0,AB1570&gt;0,AI1570&gt;0,AJ1570&gt;0,AS1570&gt;AR1570,AR1570&gt;AQ1570),"long buildup",IF(AND(D1570&gt;0,E1570&gt;0,F1570&gt;0,S1570&lt;0,T1570&lt;0,AB1570&lt;0,AC1570&lt;0,AI1570&lt;0,AJ1570&lt;0,AS1570&gt;AR1570,AR1570&gt;AQ1570),"Short Covering",IF(AND(D1570&lt;0,E1570&lt;0,F1570&lt;0,S1570&lt;0,T1570&lt;0,AB1570&gt;0,AC1570&gt;0,AI1570&gt;0,AJ1570&gt;0,AS1570&lt;AR1570,AR1570&lt;AQ1570),"Short Buildup",IF(AND(D1570&lt;0,E1570&lt;0,F1570&lt;0,S1570&lt;0,T1570&lt;0,AB1570&lt;0,AC1570&lt;0,AI1570&lt;0,AJ1570&lt;0,AS1570&lt;AR1570,AR1570&lt;AQ1570),"LongUnwinding" ))))</f>
        <v/>
      </c>
      <c r="AZ1570" s="1">
        <f>+IF(AND(D1570&gt;0,E1570&gt;0,F1570&gt;0,L1570&gt;0,M1570&gt;0,S1570&gt;0,T1570&gt;0,Z1570&gt;0,AA1570&gt;0),"Buying Opportunity",IF(AND(D1570&lt;0,E1570&lt;0,F1570&lt;0,L1570&lt;0,M1570&lt;0,S1570&lt;0,T1570&lt;0,Z1570&lt;0,AA1570&lt;0),"support Zone",IF(AND(D1570&lt;0,E1570&lt;0,F1570&lt;0,L1570&gt;0,M1570&gt;0,S1570&gt;0,T1570&gt;0,Z1570&gt;0,AA1570&gt;0),"sell delivery")))</f>
        <v/>
      </c>
      <c r="BA1570" s="1">
        <f>IF(AND(D1570&gt;0,E1570&gt;0,F1570&gt;0,Z1570&gt;0,AA1570&gt;0,AB1570&gt;0,AC1570&gt;0,AI1570&gt;0,AJ1570&gt;0),"FII ENTERING")</f>
        <v/>
      </c>
      <c r="BB1570" s="15" t="e">
        <v>#N/A</v>
      </c>
      <c r="BC1570" s="1" t="n">
        <v>812320.283775</v>
      </c>
      <c r="BD1570" s="1">
        <f>IF(AND(E1570&gt;0,F1570&gt;0,AB1570&gt;0,AC1570&gt;0,AI1570&gt;0,AJ1570&gt;0,AS1570&gt;AR1570,AR1570&gt;AQ1570),"long buildup",IF(AND(E1570&lt;0,F1570&lt;0,AB1570&gt;0,AC1570&gt;0,AI1570&gt;0,AJ1570&gt;0,AS1570&lt;AR1570,AR1570&lt;AQ1570),"Short buildup"))</f>
        <v/>
      </c>
      <c r="BE1570" s="1">
        <f>+IF(AND(F1570&gt;0,M1570&gt;0,T1570&gt;0,AA1570&gt;0),"buy")</f>
        <v/>
      </c>
    </row>
    <row r="1571">
      <c r="A1571" s="1" t="inlineStr">
        <is>
          <t>RUCHIRA</t>
        </is>
      </c>
      <c r="B1571" s="1" t="n"/>
      <c r="C1571" s="1" t="n"/>
      <c r="D1571" s="2" t="n">
        <v>-0.007306202966311759</v>
      </c>
      <c r="E1571" s="2" t="n">
        <v>-2.053193043986557</v>
      </c>
      <c r="F1571" s="3" t="n">
        <v>0.335695635956724</v>
      </c>
      <c r="G1571" s="4" t="n">
        <v>775</v>
      </c>
      <c r="H1571" s="4" t="n">
        <v>1299</v>
      </c>
      <c r="I1571" s="3" t="n">
        <v>1469</v>
      </c>
      <c r="J1571" s="6">
        <f>+H1571-G1571</f>
        <v/>
      </c>
      <c r="K1571" s="6">
        <f>+I1571-H1571</f>
        <v/>
      </c>
      <c r="L1571" s="7">
        <f>J1571/G1571</f>
        <v/>
      </c>
      <c r="M1571" s="7">
        <f>K1571/H1571</f>
        <v/>
      </c>
      <c r="N1571" s="8" t="n">
        <v>0.5239</v>
      </c>
      <c r="O1571" s="8" t="n">
        <v>0.6919</v>
      </c>
      <c r="P1571" s="3" t="n">
        <v>1.1264</v>
      </c>
      <c r="Q1571" s="6">
        <f>+O1571-N1571</f>
        <v/>
      </c>
      <c r="R1571" s="6">
        <f>+P1571-O1571</f>
        <v/>
      </c>
      <c r="S1571" s="7">
        <f>Q1571/N1571</f>
        <v/>
      </c>
      <c r="T1571" s="7">
        <f>R1571/O1571</f>
        <v/>
      </c>
      <c r="U1571" s="10" t="inlineStr">
        <is>
          <t>21134</t>
        </is>
      </c>
      <c r="V1571" s="10" t="inlineStr">
        <is>
          <t>30372</t>
        </is>
      </c>
      <c r="W1571" s="3" t="inlineStr">
        <is>
          <t>41600</t>
        </is>
      </c>
      <c r="X1571" s="6">
        <f>+V1571-U1571</f>
        <v/>
      </c>
      <c r="Y1571" s="6">
        <f>+W1571-V1571</f>
        <v/>
      </c>
      <c r="Z1571" s="7">
        <f>X1571/U1571</f>
        <v/>
      </c>
      <c r="AA1571" s="7">
        <f>Y1571/V1571</f>
        <v/>
      </c>
      <c r="AB1571" s="4" t="n"/>
      <c r="AC1571" s="5" t="n"/>
      <c r="AD1571" s="4" t="n"/>
      <c r="AE1571" s="4" t="n"/>
      <c r="AF1571" s="5" t="n"/>
      <c r="AG1571" s="6">
        <f>AE1571-AD1571</f>
        <v/>
      </c>
      <c r="AH1571" s="6">
        <f>+AF1571-AE1571</f>
        <v/>
      </c>
      <c r="AI1571" s="7">
        <f>AG1571/AD1571</f>
        <v/>
      </c>
      <c r="AJ1571" s="7">
        <f>AH1571/AE1571</f>
        <v/>
      </c>
      <c r="AK1571" s="4" t="n"/>
      <c r="AL1571" s="4" t="n"/>
      <c r="AM1571" s="5" t="n"/>
      <c r="AN1571" s="4" t="n">
        <v>136.86</v>
      </c>
      <c r="AO1571" s="4" t="n">
        <v>134.05</v>
      </c>
      <c r="AP1571" s="3" t="n">
        <v>134.5</v>
      </c>
      <c r="AQ1571" s="9">
        <f>+AK1571-AN1571</f>
        <v/>
      </c>
      <c r="AR1571" s="9">
        <f>+AL1571-AO1571</f>
        <v/>
      </c>
      <c r="AS1571" s="9">
        <f>+AM1571-AP1571</f>
        <v/>
      </c>
      <c r="AT1571" s="6">
        <f>AR1571-AQ1571</f>
        <v/>
      </c>
      <c r="AU1571" s="6">
        <f>+AS1571-AR1571</f>
        <v/>
      </c>
      <c r="AV1571" s="7">
        <f>AT1571/AQ1571</f>
        <v/>
      </c>
      <c r="AW1571" s="7">
        <f>AU1571/AR1571</f>
        <v/>
      </c>
      <c r="AX1571" s="1" t="inlineStr">
        <is>
          <t>N</t>
        </is>
      </c>
      <c r="AY1571" s="1">
        <f>+IF(AND(D1571&gt;0,E1571&gt;0,F1571&gt;0,S1571&gt;0,T1571&gt;0,AC1571&gt;0,AB1571&gt;0,AI1571&gt;0,AJ1571&gt;0,AS1571&gt;AR1571,AR1571&gt;AQ1571),"long buildup",IF(AND(D1571&gt;0,E1571&gt;0,F1571&gt;0,S1571&lt;0,T1571&lt;0,AB1571&lt;0,AC1571&lt;0,AI1571&lt;0,AJ1571&lt;0,AS1571&gt;AR1571,AR1571&gt;AQ1571),"Short Covering",IF(AND(D1571&lt;0,E1571&lt;0,F1571&lt;0,S1571&lt;0,T1571&lt;0,AB1571&gt;0,AC1571&gt;0,AI1571&gt;0,AJ1571&gt;0,AS1571&lt;AR1571,AR1571&lt;AQ1571),"Short Buildup",IF(AND(D1571&lt;0,E1571&lt;0,F1571&lt;0,S1571&lt;0,T1571&lt;0,AB1571&lt;0,AC1571&lt;0,AI1571&lt;0,AJ1571&lt;0,AS1571&lt;AR1571,AR1571&lt;AQ1571),"LongUnwinding" ))))</f>
        <v/>
      </c>
      <c r="AZ1571" s="1">
        <f>+IF(AND(D1571&gt;0,E1571&gt;0,F1571&gt;0,L1571&gt;0,M1571&gt;0,S1571&gt;0,T1571&gt;0,Z1571&gt;0,AA1571&gt;0),"Buying Opportunity",IF(AND(D1571&lt;0,E1571&lt;0,F1571&lt;0,L1571&lt;0,M1571&lt;0,S1571&lt;0,T1571&lt;0,Z1571&lt;0,AA1571&lt;0),"support Zone",IF(AND(D1571&lt;0,E1571&lt;0,F1571&lt;0,L1571&gt;0,M1571&gt;0,S1571&gt;0,T1571&gt;0,Z1571&gt;0,AA1571&gt;0),"sell delivery")))</f>
        <v/>
      </c>
      <c r="BA1571" s="1">
        <f>IF(AND(D1571&gt;0,E1571&gt;0,F1571&gt;0,Z1571&gt;0,AA1571&gt;0,AB1571&gt;0,AC1571&gt;0,AI1571&gt;0,AJ1571&gt;0),"FII ENTERING")</f>
        <v/>
      </c>
      <c r="BB1571" s="15" t="e">
        <v>#N/A</v>
      </c>
      <c r="BC1571" s="1" t="n">
        <v>62942</v>
      </c>
      <c r="BD1571" s="1">
        <f>IF(AND(E1571&gt;0,F1571&gt;0,AB1571&gt;0,AC1571&gt;0,AI1571&gt;0,AJ1571&gt;0,AS1571&gt;AR1571,AR1571&gt;AQ1571),"long buildup",IF(AND(E1571&lt;0,F1571&lt;0,AB1571&gt;0,AC1571&gt;0,AI1571&gt;0,AJ1571&gt;0,AS1571&lt;AR1571,AR1571&lt;AQ1571),"Short buildup"))</f>
        <v/>
      </c>
      <c r="BE1571" s="1">
        <f>+IF(AND(F1571&gt;0,M1571&gt;0,T1571&gt;0,AA1571&gt;0),"buy")</f>
        <v/>
      </c>
    </row>
    <row r="1572">
      <c r="A1572" s="1" t="inlineStr">
        <is>
          <t>RUPA</t>
        </is>
      </c>
      <c r="B1572" s="1" t="n"/>
      <c r="C1572" s="1" t="n"/>
      <c r="D1572" s="2" t="n">
        <v>1.361545538178469</v>
      </c>
      <c r="E1572" s="2" t="n">
        <v>-2.341622799056086</v>
      </c>
      <c r="F1572" s="3" t="n">
        <v>0.5762081784386659</v>
      </c>
      <c r="G1572" s="4" t="n">
        <v>3642</v>
      </c>
      <c r="H1572" s="4" t="n">
        <v>2079</v>
      </c>
      <c r="I1572" s="3" t="n">
        <v>3783</v>
      </c>
      <c r="J1572" s="6">
        <f>+H1572-G1572</f>
        <v/>
      </c>
      <c r="K1572" s="6">
        <f>+I1572-H1572</f>
        <v/>
      </c>
      <c r="L1572" s="7">
        <f>J1572/G1572</f>
        <v/>
      </c>
      <c r="M1572" s="7">
        <f>K1572/H1572</f>
        <v/>
      </c>
      <c r="N1572" s="8" t="n">
        <v>3.8221</v>
      </c>
      <c r="O1572" s="8" t="n">
        <v>2.1036</v>
      </c>
      <c r="P1572" s="3" t="n">
        <v>5.3051</v>
      </c>
      <c r="Q1572" s="6">
        <f>+O1572-N1572</f>
        <v/>
      </c>
      <c r="R1572" s="6">
        <f>+P1572-O1572</f>
        <v/>
      </c>
      <c r="S1572" s="7">
        <f>Q1572/N1572</f>
        <v/>
      </c>
      <c r="T1572" s="7">
        <f>R1572/O1572</f>
        <v/>
      </c>
      <c r="U1572" s="10" t="inlineStr">
        <is>
          <t>53463</t>
        </is>
      </c>
      <c r="V1572" s="10" t="inlineStr">
        <is>
          <t>49080</t>
        </is>
      </c>
      <c r="W1572" s="3" t="inlineStr">
        <is>
          <t>69026</t>
        </is>
      </c>
      <c r="X1572" s="6">
        <f>+V1572-U1572</f>
        <v/>
      </c>
      <c r="Y1572" s="6">
        <f>+W1572-V1572</f>
        <v/>
      </c>
      <c r="Z1572" s="7">
        <f>X1572/U1572</f>
        <v/>
      </c>
      <c r="AA1572" s="7">
        <f>Y1572/V1572</f>
        <v/>
      </c>
      <c r="AB1572" s="4" t="n"/>
      <c r="AC1572" s="5" t="n"/>
      <c r="AD1572" s="4" t="n"/>
      <c r="AE1572" s="4" t="n"/>
      <c r="AF1572" s="5" t="n"/>
      <c r="AG1572" s="6">
        <f>AE1572-AD1572</f>
        <v/>
      </c>
      <c r="AH1572" s="6">
        <f>+AF1572-AE1572</f>
        <v/>
      </c>
      <c r="AI1572" s="7">
        <f>AG1572/AD1572</f>
        <v/>
      </c>
      <c r="AJ1572" s="7">
        <f>AH1572/AE1572</f>
        <v/>
      </c>
      <c r="AK1572" s="4" t="n"/>
      <c r="AL1572" s="4" t="n"/>
      <c r="AM1572" s="5" t="n"/>
      <c r="AN1572" s="4" t="n">
        <v>275.45</v>
      </c>
      <c r="AO1572" s="4" t="n">
        <v>269</v>
      </c>
      <c r="AP1572" s="3" t="n">
        <v>270.55</v>
      </c>
      <c r="AQ1572" s="9">
        <f>+AK1572-AN1572</f>
        <v/>
      </c>
      <c r="AR1572" s="9">
        <f>+AL1572-AO1572</f>
        <v/>
      </c>
      <c r="AS1572" s="9">
        <f>+AM1572-AP1572</f>
        <v/>
      </c>
      <c r="AT1572" s="6">
        <f>AR1572-AQ1572</f>
        <v/>
      </c>
      <c r="AU1572" s="6">
        <f>+AS1572-AR1572</f>
        <v/>
      </c>
      <c r="AV1572" s="7">
        <f>AT1572/AQ1572</f>
        <v/>
      </c>
      <c r="AW1572" s="7">
        <f>AU1572/AR1572</f>
        <v/>
      </c>
      <c r="AX1572" s="1" t="inlineStr">
        <is>
          <t>Y</t>
        </is>
      </c>
      <c r="AY1572" s="1">
        <f>+IF(AND(D1572&gt;0,E1572&gt;0,F1572&gt;0,S1572&gt;0,T1572&gt;0,AC1572&gt;0,AB1572&gt;0,AI1572&gt;0,AJ1572&gt;0,AS1572&gt;AR1572,AR1572&gt;AQ1572),"long buildup",IF(AND(D1572&gt;0,E1572&gt;0,F1572&gt;0,S1572&lt;0,T1572&lt;0,AB1572&lt;0,AC1572&lt;0,AI1572&lt;0,AJ1572&lt;0,AS1572&gt;AR1572,AR1572&gt;AQ1572),"Short Covering",IF(AND(D1572&lt;0,E1572&lt;0,F1572&lt;0,S1572&lt;0,T1572&lt;0,AB1572&gt;0,AC1572&gt;0,AI1572&gt;0,AJ1572&gt;0,AS1572&lt;AR1572,AR1572&lt;AQ1572),"Short Buildup",IF(AND(D1572&lt;0,E1572&lt;0,F1572&lt;0,S1572&lt;0,T1572&lt;0,AB1572&lt;0,AC1572&lt;0,AI1572&lt;0,AJ1572&lt;0,AS1572&lt;AR1572,AR1572&lt;AQ1572),"LongUnwinding" ))))</f>
        <v/>
      </c>
      <c r="AZ1572" s="1">
        <f>+IF(AND(D1572&gt;0,E1572&gt;0,F1572&gt;0,L1572&gt;0,M1572&gt;0,S1572&gt;0,T1572&gt;0,Z1572&gt;0,AA1572&gt;0),"Buying Opportunity",IF(AND(D1572&lt;0,E1572&lt;0,F1572&lt;0,L1572&lt;0,M1572&lt;0,S1572&lt;0,T1572&lt;0,Z1572&lt;0,AA1572&lt;0),"support Zone",IF(AND(D1572&lt;0,E1572&lt;0,F1572&lt;0,L1572&gt;0,M1572&gt;0,S1572&gt;0,T1572&gt;0,Z1572&gt;0,AA1572&gt;0),"sell delivery")))</f>
        <v/>
      </c>
      <c r="BA1572" s="1">
        <f>IF(AND(D1572&gt;0,E1572&gt;0,F1572&gt;0,Z1572&gt;0,AA1572&gt;0,AB1572&gt;0,AC1572&gt;0,AI1572&gt;0,AJ1572&gt;0),"FII ENTERING")</f>
        <v/>
      </c>
      <c r="BB1572" s="15" t="e">
        <v>#N/A</v>
      </c>
      <c r="BC1572" s="1" t="e">
        <v>#N/A</v>
      </c>
      <c r="BD1572" s="1">
        <f>IF(AND(E1572&gt;0,F1572&gt;0,AB1572&gt;0,AC1572&gt;0,AI1572&gt;0,AJ1572&gt;0,AS1572&gt;AR1572,AR1572&gt;AQ1572),"long buildup",IF(AND(E1572&lt;0,F1572&lt;0,AB1572&gt;0,AC1572&gt;0,AI1572&gt;0,AJ1572&gt;0,AS1572&lt;AR1572,AR1572&lt;AQ1572),"Short buildup"))</f>
        <v/>
      </c>
      <c r="BE1572" s="1">
        <f>+IF(AND(F1572&gt;0,M1572&gt;0,T1572&gt;0,AA1572&gt;0),"buy")</f>
        <v/>
      </c>
    </row>
    <row r="1573">
      <c r="A1573" s="1" t="inlineStr">
        <is>
          <t>RUSHIL</t>
        </is>
      </c>
      <c r="B1573" s="1" t="n"/>
      <c r="C1573" s="1" t="n"/>
      <c r="D1573" s="2" t="n">
        <v>6.361169731685255</v>
      </c>
      <c r="E1573" s="2" t="n">
        <v>2.636054421768707</v>
      </c>
      <c r="F1573" s="3" t="n">
        <v>-1.077050538525271</v>
      </c>
      <c r="G1573" s="4" t="n">
        <v>22543</v>
      </c>
      <c r="H1573" s="4" t="n">
        <v>9340</v>
      </c>
      <c r="I1573" s="3" t="n">
        <v>4089</v>
      </c>
      <c r="J1573" s="6">
        <f>+H1573-G1573</f>
        <v/>
      </c>
      <c r="K1573" s="6">
        <f>+I1573-H1573</f>
        <v/>
      </c>
      <c r="L1573" s="7">
        <f>J1573/G1573</f>
        <v/>
      </c>
      <c r="M1573" s="7">
        <f>K1573/H1573</f>
        <v/>
      </c>
      <c r="N1573" s="8" t="n">
        <v>18.5459</v>
      </c>
      <c r="O1573" s="8" t="n">
        <v>6.124</v>
      </c>
      <c r="P1573" s="3" t="n">
        <v>2.5967</v>
      </c>
      <c r="Q1573" s="6">
        <f>+O1573-N1573</f>
        <v/>
      </c>
      <c r="R1573" s="6">
        <f>+P1573-O1573</f>
        <v/>
      </c>
      <c r="S1573" s="7">
        <f>Q1573/N1573</f>
        <v/>
      </c>
      <c r="T1573" s="7">
        <f>R1573/O1573</f>
        <v/>
      </c>
      <c r="U1573" s="10" t="inlineStr">
        <is>
          <t>1760368</t>
        </is>
      </c>
      <c r="V1573" s="10" t="inlineStr">
        <is>
          <t>813761</t>
        </is>
      </c>
      <c r="W1573" s="3" t="inlineStr">
        <is>
          <t>317237</t>
        </is>
      </c>
      <c r="X1573" s="6">
        <f>+V1573-U1573</f>
        <v/>
      </c>
      <c r="Y1573" s="6">
        <f>+W1573-V1573</f>
        <v/>
      </c>
      <c r="Z1573" s="7">
        <f>X1573/U1573</f>
        <v/>
      </c>
      <c r="AA1573" s="7">
        <f>Y1573/V1573</f>
        <v/>
      </c>
      <c r="AB1573" s="4" t="n"/>
      <c r="AC1573" s="5" t="n"/>
      <c r="AD1573" s="4" t="n"/>
      <c r="AE1573" s="4" t="n"/>
      <c r="AF1573" s="5" t="n"/>
      <c r="AG1573" s="6">
        <f>AE1573-AD1573</f>
        <v/>
      </c>
      <c r="AH1573" s="6">
        <f>+AF1573-AE1573</f>
        <v/>
      </c>
      <c r="AI1573" s="7">
        <f>AG1573/AD1573</f>
        <v/>
      </c>
      <c r="AJ1573" s="7">
        <f>AH1573/AE1573</f>
        <v/>
      </c>
      <c r="AK1573" s="4" t="n"/>
      <c r="AL1573" s="4" t="n"/>
      <c r="AM1573" s="5" t="n"/>
      <c r="AN1573" s="4" t="n">
        <v>35.28</v>
      </c>
      <c r="AO1573" s="4" t="n">
        <v>36.21</v>
      </c>
      <c r="AP1573" s="3" t="n">
        <v>35.82</v>
      </c>
      <c r="AQ1573" s="9">
        <f>+AK1573-AN1573</f>
        <v/>
      </c>
      <c r="AR1573" s="9">
        <f>+AL1573-AO1573</f>
        <v/>
      </c>
      <c r="AS1573" s="9">
        <f>+AM1573-AP1573</f>
        <v/>
      </c>
      <c r="AT1573" s="6">
        <f>AR1573-AQ1573</f>
        <v/>
      </c>
      <c r="AU1573" s="6">
        <f>+AS1573-AR1573</f>
        <v/>
      </c>
      <c r="AV1573" s="7">
        <f>AT1573/AQ1573</f>
        <v/>
      </c>
      <c r="AW1573" s="7">
        <f>AU1573/AR1573</f>
        <v/>
      </c>
      <c r="AX1573" s="1" t="inlineStr">
        <is>
          <t>N</t>
        </is>
      </c>
      <c r="AY1573" s="1">
        <f>+IF(AND(D1573&gt;0,E1573&gt;0,F1573&gt;0,S1573&gt;0,T1573&gt;0,AC1573&gt;0,AB1573&gt;0,AI1573&gt;0,AJ1573&gt;0,AS1573&gt;AR1573,AR1573&gt;AQ1573),"long buildup",IF(AND(D1573&gt;0,E1573&gt;0,F1573&gt;0,S1573&lt;0,T1573&lt;0,AB1573&lt;0,AC1573&lt;0,AI1573&lt;0,AJ1573&lt;0,AS1573&gt;AR1573,AR1573&gt;AQ1573),"Short Covering",IF(AND(D1573&lt;0,E1573&lt;0,F1573&lt;0,S1573&lt;0,T1573&lt;0,AB1573&gt;0,AC1573&gt;0,AI1573&gt;0,AJ1573&gt;0,AS1573&lt;AR1573,AR1573&lt;AQ1573),"Short Buildup",IF(AND(D1573&lt;0,E1573&lt;0,F1573&lt;0,S1573&lt;0,T1573&lt;0,AB1573&lt;0,AC1573&lt;0,AI1573&lt;0,AJ1573&lt;0,AS1573&lt;AR1573,AR1573&lt;AQ1573),"LongUnwinding" ))))</f>
        <v/>
      </c>
      <c r="AZ1573" s="1">
        <f>+IF(AND(D1573&gt;0,E1573&gt;0,F1573&gt;0,L1573&gt;0,M1573&gt;0,S1573&gt;0,T1573&gt;0,Z1573&gt;0,AA1573&gt;0),"Buying Opportunity",IF(AND(D1573&lt;0,E1573&lt;0,F1573&lt;0,L1573&lt;0,M1573&lt;0,S1573&lt;0,T1573&lt;0,Z1573&lt;0,AA1573&lt;0),"support Zone",IF(AND(D1573&lt;0,E1573&lt;0,F1573&lt;0,L1573&gt;0,M1573&gt;0,S1573&gt;0,T1573&gt;0,Z1573&gt;0,AA1573&gt;0),"sell delivery")))</f>
        <v/>
      </c>
      <c r="BA1573" s="1">
        <f>IF(AND(D1573&gt;0,E1573&gt;0,F1573&gt;0,Z1573&gt;0,AA1573&gt;0,AB1573&gt;0,AC1573&gt;0,AI1573&gt;0,AJ1573&gt;0),"FII ENTERING")</f>
        <v/>
      </c>
      <c r="BB1573" s="15" t="e">
        <v>#N/A</v>
      </c>
      <c r="BC1573" s="1" t="n">
        <v>108892.12495</v>
      </c>
      <c r="BD1573" s="1">
        <f>IF(AND(E1573&gt;0,F1573&gt;0,AB1573&gt;0,AC1573&gt;0,AI1573&gt;0,AJ1573&gt;0,AS1573&gt;AR1573,AR1573&gt;AQ1573),"long buildup",IF(AND(E1573&lt;0,F1573&lt;0,AB1573&gt;0,AC1573&gt;0,AI1573&gt;0,AJ1573&gt;0,AS1573&lt;AR1573,AR1573&lt;AQ1573),"Short buildup"))</f>
        <v/>
      </c>
      <c r="BE1573" s="1">
        <f>+IF(AND(F1573&gt;0,M1573&gt;0,T1573&gt;0,AA1573&gt;0),"buy")</f>
        <v/>
      </c>
    </row>
    <row r="1574">
      <c r="A1574" s="1" t="inlineStr">
        <is>
          <t>RUSTOMJEE</t>
        </is>
      </c>
      <c r="B1574" s="1" t="n"/>
      <c r="C1574" s="1" t="n"/>
      <c r="D1574" s="2" t="n">
        <v>-0.3511537910276688</v>
      </c>
      <c r="E1574" s="2" t="n">
        <v>-1.488673139158579</v>
      </c>
      <c r="F1574" s="3" t="n">
        <v>1.255657760256975</v>
      </c>
      <c r="G1574" s="4" t="n">
        <v>1642</v>
      </c>
      <c r="H1574" s="4" t="n">
        <v>1751</v>
      </c>
      <c r="I1574" s="3" t="n">
        <v>2667</v>
      </c>
      <c r="J1574" s="6">
        <f>+H1574-G1574</f>
        <v/>
      </c>
      <c r="K1574" s="6">
        <f>+I1574-H1574</f>
        <v/>
      </c>
      <c r="L1574" s="7">
        <f>J1574/G1574</f>
        <v/>
      </c>
      <c r="M1574" s="7">
        <f>K1574/H1574</f>
        <v/>
      </c>
      <c r="N1574" s="8" t="n">
        <v>2.178</v>
      </c>
      <c r="O1574" s="8" t="n">
        <v>1.7655</v>
      </c>
      <c r="P1574" s="3" t="n">
        <v>1.9545</v>
      </c>
      <c r="Q1574" s="6">
        <f>+O1574-N1574</f>
        <v/>
      </c>
      <c r="R1574" s="6">
        <f>+P1574-O1574</f>
        <v/>
      </c>
      <c r="S1574" s="7">
        <f>Q1574/N1574</f>
        <v/>
      </c>
      <c r="T1574" s="7">
        <f>R1574/O1574</f>
        <v/>
      </c>
      <c r="U1574" s="10" t="inlineStr">
        <is>
          <t>9588</t>
        </is>
      </c>
      <c r="V1574" s="10" t="inlineStr">
        <is>
          <t>12063</t>
        </is>
      </c>
      <c r="W1574" s="3" t="inlineStr">
        <is>
          <t>13535</t>
        </is>
      </c>
      <c r="X1574" s="6">
        <f>+V1574-U1574</f>
        <v/>
      </c>
      <c r="Y1574" s="6">
        <f>+W1574-V1574</f>
        <v/>
      </c>
      <c r="Z1574" s="7">
        <f>X1574/U1574</f>
        <v/>
      </c>
      <c r="AA1574" s="7">
        <f>Y1574/V1574</f>
        <v/>
      </c>
      <c r="AB1574" s="4" t="n"/>
      <c r="AC1574" s="5" t="n"/>
      <c r="AD1574" s="4" t="n"/>
      <c r="AE1574" s="4" t="n"/>
      <c r="AF1574" s="5" t="n"/>
      <c r="AG1574" s="6">
        <f>AE1574-AD1574</f>
        <v/>
      </c>
      <c r="AH1574" s="6">
        <f>+AF1574-AE1574</f>
        <v/>
      </c>
      <c r="AI1574" s="7">
        <f>AG1574/AD1574</f>
        <v/>
      </c>
      <c r="AJ1574" s="7">
        <f>AH1574/AE1574</f>
        <v/>
      </c>
      <c r="AK1574" s="4" t="n"/>
      <c r="AL1574" s="4" t="n"/>
      <c r="AM1574" s="5" t="n"/>
      <c r="AN1574" s="4" t="n">
        <v>695.25</v>
      </c>
      <c r="AO1574" s="4" t="n">
        <v>684.9</v>
      </c>
      <c r="AP1574" s="3" t="n">
        <v>693.5</v>
      </c>
      <c r="AQ1574" s="9">
        <f>+AK1574-AN1574</f>
        <v/>
      </c>
      <c r="AR1574" s="9">
        <f>+AL1574-AO1574</f>
        <v/>
      </c>
      <c r="AS1574" s="9">
        <f>+AM1574-AP1574</f>
        <v/>
      </c>
      <c r="AT1574" s="6">
        <f>AR1574-AQ1574</f>
        <v/>
      </c>
      <c r="AU1574" s="6">
        <f>+AS1574-AR1574</f>
        <v/>
      </c>
      <c r="AV1574" s="7">
        <f>AT1574/AQ1574</f>
        <v/>
      </c>
      <c r="AW1574" s="7">
        <f>AU1574/AR1574</f>
        <v/>
      </c>
      <c r="AX1574" s="1" t="inlineStr">
        <is>
          <t>Y</t>
        </is>
      </c>
      <c r="AY1574" s="1">
        <f>+IF(AND(D1574&gt;0,E1574&gt;0,F1574&gt;0,S1574&gt;0,T1574&gt;0,AC1574&gt;0,AB1574&gt;0,AI1574&gt;0,AJ1574&gt;0,AS1574&gt;AR1574,AR1574&gt;AQ1574),"long buildup",IF(AND(D1574&gt;0,E1574&gt;0,F1574&gt;0,S1574&lt;0,T1574&lt;0,AB1574&lt;0,AC1574&lt;0,AI1574&lt;0,AJ1574&lt;0,AS1574&gt;AR1574,AR1574&gt;AQ1574),"Short Covering",IF(AND(D1574&lt;0,E1574&lt;0,F1574&lt;0,S1574&lt;0,T1574&lt;0,AB1574&gt;0,AC1574&gt;0,AI1574&gt;0,AJ1574&gt;0,AS1574&lt;AR1574,AR1574&lt;AQ1574),"Short Buildup",IF(AND(D1574&lt;0,E1574&lt;0,F1574&lt;0,S1574&lt;0,T1574&lt;0,AB1574&lt;0,AC1574&lt;0,AI1574&lt;0,AJ1574&lt;0,AS1574&lt;AR1574,AR1574&lt;AQ1574),"LongUnwinding" ))))</f>
        <v/>
      </c>
      <c r="AZ1574" s="1">
        <f>+IF(AND(D1574&gt;0,E1574&gt;0,F1574&gt;0,L1574&gt;0,M1574&gt;0,S1574&gt;0,T1574&gt;0,Z1574&gt;0,AA1574&gt;0),"Buying Opportunity",IF(AND(D1574&lt;0,E1574&lt;0,F1574&lt;0,L1574&lt;0,M1574&lt;0,S1574&lt;0,T1574&lt;0,Z1574&lt;0,AA1574&lt;0),"support Zone",IF(AND(D1574&lt;0,E1574&lt;0,F1574&lt;0,L1574&gt;0,M1574&gt;0,S1574&gt;0,T1574&gt;0,Z1574&gt;0,AA1574&gt;0),"sell delivery")))</f>
        <v/>
      </c>
      <c r="BA1574" s="1">
        <f>IF(AND(D1574&gt;0,E1574&gt;0,F1574&gt;0,Z1574&gt;0,AA1574&gt;0,AB1574&gt;0,AC1574&gt;0,AI1574&gt;0,AJ1574&gt;0),"FII ENTERING")</f>
        <v/>
      </c>
      <c r="BB1574" s="15" t="e">
        <v>#N/A</v>
      </c>
      <c r="BC1574" s="1" t="n">
        <v>2824928.16678</v>
      </c>
      <c r="BD1574" s="1">
        <f>IF(AND(E1574&gt;0,F1574&gt;0,AB1574&gt;0,AC1574&gt;0,AI1574&gt;0,AJ1574&gt;0,AS1574&gt;AR1574,AR1574&gt;AQ1574),"long buildup",IF(AND(E1574&lt;0,F1574&lt;0,AB1574&gt;0,AC1574&gt;0,AI1574&gt;0,AJ1574&gt;0,AS1574&lt;AR1574,AR1574&lt;AQ1574),"Short buildup"))</f>
        <v/>
      </c>
      <c r="BE1574" s="1">
        <f>+IF(AND(F1574&gt;0,M1574&gt;0,T1574&gt;0,AA1574&gt;0),"buy")</f>
        <v/>
      </c>
    </row>
    <row r="1575">
      <c r="A1575" s="1" t="inlineStr">
        <is>
          <t>RVHL</t>
        </is>
      </c>
      <c r="B1575" s="1" t="n"/>
      <c r="C1575" s="1" t="n"/>
      <c r="D1575" s="2" t="n">
        <v>4.985818778922233</v>
      </c>
      <c r="E1575" s="2" t="n">
        <v>4.990757855822558</v>
      </c>
      <c r="F1575" s="3" t="n">
        <v>4.997291440953409</v>
      </c>
      <c r="G1575" s="4" t="n">
        <v>152</v>
      </c>
      <c r="H1575" s="4" t="n">
        <v>2262</v>
      </c>
      <c r="I1575" s="3" t="n">
        <v>1986</v>
      </c>
      <c r="J1575" s="6">
        <f>+H1575-G1575</f>
        <v/>
      </c>
      <c r="K1575" s="6">
        <f>+I1575-H1575</f>
        <v/>
      </c>
      <c r="L1575" s="7">
        <f>J1575/G1575</f>
        <v/>
      </c>
      <c r="M1575" s="7">
        <f>K1575/H1575</f>
        <v/>
      </c>
      <c r="N1575" s="8" t="n">
        <v>0.357</v>
      </c>
      <c r="O1575" s="8" t="n">
        <v>4.267</v>
      </c>
      <c r="P1575" s="3" t="n">
        <v>2.2064</v>
      </c>
      <c r="Q1575" s="6">
        <f>+O1575-N1575</f>
        <v/>
      </c>
      <c r="R1575" s="6">
        <f>+P1575-O1575</f>
        <v/>
      </c>
      <c r="S1575" s="7">
        <f>Q1575/N1575</f>
        <v/>
      </c>
      <c r="T1575" s="7">
        <f>R1575/O1575</f>
        <v/>
      </c>
      <c r="U1575" s="10" t="inlineStr">
        <is>
          <t>50763</t>
        </is>
      </c>
      <c r="V1575" s="10" t="inlineStr">
        <is>
          <t>291463</t>
        </is>
      </c>
      <c r="W1575" s="3" t="inlineStr">
        <is>
          <t>215131</t>
        </is>
      </c>
      <c r="X1575" s="6">
        <f>+V1575-U1575</f>
        <v/>
      </c>
      <c r="Y1575" s="6">
        <f>+W1575-V1575</f>
        <v/>
      </c>
      <c r="Z1575" s="7">
        <f>X1575/U1575</f>
        <v/>
      </c>
      <c r="AA1575" s="7">
        <f>Y1575/V1575</f>
        <v/>
      </c>
      <c r="AB1575" s="4" t="n"/>
      <c r="AC1575" s="5" t="n"/>
      <c r="AD1575" s="4" t="n"/>
      <c r="AE1575" s="4" t="n"/>
      <c r="AF1575" s="5" t="n"/>
      <c r="AG1575" s="6">
        <f>AE1575-AD1575</f>
        <v/>
      </c>
      <c r="AH1575" s="6">
        <f>+AF1575-AE1575</f>
        <v/>
      </c>
      <c r="AI1575" s="7">
        <f>AG1575/AD1575</f>
        <v/>
      </c>
      <c r="AJ1575" s="7">
        <f>AH1575/AE1575</f>
        <v/>
      </c>
      <c r="AK1575" s="4" t="n"/>
      <c r="AL1575" s="4" t="n"/>
      <c r="AM1575" s="5" t="n"/>
      <c r="AN1575" s="4" t="n">
        <v>70.33</v>
      </c>
      <c r="AO1575" s="4" t="n">
        <v>73.84</v>
      </c>
      <c r="AP1575" s="3" t="n">
        <v>77.53</v>
      </c>
      <c r="AQ1575" s="9">
        <f>+AK1575-AN1575</f>
        <v/>
      </c>
      <c r="AR1575" s="9">
        <f>+AL1575-AO1575</f>
        <v/>
      </c>
      <c r="AS1575" s="9">
        <f>+AM1575-AP1575</f>
        <v/>
      </c>
      <c r="AT1575" s="6">
        <f>AR1575-AQ1575</f>
        <v/>
      </c>
      <c r="AU1575" s="6">
        <f>+AS1575-AR1575</f>
        <v/>
      </c>
      <c r="AV1575" s="7">
        <f>AT1575/AQ1575</f>
        <v/>
      </c>
      <c r="AW1575" s="7">
        <f>AU1575/AR1575</f>
        <v/>
      </c>
      <c r="AX1575" s="1" t="inlineStr">
        <is>
          <t>N</t>
        </is>
      </c>
      <c r="AY1575" s="1">
        <f>+IF(AND(D1575&gt;0,E1575&gt;0,F1575&gt;0,S1575&gt;0,T1575&gt;0,AC1575&gt;0,AB1575&gt;0,AI1575&gt;0,AJ1575&gt;0,AS1575&gt;AR1575,AR1575&gt;AQ1575),"long buildup",IF(AND(D1575&gt;0,E1575&gt;0,F1575&gt;0,S1575&lt;0,T1575&lt;0,AB1575&lt;0,AC1575&lt;0,AI1575&lt;0,AJ1575&lt;0,AS1575&gt;AR1575,AR1575&gt;AQ1575),"Short Covering",IF(AND(D1575&lt;0,E1575&lt;0,F1575&lt;0,S1575&lt;0,T1575&lt;0,AB1575&gt;0,AC1575&gt;0,AI1575&gt;0,AJ1575&gt;0,AS1575&lt;AR1575,AR1575&lt;AQ1575),"Short Buildup",IF(AND(D1575&lt;0,E1575&lt;0,F1575&lt;0,S1575&lt;0,T1575&lt;0,AB1575&lt;0,AC1575&lt;0,AI1575&lt;0,AJ1575&lt;0,AS1575&lt;AR1575,AR1575&lt;AQ1575),"LongUnwinding" ))))</f>
        <v/>
      </c>
      <c r="AZ1575" s="1">
        <f>+IF(AND(D1575&gt;0,E1575&gt;0,F1575&gt;0,L1575&gt;0,M1575&gt;0,S1575&gt;0,T1575&gt;0,Z1575&gt;0,AA1575&gt;0),"Buying Opportunity",IF(AND(D1575&lt;0,E1575&lt;0,F1575&lt;0,L1575&lt;0,M1575&lt;0,S1575&lt;0,T1575&lt;0,Z1575&lt;0,AA1575&lt;0),"support Zone",IF(AND(D1575&lt;0,E1575&lt;0,F1575&lt;0,L1575&gt;0,M1575&gt;0,S1575&gt;0,T1575&gt;0,Z1575&gt;0,AA1575&gt;0),"sell delivery")))</f>
        <v/>
      </c>
      <c r="BA1575" s="1">
        <f>IF(AND(D1575&gt;0,E1575&gt;0,F1575&gt;0,Z1575&gt;0,AA1575&gt;0,AB1575&gt;0,AC1575&gt;0,AI1575&gt;0,AJ1575&gt;0),"FII ENTERING")</f>
        <v/>
      </c>
      <c r="BB1575" s="15" t="e">
        <v>#N/A</v>
      </c>
      <c r="BC1575" s="1" t="n">
        <v>1977.62298</v>
      </c>
      <c r="BD1575" s="1">
        <f>IF(AND(E1575&gt;0,F1575&gt;0,AB1575&gt;0,AC1575&gt;0,AI1575&gt;0,AJ1575&gt;0,AS1575&gt;AR1575,AR1575&gt;AQ1575),"long buildup",IF(AND(E1575&lt;0,F1575&lt;0,AB1575&gt;0,AC1575&gt;0,AI1575&gt;0,AJ1575&gt;0,AS1575&lt;AR1575,AR1575&lt;AQ1575),"Short buildup"))</f>
        <v/>
      </c>
      <c r="BE1575" s="1">
        <f>+IF(AND(F1575&gt;0,M1575&gt;0,T1575&gt;0,AA1575&gt;0),"buy")</f>
        <v/>
      </c>
    </row>
    <row r="1576">
      <c r="A1576" s="1" t="inlineStr">
        <is>
          <t>RVNL</t>
        </is>
      </c>
      <c r="B1576" s="1" t="n"/>
      <c r="C1576" s="1" t="n"/>
      <c r="D1576" s="2" t="n">
        <v>3.412559965111203</v>
      </c>
      <c r="E1576" s="2" t="n">
        <v>-0.5798629414865577</v>
      </c>
      <c r="F1576" s="3" t="n">
        <v>-1.177094379639451</v>
      </c>
      <c r="G1576" s="4" t="n">
        <v>165033</v>
      </c>
      <c r="H1576" s="4" t="n">
        <v>74656</v>
      </c>
      <c r="I1576" s="3" t="n">
        <v>70506</v>
      </c>
      <c r="J1576" s="6">
        <f>+H1576-G1576</f>
        <v/>
      </c>
      <c r="K1576" s="6">
        <f>+I1576-H1576</f>
        <v/>
      </c>
      <c r="L1576" s="7">
        <f>J1576/G1576</f>
        <v/>
      </c>
      <c r="M1576" s="7">
        <f>K1576/H1576</f>
        <v/>
      </c>
      <c r="N1576" s="8" t="n">
        <v>538.2376</v>
      </c>
      <c r="O1576" s="8" t="n">
        <v>198.4967</v>
      </c>
      <c r="P1576" s="3" t="n">
        <v>150.0746</v>
      </c>
      <c r="Q1576" s="6">
        <f>+O1576-N1576</f>
        <v/>
      </c>
      <c r="R1576" s="6">
        <f>+P1576-O1576</f>
        <v/>
      </c>
      <c r="S1576" s="7">
        <f>Q1576/N1576</f>
        <v/>
      </c>
      <c r="T1576" s="7">
        <f>R1576/O1576</f>
        <v/>
      </c>
      <c r="U1576" s="10" t="inlineStr">
        <is>
          <t>2640329</t>
        </is>
      </c>
      <c r="V1576" s="10" t="inlineStr">
        <is>
          <t>1194060</t>
        </is>
      </c>
      <c r="W1576" s="3" t="inlineStr">
        <is>
          <t>996337</t>
        </is>
      </c>
      <c r="X1576" s="6">
        <f>+V1576-U1576</f>
        <v/>
      </c>
      <c r="Y1576" s="6">
        <f>+W1576-V1576</f>
        <v/>
      </c>
      <c r="Z1576" s="7">
        <f>X1576/U1576</f>
        <v/>
      </c>
      <c r="AA1576" s="7">
        <f>Y1576/V1576</f>
        <v/>
      </c>
      <c r="AB1576" s="4" t="n"/>
      <c r="AC1576" s="5" t="n"/>
      <c r="AD1576" s="4" t="n"/>
      <c r="AE1576" s="4" t="n"/>
      <c r="AF1576" s="5" t="n"/>
      <c r="AG1576" s="6">
        <f>AE1576-AD1576</f>
        <v/>
      </c>
      <c r="AH1576" s="6">
        <f>+AF1576-AE1576</f>
        <v/>
      </c>
      <c r="AI1576" s="7">
        <f>AG1576/AD1576</f>
        <v/>
      </c>
      <c r="AJ1576" s="7">
        <f>AH1576/AE1576</f>
        <v/>
      </c>
      <c r="AK1576" s="4" t="n"/>
      <c r="AL1576" s="4" t="n"/>
      <c r="AM1576" s="5" t="n"/>
      <c r="AN1576" s="4" t="n">
        <v>474.25</v>
      </c>
      <c r="AO1576" s="4" t="n">
        <v>471.5</v>
      </c>
      <c r="AP1576" s="3" t="n">
        <v>465.95</v>
      </c>
      <c r="AQ1576" s="9">
        <f>+AK1576-AN1576</f>
        <v/>
      </c>
      <c r="AR1576" s="9">
        <f>+AL1576-AO1576</f>
        <v/>
      </c>
      <c r="AS1576" s="9">
        <f>+AM1576-AP1576</f>
        <v/>
      </c>
      <c r="AT1576" s="6">
        <f>AR1576-AQ1576</f>
        <v/>
      </c>
      <c r="AU1576" s="6">
        <f>+AS1576-AR1576</f>
        <v/>
      </c>
      <c r="AV1576" s="7">
        <f>AT1576/AQ1576</f>
        <v/>
      </c>
      <c r="AW1576" s="7">
        <f>AU1576/AR1576</f>
        <v/>
      </c>
      <c r="AX1576" s="1" t="inlineStr">
        <is>
          <t>N</t>
        </is>
      </c>
      <c r="AY1576" s="1">
        <f>+IF(AND(D1576&gt;0,E1576&gt;0,F1576&gt;0,S1576&gt;0,T1576&gt;0,AC1576&gt;0,AB1576&gt;0,AI1576&gt;0,AJ1576&gt;0,AS1576&gt;AR1576,AR1576&gt;AQ1576),"long buildup",IF(AND(D1576&gt;0,E1576&gt;0,F1576&gt;0,S1576&lt;0,T1576&lt;0,AB1576&lt;0,AC1576&lt;0,AI1576&lt;0,AJ1576&lt;0,AS1576&gt;AR1576,AR1576&gt;AQ1576),"Short Covering",IF(AND(D1576&lt;0,E1576&lt;0,F1576&lt;0,S1576&lt;0,T1576&lt;0,AB1576&gt;0,AC1576&gt;0,AI1576&gt;0,AJ1576&gt;0,AS1576&lt;AR1576,AR1576&lt;AQ1576),"Short Buildup",IF(AND(D1576&lt;0,E1576&lt;0,F1576&lt;0,S1576&lt;0,T1576&lt;0,AB1576&lt;0,AC1576&lt;0,AI1576&lt;0,AJ1576&lt;0,AS1576&lt;AR1576,AR1576&lt;AQ1576),"LongUnwinding" ))))</f>
        <v/>
      </c>
      <c r="AZ1576" s="1">
        <f>+IF(AND(D1576&gt;0,E1576&gt;0,F1576&gt;0,L1576&gt;0,M1576&gt;0,S1576&gt;0,T1576&gt;0,Z1576&gt;0,AA1576&gt;0),"Buying Opportunity",IF(AND(D1576&lt;0,E1576&lt;0,F1576&lt;0,L1576&lt;0,M1576&lt;0,S1576&lt;0,T1576&lt;0,Z1576&lt;0,AA1576&lt;0),"support Zone",IF(AND(D1576&lt;0,E1576&lt;0,F1576&lt;0,L1576&gt;0,M1576&gt;0,S1576&gt;0,T1576&gt;0,Z1576&gt;0,AA1576&gt;0),"sell delivery")))</f>
        <v/>
      </c>
      <c r="BA1576" s="1">
        <f>IF(AND(D1576&gt;0,E1576&gt;0,F1576&gt;0,Z1576&gt;0,AA1576&gt;0,AB1576&gt;0,AC1576&gt;0,AI1576&gt;0,AJ1576&gt;0),"FII ENTERING")</f>
        <v/>
      </c>
      <c r="BB1576" s="15" t="e">
        <v>#N/A</v>
      </c>
      <c r="BC1576" s="1" t="n">
        <v>19836.6649</v>
      </c>
      <c r="BD1576" s="1">
        <f>IF(AND(E1576&gt;0,F1576&gt;0,AB1576&gt;0,AC1576&gt;0,AI1576&gt;0,AJ1576&gt;0,AS1576&gt;AR1576,AR1576&gt;AQ1576),"long buildup",IF(AND(E1576&lt;0,F1576&lt;0,AB1576&gt;0,AC1576&gt;0,AI1576&gt;0,AJ1576&gt;0,AS1576&lt;AR1576,AR1576&lt;AQ1576),"Short buildup"))</f>
        <v/>
      </c>
      <c r="BE1576" s="1">
        <f>+IF(AND(F1576&gt;0,M1576&gt;0,T1576&gt;0,AA1576&gt;0),"buy")</f>
        <v/>
      </c>
    </row>
    <row r="1577">
      <c r="A1577" s="1" t="inlineStr">
        <is>
          <t>S&amp;SPOWER</t>
        </is>
      </c>
      <c r="B1577" s="1" t="n"/>
      <c r="C1577" s="1" t="n"/>
      <c r="D1577" s="2" t="n">
        <v>1.864801864801865</v>
      </c>
      <c r="E1577" s="2" t="n">
        <v>0</v>
      </c>
      <c r="F1577" s="3" t="n">
        <v>-1.601830663615561</v>
      </c>
      <c r="G1577" s="4" t="n">
        <v>25</v>
      </c>
      <c r="H1577" s="4" t="n">
        <v>17</v>
      </c>
      <c r="I1577" s="3" t="n">
        <v>21</v>
      </c>
      <c r="J1577" s="6">
        <f>+H1577-G1577</f>
        <v/>
      </c>
      <c r="K1577" s="6">
        <f>+I1577-H1577</f>
        <v/>
      </c>
      <c r="L1577" s="7">
        <f>J1577/G1577</f>
        <v/>
      </c>
      <c r="M1577" s="7">
        <f>K1577/H1577</f>
        <v/>
      </c>
      <c r="N1577" s="8" t="n">
        <v>0.0331</v>
      </c>
      <c r="O1577" s="8" t="n">
        <v>0.0101</v>
      </c>
      <c r="P1577" s="3" t="n">
        <v>0.0174</v>
      </c>
      <c r="Q1577" s="6">
        <f>+O1577-N1577</f>
        <v/>
      </c>
      <c r="R1577" s="6">
        <f>+P1577-O1577</f>
        <v/>
      </c>
      <c r="S1577" s="7">
        <f>Q1577/N1577</f>
        <v/>
      </c>
      <c r="T1577" s="7">
        <f>R1577/O1577</f>
        <v/>
      </c>
      <c r="U1577" s="10" t="inlineStr">
        <is>
          <t>-</t>
        </is>
      </c>
      <c r="V1577" s="10" t="inlineStr">
        <is>
          <t>-</t>
        </is>
      </c>
      <c r="W1577" s="3" t="inlineStr">
        <is>
          <t>-</t>
        </is>
      </c>
      <c r="X1577" s="6">
        <f>+V1577-U1577</f>
        <v/>
      </c>
      <c r="Y1577" s="6">
        <f>+W1577-V1577</f>
        <v/>
      </c>
      <c r="Z1577" s="7">
        <f>X1577/U1577</f>
        <v/>
      </c>
      <c r="AA1577" s="7">
        <f>Y1577/V1577</f>
        <v/>
      </c>
      <c r="AB1577" s="4" t="n"/>
      <c r="AC1577" s="5" t="n"/>
      <c r="AD1577" s="4" t="n"/>
      <c r="AE1577" s="4" t="n"/>
      <c r="AF1577" s="5" t="n"/>
      <c r="AG1577" s="6">
        <f>AE1577-AD1577</f>
        <v/>
      </c>
      <c r="AH1577" s="6">
        <f>+AF1577-AE1577</f>
        <v/>
      </c>
      <c r="AI1577" s="7">
        <f>AG1577/AD1577</f>
        <v/>
      </c>
      <c r="AJ1577" s="7">
        <f>AH1577/AE1577</f>
        <v/>
      </c>
      <c r="AK1577" s="4" t="n"/>
      <c r="AL1577" s="4" t="n"/>
      <c r="AM1577" s="5" t="n"/>
      <c r="AN1577" s="4" t="n">
        <v>437</v>
      </c>
      <c r="AO1577" s="4" t="n">
        <v>437</v>
      </c>
      <c r="AP1577" s="3" t="n">
        <v>430</v>
      </c>
      <c r="AQ1577" s="9">
        <f>+AK1577-AN1577</f>
        <v/>
      </c>
      <c r="AR1577" s="9">
        <f>+AL1577-AO1577</f>
        <v/>
      </c>
      <c r="AS1577" s="9">
        <f>+AM1577-AP1577</f>
        <v/>
      </c>
      <c r="AT1577" s="6">
        <f>AR1577-AQ1577</f>
        <v/>
      </c>
      <c r="AU1577" s="6">
        <f>+AS1577-AR1577</f>
        <v/>
      </c>
      <c r="AV1577" s="7">
        <f>AT1577/AQ1577</f>
        <v/>
      </c>
      <c r="AW1577" s="7">
        <f>AU1577/AR1577</f>
        <v/>
      </c>
      <c r="AX1577" s="1" t="inlineStr">
        <is>
          <t>Y</t>
        </is>
      </c>
      <c r="AY1577" s="1">
        <f>+IF(AND(D1577&gt;0,E1577&gt;0,F1577&gt;0,S1577&gt;0,T1577&gt;0,AC1577&gt;0,AB1577&gt;0,AI1577&gt;0,AJ1577&gt;0,AS1577&gt;AR1577,AR1577&gt;AQ1577),"long buildup",IF(AND(D1577&gt;0,E1577&gt;0,F1577&gt;0,S1577&lt;0,T1577&lt;0,AB1577&lt;0,AC1577&lt;0,AI1577&lt;0,AJ1577&lt;0,AS1577&gt;AR1577,AR1577&gt;AQ1577),"Short Covering",IF(AND(D1577&lt;0,E1577&lt;0,F1577&lt;0,S1577&lt;0,T1577&lt;0,AB1577&gt;0,AC1577&gt;0,AI1577&gt;0,AJ1577&gt;0,AS1577&lt;AR1577,AR1577&lt;AQ1577),"Short Buildup",IF(AND(D1577&lt;0,E1577&lt;0,F1577&lt;0,S1577&lt;0,T1577&lt;0,AB1577&lt;0,AC1577&lt;0,AI1577&lt;0,AJ1577&lt;0,AS1577&lt;AR1577,AR1577&lt;AQ1577),"LongUnwinding" ))))</f>
        <v/>
      </c>
      <c r="AZ1577" s="1">
        <f>+IF(AND(D1577&gt;0,E1577&gt;0,F1577&gt;0,L1577&gt;0,M1577&gt;0,S1577&gt;0,T1577&gt;0,Z1577&gt;0,AA1577&gt;0),"Buying Opportunity",IF(AND(D1577&lt;0,E1577&lt;0,F1577&lt;0,L1577&lt;0,M1577&lt;0,S1577&lt;0,T1577&lt;0,Z1577&lt;0,AA1577&lt;0),"support Zone",IF(AND(D1577&lt;0,E1577&lt;0,F1577&lt;0,L1577&gt;0,M1577&gt;0,S1577&gt;0,T1577&gt;0,Z1577&gt;0,AA1577&gt;0),"sell delivery")))</f>
        <v/>
      </c>
      <c r="BA1577" s="1">
        <f>IF(AND(D1577&gt;0,E1577&gt;0,F1577&gt;0,Z1577&gt;0,AA1577&gt;0,AB1577&gt;0,AC1577&gt;0,AI1577&gt;0,AJ1577&gt;0),"FII ENTERING")</f>
        <v/>
      </c>
      <c r="BB1577" s="15" t="n">
        <v>0.0115</v>
      </c>
      <c r="BC1577" s="1" t="n">
        <v>22691736.3635325</v>
      </c>
      <c r="BD1577" s="1">
        <f>IF(AND(E1577&gt;0,F1577&gt;0,AB1577&gt;0,AC1577&gt;0,AI1577&gt;0,AJ1577&gt;0,AS1577&gt;AR1577,AR1577&gt;AQ1577),"long buildup",IF(AND(E1577&lt;0,F1577&lt;0,AB1577&gt;0,AC1577&gt;0,AI1577&gt;0,AJ1577&gt;0,AS1577&lt;AR1577,AR1577&lt;AQ1577),"Short buildup"))</f>
        <v/>
      </c>
      <c r="BE1577" s="1">
        <f>+IF(AND(F1577&gt;0,M1577&gt;0,T1577&gt;0,AA1577&gt;0),"buy")</f>
        <v/>
      </c>
    </row>
    <row r="1578">
      <c r="A1578" s="1" t="inlineStr">
        <is>
          <t>SABEVENTS</t>
        </is>
      </c>
      <c r="B1578" s="1" t="n"/>
      <c r="C1578" s="1" t="n"/>
      <c r="D1578" s="2" t="n">
        <v>-2.009825815096022</v>
      </c>
      <c r="E1578" s="2" t="n">
        <v>-2.005469462169559</v>
      </c>
      <c r="F1578" s="3" t="n">
        <v>-1.999999999999999</v>
      </c>
      <c r="G1578" s="4" t="n">
        <v>161</v>
      </c>
      <c r="H1578" s="4" t="n">
        <v>45</v>
      </c>
      <c r="I1578" s="3" t="n">
        <v>26</v>
      </c>
      <c r="J1578" s="6">
        <f>+H1578-G1578</f>
        <v/>
      </c>
      <c r="K1578" s="6">
        <f>+I1578-H1578</f>
        <v/>
      </c>
      <c r="L1578" s="7">
        <f>J1578/G1578</f>
        <v/>
      </c>
      <c r="M1578" s="7">
        <f>K1578/H1578</f>
        <v/>
      </c>
      <c r="N1578" s="8" t="n">
        <v>0.1116</v>
      </c>
      <c r="O1578" s="8" t="n">
        <v>0.0097</v>
      </c>
      <c r="P1578" s="3" t="n">
        <v>0.0058</v>
      </c>
      <c r="Q1578" s="6">
        <f>+O1578-N1578</f>
        <v/>
      </c>
      <c r="R1578" s="6">
        <f>+P1578-O1578</f>
        <v/>
      </c>
      <c r="S1578" s="7">
        <f>Q1578/N1578</f>
        <v/>
      </c>
      <c r="T1578" s="7">
        <f>R1578/O1578</f>
        <v/>
      </c>
      <c r="U1578" s="10" t="inlineStr">
        <is>
          <t>-</t>
        </is>
      </c>
      <c r="V1578" s="10" t="inlineStr">
        <is>
          <t>-</t>
        </is>
      </c>
      <c r="W1578" s="3" t="inlineStr">
        <is>
          <t>-</t>
        </is>
      </c>
      <c r="X1578" s="6">
        <f>+V1578-U1578</f>
        <v/>
      </c>
      <c r="Y1578" s="6">
        <f>+W1578-V1578</f>
        <v/>
      </c>
      <c r="Z1578" s="7">
        <f>X1578/U1578</f>
        <v/>
      </c>
      <c r="AA1578" s="7">
        <f>Y1578/V1578</f>
        <v/>
      </c>
      <c r="AB1578" s="4" t="n"/>
      <c r="AC1578" s="5" t="n"/>
      <c r="AD1578" s="4" t="n"/>
      <c r="AE1578" s="4" t="n"/>
      <c r="AF1578" s="5" t="n"/>
      <c r="AG1578" s="6">
        <f>AE1578-AD1578</f>
        <v/>
      </c>
      <c r="AH1578" s="6">
        <f>+AF1578-AE1578</f>
        <v/>
      </c>
      <c r="AI1578" s="7">
        <f>AG1578/AD1578</f>
        <v/>
      </c>
      <c r="AJ1578" s="7">
        <f>AH1578/AE1578</f>
        <v/>
      </c>
      <c r="AK1578" s="4" t="n"/>
      <c r="AL1578" s="4" t="n"/>
      <c r="AM1578" s="5" t="n"/>
      <c r="AN1578" s="4" t="n">
        <v>21.94</v>
      </c>
      <c r="AO1578" s="4" t="n">
        <v>21.5</v>
      </c>
      <c r="AP1578" s="3" t="n">
        <v>21.07</v>
      </c>
      <c r="AQ1578" s="9">
        <f>+AK1578-AN1578</f>
        <v/>
      </c>
      <c r="AR1578" s="9">
        <f>+AL1578-AO1578</f>
        <v/>
      </c>
      <c r="AS1578" s="9">
        <f>+AM1578-AP1578</f>
        <v/>
      </c>
      <c r="AT1578" s="6">
        <f>AR1578-AQ1578</f>
        <v/>
      </c>
      <c r="AU1578" s="6">
        <f>+AS1578-AR1578</f>
        <v/>
      </c>
      <c r="AV1578" s="7">
        <f>AT1578/AQ1578</f>
        <v/>
      </c>
      <c r="AW1578" s="7">
        <f>AU1578/AR1578</f>
        <v/>
      </c>
      <c r="AX1578" s="1" t="inlineStr">
        <is>
          <t>Y</t>
        </is>
      </c>
      <c r="AY1578" s="1">
        <f>+IF(AND(D1578&gt;0,E1578&gt;0,F1578&gt;0,S1578&gt;0,T1578&gt;0,AC1578&gt;0,AB1578&gt;0,AI1578&gt;0,AJ1578&gt;0,AS1578&gt;AR1578,AR1578&gt;AQ1578),"long buildup",IF(AND(D1578&gt;0,E1578&gt;0,F1578&gt;0,S1578&lt;0,T1578&lt;0,AB1578&lt;0,AC1578&lt;0,AI1578&lt;0,AJ1578&lt;0,AS1578&gt;AR1578,AR1578&gt;AQ1578),"Short Covering",IF(AND(D1578&lt;0,E1578&lt;0,F1578&lt;0,S1578&lt;0,T1578&lt;0,AB1578&gt;0,AC1578&gt;0,AI1578&gt;0,AJ1578&gt;0,AS1578&lt;AR1578,AR1578&lt;AQ1578),"Short Buildup",IF(AND(D1578&lt;0,E1578&lt;0,F1578&lt;0,S1578&lt;0,T1578&lt;0,AB1578&lt;0,AC1578&lt;0,AI1578&lt;0,AJ1578&lt;0,AS1578&lt;AR1578,AR1578&lt;AQ1578),"LongUnwinding" ))))</f>
        <v/>
      </c>
      <c r="AZ1578" s="1">
        <f>+IF(AND(D1578&gt;0,E1578&gt;0,F1578&gt;0,L1578&gt;0,M1578&gt;0,S1578&gt;0,T1578&gt;0,Z1578&gt;0,AA1578&gt;0),"Buying Opportunity",IF(AND(D1578&lt;0,E1578&lt;0,F1578&lt;0,L1578&lt;0,M1578&lt;0,S1578&lt;0,T1578&lt;0,Z1578&lt;0,AA1578&lt;0),"support Zone",IF(AND(D1578&lt;0,E1578&lt;0,F1578&lt;0,L1578&gt;0,M1578&gt;0,S1578&gt;0,T1578&gt;0,Z1578&gt;0,AA1578&gt;0),"sell delivery")))</f>
        <v/>
      </c>
      <c r="BA1578" s="1">
        <f>IF(AND(D1578&gt;0,E1578&gt;0,F1578&gt;0,Z1578&gt;0,AA1578&gt;0,AB1578&gt;0,AC1578&gt;0,AI1578&gt;0,AJ1578&gt;0),"FII ENTERING")</f>
        <v/>
      </c>
      <c r="BB1578" s="1" t="e">
        <v>#N/A</v>
      </c>
      <c r="BC1578" s="1" t="n">
        <v>458689.3639965</v>
      </c>
      <c r="BD1578" s="1">
        <f>IF(AND(E1578&gt;0,F1578&gt;0,AB1578&gt;0,AC1578&gt;0,AI1578&gt;0,AJ1578&gt;0,AS1578&gt;AR1578,AR1578&gt;AQ1578),"long buildup",IF(AND(E1578&lt;0,F1578&lt;0,AB1578&gt;0,AC1578&gt;0,AI1578&gt;0,AJ1578&gt;0,AS1578&lt;AR1578,AR1578&lt;AQ1578),"Short buildup"))</f>
        <v/>
      </c>
      <c r="BE1578" s="1">
        <f>+IF(AND(F1578&gt;0,M1578&gt;0,T1578&gt;0,AA1578&gt;0),"buy")</f>
        <v/>
      </c>
    </row>
    <row r="1579">
      <c r="A1579" s="1" t="inlineStr">
        <is>
          <t>SADBHAV</t>
        </is>
      </c>
      <c r="B1579" s="1" t="n"/>
      <c r="C1579" s="1" t="n"/>
      <c r="D1579" s="2" t="n">
        <v>-0.06583278472679255</v>
      </c>
      <c r="E1579" s="2" t="n">
        <v>-1.185770750988141</v>
      </c>
      <c r="F1579" s="3" t="n">
        <v>-2.366666666666669</v>
      </c>
      <c r="G1579" s="4" t="n">
        <v>1784</v>
      </c>
      <c r="H1579" s="4" t="n">
        <v>2894</v>
      </c>
      <c r="I1579" s="3" t="n">
        <v>2219</v>
      </c>
      <c r="J1579" s="6">
        <f>+H1579-G1579</f>
        <v/>
      </c>
      <c r="K1579" s="6">
        <f>+I1579-H1579</f>
        <v/>
      </c>
      <c r="L1579" s="7">
        <f>J1579/G1579</f>
        <v/>
      </c>
      <c r="M1579" s="7">
        <f>K1579/H1579</f>
        <v/>
      </c>
      <c r="N1579" s="8" t="n">
        <v>2.5506</v>
      </c>
      <c r="O1579" s="8" t="n">
        <v>4.4691</v>
      </c>
      <c r="P1579" s="3" t="n">
        <v>1.969</v>
      </c>
      <c r="Q1579" s="6">
        <f>+O1579-N1579</f>
        <v/>
      </c>
      <c r="R1579" s="6">
        <f>+P1579-O1579</f>
        <v/>
      </c>
      <c r="S1579" s="7">
        <f>Q1579/N1579</f>
        <v/>
      </c>
      <c r="T1579" s="7">
        <f>R1579/O1579</f>
        <v/>
      </c>
      <c r="U1579" s="10" t="inlineStr">
        <is>
          <t>476051</t>
        </is>
      </c>
      <c r="V1579" s="10" t="inlineStr">
        <is>
          <t>996456</t>
        </is>
      </c>
      <c r="W1579" s="3" t="inlineStr">
        <is>
          <t>362930</t>
        </is>
      </c>
      <c r="X1579" s="6">
        <f>+V1579-U1579</f>
        <v/>
      </c>
      <c r="Y1579" s="6">
        <f>+W1579-V1579</f>
        <v/>
      </c>
      <c r="Z1579" s="7">
        <f>X1579/U1579</f>
        <v/>
      </c>
      <c r="AA1579" s="7">
        <f>Y1579/V1579</f>
        <v/>
      </c>
      <c r="AB1579" s="4" t="n"/>
      <c r="AC1579" s="5" t="n"/>
      <c r="AD1579" s="4" t="n"/>
      <c r="AE1579" s="4" t="n"/>
      <c r="AF1579" s="5" t="n"/>
      <c r="AG1579" s="6">
        <f>AE1579-AD1579</f>
        <v/>
      </c>
      <c r="AH1579" s="6">
        <f>+AF1579-AE1579</f>
        <v/>
      </c>
      <c r="AI1579" s="7">
        <f>AG1579/AD1579</f>
        <v/>
      </c>
      <c r="AJ1579" s="7">
        <f>AH1579/AE1579</f>
        <v/>
      </c>
      <c r="AK1579" s="4" t="n"/>
      <c r="AL1579" s="4" t="n"/>
      <c r="AM1579" s="5" t="n"/>
      <c r="AN1579" s="4" t="n">
        <v>30.36</v>
      </c>
      <c r="AO1579" s="4" t="n">
        <v>30</v>
      </c>
      <c r="AP1579" s="3" t="n">
        <v>29.29</v>
      </c>
      <c r="AQ1579" s="9">
        <f>+AK1579-AN1579</f>
        <v/>
      </c>
      <c r="AR1579" s="9">
        <f>+AL1579-AO1579</f>
        <v/>
      </c>
      <c r="AS1579" s="9">
        <f>+AM1579-AP1579</f>
        <v/>
      </c>
      <c r="AT1579" s="6">
        <f>AR1579-AQ1579</f>
        <v/>
      </c>
      <c r="AU1579" s="6">
        <f>+AS1579-AR1579</f>
        <v/>
      </c>
      <c r="AV1579" s="7">
        <f>AT1579/AQ1579</f>
        <v/>
      </c>
      <c r="AW1579" s="7">
        <f>AU1579/AR1579</f>
        <v/>
      </c>
      <c r="AX1579" s="1" t="inlineStr">
        <is>
          <t>N</t>
        </is>
      </c>
      <c r="AY1579" s="1">
        <f>+IF(AND(D1579&gt;0,E1579&gt;0,F1579&gt;0,S1579&gt;0,T1579&gt;0,AC1579&gt;0,AB1579&gt;0,AI1579&gt;0,AJ1579&gt;0,AS1579&gt;AR1579,AR1579&gt;AQ1579),"long buildup",IF(AND(D1579&gt;0,E1579&gt;0,F1579&gt;0,S1579&lt;0,T1579&lt;0,AB1579&lt;0,AC1579&lt;0,AI1579&lt;0,AJ1579&lt;0,AS1579&gt;AR1579,AR1579&gt;AQ1579),"Short Covering",IF(AND(D1579&lt;0,E1579&lt;0,F1579&lt;0,S1579&lt;0,T1579&lt;0,AB1579&gt;0,AC1579&gt;0,AI1579&gt;0,AJ1579&gt;0,AS1579&lt;AR1579,AR1579&lt;AQ1579),"Short Buildup",IF(AND(D1579&lt;0,E1579&lt;0,F1579&lt;0,S1579&lt;0,T1579&lt;0,AB1579&lt;0,AC1579&lt;0,AI1579&lt;0,AJ1579&lt;0,AS1579&lt;AR1579,AR1579&lt;AQ1579),"LongUnwinding" ))))</f>
        <v/>
      </c>
      <c r="AZ1579" s="1">
        <f>+IF(AND(D1579&gt;0,E1579&gt;0,F1579&gt;0,L1579&gt;0,M1579&gt;0,S1579&gt;0,T1579&gt;0,Z1579&gt;0,AA1579&gt;0),"Buying Opportunity",IF(AND(D1579&lt;0,E1579&lt;0,F1579&lt;0,L1579&lt;0,M1579&lt;0,S1579&lt;0,T1579&lt;0,Z1579&lt;0,AA1579&lt;0),"support Zone",IF(AND(D1579&lt;0,E1579&lt;0,F1579&lt;0,L1579&gt;0,M1579&gt;0,S1579&gt;0,T1579&gt;0,Z1579&gt;0,AA1579&gt;0),"sell delivery")))</f>
        <v/>
      </c>
      <c r="BA1579" s="1">
        <f>IF(AND(D1579&gt;0,E1579&gt;0,F1579&gt;0,Z1579&gt;0,AA1579&gt;0,AB1579&gt;0,AC1579&gt;0,AI1579&gt;0,AJ1579&gt;0),"FII ENTERING")</f>
        <v/>
      </c>
      <c r="BB1579" s="1" t="e">
        <v>#N/A</v>
      </c>
      <c r="BC1579" s="1" t="n">
        <v>108711.878274</v>
      </c>
      <c r="BD1579" s="1">
        <f>IF(AND(E1579&gt;0,F1579&gt;0,AB1579&gt;0,AC1579&gt;0,AI1579&gt;0,AJ1579&gt;0,AS1579&gt;AR1579,AR1579&gt;AQ1579),"long buildup",IF(AND(E1579&lt;0,F1579&lt;0,AB1579&gt;0,AC1579&gt;0,AI1579&gt;0,AJ1579&gt;0,AS1579&lt;AR1579,AR1579&lt;AQ1579),"Short buildup"))</f>
        <v/>
      </c>
      <c r="BE1579" s="1">
        <f>+IF(AND(F1579&gt;0,M1579&gt;0,T1579&gt;0,AA1579&gt;0),"buy")</f>
        <v/>
      </c>
    </row>
    <row r="1580">
      <c r="A1580" s="1" t="inlineStr">
        <is>
          <t>SADBHIN</t>
        </is>
      </c>
      <c r="B1580" s="1" t="n"/>
      <c r="C1580" s="1" t="n"/>
      <c r="D1580" s="2" t="n">
        <v>6.206896551724141</v>
      </c>
      <c r="E1580" s="2" t="n">
        <v>-4.67532467532468</v>
      </c>
      <c r="F1580" s="3" t="n">
        <v>4.632152588555857</v>
      </c>
      <c r="G1580" s="4" t="n">
        <v>2056</v>
      </c>
      <c r="H1580" s="4" t="n">
        <v>1636</v>
      </c>
      <c r="I1580" s="3" t="n">
        <v>1642</v>
      </c>
      <c r="J1580" s="6">
        <f>+H1580-G1580</f>
        <v/>
      </c>
      <c r="K1580" s="6">
        <f>+I1580-H1580</f>
        <v/>
      </c>
      <c r="L1580" s="7">
        <f>J1580/G1580</f>
        <v/>
      </c>
      <c r="M1580" s="7">
        <f>K1580/H1580</f>
        <v/>
      </c>
      <c r="N1580" s="8" t="n">
        <v>0.5763</v>
      </c>
      <c r="O1580" s="8" t="n">
        <v>0.2605</v>
      </c>
      <c r="P1580" s="3" t="n">
        <v>0.4221</v>
      </c>
      <c r="Q1580" s="6">
        <f>+O1580-N1580</f>
        <v/>
      </c>
      <c r="R1580" s="6">
        <f>+P1580-O1580</f>
        <v/>
      </c>
      <c r="S1580" s="7">
        <f>Q1580/N1580</f>
        <v/>
      </c>
      <c r="T1580" s="7">
        <f>R1580/O1580</f>
        <v/>
      </c>
      <c r="U1580" s="10" t="inlineStr">
        <is>
          <t>418015</t>
        </is>
      </c>
      <c r="V1580" s="10" t="inlineStr">
        <is>
          <t>208529</t>
        </is>
      </c>
      <c r="W1580" s="3" t="inlineStr">
        <is>
          <t>299697</t>
        </is>
      </c>
      <c r="X1580" s="6">
        <f>+V1580-U1580</f>
        <v/>
      </c>
      <c r="Y1580" s="6">
        <f>+W1580-V1580</f>
        <v/>
      </c>
      <c r="Z1580" s="7">
        <f>X1580/U1580</f>
        <v/>
      </c>
      <c r="AA1580" s="7">
        <f>Y1580/V1580</f>
        <v/>
      </c>
      <c r="AB1580" s="4" t="n"/>
      <c r="AC1580" s="5" t="n"/>
      <c r="AD1580" s="4" t="n"/>
      <c r="AE1580" s="4" t="n"/>
      <c r="AF1580" s="5" t="n"/>
      <c r="AG1580" s="6">
        <f>AE1580-AD1580</f>
        <v/>
      </c>
      <c r="AH1580" s="6">
        <f>+AF1580-AE1580</f>
        <v/>
      </c>
      <c r="AI1580" s="7">
        <f>AG1580/AD1580</f>
        <v/>
      </c>
      <c r="AJ1580" s="7">
        <f>AH1580/AE1580</f>
        <v/>
      </c>
      <c r="AK1580" s="4" t="n"/>
      <c r="AL1580" s="4" t="n"/>
      <c r="AM1580" s="5" t="n"/>
      <c r="AN1580" s="4" t="n">
        <v>7.7</v>
      </c>
      <c r="AO1580" s="4" t="n">
        <v>7.34</v>
      </c>
      <c r="AP1580" s="3" t="n">
        <v>7.68</v>
      </c>
      <c r="AQ1580" s="9">
        <f>+AK1580-AN1580</f>
        <v/>
      </c>
      <c r="AR1580" s="9">
        <f>+AL1580-AO1580</f>
        <v/>
      </c>
      <c r="AS1580" s="9">
        <f>+AM1580-AP1580</f>
        <v/>
      </c>
      <c r="AT1580" s="6">
        <f>AR1580-AQ1580</f>
        <v/>
      </c>
      <c r="AU1580" s="6">
        <f>+AS1580-AR1580</f>
        <v/>
      </c>
      <c r="AV1580" s="7">
        <f>AT1580/AQ1580</f>
        <v/>
      </c>
      <c r="AW1580" s="7">
        <f>AU1580/AR1580</f>
        <v/>
      </c>
      <c r="AX1580" s="1" t="inlineStr">
        <is>
          <t>N</t>
        </is>
      </c>
      <c r="AY1580" s="1">
        <f>+IF(AND(D1580&gt;0,E1580&gt;0,F1580&gt;0,S1580&gt;0,T1580&gt;0,AC1580&gt;0,AB1580&gt;0,AI1580&gt;0,AJ1580&gt;0,AS1580&gt;AR1580,AR1580&gt;AQ1580),"long buildup",IF(AND(D1580&gt;0,E1580&gt;0,F1580&gt;0,S1580&lt;0,T1580&lt;0,AB1580&lt;0,AC1580&lt;0,AI1580&lt;0,AJ1580&lt;0,AS1580&gt;AR1580,AR1580&gt;AQ1580),"Short Covering",IF(AND(D1580&lt;0,E1580&lt;0,F1580&lt;0,S1580&lt;0,T1580&lt;0,AB1580&gt;0,AC1580&gt;0,AI1580&gt;0,AJ1580&gt;0,AS1580&lt;AR1580,AR1580&lt;AQ1580),"Short Buildup",IF(AND(D1580&lt;0,E1580&lt;0,F1580&lt;0,S1580&lt;0,T1580&lt;0,AB1580&lt;0,AC1580&lt;0,AI1580&lt;0,AJ1580&lt;0,AS1580&lt;AR1580,AR1580&lt;AQ1580),"LongUnwinding" ))))</f>
        <v/>
      </c>
      <c r="AZ1580" s="1">
        <f>+IF(AND(D1580&gt;0,E1580&gt;0,F1580&gt;0,L1580&gt;0,M1580&gt;0,S1580&gt;0,T1580&gt;0,Z1580&gt;0,AA1580&gt;0),"Buying Opportunity",IF(AND(D1580&lt;0,E1580&lt;0,F1580&lt;0,L1580&lt;0,M1580&lt;0,S1580&lt;0,T1580&lt;0,Z1580&lt;0,AA1580&lt;0),"support Zone",IF(AND(D1580&lt;0,E1580&lt;0,F1580&lt;0,L1580&gt;0,M1580&gt;0,S1580&gt;0,T1580&gt;0,Z1580&gt;0,AA1580&gt;0),"sell delivery")))</f>
        <v/>
      </c>
      <c r="BA1580" s="1">
        <f>IF(AND(D1580&gt;0,E1580&gt;0,F1580&gt;0,Z1580&gt;0,AA1580&gt;0,AB1580&gt;0,AC1580&gt;0,AI1580&gt;0,AJ1580&gt;0),"FII ENTERING")</f>
        <v/>
      </c>
      <c r="BB1580" s="1" t="e">
        <v>#N/A</v>
      </c>
      <c r="BC1580" s="1" t="n">
        <v>7576.231</v>
      </c>
      <c r="BD1580" s="1">
        <f>IF(AND(E1580&gt;0,F1580&gt;0,AB1580&gt;0,AC1580&gt;0,AI1580&gt;0,AJ1580&gt;0,AS1580&gt;AR1580,AR1580&gt;AQ1580),"long buildup",IF(AND(E1580&lt;0,F1580&lt;0,AB1580&gt;0,AC1580&gt;0,AI1580&gt;0,AJ1580&gt;0,AS1580&lt;AR1580,AR1580&lt;AQ1580),"Short buildup"))</f>
        <v/>
      </c>
      <c r="BE1580" s="1">
        <f>+IF(AND(F1580&gt;0,M1580&gt;0,T1580&gt;0,AA1580&gt;0),"buy")</f>
        <v/>
      </c>
    </row>
    <row r="1581">
      <c r="A1581" s="1" t="inlineStr">
        <is>
          <t>SADHNANIQ</t>
        </is>
      </c>
      <c r="B1581" s="1" t="n"/>
      <c r="C1581" s="1" t="n"/>
      <c r="D1581" s="2" t="n">
        <v>5.536677993204069</v>
      </c>
      <c r="E1581" s="2" t="n">
        <v>-4.564393939393933</v>
      </c>
      <c r="F1581" s="3" t="n">
        <v>-2.103591982536222</v>
      </c>
      <c r="G1581" s="4" t="n">
        <v>5851</v>
      </c>
      <c r="H1581" s="4" t="n">
        <v>3383</v>
      </c>
      <c r="I1581" s="3" t="n">
        <v>2070</v>
      </c>
      <c r="J1581" s="6">
        <f>+H1581-G1581</f>
        <v/>
      </c>
      <c r="K1581" s="6">
        <f>+I1581-H1581</f>
        <v/>
      </c>
      <c r="L1581" s="7">
        <f>J1581/G1581</f>
        <v/>
      </c>
      <c r="M1581" s="7">
        <f>K1581/H1581</f>
        <v/>
      </c>
      <c r="N1581" s="8" t="n">
        <v>3.6957</v>
      </c>
      <c r="O1581" s="8" t="n">
        <v>3.3591</v>
      </c>
      <c r="P1581" s="3" t="n">
        <v>0.8971</v>
      </c>
      <c r="Q1581" s="6">
        <f>+O1581-N1581</f>
        <v/>
      </c>
      <c r="R1581" s="6">
        <f>+P1581-O1581</f>
        <v/>
      </c>
      <c r="S1581" s="7">
        <f>Q1581/N1581</f>
        <v/>
      </c>
      <c r="T1581" s="7">
        <f>R1581/O1581</f>
        <v/>
      </c>
      <c r="U1581" s="10" t="inlineStr">
        <is>
          <t>325123</t>
        </is>
      </c>
      <c r="V1581" s="10" t="inlineStr">
        <is>
          <t>509107</t>
        </is>
      </c>
      <c r="W1581" s="3" t="inlineStr">
        <is>
          <t>98099</t>
        </is>
      </c>
      <c r="X1581" s="6">
        <f>+V1581-U1581</f>
        <v/>
      </c>
      <c r="Y1581" s="6">
        <f>+W1581-V1581</f>
        <v/>
      </c>
      <c r="Z1581" s="7">
        <f>X1581/U1581</f>
        <v/>
      </c>
      <c r="AA1581" s="7">
        <f>Y1581/V1581</f>
        <v/>
      </c>
      <c r="AB1581" s="4" t="n"/>
      <c r="AC1581" s="5" t="n"/>
      <c r="AD1581" s="4" t="n"/>
      <c r="AE1581" s="4" t="n"/>
      <c r="AF1581" s="5" t="n"/>
      <c r="AG1581" s="6">
        <f>AE1581-AD1581</f>
        <v/>
      </c>
      <c r="AH1581" s="6">
        <f>+AF1581-AE1581</f>
        <v/>
      </c>
      <c r="AI1581" s="7">
        <f>AG1581/AD1581</f>
        <v/>
      </c>
      <c r="AJ1581" s="7">
        <f>AH1581/AE1581</f>
        <v/>
      </c>
      <c r="AK1581" s="4" t="n"/>
      <c r="AL1581" s="4" t="n"/>
      <c r="AM1581" s="5" t="n"/>
      <c r="AN1581" s="4" t="n">
        <v>52.8</v>
      </c>
      <c r="AO1581" s="4" t="n">
        <v>50.39</v>
      </c>
      <c r="AP1581" s="3" t="n">
        <v>49.33</v>
      </c>
      <c r="AQ1581" s="9">
        <f>+AK1581-AN1581</f>
        <v/>
      </c>
      <c r="AR1581" s="9">
        <f>+AL1581-AO1581</f>
        <v/>
      </c>
      <c r="AS1581" s="9">
        <f>+AM1581-AP1581</f>
        <v/>
      </c>
      <c r="AT1581" s="6">
        <f>AR1581-AQ1581</f>
        <v/>
      </c>
      <c r="AU1581" s="6">
        <f>+AS1581-AR1581</f>
        <v/>
      </c>
      <c r="AV1581" s="7">
        <f>AT1581/AQ1581</f>
        <v/>
      </c>
      <c r="AW1581" s="7">
        <f>AU1581/AR1581</f>
        <v/>
      </c>
      <c r="AX1581" s="1" t="inlineStr">
        <is>
          <t>N</t>
        </is>
      </c>
      <c r="AY1581" s="1">
        <f>+IF(AND(D1581&gt;0,E1581&gt;0,F1581&gt;0,S1581&gt;0,T1581&gt;0,AC1581&gt;0,AB1581&gt;0,AI1581&gt;0,AJ1581&gt;0,AS1581&gt;AR1581,AR1581&gt;AQ1581),"long buildup",IF(AND(D1581&gt;0,E1581&gt;0,F1581&gt;0,S1581&lt;0,T1581&lt;0,AB1581&lt;0,AC1581&lt;0,AI1581&lt;0,AJ1581&lt;0,AS1581&gt;AR1581,AR1581&gt;AQ1581),"Short Covering",IF(AND(D1581&lt;0,E1581&lt;0,F1581&lt;0,S1581&lt;0,T1581&lt;0,AB1581&gt;0,AC1581&gt;0,AI1581&gt;0,AJ1581&gt;0,AS1581&lt;AR1581,AR1581&lt;AQ1581),"Short Buildup",IF(AND(D1581&lt;0,E1581&lt;0,F1581&lt;0,S1581&lt;0,T1581&lt;0,AB1581&lt;0,AC1581&lt;0,AI1581&lt;0,AJ1581&lt;0,AS1581&lt;AR1581,AR1581&lt;AQ1581),"LongUnwinding" ))))</f>
        <v/>
      </c>
      <c r="AZ1581" s="1">
        <f>+IF(AND(D1581&gt;0,E1581&gt;0,F1581&gt;0,L1581&gt;0,M1581&gt;0,S1581&gt;0,T1581&gt;0,Z1581&gt;0,AA1581&gt;0),"Buying Opportunity",IF(AND(D1581&lt;0,E1581&lt;0,F1581&lt;0,L1581&lt;0,M1581&lt;0,S1581&lt;0,T1581&lt;0,Z1581&lt;0,AA1581&lt;0),"support Zone",IF(AND(D1581&lt;0,E1581&lt;0,F1581&lt;0,L1581&gt;0,M1581&gt;0,S1581&gt;0,T1581&gt;0,Z1581&gt;0,AA1581&gt;0),"sell delivery")))</f>
        <v/>
      </c>
      <c r="BA1581" s="1">
        <f>IF(AND(D1581&gt;0,E1581&gt;0,F1581&gt;0,Z1581&gt;0,AA1581&gt;0,AB1581&gt;0,AC1581&gt;0,AI1581&gt;0,AJ1581&gt;0),"FII ENTERING")</f>
        <v/>
      </c>
      <c r="BB1581" s="1" t="e">
        <v>#N/A</v>
      </c>
      <c r="BC1581" s="1" t="n">
        <v>159475.088366</v>
      </c>
      <c r="BD1581" s="1">
        <f>IF(AND(E1581&gt;0,F1581&gt;0,AB1581&gt;0,AC1581&gt;0,AI1581&gt;0,AJ1581&gt;0,AS1581&gt;AR1581,AR1581&gt;AQ1581),"long buildup",IF(AND(E1581&lt;0,F1581&lt;0,AB1581&gt;0,AC1581&gt;0,AI1581&gt;0,AJ1581&gt;0,AS1581&lt;AR1581,AR1581&lt;AQ1581),"Short buildup"))</f>
        <v/>
      </c>
      <c r="BE1581" s="1">
        <f>+IF(AND(F1581&gt;0,M1581&gt;0,T1581&gt;0,AA1581&gt;0),"buy")</f>
        <v/>
      </c>
    </row>
    <row r="1582">
      <c r="A1582" s="1" t="inlineStr">
        <is>
          <t>SAFARI</t>
        </is>
      </c>
      <c r="B1582" s="1" t="n"/>
      <c r="C1582" s="1" t="n"/>
      <c r="D1582" s="2" t="n">
        <v>0.084513770232787</v>
      </c>
      <c r="E1582" s="2" t="n">
        <v>-0.5121615419917326</v>
      </c>
      <c r="F1582" s="3" t="n">
        <v>0.2232637094988459</v>
      </c>
      <c r="G1582" s="4" t="n">
        <v>7065</v>
      </c>
      <c r="H1582" s="4" t="n">
        <v>3752</v>
      </c>
      <c r="I1582" s="3" t="n">
        <v>6411</v>
      </c>
      <c r="J1582" s="6">
        <f>+H1582-G1582</f>
        <v/>
      </c>
      <c r="K1582" s="6">
        <f>+I1582-H1582</f>
        <v/>
      </c>
      <c r="L1582" s="7">
        <f>J1582/G1582</f>
        <v/>
      </c>
      <c r="M1582" s="7">
        <f>K1582/H1582</f>
        <v/>
      </c>
      <c r="N1582" s="8" t="n">
        <v>23.2306</v>
      </c>
      <c r="O1582" s="8" t="n">
        <v>5.0399</v>
      </c>
      <c r="P1582" s="3" t="n">
        <v>7.5729</v>
      </c>
      <c r="Q1582" s="6">
        <f>+O1582-N1582</f>
        <v/>
      </c>
      <c r="R1582" s="6">
        <f>+P1582-O1582</f>
        <v/>
      </c>
      <c r="S1582" s="7">
        <f>Q1582/N1582</f>
        <v/>
      </c>
      <c r="T1582" s="7">
        <f>R1582/O1582</f>
        <v/>
      </c>
      <c r="U1582" s="10" t="inlineStr">
        <is>
          <t>67518</t>
        </is>
      </c>
      <c r="V1582" s="10" t="inlineStr">
        <is>
          <t>7667</t>
        </is>
      </c>
      <c r="W1582" s="3" t="inlineStr">
        <is>
          <t>15800</t>
        </is>
      </c>
      <c r="X1582" s="6">
        <f>+V1582-U1582</f>
        <v/>
      </c>
      <c r="Y1582" s="6">
        <f>+W1582-V1582</f>
        <v/>
      </c>
      <c r="Z1582" s="7">
        <f>X1582/U1582</f>
        <v/>
      </c>
      <c r="AA1582" s="7">
        <f>Y1582/V1582</f>
        <v/>
      </c>
      <c r="AB1582" s="4" t="n"/>
      <c r="AC1582" s="5" t="n"/>
      <c r="AD1582" s="4" t="n"/>
      <c r="AE1582" s="4" t="n"/>
      <c r="AF1582" s="5" t="n"/>
      <c r="AG1582" s="6">
        <f>AE1582-AD1582</f>
        <v/>
      </c>
      <c r="AH1582" s="6">
        <f>+AF1582-AE1582</f>
        <v/>
      </c>
      <c r="AI1582" s="7">
        <f>AG1582/AD1582</f>
        <v/>
      </c>
      <c r="AJ1582" s="7">
        <f>AH1582/AE1582</f>
        <v/>
      </c>
      <c r="AK1582" s="4" t="n"/>
      <c r="AL1582" s="4" t="n"/>
      <c r="AM1582" s="5" t="n"/>
      <c r="AN1582" s="4" t="n">
        <v>2723.75</v>
      </c>
      <c r="AO1582" s="4" t="n">
        <v>2709.8</v>
      </c>
      <c r="AP1582" s="3" t="n">
        <v>2715.85</v>
      </c>
      <c r="AQ1582" s="9">
        <f>+AK1582-AN1582</f>
        <v/>
      </c>
      <c r="AR1582" s="9">
        <f>+AL1582-AO1582</f>
        <v/>
      </c>
      <c r="AS1582" s="9">
        <f>+AM1582-AP1582</f>
        <v/>
      </c>
      <c r="AT1582" s="6">
        <f>AR1582-AQ1582</f>
        <v/>
      </c>
      <c r="AU1582" s="6">
        <f>+AS1582-AR1582</f>
        <v/>
      </c>
      <c r="AV1582" s="7">
        <f>AT1582/AQ1582</f>
        <v/>
      </c>
      <c r="AW1582" s="7">
        <f>AU1582/AR1582</f>
        <v/>
      </c>
      <c r="AX1582" s="1" t="inlineStr">
        <is>
          <t>N</t>
        </is>
      </c>
      <c r="AY1582" s="1">
        <f>+IF(AND(D1582&gt;0,E1582&gt;0,F1582&gt;0,S1582&gt;0,T1582&gt;0,AC1582&gt;0,AB1582&gt;0,AI1582&gt;0,AJ1582&gt;0,AS1582&gt;AR1582,AR1582&gt;AQ1582),"long buildup",IF(AND(D1582&gt;0,E1582&gt;0,F1582&gt;0,S1582&lt;0,T1582&lt;0,AB1582&lt;0,AC1582&lt;0,AI1582&lt;0,AJ1582&lt;0,AS1582&gt;AR1582,AR1582&gt;AQ1582),"Short Covering",IF(AND(D1582&lt;0,E1582&lt;0,F1582&lt;0,S1582&lt;0,T1582&lt;0,AB1582&gt;0,AC1582&gt;0,AI1582&gt;0,AJ1582&gt;0,AS1582&lt;AR1582,AR1582&lt;AQ1582),"Short Buildup",IF(AND(D1582&lt;0,E1582&lt;0,F1582&lt;0,S1582&lt;0,T1582&lt;0,AB1582&lt;0,AC1582&lt;0,AI1582&lt;0,AJ1582&lt;0,AS1582&lt;AR1582,AR1582&lt;AQ1582),"LongUnwinding" ))))</f>
        <v/>
      </c>
      <c r="AZ1582" s="1">
        <f>+IF(AND(D1582&gt;0,E1582&gt;0,F1582&gt;0,L1582&gt;0,M1582&gt;0,S1582&gt;0,T1582&gt;0,Z1582&gt;0,AA1582&gt;0),"Buying Opportunity",IF(AND(D1582&lt;0,E1582&lt;0,F1582&lt;0,L1582&lt;0,M1582&lt;0,S1582&lt;0,T1582&lt;0,Z1582&lt;0,AA1582&lt;0),"support Zone",IF(AND(D1582&lt;0,E1582&lt;0,F1582&lt;0,L1582&gt;0,M1582&gt;0,S1582&gt;0,T1582&gt;0,Z1582&gt;0,AA1582&gt;0),"sell delivery")))</f>
        <v/>
      </c>
      <c r="BA1582" s="1">
        <f>IF(AND(D1582&gt;0,E1582&gt;0,F1582&gt;0,Z1582&gt;0,AA1582&gt;0,AB1582&gt;0,AC1582&gt;0,AI1582&gt;0,AJ1582&gt;0),"FII ENTERING")</f>
        <v/>
      </c>
      <c r="BB1582" s="1" t="e">
        <v>#N/A</v>
      </c>
      <c r="BC1582" s="1" t="n">
        <v>71632.58938800001</v>
      </c>
      <c r="BD1582" s="1">
        <f>IF(AND(E1582&gt;0,F1582&gt;0,AB1582&gt;0,AC1582&gt;0,AI1582&gt;0,AJ1582&gt;0,AS1582&gt;AR1582,AR1582&gt;AQ1582),"long buildup",IF(AND(E1582&lt;0,F1582&lt;0,AB1582&gt;0,AC1582&gt;0,AI1582&gt;0,AJ1582&gt;0,AS1582&lt;AR1582,AR1582&lt;AQ1582),"Short buildup"))</f>
        <v/>
      </c>
      <c r="BE1582" s="1">
        <f>+IF(AND(F1582&gt;0,M1582&gt;0,T1582&gt;0,AA1582&gt;0),"buy")</f>
        <v/>
      </c>
    </row>
    <row r="1583">
      <c r="A1583" s="1" t="inlineStr">
        <is>
          <t>SAGARDEEP</t>
        </is>
      </c>
      <c r="B1583" s="1" t="n"/>
      <c r="C1583" s="1" t="n"/>
      <c r="D1583" s="2" t="n">
        <v>-0.9992598075499614</v>
      </c>
      <c r="E1583" s="2" t="n">
        <v>0</v>
      </c>
      <c r="F1583" s="3" t="n">
        <v>1.495327102803733</v>
      </c>
      <c r="G1583" s="4" t="n">
        <v>90</v>
      </c>
      <c r="H1583" s="4" t="n">
        <v>166</v>
      </c>
      <c r="I1583" s="3" t="n">
        <v>204</v>
      </c>
      <c r="J1583" s="6">
        <f>+H1583-G1583</f>
        <v/>
      </c>
      <c r="K1583" s="6">
        <f>+I1583-H1583</f>
        <v/>
      </c>
      <c r="L1583" s="7">
        <f>J1583/G1583</f>
        <v/>
      </c>
      <c r="M1583" s="7">
        <f>K1583/H1583</f>
        <v/>
      </c>
      <c r="N1583" s="8" t="n">
        <v>0.0048</v>
      </c>
      <c r="O1583" s="8" t="n">
        <v>0.0367</v>
      </c>
      <c r="P1583" s="3" t="n">
        <v>0.03240000000000001</v>
      </c>
      <c r="Q1583" s="6">
        <f>+O1583-N1583</f>
        <v/>
      </c>
      <c r="R1583" s="6">
        <f>+P1583-O1583</f>
        <v/>
      </c>
      <c r="S1583" s="7">
        <f>Q1583/N1583</f>
        <v/>
      </c>
      <c r="T1583" s="7">
        <f>R1583/O1583</f>
        <v/>
      </c>
      <c r="U1583" s="10" t="inlineStr">
        <is>
          <t>1380</t>
        </is>
      </c>
      <c r="V1583" s="10" t="inlineStr">
        <is>
          <t>9648</t>
        </is>
      </c>
      <c r="W1583" s="3" t="inlineStr">
        <is>
          <t>9236</t>
        </is>
      </c>
      <c r="X1583" s="6">
        <f>+V1583-U1583</f>
        <v/>
      </c>
      <c r="Y1583" s="6">
        <f>+W1583-V1583</f>
        <v/>
      </c>
      <c r="Z1583" s="7">
        <f>X1583/U1583</f>
        <v/>
      </c>
      <c r="AA1583" s="7">
        <f>Y1583/V1583</f>
        <v/>
      </c>
      <c r="AB1583" s="4" t="n"/>
      <c r="AC1583" s="5" t="n"/>
      <c r="AD1583" s="4" t="n"/>
      <c r="AE1583" s="4" t="n"/>
      <c r="AF1583" s="5" t="n"/>
      <c r="AG1583" s="6">
        <f>AE1583-AD1583</f>
        <v/>
      </c>
      <c r="AH1583" s="6">
        <f>+AF1583-AE1583</f>
        <v/>
      </c>
      <c r="AI1583" s="7">
        <f>AG1583/AD1583</f>
        <v/>
      </c>
      <c r="AJ1583" s="7">
        <f>AH1583/AE1583</f>
        <v/>
      </c>
      <c r="AK1583" s="4" t="n"/>
      <c r="AL1583" s="4" t="n"/>
      <c r="AM1583" s="5" t="n"/>
      <c r="AN1583" s="4" t="n">
        <v>26.75</v>
      </c>
      <c r="AO1583" s="4" t="n">
        <v>26.75</v>
      </c>
      <c r="AP1583" s="3" t="n">
        <v>27.15</v>
      </c>
      <c r="AQ1583" s="9">
        <f>+AK1583-AN1583</f>
        <v/>
      </c>
      <c r="AR1583" s="9">
        <f>+AL1583-AO1583</f>
        <v/>
      </c>
      <c r="AS1583" s="9">
        <f>+AM1583-AP1583</f>
        <v/>
      </c>
      <c r="AT1583" s="6">
        <f>AR1583-AQ1583</f>
        <v/>
      </c>
      <c r="AU1583" s="6">
        <f>+AS1583-AR1583</f>
        <v/>
      </c>
      <c r="AV1583" s="7">
        <f>AT1583/AQ1583</f>
        <v/>
      </c>
      <c r="AW1583" s="7">
        <f>AU1583/AR1583</f>
        <v/>
      </c>
      <c r="AX1583" s="1" t="inlineStr">
        <is>
          <t>N</t>
        </is>
      </c>
      <c r="AY1583" s="1">
        <f>+IF(AND(D1583&gt;0,E1583&gt;0,F1583&gt;0,S1583&gt;0,T1583&gt;0,AC1583&gt;0,AB1583&gt;0,AI1583&gt;0,AJ1583&gt;0,AS1583&gt;AR1583,AR1583&gt;AQ1583),"long buildup",IF(AND(D1583&gt;0,E1583&gt;0,F1583&gt;0,S1583&lt;0,T1583&lt;0,AB1583&lt;0,AC1583&lt;0,AI1583&lt;0,AJ1583&lt;0,AS1583&gt;AR1583,AR1583&gt;AQ1583),"Short Covering",IF(AND(D1583&lt;0,E1583&lt;0,F1583&lt;0,S1583&lt;0,T1583&lt;0,AB1583&gt;0,AC1583&gt;0,AI1583&gt;0,AJ1583&gt;0,AS1583&lt;AR1583,AR1583&lt;AQ1583),"Short Buildup",IF(AND(D1583&lt;0,E1583&lt;0,F1583&lt;0,S1583&lt;0,T1583&lt;0,AB1583&lt;0,AC1583&lt;0,AI1583&lt;0,AJ1583&lt;0,AS1583&lt;AR1583,AR1583&lt;AQ1583),"LongUnwinding" ))))</f>
        <v/>
      </c>
      <c r="AZ1583" s="1">
        <f>+IF(AND(D1583&gt;0,E1583&gt;0,F1583&gt;0,L1583&gt;0,M1583&gt;0,S1583&gt;0,T1583&gt;0,Z1583&gt;0,AA1583&gt;0),"Buying Opportunity",IF(AND(D1583&lt;0,E1583&lt;0,F1583&lt;0,L1583&lt;0,M1583&lt;0,S1583&lt;0,T1583&lt;0,Z1583&lt;0,AA1583&lt;0),"support Zone",IF(AND(D1583&lt;0,E1583&lt;0,F1583&lt;0,L1583&gt;0,M1583&gt;0,S1583&gt;0,T1583&gt;0,Z1583&gt;0,AA1583&gt;0),"sell delivery")))</f>
        <v/>
      </c>
      <c r="BA1583" s="1">
        <f>IF(AND(D1583&gt;0,E1583&gt;0,F1583&gt;0,Z1583&gt;0,AA1583&gt;0,AB1583&gt;0,AC1583&gt;0,AI1583&gt;0,AJ1583&gt;0),"FII ENTERING")</f>
        <v/>
      </c>
      <c r="BB1583" s="1" t="e">
        <v>#N/A</v>
      </c>
      <c r="BC1583" s="1" t="n">
        <v>35599.511555</v>
      </c>
      <c r="BD1583" s="1">
        <f>IF(AND(E1583&gt;0,F1583&gt;0,AB1583&gt;0,AC1583&gt;0,AI1583&gt;0,AJ1583&gt;0,AS1583&gt;AR1583,AR1583&gt;AQ1583),"long buildup",IF(AND(E1583&lt;0,F1583&lt;0,AB1583&gt;0,AC1583&gt;0,AI1583&gt;0,AJ1583&gt;0,AS1583&lt;AR1583,AR1583&lt;AQ1583),"Short buildup"))</f>
        <v/>
      </c>
      <c r="BE1583" s="1">
        <f>+IF(AND(F1583&gt;0,M1583&gt;0,T1583&gt;0,AA1583&gt;0),"buy")</f>
        <v/>
      </c>
    </row>
    <row r="1584">
      <c r="A1584" s="1" t="inlineStr">
        <is>
          <t>SAGCEM</t>
        </is>
      </c>
      <c r="B1584" s="1" t="n"/>
      <c r="C1584" s="1" t="n"/>
      <c r="D1584" s="2" t="n">
        <v>1.782778018173953</v>
      </c>
      <c r="E1584" s="2" t="n">
        <v>-1.628262902814392</v>
      </c>
      <c r="F1584" s="3" t="n">
        <v>-1.002636241842773</v>
      </c>
      <c r="G1584" s="4" t="n">
        <v>5086</v>
      </c>
      <c r="H1584" s="4" t="n">
        <v>1533</v>
      </c>
      <c r="I1584" s="3" t="n">
        <v>1540</v>
      </c>
      <c r="J1584" s="6">
        <f>+H1584-G1584</f>
        <v/>
      </c>
      <c r="K1584" s="6">
        <f>+I1584-H1584</f>
        <v/>
      </c>
      <c r="L1584" s="7">
        <f>J1584/G1584</f>
        <v/>
      </c>
      <c r="M1584" s="7">
        <f>K1584/H1584</f>
        <v/>
      </c>
      <c r="N1584" s="8" t="n">
        <v>6.4549</v>
      </c>
      <c r="O1584" s="8" t="n">
        <v>1.0668</v>
      </c>
      <c r="P1584" s="3" t="n">
        <v>1.2072</v>
      </c>
      <c r="Q1584" s="6">
        <f>+O1584-N1584</f>
        <v/>
      </c>
      <c r="R1584" s="6">
        <f>+P1584-O1584</f>
        <v/>
      </c>
      <c r="S1584" s="7">
        <f>Q1584/N1584</f>
        <v/>
      </c>
      <c r="T1584" s="7">
        <f>R1584/O1584</f>
        <v/>
      </c>
      <c r="U1584" s="10" t="inlineStr">
        <is>
          <t>95413</t>
        </is>
      </c>
      <c r="V1584" s="10" t="inlineStr">
        <is>
          <t>21212</t>
        </is>
      </c>
      <c r="W1584" s="3" t="inlineStr">
        <is>
          <t>31234</t>
        </is>
      </c>
      <c r="X1584" s="6">
        <f>+V1584-U1584</f>
        <v/>
      </c>
      <c r="Y1584" s="6">
        <f>+W1584-V1584</f>
        <v/>
      </c>
      <c r="Z1584" s="7">
        <f>X1584/U1584</f>
        <v/>
      </c>
      <c r="AA1584" s="7">
        <f>Y1584/V1584</f>
        <v/>
      </c>
      <c r="AB1584" s="4" t="n"/>
      <c r="AC1584" s="5" t="n"/>
      <c r="AD1584" s="4" t="n"/>
      <c r="AE1584" s="4" t="n"/>
      <c r="AF1584" s="5" t="n"/>
      <c r="AG1584" s="6">
        <f>AE1584-AD1584</f>
        <v/>
      </c>
      <c r="AH1584" s="6">
        <f>+AF1584-AE1584</f>
        <v/>
      </c>
      <c r="AI1584" s="7">
        <f>AG1584/AD1584</f>
        <v/>
      </c>
      <c r="AJ1584" s="7">
        <f>AH1584/AE1584</f>
        <v/>
      </c>
      <c r="AK1584" s="4" t="n"/>
      <c r="AL1584" s="4" t="n"/>
      <c r="AM1584" s="5" t="n"/>
      <c r="AN1584" s="4" t="n">
        <v>235.22</v>
      </c>
      <c r="AO1584" s="4" t="n">
        <v>231.39</v>
      </c>
      <c r="AP1584" s="3" t="n">
        <v>229.07</v>
      </c>
      <c r="AQ1584" s="9">
        <f>+AK1584-AN1584</f>
        <v/>
      </c>
      <c r="AR1584" s="9">
        <f>+AL1584-AO1584</f>
        <v/>
      </c>
      <c r="AS1584" s="9">
        <f>+AM1584-AP1584</f>
        <v/>
      </c>
      <c r="AT1584" s="6">
        <f>AR1584-AQ1584</f>
        <v/>
      </c>
      <c r="AU1584" s="6">
        <f>+AS1584-AR1584</f>
        <v/>
      </c>
      <c r="AV1584" s="7">
        <f>AT1584/AQ1584</f>
        <v/>
      </c>
      <c r="AW1584" s="7">
        <f>AU1584/AR1584</f>
        <v/>
      </c>
      <c r="AX1584" s="1" t="inlineStr">
        <is>
          <t>N</t>
        </is>
      </c>
      <c r="AY1584" s="1">
        <f>+IF(AND(D1584&gt;0,E1584&gt;0,F1584&gt;0,S1584&gt;0,T1584&gt;0,AC1584&gt;0,AB1584&gt;0,AI1584&gt;0,AJ1584&gt;0,AS1584&gt;AR1584,AR1584&gt;AQ1584),"long buildup",IF(AND(D1584&gt;0,E1584&gt;0,F1584&gt;0,S1584&lt;0,T1584&lt;0,AB1584&lt;0,AC1584&lt;0,AI1584&lt;0,AJ1584&lt;0,AS1584&gt;AR1584,AR1584&gt;AQ1584),"Short Covering",IF(AND(D1584&lt;0,E1584&lt;0,F1584&lt;0,S1584&lt;0,T1584&lt;0,AB1584&gt;0,AC1584&gt;0,AI1584&gt;0,AJ1584&gt;0,AS1584&lt;AR1584,AR1584&lt;AQ1584),"Short Buildup",IF(AND(D1584&lt;0,E1584&lt;0,F1584&lt;0,S1584&lt;0,T1584&lt;0,AB1584&lt;0,AC1584&lt;0,AI1584&lt;0,AJ1584&lt;0,AS1584&lt;AR1584,AR1584&lt;AQ1584),"LongUnwinding" ))))</f>
        <v/>
      </c>
      <c r="AZ1584" s="1">
        <f>+IF(AND(D1584&gt;0,E1584&gt;0,F1584&gt;0,L1584&gt;0,M1584&gt;0,S1584&gt;0,T1584&gt;0,Z1584&gt;0,AA1584&gt;0),"Buying Opportunity",IF(AND(D1584&lt;0,E1584&lt;0,F1584&lt;0,L1584&lt;0,M1584&lt;0,S1584&lt;0,T1584&lt;0,Z1584&lt;0,AA1584&lt;0),"support Zone",IF(AND(D1584&lt;0,E1584&lt;0,F1584&lt;0,L1584&gt;0,M1584&gt;0,S1584&gt;0,T1584&gt;0,Z1584&gt;0,AA1584&gt;0),"sell delivery")))</f>
        <v/>
      </c>
      <c r="BA1584" s="1">
        <f>IF(AND(D1584&gt;0,E1584&gt;0,F1584&gt;0,Z1584&gt;0,AA1584&gt;0,AB1584&gt;0,AC1584&gt;0,AI1584&gt;0,AJ1584&gt;0),"FII ENTERING")</f>
        <v/>
      </c>
      <c r="BB1584" s="1" t="e">
        <v>#N/A</v>
      </c>
      <c r="BC1584" s="1" t="n">
        <v>106342.0898945</v>
      </c>
      <c r="BD1584" s="1">
        <f>IF(AND(E1584&gt;0,F1584&gt;0,AB1584&gt;0,AC1584&gt;0,AI1584&gt;0,AJ1584&gt;0,AS1584&gt;AR1584,AR1584&gt;AQ1584),"long buildup",IF(AND(E1584&lt;0,F1584&lt;0,AB1584&gt;0,AC1584&gt;0,AI1584&gt;0,AJ1584&gt;0,AS1584&lt;AR1584,AR1584&lt;AQ1584),"Short buildup"))</f>
        <v/>
      </c>
      <c r="BE1584" s="1">
        <f>+IF(AND(F1584&gt;0,M1584&gt;0,T1584&gt;0,AA1584&gt;0),"buy")</f>
        <v/>
      </c>
    </row>
    <row r="1585">
      <c r="A1585" s="1" t="inlineStr">
        <is>
          <t>SAH</t>
        </is>
      </c>
      <c r="B1585" s="1" t="n"/>
      <c r="C1585" s="1" t="n"/>
      <c r="D1585" s="2" t="n">
        <v>-2.373350361856098</v>
      </c>
      <c r="E1585" s="2" t="n">
        <v>4.098986155020159</v>
      </c>
      <c r="F1585" s="3" t="n">
        <v>-3.759555974447575</v>
      </c>
      <c r="G1585" s="4" t="n">
        <v>93</v>
      </c>
      <c r="H1585" s="4" t="n">
        <v>67</v>
      </c>
      <c r="I1585" s="3" t="n">
        <v>60</v>
      </c>
      <c r="J1585" s="6">
        <f>+H1585-G1585</f>
        <v/>
      </c>
      <c r="K1585" s="6">
        <f>+I1585-H1585</f>
        <v/>
      </c>
      <c r="L1585" s="7">
        <f>J1585/G1585</f>
        <v/>
      </c>
      <c r="M1585" s="7">
        <f>K1585/H1585</f>
        <v/>
      </c>
      <c r="N1585" s="8" t="n">
        <v>0.0395</v>
      </c>
      <c r="O1585" s="8" t="n">
        <v>0.0464</v>
      </c>
      <c r="P1585" s="3" t="n">
        <v>0.0235</v>
      </c>
      <c r="Q1585" s="6">
        <f>+O1585-N1585</f>
        <v/>
      </c>
      <c r="R1585" s="6">
        <f>+P1585-O1585</f>
        <v/>
      </c>
      <c r="S1585" s="7">
        <f>Q1585/N1585</f>
        <v/>
      </c>
      <c r="T1585" s="7">
        <f>R1585/O1585</f>
        <v/>
      </c>
      <c r="U1585" s="10" t="inlineStr">
        <is>
          <t>-</t>
        </is>
      </c>
      <c r="V1585" s="10" t="inlineStr">
        <is>
          <t>-</t>
        </is>
      </c>
      <c r="W1585" s="3" t="inlineStr">
        <is>
          <t>-</t>
        </is>
      </c>
      <c r="X1585" s="6">
        <f>+V1585-U1585</f>
        <v/>
      </c>
      <c r="Y1585" s="6">
        <f>+W1585-V1585</f>
        <v/>
      </c>
      <c r="Z1585" s="7">
        <f>X1585/U1585</f>
        <v/>
      </c>
      <c r="AA1585" s="7">
        <f>Y1585/V1585</f>
        <v/>
      </c>
      <c r="AB1585" s="4" t="n"/>
      <c r="AC1585" s="5" t="n"/>
      <c r="AD1585" s="4" t="n"/>
      <c r="AE1585" s="4" t="n"/>
      <c r="AF1585" s="5" t="n"/>
      <c r="AG1585" s="6">
        <f>AE1585-AD1585</f>
        <v/>
      </c>
      <c r="AH1585" s="6">
        <f>+AF1585-AE1585</f>
        <v/>
      </c>
      <c r="AI1585" s="7">
        <f>AG1585/AD1585</f>
        <v/>
      </c>
      <c r="AJ1585" s="7">
        <f>AH1585/AE1585</f>
        <v/>
      </c>
      <c r="AK1585" s="4" t="n"/>
      <c r="AL1585" s="4" t="n"/>
      <c r="AM1585" s="5" t="n"/>
      <c r="AN1585" s="4" t="n">
        <v>91.73</v>
      </c>
      <c r="AO1585" s="4" t="n">
        <v>95.48999999999999</v>
      </c>
      <c r="AP1585" s="3" t="n">
        <v>91.90000000000001</v>
      </c>
      <c r="AQ1585" s="9">
        <f>+AK1585-AN1585</f>
        <v/>
      </c>
      <c r="AR1585" s="9">
        <f>+AL1585-AO1585</f>
        <v/>
      </c>
      <c r="AS1585" s="9">
        <f>+AM1585-AP1585</f>
        <v/>
      </c>
      <c r="AT1585" s="6">
        <f>AR1585-AQ1585</f>
        <v/>
      </c>
      <c r="AU1585" s="6">
        <f>+AS1585-AR1585</f>
        <v/>
      </c>
      <c r="AV1585" s="7">
        <f>AT1585/AQ1585</f>
        <v/>
      </c>
      <c r="AW1585" s="7">
        <f>AU1585/AR1585</f>
        <v/>
      </c>
      <c r="AX1585" s="1" t="inlineStr">
        <is>
          <t>Y</t>
        </is>
      </c>
      <c r="AY1585" s="1">
        <f>+IF(AND(D1585&gt;0,E1585&gt;0,F1585&gt;0,S1585&gt;0,T1585&gt;0,AC1585&gt;0,AB1585&gt;0,AI1585&gt;0,AJ1585&gt;0,AS1585&gt;AR1585,AR1585&gt;AQ1585),"long buildup",IF(AND(D1585&gt;0,E1585&gt;0,F1585&gt;0,S1585&lt;0,T1585&lt;0,AB1585&lt;0,AC1585&lt;0,AI1585&lt;0,AJ1585&lt;0,AS1585&gt;AR1585,AR1585&gt;AQ1585),"Short Covering",IF(AND(D1585&lt;0,E1585&lt;0,F1585&lt;0,S1585&lt;0,T1585&lt;0,AB1585&gt;0,AC1585&gt;0,AI1585&gt;0,AJ1585&gt;0,AS1585&lt;AR1585,AR1585&lt;AQ1585),"Short Buildup",IF(AND(D1585&lt;0,E1585&lt;0,F1585&lt;0,S1585&lt;0,T1585&lt;0,AB1585&lt;0,AC1585&lt;0,AI1585&lt;0,AJ1585&lt;0,AS1585&lt;AR1585,AR1585&lt;AQ1585),"LongUnwinding" ))))</f>
        <v/>
      </c>
      <c r="AZ1585" s="1">
        <f>+IF(AND(D1585&gt;0,E1585&gt;0,F1585&gt;0,L1585&gt;0,M1585&gt;0,S1585&gt;0,T1585&gt;0,Z1585&gt;0,AA1585&gt;0),"Buying Opportunity",IF(AND(D1585&lt;0,E1585&lt;0,F1585&lt;0,L1585&lt;0,M1585&lt;0,S1585&lt;0,T1585&lt;0,Z1585&lt;0,AA1585&lt;0),"support Zone",IF(AND(D1585&lt;0,E1585&lt;0,F1585&lt;0,L1585&gt;0,M1585&gt;0,S1585&gt;0,T1585&gt;0,Z1585&gt;0,AA1585&gt;0),"sell delivery")))</f>
        <v/>
      </c>
      <c r="BA1585" s="1">
        <f>IF(AND(D1585&gt;0,E1585&gt;0,F1585&gt;0,Z1585&gt;0,AA1585&gt;0,AB1585&gt;0,AC1585&gt;0,AI1585&gt;0,AJ1585&gt;0),"FII ENTERING")</f>
        <v/>
      </c>
      <c r="BB1585" s="1" t="e">
        <v>#N/A</v>
      </c>
      <c r="BC1585" s="1" t="n">
        <v>3908565.333036</v>
      </c>
      <c r="BD1585" s="1">
        <f>IF(AND(E1585&gt;0,F1585&gt;0,AB1585&gt;0,AC1585&gt;0,AI1585&gt;0,AJ1585&gt;0,AS1585&gt;AR1585,AR1585&gt;AQ1585),"long buildup",IF(AND(E1585&lt;0,F1585&lt;0,AB1585&gt;0,AC1585&gt;0,AI1585&gt;0,AJ1585&gt;0,AS1585&lt;AR1585,AR1585&lt;AQ1585),"Short buildup"))</f>
        <v/>
      </c>
      <c r="BE1585" s="1">
        <f>+IF(AND(F1585&gt;0,M1585&gt;0,T1585&gt;0,AA1585&gt;0),"buy")</f>
        <v/>
      </c>
    </row>
    <row r="1586">
      <c r="A1586" s="1" t="inlineStr">
        <is>
          <t>SAHYADRI</t>
        </is>
      </c>
      <c r="B1586" s="1" t="n"/>
      <c r="C1586" s="1" t="n"/>
      <c r="D1586" s="2" t="n">
        <v>3.346699568167804</v>
      </c>
      <c r="E1586" s="2" t="n">
        <v>-0.5073869571705681</v>
      </c>
      <c r="F1586" s="3" t="n">
        <v>-0.9449527523623922</v>
      </c>
      <c r="G1586" s="4" t="n">
        <v>466</v>
      </c>
      <c r="H1586" s="4" t="n">
        <v>432</v>
      </c>
      <c r="I1586" s="3" t="n">
        <v>265</v>
      </c>
      <c r="J1586" s="6">
        <f>+H1586-G1586</f>
        <v/>
      </c>
      <c r="K1586" s="6">
        <f>+I1586-H1586</f>
        <v/>
      </c>
      <c r="L1586" s="7">
        <f>J1586/G1586</f>
        <v/>
      </c>
      <c r="M1586" s="7">
        <f>K1586/H1586</f>
        <v/>
      </c>
      <c r="N1586" s="8" t="n">
        <v>0.2144</v>
      </c>
      <c r="O1586" s="8" t="n">
        <v>0.2016</v>
      </c>
      <c r="P1586" s="3" t="n">
        <v>0.1301</v>
      </c>
      <c r="Q1586" s="6">
        <f>+O1586-N1586</f>
        <v/>
      </c>
      <c r="R1586" s="6">
        <f>+P1586-O1586</f>
        <v/>
      </c>
      <c r="S1586" s="7">
        <f>Q1586/N1586</f>
        <v/>
      </c>
      <c r="T1586" s="7">
        <f>R1586/O1586</f>
        <v/>
      </c>
      <c r="U1586" s="10" t="inlineStr">
        <is>
          <t>4321</t>
        </is>
      </c>
      <c r="V1586" s="10" t="inlineStr">
        <is>
          <t>3238</t>
        </is>
      </c>
      <c r="W1586" s="3" t="inlineStr">
        <is>
          <t>2558</t>
        </is>
      </c>
      <c r="X1586" s="6">
        <f>+V1586-U1586</f>
        <v/>
      </c>
      <c r="Y1586" s="6">
        <f>+W1586-V1586</f>
        <v/>
      </c>
      <c r="Z1586" s="7">
        <f>X1586/U1586</f>
        <v/>
      </c>
      <c r="AA1586" s="7">
        <f>Y1586/V1586</f>
        <v/>
      </c>
      <c r="AB1586" s="4" t="n"/>
      <c r="AC1586" s="5" t="n"/>
      <c r="AD1586" s="4" t="n"/>
      <c r="AE1586" s="4" t="n"/>
      <c r="AF1586" s="5" t="n"/>
      <c r="AG1586" s="6">
        <f>AE1586-AD1586</f>
        <v/>
      </c>
      <c r="AH1586" s="6">
        <f>+AF1586-AE1586</f>
        <v/>
      </c>
      <c r="AI1586" s="7">
        <f>AG1586/AD1586</f>
        <v/>
      </c>
      <c r="AJ1586" s="7">
        <f>AH1586/AE1586</f>
        <v/>
      </c>
      <c r="AK1586" s="4" t="n"/>
      <c r="AL1586" s="4" t="n"/>
      <c r="AM1586" s="5" t="n"/>
      <c r="AN1586" s="4" t="n">
        <v>335.05</v>
      </c>
      <c r="AO1586" s="4" t="n">
        <v>333.35</v>
      </c>
      <c r="AP1586" s="3" t="n">
        <v>330.2</v>
      </c>
      <c r="AQ1586" s="9">
        <f>+AK1586-AN1586</f>
        <v/>
      </c>
      <c r="AR1586" s="9">
        <f>+AL1586-AO1586</f>
        <v/>
      </c>
      <c r="AS1586" s="9">
        <f>+AM1586-AP1586</f>
        <v/>
      </c>
      <c r="AT1586" s="6">
        <f>AR1586-AQ1586</f>
        <v/>
      </c>
      <c r="AU1586" s="6">
        <f>+AS1586-AR1586</f>
        <v/>
      </c>
      <c r="AV1586" s="7">
        <f>AT1586/AQ1586</f>
        <v/>
      </c>
      <c r="AW1586" s="7">
        <f>AU1586/AR1586</f>
        <v/>
      </c>
      <c r="AX1586" s="1" t="inlineStr">
        <is>
          <t>Y</t>
        </is>
      </c>
      <c r="AY1586" s="1">
        <f>+IF(AND(D1586&gt;0,E1586&gt;0,F1586&gt;0,S1586&gt;0,T1586&gt;0,AC1586&gt;0,AB1586&gt;0,AI1586&gt;0,AJ1586&gt;0,AS1586&gt;AR1586,AR1586&gt;AQ1586),"long buildup",IF(AND(D1586&gt;0,E1586&gt;0,F1586&gt;0,S1586&lt;0,T1586&lt;0,AB1586&lt;0,AC1586&lt;0,AI1586&lt;0,AJ1586&lt;0,AS1586&gt;AR1586,AR1586&gt;AQ1586),"Short Covering",IF(AND(D1586&lt;0,E1586&lt;0,F1586&lt;0,S1586&lt;0,T1586&lt;0,AB1586&gt;0,AC1586&gt;0,AI1586&gt;0,AJ1586&gt;0,AS1586&lt;AR1586,AR1586&lt;AQ1586),"Short Buildup",IF(AND(D1586&lt;0,E1586&lt;0,F1586&lt;0,S1586&lt;0,T1586&lt;0,AB1586&lt;0,AC1586&lt;0,AI1586&lt;0,AJ1586&lt;0,AS1586&lt;AR1586,AR1586&lt;AQ1586),"LongUnwinding" ))))</f>
        <v/>
      </c>
      <c r="AZ1586" s="1">
        <f>+IF(AND(D1586&gt;0,E1586&gt;0,F1586&gt;0,L1586&gt;0,M1586&gt;0,S1586&gt;0,T1586&gt;0,Z1586&gt;0,AA1586&gt;0),"Buying Opportunity",IF(AND(D1586&lt;0,E1586&lt;0,F1586&lt;0,L1586&lt;0,M1586&lt;0,S1586&lt;0,T1586&lt;0,Z1586&lt;0,AA1586&lt;0),"support Zone",IF(AND(D1586&lt;0,E1586&lt;0,F1586&lt;0,L1586&gt;0,M1586&gt;0,S1586&gt;0,T1586&gt;0,Z1586&gt;0,AA1586&gt;0),"sell delivery")))</f>
        <v/>
      </c>
      <c r="BA1586" s="1">
        <f>IF(AND(D1586&gt;0,E1586&gt;0,F1586&gt;0,Z1586&gt;0,AA1586&gt;0,AB1586&gt;0,AC1586&gt;0,AI1586&gt;0,AJ1586&gt;0),"FII ENTERING")</f>
        <v/>
      </c>
      <c r="BB1586" s="1" t="e">
        <v>#N/A</v>
      </c>
      <c r="BC1586" s="1" t="n">
        <v>1951745.0932</v>
      </c>
      <c r="BD1586" s="1">
        <f>IF(AND(E1586&gt;0,F1586&gt;0,AB1586&gt;0,AC1586&gt;0,AI1586&gt;0,AJ1586&gt;0,AS1586&gt;AR1586,AR1586&gt;AQ1586),"long buildup",IF(AND(E1586&lt;0,F1586&lt;0,AB1586&gt;0,AC1586&gt;0,AI1586&gt;0,AJ1586&gt;0,AS1586&lt;AR1586,AR1586&lt;AQ1586),"Short buildup"))</f>
        <v/>
      </c>
      <c r="BE1586" s="1">
        <f>+IF(AND(F1586&gt;0,M1586&gt;0,T1586&gt;0,AA1586&gt;0),"buy")</f>
        <v/>
      </c>
    </row>
    <row r="1587">
      <c r="A1587" s="1" t="inlineStr">
        <is>
          <t>SAIL</t>
        </is>
      </c>
      <c r="B1587" s="1" t="n"/>
      <c r="C1587" s="1" t="n"/>
      <c r="D1587" s="2" t="n">
        <v>0.1104013879031627</v>
      </c>
      <c r="E1587" s="2" t="n">
        <v>1.819614021268206</v>
      </c>
      <c r="F1587" s="3" t="n">
        <v>-3.48135540770539</v>
      </c>
      <c r="G1587" s="4" t="n">
        <v>46306</v>
      </c>
      <c r="H1587" s="4" t="n">
        <v>102432</v>
      </c>
      <c r="I1587" s="3" t="n">
        <v>140659</v>
      </c>
      <c r="J1587" s="6">
        <f>+H1587-G1587</f>
        <v/>
      </c>
      <c r="K1587" s="6">
        <f>+I1587-H1587</f>
        <v/>
      </c>
      <c r="L1587" s="7">
        <f>J1587/G1587</f>
        <v/>
      </c>
      <c r="M1587" s="7">
        <f>K1587/H1587</f>
        <v/>
      </c>
      <c r="N1587" s="8" t="n">
        <v>136.2466</v>
      </c>
      <c r="O1587" s="8" t="n">
        <v>409.9158</v>
      </c>
      <c r="P1587" s="3" t="n">
        <v>486.8755</v>
      </c>
      <c r="Q1587" s="6">
        <f>+O1587-N1587</f>
        <v/>
      </c>
      <c r="R1587" s="6">
        <f>+P1587-O1587</f>
        <v/>
      </c>
      <c r="S1587" s="7">
        <f>Q1587/N1587</f>
        <v/>
      </c>
      <c r="T1587" s="7">
        <f>R1587/O1587</f>
        <v/>
      </c>
      <c r="U1587" s="10" t="inlineStr">
        <is>
          <t>2917853</t>
        </is>
      </c>
      <c r="V1587" s="10" t="inlineStr">
        <is>
          <t>9282760</t>
        </is>
      </c>
      <c r="W1587" s="3" t="inlineStr">
        <is>
          <t>6793579</t>
        </is>
      </c>
      <c r="X1587" s="6">
        <f>+V1587-U1587</f>
        <v/>
      </c>
      <c r="Y1587" s="6">
        <f>+W1587-V1587</f>
        <v/>
      </c>
      <c r="Z1587" s="7">
        <f>X1587/U1587</f>
        <v/>
      </c>
      <c r="AA1587" s="7">
        <f>Y1587/V1587</f>
        <v/>
      </c>
      <c r="AB1587" s="4" t="n">
        <v>784000</v>
      </c>
      <c r="AC1587" s="5" t="n">
        <v>8144000</v>
      </c>
      <c r="AD1587" s="4" t="n">
        <v>512</v>
      </c>
      <c r="AE1587" s="4" t="n">
        <v>1467</v>
      </c>
      <c r="AF1587" s="5" t="n">
        <v>3741</v>
      </c>
      <c r="AG1587" s="6">
        <f>AE1587-AD1587</f>
        <v/>
      </c>
      <c r="AH1587" s="6">
        <f>+AF1587-AE1587</f>
        <v/>
      </c>
      <c r="AI1587" s="7">
        <f>AG1587/AD1587</f>
        <v/>
      </c>
      <c r="AJ1587" s="7">
        <f>AH1587/AE1587</f>
        <v/>
      </c>
      <c r="AK1587" s="4" t="n">
        <v>128.4</v>
      </c>
      <c r="AL1587" s="4" t="n">
        <v>130.61</v>
      </c>
      <c r="AM1587" s="5" t="n">
        <v>126.02</v>
      </c>
      <c r="AN1587" s="4" t="n">
        <v>126.95</v>
      </c>
      <c r="AO1587" s="4" t="n">
        <v>129.26</v>
      </c>
      <c r="AP1587" s="3" t="n">
        <v>124.76</v>
      </c>
      <c r="AQ1587" s="9">
        <f>+AK1587-AN1587</f>
        <v/>
      </c>
      <c r="AR1587" s="9">
        <f>+AL1587-AO1587</f>
        <v/>
      </c>
      <c r="AS1587" s="9">
        <f>+AM1587-AP1587</f>
        <v/>
      </c>
      <c r="AT1587" s="6">
        <f>AR1587-AQ1587</f>
        <v/>
      </c>
      <c r="AU1587" s="6">
        <f>+AS1587-AR1587</f>
        <v/>
      </c>
      <c r="AV1587" s="7">
        <f>AT1587/AQ1587</f>
        <v/>
      </c>
      <c r="AW1587" s="7">
        <f>AU1587/AR1587</f>
        <v/>
      </c>
      <c r="AX1587" s="1" t="inlineStr">
        <is>
          <t>N</t>
        </is>
      </c>
      <c r="AY1587" s="1">
        <f>+IF(AND(D1587&gt;0,E1587&gt;0,F1587&gt;0,S1587&gt;0,T1587&gt;0,AC1587&gt;0,AB1587&gt;0,AI1587&gt;0,AJ1587&gt;0,AS1587&gt;AR1587,AR1587&gt;AQ1587),"long buildup",IF(AND(D1587&gt;0,E1587&gt;0,F1587&gt;0,S1587&lt;0,T1587&lt;0,AB1587&lt;0,AC1587&lt;0,AI1587&lt;0,AJ1587&lt;0,AS1587&gt;AR1587,AR1587&gt;AQ1587),"Short Covering",IF(AND(D1587&lt;0,E1587&lt;0,F1587&lt;0,S1587&lt;0,T1587&lt;0,AB1587&gt;0,AC1587&gt;0,AI1587&gt;0,AJ1587&gt;0,AS1587&lt;AR1587,AR1587&lt;AQ1587),"Short Buildup",IF(AND(D1587&lt;0,E1587&lt;0,F1587&lt;0,S1587&lt;0,T1587&lt;0,AB1587&lt;0,AC1587&lt;0,AI1587&lt;0,AJ1587&lt;0,AS1587&lt;AR1587,AR1587&lt;AQ1587),"LongUnwinding" ))))</f>
        <v/>
      </c>
      <c r="AZ1587" s="1">
        <f>+IF(AND(D1587&gt;0,E1587&gt;0,F1587&gt;0,L1587&gt;0,M1587&gt;0,S1587&gt;0,T1587&gt;0,Z1587&gt;0,AA1587&gt;0),"Buying Opportunity",IF(AND(D1587&lt;0,E1587&lt;0,F1587&lt;0,L1587&lt;0,M1587&lt;0,S1587&lt;0,T1587&lt;0,Z1587&lt;0,AA1587&lt;0),"support Zone",IF(AND(D1587&lt;0,E1587&lt;0,F1587&lt;0,L1587&gt;0,M1587&gt;0,S1587&gt;0,T1587&gt;0,Z1587&gt;0,AA1587&gt;0),"sell delivery")))</f>
        <v/>
      </c>
      <c r="BA1587" s="1">
        <f>IF(AND(D1587&gt;0,E1587&gt;0,F1587&gt;0,Z1587&gt;0,AA1587&gt;0,AB1587&gt;0,AC1587&gt;0,AI1587&gt;0,AJ1587&gt;0),"FII ENTERING")</f>
        <v/>
      </c>
      <c r="BB1587" s="1" t="e">
        <v>#N/A</v>
      </c>
      <c r="BC1587" s="1" t="n">
        <v>33750.5970375</v>
      </c>
      <c r="BD1587" s="1">
        <f>IF(AND(E1587&gt;0,F1587&gt;0,AB1587&gt;0,AC1587&gt;0,AI1587&gt;0,AJ1587&gt;0,AS1587&gt;AR1587,AR1587&gt;AQ1587),"long buildup",IF(AND(E1587&lt;0,F1587&lt;0,AB1587&gt;0,AC1587&gt;0,AI1587&gt;0,AJ1587&gt;0,AS1587&lt;AR1587,AR1587&lt;AQ1587),"Short buildup"))</f>
        <v/>
      </c>
      <c r="BE1587" s="1">
        <f>+IF(AND(F1587&gt;0,M1587&gt;0,T1587&gt;0,AA1587&gt;0),"buy")</f>
        <v/>
      </c>
    </row>
    <row r="1588">
      <c r="A1588" s="1" t="inlineStr">
        <is>
          <t>SAKAR</t>
        </is>
      </c>
      <c r="B1588" s="1" t="n"/>
      <c r="C1588" s="1" t="n"/>
      <c r="D1588" s="2" t="n">
        <v>3.040486477836454</v>
      </c>
      <c r="E1588" s="2" t="n">
        <v>-1.226898586737067</v>
      </c>
      <c r="F1588" s="3" t="n">
        <v>0.361635220125779</v>
      </c>
      <c r="G1588" s="4" t="n">
        <v>1421</v>
      </c>
      <c r="H1588" s="4" t="n">
        <v>1016</v>
      </c>
      <c r="I1588" s="3" t="n">
        <v>1289</v>
      </c>
      <c r="J1588" s="6">
        <f>+H1588-G1588</f>
        <v/>
      </c>
      <c r="K1588" s="6">
        <f>+I1588-H1588</f>
        <v/>
      </c>
      <c r="L1588" s="7">
        <f>J1588/G1588</f>
        <v/>
      </c>
      <c r="M1588" s="7">
        <f>K1588/H1588</f>
        <v/>
      </c>
      <c r="N1588" s="8" t="n">
        <v>1.1245</v>
      </c>
      <c r="O1588" s="8" t="n">
        <v>0.5905</v>
      </c>
      <c r="P1588" s="3" t="n">
        <v>1.0966</v>
      </c>
      <c r="Q1588" s="6">
        <f>+O1588-N1588</f>
        <v/>
      </c>
      <c r="R1588" s="6">
        <f>+P1588-O1588</f>
        <v/>
      </c>
      <c r="S1588" s="7">
        <f>Q1588/N1588</f>
        <v/>
      </c>
      <c r="T1588" s="7">
        <f>R1588/O1588</f>
        <v/>
      </c>
      <c r="U1588" s="10" t="inlineStr">
        <is>
          <t>21867</t>
        </is>
      </c>
      <c r="V1588" s="10" t="inlineStr">
        <is>
          <t>13166</t>
        </is>
      </c>
      <c r="W1588" s="3" t="inlineStr">
        <is>
          <t>13527</t>
        </is>
      </c>
      <c r="X1588" s="6">
        <f>+V1588-U1588</f>
        <v/>
      </c>
      <c r="Y1588" s="6">
        <f>+W1588-V1588</f>
        <v/>
      </c>
      <c r="Z1588" s="7">
        <f>X1588/U1588</f>
        <v/>
      </c>
      <c r="AA1588" s="7">
        <f>Y1588/V1588</f>
        <v/>
      </c>
      <c r="AB1588" s="4" t="n"/>
      <c r="AC1588" s="5" t="n"/>
      <c r="AD1588" s="4" t="n"/>
      <c r="AE1588" s="4" t="n"/>
      <c r="AF1588" s="5" t="n"/>
      <c r="AG1588" s="6">
        <f>AE1588-AD1588</f>
        <v/>
      </c>
      <c r="AH1588" s="6">
        <f>+AF1588-AE1588</f>
        <v/>
      </c>
      <c r="AI1588" s="7">
        <f>AG1588/AD1588</f>
        <v/>
      </c>
      <c r="AJ1588" s="7">
        <f>AH1588/AE1588</f>
        <v/>
      </c>
      <c r="AK1588" s="4" t="n"/>
      <c r="AL1588" s="4" t="n"/>
      <c r="AM1588" s="5" t="n"/>
      <c r="AN1588" s="4" t="n">
        <v>321.95</v>
      </c>
      <c r="AO1588" s="4" t="n">
        <v>318</v>
      </c>
      <c r="AP1588" s="3" t="n">
        <v>319.15</v>
      </c>
      <c r="AQ1588" s="9">
        <f>+AK1588-AN1588</f>
        <v/>
      </c>
      <c r="AR1588" s="9">
        <f>+AL1588-AO1588</f>
        <v/>
      </c>
      <c r="AS1588" s="9">
        <f>+AM1588-AP1588</f>
        <v/>
      </c>
      <c r="AT1588" s="6">
        <f>AR1588-AQ1588</f>
        <v/>
      </c>
      <c r="AU1588" s="6">
        <f>+AS1588-AR1588</f>
        <v/>
      </c>
      <c r="AV1588" s="7">
        <f>AT1588/AQ1588</f>
        <v/>
      </c>
      <c r="AW1588" s="7">
        <f>AU1588/AR1588</f>
        <v/>
      </c>
      <c r="AX1588" s="1" t="inlineStr">
        <is>
          <t>N</t>
        </is>
      </c>
      <c r="AY1588" s="1">
        <f>+IF(AND(D1588&gt;0,E1588&gt;0,F1588&gt;0,S1588&gt;0,T1588&gt;0,AC1588&gt;0,AB1588&gt;0,AI1588&gt;0,AJ1588&gt;0,AS1588&gt;AR1588,AR1588&gt;AQ1588),"long buildup",IF(AND(D1588&gt;0,E1588&gt;0,F1588&gt;0,S1588&lt;0,T1588&lt;0,AB1588&lt;0,AC1588&lt;0,AI1588&lt;0,AJ1588&lt;0,AS1588&gt;AR1588,AR1588&gt;AQ1588),"Short Covering",IF(AND(D1588&lt;0,E1588&lt;0,F1588&lt;0,S1588&lt;0,T1588&lt;0,AB1588&gt;0,AC1588&gt;0,AI1588&gt;0,AJ1588&gt;0,AS1588&lt;AR1588,AR1588&lt;AQ1588),"Short Buildup",IF(AND(D1588&lt;0,E1588&lt;0,F1588&lt;0,S1588&lt;0,T1588&lt;0,AB1588&lt;0,AC1588&lt;0,AI1588&lt;0,AJ1588&lt;0,AS1588&lt;AR1588,AR1588&lt;AQ1588),"LongUnwinding" ))))</f>
        <v/>
      </c>
      <c r="AZ1588" s="1">
        <f>+IF(AND(D1588&gt;0,E1588&gt;0,F1588&gt;0,L1588&gt;0,M1588&gt;0,S1588&gt;0,T1588&gt;0,Z1588&gt;0,AA1588&gt;0),"Buying Opportunity",IF(AND(D1588&lt;0,E1588&lt;0,F1588&lt;0,L1588&lt;0,M1588&lt;0,S1588&lt;0,T1588&lt;0,Z1588&lt;0,AA1588&lt;0),"support Zone",IF(AND(D1588&lt;0,E1588&lt;0,F1588&lt;0,L1588&gt;0,M1588&gt;0,S1588&gt;0,T1588&gt;0,Z1588&gt;0,AA1588&gt;0),"sell delivery")))</f>
        <v/>
      </c>
      <c r="BA1588" s="1">
        <f>IF(AND(D1588&gt;0,E1588&gt;0,F1588&gt;0,Z1588&gt;0,AA1588&gt;0,AB1588&gt;0,AC1588&gt;0,AI1588&gt;0,AJ1588&gt;0),"FII ENTERING")</f>
        <v/>
      </c>
      <c r="BB1588" s="1" t="e">
        <v>#N/A</v>
      </c>
      <c r="BC1588" s="1" t="n">
        <v>30130.52832</v>
      </c>
      <c r="BD1588" s="1">
        <f>IF(AND(E1588&gt;0,F1588&gt;0,AB1588&gt;0,AC1588&gt;0,AI1588&gt;0,AJ1588&gt;0,AS1588&gt;AR1588,AR1588&gt;AQ1588),"long buildup",IF(AND(E1588&lt;0,F1588&lt;0,AB1588&gt;0,AC1588&gt;0,AI1588&gt;0,AJ1588&gt;0,AS1588&lt;AR1588,AR1588&lt;AQ1588),"Short buildup"))</f>
        <v/>
      </c>
      <c r="BE1588" s="1">
        <f>+IF(AND(F1588&gt;0,M1588&gt;0,T1588&gt;0,AA1588&gt;0),"buy")</f>
        <v/>
      </c>
    </row>
    <row r="1589">
      <c r="A1589" s="1" t="inlineStr">
        <is>
          <t>SAKHTISUG</t>
        </is>
      </c>
      <c r="B1589" s="1" t="n"/>
      <c r="C1589" s="1" t="n"/>
      <c r="D1589" s="2" t="n">
        <v>-0.352630032324433</v>
      </c>
      <c r="E1589" s="2" t="n">
        <v>-1.445001474491286</v>
      </c>
      <c r="F1589" s="3" t="n">
        <v>-0.8677438659485313</v>
      </c>
      <c r="G1589" s="4" t="n">
        <v>1653</v>
      </c>
      <c r="H1589" s="4" t="n">
        <v>638</v>
      </c>
      <c r="I1589" s="3" t="n">
        <v>1004</v>
      </c>
      <c r="J1589" s="6">
        <f>+H1589-G1589</f>
        <v/>
      </c>
      <c r="K1589" s="6">
        <f>+I1589-H1589</f>
        <v/>
      </c>
      <c r="L1589" s="7">
        <f>J1589/G1589</f>
        <v/>
      </c>
      <c r="M1589" s="7">
        <f>K1589/H1589</f>
        <v/>
      </c>
      <c r="N1589" s="8" t="n">
        <v>0.7753</v>
      </c>
      <c r="O1589" s="8" t="n">
        <v>0.2034</v>
      </c>
      <c r="P1589" s="3" t="n">
        <v>0.29</v>
      </c>
      <c r="Q1589" s="6">
        <f>+O1589-N1589</f>
        <v/>
      </c>
      <c r="R1589" s="6">
        <f>+P1589-O1589</f>
        <v/>
      </c>
      <c r="S1589" s="7">
        <f>Q1589/N1589</f>
        <v/>
      </c>
      <c r="T1589" s="7">
        <f>R1589/O1589</f>
        <v/>
      </c>
      <c r="U1589" s="10" t="inlineStr">
        <is>
          <t>112610</t>
        </is>
      </c>
      <c r="V1589" s="10" t="inlineStr">
        <is>
          <t>36615</t>
        </is>
      </c>
      <c r="W1589" s="3" t="inlineStr">
        <is>
          <t>46489</t>
        </is>
      </c>
      <c r="X1589" s="6">
        <f>+V1589-U1589</f>
        <v/>
      </c>
      <c r="Y1589" s="6">
        <f>+W1589-V1589</f>
        <v/>
      </c>
      <c r="Z1589" s="7">
        <f>X1589/U1589</f>
        <v/>
      </c>
      <c r="AA1589" s="7">
        <f>Y1589/V1589</f>
        <v/>
      </c>
      <c r="AB1589" s="4" t="n"/>
      <c r="AC1589" s="5" t="n"/>
      <c r="AD1589" s="4" t="n"/>
      <c r="AE1589" s="4" t="n"/>
      <c r="AF1589" s="5" t="n"/>
      <c r="AG1589" s="6">
        <f>AE1589-AD1589</f>
        <v/>
      </c>
      <c r="AH1589" s="6">
        <f>+AF1589-AE1589</f>
        <v/>
      </c>
      <c r="AI1589" s="7">
        <f>AG1589/AD1589</f>
        <v/>
      </c>
      <c r="AJ1589" s="7">
        <f>AH1589/AE1589</f>
        <v/>
      </c>
      <c r="AK1589" s="4" t="n"/>
      <c r="AL1589" s="4" t="n"/>
      <c r="AM1589" s="5" t="n"/>
      <c r="AN1589" s="4" t="n">
        <v>33.91</v>
      </c>
      <c r="AO1589" s="4" t="n">
        <v>33.42</v>
      </c>
      <c r="AP1589" s="3" t="n">
        <v>33.13</v>
      </c>
      <c r="AQ1589" s="9">
        <f>+AK1589-AN1589</f>
        <v/>
      </c>
      <c r="AR1589" s="9">
        <f>+AL1589-AO1589</f>
        <v/>
      </c>
      <c r="AS1589" s="9">
        <f>+AM1589-AP1589</f>
        <v/>
      </c>
      <c r="AT1589" s="6">
        <f>AR1589-AQ1589</f>
        <v/>
      </c>
      <c r="AU1589" s="6">
        <f>+AS1589-AR1589</f>
        <v/>
      </c>
      <c r="AV1589" s="7">
        <f>AT1589/AQ1589</f>
        <v/>
      </c>
      <c r="AW1589" s="7">
        <f>AU1589/AR1589</f>
        <v/>
      </c>
      <c r="AX1589" s="1" t="inlineStr">
        <is>
          <t>N</t>
        </is>
      </c>
      <c r="AY1589" s="1">
        <f>+IF(AND(D1589&gt;0,E1589&gt;0,F1589&gt;0,S1589&gt;0,T1589&gt;0,AC1589&gt;0,AB1589&gt;0,AI1589&gt;0,AJ1589&gt;0,AS1589&gt;AR1589,AR1589&gt;AQ1589),"long buildup",IF(AND(D1589&gt;0,E1589&gt;0,F1589&gt;0,S1589&lt;0,T1589&lt;0,AB1589&lt;0,AC1589&lt;0,AI1589&lt;0,AJ1589&lt;0,AS1589&gt;AR1589,AR1589&gt;AQ1589),"Short Covering",IF(AND(D1589&lt;0,E1589&lt;0,F1589&lt;0,S1589&lt;0,T1589&lt;0,AB1589&gt;0,AC1589&gt;0,AI1589&gt;0,AJ1589&gt;0,AS1589&lt;AR1589,AR1589&lt;AQ1589),"Short Buildup",IF(AND(D1589&lt;0,E1589&lt;0,F1589&lt;0,S1589&lt;0,T1589&lt;0,AB1589&lt;0,AC1589&lt;0,AI1589&lt;0,AJ1589&lt;0,AS1589&lt;AR1589,AR1589&lt;AQ1589),"LongUnwinding" ))))</f>
        <v/>
      </c>
      <c r="AZ1589" s="1">
        <f>+IF(AND(D1589&gt;0,E1589&gt;0,F1589&gt;0,L1589&gt;0,M1589&gt;0,S1589&gt;0,T1589&gt;0,Z1589&gt;0,AA1589&gt;0),"Buying Opportunity",IF(AND(D1589&lt;0,E1589&lt;0,F1589&lt;0,L1589&lt;0,M1589&lt;0,S1589&lt;0,T1589&lt;0,Z1589&lt;0,AA1589&lt;0),"support Zone",IF(AND(D1589&lt;0,E1589&lt;0,F1589&lt;0,L1589&gt;0,M1589&gt;0,S1589&gt;0,T1589&gt;0,Z1589&gt;0,AA1589&gt;0),"sell delivery")))</f>
        <v/>
      </c>
      <c r="BA1589" s="1">
        <f>IF(AND(D1589&gt;0,E1589&gt;0,F1589&gt;0,Z1589&gt;0,AA1589&gt;0,AB1589&gt;0,AC1589&gt;0,AI1589&gt;0,AJ1589&gt;0),"FII ENTERING")</f>
        <v/>
      </c>
      <c r="BB1589" s="1" t="e">
        <v>#N/A</v>
      </c>
      <c r="BC1589" s="1" t="n">
        <v>3777.375</v>
      </c>
      <c r="BD1589" s="1">
        <f>IF(AND(E1589&gt;0,F1589&gt;0,AB1589&gt;0,AC1589&gt;0,AI1589&gt;0,AJ1589&gt;0,AS1589&gt;AR1589,AR1589&gt;AQ1589),"long buildup",IF(AND(E1589&lt;0,F1589&lt;0,AB1589&gt;0,AC1589&gt;0,AI1589&gt;0,AJ1589&gt;0,AS1589&lt;AR1589,AR1589&lt;AQ1589),"Short buildup"))</f>
        <v/>
      </c>
      <c r="BE1589" s="1">
        <f>+IF(AND(F1589&gt;0,M1589&gt;0,T1589&gt;0,AA1589&gt;0),"buy")</f>
        <v/>
      </c>
    </row>
    <row r="1590">
      <c r="A1590" s="1" t="inlineStr">
        <is>
          <t>SAKSOFT</t>
        </is>
      </c>
      <c r="B1590" s="1" t="n"/>
      <c r="C1590" s="1" t="n"/>
      <c r="D1590" s="2" t="n">
        <v>-0.05376121748480023</v>
      </c>
      <c r="E1590" s="2" t="n">
        <v>-2.813637868255549</v>
      </c>
      <c r="F1590" s="3" t="n">
        <v>0.03405994550409252</v>
      </c>
      <c r="G1590" s="4" t="n">
        <v>3695</v>
      </c>
      <c r="H1590" s="4" t="n">
        <v>4960</v>
      </c>
      <c r="I1590" s="3" t="n">
        <v>3939</v>
      </c>
      <c r="J1590" s="6">
        <f>+H1590-G1590</f>
        <v/>
      </c>
      <c r="K1590" s="6">
        <f>+I1590-H1590</f>
        <v/>
      </c>
      <c r="L1590" s="7">
        <f>J1590/G1590</f>
        <v/>
      </c>
      <c r="M1590" s="7">
        <f>K1590/H1590</f>
        <v/>
      </c>
      <c r="N1590" s="8" t="n">
        <v>3.7268</v>
      </c>
      <c r="O1590" s="8" t="n">
        <v>3.3041</v>
      </c>
      <c r="P1590" s="3" t="n">
        <v>2.8168</v>
      </c>
      <c r="Q1590" s="6">
        <f>+O1590-N1590</f>
        <v/>
      </c>
      <c r="R1590" s="6">
        <f>+P1590-O1590</f>
        <v/>
      </c>
      <c r="S1590" s="7">
        <f>Q1590/N1590</f>
        <v/>
      </c>
      <c r="T1590" s="7">
        <f>R1590/O1590</f>
        <v/>
      </c>
      <c r="U1590" s="10" t="inlineStr">
        <is>
          <t>75887</t>
        </is>
      </c>
      <c r="V1590" s="10" t="inlineStr">
        <is>
          <t>71949</t>
        </is>
      </c>
      <c r="W1590" s="3" t="inlineStr">
        <is>
          <t>53911</t>
        </is>
      </c>
      <c r="X1590" s="6">
        <f>+V1590-U1590</f>
        <v/>
      </c>
      <c r="Y1590" s="6">
        <f>+W1590-V1590</f>
        <v/>
      </c>
      <c r="Z1590" s="7">
        <f>X1590/U1590</f>
        <v/>
      </c>
      <c r="AA1590" s="7">
        <f>Y1590/V1590</f>
        <v/>
      </c>
      <c r="AB1590" s="4" t="n"/>
      <c r="AC1590" s="5" t="n"/>
      <c r="AD1590" s="4" t="n"/>
      <c r="AE1590" s="4" t="n"/>
      <c r="AF1590" s="5" t="n"/>
      <c r="AG1590" s="6">
        <f>AE1590-AD1590</f>
        <v/>
      </c>
      <c r="AH1590" s="6">
        <f>+AF1590-AE1590</f>
        <v/>
      </c>
      <c r="AI1590" s="7">
        <f>AG1590/AD1590</f>
        <v/>
      </c>
      <c r="AJ1590" s="7">
        <f>AH1590/AE1590</f>
        <v/>
      </c>
      <c r="AK1590" s="4" t="n"/>
      <c r="AL1590" s="4" t="n"/>
      <c r="AM1590" s="5" t="n"/>
      <c r="AN1590" s="4" t="n">
        <v>241.68</v>
      </c>
      <c r="AO1590" s="4" t="n">
        <v>234.88</v>
      </c>
      <c r="AP1590" s="3" t="n">
        <v>234.96</v>
      </c>
      <c r="AQ1590" s="9">
        <f>+AK1590-AN1590</f>
        <v/>
      </c>
      <c r="AR1590" s="9">
        <f>+AL1590-AO1590</f>
        <v/>
      </c>
      <c r="AS1590" s="9">
        <f>+AM1590-AP1590</f>
        <v/>
      </c>
      <c r="AT1590" s="6">
        <f>AR1590-AQ1590</f>
        <v/>
      </c>
      <c r="AU1590" s="6">
        <f>+AS1590-AR1590</f>
        <v/>
      </c>
      <c r="AV1590" s="7">
        <f>AT1590/AQ1590</f>
        <v/>
      </c>
      <c r="AW1590" s="7">
        <f>AU1590/AR1590</f>
        <v/>
      </c>
      <c r="AX1590" s="1" t="inlineStr">
        <is>
          <t>Y</t>
        </is>
      </c>
      <c r="AY1590" s="1">
        <f>+IF(AND(D1590&gt;0,E1590&gt;0,F1590&gt;0,S1590&gt;0,T1590&gt;0,AC1590&gt;0,AB1590&gt;0,AI1590&gt;0,AJ1590&gt;0,AS1590&gt;AR1590,AR1590&gt;AQ1590),"long buildup",IF(AND(D1590&gt;0,E1590&gt;0,F1590&gt;0,S1590&lt;0,T1590&lt;0,AB1590&lt;0,AC1590&lt;0,AI1590&lt;0,AJ1590&lt;0,AS1590&gt;AR1590,AR1590&gt;AQ1590),"Short Covering",IF(AND(D1590&lt;0,E1590&lt;0,F1590&lt;0,S1590&lt;0,T1590&lt;0,AB1590&gt;0,AC1590&gt;0,AI1590&gt;0,AJ1590&gt;0,AS1590&lt;AR1590,AR1590&lt;AQ1590),"Short Buildup",IF(AND(D1590&lt;0,E1590&lt;0,F1590&lt;0,S1590&lt;0,T1590&lt;0,AB1590&lt;0,AC1590&lt;0,AI1590&lt;0,AJ1590&lt;0,AS1590&lt;AR1590,AR1590&lt;AQ1590),"LongUnwinding" ))))</f>
        <v/>
      </c>
      <c r="AZ1590" s="1">
        <f>+IF(AND(D1590&gt;0,E1590&gt;0,F1590&gt;0,L1590&gt;0,M1590&gt;0,S1590&gt;0,T1590&gt;0,Z1590&gt;0,AA1590&gt;0),"Buying Opportunity",IF(AND(D1590&lt;0,E1590&lt;0,F1590&lt;0,L1590&lt;0,M1590&lt;0,S1590&lt;0,T1590&lt;0,Z1590&lt;0,AA1590&lt;0),"support Zone",IF(AND(D1590&lt;0,E1590&lt;0,F1590&lt;0,L1590&gt;0,M1590&gt;0,S1590&gt;0,T1590&gt;0,Z1590&gt;0,AA1590&gt;0),"sell delivery")))</f>
        <v/>
      </c>
      <c r="BA1590" s="1">
        <f>IF(AND(D1590&gt;0,E1590&gt;0,F1590&gt;0,Z1590&gt;0,AA1590&gt;0,AB1590&gt;0,AC1590&gt;0,AI1590&gt;0,AJ1590&gt;0),"FII ENTERING")</f>
        <v/>
      </c>
      <c r="BB1590" s="1" t="e">
        <v>#N/A</v>
      </c>
      <c r="BC1590" s="1" t="n">
        <v>617876.4867374999</v>
      </c>
      <c r="BD1590" s="1">
        <f>IF(AND(E1590&gt;0,F1590&gt;0,AB1590&gt;0,AC1590&gt;0,AI1590&gt;0,AJ1590&gt;0,AS1590&gt;AR1590,AR1590&gt;AQ1590),"long buildup",IF(AND(E1590&lt;0,F1590&lt;0,AB1590&gt;0,AC1590&gt;0,AI1590&gt;0,AJ1590&gt;0,AS1590&lt;AR1590,AR1590&lt;AQ1590),"Short buildup"))</f>
        <v/>
      </c>
      <c r="BE1590" s="1">
        <f>+IF(AND(F1590&gt;0,M1590&gt;0,T1590&gt;0,AA1590&gt;0),"buy")</f>
        <v/>
      </c>
    </row>
    <row r="1591">
      <c r="A1591" s="1" t="inlineStr">
        <is>
          <t>SAKUMA</t>
        </is>
      </c>
      <c r="B1591" s="1" t="n"/>
      <c r="C1591" s="1" t="n"/>
      <c r="D1591" s="2" t="n">
        <v>-0.2457002457002622</v>
      </c>
      <c r="E1591" s="2" t="n">
        <v>-0.7389162561576198</v>
      </c>
      <c r="F1591" s="3" t="n">
        <v>-0.2481389578163939</v>
      </c>
      <c r="G1591" s="4" t="n">
        <v>2740</v>
      </c>
      <c r="H1591" s="4" t="n">
        <v>2360</v>
      </c>
      <c r="I1591" s="3" t="n">
        <v>2268</v>
      </c>
      <c r="J1591" s="6">
        <f>+H1591-G1591</f>
        <v/>
      </c>
      <c r="K1591" s="6">
        <f>+I1591-H1591</f>
        <v/>
      </c>
      <c r="L1591" s="7">
        <f>J1591/G1591</f>
        <v/>
      </c>
      <c r="M1591" s="7">
        <f>K1591/H1591</f>
        <v/>
      </c>
      <c r="N1591" s="8" t="n">
        <v>0.5935</v>
      </c>
      <c r="O1591" s="8" t="n">
        <v>0.4322</v>
      </c>
      <c r="P1591" s="3" t="n">
        <v>0.4476</v>
      </c>
      <c r="Q1591" s="6">
        <f>+O1591-N1591</f>
        <v/>
      </c>
      <c r="R1591" s="6">
        <f>+P1591-O1591</f>
        <v/>
      </c>
      <c r="S1591" s="7">
        <f>Q1591/N1591</f>
        <v/>
      </c>
      <c r="T1591" s="7">
        <f>R1591/O1591</f>
        <v/>
      </c>
      <c r="U1591" s="10" t="inlineStr">
        <is>
          <t>-</t>
        </is>
      </c>
      <c r="V1591" s="10" t="inlineStr">
        <is>
          <t>-</t>
        </is>
      </c>
      <c r="W1591" s="3" t="inlineStr">
        <is>
          <t>-</t>
        </is>
      </c>
      <c r="X1591" s="6">
        <f>+V1591-U1591</f>
        <v/>
      </c>
      <c r="Y1591" s="6">
        <f>+W1591-V1591</f>
        <v/>
      </c>
      <c r="Z1591" s="7">
        <f>X1591/U1591</f>
        <v/>
      </c>
      <c r="AA1591" s="7">
        <f>Y1591/V1591</f>
        <v/>
      </c>
      <c r="AB1591" s="4" t="n"/>
      <c r="AC1591" s="5" t="n"/>
      <c r="AD1591" s="4" t="n"/>
      <c r="AE1591" s="4" t="n"/>
      <c r="AF1591" s="5" t="n"/>
      <c r="AG1591" s="6">
        <f>AE1591-AD1591</f>
        <v/>
      </c>
      <c r="AH1591" s="6">
        <f>+AF1591-AE1591</f>
        <v/>
      </c>
      <c r="AI1591" s="7">
        <f>AG1591/AD1591</f>
        <v/>
      </c>
      <c r="AJ1591" s="7">
        <f>AH1591/AE1591</f>
        <v/>
      </c>
      <c r="AK1591" s="4" t="n"/>
      <c r="AL1591" s="4" t="n"/>
      <c r="AM1591" s="5" t="n"/>
      <c r="AN1591" s="4" t="n">
        <v>4.06</v>
      </c>
      <c r="AO1591" s="4" t="n">
        <v>4.03</v>
      </c>
      <c r="AP1591" s="3" t="n">
        <v>4.02</v>
      </c>
      <c r="AQ1591" s="9">
        <f>+AK1591-AN1591</f>
        <v/>
      </c>
      <c r="AR1591" s="9">
        <f>+AL1591-AO1591</f>
        <v/>
      </c>
      <c r="AS1591" s="9">
        <f>+AM1591-AP1591</f>
        <v/>
      </c>
      <c r="AT1591" s="6">
        <f>AR1591-AQ1591</f>
        <v/>
      </c>
      <c r="AU1591" s="6">
        <f>+AS1591-AR1591</f>
        <v/>
      </c>
      <c r="AV1591" s="7">
        <f>AT1591/AQ1591</f>
        <v/>
      </c>
      <c r="AW1591" s="7">
        <f>AU1591/AR1591</f>
        <v/>
      </c>
      <c r="AX1591" s="1" t="inlineStr">
        <is>
          <t>N</t>
        </is>
      </c>
      <c r="AY1591" s="1">
        <f>+IF(AND(D1591&gt;0,E1591&gt;0,F1591&gt;0,S1591&gt;0,T1591&gt;0,AC1591&gt;0,AB1591&gt;0,AI1591&gt;0,AJ1591&gt;0,AS1591&gt;AR1591,AR1591&gt;AQ1591),"long buildup",IF(AND(D1591&gt;0,E1591&gt;0,F1591&gt;0,S1591&lt;0,T1591&lt;0,AB1591&lt;0,AC1591&lt;0,AI1591&lt;0,AJ1591&lt;0,AS1591&gt;AR1591,AR1591&gt;AQ1591),"Short Covering",IF(AND(D1591&lt;0,E1591&lt;0,F1591&lt;0,S1591&lt;0,T1591&lt;0,AB1591&gt;0,AC1591&gt;0,AI1591&gt;0,AJ1591&gt;0,AS1591&lt;AR1591,AR1591&lt;AQ1591),"Short Buildup",IF(AND(D1591&lt;0,E1591&lt;0,F1591&lt;0,S1591&lt;0,T1591&lt;0,AB1591&lt;0,AC1591&lt;0,AI1591&lt;0,AJ1591&lt;0,AS1591&lt;AR1591,AR1591&lt;AQ1591),"LongUnwinding" ))))</f>
        <v/>
      </c>
      <c r="AZ1591" s="1">
        <f>+IF(AND(D1591&gt;0,E1591&gt;0,F1591&gt;0,L1591&gt;0,M1591&gt;0,S1591&gt;0,T1591&gt;0,Z1591&gt;0,AA1591&gt;0),"Buying Opportunity",IF(AND(D1591&lt;0,E1591&lt;0,F1591&lt;0,L1591&lt;0,M1591&lt;0,S1591&lt;0,T1591&lt;0,Z1591&lt;0,AA1591&lt;0),"support Zone",IF(AND(D1591&lt;0,E1591&lt;0,F1591&lt;0,L1591&gt;0,M1591&gt;0,S1591&gt;0,T1591&gt;0,Z1591&gt;0,AA1591&gt;0),"sell delivery")))</f>
        <v/>
      </c>
      <c r="BA1591" s="1">
        <f>IF(AND(D1591&gt;0,E1591&gt;0,F1591&gt;0,Z1591&gt;0,AA1591&gt;0,AB1591&gt;0,AC1591&gt;0,AI1591&gt;0,AJ1591&gt;0),"FII ENTERING")</f>
        <v/>
      </c>
      <c r="BB1591" s="1" t="e">
        <v>#N/A</v>
      </c>
      <c r="BC1591" s="1" t="n">
        <v>61540.74</v>
      </c>
      <c r="BD1591" s="1">
        <f>IF(AND(E1591&gt;0,F1591&gt;0,AB1591&gt;0,AC1591&gt;0,AI1591&gt;0,AJ1591&gt;0,AS1591&gt;AR1591,AR1591&gt;AQ1591),"long buildup",IF(AND(E1591&lt;0,F1591&lt;0,AB1591&gt;0,AC1591&gt;0,AI1591&gt;0,AJ1591&gt;0,AS1591&lt;AR1591,AR1591&lt;AQ1591),"Short buildup"))</f>
        <v/>
      </c>
      <c r="BE1591" s="1">
        <f>+IF(AND(F1591&gt;0,M1591&gt;0,T1591&gt;0,AA1591&gt;0),"buy")</f>
        <v/>
      </c>
    </row>
    <row r="1592">
      <c r="A1592" s="1" t="inlineStr">
        <is>
          <t>SALASAR</t>
        </is>
      </c>
      <c r="B1592" s="1" t="n"/>
      <c r="C1592" s="1" t="n"/>
      <c r="D1592" s="2" t="n">
        <v>-0.9445843828715387</v>
      </c>
      <c r="E1592" s="2" t="n">
        <v>-0.953591862682774</v>
      </c>
      <c r="F1592" s="3" t="n">
        <v>-1.219512195121948</v>
      </c>
      <c r="G1592" s="4" t="n">
        <v>10779</v>
      </c>
      <c r="H1592" s="4" t="n">
        <v>9904</v>
      </c>
      <c r="I1592" s="3" t="n">
        <v>9363</v>
      </c>
      <c r="J1592" s="6">
        <f>+H1592-G1592</f>
        <v/>
      </c>
      <c r="K1592" s="6">
        <f>+I1592-H1592</f>
        <v/>
      </c>
      <c r="L1592" s="7">
        <f>J1592/G1592</f>
        <v/>
      </c>
      <c r="M1592" s="7">
        <f>K1592/H1592</f>
        <v/>
      </c>
      <c r="N1592" s="8" t="n">
        <v>8.103300000000001</v>
      </c>
      <c r="O1592" s="8" t="n">
        <v>6.4013</v>
      </c>
      <c r="P1592" s="3" t="n">
        <v>5.4691</v>
      </c>
      <c r="Q1592" s="6">
        <f>+O1592-N1592</f>
        <v/>
      </c>
      <c r="R1592" s="6">
        <f>+P1592-O1592</f>
        <v/>
      </c>
      <c r="S1592" s="7">
        <f>Q1592/N1592</f>
        <v/>
      </c>
      <c r="T1592" s="7">
        <f>R1592/O1592</f>
        <v/>
      </c>
      <c r="U1592" s="10" t="inlineStr">
        <is>
          <t>3116579</t>
        </is>
      </c>
      <c r="V1592" s="10" t="inlineStr">
        <is>
          <t>2583550</t>
        </is>
      </c>
      <c r="W1592" s="3" t="inlineStr">
        <is>
          <t>1744405</t>
        </is>
      </c>
      <c r="X1592" s="6">
        <f>+V1592-U1592</f>
        <v/>
      </c>
      <c r="Y1592" s="6">
        <f>+W1592-V1592</f>
        <v/>
      </c>
      <c r="Z1592" s="7">
        <f>X1592/U1592</f>
        <v/>
      </c>
      <c r="AA1592" s="7">
        <f>Y1592/V1592</f>
        <v/>
      </c>
      <c r="AB1592" s="4" t="n"/>
      <c r="AC1592" s="5" t="n"/>
      <c r="AD1592" s="4" t="n"/>
      <c r="AE1592" s="4" t="n"/>
      <c r="AF1592" s="5" t="n"/>
      <c r="AG1592" s="6">
        <f>AE1592-AD1592</f>
        <v/>
      </c>
      <c r="AH1592" s="6">
        <f>+AF1592-AE1592</f>
        <v/>
      </c>
      <c r="AI1592" s="7">
        <f>AG1592/AD1592</f>
        <v/>
      </c>
      <c r="AJ1592" s="7">
        <f>AH1592/AE1592</f>
        <v/>
      </c>
      <c r="AK1592" s="4" t="n"/>
      <c r="AL1592" s="4" t="n"/>
      <c r="AM1592" s="5" t="n"/>
      <c r="AN1592" s="4" t="n">
        <v>15.73</v>
      </c>
      <c r="AO1592" s="4" t="n">
        <v>15.58</v>
      </c>
      <c r="AP1592" s="3" t="n">
        <v>15.39</v>
      </c>
      <c r="AQ1592" s="9">
        <f>+AK1592-AN1592</f>
        <v/>
      </c>
      <c r="AR1592" s="9">
        <f>+AL1592-AO1592</f>
        <v/>
      </c>
      <c r="AS1592" s="9">
        <f>+AM1592-AP1592</f>
        <v/>
      </c>
      <c r="AT1592" s="6">
        <f>AR1592-AQ1592</f>
        <v/>
      </c>
      <c r="AU1592" s="6">
        <f>+AS1592-AR1592</f>
        <v/>
      </c>
      <c r="AV1592" s="7">
        <f>AT1592/AQ1592</f>
        <v/>
      </c>
      <c r="AW1592" s="7">
        <f>AU1592/AR1592</f>
        <v/>
      </c>
      <c r="AX1592" s="1" t="inlineStr">
        <is>
          <t>N</t>
        </is>
      </c>
      <c r="AY1592" s="1">
        <f>+IF(AND(D1592&gt;0,E1592&gt;0,F1592&gt;0,S1592&gt;0,T1592&gt;0,AC1592&gt;0,AB1592&gt;0,AI1592&gt;0,AJ1592&gt;0,AS1592&gt;AR1592,AR1592&gt;AQ1592),"long buildup",IF(AND(D1592&gt;0,E1592&gt;0,F1592&gt;0,S1592&lt;0,T1592&lt;0,AB1592&lt;0,AC1592&lt;0,AI1592&lt;0,AJ1592&lt;0,AS1592&gt;AR1592,AR1592&gt;AQ1592),"Short Covering",IF(AND(D1592&lt;0,E1592&lt;0,F1592&lt;0,S1592&lt;0,T1592&lt;0,AB1592&gt;0,AC1592&gt;0,AI1592&gt;0,AJ1592&gt;0,AS1592&lt;AR1592,AR1592&lt;AQ1592),"Short Buildup",IF(AND(D1592&lt;0,E1592&lt;0,F1592&lt;0,S1592&lt;0,T1592&lt;0,AB1592&lt;0,AC1592&lt;0,AI1592&lt;0,AJ1592&lt;0,AS1592&lt;AR1592,AR1592&lt;AQ1592),"LongUnwinding" ))))</f>
        <v/>
      </c>
      <c r="AZ1592" s="1">
        <f>+IF(AND(D1592&gt;0,E1592&gt;0,F1592&gt;0,L1592&gt;0,M1592&gt;0,S1592&gt;0,T1592&gt;0,Z1592&gt;0,AA1592&gt;0),"Buying Opportunity",IF(AND(D1592&lt;0,E1592&lt;0,F1592&lt;0,L1592&lt;0,M1592&lt;0,S1592&lt;0,T1592&lt;0,Z1592&lt;0,AA1592&lt;0),"support Zone",IF(AND(D1592&lt;0,E1592&lt;0,F1592&lt;0,L1592&gt;0,M1592&gt;0,S1592&gt;0,T1592&gt;0,Z1592&gt;0,AA1592&gt;0),"sell delivery")))</f>
        <v/>
      </c>
      <c r="BA1592" s="1">
        <f>IF(AND(D1592&gt;0,E1592&gt;0,F1592&gt;0,Z1592&gt;0,AA1592&gt;0,AB1592&gt;0,AC1592&gt;0,AI1592&gt;0,AJ1592&gt;0),"FII ENTERING")</f>
        <v/>
      </c>
      <c r="BB1592" s="1" t="e">
        <v>#N/A</v>
      </c>
      <c r="BC1592" s="1" t="n">
        <v>20814.328902</v>
      </c>
      <c r="BD1592" s="1">
        <f>IF(AND(E1592&gt;0,F1592&gt;0,AB1592&gt;0,AC1592&gt;0,AI1592&gt;0,AJ1592&gt;0,AS1592&gt;AR1592,AR1592&gt;AQ1592),"long buildup",IF(AND(E1592&lt;0,F1592&lt;0,AB1592&gt;0,AC1592&gt;0,AI1592&gt;0,AJ1592&gt;0,AS1592&lt;AR1592,AR1592&lt;AQ1592),"Short buildup"))</f>
        <v/>
      </c>
      <c r="BE1592" s="1">
        <f>+IF(AND(F1592&gt;0,M1592&gt;0,T1592&gt;0,AA1592&gt;0),"buy")</f>
        <v/>
      </c>
    </row>
    <row r="1593">
      <c r="A1593" s="1" t="inlineStr">
        <is>
          <t>SALONA</t>
        </is>
      </c>
      <c r="B1593" s="1" t="n"/>
      <c r="C1593" s="1" t="n"/>
      <c r="D1593" s="2" t="n">
        <v>0.8815701929474309</v>
      </c>
      <c r="E1593" s="2" t="n">
        <v>-3.248145094806273</v>
      </c>
      <c r="F1593" s="3" t="n">
        <v>0.2044989775051202</v>
      </c>
      <c r="G1593" s="4" t="n">
        <v>134</v>
      </c>
      <c r="H1593" s="4" t="n">
        <v>75</v>
      </c>
      <c r="I1593" s="3" t="n">
        <v>163</v>
      </c>
      <c r="J1593" s="6">
        <f>+H1593-G1593</f>
        <v/>
      </c>
      <c r="K1593" s="6">
        <f>+I1593-H1593</f>
        <v/>
      </c>
      <c r="L1593" s="7">
        <f>J1593/G1593</f>
        <v/>
      </c>
      <c r="M1593" s="7">
        <f>K1593/H1593</f>
        <v/>
      </c>
      <c r="N1593" s="8" t="n">
        <v>0.0704</v>
      </c>
      <c r="O1593" s="8" t="n">
        <v>0.0403</v>
      </c>
      <c r="P1593" s="3" t="n">
        <v>0.0398</v>
      </c>
      <c r="Q1593" s="6">
        <f>+O1593-N1593</f>
        <v/>
      </c>
      <c r="R1593" s="6">
        <f>+P1593-O1593</f>
        <v/>
      </c>
      <c r="S1593" s="7">
        <f>Q1593/N1593</f>
        <v/>
      </c>
      <c r="T1593" s="7">
        <f>R1593/O1593</f>
        <v/>
      </c>
      <c r="U1593" s="10" t="inlineStr">
        <is>
          <t>1917</t>
        </is>
      </c>
      <c r="V1593" s="10" t="inlineStr">
        <is>
          <t>925</t>
        </is>
      </c>
      <c r="W1593" s="3" t="inlineStr">
        <is>
          <t>279</t>
        </is>
      </c>
      <c r="X1593" s="6">
        <f>+V1593-U1593</f>
        <v/>
      </c>
      <c r="Y1593" s="6">
        <f>+W1593-V1593</f>
        <v/>
      </c>
      <c r="Z1593" s="7">
        <f>X1593/U1593</f>
        <v/>
      </c>
      <c r="AA1593" s="7">
        <f>Y1593/V1593</f>
        <v/>
      </c>
      <c r="AB1593" s="4" t="n"/>
      <c r="AC1593" s="5" t="n"/>
      <c r="AD1593" s="4" t="n"/>
      <c r="AE1593" s="4" t="n"/>
      <c r="AF1593" s="5" t="n"/>
      <c r="AG1593" s="6">
        <f>AE1593-AD1593</f>
        <v/>
      </c>
      <c r="AH1593" s="6">
        <f>+AF1593-AE1593</f>
        <v/>
      </c>
      <c r="AI1593" s="7">
        <f>AG1593/AD1593</f>
        <v/>
      </c>
      <c r="AJ1593" s="7">
        <f>AH1593/AE1593</f>
        <v/>
      </c>
      <c r="AK1593" s="4" t="n"/>
      <c r="AL1593" s="4" t="n"/>
      <c r="AM1593" s="5" t="n"/>
      <c r="AN1593" s="4" t="n">
        <v>303.25</v>
      </c>
      <c r="AO1593" s="4" t="n">
        <v>293.4</v>
      </c>
      <c r="AP1593" s="3" t="n">
        <v>294</v>
      </c>
      <c r="AQ1593" s="9">
        <f>+AK1593-AN1593</f>
        <v/>
      </c>
      <c r="AR1593" s="9">
        <f>+AL1593-AO1593</f>
        <v/>
      </c>
      <c r="AS1593" s="9">
        <f>+AM1593-AP1593</f>
        <v/>
      </c>
      <c r="AT1593" s="6">
        <f>AR1593-AQ1593</f>
        <v/>
      </c>
      <c r="AU1593" s="6">
        <f>+AS1593-AR1593</f>
        <v/>
      </c>
      <c r="AV1593" s="7">
        <f>AT1593/AQ1593</f>
        <v/>
      </c>
      <c r="AW1593" s="7">
        <f>AU1593/AR1593</f>
        <v/>
      </c>
      <c r="AX1593" s="1" t="inlineStr">
        <is>
          <t>N</t>
        </is>
      </c>
      <c r="AY1593" s="1">
        <f>+IF(AND(D1593&gt;0,E1593&gt;0,F1593&gt;0,S1593&gt;0,T1593&gt;0,AC1593&gt;0,AB1593&gt;0,AI1593&gt;0,AJ1593&gt;0,AS1593&gt;AR1593,AR1593&gt;AQ1593),"long buildup",IF(AND(D1593&gt;0,E1593&gt;0,F1593&gt;0,S1593&lt;0,T1593&lt;0,AB1593&lt;0,AC1593&lt;0,AI1593&lt;0,AJ1593&lt;0,AS1593&gt;AR1593,AR1593&gt;AQ1593),"Short Covering",IF(AND(D1593&lt;0,E1593&lt;0,F1593&lt;0,S1593&lt;0,T1593&lt;0,AB1593&gt;0,AC1593&gt;0,AI1593&gt;0,AJ1593&gt;0,AS1593&lt;AR1593,AR1593&lt;AQ1593),"Short Buildup",IF(AND(D1593&lt;0,E1593&lt;0,F1593&lt;0,S1593&lt;0,T1593&lt;0,AB1593&lt;0,AC1593&lt;0,AI1593&lt;0,AJ1593&lt;0,AS1593&lt;AR1593,AR1593&lt;AQ1593),"LongUnwinding" ))))</f>
        <v/>
      </c>
      <c r="AZ1593" s="1">
        <f>+IF(AND(D1593&gt;0,E1593&gt;0,F1593&gt;0,L1593&gt;0,M1593&gt;0,S1593&gt;0,T1593&gt;0,Z1593&gt;0,AA1593&gt;0),"Buying Opportunity",IF(AND(D1593&lt;0,E1593&lt;0,F1593&lt;0,L1593&lt;0,M1593&lt;0,S1593&lt;0,T1593&lt;0,Z1593&lt;0,AA1593&lt;0),"support Zone",IF(AND(D1593&lt;0,E1593&lt;0,F1593&lt;0,L1593&gt;0,M1593&gt;0,S1593&gt;0,T1593&gt;0,Z1593&gt;0,AA1593&gt;0),"sell delivery")))</f>
        <v/>
      </c>
      <c r="BA1593" s="1">
        <f>IF(AND(D1593&gt;0,E1593&gt;0,F1593&gt;0,Z1593&gt;0,AA1593&gt;0,AB1593&gt;0,AC1593&gt;0,AI1593&gt;0,AJ1593&gt;0),"FII ENTERING")</f>
        <v/>
      </c>
      <c r="BB1593" s="15" t="e">
        <v>#N/A</v>
      </c>
      <c r="BC1593" s="1" t="n">
        <v>296530.370026</v>
      </c>
      <c r="BD1593" s="1">
        <f>IF(AND(E1593&gt;0,F1593&gt;0,AB1593&gt;0,AC1593&gt;0,AI1593&gt;0,AJ1593&gt;0,AS1593&gt;AR1593,AR1593&gt;AQ1593),"long buildup",IF(AND(E1593&lt;0,F1593&lt;0,AB1593&gt;0,AC1593&gt;0,AI1593&gt;0,AJ1593&gt;0,AS1593&lt;AR1593,AR1593&lt;AQ1593),"Short buildup"))</f>
        <v/>
      </c>
      <c r="BE1593" s="1">
        <f>+IF(AND(F1593&gt;0,M1593&gt;0,T1593&gt;0,AA1593&gt;0),"buy")</f>
        <v/>
      </c>
    </row>
    <row r="1594">
      <c r="A1594" s="1" t="inlineStr">
        <is>
          <t>SALSTEEL</t>
        </is>
      </c>
      <c r="B1594" s="1" t="n"/>
      <c r="C1594" s="1" t="n"/>
      <c r="D1594" s="2" t="n">
        <v>2.687747035573121</v>
      </c>
      <c r="E1594" s="2" t="n">
        <v>-1.655119322555811</v>
      </c>
      <c r="F1594" s="3" t="n">
        <v>-1.76125244618395</v>
      </c>
      <c r="G1594" s="4" t="n">
        <v>983</v>
      </c>
      <c r="H1594" s="4" t="n">
        <v>674</v>
      </c>
      <c r="I1594" s="3" t="n">
        <v>928</v>
      </c>
      <c r="J1594" s="6">
        <f>+H1594-G1594</f>
        <v/>
      </c>
      <c r="K1594" s="6">
        <f>+I1594-H1594</f>
        <v/>
      </c>
      <c r="L1594" s="7">
        <f>J1594/G1594</f>
        <v/>
      </c>
      <c r="M1594" s="7">
        <f>K1594/H1594</f>
        <v/>
      </c>
      <c r="N1594" s="8" t="n">
        <v>0.3084</v>
      </c>
      <c r="O1594" s="8" t="n">
        <v>0.1661</v>
      </c>
      <c r="P1594" s="3" t="n">
        <v>0.336</v>
      </c>
      <c r="Q1594" s="6">
        <f>+O1594-N1594</f>
        <v/>
      </c>
      <c r="R1594" s="6">
        <f>+P1594-O1594</f>
        <v/>
      </c>
      <c r="S1594" s="7">
        <f>Q1594/N1594</f>
        <v/>
      </c>
      <c r="T1594" s="7">
        <f>R1594/O1594</f>
        <v/>
      </c>
      <c r="U1594" s="10" t="inlineStr">
        <is>
          <t>81108</t>
        </is>
      </c>
      <c r="V1594" s="10" t="inlineStr">
        <is>
          <t>47761</t>
        </is>
      </c>
      <c r="W1594" s="3" t="inlineStr">
        <is>
          <t>68750</t>
        </is>
      </c>
      <c r="X1594" s="6">
        <f>+V1594-U1594</f>
        <v/>
      </c>
      <c r="Y1594" s="6">
        <f>+W1594-V1594</f>
        <v/>
      </c>
      <c r="Z1594" s="7">
        <f>X1594/U1594</f>
        <v/>
      </c>
      <c r="AA1594" s="7">
        <f>Y1594/V1594</f>
        <v/>
      </c>
      <c r="AB1594" s="4" t="n"/>
      <c r="AC1594" s="5" t="n"/>
      <c r="AD1594" s="4" t="n"/>
      <c r="AE1594" s="4" t="n"/>
      <c r="AF1594" s="5" t="n"/>
      <c r="AG1594" s="6">
        <f>AE1594-AD1594</f>
        <v/>
      </c>
      <c r="AH1594" s="6">
        <f>+AF1594-AE1594</f>
        <v/>
      </c>
      <c r="AI1594" s="7">
        <f>AG1594/AD1594</f>
        <v/>
      </c>
      <c r="AJ1594" s="7">
        <f>AH1594/AE1594</f>
        <v/>
      </c>
      <c r="AK1594" s="4" t="n"/>
      <c r="AL1594" s="4" t="n"/>
      <c r="AM1594" s="5" t="n"/>
      <c r="AN1594" s="4" t="n">
        <v>25.98</v>
      </c>
      <c r="AO1594" s="4" t="n">
        <v>25.55</v>
      </c>
      <c r="AP1594" s="3" t="n">
        <v>25.1</v>
      </c>
      <c r="AQ1594" s="9">
        <f>+AK1594-AN1594</f>
        <v/>
      </c>
      <c r="AR1594" s="9">
        <f>+AL1594-AO1594</f>
        <v/>
      </c>
      <c r="AS1594" s="9">
        <f>+AM1594-AP1594</f>
        <v/>
      </c>
      <c r="AT1594" s="6">
        <f>AR1594-AQ1594</f>
        <v/>
      </c>
      <c r="AU1594" s="6">
        <f>+AS1594-AR1594</f>
        <v/>
      </c>
      <c r="AV1594" s="7">
        <f>AT1594/AQ1594</f>
        <v/>
      </c>
      <c r="AW1594" s="7">
        <f>AU1594/AR1594</f>
        <v/>
      </c>
      <c r="AX1594" s="1" t="inlineStr">
        <is>
          <t>N</t>
        </is>
      </c>
      <c r="AY1594" s="1">
        <f>+IF(AND(D1594&gt;0,E1594&gt;0,F1594&gt;0,S1594&gt;0,T1594&gt;0,AC1594&gt;0,AB1594&gt;0,AI1594&gt;0,AJ1594&gt;0,AS1594&gt;AR1594,AR1594&gt;AQ1594),"long buildup",IF(AND(D1594&gt;0,E1594&gt;0,F1594&gt;0,S1594&lt;0,T1594&lt;0,AB1594&lt;0,AC1594&lt;0,AI1594&lt;0,AJ1594&lt;0,AS1594&gt;AR1594,AR1594&gt;AQ1594),"Short Covering",IF(AND(D1594&lt;0,E1594&lt;0,F1594&lt;0,S1594&lt;0,T1594&lt;0,AB1594&gt;0,AC1594&gt;0,AI1594&gt;0,AJ1594&gt;0,AS1594&lt;AR1594,AR1594&lt;AQ1594),"Short Buildup",IF(AND(D1594&lt;0,E1594&lt;0,F1594&lt;0,S1594&lt;0,T1594&lt;0,AB1594&lt;0,AC1594&lt;0,AI1594&lt;0,AJ1594&lt;0,AS1594&lt;AR1594,AR1594&lt;AQ1594),"LongUnwinding" ))))</f>
        <v/>
      </c>
      <c r="AZ1594" s="1">
        <f>+IF(AND(D1594&gt;0,E1594&gt;0,F1594&gt;0,L1594&gt;0,M1594&gt;0,S1594&gt;0,T1594&gt;0,Z1594&gt;0,AA1594&gt;0),"Buying Opportunity",IF(AND(D1594&lt;0,E1594&lt;0,F1594&lt;0,L1594&lt;0,M1594&lt;0,S1594&lt;0,T1594&lt;0,Z1594&lt;0,AA1594&lt;0),"support Zone",IF(AND(D1594&lt;0,E1594&lt;0,F1594&lt;0,L1594&gt;0,M1594&gt;0,S1594&gt;0,T1594&gt;0,Z1594&gt;0,AA1594&gt;0),"sell delivery")))</f>
        <v/>
      </c>
      <c r="BA1594" s="1">
        <f>IF(AND(D1594&gt;0,E1594&gt;0,F1594&gt;0,Z1594&gt;0,AA1594&gt;0,AB1594&gt;0,AC1594&gt;0,AI1594&gt;0,AJ1594&gt;0),"FII ENTERING")</f>
        <v/>
      </c>
      <c r="BB1594" s="1" t="e">
        <v>#N/A</v>
      </c>
      <c r="BC1594" s="1" t="n">
        <v>34016.052895</v>
      </c>
      <c r="BD1594" s="1">
        <f>IF(AND(E1594&gt;0,F1594&gt;0,AB1594&gt;0,AC1594&gt;0,AI1594&gt;0,AJ1594&gt;0,AS1594&gt;AR1594,AR1594&gt;AQ1594),"long buildup",IF(AND(E1594&lt;0,F1594&lt;0,AB1594&gt;0,AC1594&gt;0,AI1594&gt;0,AJ1594&gt;0,AS1594&lt;AR1594,AR1594&lt;AQ1594),"Short buildup"))</f>
        <v/>
      </c>
      <c r="BE1594" s="1">
        <f>+IF(AND(F1594&gt;0,M1594&gt;0,T1594&gt;0,AA1594&gt;0),"buy")</f>
        <v/>
      </c>
    </row>
    <row r="1595">
      <c r="A1595" s="1" t="inlineStr">
        <is>
          <t>SALZERELEC</t>
        </is>
      </c>
      <c r="B1595" s="1" t="n"/>
      <c r="C1595" s="1" t="n"/>
      <c r="D1595" s="2" t="n">
        <v>0.8618367896579622</v>
      </c>
      <c r="E1595" s="2" t="n">
        <v>-1.293152775128747</v>
      </c>
      <c r="F1595" s="3" t="n">
        <v>1.259854691606118</v>
      </c>
      <c r="G1595" s="4" t="n">
        <v>6822</v>
      </c>
      <c r="H1595" s="4" t="n">
        <v>4743</v>
      </c>
      <c r="I1595" s="3" t="n">
        <v>8676</v>
      </c>
      <c r="J1595" s="6">
        <f>+H1595-G1595</f>
        <v/>
      </c>
      <c r="K1595" s="6">
        <f>+I1595-H1595</f>
        <v/>
      </c>
      <c r="L1595" s="7">
        <f>J1595/G1595</f>
        <v/>
      </c>
      <c r="M1595" s="7">
        <f>K1595/H1595</f>
        <v/>
      </c>
      <c r="N1595" s="8" t="n">
        <v>12.6781</v>
      </c>
      <c r="O1595" s="8" t="n">
        <v>6.8314</v>
      </c>
      <c r="P1595" s="3" t="n">
        <v>12.1884</v>
      </c>
      <c r="Q1595" s="6">
        <f>+O1595-N1595</f>
        <v/>
      </c>
      <c r="R1595" s="6">
        <f>+P1595-O1595</f>
        <v/>
      </c>
      <c r="S1595" s="7">
        <f>Q1595/N1595</f>
        <v/>
      </c>
      <c r="T1595" s="7">
        <f>R1595/O1595</f>
        <v/>
      </c>
      <c r="U1595" s="10" t="inlineStr">
        <is>
          <t>36378</t>
        </is>
      </c>
      <c r="V1595" s="10" t="inlineStr">
        <is>
          <t>23646</t>
        </is>
      </c>
      <c r="W1595" s="3" t="inlineStr">
        <is>
          <t>30052</t>
        </is>
      </c>
      <c r="X1595" s="6">
        <f>+V1595-U1595</f>
        <v/>
      </c>
      <c r="Y1595" s="6">
        <f>+W1595-V1595</f>
        <v/>
      </c>
      <c r="Z1595" s="7">
        <f>X1595/U1595</f>
        <v/>
      </c>
      <c r="AA1595" s="7">
        <f>Y1595/V1595</f>
        <v/>
      </c>
      <c r="AB1595" s="4" t="n"/>
      <c r="AC1595" s="5" t="n"/>
      <c r="AD1595" s="4" t="n"/>
      <c r="AE1595" s="4" t="n"/>
      <c r="AF1595" s="5" t="n"/>
      <c r="AG1595" s="6">
        <f>AE1595-AD1595</f>
        <v/>
      </c>
      <c r="AH1595" s="6">
        <f>+AF1595-AE1595</f>
        <v/>
      </c>
      <c r="AI1595" s="7">
        <f>AG1595/AD1595</f>
        <v/>
      </c>
      <c r="AJ1595" s="7">
        <f>AH1595/AE1595</f>
        <v/>
      </c>
      <c r="AK1595" s="4" t="n"/>
      <c r="AL1595" s="4" t="n"/>
      <c r="AM1595" s="5" t="n"/>
      <c r="AN1595" s="4" t="n">
        <v>1310.75</v>
      </c>
      <c r="AO1595" s="4" t="n">
        <v>1293.8</v>
      </c>
      <c r="AP1595" s="3" t="n">
        <v>1310.1</v>
      </c>
      <c r="AQ1595" s="9">
        <f>+AK1595-AN1595</f>
        <v/>
      </c>
      <c r="AR1595" s="9">
        <f>+AL1595-AO1595</f>
        <v/>
      </c>
      <c r="AS1595" s="9">
        <f>+AM1595-AP1595</f>
        <v/>
      </c>
      <c r="AT1595" s="6">
        <f>AR1595-AQ1595</f>
        <v/>
      </c>
      <c r="AU1595" s="6">
        <f>+AS1595-AR1595</f>
        <v/>
      </c>
      <c r="AV1595" s="7">
        <f>AT1595/AQ1595</f>
        <v/>
      </c>
      <c r="AW1595" s="7">
        <f>AU1595/AR1595</f>
        <v/>
      </c>
      <c r="AX1595" s="1" t="inlineStr">
        <is>
          <t>N</t>
        </is>
      </c>
      <c r="AY1595" s="1">
        <f>+IF(AND(D1595&gt;0,E1595&gt;0,F1595&gt;0,S1595&gt;0,T1595&gt;0,AC1595&gt;0,AB1595&gt;0,AI1595&gt;0,AJ1595&gt;0,AS1595&gt;AR1595,AR1595&gt;AQ1595),"long buildup",IF(AND(D1595&gt;0,E1595&gt;0,F1595&gt;0,S1595&lt;0,T1595&lt;0,AB1595&lt;0,AC1595&lt;0,AI1595&lt;0,AJ1595&lt;0,AS1595&gt;AR1595,AR1595&gt;AQ1595),"Short Covering",IF(AND(D1595&lt;0,E1595&lt;0,F1595&lt;0,S1595&lt;0,T1595&lt;0,AB1595&gt;0,AC1595&gt;0,AI1595&gt;0,AJ1595&gt;0,AS1595&lt;AR1595,AR1595&lt;AQ1595),"Short Buildup",IF(AND(D1595&lt;0,E1595&lt;0,F1595&lt;0,S1595&lt;0,T1595&lt;0,AB1595&lt;0,AC1595&lt;0,AI1595&lt;0,AJ1595&lt;0,AS1595&lt;AR1595,AR1595&lt;AQ1595),"LongUnwinding" ))))</f>
        <v/>
      </c>
      <c r="AZ1595" s="1">
        <f>+IF(AND(D1595&gt;0,E1595&gt;0,F1595&gt;0,L1595&gt;0,M1595&gt;0,S1595&gt;0,T1595&gt;0,Z1595&gt;0,AA1595&gt;0),"Buying Opportunity",IF(AND(D1595&lt;0,E1595&lt;0,F1595&lt;0,L1595&lt;0,M1595&lt;0,S1595&lt;0,T1595&lt;0,Z1595&lt;0,AA1595&lt;0),"support Zone",IF(AND(D1595&lt;0,E1595&lt;0,F1595&lt;0,L1595&gt;0,M1595&gt;0,S1595&gt;0,T1595&gt;0,Z1595&gt;0,AA1595&gt;0),"sell delivery")))</f>
        <v/>
      </c>
      <c r="BA1595" s="1">
        <f>IF(AND(D1595&gt;0,E1595&gt;0,F1595&gt;0,Z1595&gt;0,AA1595&gt;0,AB1595&gt;0,AC1595&gt;0,AI1595&gt;0,AJ1595&gt;0),"FII ENTERING")</f>
        <v/>
      </c>
      <c r="BB1595" s="1" t="e">
        <v>#N/A</v>
      </c>
      <c r="BC1595" s="1" t="n">
        <v>38230.727454</v>
      </c>
      <c r="BD1595" s="1">
        <f>IF(AND(E1595&gt;0,F1595&gt;0,AB1595&gt;0,AC1595&gt;0,AI1595&gt;0,AJ1595&gt;0,AS1595&gt;AR1595,AR1595&gt;AQ1595),"long buildup",IF(AND(E1595&lt;0,F1595&lt;0,AB1595&gt;0,AC1595&gt;0,AI1595&gt;0,AJ1595&gt;0,AS1595&lt;AR1595,AR1595&lt;AQ1595),"Short buildup"))</f>
        <v/>
      </c>
      <c r="BE1595" s="1">
        <f>+IF(AND(F1595&gt;0,M1595&gt;0,T1595&gt;0,AA1595&gt;0),"buy")</f>
        <v/>
      </c>
    </row>
    <row r="1596">
      <c r="A1596" s="1" t="inlineStr">
        <is>
          <t>SAMBHAAV</t>
        </is>
      </c>
      <c r="B1596" s="1" t="n"/>
      <c r="C1596" s="1" t="n"/>
      <c r="D1596" s="2" t="n">
        <v>-0.6116207951070342</v>
      </c>
      <c r="E1596" s="2" t="n">
        <v>-0.1538461538461506</v>
      </c>
      <c r="F1596" s="3" t="n">
        <v>1.694915254237279</v>
      </c>
      <c r="G1596" s="4" t="n">
        <v>1387</v>
      </c>
      <c r="H1596" s="4" t="n">
        <v>1092</v>
      </c>
      <c r="I1596" s="3" t="n">
        <v>1127</v>
      </c>
      <c r="J1596" s="6">
        <f>+H1596-G1596</f>
        <v/>
      </c>
      <c r="K1596" s="6">
        <f>+I1596-H1596</f>
        <v/>
      </c>
      <c r="L1596" s="7">
        <f>J1596/G1596</f>
        <v/>
      </c>
      <c r="M1596" s="7">
        <f>K1596/H1596</f>
        <v/>
      </c>
      <c r="N1596" s="8" t="n">
        <v>0.2753</v>
      </c>
      <c r="O1596" s="8" t="n">
        <v>0.0959</v>
      </c>
      <c r="P1596" s="3" t="n">
        <v>0.2219</v>
      </c>
      <c r="Q1596" s="6">
        <f>+O1596-N1596</f>
        <v/>
      </c>
      <c r="R1596" s="6">
        <f>+P1596-O1596</f>
        <v/>
      </c>
      <c r="S1596" s="7">
        <f>Q1596/N1596</f>
        <v/>
      </c>
      <c r="T1596" s="7">
        <f>R1596/O1596</f>
        <v/>
      </c>
      <c r="U1596" s="10" t="inlineStr">
        <is>
          <t>284020</t>
        </is>
      </c>
      <c r="V1596" s="10" t="inlineStr">
        <is>
          <t>91110</t>
        </is>
      </c>
      <c r="W1596" s="3" t="inlineStr">
        <is>
          <t>175969</t>
        </is>
      </c>
      <c r="X1596" s="6">
        <f>+V1596-U1596</f>
        <v/>
      </c>
      <c r="Y1596" s="6">
        <f>+W1596-V1596</f>
        <v/>
      </c>
      <c r="Z1596" s="7">
        <f>X1596/U1596</f>
        <v/>
      </c>
      <c r="AA1596" s="7">
        <f>Y1596/V1596</f>
        <v/>
      </c>
      <c r="AB1596" s="4" t="n"/>
      <c r="AC1596" s="5" t="n"/>
      <c r="AD1596" s="4" t="n"/>
      <c r="AE1596" s="4" t="n"/>
      <c r="AF1596" s="5" t="n"/>
      <c r="AG1596" s="6">
        <f>AE1596-AD1596</f>
        <v/>
      </c>
      <c r="AH1596" s="6">
        <f>+AF1596-AE1596</f>
        <v/>
      </c>
      <c r="AI1596" s="7">
        <f>AG1596/AD1596</f>
        <v/>
      </c>
      <c r="AJ1596" s="7">
        <f>AH1596/AE1596</f>
        <v/>
      </c>
      <c r="AK1596" s="4" t="n"/>
      <c r="AL1596" s="4" t="n"/>
      <c r="AM1596" s="5" t="n"/>
      <c r="AN1596" s="4" t="n">
        <v>6.5</v>
      </c>
      <c r="AO1596" s="4" t="n">
        <v>6.49</v>
      </c>
      <c r="AP1596" s="3" t="n">
        <v>6.6</v>
      </c>
      <c r="AQ1596" s="9">
        <f>+AK1596-AN1596</f>
        <v/>
      </c>
      <c r="AR1596" s="9">
        <f>+AL1596-AO1596</f>
        <v/>
      </c>
      <c r="AS1596" s="9">
        <f>+AM1596-AP1596</f>
        <v/>
      </c>
      <c r="AT1596" s="6">
        <f>AR1596-AQ1596</f>
        <v/>
      </c>
      <c r="AU1596" s="6">
        <f>+AS1596-AR1596</f>
        <v/>
      </c>
      <c r="AV1596" s="7">
        <f>AT1596/AQ1596</f>
        <v/>
      </c>
      <c r="AW1596" s="7">
        <f>AU1596/AR1596</f>
        <v/>
      </c>
      <c r="AX1596" s="1" t="inlineStr">
        <is>
          <t>N</t>
        </is>
      </c>
      <c r="AY1596" s="1">
        <f>+IF(AND(D1596&gt;0,E1596&gt;0,F1596&gt;0,S1596&gt;0,T1596&gt;0,AC1596&gt;0,AB1596&gt;0,AI1596&gt;0,AJ1596&gt;0,AS1596&gt;AR1596,AR1596&gt;AQ1596),"long buildup",IF(AND(D1596&gt;0,E1596&gt;0,F1596&gt;0,S1596&lt;0,T1596&lt;0,AB1596&lt;0,AC1596&lt;0,AI1596&lt;0,AJ1596&lt;0,AS1596&gt;AR1596,AR1596&gt;AQ1596),"Short Covering",IF(AND(D1596&lt;0,E1596&lt;0,F1596&lt;0,S1596&lt;0,T1596&lt;0,AB1596&gt;0,AC1596&gt;0,AI1596&gt;0,AJ1596&gt;0,AS1596&lt;AR1596,AR1596&lt;AQ1596),"Short Buildup",IF(AND(D1596&lt;0,E1596&lt;0,F1596&lt;0,S1596&lt;0,T1596&lt;0,AB1596&lt;0,AC1596&lt;0,AI1596&lt;0,AJ1596&lt;0,AS1596&lt;AR1596,AR1596&lt;AQ1596),"LongUnwinding" ))))</f>
        <v/>
      </c>
      <c r="AZ1596" s="1">
        <f>+IF(AND(D1596&gt;0,E1596&gt;0,F1596&gt;0,L1596&gt;0,M1596&gt;0,S1596&gt;0,T1596&gt;0,Z1596&gt;0,AA1596&gt;0),"Buying Opportunity",IF(AND(D1596&lt;0,E1596&lt;0,F1596&lt;0,L1596&lt;0,M1596&lt;0,S1596&lt;0,T1596&lt;0,Z1596&lt;0,AA1596&lt;0),"support Zone",IF(AND(D1596&lt;0,E1596&lt;0,F1596&lt;0,L1596&gt;0,M1596&gt;0,S1596&gt;0,T1596&gt;0,Z1596&gt;0,AA1596&gt;0),"sell delivery")))</f>
        <v/>
      </c>
      <c r="BA1596" s="1">
        <f>IF(AND(D1596&gt;0,E1596&gt;0,F1596&gt;0,Z1596&gt;0,AA1596&gt;0,AB1596&gt;0,AC1596&gt;0,AI1596&gt;0,AJ1596&gt;0),"FII ENTERING")</f>
        <v/>
      </c>
      <c r="BB1596" s="1" t="e">
        <v>#N/A</v>
      </c>
      <c r="BC1596" s="1" t="n">
        <v>23699.68622</v>
      </c>
      <c r="BD1596" s="1">
        <f>IF(AND(E1596&gt;0,F1596&gt;0,AB1596&gt;0,AC1596&gt;0,AI1596&gt;0,AJ1596&gt;0,AS1596&gt;AR1596,AR1596&gt;AQ1596),"long buildup",IF(AND(E1596&lt;0,F1596&lt;0,AB1596&gt;0,AC1596&gt;0,AI1596&gt;0,AJ1596&gt;0,AS1596&lt;AR1596,AR1596&lt;AQ1596),"Short buildup"))</f>
        <v/>
      </c>
      <c r="BE1596" s="1">
        <f>+IF(AND(F1596&gt;0,M1596&gt;0,T1596&gt;0,AA1596&gt;0),"buy")</f>
        <v/>
      </c>
    </row>
    <row r="1597" ht="14.25" customHeight="1" s="12">
      <c r="A1597" s="1" t="inlineStr">
        <is>
          <t>SAMHI</t>
        </is>
      </c>
      <c r="B1597" s="1" t="n"/>
      <c r="C1597" s="1" t="n"/>
      <c r="D1597" s="2" t="n">
        <v>3.030618621120611</v>
      </c>
      <c r="E1597" s="2" t="n">
        <v>-0.2830284039219662</v>
      </c>
      <c r="F1597" s="3" t="n">
        <v>5.930055752660916</v>
      </c>
      <c r="G1597" s="4" t="n">
        <v>29598</v>
      </c>
      <c r="H1597" s="4" t="n">
        <v>13008</v>
      </c>
      <c r="I1597" s="3" t="n">
        <v>75470</v>
      </c>
      <c r="J1597" s="6">
        <f>+H1597-G1597</f>
        <v/>
      </c>
      <c r="K1597" s="6">
        <f>+I1597-H1597</f>
        <v/>
      </c>
      <c r="L1597" s="7">
        <f>J1597/G1597</f>
        <v/>
      </c>
      <c r="M1597" s="7">
        <f>K1597/H1597</f>
        <v/>
      </c>
      <c r="N1597" s="8" t="n">
        <v>33.321</v>
      </c>
      <c r="O1597" s="8" t="n">
        <v>11.5149</v>
      </c>
      <c r="P1597" s="3" t="n">
        <v>99.43170000000001</v>
      </c>
      <c r="Q1597" s="6">
        <f>+O1597-N1597</f>
        <v/>
      </c>
      <c r="R1597" s="6">
        <f>+P1597-O1597</f>
        <v/>
      </c>
      <c r="S1597" s="7">
        <f>Q1597/N1597</f>
        <v/>
      </c>
      <c r="T1597" s="7">
        <f>R1597/O1597</f>
        <v/>
      </c>
      <c r="U1597" s="10" t="inlineStr">
        <is>
          <t>783979</t>
        </is>
      </c>
      <c r="V1597" s="10" t="inlineStr">
        <is>
          <t>277887</t>
        </is>
      </c>
      <c r="W1597" s="3" t="inlineStr">
        <is>
          <t>2003368</t>
        </is>
      </c>
      <c r="X1597" s="6">
        <f>+V1597-U1597</f>
        <v/>
      </c>
      <c r="Y1597" s="6">
        <f>+W1597-V1597</f>
        <v/>
      </c>
      <c r="Z1597" s="7">
        <f>X1597/U1597</f>
        <v/>
      </c>
      <c r="AA1597" s="7">
        <f>Y1597/V1597</f>
        <v/>
      </c>
      <c r="AB1597" s="4" t="n"/>
      <c r="AC1597" s="5" t="n"/>
      <c r="AD1597" s="4" t="n"/>
      <c r="AE1597" s="4" t="n"/>
      <c r="AF1597" s="5" t="n"/>
      <c r="AG1597" s="6">
        <f>AE1597-AD1597</f>
        <v/>
      </c>
      <c r="AH1597" s="6">
        <f>+AF1597-AE1597</f>
        <v/>
      </c>
      <c r="AI1597" s="7">
        <f>AG1597/AD1597</f>
        <v/>
      </c>
      <c r="AJ1597" s="7">
        <f>AH1597/AE1597</f>
        <v/>
      </c>
      <c r="AK1597" s="4" t="n"/>
      <c r="AL1597" s="4" t="n"/>
      <c r="AM1597" s="5" t="n"/>
      <c r="AN1597" s="4" t="n">
        <v>197.86</v>
      </c>
      <c r="AO1597" s="4" t="n">
        <v>197.3</v>
      </c>
      <c r="AP1597" s="3" t="n">
        <v>209</v>
      </c>
      <c r="AQ1597" s="9">
        <f>+AK1597-AN1597</f>
        <v/>
      </c>
      <c r="AR1597" s="9">
        <f>+AL1597-AO1597</f>
        <v/>
      </c>
      <c r="AS1597" s="9">
        <f>+AM1597-AP1597</f>
        <v/>
      </c>
      <c r="AT1597" s="6">
        <f>AR1597-AQ1597</f>
        <v/>
      </c>
      <c r="AU1597" s="6">
        <f>+AS1597-AR1597</f>
        <v/>
      </c>
      <c r="AV1597" s="7">
        <f>AT1597/AQ1597</f>
        <v/>
      </c>
      <c r="AW1597" s="7">
        <f>AU1597/AR1597</f>
        <v/>
      </c>
      <c r="AX1597" s="1" t="inlineStr">
        <is>
          <t>Y</t>
        </is>
      </c>
      <c r="AY1597" s="1">
        <f>+IF(AND(D1597&gt;0,E1597&gt;0,F1597&gt;0,S1597&gt;0,T1597&gt;0,AC1597&gt;0,AB1597&gt;0,AI1597&gt;0,AJ1597&gt;0,AS1597&gt;AR1597,AR1597&gt;AQ1597),"long buildup",IF(AND(D1597&gt;0,E1597&gt;0,F1597&gt;0,S1597&lt;0,T1597&lt;0,AB1597&lt;0,AC1597&lt;0,AI1597&lt;0,AJ1597&lt;0,AS1597&gt;AR1597,AR1597&gt;AQ1597),"Short Covering",IF(AND(D1597&lt;0,E1597&lt;0,F1597&lt;0,S1597&lt;0,T1597&lt;0,AB1597&gt;0,AC1597&gt;0,AI1597&gt;0,AJ1597&gt;0,AS1597&lt;AR1597,AR1597&lt;AQ1597),"Short Buildup",IF(AND(D1597&lt;0,E1597&lt;0,F1597&lt;0,S1597&lt;0,T1597&lt;0,AB1597&lt;0,AC1597&lt;0,AI1597&lt;0,AJ1597&lt;0,AS1597&lt;AR1597,AR1597&lt;AQ1597),"LongUnwinding" ))))</f>
        <v/>
      </c>
      <c r="AZ1597" s="1">
        <f>+IF(AND(D1597&gt;0,E1597&gt;0,F1597&gt;0,L1597&gt;0,M1597&gt;0,S1597&gt;0,T1597&gt;0,Z1597&gt;0,AA1597&gt;0),"Buying Opportunity",IF(AND(D1597&lt;0,E1597&lt;0,F1597&lt;0,L1597&lt;0,M1597&lt;0,S1597&lt;0,T1597&lt;0,Z1597&lt;0,AA1597&lt;0),"support Zone",IF(AND(D1597&lt;0,E1597&lt;0,F1597&lt;0,L1597&gt;0,M1597&gt;0,S1597&gt;0,T1597&gt;0,Z1597&gt;0,AA1597&gt;0),"sell delivery")))</f>
        <v/>
      </c>
      <c r="BA1597" s="1">
        <f>IF(AND(D1597&gt;0,E1597&gt;0,F1597&gt;0,Z1597&gt;0,AA1597&gt;0,AB1597&gt;0,AC1597&gt;0,AI1597&gt;0,AJ1597&gt;0),"FII ENTERING")</f>
        <v/>
      </c>
      <c r="BB1597" s="1" t="e">
        <v>#N/A</v>
      </c>
      <c r="BC1597" s="1" t="n">
        <v>1254539.535032</v>
      </c>
      <c r="BD1597" s="1">
        <f>IF(AND(E1597&gt;0,F1597&gt;0,AB1597&gt;0,AC1597&gt;0,AI1597&gt;0,AJ1597&gt;0,AS1597&gt;AR1597,AR1597&gt;AQ1597),"long buildup",IF(AND(E1597&lt;0,F1597&lt;0,AB1597&gt;0,AC1597&gt;0,AI1597&gt;0,AJ1597&gt;0,AS1597&lt;AR1597,AR1597&lt;AQ1597),"Short buildup"))</f>
        <v/>
      </c>
      <c r="BE1597" s="1">
        <f>+IF(AND(F1597&gt;0,M1597&gt;0,T1597&gt;0,AA1597&gt;0),"buy")</f>
        <v/>
      </c>
    </row>
    <row r="1598">
      <c r="A1598" s="1" t="inlineStr">
        <is>
          <t>SAMPANN</t>
        </is>
      </c>
      <c r="B1598" s="1" t="n"/>
      <c r="C1598" s="1" t="n"/>
      <c r="D1598" s="2" t="n">
        <v>5.276839095399016</v>
      </c>
      <c r="E1598" s="2" t="n">
        <v>-3.90123456790123</v>
      </c>
      <c r="F1598" s="3" t="n">
        <v>2.106885919835561</v>
      </c>
      <c r="G1598" s="4" t="n">
        <v>2386</v>
      </c>
      <c r="H1598" s="4" t="n">
        <v>4462</v>
      </c>
      <c r="I1598" s="3" t="n">
        <v>1742</v>
      </c>
      <c r="J1598" s="1" t="n"/>
      <c r="K1598" s="1" t="n"/>
      <c r="L1598" s="7">
        <f>J1598/G1598</f>
        <v/>
      </c>
      <c r="M1598" s="7">
        <f>K1598/H1598</f>
        <v/>
      </c>
      <c r="N1598" s="1" t="n">
        <v>1.6655</v>
      </c>
      <c r="O1598" s="1" t="n">
        <v>1.5514</v>
      </c>
      <c r="P1598" s="1" t="n">
        <v>1.2937</v>
      </c>
      <c r="Q1598" s="1" t="n"/>
      <c r="R1598" s="1" t="n"/>
      <c r="S1598" s="7">
        <f>Q1598/N1598</f>
        <v/>
      </c>
      <c r="T1598" s="7">
        <f>R1598/O1598</f>
        <v/>
      </c>
      <c r="U1598" s="1" t="inlineStr">
        <is>
          <t>206009</t>
        </is>
      </c>
      <c r="V1598" s="1" t="inlineStr">
        <is>
          <t>162888</t>
        </is>
      </c>
      <c r="W1598" s="1" t="inlineStr">
        <is>
          <t>124886</t>
        </is>
      </c>
      <c r="X1598" s="1" t="n"/>
      <c r="Y1598" s="1" t="n"/>
      <c r="Z1598" s="7">
        <f>X1598/U1598</f>
        <v/>
      </c>
      <c r="AA1598" s="7">
        <f>Y1598/V1598</f>
        <v/>
      </c>
      <c r="AB1598" s="1" t="n"/>
      <c r="AC1598" s="1" t="n"/>
      <c r="AD1598" s="1" t="n"/>
      <c r="AE1598" s="1" t="n"/>
      <c r="AF1598" s="1" t="n"/>
      <c r="AG1598" s="1" t="n"/>
      <c r="AH1598" s="1" t="n"/>
      <c r="AI1598" s="7">
        <f>AG1598/AD1598</f>
        <v/>
      </c>
      <c r="AJ1598" s="7">
        <f>AH1598/AE1598</f>
        <v/>
      </c>
      <c r="AK1598" s="1" t="n"/>
      <c r="AL1598" s="1" t="n"/>
      <c r="AM1598" s="1" t="n"/>
      <c r="AN1598" s="1" t="n">
        <v>40.5</v>
      </c>
      <c r="AO1598" s="1" t="n">
        <v>38.92</v>
      </c>
      <c r="AP1598" s="1" t="n">
        <v>39.74</v>
      </c>
      <c r="AQ1598" s="1" t="n"/>
      <c r="AR1598" s="1" t="n"/>
      <c r="AS1598" s="1" t="n"/>
      <c r="AT1598" s="1" t="n"/>
      <c r="AU1598" s="1" t="n"/>
      <c r="AV1598" s="7">
        <f>AT1598/AQ1598</f>
        <v/>
      </c>
      <c r="AW1598" s="7">
        <f>AU1598/AR1598</f>
        <v/>
      </c>
      <c r="AX1598" s="1" t="n"/>
      <c r="AY1598" s="1">
        <f>+IF(AND(D1598&gt;0,E1598&gt;0,F1598&gt;0,S1598&gt;0,T1598&gt;0,AC1598&gt;0,AB1598&gt;0,AI1598&gt;0,AJ1598&gt;0,AS1598&gt;AR1598,AR1598&gt;AQ1598),"long buildup",IF(AND(D1598&gt;0,E1598&gt;0,F1598&gt;0,S1598&lt;0,T1598&lt;0,AB1598&lt;0,AC1598&lt;0,AI1598&lt;0,AJ1598&lt;0,AS1598&gt;AR1598,AR1598&gt;AQ1598),"Short Covering",IF(AND(D1598&lt;0,E1598&lt;0,F1598&lt;0,S1598&lt;0,T1598&lt;0,AB1598&gt;0,AC1598&gt;0,AI1598&gt;0,AJ1598&gt;0,AS1598&lt;AR1598,AR1598&lt;AQ1598),"Short Buildup",IF(AND(D1598&lt;0,E1598&lt;0,F1598&lt;0,S1598&lt;0,T1598&lt;0,AB1598&lt;0,AC1598&lt;0,AI1598&lt;0,AJ1598&lt;0,AS1598&lt;AR1598,AR1598&lt;AQ1598),"LongUnwinding" ))))</f>
        <v/>
      </c>
      <c r="AZ1598" s="1">
        <f>+IF(AND(D1598&gt;0,E1598&gt;0,F1598&gt;0,L1598&gt;0,M1598&gt;0,S1598&gt;0,T1598&gt;0,Z1598&gt;0,AA1598&gt;0),"Buying Opportunity",IF(AND(D1598&lt;0,E1598&lt;0,F1598&lt;0,L1598&lt;0,M1598&lt;0,S1598&lt;0,T1598&lt;0,Z1598&lt;0,AA1598&lt;0),"support Zone",IF(AND(D1598&lt;0,E1598&lt;0,F1598&lt;0,L1598&gt;0,M1598&gt;0,S1598&gt;0,T1598&gt;0,Z1598&gt;0,AA1598&gt;0),"sell delivery")))</f>
        <v/>
      </c>
      <c r="BA1598" s="1">
        <f>IF(AND(D1598&gt;0,E1598&gt;0,F1598&gt;0,Z1598&gt;0,AA1598&gt;0,AB1598&gt;0,AC1598&gt;0,AI1598&gt;0,AJ1598&gt;0),"FII ENTERING")</f>
        <v/>
      </c>
      <c r="BB1598" s="1" t="n"/>
      <c r="BC1598" s="1" t="n"/>
      <c r="BD1598" s="1">
        <f>IF(AND(E1598&gt;0,F1598&gt;0,AB1598&gt;0,AC1598&gt;0,AI1598&gt;0,AJ1598&gt;0,AS1598&gt;AR1598,AR1598&gt;AQ1598),"long buildup",IF(AND(E1598&lt;0,F1598&lt;0,AB1598&gt;0,AC1598&gt;0,AI1598&gt;0,AJ1598&gt;0,AS1598&lt;AR1598,AR1598&lt;AQ1598),"Short buildup"))</f>
        <v/>
      </c>
      <c r="BE1598" s="1">
        <f>+IF(AND(F1598&gt;0,M1598&gt;0,T1598&gt;0,AA1598&gt;0),"buy")</f>
        <v/>
      </c>
    </row>
    <row r="1599">
      <c r="A1599" s="1" t="inlineStr">
        <is>
          <t>SANDESH</t>
        </is>
      </c>
      <c r="B1599" s="1" t="n"/>
      <c r="C1599" s="1" t="n"/>
      <c r="D1599" s="2" t="n">
        <v>0.1840598340539829</v>
      </c>
      <c r="E1599" s="2" t="n">
        <v>-1.405616634102237</v>
      </c>
      <c r="F1599" s="3" t="n">
        <v>-0.6536720991451953</v>
      </c>
      <c r="G1599" s="4" t="n">
        <v>151</v>
      </c>
      <c r="H1599" s="4" t="n">
        <v>189</v>
      </c>
      <c r="I1599" s="3" t="n">
        <v>205</v>
      </c>
      <c r="J1599" s="1" t="n"/>
      <c r="K1599" s="1" t="n"/>
      <c r="L1599" s="7">
        <f>J1599/G1599</f>
        <v/>
      </c>
      <c r="M1599" s="7">
        <f>K1599/H1599</f>
        <v/>
      </c>
      <c r="N1599" s="1" t="n">
        <v>0.1038</v>
      </c>
      <c r="O1599" s="1" t="n">
        <v>0.129</v>
      </c>
      <c r="P1599" s="1" t="n">
        <v>0.1549</v>
      </c>
      <c r="Q1599" s="1" t="n"/>
      <c r="R1599" s="1" t="n"/>
      <c r="S1599" s="7">
        <f>Q1599/N1599</f>
        <v/>
      </c>
      <c r="T1599" s="7">
        <f>R1599/O1599</f>
        <v/>
      </c>
      <c r="U1599" s="1" t="inlineStr">
        <is>
          <t>481</t>
        </is>
      </c>
      <c r="V1599" s="1" t="inlineStr">
        <is>
          <t>399</t>
        </is>
      </c>
      <c r="W1599" s="1" t="inlineStr">
        <is>
          <t>735</t>
        </is>
      </c>
      <c r="X1599" s="1" t="n"/>
      <c r="Y1599" s="1" t="n"/>
      <c r="Z1599" s="7">
        <f>X1599/U1599</f>
        <v/>
      </c>
      <c r="AA1599" s="7">
        <f>Y1599/V1599</f>
        <v/>
      </c>
      <c r="AB1599" s="1" t="n"/>
      <c r="AC1599" s="1" t="n"/>
      <c r="AD1599" s="1" t="n"/>
      <c r="AE1599" s="1" t="n"/>
      <c r="AF1599" s="1" t="n"/>
      <c r="AG1599" s="1" t="n"/>
      <c r="AH1599" s="1" t="n"/>
      <c r="AI1599" s="7">
        <f>AG1599/AD1599</f>
        <v/>
      </c>
      <c r="AJ1599" s="7">
        <f>AH1599/AE1599</f>
        <v/>
      </c>
      <c r="AK1599" s="1" t="n"/>
      <c r="AL1599" s="1" t="n"/>
      <c r="AM1599" s="1" t="n"/>
      <c r="AN1599" s="1" t="n">
        <v>1714.55</v>
      </c>
      <c r="AO1599" s="1" t="n">
        <v>1690.45</v>
      </c>
      <c r="AP1599" s="1" t="n">
        <v>1679.4</v>
      </c>
      <c r="AQ1599" s="1" t="n"/>
      <c r="AR1599" s="1" t="n"/>
      <c r="AS1599" s="1" t="n"/>
      <c r="AT1599" s="1" t="n"/>
      <c r="AU1599" s="1" t="n"/>
      <c r="AV1599" s="7">
        <f>AT1599/AQ1599</f>
        <v/>
      </c>
      <c r="AW1599" s="7">
        <f>AU1599/AR1599</f>
        <v/>
      </c>
      <c r="AX1599" s="1" t="n"/>
      <c r="AY1599" s="1">
        <f>+IF(AND(D1599&gt;0,E1599&gt;0,F1599&gt;0,S1599&gt;0,T1599&gt;0,AC1599&gt;0,AB1599&gt;0,AI1599&gt;0,AJ1599&gt;0,AS1599&gt;AR1599,AR1599&gt;AQ1599),"long buildup",IF(AND(D1599&gt;0,E1599&gt;0,F1599&gt;0,S1599&lt;0,T1599&lt;0,AB1599&lt;0,AC1599&lt;0,AI1599&lt;0,AJ1599&lt;0,AS1599&gt;AR1599,AR1599&gt;AQ1599),"Short Covering",IF(AND(D1599&lt;0,E1599&lt;0,F1599&lt;0,S1599&lt;0,T1599&lt;0,AB1599&gt;0,AC1599&gt;0,AI1599&gt;0,AJ1599&gt;0,AS1599&lt;AR1599,AR1599&lt;AQ1599),"Short Buildup",IF(AND(D1599&lt;0,E1599&lt;0,F1599&lt;0,S1599&lt;0,T1599&lt;0,AB1599&lt;0,AC1599&lt;0,AI1599&lt;0,AJ1599&lt;0,AS1599&lt;AR1599,AR1599&lt;AQ1599),"LongUnwinding" ))))</f>
        <v/>
      </c>
      <c r="AZ1599" s="1">
        <f>+IF(AND(D1599&gt;0,E1599&gt;0,F1599&gt;0,L1599&gt;0,M1599&gt;0,S1599&gt;0,T1599&gt;0,Z1599&gt;0,AA1599&gt;0),"Buying Opportunity",IF(AND(D1599&lt;0,E1599&lt;0,F1599&lt;0,L1599&lt;0,M1599&lt;0,S1599&lt;0,T1599&lt;0,Z1599&lt;0,AA1599&lt;0),"support Zone",IF(AND(D1599&lt;0,E1599&lt;0,F1599&lt;0,L1599&gt;0,M1599&gt;0,S1599&gt;0,T1599&gt;0,Z1599&gt;0,AA1599&gt;0),"sell delivery")))</f>
        <v/>
      </c>
      <c r="BA1599" s="1">
        <f>IF(AND(D1599&gt;0,E1599&gt;0,F1599&gt;0,Z1599&gt;0,AA1599&gt;0,AB1599&gt;0,AC1599&gt;0,AI1599&gt;0,AJ1599&gt;0),"FII ENTERING")</f>
        <v/>
      </c>
      <c r="BB1599" s="1" t="n"/>
      <c r="BC1599" s="1" t="n"/>
      <c r="BD1599" s="1">
        <f>IF(AND(E1599&gt;0,F1599&gt;0,AB1599&gt;0,AC1599&gt;0,AI1599&gt;0,AJ1599&gt;0,AS1599&gt;AR1599,AR1599&gt;AQ1599),"long buildup",IF(AND(E1599&lt;0,F1599&lt;0,AB1599&gt;0,AC1599&gt;0,AI1599&gt;0,AJ1599&gt;0,AS1599&lt;AR1599,AR1599&lt;AQ1599),"Short buildup"))</f>
        <v/>
      </c>
      <c r="BE1599" s="1">
        <f>+IF(AND(F1599&gt;0,M1599&gt;0,T1599&gt;0,AA1599&gt;0),"buy")</f>
        <v/>
      </c>
    </row>
    <row r="1600">
      <c r="A1600" s="1" t="inlineStr">
        <is>
          <t>SANDHAR</t>
        </is>
      </c>
      <c r="B1600" s="1" t="n"/>
      <c r="C1600" s="1" t="n"/>
      <c r="D1600" s="2" t="n">
        <v>-1.371187483519393</v>
      </c>
      <c r="E1600" s="2" t="n">
        <v>-1.318955529810173</v>
      </c>
      <c r="F1600" s="3" t="n">
        <v>-0.8037568861193772</v>
      </c>
      <c r="G1600" s="4" t="n">
        <v>4150</v>
      </c>
      <c r="H1600" s="4" t="n">
        <v>3015</v>
      </c>
      <c r="I1600" s="3" t="n">
        <v>3840</v>
      </c>
      <c r="J1600" s="1" t="n"/>
      <c r="K1600" s="1" t="n"/>
      <c r="L1600" s="7">
        <f>J1600/G1600</f>
        <v/>
      </c>
      <c r="M1600" s="7">
        <f>K1600/H1600</f>
        <v/>
      </c>
      <c r="N1600" s="1" t="n">
        <v>3.7018</v>
      </c>
      <c r="O1600" s="1" t="n">
        <v>4.5052</v>
      </c>
      <c r="P1600" s="1" t="n">
        <v>4.5627</v>
      </c>
      <c r="Q1600" s="1" t="n"/>
      <c r="R1600" s="1" t="n"/>
      <c r="S1600" s="7">
        <f>Q1600/N1600</f>
        <v/>
      </c>
      <c r="T1600" s="7">
        <f>R1600/O1600</f>
        <v/>
      </c>
      <c r="U1600" s="1" t="inlineStr">
        <is>
          <t>38530</t>
        </is>
      </c>
      <c r="V1600" s="1" t="inlineStr">
        <is>
          <t>47783</t>
        </is>
      </c>
      <c r="W1600" s="1" t="inlineStr">
        <is>
          <t>49660</t>
        </is>
      </c>
      <c r="X1600" s="1" t="n"/>
      <c r="Y1600" s="1" t="n"/>
      <c r="Z1600" s="7">
        <f>X1600/U1600</f>
        <v/>
      </c>
      <c r="AA1600" s="7">
        <f>Y1600/V1600</f>
        <v/>
      </c>
      <c r="AB1600" s="1" t="n"/>
      <c r="AC1600" s="1" t="n"/>
      <c r="AD1600" s="1" t="n"/>
      <c r="AE1600" s="1" t="n"/>
      <c r="AF1600" s="1" t="n"/>
      <c r="AG1600" s="1" t="n"/>
      <c r="AH1600" s="1" t="n"/>
      <c r="AI1600" s="7">
        <f>AG1600/AD1600</f>
        <v/>
      </c>
      <c r="AJ1600" s="7">
        <f>AH1600/AE1600</f>
        <v/>
      </c>
      <c r="AK1600" s="1" t="n"/>
      <c r="AL1600" s="1" t="n"/>
      <c r="AM1600" s="1" t="n"/>
      <c r="AN1600" s="1" t="n">
        <v>561.05</v>
      </c>
      <c r="AO1600" s="1" t="n">
        <v>553.65</v>
      </c>
      <c r="AP1600" s="1" t="n">
        <v>549.2</v>
      </c>
      <c r="AQ1600" s="1" t="n"/>
      <c r="AR1600" s="1" t="n"/>
      <c r="AS1600" s="1" t="n"/>
      <c r="AT1600" s="1" t="n"/>
      <c r="AU1600" s="1" t="n"/>
      <c r="AV1600" s="7">
        <f>AT1600/AQ1600</f>
        <v/>
      </c>
      <c r="AW1600" s="7">
        <f>AU1600/AR1600</f>
        <v/>
      </c>
      <c r="AX1600" s="1" t="n"/>
      <c r="AY1600" s="1">
        <f>+IF(AND(D1600&gt;0,E1600&gt;0,F1600&gt;0,S1600&gt;0,T1600&gt;0,AC1600&gt;0,AB1600&gt;0,AI1600&gt;0,AJ1600&gt;0,AS1600&gt;AR1600,AR1600&gt;AQ1600),"long buildup",IF(AND(D1600&gt;0,E1600&gt;0,F1600&gt;0,S1600&lt;0,T1600&lt;0,AB1600&lt;0,AC1600&lt;0,AI1600&lt;0,AJ1600&lt;0,AS1600&gt;AR1600,AR1600&gt;AQ1600),"Short Covering",IF(AND(D1600&lt;0,E1600&lt;0,F1600&lt;0,S1600&lt;0,T1600&lt;0,AB1600&gt;0,AC1600&gt;0,AI1600&gt;0,AJ1600&gt;0,AS1600&lt;AR1600,AR1600&lt;AQ1600),"Short Buildup",IF(AND(D1600&lt;0,E1600&lt;0,F1600&lt;0,S1600&lt;0,T1600&lt;0,AB1600&lt;0,AC1600&lt;0,AI1600&lt;0,AJ1600&lt;0,AS1600&lt;AR1600,AR1600&lt;AQ1600),"LongUnwinding" ))))</f>
        <v/>
      </c>
      <c r="AZ1600" s="1">
        <f>+IF(AND(D1600&gt;0,E1600&gt;0,F1600&gt;0,L1600&gt;0,M1600&gt;0,S1600&gt;0,T1600&gt;0,Z1600&gt;0,AA1600&gt;0),"Buying Opportunity",IF(AND(D1600&lt;0,E1600&lt;0,F1600&lt;0,L1600&lt;0,M1600&lt;0,S1600&lt;0,T1600&lt;0,Z1600&lt;0,AA1600&lt;0),"support Zone",IF(AND(D1600&lt;0,E1600&lt;0,F1600&lt;0,L1600&gt;0,M1600&gt;0,S1600&gt;0,T1600&gt;0,Z1600&gt;0,AA1600&gt;0),"sell delivery")))</f>
        <v/>
      </c>
      <c r="BA1600" s="1">
        <f>IF(AND(D1600&gt;0,E1600&gt;0,F1600&gt;0,Z1600&gt;0,AA1600&gt;0,AB1600&gt;0,AC1600&gt;0,AI1600&gt;0,AJ1600&gt;0),"FII ENTERING")</f>
        <v/>
      </c>
      <c r="BB1600" s="1" t="n"/>
      <c r="BC1600" s="1" t="n"/>
      <c r="BD1600" s="1">
        <f>IF(AND(E1600&gt;0,F1600&gt;0,AB1600&gt;0,AC1600&gt;0,AI1600&gt;0,AJ1600&gt;0,AS1600&gt;AR1600,AR1600&gt;AQ1600),"long buildup",IF(AND(E1600&lt;0,F1600&lt;0,AB1600&gt;0,AC1600&gt;0,AI1600&gt;0,AJ1600&gt;0,AS1600&lt;AR1600,AR1600&lt;AQ1600),"Short buildup"))</f>
        <v/>
      </c>
      <c r="BE1600" s="1">
        <f>+IF(AND(F1600&gt;0,M1600&gt;0,T1600&gt;0,AA1600&gt;0),"buy")</f>
        <v/>
      </c>
    </row>
    <row r="1601">
      <c r="A1601" s="1" t="inlineStr">
        <is>
          <t>SANDUMA</t>
        </is>
      </c>
      <c r="B1601" s="1" t="n"/>
      <c r="C1601" s="1" t="n"/>
      <c r="D1601" s="2" t="n">
        <v>-1.518815904034057</v>
      </c>
      <c r="E1601" s="2" t="n">
        <v>-2.563850687622792</v>
      </c>
      <c r="F1601" s="3" t="n">
        <v>-1.925597338441377</v>
      </c>
      <c r="G1601" s="4" t="n">
        <v>4035</v>
      </c>
      <c r="H1601" s="4" t="n">
        <v>4119</v>
      </c>
      <c r="I1601" s="3" t="n">
        <v>3633</v>
      </c>
      <c r="J1601" s="1" t="n"/>
      <c r="K1601" s="1" t="n"/>
      <c r="L1601" s="7">
        <f>J1601/G1601</f>
        <v/>
      </c>
      <c r="M1601" s="7">
        <f>K1601/H1601</f>
        <v/>
      </c>
      <c r="N1601" s="1" t="n">
        <v>8.2128</v>
      </c>
      <c r="O1601" s="1" t="n">
        <v>8.387</v>
      </c>
      <c r="P1601" s="1" t="n">
        <v>4.7999</v>
      </c>
      <c r="Q1601" s="1" t="n"/>
      <c r="R1601" s="1" t="n"/>
      <c r="S1601" s="7">
        <f>Q1601/N1601</f>
        <v/>
      </c>
      <c r="T1601" s="7">
        <f>R1601/O1601</f>
        <v/>
      </c>
      <c r="U1601" s="1" t="inlineStr">
        <is>
          <t>104416</t>
        </is>
      </c>
      <c r="V1601" s="1" t="inlineStr">
        <is>
          <t>103112</t>
        </is>
      </c>
      <c r="W1601" s="1" t="inlineStr">
        <is>
          <t>54980</t>
        </is>
      </c>
      <c r="X1601" s="1" t="n"/>
      <c r="Y1601" s="1" t="n"/>
      <c r="Z1601" s="7">
        <f>X1601/U1601</f>
        <v/>
      </c>
      <c r="AA1601" s="7">
        <f>Y1601/V1601</f>
        <v/>
      </c>
      <c r="AB1601" s="1" t="n"/>
      <c r="AC1601" s="1" t="n"/>
      <c r="AD1601" s="1" t="n"/>
      <c r="AE1601" s="1" t="n"/>
      <c r="AF1601" s="1" t="n"/>
      <c r="AG1601" s="1" t="n"/>
      <c r="AH1601" s="1" t="n"/>
      <c r="AI1601" s="7">
        <f>AG1601/AD1601</f>
        <v/>
      </c>
      <c r="AJ1601" s="7">
        <f>AH1601/AE1601</f>
        <v/>
      </c>
      <c r="AK1601" s="1" t="n"/>
      <c r="AL1601" s="1" t="n"/>
      <c r="AM1601" s="1" t="n"/>
      <c r="AN1601" s="1" t="n">
        <v>509</v>
      </c>
      <c r="AO1601" s="1" t="n">
        <v>495.95</v>
      </c>
      <c r="AP1601" s="1" t="n">
        <v>486.4</v>
      </c>
      <c r="AQ1601" s="1" t="n"/>
      <c r="AR1601" s="1" t="n"/>
      <c r="AS1601" s="1" t="n"/>
      <c r="AT1601" s="1" t="n"/>
      <c r="AU1601" s="1" t="n"/>
      <c r="AV1601" s="7">
        <f>AT1601/AQ1601</f>
        <v/>
      </c>
      <c r="AW1601" s="7">
        <f>AU1601/AR1601</f>
        <v/>
      </c>
      <c r="AX1601" s="1" t="n"/>
      <c r="AY1601" s="1">
        <f>+IF(AND(D1601&gt;0,E1601&gt;0,F1601&gt;0,S1601&gt;0,T1601&gt;0,AC1601&gt;0,AB1601&gt;0,AI1601&gt;0,AJ1601&gt;0,AS1601&gt;AR1601,AR1601&gt;AQ1601),"long buildup",IF(AND(D1601&gt;0,E1601&gt;0,F1601&gt;0,S1601&lt;0,T1601&lt;0,AB1601&lt;0,AC1601&lt;0,AI1601&lt;0,AJ1601&lt;0,AS1601&gt;AR1601,AR1601&gt;AQ1601),"Short Covering",IF(AND(D1601&lt;0,E1601&lt;0,F1601&lt;0,S1601&lt;0,T1601&lt;0,AB1601&gt;0,AC1601&gt;0,AI1601&gt;0,AJ1601&gt;0,AS1601&lt;AR1601,AR1601&lt;AQ1601),"Short Buildup",IF(AND(D1601&lt;0,E1601&lt;0,F1601&lt;0,S1601&lt;0,T1601&lt;0,AB1601&lt;0,AC1601&lt;0,AI1601&lt;0,AJ1601&lt;0,AS1601&lt;AR1601,AR1601&lt;AQ1601),"LongUnwinding" ))))</f>
        <v/>
      </c>
      <c r="AZ1601" s="1">
        <f>+IF(AND(D1601&gt;0,E1601&gt;0,F1601&gt;0,L1601&gt;0,M1601&gt;0,S1601&gt;0,T1601&gt;0,Z1601&gt;0,AA1601&gt;0),"Buying Opportunity",IF(AND(D1601&lt;0,E1601&lt;0,F1601&lt;0,L1601&lt;0,M1601&lt;0,S1601&lt;0,T1601&lt;0,Z1601&lt;0,AA1601&lt;0),"support Zone",IF(AND(D1601&lt;0,E1601&lt;0,F1601&lt;0,L1601&gt;0,M1601&gt;0,S1601&gt;0,T1601&gt;0,Z1601&gt;0,AA1601&gt;0),"sell delivery")))</f>
        <v/>
      </c>
      <c r="BA1601" s="1">
        <f>IF(AND(D1601&gt;0,E1601&gt;0,F1601&gt;0,Z1601&gt;0,AA1601&gt;0,AB1601&gt;0,AC1601&gt;0,AI1601&gt;0,AJ1601&gt;0),"FII ENTERING")</f>
        <v/>
      </c>
      <c r="BB1601" s="1" t="n"/>
      <c r="BC1601" s="1" t="n"/>
      <c r="BD1601" s="1">
        <f>IF(AND(E1601&gt;0,F1601&gt;0,AB1601&gt;0,AC1601&gt;0,AI1601&gt;0,AJ1601&gt;0,AS1601&gt;AR1601,AR1601&gt;AQ1601),"long buildup",IF(AND(E1601&lt;0,F1601&lt;0,AB1601&gt;0,AC1601&gt;0,AI1601&gt;0,AJ1601&gt;0,AS1601&lt;AR1601,AR1601&lt;AQ1601),"Short buildup"))</f>
        <v/>
      </c>
      <c r="BE1601" s="1">
        <f>+IF(AND(F1601&gt;0,M1601&gt;0,T1601&gt;0,AA1601&gt;0),"buy")</f>
        <v/>
      </c>
    </row>
    <row r="1602">
      <c r="A1602" s="1" t="inlineStr">
        <is>
          <t>SANGAMIND</t>
        </is>
      </c>
      <c r="B1602" s="1" t="n"/>
      <c r="C1602" s="1" t="n"/>
      <c r="D1602" s="2" t="n">
        <v>0.3627569528415961</v>
      </c>
      <c r="E1602" s="2" t="n">
        <v>-2.433734939759042</v>
      </c>
      <c r="F1602" s="3" t="n">
        <v>0.7656211410224804</v>
      </c>
      <c r="G1602" s="4" t="n">
        <v>1594</v>
      </c>
      <c r="H1602" s="4" t="n">
        <v>1661</v>
      </c>
      <c r="I1602" s="3" t="n">
        <v>1385</v>
      </c>
      <c r="J1602" s="1" t="n"/>
      <c r="K1602" s="1" t="n"/>
      <c r="L1602" s="7">
        <f>J1602/G1602</f>
        <v/>
      </c>
      <c r="M1602" s="7">
        <f>K1602/H1602</f>
        <v/>
      </c>
      <c r="N1602" s="1" t="n">
        <v>1.7672</v>
      </c>
      <c r="O1602" s="1" t="n">
        <v>1.1745</v>
      </c>
      <c r="P1602" s="1" t="n">
        <v>0.8955</v>
      </c>
      <c r="Q1602" s="1" t="n"/>
      <c r="R1602" s="1" t="n"/>
      <c r="S1602" s="7">
        <f>Q1602/N1602</f>
        <v/>
      </c>
      <c r="T1602" s="7">
        <f>R1602/O1602</f>
        <v/>
      </c>
      <c r="U1602" s="1" t="inlineStr">
        <is>
          <t>31458</t>
        </is>
      </c>
      <c r="V1602" s="1" t="inlineStr">
        <is>
          <t>15187</t>
        </is>
      </c>
      <c r="W1602" s="1" t="inlineStr">
        <is>
          <t>10087</t>
        </is>
      </c>
      <c r="X1602" s="1" t="n"/>
      <c r="Y1602" s="1" t="n"/>
      <c r="Z1602" s="7">
        <f>X1602/U1602</f>
        <v/>
      </c>
      <c r="AA1602" s="7">
        <f>Y1602/V1602</f>
        <v/>
      </c>
      <c r="AB1602" s="1" t="n"/>
      <c r="AC1602" s="1" t="n"/>
      <c r="AD1602" s="1" t="n"/>
      <c r="AE1602" s="1" t="n"/>
      <c r="AF1602" s="1" t="n"/>
      <c r="AG1602" s="1" t="n"/>
      <c r="AH1602" s="1" t="n"/>
      <c r="AI1602" s="7">
        <f>AG1602/AD1602</f>
        <v/>
      </c>
      <c r="AJ1602" s="7">
        <f>AH1602/AE1602</f>
        <v/>
      </c>
      <c r="AK1602" s="1" t="n"/>
      <c r="AL1602" s="1" t="n"/>
      <c r="AM1602" s="1" t="n"/>
      <c r="AN1602" s="1" t="n">
        <v>415</v>
      </c>
      <c r="AO1602" s="1" t="n">
        <v>404.9</v>
      </c>
      <c r="AP1602" s="1" t="n">
        <v>408</v>
      </c>
      <c r="AQ1602" s="1" t="n"/>
      <c r="AR1602" s="1" t="n"/>
      <c r="AS1602" s="1" t="n"/>
      <c r="AT1602" s="1" t="n"/>
      <c r="AU1602" s="1" t="n"/>
      <c r="AV1602" s="7">
        <f>AT1602/AQ1602</f>
        <v/>
      </c>
      <c r="AW1602" s="7">
        <f>AU1602/AR1602</f>
        <v/>
      </c>
      <c r="AX1602" s="1" t="n"/>
      <c r="AY1602" s="1">
        <f>+IF(AND(D1602&gt;0,E1602&gt;0,F1602&gt;0,S1602&gt;0,T1602&gt;0,AC1602&gt;0,AB1602&gt;0,AI1602&gt;0,AJ1602&gt;0,AS1602&gt;AR1602,AR1602&gt;AQ1602),"long buildup",IF(AND(D1602&gt;0,E1602&gt;0,F1602&gt;0,S1602&lt;0,T1602&lt;0,AB1602&lt;0,AC1602&lt;0,AI1602&lt;0,AJ1602&lt;0,AS1602&gt;AR1602,AR1602&gt;AQ1602),"Short Covering",IF(AND(D1602&lt;0,E1602&lt;0,F1602&lt;0,S1602&lt;0,T1602&lt;0,AB1602&gt;0,AC1602&gt;0,AI1602&gt;0,AJ1602&gt;0,AS1602&lt;AR1602,AR1602&lt;AQ1602),"Short Buildup",IF(AND(D1602&lt;0,E1602&lt;0,F1602&lt;0,S1602&lt;0,T1602&lt;0,AB1602&lt;0,AC1602&lt;0,AI1602&lt;0,AJ1602&lt;0,AS1602&lt;AR1602,AR1602&lt;AQ1602),"LongUnwinding" ))))</f>
        <v/>
      </c>
      <c r="AZ1602" s="1">
        <f>+IF(AND(D1602&gt;0,E1602&gt;0,F1602&gt;0,L1602&gt;0,M1602&gt;0,S1602&gt;0,T1602&gt;0,Z1602&gt;0,AA1602&gt;0),"Buying Opportunity",IF(AND(D1602&lt;0,E1602&lt;0,F1602&lt;0,L1602&lt;0,M1602&lt;0,S1602&lt;0,T1602&lt;0,Z1602&lt;0,AA1602&lt;0),"support Zone",IF(AND(D1602&lt;0,E1602&lt;0,F1602&lt;0,L1602&gt;0,M1602&gt;0,S1602&gt;0,T1602&gt;0,Z1602&gt;0,AA1602&gt;0),"sell delivery")))</f>
        <v/>
      </c>
      <c r="BA1602" s="1">
        <f>IF(AND(D1602&gt;0,E1602&gt;0,F1602&gt;0,Z1602&gt;0,AA1602&gt;0,AB1602&gt;0,AC1602&gt;0,AI1602&gt;0,AJ1602&gt;0),"FII ENTERING")</f>
        <v/>
      </c>
      <c r="BB1602" s="1" t="n"/>
      <c r="BC1602" s="1" t="n"/>
      <c r="BD1602" s="1">
        <f>IF(AND(E1602&gt;0,F1602&gt;0,AB1602&gt;0,AC1602&gt;0,AI1602&gt;0,AJ1602&gt;0,AS1602&gt;AR1602,AR1602&gt;AQ1602),"long buildup",IF(AND(E1602&lt;0,F1602&lt;0,AB1602&gt;0,AC1602&gt;0,AI1602&gt;0,AJ1602&gt;0,AS1602&lt;AR1602,AR1602&lt;AQ1602),"Short buildup"))</f>
        <v/>
      </c>
      <c r="BE1602" s="1">
        <f>+IF(AND(F1602&gt;0,M1602&gt;0,T1602&gt;0,AA1602&gt;0),"buy")</f>
        <v/>
      </c>
    </row>
    <row r="1603">
      <c r="A1603" s="1" t="inlineStr">
        <is>
          <t>SANGHIIND</t>
        </is>
      </c>
      <c r="B1603" s="1" t="n"/>
      <c r="C1603" s="1" t="n"/>
      <c r="D1603" s="2" t="n">
        <v>0.01248283610036839</v>
      </c>
      <c r="E1603" s="2" t="n">
        <v>-0.06240639041439262</v>
      </c>
      <c r="F1603" s="3" t="n">
        <v>-0.9991257649556603</v>
      </c>
      <c r="G1603" s="4" t="n">
        <v>2897</v>
      </c>
      <c r="H1603" s="4" t="n">
        <v>1469</v>
      </c>
      <c r="I1603" s="3" t="n">
        <v>1624</v>
      </c>
      <c r="J1603" s="1" t="n"/>
      <c r="K1603" s="1" t="n"/>
      <c r="L1603" s="7">
        <f>J1603/G1603</f>
        <v/>
      </c>
      <c r="M1603" s="7">
        <f>K1603/H1603</f>
        <v/>
      </c>
      <c r="N1603" s="1" t="n">
        <v>2.4806</v>
      </c>
      <c r="O1603" s="1" t="n">
        <v>1.0529</v>
      </c>
      <c r="P1603" s="1" t="n">
        <v>1.0922</v>
      </c>
      <c r="Q1603" s="1" t="n"/>
      <c r="R1603" s="1" t="n"/>
      <c r="S1603" s="7">
        <f>Q1603/N1603</f>
        <v/>
      </c>
      <c r="T1603" s="7">
        <f>R1603/O1603</f>
        <v/>
      </c>
      <c r="U1603" s="1" t="inlineStr">
        <is>
          <t>129891</t>
        </is>
      </c>
      <c r="V1603" s="1" t="inlineStr">
        <is>
          <t>68801</t>
        </is>
      </c>
      <c r="W1603" s="1" t="inlineStr">
        <is>
          <t>76549</t>
        </is>
      </c>
      <c r="X1603" s="1" t="n"/>
      <c r="Y1603" s="1" t="n"/>
      <c r="Z1603" s="7">
        <f>X1603/U1603</f>
        <v/>
      </c>
      <c r="AA1603" s="7">
        <f>Y1603/V1603</f>
        <v/>
      </c>
      <c r="AB1603" s="1" t="n"/>
      <c r="AC1603" s="1" t="n"/>
      <c r="AD1603" s="1" t="n"/>
      <c r="AE1603" s="1" t="n"/>
      <c r="AF1603" s="1" t="n"/>
      <c r="AG1603" s="1" t="n"/>
      <c r="AH1603" s="1" t="n"/>
      <c r="AI1603" s="7">
        <f>AG1603/AD1603</f>
        <v/>
      </c>
      <c r="AJ1603" s="7">
        <f>AH1603/AE1603</f>
        <v/>
      </c>
      <c r="AK1603" s="1" t="n"/>
      <c r="AL1603" s="1" t="n"/>
      <c r="AM1603" s="1" t="n"/>
      <c r="AN1603" s="1" t="n">
        <v>80.12</v>
      </c>
      <c r="AO1603" s="1" t="n">
        <v>80.06999999999999</v>
      </c>
      <c r="AP1603" s="1" t="n">
        <v>79.27</v>
      </c>
      <c r="AQ1603" s="1" t="n"/>
      <c r="AR1603" s="1" t="n"/>
      <c r="AS1603" s="1" t="n"/>
      <c r="AT1603" s="1" t="n"/>
      <c r="AU1603" s="1" t="n"/>
      <c r="AV1603" s="7">
        <f>AT1603/AQ1603</f>
        <v/>
      </c>
      <c r="AW1603" s="7">
        <f>AU1603/AR1603</f>
        <v/>
      </c>
      <c r="AX1603" s="1" t="n"/>
      <c r="AY1603" s="1">
        <f>+IF(AND(D1603&gt;0,E1603&gt;0,F1603&gt;0,S1603&gt;0,T1603&gt;0,AC1603&gt;0,AB1603&gt;0,AI1603&gt;0,AJ1603&gt;0,AS1603&gt;AR1603,AR1603&gt;AQ1603),"long buildup",IF(AND(D1603&gt;0,E1603&gt;0,F1603&gt;0,S1603&lt;0,T1603&lt;0,AB1603&lt;0,AC1603&lt;0,AI1603&lt;0,AJ1603&lt;0,AS1603&gt;AR1603,AR1603&gt;AQ1603),"Short Covering",IF(AND(D1603&lt;0,E1603&lt;0,F1603&lt;0,S1603&lt;0,T1603&lt;0,AB1603&gt;0,AC1603&gt;0,AI1603&gt;0,AJ1603&gt;0,AS1603&lt;AR1603,AR1603&lt;AQ1603),"Short Buildup",IF(AND(D1603&lt;0,E1603&lt;0,F1603&lt;0,S1603&lt;0,T1603&lt;0,AB1603&lt;0,AC1603&lt;0,AI1603&lt;0,AJ1603&lt;0,AS1603&lt;AR1603,AR1603&lt;AQ1603),"LongUnwinding" ))))</f>
        <v/>
      </c>
      <c r="AZ1603" s="1">
        <f>+IF(AND(D1603&gt;0,E1603&gt;0,F1603&gt;0,L1603&gt;0,M1603&gt;0,S1603&gt;0,T1603&gt;0,Z1603&gt;0,AA1603&gt;0),"Buying Opportunity",IF(AND(D1603&lt;0,E1603&lt;0,F1603&lt;0,L1603&lt;0,M1603&lt;0,S1603&lt;0,T1603&lt;0,Z1603&lt;0,AA1603&lt;0),"support Zone",IF(AND(D1603&lt;0,E1603&lt;0,F1603&lt;0,L1603&gt;0,M1603&gt;0,S1603&gt;0,T1603&gt;0,Z1603&gt;0,AA1603&gt;0),"sell delivery")))</f>
        <v/>
      </c>
      <c r="BA1603" s="1">
        <f>IF(AND(D1603&gt;0,E1603&gt;0,F1603&gt;0,Z1603&gt;0,AA1603&gt;0,AB1603&gt;0,AC1603&gt;0,AI1603&gt;0,AJ1603&gt;0),"FII ENTERING")</f>
        <v/>
      </c>
      <c r="BB1603" s="1" t="n"/>
      <c r="BC1603" s="1" t="n"/>
      <c r="BD1603" s="1">
        <f>IF(AND(E1603&gt;0,F1603&gt;0,AB1603&gt;0,AC1603&gt;0,AI1603&gt;0,AJ1603&gt;0,AS1603&gt;AR1603,AR1603&gt;AQ1603),"long buildup",IF(AND(E1603&lt;0,F1603&lt;0,AB1603&gt;0,AC1603&gt;0,AI1603&gt;0,AJ1603&gt;0,AS1603&lt;AR1603,AR1603&lt;AQ1603),"Short buildup"))</f>
        <v/>
      </c>
      <c r="BE1603" s="1">
        <f>+IF(AND(F1603&gt;0,M1603&gt;0,T1603&gt;0,AA1603&gt;0),"buy")</f>
        <v/>
      </c>
    </row>
    <row r="1604">
      <c r="A1604" s="1" t="inlineStr">
        <is>
          <t>SANGHVIMOV</t>
        </is>
      </c>
      <c r="B1604" s="1" t="n"/>
      <c r="C1604" s="1" t="n"/>
      <c r="D1604" s="2" t="n">
        <v>-1.065795083132016</v>
      </c>
      <c r="E1604" s="2" t="n">
        <v>-3.461648951450735</v>
      </c>
      <c r="F1604" s="3" t="n">
        <v>-1.086147894658543</v>
      </c>
      <c r="G1604" s="4" t="n">
        <v>20113</v>
      </c>
      <c r="H1604" s="4" t="n">
        <v>12237</v>
      </c>
      <c r="I1604" s="3" t="n">
        <v>17593</v>
      </c>
      <c r="J1604" s="1" t="n"/>
      <c r="K1604" s="1" t="n"/>
      <c r="L1604" s="7">
        <f>J1604/G1604</f>
        <v/>
      </c>
      <c r="M1604" s="7">
        <f>K1604/H1604</f>
        <v/>
      </c>
      <c r="N1604" s="1" t="n">
        <v>21.396</v>
      </c>
      <c r="O1604" s="1" t="n">
        <v>9.969900000000001</v>
      </c>
      <c r="P1604" s="1" t="n">
        <v>14.1662</v>
      </c>
      <c r="Q1604" s="1" t="n"/>
      <c r="R1604" s="1" t="n"/>
      <c r="S1604" s="7">
        <f>Q1604/N1604</f>
        <v/>
      </c>
      <c r="T1604" s="7">
        <f>R1604/O1604</f>
        <v/>
      </c>
      <c r="U1604" s="1" t="inlineStr">
        <is>
          <t>304640</t>
        </is>
      </c>
      <c r="V1604" s="1" t="inlineStr">
        <is>
          <t>155292</t>
        </is>
      </c>
      <c r="W1604" s="1" t="inlineStr">
        <is>
          <t>143376</t>
        </is>
      </c>
      <c r="X1604" s="1" t="n"/>
      <c r="Y1604" s="1" t="n"/>
      <c r="Z1604" s="7">
        <f>X1604/U1604</f>
        <v/>
      </c>
      <c r="AA1604" s="7">
        <f>Y1604/V1604</f>
        <v/>
      </c>
      <c r="AB1604" s="1" t="n"/>
      <c r="AC1604" s="1" t="n"/>
      <c r="AD1604" s="1" t="n"/>
      <c r="AE1604" s="1" t="n"/>
      <c r="AF1604" s="1" t="n"/>
      <c r="AG1604" s="1" t="n"/>
      <c r="AH1604" s="1" t="n"/>
      <c r="AI1604" s="7">
        <f>AG1604/AD1604</f>
        <v/>
      </c>
      <c r="AJ1604" s="7">
        <f>AH1604/AE1604</f>
        <v/>
      </c>
      <c r="AK1604" s="1" t="n"/>
      <c r="AL1604" s="1" t="n"/>
      <c r="AM1604" s="1" t="n"/>
      <c r="AN1604" s="1" t="n">
        <v>348.1</v>
      </c>
      <c r="AO1604" s="1" t="n">
        <v>336.05</v>
      </c>
      <c r="AP1604" s="1" t="n">
        <v>332.4</v>
      </c>
      <c r="AQ1604" s="1" t="n"/>
      <c r="AR1604" s="1" t="n"/>
      <c r="AS1604" s="1" t="n"/>
      <c r="AT1604" s="1" t="n"/>
      <c r="AU1604" s="1" t="n"/>
      <c r="AV1604" s="7">
        <f>AT1604/AQ1604</f>
        <v/>
      </c>
      <c r="AW1604" s="7">
        <f>AU1604/AR1604</f>
        <v/>
      </c>
      <c r="AX1604" s="1" t="n"/>
      <c r="AY1604" s="1">
        <f>+IF(AND(D1604&gt;0,E1604&gt;0,F1604&gt;0,S1604&gt;0,T1604&gt;0,AC1604&gt;0,AB1604&gt;0,AI1604&gt;0,AJ1604&gt;0,AS1604&gt;AR1604,AR1604&gt;AQ1604),"long buildup",IF(AND(D1604&gt;0,E1604&gt;0,F1604&gt;0,S1604&lt;0,T1604&lt;0,AB1604&lt;0,AC1604&lt;0,AI1604&lt;0,AJ1604&lt;0,AS1604&gt;AR1604,AR1604&gt;AQ1604),"Short Covering",IF(AND(D1604&lt;0,E1604&lt;0,F1604&lt;0,S1604&lt;0,T1604&lt;0,AB1604&gt;0,AC1604&gt;0,AI1604&gt;0,AJ1604&gt;0,AS1604&lt;AR1604,AR1604&lt;AQ1604),"Short Buildup",IF(AND(D1604&lt;0,E1604&lt;0,F1604&lt;0,S1604&lt;0,T1604&lt;0,AB1604&lt;0,AC1604&lt;0,AI1604&lt;0,AJ1604&lt;0,AS1604&lt;AR1604,AR1604&lt;AQ1604),"LongUnwinding" ))))</f>
        <v/>
      </c>
      <c r="AZ1604" s="1">
        <f>+IF(AND(D1604&gt;0,E1604&gt;0,F1604&gt;0,L1604&gt;0,M1604&gt;0,S1604&gt;0,T1604&gt;0,Z1604&gt;0,AA1604&gt;0),"Buying Opportunity",IF(AND(D1604&lt;0,E1604&lt;0,F1604&lt;0,L1604&lt;0,M1604&lt;0,S1604&lt;0,T1604&lt;0,Z1604&lt;0,AA1604&lt;0),"support Zone",IF(AND(D1604&lt;0,E1604&lt;0,F1604&lt;0,L1604&gt;0,M1604&gt;0,S1604&gt;0,T1604&gt;0,Z1604&gt;0,AA1604&gt;0),"sell delivery")))</f>
        <v/>
      </c>
      <c r="BA1604" s="1">
        <f>IF(AND(D1604&gt;0,E1604&gt;0,F1604&gt;0,Z1604&gt;0,AA1604&gt;0,AB1604&gt;0,AC1604&gt;0,AI1604&gt;0,AJ1604&gt;0),"FII ENTERING")</f>
        <v/>
      </c>
      <c r="BB1604" s="1" t="n"/>
      <c r="BC1604" s="1" t="n"/>
      <c r="BD1604" s="1">
        <f>IF(AND(E1604&gt;0,F1604&gt;0,AB1604&gt;0,AC1604&gt;0,AI1604&gt;0,AJ1604&gt;0,AS1604&gt;AR1604,AR1604&gt;AQ1604),"long buildup",IF(AND(E1604&lt;0,F1604&lt;0,AB1604&gt;0,AC1604&gt;0,AI1604&gt;0,AJ1604&gt;0,AS1604&lt;AR1604,AR1604&lt;AQ1604),"Short buildup"))</f>
        <v/>
      </c>
      <c r="BE1604" s="1">
        <f>+IF(AND(F1604&gt;0,M1604&gt;0,T1604&gt;0,AA1604&gt;0),"buy")</f>
        <v/>
      </c>
    </row>
    <row r="1605">
      <c r="A1605" s="1" t="inlineStr">
        <is>
          <t>SANGINITA</t>
        </is>
      </c>
      <c r="B1605" s="1" t="n"/>
      <c r="C1605" s="1" t="n"/>
      <c r="D1605" s="2" t="n">
        <v>-0.6289308176100606</v>
      </c>
      <c r="E1605" s="2" t="n">
        <v>-0.1898734177215262</v>
      </c>
      <c r="F1605" s="3" t="n">
        <v>0.06341154090044253</v>
      </c>
      <c r="G1605" s="4" t="n">
        <v>241</v>
      </c>
      <c r="H1605" s="4" t="n">
        <v>557</v>
      </c>
      <c r="I1605" s="3" t="n">
        <v>311</v>
      </c>
      <c r="J1605" s="1" t="n"/>
      <c r="K1605" s="1" t="n"/>
      <c r="L1605" s="7">
        <f>J1605/G1605</f>
        <v/>
      </c>
      <c r="M1605" s="7">
        <f>K1605/H1605</f>
        <v/>
      </c>
      <c r="N1605" s="1" t="n">
        <v>0.0537</v>
      </c>
      <c r="O1605" s="1" t="n">
        <v>0.2094</v>
      </c>
      <c r="P1605" s="1" t="n">
        <v>0.1587</v>
      </c>
      <c r="Q1605" s="1" t="n"/>
      <c r="R1605" s="1" t="n"/>
      <c r="S1605" s="7">
        <f>Q1605/N1605</f>
        <v/>
      </c>
      <c r="T1605" s="7">
        <f>R1605/O1605</f>
        <v/>
      </c>
      <c r="U1605" s="1" t="inlineStr">
        <is>
          <t>28141</t>
        </is>
      </c>
      <c r="V1605" s="1" t="inlineStr">
        <is>
          <t>73912</t>
        </is>
      </c>
      <c r="W1605" s="1" t="inlineStr">
        <is>
          <t>32773</t>
        </is>
      </c>
      <c r="X1605" s="1" t="n"/>
      <c r="Y1605" s="1" t="n"/>
      <c r="Z1605" s="7">
        <f>X1605/U1605</f>
        <v/>
      </c>
      <c r="AA1605" s="7">
        <f>Y1605/V1605</f>
        <v/>
      </c>
      <c r="AB1605" s="1" t="n"/>
      <c r="AC1605" s="1" t="n"/>
      <c r="AD1605" s="1" t="n"/>
      <c r="AE1605" s="1" t="n"/>
      <c r="AF1605" s="1" t="n"/>
      <c r="AG1605" s="1" t="n"/>
      <c r="AH1605" s="1" t="n"/>
      <c r="AI1605" s="7">
        <f>AG1605/AD1605</f>
        <v/>
      </c>
      <c r="AJ1605" s="7">
        <f>AH1605/AE1605</f>
        <v/>
      </c>
      <c r="AK1605" s="1" t="n"/>
      <c r="AL1605" s="1" t="n"/>
      <c r="AM1605" s="1" t="n"/>
      <c r="AN1605" s="1" t="n">
        <v>15.8</v>
      </c>
      <c r="AO1605" s="1" t="n">
        <v>15.77</v>
      </c>
      <c r="AP1605" s="1" t="n">
        <v>15.78</v>
      </c>
      <c r="AQ1605" s="1" t="n"/>
      <c r="AR1605" s="1" t="n"/>
      <c r="AS1605" s="1" t="n"/>
      <c r="AT1605" s="1" t="n"/>
      <c r="AU1605" s="1" t="n"/>
      <c r="AV1605" s="7">
        <f>AT1605/AQ1605</f>
        <v/>
      </c>
      <c r="AW1605" s="7">
        <f>AU1605/AR1605</f>
        <v/>
      </c>
      <c r="AX1605" s="1" t="n"/>
      <c r="AY1605" s="1">
        <f>+IF(AND(D1605&gt;0,E1605&gt;0,F1605&gt;0,S1605&gt;0,T1605&gt;0,AC1605&gt;0,AB1605&gt;0,AI1605&gt;0,AJ1605&gt;0,AS1605&gt;AR1605,AR1605&gt;AQ1605),"long buildup",IF(AND(D1605&gt;0,E1605&gt;0,F1605&gt;0,S1605&lt;0,T1605&lt;0,AB1605&lt;0,AC1605&lt;0,AI1605&lt;0,AJ1605&lt;0,AS1605&gt;AR1605,AR1605&gt;AQ1605),"Short Covering",IF(AND(D1605&lt;0,E1605&lt;0,F1605&lt;0,S1605&lt;0,T1605&lt;0,AB1605&gt;0,AC1605&gt;0,AI1605&gt;0,AJ1605&gt;0,AS1605&lt;AR1605,AR1605&lt;AQ1605),"Short Buildup",IF(AND(D1605&lt;0,E1605&lt;0,F1605&lt;0,S1605&lt;0,T1605&lt;0,AB1605&lt;0,AC1605&lt;0,AI1605&lt;0,AJ1605&lt;0,AS1605&lt;AR1605,AR1605&lt;AQ1605),"LongUnwinding" ))))</f>
        <v/>
      </c>
      <c r="AZ1605" s="1">
        <f>+IF(AND(D1605&gt;0,E1605&gt;0,F1605&gt;0,L1605&gt;0,M1605&gt;0,S1605&gt;0,T1605&gt;0,Z1605&gt;0,AA1605&gt;0),"Buying Opportunity",IF(AND(D1605&lt;0,E1605&lt;0,F1605&lt;0,L1605&lt;0,M1605&lt;0,S1605&lt;0,T1605&lt;0,Z1605&lt;0,AA1605&lt;0),"support Zone",IF(AND(D1605&lt;0,E1605&lt;0,F1605&lt;0,L1605&gt;0,M1605&gt;0,S1605&gt;0,T1605&gt;0,Z1605&gt;0,AA1605&gt;0),"sell delivery")))</f>
        <v/>
      </c>
      <c r="BA1605" s="1">
        <f>IF(AND(D1605&gt;0,E1605&gt;0,F1605&gt;0,Z1605&gt;0,AA1605&gt;0,AB1605&gt;0,AC1605&gt;0,AI1605&gt;0,AJ1605&gt;0),"FII ENTERING")</f>
        <v/>
      </c>
      <c r="BB1605" s="1" t="n"/>
      <c r="BC1605" s="1" t="n"/>
      <c r="BD1605" s="1">
        <f>IF(AND(E1605&gt;0,F1605&gt;0,AB1605&gt;0,AC1605&gt;0,AI1605&gt;0,AJ1605&gt;0,AS1605&gt;AR1605,AR1605&gt;AQ1605),"long buildup",IF(AND(E1605&lt;0,F1605&lt;0,AB1605&gt;0,AC1605&gt;0,AI1605&gt;0,AJ1605&gt;0,AS1605&lt;AR1605,AR1605&lt;AQ1605),"Short buildup"))</f>
        <v/>
      </c>
      <c r="BE1605" s="1">
        <f>+IF(AND(F1605&gt;0,M1605&gt;0,T1605&gt;0,AA1605&gt;0),"buy")</f>
        <v/>
      </c>
    </row>
    <row r="1606">
      <c r="A1606" s="1" t="inlineStr">
        <is>
          <t>SANOFI</t>
        </is>
      </c>
      <c r="B1606" s="1" t="n"/>
      <c r="C1606" s="1" t="n"/>
      <c r="D1606" s="2" t="n">
        <v>-0.8246003090249702</v>
      </c>
      <c r="E1606" s="2" t="n">
        <v>-0.4924159865675377</v>
      </c>
      <c r="F1606" s="3" t="n">
        <v>0.8298923492524568</v>
      </c>
      <c r="G1606" s="4" t="n">
        <v>4660</v>
      </c>
      <c r="H1606" s="4" t="n">
        <v>3361</v>
      </c>
      <c r="I1606" s="3" t="n">
        <v>3374</v>
      </c>
      <c r="J1606" s="1" t="n"/>
      <c r="K1606" s="1" t="n"/>
      <c r="L1606" s="7">
        <f>J1606/G1606</f>
        <v/>
      </c>
      <c r="M1606" s="7">
        <f>K1606/H1606</f>
        <v/>
      </c>
      <c r="N1606" s="1" t="n">
        <v>10.1915</v>
      </c>
      <c r="O1606" s="1" t="n">
        <v>8.3553</v>
      </c>
      <c r="P1606" s="1" t="n">
        <v>7.0204</v>
      </c>
      <c r="Q1606" s="1" t="n"/>
      <c r="R1606" s="1" t="n"/>
      <c r="S1606" s="7">
        <f>Q1606/N1606</f>
        <v/>
      </c>
      <c r="T1606" s="7">
        <f>R1606/O1606</f>
        <v/>
      </c>
      <c r="U1606" s="1" t="inlineStr">
        <is>
          <t>10873</t>
        </is>
      </c>
      <c r="V1606" s="1" t="inlineStr">
        <is>
          <t>9239</t>
        </is>
      </c>
      <c r="W1606" s="1" t="inlineStr">
        <is>
          <t>6711</t>
        </is>
      </c>
      <c r="X1606" s="1" t="n"/>
      <c r="Y1606" s="1" t="n"/>
      <c r="Z1606" s="7">
        <f>X1606/U1606</f>
        <v/>
      </c>
      <c r="AA1606" s="7">
        <f>Y1606/V1606</f>
        <v/>
      </c>
      <c r="AB1606" s="1" t="n"/>
      <c r="AC1606" s="1" t="n"/>
      <c r="AD1606" s="1" t="n"/>
      <c r="AE1606" s="1" t="n"/>
      <c r="AF1606" s="1" t="n"/>
      <c r="AG1606" s="1" t="n"/>
      <c r="AH1606" s="1" t="n"/>
      <c r="AI1606" s="7">
        <f>AG1606/AD1606</f>
        <v/>
      </c>
      <c r="AJ1606" s="7">
        <f>AH1606/AE1606</f>
        <v/>
      </c>
      <c r="AK1606" s="1" t="n"/>
      <c r="AL1606" s="1" t="n"/>
      <c r="AM1606" s="1" t="n"/>
      <c r="AN1606" s="1" t="n">
        <v>6193.95</v>
      </c>
      <c r="AO1606" s="1" t="n">
        <v>6163.45</v>
      </c>
      <c r="AP1606" s="1" t="n">
        <v>6214.6</v>
      </c>
      <c r="AQ1606" s="1" t="n"/>
      <c r="AR1606" s="1" t="n"/>
      <c r="AS1606" s="1" t="n"/>
      <c r="AT1606" s="1" t="n"/>
      <c r="AU1606" s="1" t="n"/>
      <c r="AV1606" s="7">
        <f>AT1606/AQ1606</f>
        <v/>
      </c>
      <c r="AW1606" s="7">
        <f>AU1606/AR1606</f>
        <v/>
      </c>
      <c r="AX1606" s="1" t="n"/>
      <c r="AY1606" s="1">
        <f>+IF(AND(D1606&gt;0,E1606&gt;0,F1606&gt;0,S1606&gt;0,T1606&gt;0,AC1606&gt;0,AB1606&gt;0,AI1606&gt;0,AJ1606&gt;0,AS1606&gt;AR1606,AR1606&gt;AQ1606),"long buildup",IF(AND(D1606&gt;0,E1606&gt;0,F1606&gt;0,S1606&lt;0,T1606&lt;0,AB1606&lt;0,AC1606&lt;0,AI1606&lt;0,AJ1606&lt;0,AS1606&gt;AR1606,AR1606&gt;AQ1606),"Short Covering",IF(AND(D1606&lt;0,E1606&lt;0,F1606&lt;0,S1606&lt;0,T1606&lt;0,AB1606&gt;0,AC1606&gt;0,AI1606&gt;0,AJ1606&gt;0,AS1606&lt;AR1606,AR1606&lt;AQ1606),"Short Buildup",IF(AND(D1606&lt;0,E1606&lt;0,F1606&lt;0,S1606&lt;0,T1606&lt;0,AB1606&lt;0,AC1606&lt;0,AI1606&lt;0,AJ1606&lt;0,AS1606&lt;AR1606,AR1606&lt;AQ1606),"LongUnwinding" ))))</f>
        <v/>
      </c>
      <c r="AZ1606" s="1">
        <f>+IF(AND(D1606&gt;0,E1606&gt;0,F1606&gt;0,L1606&gt;0,M1606&gt;0,S1606&gt;0,T1606&gt;0,Z1606&gt;0,AA1606&gt;0),"Buying Opportunity",IF(AND(D1606&lt;0,E1606&lt;0,F1606&lt;0,L1606&lt;0,M1606&lt;0,S1606&lt;0,T1606&lt;0,Z1606&lt;0,AA1606&lt;0),"support Zone",IF(AND(D1606&lt;0,E1606&lt;0,F1606&lt;0,L1606&gt;0,M1606&gt;0,S1606&gt;0,T1606&gt;0,Z1606&gt;0,AA1606&gt;0),"sell delivery")))</f>
        <v/>
      </c>
      <c r="BA1606" s="1">
        <f>IF(AND(D1606&gt;0,E1606&gt;0,F1606&gt;0,Z1606&gt;0,AA1606&gt;0,AB1606&gt;0,AC1606&gt;0,AI1606&gt;0,AJ1606&gt;0),"FII ENTERING")</f>
        <v/>
      </c>
      <c r="BB1606" s="1" t="n"/>
      <c r="BC1606" s="1" t="n"/>
      <c r="BD1606" s="1">
        <f>IF(AND(E1606&gt;0,F1606&gt;0,AB1606&gt;0,AC1606&gt;0,AI1606&gt;0,AJ1606&gt;0,AS1606&gt;AR1606,AR1606&gt;AQ1606),"long buildup",IF(AND(E1606&lt;0,F1606&lt;0,AB1606&gt;0,AC1606&gt;0,AI1606&gt;0,AJ1606&gt;0,AS1606&lt;AR1606,AR1606&lt;AQ1606),"Short buildup"))</f>
        <v/>
      </c>
      <c r="BE1606" s="1">
        <f>+IF(AND(F1606&gt;0,M1606&gt;0,T1606&gt;0,AA1606&gt;0),"buy")</f>
        <v/>
      </c>
    </row>
    <row r="1607">
      <c r="A1607" s="1" t="inlineStr">
        <is>
          <t>SANSERA</t>
        </is>
      </c>
      <c r="B1607" s="1" t="n"/>
      <c r="C1607" s="1" t="n"/>
      <c r="D1607" s="2" t="n">
        <v>0.1082009992680405</v>
      </c>
      <c r="E1607" s="2" t="n">
        <v>0.03496836952030911</v>
      </c>
      <c r="F1607" s="3" t="n">
        <v>-0.5306978517859499</v>
      </c>
      <c r="G1607" s="4" t="n">
        <v>11060</v>
      </c>
      <c r="H1607" s="4" t="n">
        <v>8751</v>
      </c>
      <c r="I1607" s="3" t="n">
        <v>19669</v>
      </c>
      <c r="J1607" s="1" t="n"/>
      <c r="K1607" s="1" t="n"/>
      <c r="L1607" s="7">
        <f>J1607/G1607</f>
        <v/>
      </c>
      <c r="M1607" s="7">
        <f>K1607/H1607</f>
        <v/>
      </c>
      <c r="N1607" s="1" t="n">
        <v>11.4543</v>
      </c>
      <c r="O1607" s="1" t="n">
        <v>9.522</v>
      </c>
      <c r="P1607" s="1" t="n">
        <v>15.8987</v>
      </c>
      <c r="Q1607" s="1" t="n"/>
      <c r="R1607" s="1" t="n"/>
      <c r="S1607" s="7">
        <f>Q1607/N1607</f>
        <v/>
      </c>
      <c r="T1607" s="7">
        <f>R1607/O1607</f>
        <v/>
      </c>
      <c r="U1607" s="1" t="inlineStr">
        <is>
          <t>30666</t>
        </is>
      </c>
      <c r="V1607" s="1" t="inlineStr">
        <is>
          <t>33483</t>
        </is>
      </c>
      <c r="W1607" s="1" t="inlineStr">
        <is>
          <t>50252</t>
        </is>
      </c>
      <c r="X1607" s="1" t="n"/>
      <c r="Y1607" s="1" t="n"/>
      <c r="Z1607" s="7">
        <f>X1607/U1607</f>
        <v/>
      </c>
      <c r="AA1607" s="7">
        <f>Y1607/V1607</f>
        <v/>
      </c>
      <c r="AB1607" s="1" t="n"/>
      <c r="AC1607" s="1" t="n"/>
      <c r="AD1607" s="1" t="n"/>
      <c r="AE1607" s="1" t="n"/>
      <c r="AF1607" s="1" t="n"/>
      <c r="AG1607" s="1" t="n"/>
      <c r="AH1607" s="1" t="n"/>
      <c r="AI1607" s="7">
        <f>AG1607/AD1607</f>
        <v/>
      </c>
      <c r="AJ1607" s="7">
        <f>AH1607/AE1607</f>
        <v/>
      </c>
      <c r="AK1607" s="1" t="n"/>
      <c r="AL1607" s="1" t="n"/>
      <c r="AM1607" s="1" t="n"/>
      <c r="AN1607" s="1" t="n">
        <v>1572.85</v>
      </c>
      <c r="AO1607" s="1" t="n">
        <v>1573.4</v>
      </c>
      <c r="AP1607" s="1" t="n">
        <v>1565.05</v>
      </c>
      <c r="AQ1607" s="1" t="n"/>
      <c r="AR1607" s="1" t="n"/>
      <c r="AS1607" s="1" t="n"/>
      <c r="AT1607" s="1" t="n"/>
      <c r="AU1607" s="1" t="n"/>
      <c r="AV1607" s="7">
        <f>AT1607/AQ1607</f>
        <v/>
      </c>
      <c r="AW1607" s="7">
        <f>AU1607/AR1607</f>
        <v/>
      </c>
      <c r="AX1607" s="1" t="n"/>
      <c r="AY1607" s="1">
        <f>+IF(AND(D1607&gt;0,E1607&gt;0,F1607&gt;0,S1607&gt;0,T1607&gt;0,AC1607&gt;0,AB1607&gt;0,AI1607&gt;0,AJ1607&gt;0,AS1607&gt;AR1607,AR1607&gt;AQ1607),"long buildup",IF(AND(D1607&gt;0,E1607&gt;0,F1607&gt;0,S1607&lt;0,T1607&lt;0,AB1607&lt;0,AC1607&lt;0,AI1607&lt;0,AJ1607&lt;0,AS1607&gt;AR1607,AR1607&gt;AQ1607),"Short Covering",IF(AND(D1607&lt;0,E1607&lt;0,F1607&lt;0,S1607&lt;0,T1607&lt;0,AB1607&gt;0,AC1607&gt;0,AI1607&gt;0,AJ1607&gt;0,AS1607&lt;AR1607,AR1607&lt;AQ1607),"Short Buildup",IF(AND(D1607&lt;0,E1607&lt;0,F1607&lt;0,S1607&lt;0,T1607&lt;0,AB1607&lt;0,AC1607&lt;0,AI1607&lt;0,AJ1607&lt;0,AS1607&lt;AR1607,AR1607&lt;AQ1607),"LongUnwinding" ))))</f>
        <v/>
      </c>
      <c r="AZ1607" s="1">
        <f>+IF(AND(D1607&gt;0,E1607&gt;0,F1607&gt;0,L1607&gt;0,M1607&gt;0,S1607&gt;0,T1607&gt;0,Z1607&gt;0,AA1607&gt;0),"Buying Opportunity",IF(AND(D1607&lt;0,E1607&lt;0,F1607&lt;0,L1607&lt;0,M1607&lt;0,S1607&lt;0,T1607&lt;0,Z1607&lt;0,AA1607&lt;0),"support Zone",IF(AND(D1607&lt;0,E1607&lt;0,F1607&lt;0,L1607&gt;0,M1607&gt;0,S1607&gt;0,T1607&gt;0,Z1607&gt;0,AA1607&gt;0),"sell delivery")))</f>
        <v/>
      </c>
      <c r="BA1607" s="1">
        <f>IF(AND(D1607&gt;0,E1607&gt;0,F1607&gt;0,Z1607&gt;0,AA1607&gt;0,AB1607&gt;0,AC1607&gt;0,AI1607&gt;0,AJ1607&gt;0),"FII ENTERING")</f>
        <v/>
      </c>
      <c r="BB1607" s="1" t="n"/>
      <c r="BC1607" s="1" t="n"/>
      <c r="BD1607" s="1">
        <f>IF(AND(E1607&gt;0,F1607&gt;0,AB1607&gt;0,AC1607&gt;0,AI1607&gt;0,AJ1607&gt;0,AS1607&gt;AR1607,AR1607&gt;AQ1607),"long buildup",IF(AND(E1607&lt;0,F1607&lt;0,AB1607&gt;0,AC1607&gt;0,AI1607&gt;0,AJ1607&gt;0,AS1607&lt;AR1607,AR1607&lt;AQ1607),"Short buildup"))</f>
        <v/>
      </c>
      <c r="BE1607" s="1">
        <f>+IF(AND(F1607&gt;0,M1607&gt;0,T1607&gt;0,AA1607&gt;0),"buy")</f>
        <v/>
      </c>
    </row>
    <row r="1608">
      <c r="A1608" s="1" t="inlineStr">
        <is>
          <t>SAPPHIRE</t>
        </is>
      </c>
      <c r="B1608" s="1" t="n"/>
      <c r="C1608" s="1" t="n"/>
      <c r="D1608" s="2" t="n">
        <v>-1.304215953897486</v>
      </c>
      <c r="E1608" s="2" t="n">
        <v>-1.705593116164706</v>
      </c>
      <c r="F1608" s="3" t="n">
        <v>-2.360481475691734</v>
      </c>
      <c r="G1608" s="4" t="n">
        <v>11319</v>
      </c>
      <c r="H1608" s="4" t="n">
        <v>15290</v>
      </c>
      <c r="I1608" s="3" t="n">
        <v>16026</v>
      </c>
      <c r="J1608" s="1" t="n"/>
      <c r="K1608" s="1" t="n"/>
      <c r="L1608" s="7">
        <f>J1608/G1608</f>
        <v/>
      </c>
      <c r="M1608" s="7">
        <f>K1608/H1608</f>
        <v/>
      </c>
      <c r="N1608" s="1" t="n">
        <v>5.3061</v>
      </c>
      <c r="O1608" s="1" t="n">
        <v>12.4505</v>
      </c>
      <c r="P1608" s="1" t="n">
        <v>8.6068</v>
      </c>
      <c r="Q1608" s="1" t="n"/>
      <c r="R1608" s="1" t="n"/>
      <c r="S1608" s="7">
        <f>Q1608/N1608</f>
        <v/>
      </c>
      <c r="T1608" s="7">
        <f>R1608/O1608</f>
        <v/>
      </c>
      <c r="U1608" s="1" t="inlineStr">
        <is>
          <t>72249</t>
        </is>
      </c>
      <c r="V1608" s="1" t="inlineStr">
        <is>
          <t>302327</t>
        </is>
      </c>
      <c r="W1608" s="1" t="inlineStr">
        <is>
          <t>152326</t>
        </is>
      </c>
      <c r="X1608" s="1" t="n"/>
      <c r="Y1608" s="1" t="n"/>
      <c r="Z1608" s="7">
        <f>X1608/U1608</f>
        <v/>
      </c>
      <c r="AA1608" s="7">
        <f>Y1608/V1608</f>
        <v/>
      </c>
      <c r="AB1608" s="1" t="n"/>
      <c r="AC1608" s="1" t="n"/>
      <c r="AD1608" s="1" t="n"/>
      <c r="AE1608" s="1" t="n"/>
      <c r="AF1608" s="1" t="n"/>
      <c r="AG1608" s="1" t="n"/>
      <c r="AH1608" s="1" t="n"/>
      <c r="AI1608" s="7">
        <f>AG1608/AD1608</f>
        <v/>
      </c>
      <c r="AJ1608" s="7">
        <f>AH1608/AE1608</f>
        <v/>
      </c>
      <c r="AK1608" s="1" t="n"/>
      <c r="AL1608" s="1" t="n"/>
      <c r="AM1608" s="1" t="n"/>
      <c r="AN1608" s="1" t="n">
        <v>325.4</v>
      </c>
      <c r="AO1608" s="1" t="n">
        <v>319.85</v>
      </c>
      <c r="AP1608" s="1" t="n">
        <v>312.3</v>
      </c>
      <c r="AQ1608" s="1" t="n"/>
      <c r="AR1608" s="1" t="n"/>
      <c r="AS1608" s="1" t="n"/>
      <c r="AT1608" s="1" t="n"/>
      <c r="AU1608" s="1" t="n"/>
      <c r="AV1608" s="7">
        <f>AT1608/AQ1608</f>
        <v/>
      </c>
      <c r="AW1608" s="7">
        <f>AU1608/AR1608</f>
        <v/>
      </c>
      <c r="AX1608" s="1" t="n"/>
      <c r="AY1608" s="1">
        <f>+IF(AND(D1608&gt;0,E1608&gt;0,F1608&gt;0,S1608&gt;0,T1608&gt;0,AC1608&gt;0,AB1608&gt;0,AI1608&gt;0,AJ1608&gt;0,AS1608&gt;AR1608,AR1608&gt;AQ1608),"long buildup",IF(AND(D1608&gt;0,E1608&gt;0,F1608&gt;0,S1608&lt;0,T1608&lt;0,AB1608&lt;0,AC1608&lt;0,AI1608&lt;0,AJ1608&lt;0,AS1608&gt;AR1608,AR1608&gt;AQ1608),"Short Covering",IF(AND(D1608&lt;0,E1608&lt;0,F1608&lt;0,S1608&lt;0,T1608&lt;0,AB1608&gt;0,AC1608&gt;0,AI1608&gt;0,AJ1608&gt;0,AS1608&lt;AR1608,AR1608&lt;AQ1608),"Short Buildup",IF(AND(D1608&lt;0,E1608&lt;0,F1608&lt;0,S1608&lt;0,T1608&lt;0,AB1608&lt;0,AC1608&lt;0,AI1608&lt;0,AJ1608&lt;0,AS1608&lt;AR1608,AR1608&lt;AQ1608),"LongUnwinding" ))))</f>
        <v/>
      </c>
      <c r="AZ1608" s="1">
        <f>+IF(AND(D1608&gt;0,E1608&gt;0,F1608&gt;0,L1608&gt;0,M1608&gt;0,S1608&gt;0,T1608&gt;0,Z1608&gt;0,AA1608&gt;0),"Buying Opportunity",IF(AND(D1608&lt;0,E1608&lt;0,F1608&lt;0,L1608&lt;0,M1608&lt;0,S1608&lt;0,T1608&lt;0,Z1608&lt;0,AA1608&lt;0),"support Zone",IF(AND(D1608&lt;0,E1608&lt;0,F1608&lt;0,L1608&gt;0,M1608&gt;0,S1608&gt;0,T1608&gt;0,Z1608&gt;0,AA1608&gt;0),"sell delivery")))</f>
        <v/>
      </c>
      <c r="BA1608" s="1">
        <f>IF(AND(D1608&gt;0,E1608&gt;0,F1608&gt;0,Z1608&gt;0,AA1608&gt;0,AB1608&gt;0,AC1608&gt;0,AI1608&gt;0,AJ1608&gt;0),"FII ENTERING")</f>
        <v/>
      </c>
      <c r="BB1608" s="1" t="n"/>
      <c r="BC1608" s="1" t="n"/>
      <c r="BD1608" s="1">
        <f>IF(AND(E1608&gt;0,F1608&gt;0,AB1608&gt;0,AC1608&gt;0,AI1608&gt;0,AJ1608&gt;0,AS1608&gt;AR1608,AR1608&gt;AQ1608),"long buildup",IF(AND(E1608&lt;0,F1608&lt;0,AB1608&gt;0,AC1608&gt;0,AI1608&gt;0,AJ1608&gt;0,AS1608&lt;AR1608,AR1608&lt;AQ1608),"Short buildup"))</f>
        <v/>
      </c>
      <c r="BE1608" s="1">
        <f>+IF(AND(F1608&gt;0,M1608&gt;0,T1608&gt;0,AA1608&gt;0),"buy")</f>
        <v/>
      </c>
    </row>
    <row r="1609">
      <c r="A1609" s="1" t="inlineStr">
        <is>
          <t>SARDAEN</t>
        </is>
      </c>
      <c r="B1609" s="1" t="n"/>
      <c r="C1609" s="1" t="n"/>
      <c r="D1609" s="2" t="n">
        <v>1.292307692307695</v>
      </c>
      <c r="E1609" s="2" t="n">
        <v>-3.07816929931146</v>
      </c>
      <c r="F1609" s="3" t="n">
        <v>-0.09402423735897314</v>
      </c>
      <c r="G1609" s="4" t="n">
        <v>33307</v>
      </c>
      <c r="H1609" s="4" t="n">
        <v>17494</v>
      </c>
      <c r="I1609" s="3" t="n">
        <v>13920</v>
      </c>
      <c r="J1609" s="1" t="n"/>
      <c r="K1609" s="1" t="n"/>
      <c r="L1609" s="7">
        <f>J1609/G1609</f>
        <v/>
      </c>
      <c r="M1609" s="7">
        <f>K1609/H1609</f>
        <v/>
      </c>
      <c r="N1609" s="1" t="n">
        <v>44.5804</v>
      </c>
      <c r="O1609" s="1" t="n">
        <v>18.9007</v>
      </c>
      <c r="P1609" s="1" t="n">
        <v>14.3529</v>
      </c>
      <c r="Q1609" s="1" t="n"/>
      <c r="R1609" s="1" t="n"/>
      <c r="S1609" s="7">
        <f>Q1609/N1609</f>
        <v/>
      </c>
      <c r="T1609" s="7">
        <f>R1609/O1609</f>
        <v/>
      </c>
      <c r="U1609" s="1" t="inlineStr">
        <is>
          <t>502807</t>
        </is>
      </c>
      <c r="V1609" s="1" t="inlineStr">
        <is>
          <t>230191</t>
        </is>
      </c>
      <c r="W1609" s="1" t="inlineStr">
        <is>
          <t>163202</t>
        </is>
      </c>
      <c r="X1609" s="1" t="n"/>
      <c r="Y1609" s="1" t="n"/>
      <c r="Z1609" s="7">
        <f>X1609/U1609</f>
        <v/>
      </c>
      <c r="AA1609" s="7">
        <f>Y1609/V1609</f>
        <v/>
      </c>
      <c r="AB1609" s="1" t="n"/>
      <c r="AC1609" s="1" t="n"/>
      <c r="AD1609" s="1" t="n"/>
      <c r="AE1609" s="1" t="n"/>
      <c r="AF1609" s="1" t="n"/>
      <c r="AG1609" s="1" t="n"/>
      <c r="AH1609" s="1" t="n"/>
      <c r="AI1609" s="7">
        <f>AG1609/AD1609</f>
        <v/>
      </c>
      <c r="AJ1609" s="7">
        <f>AH1609/AE1609</f>
        <v/>
      </c>
      <c r="AK1609" s="1" t="n"/>
      <c r="AL1609" s="1" t="n"/>
      <c r="AM1609" s="1" t="n"/>
      <c r="AN1609" s="1" t="n">
        <v>493.8</v>
      </c>
      <c r="AO1609" s="1" t="n">
        <v>478.6</v>
      </c>
      <c r="AP1609" s="1" t="n">
        <v>478.15</v>
      </c>
      <c r="AQ1609" s="1" t="n"/>
      <c r="AR1609" s="1" t="n"/>
      <c r="AS1609" s="1" t="n"/>
      <c r="AT1609" s="1" t="n"/>
      <c r="AU1609" s="1" t="n"/>
      <c r="AV1609" s="7">
        <f>AT1609/AQ1609</f>
        <v/>
      </c>
      <c r="AW1609" s="7">
        <f>AU1609/AR1609</f>
        <v/>
      </c>
      <c r="AX1609" s="1" t="n"/>
      <c r="AY1609" s="1">
        <f>+IF(AND(D1609&gt;0,E1609&gt;0,F1609&gt;0,S1609&gt;0,T1609&gt;0,AC1609&gt;0,AB1609&gt;0,AI1609&gt;0,AJ1609&gt;0,AS1609&gt;AR1609,AR1609&gt;AQ1609),"long buildup",IF(AND(D1609&gt;0,E1609&gt;0,F1609&gt;0,S1609&lt;0,T1609&lt;0,AB1609&lt;0,AC1609&lt;0,AI1609&lt;0,AJ1609&lt;0,AS1609&gt;AR1609,AR1609&gt;AQ1609),"Short Covering",IF(AND(D1609&lt;0,E1609&lt;0,F1609&lt;0,S1609&lt;0,T1609&lt;0,AB1609&gt;0,AC1609&gt;0,AI1609&gt;0,AJ1609&gt;0,AS1609&lt;AR1609,AR1609&lt;AQ1609),"Short Buildup",IF(AND(D1609&lt;0,E1609&lt;0,F1609&lt;0,S1609&lt;0,T1609&lt;0,AB1609&lt;0,AC1609&lt;0,AI1609&lt;0,AJ1609&lt;0,AS1609&lt;AR1609,AR1609&lt;AQ1609),"LongUnwinding" ))))</f>
        <v/>
      </c>
      <c r="AZ1609" s="1">
        <f>+IF(AND(D1609&gt;0,E1609&gt;0,F1609&gt;0,L1609&gt;0,M1609&gt;0,S1609&gt;0,T1609&gt;0,Z1609&gt;0,AA1609&gt;0),"Buying Opportunity",IF(AND(D1609&lt;0,E1609&lt;0,F1609&lt;0,L1609&lt;0,M1609&lt;0,S1609&lt;0,T1609&lt;0,Z1609&lt;0,AA1609&lt;0),"support Zone",IF(AND(D1609&lt;0,E1609&lt;0,F1609&lt;0,L1609&gt;0,M1609&gt;0,S1609&gt;0,T1609&gt;0,Z1609&gt;0,AA1609&gt;0),"sell delivery")))</f>
        <v/>
      </c>
      <c r="BA1609" s="1">
        <f>IF(AND(D1609&gt;0,E1609&gt;0,F1609&gt;0,Z1609&gt;0,AA1609&gt;0,AB1609&gt;0,AC1609&gt;0,AI1609&gt;0,AJ1609&gt;0),"FII ENTERING")</f>
        <v/>
      </c>
      <c r="BB1609" s="1" t="n"/>
      <c r="BC1609" s="1" t="n"/>
      <c r="BD1609" s="1">
        <f>IF(AND(E1609&gt;0,F1609&gt;0,AB1609&gt;0,AC1609&gt;0,AI1609&gt;0,AJ1609&gt;0,AS1609&gt;AR1609,AR1609&gt;AQ1609),"long buildup",IF(AND(E1609&lt;0,F1609&lt;0,AB1609&gt;0,AC1609&gt;0,AI1609&gt;0,AJ1609&gt;0,AS1609&lt;AR1609,AR1609&lt;AQ1609),"Short buildup"))</f>
        <v/>
      </c>
      <c r="BE1609" s="1">
        <f>+IF(AND(F1609&gt;0,M1609&gt;0,T1609&gt;0,AA1609&gt;0),"buy")</f>
        <v/>
      </c>
    </row>
    <row r="1610">
      <c r="A1610" s="1" t="inlineStr">
        <is>
          <t>SAREGAMA</t>
        </is>
      </c>
      <c r="B1610" s="1" t="n"/>
      <c r="C1610" s="1" t="n"/>
      <c r="D1610" s="2" t="n">
        <v>1.575423395037405</v>
      </c>
      <c r="E1610" s="2" t="n">
        <v>-3.169833268708796</v>
      </c>
      <c r="F1610" s="3" t="n">
        <v>-0.5806387025728256</v>
      </c>
      <c r="G1610" s="4" t="n">
        <v>13786</v>
      </c>
      <c r="H1610" s="4" t="n">
        <v>19793</v>
      </c>
      <c r="I1610" s="3" t="n">
        <v>18264</v>
      </c>
      <c r="J1610" s="1" t="n"/>
      <c r="K1610" s="1" t="n"/>
      <c r="L1610" s="7">
        <f>J1610/G1610</f>
        <v/>
      </c>
      <c r="M1610" s="7">
        <f>K1610/H1610</f>
        <v/>
      </c>
      <c r="N1610" s="1" t="n">
        <v>10.8164</v>
      </c>
      <c r="O1610" s="1" t="n">
        <v>14.8275</v>
      </c>
      <c r="P1610" s="1" t="n">
        <v>13.2748</v>
      </c>
      <c r="Q1610" s="1" t="n"/>
      <c r="R1610" s="1" t="n"/>
      <c r="S1610" s="7">
        <f>Q1610/N1610</f>
        <v/>
      </c>
      <c r="T1610" s="7">
        <f>R1610/O1610</f>
        <v/>
      </c>
      <c r="U1610" s="1" t="inlineStr">
        <is>
          <t>83154</t>
        </is>
      </c>
      <c r="V1610" s="1" t="inlineStr">
        <is>
          <t>113549</t>
        </is>
      </c>
      <c r="W1610" s="1" t="inlineStr">
        <is>
          <t>134594</t>
        </is>
      </c>
      <c r="X1610" s="1" t="n"/>
      <c r="Y1610" s="1" t="n"/>
      <c r="Z1610" s="7">
        <f>X1610/U1610</f>
        <v/>
      </c>
      <c r="AA1610" s="7">
        <f>Y1610/V1610</f>
        <v/>
      </c>
      <c r="AB1610" s="1" t="n"/>
      <c r="AC1610" s="1" t="n"/>
      <c r="AD1610" s="1" t="n"/>
      <c r="AE1610" s="1" t="n"/>
      <c r="AF1610" s="1" t="n"/>
      <c r="AG1610" s="1" t="n"/>
      <c r="AH1610" s="1" t="n"/>
      <c r="AI1610" s="7">
        <f>AG1610/AD1610</f>
        <v/>
      </c>
      <c r="AJ1610" s="7">
        <f>AH1610/AE1610</f>
        <v/>
      </c>
      <c r="AK1610" s="1" t="n"/>
      <c r="AL1610" s="1" t="n"/>
      <c r="AM1610" s="1" t="n"/>
      <c r="AN1610" s="1" t="n">
        <v>515.8</v>
      </c>
      <c r="AO1610" s="1" t="n">
        <v>499.45</v>
      </c>
      <c r="AP1610" s="1" t="n">
        <v>496.55</v>
      </c>
      <c r="AQ1610" s="1" t="n"/>
      <c r="AR1610" s="1" t="n"/>
      <c r="AS1610" s="1" t="n"/>
      <c r="AT1610" s="1" t="n"/>
      <c r="AU1610" s="1" t="n"/>
      <c r="AV1610" s="7">
        <f>AT1610/AQ1610</f>
        <v/>
      </c>
      <c r="AW1610" s="7">
        <f>AU1610/AR1610</f>
        <v/>
      </c>
      <c r="AX1610" s="1" t="n"/>
      <c r="AY1610" s="1">
        <f>+IF(AND(D1610&gt;0,E1610&gt;0,F1610&gt;0,S1610&gt;0,T1610&gt;0,AC1610&gt;0,AB1610&gt;0,AI1610&gt;0,AJ1610&gt;0,AS1610&gt;AR1610,AR1610&gt;AQ1610),"long buildup",IF(AND(D1610&gt;0,E1610&gt;0,F1610&gt;0,S1610&lt;0,T1610&lt;0,AB1610&lt;0,AC1610&lt;0,AI1610&lt;0,AJ1610&lt;0,AS1610&gt;AR1610,AR1610&gt;AQ1610),"Short Covering",IF(AND(D1610&lt;0,E1610&lt;0,F1610&lt;0,S1610&lt;0,T1610&lt;0,AB1610&gt;0,AC1610&gt;0,AI1610&gt;0,AJ1610&gt;0,AS1610&lt;AR1610,AR1610&lt;AQ1610),"Short Buildup",IF(AND(D1610&lt;0,E1610&lt;0,F1610&lt;0,S1610&lt;0,T1610&lt;0,AB1610&lt;0,AC1610&lt;0,AI1610&lt;0,AJ1610&lt;0,AS1610&lt;AR1610,AR1610&lt;AQ1610),"LongUnwinding" ))))</f>
        <v/>
      </c>
      <c r="AZ1610" s="1">
        <f>+IF(AND(D1610&gt;0,E1610&gt;0,F1610&gt;0,L1610&gt;0,M1610&gt;0,S1610&gt;0,T1610&gt;0,Z1610&gt;0,AA1610&gt;0),"Buying Opportunity",IF(AND(D1610&lt;0,E1610&lt;0,F1610&lt;0,L1610&lt;0,M1610&lt;0,S1610&lt;0,T1610&lt;0,Z1610&lt;0,AA1610&lt;0),"support Zone",IF(AND(D1610&lt;0,E1610&lt;0,F1610&lt;0,L1610&gt;0,M1610&gt;0,S1610&gt;0,T1610&gt;0,Z1610&gt;0,AA1610&gt;0),"sell delivery")))</f>
        <v/>
      </c>
      <c r="BA1610" s="1">
        <f>IF(AND(D1610&gt;0,E1610&gt;0,F1610&gt;0,Z1610&gt;0,AA1610&gt;0,AB1610&gt;0,AC1610&gt;0,AI1610&gt;0,AJ1610&gt;0),"FII ENTERING")</f>
        <v/>
      </c>
      <c r="BB1610" s="1" t="n"/>
      <c r="BC1610" s="1" t="n"/>
      <c r="BD1610" s="1">
        <f>IF(AND(E1610&gt;0,F1610&gt;0,AB1610&gt;0,AC1610&gt;0,AI1610&gt;0,AJ1610&gt;0,AS1610&gt;AR1610,AR1610&gt;AQ1610),"long buildup",IF(AND(E1610&lt;0,F1610&lt;0,AB1610&gt;0,AC1610&gt;0,AI1610&gt;0,AJ1610&gt;0,AS1610&lt;AR1610,AR1610&lt;AQ1610),"Short buildup"))</f>
        <v/>
      </c>
      <c r="BE1610" s="1">
        <f>+IF(AND(F1610&gt;0,M1610&gt;0,T1610&gt;0,AA1610&gt;0),"buy")</f>
        <v/>
      </c>
    </row>
    <row r="1611">
      <c r="A1611" s="1" t="inlineStr">
        <is>
          <t>SARLAPOLY</t>
        </is>
      </c>
      <c r="B1611" s="1" t="n"/>
      <c r="C1611" s="1" t="n"/>
      <c r="D1611" s="2" t="n">
        <v>7.511084065026516</v>
      </c>
      <c r="E1611" s="2" t="n">
        <v>0.38004366459125</v>
      </c>
      <c r="F1611" s="3" t="n">
        <v>-1.127758981794752</v>
      </c>
      <c r="G1611" s="4" t="n">
        <v>34950</v>
      </c>
      <c r="H1611" s="4" t="n">
        <v>12735</v>
      </c>
      <c r="I1611" s="3" t="n">
        <v>11973</v>
      </c>
      <c r="J1611" s="1" t="n"/>
      <c r="K1611" s="1" t="n"/>
      <c r="L1611" s="7">
        <f>J1611/G1611</f>
        <v/>
      </c>
      <c r="M1611" s="7">
        <f>K1611/H1611</f>
        <v/>
      </c>
      <c r="N1611" s="1" t="n">
        <v>54.0873</v>
      </c>
      <c r="O1611" s="1" t="n">
        <v>14.3341</v>
      </c>
      <c r="P1611" s="1" t="n">
        <v>14.0845</v>
      </c>
      <c r="Q1611" s="1" t="n"/>
      <c r="R1611" s="1" t="n"/>
      <c r="S1611" s="7">
        <f>Q1611/N1611</f>
        <v/>
      </c>
      <c r="T1611" s="7">
        <f>R1611/O1611</f>
        <v/>
      </c>
      <c r="U1611" s="1" t="inlineStr">
        <is>
          <t>1494863</t>
        </is>
      </c>
      <c r="V1611" s="1" t="inlineStr">
        <is>
          <t>424593</t>
        </is>
      </c>
      <c r="W1611" s="1" t="inlineStr">
        <is>
          <t>391486</t>
        </is>
      </c>
      <c r="X1611" s="1" t="n"/>
      <c r="Y1611" s="1" t="n"/>
      <c r="Z1611" s="7">
        <f>X1611/U1611</f>
        <v/>
      </c>
      <c r="AA1611" s="7">
        <f>Y1611/V1611</f>
        <v/>
      </c>
      <c r="AB1611" s="1" t="n"/>
      <c r="AC1611" s="1" t="n"/>
      <c r="AD1611" s="1" t="n"/>
      <c r="AE1611" s="1" t="n"/>
      <c r="AF1611" s="1" t="n"/>
      <c r="AG1611" s="1" t="n"/>
      <c r="AH1611" s="1" t="n"/>
      <c r="AI1611" s="7">
        <f>AG1611/AD1611</f>
        <v/>
      </c>
      <c r="AJ1611" s="7">
        <f>AH1611/AE1611</f>
        <v/>
      </c>
      <c r="AK1611" s="1" t="n"/>
      <c r="AL1611" s="1" t="n"/>
      <c r="AM1611" s="1" t="n"/>
      <c r="AN1611" s="1" t="n">
        <v>123.67</v>
      </c>
      <c r="AO1611" s="1" t="n">
        <v>124.14</v>
      </c>
      <c r="AP1611" s="1" t="n">
        <v>122.74</v>
      </c>
      <c r="AQ1611" s="1" t="n"/>
      <c r="AR1611" s="1" t="n"/>
      <c r="AS1611" s="1" t="n"/>
      <c r="AT1611" s="1" t="n"/>
      <c r="AU1611" s="1" t="n"/>
      <c r="AV1611" s="7">
        <f>AT1611/AQ1611</f>
        <v/>
      </c>
      <c r="AW1611" s="7">
        <f>AU1611/AR1611</f>
        <v/>
      </c>
      <c r="AX1611" s="1" t="n"/>
      <c r="AY1611" s="1">
        <f>+IF(AND(D1611&gt;0,E1611&gt;0,F1611&gt;0,S1611&gt;0,T1611&gt;0,AC1611&gt;0,AB1611&gt;0,AI1611&gt;0,AJ1611&gt;0,AS1611&gt;AR1611,AR1611&gt;AQ1611),"long buildup",IF(AND(D1611&gt;0,E1611&gt;0,F1611&gt;0,S1611&lt;0,T1611&lt;0,AB1611&lt;0,AC1611&lt;0,AI1611&lt;0,AJ1611&lt;0,AS1611&gt;AR1611,AR1611&gt;AQ1611),"Short Covering",IF(AND(D1611&lt;0,E1611&lt;0,F1611&lt;0,S1611&lt;0,T1611&lt;0,AB1611&gt;0,AC1611&gt;0,AI1611&gt;0,AJ1611&gt;0,AS1611&lt;AR1611,AR1611&lt;AQ1611),"Short Buildup",IF(AND(D1611&lt;0,E1611&lt;0,F1611&lt;0,S1611&lt;0,T1611&lt;0,AB1611&lt;0,AC1611&lt;0,AI1611&lt;0,AJ1611&lt;0,AS1611&lt;AR1611,AR1611&lt;AQ1611),"LongUnwinding" ))))</f>
        <v/>
      </c>
      <c r="AZ1611" s="1">
        <f>+IF(AND(D1611&gt;0,E1611&gt;0,F1611&gt;0,L1611&gt;0,M1611&gt;0,S1611&gt;0,T1611&gt;0,Z1611&gt;0,AA1611&gt;0),"Buying Opportunity",IF(AND(D1611&lt;0,E1611&lt;0,F1611&lt;0,L1611&lt;0,M1611&lt;0,S1611&lt;0,T1611&lt;0,Z1611&lt;0,AA1611&lt;0),"support Zone",IF(AND(D1611&lt;0,E1611&lt;0,F1611&lt;0,L1611&gt;0,M1611&gt;0,S1611&gt;0,T1611&gt;0,Z1611&gt;0,AA1611&gt;0),"sell delivery")))</f>
        <v/>
      </c>
      <c r="BA1611" s="1">
        <f>IF(AND(D1611&gt;0,E1611&gt;0,F1611&gt;0,Z1611&gt;0,AA1611&gt;0,AB1611&gt;0,AC1611&gt;0,AI1611&gt;0,AJ1611&gt;0),"FII ENTERING")</f>
        <v/>
      </c>
      <c r="BB1611" s="1" t="n"/>
      <c r="BC1611" s="1" t="n"/>
      <c r="BD1611" s="1">
        <f>IF(AND(E1611&gt;0,F1611&gt;0,AB1611&gt;0,AC1611&gt;0,AI1611&gt;0,AJ1611&gt;0,AS1611&gt;AR1611,AR1611&gt;AQ1611),"long buildup",IF(AND(E1611&lt;0,F1611&lt;0,AB1611&gt;0,AC1611&gt;0,AI1611&gt;0,AJ1611&gt;0,AS1611&lt;AR1611,AR1611&lt;AQ1611),"Short buildup"))</f>
        <v/>
      </c>
      <c r="BE1611" s="1">
        <f>+IF(AND(F1611&gt;0,M1611&gt;0,T1611&gt;0,AA1611&gt;0),"buy")</f>
        <v/>
      </c>
    </row>
    <row r="1612">
      <c r="A1612" s="1" t="inlineStr">
        <is>
          <t>SARVESHWAR</t>
        </is>
      </c>
      <c r="B1612" s="1" t="n"/>
      <c r="C1612" s="1" t="n"/>
      <c r="D1612" s="2" t="n">
        <v>8.823529411764721</v>
      </c>
      <c r="E1612" s="2" t="n">
        <v>-5.841325196163904</v>
      </c>
      <c r="F1612" s="3" t="n">
        <v>-1.944444444444452</v>
      </c>
      <c r="G1612" s="4" t="n">
        <v>62434</v>
      </c>
      <c r="H1612" s="4" t="n">
        <v>28456</v>
      </c>
      <c r="I1612" s="3" t="n">
        <v>15422</v>
      </c>
      <c r="J1612" s="1" t="n"/>
      <c r="K1612" s="1" t="n"/>
      <c r="L1612" s="7">
        <f>J1612/G1612</f>
        <v/>
      </c>
      <c r="M1612" s="7">
        <f>K1612/H1612</f>
        <v/>
      </c>
      <c r="N1612" s="1" t="n">
        <v>65.03960000000001</v>
      </c>
      <c r="O1612" s="1" t="n">
        <v>27.5519</v>
      </c>
      <c r="P1612" s="1" t="n">
        <v>11.827</v>
      </c>
      <c r="Q1612" s="1" t="n"/>
      <c r="R1612" s="1" t="n"/>
      <c r="S1612" s="7">
        <f>Q1612/N1612</f>
        <v/>
      </c>
      <c r="T1612" s="7">
        <f>R1612/O1612</f>
        <v/>
      </c>
      <c r="U1612" s="1" t="inlineStr">
        <is>
          <t>23662840</t>
        </is>
      </c>
      <c r="V1612" s="1" t="inlineStr">
        <is>
          <t>11630955</t>
        </is>
      </c>
      <c r="W1612" s="1" t="inlineStr">
        <is>
          <t>5979081</t>
        </is>
      </c>
      <c r="X1612" s="1" t="n"/>
      <c r="Y1612" s="1" t="n"/>
      <c r="Z1612" s="7">
        <f>X1612/U1612</f>
        <v/>
      </c>
      <c r="AA1612" s="7">
        <f>Y1612/V1612</f>
        <v/>
      </c>
      <c r="AB1612" s="1" t="n"/>
      <c r="AC1612" s="1" t="n"/>
      <c r="AD1612" s="1" t="n"/>
      <c r="AE1612" s="1" t="n"/>
      <c r="AF1612" s="1" t="n"/>
      <c r="AG1612" s="1" t="n"/>
      <c r="AH1612" s="1" t="n"/>
      <c r="AI1612" s="7">
        <f>AG1612/AD1612</f>
        <v/>
      </c>
      <c r="AJ1612" s="7">
        <f>AH1612/AE1612</f>
        <v/>
      </c>
      <c r="AK1612" s="1" t="n"/>
      <c r="AL1612" s="1" t="n"/>
      <c r="AM1612" s="1" t="n"/>
      <c r="AN1612" s="1" t="n">
        <v>11.47</v>
      </c>
      <c r="AO1612" s="1" t="n">
        <v>10.8</v>
      </c>
      <c r="AP1612" s="1" t="n">
        <v>10.59</v>
      </c>
      <c r="AQ1612" s="1" t="n"/>
      <c r="AR1612" s="1" t="n"/>
      <c r="AS1612" s="1" t="n"/>
      <c r="AT1612" s="1" t="n"/>
      <c r="AU1612" s="1" t="n"/>
      <c r="AV1612" s="7">
        <f>AT1612/AQ1612</f>
        <v/>
      </c>
      <c r="AW1612" s="7">
        <f>AU1612/AR1612</f>
        <v/>
      </c>
      <c r="AX1612" s="1" t="n"/>
      <c r="AY1612" s="1">
        <f>+IF(AND(D1612&gt;0,E1612&gt;0,F1612&gt;0,S1612&gt;0,T1612&gt;0,AC1612&gt;0,AB1612&gt;0,AI1612&gt;0,AJ1612&gt;0,AS1612&gt;AR1612,AR1612&gt;AQ1612),"long buildup",IF(AND(D1612&gt;0,E1612&gt;0,F1612&gt;0,S1612&lt;0,T1612&lt;0,AB1612&lt;0,AC1612&lt;0,AI1612&lt;0,AJ1612&lt;0,AS1612&gt;AR1612,AR1612&gt;AQ1612),"Short Covering",IF(AND(D1612&lt;0,E1612&lt;0,F1612&lt;0,S1612&lt;0,T1612&lt;0,AB1612&gt;0,AC1612&gt;0,AI1612&gt;0,AJ1612&gt;0,AS1612&lt;AR1612,AR1612&lt;AQ1612),"Short Buildup",IF(AND(D1612&lt;0,E1612&lt;0,F1612&lt;0,S1612&lt;0,T1612&lt;0,AB1612&lt;0,AC1612&lt;0,AI1612&lt;0,AJ1612&lt;0,AS1612&lt;AR1612,AR1612&lt;AQ1612),"LongUnwinding" ))))</f>
        <v/>
      </c>
      <c r="AZ1612" s="1">
        <f>+IF(AND(D1612&gt;0,E1612&gt;0,F1612&gt;0,L1612&gt;0,M1612&gt;0,S1612&gt;0,T1612&gt;0,Z1612&gt;0,AA1612&gt;0),"Buying Opportunity",IF(AND(D1612&lt;0,E1612&lt;0,F1612&lt;0,L1612&lt;0,M1612&lt;0,S1612&lt;0,T1612&lt;0,Z1612&lt;0,AA1612&lt;0),"support Zone",IF(AND(D1612&lt;0,E1612&lt;0,F1612&lt;0,L1612&gt;0,M1612&gt;0,S1612&gt;0,T1612&gt;0,Z1612&gt;0,AA1612&gt;0),"sell delivery")))</f>
        <v/>
      </c>
      <c r="BA1612" s="1">
        <f>IF(AND(D1612&gt;0,E1612&gt;0,F1612&gt;0,Z1612&gt;0,AA1612&gt;0,AB1612&gt;0,AC1612&gt;0,AI1612&gt;0,AJ1612&gt;0),"FII ENTERING")</f>
        <v/>
      </c>
      <c r="BB1612" s="1" t="n"/>
      <c r="BC1612" s="1" t="n"/>
      <c r="BD1612" s="1">
        <f>IF(AND(E1612&gt;0,F1612&gt;0,AB1612&gt;0,AC1612&gt;0,AI1612&gt;0,AJ1612&gt;0,AS1612&gt;AR1612,AR1612&gt;AQ1612),"long buildup",IF(AND(E1612&lt;0,F1612&lt;0,AB1612&gt;0,AC1612&gt;0,AI1612&gt;0,AJ1612&gt;0,AS1612&lt;AR1612,AR1612&lt;AQ1612),"Short buildup"))</f>
        <v/>
      </c>
      <c r="BE1612" s="1">
        <f>+IF(AND(F1612&gt;0,M1612&gt;0,T1612&gt;0,AA1612&gt;0),"buy")</f>
        <v/>
      </c>
    </row>
    <row r="1613">
      <c r="A1613" s="1" t="inlineStr">
        <is>
          <t>SASKEN</t>
        </is>
      </c>
      <c r="B1613" s="1" t="n"/>
      <c r="C1613" s="1" t="n"/>
      <c r="D1613" s="2" t="n">
        <v>-2.734845088369231</v>
      </c>
      <c r="E1613" s="2" t="n">
        <v>0.6962639495390543</v>
      </c>
      <c r="F1613" s="3" t="n">
        <v>2.746524682583661</v>
      </c>
      <c r="G1613" s="4" t="n">
        <v>4208</v>
      </c>
      <c r="H1613" s="4" t="n">
        <v>3982</v>
      </c>
      <c r="I1613" s="3" t="n">
        <v>8393</v>
      </c>
      <c r="J1613" s="1" t="n"/>
      <c r="K1613" s="1" t="n"/>
      <c r="L1613" s="7">
        <f>J1613/G1613</f>
        <v/>
      </c>
      <c r="M1613" s="7">
        <f>K1613/H1613</f>
        <v/>
      </c>
      <c r="N1613" s="1" t="n">
        <v>5.7838</v>
      </c>
      <c r="O1613" s="1" t="n">
        <v>3.8421</v>
      </c>
      <c r="P1613" s="1" t="n">
        <v>8.0974</v>
      </c>
      <c r="Q1613" s="1" t="n"/>
      <c r="R1613" s="1" t="n"/>
      <c r="S1613" s="7">
        <f>Q1613/N1613</f>
        <v/>
      </c>
      <c r="T1613" s="7">
        <f>R1613/O1613</f>
        <v/>
      </c>
      <c r="U1613" s="1" t="inlineStr">
        <is>
          <t>14583</t>
        </is>
      </c>
      <c r="V1613" s="1" t="inlineStr">
        <is>
          <t>6804</t>
        </is>
      </c>
      <c r="W1613" s="1" t="inlineStr">
        <is>
          <t>14526</t>
        </is>
      </c>
      <c r="X1613" s="1" t="n"/>
      <c r="Y1613" s="1" t="n"/>
      <c r="Z1613" s="7">
        <f>X1613/U1613</f>
        <v/>
      </c>
      <c r="AA1613" s="7">
        <f>Y1613/V1613</f>
        <v/>
      </c>
      <c r="AB1613" s="1" t="n"/>
      <c r="AC1613" s="1" t="n"/>
      <c r="AD1613" s="1" t="n"/>
      <c r="AE1613" s="1" t="n"/>
      <c r="AF1613" s="1" t="n"/>
      <c r="AG1613" s="1" t="n"/>
      <c r="AH1613" s="1" t="n"/>
      <c r="AI1613" s="7">
        <f>AG1613/AD1613</f>
        <v/>
      </c>
      <c r="AJ1613" s="7">
        <f>AH1613/AE1613</f>
        <v/>
      </c>
      <c r="AK1613" s="1" t="n"/>
      <c r="AL1613" s="1" t="n"/>
      <c r="AM1613" s="1" t="n"/>
      <c r="AN1613" s="1" t="n">
        <v>2061</v>
      </c>
      <c r="AO1613" s="1" t="n">
        <v>2075.35</v>
      </c>
      <c r="AP1613" s="1" t="n">
        <v>2132.35</v>
      </c>
      <c r="AQ1613" s="1" t="n"/>
      <c r="AR1613" s="1" t="n"/>
      <c r="AS1613" s="1" t="n"/>
      <c r="AT1613" s="1" t="n"/>
      <c r="AU1613" s="1" t="n"/>
      <c r="AV1613" s="7">
        <f>AT1613/AQ1613</f>
        <v/>
      </c>
      <c r="AW1613" s="7">
        <f>AU1613/AR1613</f>
        <v/>
      </c>
      <c r="AX1613" s="1" t="n"/>
      <c r="AY1613" s="1">
        <f>+IF(AND(D1613&gt;0,E1613&gt;0,F1613&gt;0,S1613&gt;0,T1613&gt;0,AC1613&gt;0,AB1613&gt;0,AI1613&gt;0,AJ1613&gt;0,AS1613&gt;AR1613,AR1613&gt;AQ1613),"long buildup",IF(AND(D1613&gt;0,E1613&gt;0,F1613&gt;0,S1613&lt;0,T1613&lt;0,AB1613&lt;0,AC1613&lt;0,AI1613&lt;0,AJ1613&lt;0,AS1613&gt;AR1613,AR1613&gt;AQ1613),"Short Covering",IF(AND(D1613&lt;0,E1613&lt;0,F1613&lt;0,S1613&lt;0,T1613&lt;0,AB1613&gt;0,AC1613&gt;0,AI1613&gt;0,AJ1613&gt;0,AS1613&lt;AR1613,AR1613&lt;AQ1613),"Short Buildup",IF(AND(D1613&lt;0,E1613&lt;0,F1613&lt;0,S1613&lt;0,T1613&lt;0,AB1613&lt;0,AC1613&lt;0,AI1613&lt;0,AJ1613&lt;0,AS1613&lt;AR1613,AR1613&lt;AQ1613),"LongUnwinding" ))))</f>
        <v/>
      </c>
      <c r="AZ1613" s="1">
        <f>+IF(AND(D1613&gt;0,E1613&gt;0,F1613&gt;0,L1613&gt;0,M1613&gt;0,S1613&gt;0,T1613&gt;0,Z1613&gt;0,AA1613&gt;0),"Buying Opportunity",IF(AND(D1613&lt;0,E1613&lt;0,F1613&lt;0,L1613&lt;0,M1613&lt;0,S1613&lt;0,T1613&lt;0,Z1613&lt;0,AA1613&lt;0),"support Zone",IF(AND(D1613&lt;0,E1613&lt;0,F1613&lt;0,L1613&gt;0,M1613&gt;0,S1613&gt;0,T1613&gt;0,Z1613&gt;0,AA1613&gt;0),"sell delivery")))</f>
        <v/>
      </c>
      <c r="BA1613" s="1">
        <f>IF(AND(D1613&gt;0,E1613&gt;0,F1613&gt;0,Z1613&gt;0,AA1613&gt;0,AB1613&gt;0,AC1613&gt;0,AI1613&gt;0,AJ1613&gt;0),"FII ENTERING")</f>
        <v/>
      </c>
      <c r="BB1613" s="1" t="n"/>
      <c r="BC1613" s="1" t="n"/>
      <c r="BD1613" s="1">
        <f>IF(AND(E1613&gt;0,F1613&gt;0,AB1613&gt;0,AC1613&gt;0,AI1613&gt;0,AJ1613&gt;0,AS1613&gt;AR1613,AR1613&gt;AQ1613),"long buildup",IF(AND(E1613&lt;0,F1613&lt;0,AB1613&gt;0,AC1613&gt;0,AI1613&gt;0,AJ1613&gt;0,AS1613&lt;AR1613,AR1613&lt;AQ1613),"Short buildup"))</f>
        <v/>
      </c>
      <c r="BE1613" s="1">
        <f>+IF(AND(F1613&gt;0,M1613&gt;0,T1613&gt;0,AA1613&gt;0),"buy")</f>
        <v/>
      </c>
    </row>
    <row r="1614">
      <c r="A1614" s="1" t="inlineStr">
        <is>
          <t>SASTASUNDR</t>
        </is>
      </c>
      <c r="B1614" s="1" t="n"/>
      <c r="C1614" s="1" t="n"/>
      <c r="D1614" s="2" t="n">
        <v>-0.3840136538188089</v>
      </c>
      <c r="E1614" s="2" t="n">
        <v>7.724157624214738</v>
      </c>
      <c r="F1614" s="3" t="n">
        <v>-4.267726971504313</v>
      </c>
      <c r="G1614" s="4" t="n">
        <v>2139</v>
      </c>
      <c r="H1614" s="4" t="n">
        <v>7123</v>
      </c>
      <c r="I1614" s="3" t="n">
        <v>6250</v>
      </c>
      <c r="J1614" s="1" t="n"/>
      <c r="K1614" s="1" t="n"/>
      <c r="L1614" s="7">
        <f>J1614/G1614</f>
        <v/>
      </c>
      <c r="M1614" s="7">
        <f>K1614/H1614</f>
        <v/>
      </c>
      <c r="N1614" s="1" t="n">
        <v>2.5755</v>
      </c>
      <c r="O1614" s="1" t="n">
        <v>10.2691</v>
      </c>
      <c r="P1614" s="1" t="n">
        <v>5.966</v>
      </c>
      <c r="Q1614" s="1" t="n"/>
      <c r="R1614" s="1" t="n"/>
      <c r="S1614" s="7">
        <f>Q1614/N1614</f>
        <v/>
      </c>
      <c r="T1614" s="7">
        <f>R1614/O1614</f>
        <v/>
      </c>
      <c r="U1614" s="1" t="inlineStr">
        <is>
          <t>48715</t>
        </is>
      </c>
      <c r="V1614" s="1" t="inlineStr">
        <is>
          <t>115523</t>
        </is>
      </c>
      <c r="W1614" s="1" t="inlineStr">
        <is>
          <t>53812</t>
        </is>
      </c>
      <c r="X1614" s="1" t="n"/>
      <c r="Y1614" s="1" t="n"/>
      <c r="Z1614" s="7">
        <f>X1614/U1614</f>
        <v/>
      </c>
      <c r="AA1614" s="7">
        <f>Y1614/V1614</f>
        <v/>
      </c>
      <c r="AB1614" s="1" t="n"/>
      <c r="AC1614" s="1" t="n"/>
      <c r="AD1614" s="1" t="n"/>
      <c r="AE1614" s="1" t="n"/>
      <c r="AF1614" s="1" t="n"/>
      <c r="AG1614" s="1" t="n"/>
      <c r="AH1614" s="1" t="n"/>
      <c r="AI1614" s="7">
        <f>AG1614/AD1614</f>
        <v/>
      </c>
      <c r="AJ1614" s="7">
        <f>AH1614/AE1614</f>
        <v/>
      </c>
      <c r="AK1614" s="1" t="n"/>
      <c r="AL1614" s="1" t="n"/>
      <c r="AM1614" s="1" t="n"/>
      <c r="AN1614" s="1" t="n">
        <v>350.2</v>
      </c>
      <c r="AO1614" s="1" t="n">
        <v>377.25</v>
      </c>
      <c r="AP1614" s="1" t="n">
        <v>361.15</v>
      </c>
      <c r="AQ1614" s="1" t="n"/>
      <c r="AR1614" s="1" t="n"/>
      <c r="AS1614" s="1" t="n"/>
      <c r="AT1614" s="1" t="n"/>
      <c r="AU1614" s="1" t="n"/>
      <c r="AV1614" s="7">
        <f>AT1614/AQ1614</f>
        <v/>
      </c>
      <c r="AW1614" s="7">
        <f>AU1614/AR1614</f>
        <v/>
      </c>
      <c r="AX1614" s="1" t="n"/>
      <c r="AY1614" s="1">
        <f>+IF(AND(D1614&gt;0,E1614&gt;0,F1614&gt;0,S1614&gt;0,T1614&gt;0,AC1614&gt;0,AB1614&gt;0,AI1614&gt;0,AJ1614&gt;0,AS1614&gt;AR1614,AR1614&gt;AQ1614),"long buildup",IF(AND(D1614&gt;0,E1614&gt;0,F1614&gt;0,S1614&lt;0,T1614&lt;0,AB1614&lt;0,AC1614&lt;0,AI1614&lt;0,AJ1614&lt;0,AS1614&gt;AR1614,AR1614&gt;AQ1614),"Short Covering",IF(AND(D1614&lt;0,E1614&lt;0,F1614&lt;0,S1614&lt;0,T1614&lt;0,AB1614&gt;0,AC1614&gt;0,AI1614&gt;0,AJ1614&gt;0,AS1614&lt;AR1614,AR1614&lt;AQ1614),"Short Buildup",IF(AND(D1614&lt;0,E1614&lt;0,F1614&lt;0,S1614&lt;0,T1614&lt;0,AB1614&lt;0,AC1614&lt;0,AI1614&lt;0,AJ1614&lt;0,AS1614&lt;AR1614,AR1614&lt;AQ1614),"LongUnwinding" ))))</f>
        <v/>
      </c>
      <c r="AZ1614" s="1">
        <f>+IF(AND(D1614&gt;0,E1614&gt;0,F1614&gt;0,L1614&gt;0,M1614&gt;0,S1614&gt;0,T1614&gt;0,Z1614&gt;0,AA1614&gt;0),"Buying Opportunity",IF(AND(D1614&lt;0,E1614&lt;0,F1614&lt;0,L1614&lt;0,M1614&lt;0,S1614&lt;0,T1614&lt;0,Z1614&lt;0,AA1614&lt;0),"support Zone",IF(AND(D1614&lt;0,E1614&lt;0,F1614&lt;0,L1614&gt;0,M1614&gt;0,S1614&gt;0,T1614&gt;0,Z1614&gt;0,AA1614&gt;0),"sell delivery")))</f>
        <v/>
      </c>
      <c r="BA1614" s="1">
        <f>IF(AND(D1614&gt;0,E1614&gt;0,F1614&gt;0,Z1614&gt;0,AA1614&gt;0,AB1614&gt;0,AC1614&gt;0,AI1614&gt;0,AJ1614&gt;0),"FII ENTERING")</f>
        <v/>
      </c>
      <c r="BB1614" s="1" t="n"/>
      <c r="BC1614" s="1" t="n"/>
      <c r="BD1614" s="1">
        <f>IF(AND(E1614&gt;0,F1614&gt;0,AB1614&gt;0,AC1614&gt;0,AI1614&gt;0,AJ1614&gt;0,AS1614&gt;AR1614,AR1614&gt;AQ1614),"long buildup",IF(AND(E1614&lt;0,F1614&lt;0,AB1614&gt;0,AC1614&gt;0,AI1614&gt;0,AJ1614&gt;0,AS1614&lt;AR1614,AR1614&lt;AQ1614),"Short buildup"))</f>
        <v/>
      </c>
      <c r="BE1614" s="1">
        <f>+IF(AND(F1614&gt;0,M1614&gt;0,T1614&gt;0,AA1614&gt;0),"buy")</f>
        <v/>
      </c>
    </row>
    <row r="1615">
      <c r="A1615" s="1" t="inlineStr">
        <is>
          <t>SATIA</t>
        </is>
      </c>
      <c r="B1615" s="1" t="n"/>
      <c r="C1615" s="1" t="n"/>
      <c r="D1615" s="2" t="n">
        <v>-1.193270735524256</v>
      </c>
      <c r="E1615" s="2" t="n">
        <v>-1.870916650168284</v>
      </c>
      <c r="F1615" s="3" t="n">
        <v>0.9381620094825047</v>
      </c>
      <c r="G1615" s="4" t="n">
        <v>5011</v>
      </c>
      <c r="H1615" s="4" t="n">
        <v>2542</v>
      </c>
      <c r="I1615" s="3" t="n">
        <v>2333</v>
      </c>
      <c r="J1615" s="1" t="n"/>
      <c r="K1615" s="1" t="n"/>
      <c r="L1615" s="7">
        <f>J1615/G1615</f>
        <v/>
      </c>
      <c r="M1615" s="7">
        <f>K1615/H1615</f>
        <v/>
      </c>
      <c r="N1615" s="1" t="n">
        <v>5.5972</v>
      </c>
      <c r="O1615" s="1" t="n">
        <v>2.1704</v>
      </c>
      <c r="P1615" s="1" t="n">
        <v>1.3535</v>
      </c>
      <c r="Q1615" s="1" t="n"/>
      <c r="R1615" s="1" t="n"/>
      <c r="S1615" s="7">
        <f>Q1615/N1615</f>
        <v/>
      </c>
      <c r="T1615" s="7">
        <f>R1615/O1615</f>
        <v/>
      </c>
      <c r="U1615" s="1" t="inlineStr">
        <is>
          <t>307004</t>
        </is>
      </c>
      <c r="V1615" s="1" t="inlineStr">
        <is>
          <t>129850</t>
        </is>
      </c>
      <c r="W1615" s="1" t="inlineStr">
        <is>
          <t>63034</t>
        </is>
      </c>
      <c r="X1615" s="1" t="n"/>
      <c r="Y1615" s="1" t="n"/>
      <c r="Z1615" s="7">
        <f>X1615/U1615</f>
        <v/>
      </c>
      <c r="AA1615" s="7">
        <f>Y1615/V1615</f>
        <v/>
      </c>
      <c r="AB1615" s="1" t="n"/>
      <c r="AC1615" s="1" t="n"/>
      <c r="AD1615" s="1" t="n"/>
      <c r="AE1615" s="1" t="n"/>
      <c r="AF1615" s="1" t="n"/>
      <c r="AG1615" s="1" t="n"/>
      <c r="AH1615" s="1" t="n"/>
      <c r="AI1615" s="7">
        <f>AG1615/AD1615</f>
        <v/>
      </c>
      <c r="AJ1615" s="7">
        <f>AH1615/AE1615</f>
        <v/>
      </c>
      <c r="AK1615" s="1" t="n"/>
      <c r="AL1615" s="1" t="n"/>
      <c r="AM1615" s="1" t="n"/>
      <c r="AN1615" s="1" t="n">
        <v>101.02</v>
      </c>
      <c r="AO1615" s="1" t="n">
        <v>99.13</v>
      </c>
      <c r="AP1615" s="1" t="n">
        <v>100.06</v>
      </c>
      <c r="AQ1615" s="1" t="n"/>
      <c r="AR1615" s="1" t="n"/>
      <c r="AS1615" s="1" t="n"/>
      <c r="AT1615" s="1" t="n"/>
      <c r="AU1615" s="1" t="n"/>
      <c r="AV1615" s="7">
        <f>AT1615/AQ1615</f>
        <v/>
      </c>
      <c r="AW1615" s="7">
        <f>AU1615/AR1615</f>
        <v/>
      </c>
      <c r="AX1615" s="1" t="n"/>
      <c r="AY1615" s="1">
        <f>+IF(AND(D1615&gt;0,E1615&gt;0,F1615&gt;0,S1615&gt;0,T1615&gt;0,AC1615&gt;0,AB1615&gt;0,AI1615&gt;0,AJ1615&gt;0,AS1615&gt;AR1615,AR1615&gt;AQ1615),"long buildup",IF(AND(D1615&gt;0,E1615&gt;0,F1615&gt;0,S1615&lt;0,T1615&lt;0,AB1615&lt;0,AC1615&lt;0,AI1615&lt;0,AJ1615&lt;0,AS1615&gt;AR1615,AR1615&gt;AQ1615),"Short Covering",IF(AND(D1615&lt;0,E1615&lt;0,F1615&lt;0,S1615&lt;0,T1615&lt;0,AB1615&gt;0,AC1615&gt;0,AI1615&gt;0,AJ1615&gt;0,AS1615&lt;AR1615,AR1615&lt;AQ1615),"Short Buildup",IF(AND(D1615&lt;0,E1615&lt;0,F1615&lt;0,S1615&lt;0,T1615&lt;0,AB1615&lt;0,AC1615&lt;0,AI1615&lt;0,AJ1615&lt;0,AS1615&lt;AR1615,AR1615&lt;AQ1615),"LongUnwinding" ))))</f>
        <v/>
      </c>
      <c r="AZ1615" s="1">
        <f>+IF(AND(D1615&gt;0,E1615&gt;0,F1615&gt;0,L1615&gt;0,M1615&gt;0,S1615&gt;0,T1615&gt;0,Z1615&gt;0,AA1615&gt;0),"Buying Opportunity",IF(AND(D1615&lt;0,E1615&lt;0,F1615&lt;0,L1615&lt;0,M1615&lt;0,S1615&lt;0,T1615&lt;0,Z1615&lt;0,AA1615&lt;0),"support Zone",IF(AND(D1615&lt;0,E1615&lt;0,F1615&lt;0,L1615&gt;0,M1615&gt;0,S1615&gt;0,T1615&gt;0,Z1615&gt;0,AA1615&gt;0),"sell delivery")))</f>
        <v/>
      </c>
      <c r="BA1615" s="1">
        <f>IF(AND(D1615&gt;0,E1615&gt;0,F1615&gt;0,Z1615&gt;0,AA1615&gt;0,AB1615&gt;0,AC1615&gt;0,AI1615&gt;0,AJ1615&gt;0),"FII ENTERING")</f>
        <v/>
      </c>
      <c r="BB1615" s="1" t="n"/>
      <c r="BC1615" s="1" t="n"/>
      <c r="BD1615" s="1">
        <f>IF(AND(E1615&gt;0,F1615&gt;0,AB1615&gt;0,AC1615&gt;0,AI1615&gt;0,AJ1615&gt;0,AS1615&gt;AR1615,AR1615&gt;AQ1615),"long buildup",IF(AND(E1615&lt;0,F1615&lt;0,AB1615&gt;0,AC1615&gt;0,AI1615&gt;0,AJ1615&gt;0,AS1615&lt;AR1615,AR1615&lt;AQ1615),"Short buildup"))</f>
        <v/>
      </c>
      <c r="BE1615" s="1">
        <f>+IF(AND(F1615&gt;0,M1615&gt;0,T1615&gt;0,AA1615&gt;0),"buy")</f>
        <v/>
      </c>
    </row>
    <row r="1616">
      <c r="A1616" s="1" t="inlineStr">
        <is>
          <t>SATIN</t>
        </is>
      </c>
      <c r="B1616" s="1" t="n"/>
      <c r="C1616" s="1" t="n"/>
      <c r="D1616" s="2" t="n">
        <v>-1.096166380280869</v>
      </c>
      <c r="E1616" s="2" t="n">
        <v>-2.204648933620883</v>
      </c>
      <c r="F1616" s="3" t="n">
        <v>0.7718696397941625</v>
      </c>
      <c r="G1616" s="4" t="n">
        <v>7756</v>
      </c>
      <c r="H1616" s="4" t="n">
        <v>4080</v>
      </c>
      <c r="I1616" s="3" t="n">
        <v>6221</v>
      </c>
      <c r="J1616" s="1" t="n"/>
      <c r="K1616" s="1" t="n"/>
      <c r="L1616" s="7">
        <f>J1616/G1616</f>
        <v/>
      </c>
      <c r="M1616" s="7">
        <f>K1616/H1616</f>
        <v/>
      </c>
      <c r="N1616" s="1" t="n">
        <v>6.2841</v>
      </c>
      <c r="O1616" s="1" t="n">
        <v>2.3135</v>
      </c>
      <c r="P1616" s="1" t="n">
        <v>3.2743</v>
      </c>
      <c r="Q1616" s="1" t="n"/>
      <c r="R1616" s="1" t="n"/>
      <c r="S1616" s="7">
        <f>Q1616/N1616</f>
        <v/>
      </c>
      <c r="T1616" s="7">
        <f>R1616/O1616</f>
        <v/>
      </c>
      <c r="U1616" s="1" t="inlineStr">
        <is>
          <t>187236</t>
        </is>
      </c>
      <c r="V1616" s="1" t="inlineStr">
        <is>
          <t>58158</t>
        </is>
      </c>
      <c r="W1616" s="1" t="inlineStr">
        <is>
          <t>74318</t>
        </is>
      </c>
      <c r="X1616" s="1" t="n"/>
      <c r="Y1616" s="1" t="n"/>
      <c r="Z1616" s="7">
        <f>X1616/U1616</f>
        <v/>
      </c>
      <c r="AA1616" s="7">
        <f>Y1616/V1616</f>
        <v/>
      </c>
      <c r="AB1616" s="1" t="n"/>
      <c r="AC1616" s="1" t="n"/>
      <c r="AD1616" s="1" t="n"/>
      <c r="AE1616" s="1" t="n"/>
      <c r="AF1616" s="1" t="n"/>
      <c r="AG1616" s="1" t="n"/>
      <c r="AH1616" s="1" t="n"/>
      <c r="AI1616" s="7">
        <f>AG1616/AD1616</f>
        <v/>
      </c>
      <c r="AJ1616" s="7">
        <f>AH1616/AE1616</f>
        <v/>
      </c>
      <c r="AK1616" s="1" t="n"/>
      <c r="AL1616" s="1" t="n"/>
      <c r="AM1616" s="1" t="n"/>
      <c r="AN1616" s="1" t="n">
        <v>166.92</v>
      </c>
      <c r="AO1616" s="1" t="n">
        <v>163.24</v>
      </c>
      <c r="AP1616" s="1" t="n">
        <v>164.5</v>
      </c>
      <c r="AQ1616" s="1" t="n"/>
      <c r="AR1616" s="1" t="n"/>
      <c r="AS1616" s="1" t="n"/>
      <c r="AT1616" s="1" t="n"/>
      <c r="AU1616" s="1" t="n"/>
      <c r="AV1616" s="7">
        <f>AT1616/AQ1616</f>
        <v/>
      </c>
      <c r="AW1616" s="7">
        <f>AU1616/AR1616</f>
        <v/>
      </c>
      <c r="AX1616" s="1" t="n"/>
      <c r="AY1616" s="1">
        <f>+IF(AND(D1616&gt;0,E1616&gt;0,F1616&gt;0,S1616&gt;0,T1616&gt;0,AC1616&gt;0,AB1616&gt;0,AI1616&gt;0,AJ1616&gt;0,AS1616&gt;AR1616,AR1616&gt;AQ1616),"long buildup",IF(AND(D1616&gt;0,E1616&gt;0,F1616&gt;0,S1616&lt;0,T1616&lt;0,AB1616&lt;0,AC1616&lt;0,AI1616&lt;0,AJ1616&lt;0,AS1616&gt;AR1616,AR1616&gt;AQ1616),"Short Covering",IF(AND(D1616&lt;0,E1616&lt;0,F1616&lt;0,S1616&lt;0,T1616&lt;0,AB1616&gt;0,AC1616&gt;0,AI1616&gt;0,AJ1616&gt;0,AS1616&lt;AR1616,AR1616&lt;AQ1616),"Short Buildup",IF(AND(D1616&lt;0,E1616&lt;0,F1616&lt;0,S1616&lt;0,T1616&lt;0,AB1616&lt;0,AC1616&lt;0,AI1616&lt;0,AJ1616&lt;0,AS1616&lt;AR1616,AR1616&lt;AQ1616),"LongUnwinding" ))))</f>
        <v/>
      </c>
      <c r="AZ1616" s="1">
        <f>+IF(AND(D1616&gt;0,E1616&gt;0,F1616&gt;0,L1616&gt;0,M1616&gt;0,S1616&gt;0,T1616&gt;0,Z1616&gt;0,AA1616&gt;0),"Buying Opportunity",IF(AND(D1616&lt;0,E1616&lt;0,F1616&lt;0,L1616&lt;0,M1616&lt;0,S1616&lt;0,T1616&lt;0,Z1616&lt;0,AA1616&lt;0),"support Zone",IF(AND(D1616&lt;0,E1616&lt;0,F1616&lt;0,L1616&gt;0,M1616&gt;0,S1616&gt;0,T1616&gt;0,Z1616&gt;0,AA1616&gt;0),"sell delivery")))</f>
        <v/>
      </c>
      <c r="BA1616" s="1">
        <f>IF(AND(D1616&gt;0,E1616&gt;0,F1616&gt;0,Z1616&gt;0,AA1616&gt;0,AB1616&gt;0,AC1616&gt;0,AI1616&gt;0,AJ1616&gt;0),"FII ENTERING")</f>
        <v/>
      </c>
      <c r="BB1616" s="1" t="n"/>
      <c r="BC1616" s="1" t="n"/>
      <c r="BD1616" s="1">
        <f>IF(AND(E1616&gt;0,F1616&gt;0,AB1616&gt;0,AC1616&gt;0,AI1616&gt;0,AJ1616&gt;0,AS1616&gt;AR1616,AR1616&gt;AQ1616),"long buildup",IF(AND(E1616&lt;0,F1616&lt;0,AB1616&gt;0,AC1616&gt;0,AI1616&gt;0,AJ1616&gt;0,AS1616&lt;AR1616,AR1616&lt;AQ1616),"Short buildup"))</f>
        <v/>
      </c>
      <c r="BE1616" s="1">
        <f>+IF(AND(F1616&gt;0,M1616&gt;0,T1616&gt;0,AA1616&gt;0),"buy")</f>
        <v/>
      </c>
    </row>
    <row r="1617">
      <c r="A1617" s="1" t="inlineStr">
        <is>
          <t>SATINDLTD</t>
        </is>
      </c>
      <c r="B1617" s="1" t="n"/>
      <c r="C1617" s="1" t="n"/>
      <c r="D1617" s="2" t="n">
        <v>0.4084694898299509</v>
      </c>
      <c r="E1617" s="2" t="n">
        <v>1.070983810709831</v>
      </c>
      <c r="F1617" s="3" t="n">
        <v>-2.028914079185148</v>
      </c>
      <c r="G1617" s="4" t="n">
        <v>3015</v>
      </c>
      <c r="H1617" s="4" t="n">
        <v>5928</v>
      </c>
      <c r="I1617" s="3" t="n">
        <v>6512</v>
      </c>
      <c r="J1617" s="1" t="n"/>
      <c r="K1617" s="1" t="n"/>
      <c r="L1617" s="7">
        <f>J1617/G1617</f>
        <v/>
      </c>
      <c r="M1617" s="7">
        <f>K1617/H1617</f>
        <v/>
      </c>
      <c r="N1617" s="1" t="n">
        <v>2.8466</v>
      </c>
      <c r="O1617" s="1" t="n">
        <v>7.4362</v>
      </c>
      <c r="P1617" s="1" t="n">
        <v>8.0692</v>
      </c>
      <c r="Q1617" s="1" t="n"/>
      <c r="R1617" s="1" t="n"/>
      <c r="S1617" s="7">
        <f>Q1617/N1617</f>
        <v/>
      </c>
      <c r="T1617" s="7">
        <f>R1617/O1617</f>
        <v/>
      </c>
      <c r="U1617" s="1" t="inlineStr">
        <is>
          <t>130770</t>
        </is>
      </c>
      <c r="V1617" s="1" t="inlineStr">
        <is>
          <t>302882</t>
        </is>
      </c>
      <c r="W1617" s="1" t="inlineStr">
        <is>
          <t>274224</t>
        </is>
      </c>
      <c r="X1617" s="1" t="n"/>
      <c r="Y1617" s="1" t="n"/>
      <c r="Z1617" s="7">
        <f>X1617/U1617</f>
        <v/>
      </c>
      <c r="AA1617" s="7">
        <f>Y1617/V1617</f>
        <v/>
      </c>
      <c r="AB1617" s="1" t="n"/>
      <c r="AC1617" s="1" t="n"/>
      <c r="AD1617" s="1" t="n"/>
      <c r="AE1617" s="1" t="n"/>
      <c r="AF1617" s="1" t="n"/>
      <c r="AG1617" s="1" t="n"/>
      <c r="AH1617" s="1" t="n"/>
      <c r="AI1617" s="7">
        <f>AG1617/AD1617</f>
        <v/>
      </c>
      <c r="AJ1617" s="7">
        <f>AH1617/AE1617</f>
        <v/>
      </c>
      <c r="AK1617" s="1" t="n"/>
      <c r="AL1617" s="1" t="n"/>
      <c r="AM1617" s="1" t="n"/>
      <c r="AN1617" s="1" t="n">
        <v>120.45</v>
      </c>
      <c r="AO1617" s="1" t="n">
        <v>121.74</v>
      </c>
      <c r="AP1617" s="1" t="n">
        <v>119.27</v>
      </c>
      <c r="AQ1617" s="1" t="n"/>
      <c r="AR1617" s="1" t="n"/>
      <c r="AS1617" s="1" t="n"/>
      <c r="AT1617" s="1" t="n"/>
      <c r="AU1617" s="1" t="n"/>
      <c r="AV1617" s="7">
        <f>AT1617/AQ1617</f>
        <v/>
      </c>
      <c r="AW1617" s="7">
        <f>AU1617/AR1617</f>
        <v/>
      </c>
      <c r="AX1617" s="1" t="n"/>
      <c r="AY1617" s="1">
        <f>+IF(AND(D1617&gt;0,E1617&gt;0,F1617&gt;0,S1617&gt;0,T1617&gt;0,AC1617&gt;0,AB1617&gt;0,AI1617&gt;0,AJ1617&gt;0,AS1617&gt;AR1617,AR1617&gt;AQ1617),"long buildup",IF(AND(D1617&gt;0,E1617&gt;0,F1617&gt;0,S1617&lt;0,T1617&lt;0,AB1617&lt;0,AC1617&lt;0,AI1617&lt;0,AJ1617&lt;0,AS1617&gt;AR1617,AR1617&gt;AQ1617),"Short Covering",IF(AND(D1617&lt;0,E1617&lt;0,F1617&lt;0,S1617&lt;0,T1617&lt;0,AB1617&gt;0,AC1617&gt;0,AI1617&gt;0,AJ1617&gt;0,AS1617&lt;AR1617,AR1617&lt;AQ1617),"Short Buildup",IF(AND(D1617&lt;0,E1617&lt;0,F1617&lt;0,S1617&lt;0,T1617&lt;0,AB1617&lt;0,AC1617&lt;0,AI1617&lt;0,AJ1617&lt;0,AS1617&lt;AR1617,AR1617&lt;AQ1617),"LongUnwinding" ))))</f>
        <v/>
      </c>
      <c r="AZ1617" s="1">
        <f>+IF(AND(D1617&gt;0,E1617&gt;0,F1617&gt;0,L1617&gt;0,M1617&gt;0,S1617&gt;0,T1617&gt;0,Z1617&gt;0,AA1617&gt;0),"Buying Opportunity",IF(AND(D1617&lt;0,E1617&lt;0,F1617&lt;0,L1617&lt;0,M1617&lt;0,S1617&lt;0,T1617&lt;0,Z1617&lt;0,AA1617&lt;0),"support Zone",IF(AND(D1617&lt;0,E1617&lt;0,F1617&lt;0,L1617&gt;0,M1617&gt;0,S1617&gt;0,T1617&gt;0,Z1617&gt;0,AA1617&gt;0),"sell delivery")))</f>
        <v/>
      </c>
      <c r="BA1617" s="1">
        <f>IF(AND(D1617&gt;0,E1617&gt;0,F1617&gt;0,Z1617&gt;0,AA1617&gt;0,AB1617&gt;0,AC1617&gt;0,AI1617&gt;0,AJ1617&gt;0),"FII ENTERING")</f>
        <v/>
      </c>
      <c r="BB1617" s="1" t="n"/>
      <c r="BC1617" s="1" t="n"/>
      <c r="BD1617" s="1">
        <f>IF(AND(E1617&gt;0,F1617&gt;0,AB1617&gt;0,AC1617&gt;0,AI1617&gt;0,AJ1617&gt;0,AS1617&gt;AR1617,AR1617&gt;AQ1617),"long buildup",IF(AND(E1617&lt;0,F1617&lt;0,AB1617&gt;0,AC1617&gt;0,AI1617&gt;0,AJ1617&gt;0,AS1617&lt;AR1617,AR1617&lt;AQ1617),"Short buildup"))</f>
        <v/>
      </c>
      <c r="BE1617" s="1">
        <f>+IF(AND(F1617&gt;0,M1617&gt;0,T1617&gt;0,AA1617&gt;0),"buy")</f>
        <v/>
      </c>
    </row>
    <row r="1618">
      <c r="A1618" s="1" t="inlineStr">
        <is>
          <t>SBC</t>
        </is>
      </c>
      <c r="B1618" s="1" t="n"/>
      <c r="C1618" s="1" t="n"/>
      <c r="D1618" s="2" t="n">
        <v>1.61586485493941</v>
      </c>
      <c r="E1618" s="2" t="n">
        <v>1.156487170220443</v>
      </c>
      <c r="F1618" s="3" t="n">
        <v>-1.571989996427288</v>
      </c>
      <c r="G1618" s="4" t="n">
        <v>5422</v>
      </c>
      <c r="H1618" s="4" t="n">
        <v>10963</v>
      </c>
      <c r="I1618" s="3" t="n">
        <v>2940</v>
      </c>
      <c r="J1618" s="1" t="n"/>
      <c r="K1618" s="1" t="n"/>
      <c r="L1618" s="7">
        <f>J1618/G1618</f>
        <v/>
      </c>
      <c r="M1618" s="7">
        <f>K1618/H1618</f>
        <v/>
      </c>
      <c r="N1618" s="1" t="n">
        <v>10.9265</v>
      </c>
      <c r="O1618" s="1" t="n">
        <v>12.7866</v>
      </c>
      <c r="P1618" s="1" t="n">
        <v>4.2089</v>
      </c>
      <c r="Q1618" s="1" t="n"/>
      <c r="R1618" s="1" t="n"/>
      <c r="S1618" s="7">
        <f>Q1618/N1618</f>
        <v/>
      </c>
      <c r="T1618" s="7">
        <f>R1618/O1618</f>
        <v/>
      </c>
      <c r="U1618" s="1" t="inlineStr">
        <is>
          <t>1514194</t>
        </is>
      </c>
      <c r="V1618" s="1" t="inlineStr">
        <is>
          <t>1813746</t>
        </is>
      </c>
      <c r="W1618" s="1" t="inlineStr">
        <is>
          <t>573517</t>
        </is>
      </c>
      <c r="X1618" s="1" t="n"/>
      <c r="Y1618" s="1" t="n"/>
      <c r="Z1618" s="7">
        <f>X1618/U1618</f>
        <v/>
      </c>
      <c r="AA1618" s="7">
        <f>Y1618/V1618</f>
        <v/>
      </c>
      <c r="AB1618" s="1" t="n"/>
      <c r="AC1618" s="1" t="n"/>
      <c r="AD1618" s="1" t="n"/>
      <c r="AE1618" s="1" t="n"/>
      <c r="AF1618" s="1" t="n"/>
      <c r="AG1618" s="1" t="n"/>
      <c r="AH1618" s="1" t="n"/>
      <c r="AI1618" s="7">
        <f>AG1618/AD1618</f>
        <v/>
      </c>
      <c r="AJ1618" s="7">
        <f>AH1618/AE1618</f>
        <v/>
      </c>
      <c r="AK1618" s="1" t="n"/>
      <c r="AL1618" s="1" t="n"/>
      <c r="AM1618" s="1" t="n"/>
      <c r="AN1618" s="1" t="n">
        <v>27.67</v>
      </c>
      <c r="AO1618" s="1" t="n">
        <v>27.99</v>
      </c>
      <c r="AP1618" s="1" t="n">
        <v>27.55</v>
      </c>
      <c r="AQ1618" s="1" t="n"/>
      <c r="AR1618" s="1" t="n"/>
      <c r="AS1618" s="1" t="n"/>
      <c r="AT1618" s="1" t="n"/>
      <c r="AU1618" s="1" t="n"/>
      <c r="AV1618" s="7">
        <f>AT1618/AQ1618</f>
        <v/>
      </c>
      <c r="AW1618" s="7">
        <f>AU1618/AR1618</f>
        <v/>
      </c>
      <c r="AX1618" s="1" t="n"/>
      <c r="AY1618" s="1">
        <f>+IF(AND(D1618&gt;0,E1618&gt;0,F1618&gt;0,S1618&gt;0,T1618&gt;0,AC1618&gt;0,AB1618&gt;0,AI1618&gt;0,AJ1618&gt;0,AS1618&gt;AR1618,AR1618&gt;AQ1618),"long buildup",IF(AND(D1618&gt;0,E1618&gt;0,F1618&gt;0,S1618&lt;0,T1618&lt;0,AB1618&lt;0,AC1618&lt;0,AI1618&lt;0,AJ1618&lt;0,AS1618&gt;AR1618,AR1618&gt;AQ1618),"Short Covering",IF(AND(D1618&lt;0,E1618&lt;0,F1618&lt;0,S1618&lt;0,T1618&lt;0,AB1618&gt;0,AC1618&gt;0,AI1618&gt;0,AJ1618&gt;0,AS1618&lt;AR1618,AR1618&lt;AQ1618),"Short Buildup",IF(AND(D1618&lt;0,E1618&lt;0,F1618&lt;0,S1618&lt;0,T1618&lt;0,AB1618&lt;0,AC1618&lt;0,AI1618&lt;0,AJ1618&lt;0,AS1618&lt;AR1618,AR1618&lt;AQ1618),"LongUnwinding" ))))</f>
        <v/>
      </c>
      <c r="AZ1618" s="1">
        <f>+IF(AND(D1618&gt;0,E1618&gt;0,F1618&gt;0,L1618&gt;0,M1618&gt;0,S1618&gt;0,T1618&gt;0,Z1618&gt;0,AA1618&gt;0),"Buying Opportunity",IF(AND(D1618&lt;0,E1618&lt;0,F1618&lt;0,L1618&lt;0,M1618&lt;0,S1618&lt;0,T1618&lt;0,Z1618&lt;0,AA1618&lt;0),"support Zone",IF(AND(D1618&lt;0,E1618&lt;0,F1618&lt;0,L1618&gt;0,M1618&gt;0,S1618&gt;0,T1618&gt;0,Z1618&gt;0,AA1618&gt;0),"sell delivery")))</f>
        <v/>
      </c>
      <c r="BA1618" s="1">
        <f>IF(AND(D1618&gt;0,E1618&gt;0,F1618&gt;0,Z1618&gt;0,AA1618&gt;0,AB1618&gt;0,AC1618&gt;0,AI1618&gt;0,AJ1618&gt;0),"FII ENTERING")</f>
        <v/>
      </c>
      <c r="BB1618" s="1" t="n"/>
      <c r="BC1618" s="1" t="n"/>
      <c r="BD1618" s="1">
        <f>IF(AND(E1618&gt;0,F1618&gt;0,AB1618&gt;0,AC1618&gt;0,AI1618&gt;0,AJ1618&gt;0,AS1618&gt;AR1618,AR1618&gt;AQ1618),"long buildup",IF(AND(E1618&lt;0,F1618&lt;0,AB1618&gt;0,AC1618&gt;0,AI1618&gt;0,AJ1618&gt;0,AS1618&lt;AR1618,AR1618&lt;AQ1618),"Short buildup"))</f>
        <v/>
      </c>
      <c r="BE1618" s="1">
        <f>+IF(AND(F1618&gt;0,M1618&gt;0,T1618&gt;0,AA1618&gt;0),"buy")</f>
        <v/>
      </c>
    </row>
    <row r="1619">
      <c r="A1619" s="1" t="inlineStr">
        <is>
          <t>SBCL</t>
        </is>
      </c>
      <c r="B1619" s="1" t="n"/>
      <c r="C1619" s="1" t="n"/>
      <c r="D1619" s="2" t="n">
        <v>1.575000000000008</v>
      </c>
      <c r="E1619" s="2" t="n">
        <v>-1.599803101156781</v>
      </c>
      <c r="F1619" s="3" t="n">
        <v>-0.8004002001000614</v>
      </c>
      <c r="G1619" s="4" t="n">
        <v>6967</v>
      </c>
      <c r="H1619" s="4" t="n">
        <v>5622</v>
      </c>
      <c r="I1619" s="3" t="n">
        <v>5043</v>
      </c>
      <c r="J1619" s="1" t="n"/>
      <c r="K1619" s="1" t="n"/>
      <c r="L1619" s="7">
        <f>J1619/G1619</f>
        <v/>
      </c>
      <c r="M1619" s="7">
        <f>K1619/H1619</f>
        <v/>
      </c>
      <c r="N1619" s="1" t="n">
        <v>6.1108</v>
      </c>
      <c r="O1619" s="1" t="n">
        <v>5.127999999999999</v>
      </c>
      <c r="P1619" s="1" t="n">
        <v>6.907999999999999</v>
      </c>
      <c r="Q1619" s="1" t="n"/>
      <c r="R1619" s="1" t="n"/>
      <c r="S1619" s="7">
        <f>Q1619/N1619</f>
        <v/>
      </c>
      <c r="T1619" s="7">
        <f>R1619/O1619</f>
        <v/>
      </c>
      <c r="U1619" s="1" t="inlineStr">
        <is>
          <t>52156</t>
        </is>
      </c>
      <c r="V1619" s="1" t="inlineStr">
        <is>
          <t>40296</t>
        </is>
      </c>
      <c r="W1619" s="1" t="inlineStr">
        <is>
          <t>79784</t>
        </is>
      </c>
      <c r="X1619" s="1" t="n"/>
      <c r="Y1619" s="1" t="n"/>
      <c r="Z1619" s="7">
        <f>X1619/U1619</f>
        <v/>
      </c>
      <c r="AA1619" s="7">
        <f>Y1619/V1619</f>
        <v/>
      </c>
      <c r="AB1619" s="1" t="n"/>
      <c r="AC1619" s="1" t="n"/>
      <c r="AD1619" s="1" t="n"/>
      <c r="AE1619" s="1" t="n"/>
      <c r="AF1619" s="1" t="n"/>
      <c r="AG1619" s="1" t="n"/>
      <c r="AH1619" s="1" t="n"/>
      <c r="AI1619" s="7">
        <f>AG1619/AD1619</f>
        <v/>
      </c>
      <c r="AJ1619" s="7">
        <f>AH1619/AE1619</f>
        <v/>
      </c>
      <c r="AK1619" s="1" t="n"/>
      <c r="AL1619" s="1" t="n"/>
      <c r="AM1619" s="1" t="n"/>
      <c r="AN1619" s="1" t="n">
        <v>609.45</v>
      </c>
      <c r="AO1619" s="1" t="n">
        <v>599.7</v>
      </c>
      <c r="AP1619" s="1" t="n">
        <v>594.9</v>
      </c>
      <c r="AQ1619" s="1" t="n"/>
      <c r="AR1619" s="1" t="n"/>
      <c r="AS1619" s="1" t="n"/>
      <c r="AT1619" s="1" t="n"/>
      <c r="AU1619" s="1" t="n"/>
      <c r="AV1619" s="7">
        <f>AT1619/AQ1619</f>
        <v/>
      </c>
      <c r="AW1619" s="7">
        <f>AU1619/AR1619</f>
        <v/>
      </c>
      <c r="AX1619" s="1" t="n"/>
      <c r="AY1619" s="1">
        <f>+IF(AND(D1619&gt;0,E1619&gt;0,F1619&gt;0,S1619&gt;0,T1619&gt;0,AC1619&gt;0,AB1619&gt;0,AI1619&gt;0,AJ1619&gt;0,AS1619&gt;AR1619,AR1619&gt;AQ1619),"long buildup",IF(AND(D1619&gt;0,E1619&gt;0,F1619&gt;0,S1619&lt;0,T1619&lt;0,AB1619&lt;0,AC1619&lt;0,AI1619&lt;0,AJ1619&lt;0,AS1619&gt;AR1619,AR1619&gt;AQ1619),"Short Covering",IF(AND(D1619&lt;0,E1619&lt;0,F1619&lt;0,S1619&lt;0,T1619&lt;0,AB1619&gt;0,AC1619&gt;0,AI1619&gt;0,AJ1619&gt;0,AS1619&lt;AR1619,AR1619&lt;AQ1619),"Short Buildup",IF(AND(D1619&lt;0,E1619&lt;0,F1619&lt;0,S1619&lt;0,T1619&lt;0,AB1619&lt;0,AC1619&lt;0,AI1619&lt;0,AJ1619&lt;0,AS1619&lt;AR1619,AR1619&lt;AQ1619),"LongUnwinding" ))))</f>
        <v/>
      </c>
      <c r="AZ1619" s="1">
        <f>+IF(AND(D1619&gt;0,E1619&gt;0,F1619&gt;0,L1619&gt;0,M1619&gt;0,S1619&gt;0,T1619&gt;0,Z1619&gt;0,AA1619&gt;0),"Buying Opportunity",IF(AND(D1619&lt;0,E1619&lt;0,F1619&lt;0,L1619&lt;0,M1619&lt;0,S1619&lt;0,T1619&lt;0,Z1619&lt;0,AA1619&lt;0),"support Zone",IF(AND(D1619&lt;0,E1619&lt;0,F1619&lt;0,L1619&gt;0,M1619&gt;0,S1619&gt;0,T1619&gt;0,Z1619&gt;0,AA1619&gt;0),"sell delivery")))</f>
        <v/>
      </c>
      <c r="BA1619" s="1">
        <f>IF(AND(D1619&gt;0,E1619&gt;0,F1619&gt;0,Z1619&gt;0,AA1619&gt;0,AB1619&gt;0,AC1619&gt;0,AI1619&gt;0,AJ1619&gt;0),"FII ENTERING")</f>
        <v/>
      </c>
      <c r="BB1619" s="1" t="n"/>
      <c r="BC1619" s="1" t="n"/>
      <c r="BD1619" s="1">
        <f>IF(AND(E1619&gt;0,F1619&gt;0,AB1619&gt;0,AC1619&gt;0,AI1619&gt;0,AJ1619&gt;0,AS1619&gt;AR1619,AR1619&gt;AQ1619),"long buildup",IF(AND(E1619&lt;0,F1619&lt;0,AB1619&gt;0,AC1619&gt;0,AI1619&gt;0,AJ1619&gt;0,AS1619&lt;AR1619,AR1619&lt;AQ1619),"Short buildup"))</f>
        <v/>
      </c>
      <c r="BE1619" s="1">
        <f>+IF(AND(F1619&gt;0,M1619&gt;0,T1619&gt;0,AA1619&gt;0),"buy")</f>
        <v/>
      </c>
    </row>
    <row r="1620">
      <c r="A1620" s="1" t="inlineStr">
        <is>
          <t>SBFC</t>
        </is>
      </c>
      <c r="B1620" s="1" t="n"/>
      <c r="C1620" s="1" t="n"/>
      <c r="D1620" s="2" t="n">
        <v>0.84609617650208</v>
      </c>
      <c r="E1620" s="2" t="n">
        <v>-2.293967714528458</v>
      </c>
      <c r="F1620" s="3" t="n">
        <v>0.2608695652173857</v>
      </c>
      <c r="G1620" s="4" t="n">
        <v>33682</v>
      </c>
      <c r="H1620" s="4" t="n">
        <v>24515</v>
      </c>
      <c r="I1620" s="3" t="n">
        <v>29170</v>
      </c>
      <c r="J1620" s="1" t="n"/>
      <c r="K1620" s="1" t="n"/>
      <c r="L1620" s="7">
        <f>J1620/G1620</f>
        <v/>
      </c>
      <c r="M1620" s="7">
        <f>K1620/H1620</f>
        <v/>
      </c>
      <c r="N1620" s="1" t="n">
        <v>34.6498</v>
      </c>
      <c r="O1620" s="1" t="n">
        <v>15.9033</v>
      </c>
      <c r="P1620" s="1" t="n">
        <v>28.6916</v>
      </c>
      <c r="Q1620" s="1" t="n"/>
      <c r="R1620" s="1" t="n"/>
      <c r="S1620" s="7">
        <f>Q1620/N1620</f>
        <v/>
      </c>
      <c r="T1620" s="7">
        <f>R1620/O1620</f>
        <v/>
      </c>
      <c r="U1620" s="1" t="inlineStr">
        <is>
          <t>1211041</t>
        </is>
      </c>
      <c r="V1620" s="1" t="inlineStr">
        <is>
          <t>798558</t>
        </is>
      </c>
      <c r="W1620" s="1" t="inlineStr">
        <is>
          <t>1085895</t>
        </is>
      </c>
      <c r="X1620" s="1" t="n"/>
      <c r="Y1620" s="1" t="n"/>
      <c r="Z1620" s="7">
        <f>X1620/U1620</f>
        <v/>
      </c>
      <c r="AA1620" s="7">
        <f>Y1620/V1620</f>
        <v/>
      </c>
      <c r="AB1620" s="1" t="n"/>
      <c r="AC1620" s="1" t="n"/>
      <c r="AD1620" s="1" t="n"/>
      <c r="AE1620" s="1" t="n"/>
      <c r="AF1620" s="1" t="n"/>
      <c r="AG1620" s="1" t="n"/>
      <c r="AH1620" s="1" t="n"/>
      <c r="AI1620" s="7">
        <f>AG1620/AD1620</f>
        <v/>
      </c>
      <c r="AJ1620" s="7">
        <f>AH1620/AE1620</f>
        <v/>
      </c>
      <c r="AK1620" s="1" t="n"/>
      <c r="AL1620" s="1" t="n"/>
      <c r="AM1620" s="1" t="n"/>
      <c r="AN1620" s="1" t="n">
        <v>94.16</v>
      </c>
      <c r="AO1620" s="1" t="n">
        <v>92</v>
      </c>
      <c r="AP1620" s="1" t="n">
        <v>92.23999999999999</v>
      </c>
      <c r="AQ1620" s="1" t="n"/>
      <c r="AR1620" s="1" t="n"/>
      <c r="AS1620" s="1" t="n"/>
      <c r="AT1620" s="1" t="n"/>
      <c r="AU1620" s="1" t="n"/>
      <c r="AV1620" s="7">
        <f>AT1620/AQ1620</f>
        <v/>
      </c>
      <c r="AW1620" s="7">
        <f>AU1620/AR1620</f>
        <v/>
      </c>
      <c r="AX1620" s="1" t="n"/>
      <c r="AY1620" s="1">
        <f>+IF(AND(D1620&gt;0,E1620&gt;0,F1620&gt;0,S1620&gt;0,T1620&gt;0,AC1620&gt;0,AB1620&gt;0,AI1620&gt;0,AJ1620&gt;0,AS1620&gt;AR1620,AR1620&gt;AQ1620),"long buildup",IF(AND(D1620&gt;0,E1620&gt;0,F1620&gt;0,S1620&lt;0,T1620&lt;0,AB1620&lt;0,AC1620&lt;0,AI1620&lt;0,AJ1620&lt;0,AS1620&gt;AR1620,AR1620&gt;AQ1620),"Short Covering",IF(AND(D1620&lt;0,E1620&lt;0,F1620&lt;0,S1620&lt;0,T1620&lt;0,AB1620&gt;0,AC1620&gt;0,AI1620&gt;0,AJ1620&gt;0,AS1620&lt;AR1620,AR1620&lt;AQ1620),"Short Buildup",IF(AND(D1620&lt;0,E1620&lt;0,F1620&lt;0,S1620&lt;0,T1620&lt;0,AB1620&lt;0,AC1620&lt;0,AI1620&lt;0,AJ1620&lt;0,AS1620&lt;AR1620,AR1620&lt;AQ1620),"LongUnwinding" ))))</f>
        <v/>
      </c>
      <c r="AZ1620" s="1">
        <f>+IF(AND(D1620&gt;0,E1620&gt;0,F1620&gt;0,L1620&gt;0,M1620&gt;0,S1620&gt;0,T1620&gt;0,Z1620&gt;0,AA1620&gt;0),"Buying Opportunity",IF(AND(D1620&lt;0,E1620&lt;0,F1620&lt;0,L1620&lt;0,M1620&lt;0,S1620&lt;0,T1620&lt;0,Z1620&lt;0,AA1620&lt;0),"support Zone",IF(AND(D1620&lt;0,E1620&lt;0,F1620&lt;0,L1620&gt;0,M1620&gt;0,S1620&gt;0,T1620&gt;0,Z1620&gt;0,AA1620&gt;0),"sell delivery")))</f>
        <v/>
      </c>
      <c r="BA1620" s="1">
        <f>IF(AND(D1620&gt;0,E1620&gt;0,F1620&gt;0,Z1620&gt;0,AA1620&gt;0,AB1620&gt;0,AC1620&gt;0,AI1620&gt;0,AJ1620&gt;0),"FII ENTERING")</f>
        <v/>
      </c>
      <c r="BB1620" s="1" t="n"/>
      <c r="BC1620" s="1" t="n"/>
      <c r="BD1620" s="1">
        <f>IF(AND(E1620&gt;0,F1620&gt;0,AB1620&gt;0,AC1620&gt;0,AI1620&gt;0,AJ1620&gt;0,AS1620&gt;AR1620,AR1620&gt;AQ1620),"long buildup",IF(AND(E1620&lt;0,F1620&lt;0,AB1620&gt;0,AC1620&gt;0,AI1620&gt;0,AJ1620&gt;0,AS1620&lt;AR1620,AR1620&lt;AQ1620),"Short buildup"))</f>
        <v/>
      </c>
      <c r="BE1620" s="1">
        <f>+IF(AND(F1620&gt;0,M1620&gt;0,T1620&gt;0,AA1620&gt;0),"buy")</f>
        <v/>
      </c>
    </row>
    <row r="1621">
      <c r="A1621" s="1" t="inlineStr">
        <is>
          <t>SBGLP</t>
        </is>
      </c>
      <c r="B1621" s="1" t="n"/>
      <c r="C1621" s="1" t="n"/>
      <c r="D1621" s="2" t="n">
        <v>3.664962642548169</v>
      </c>
      <c r="E1621" s="2" t="n">
        <v>0.7586677793794098</v>
      </c>
      <c r="F1621" s="3" t="n">
        <v>0.9562532941796629</v>
      </c>
      <c r="G1621" s="4" t="n">
        <v>7329</v>
      </c>
      <c r="H1621" s="4" t="n">
        <v>3645</v>
      </c>
      <c r="I1621" s="3" t="n">
        <v>3634</v>
      </c>
      <c r="J1621" s="1" t="n"/>
      <c r="K1621" s="1" t="n"/>
      <c r="L1621" s="7">
        <f>J1621/G1621</f>
        <v/>
      </c>
      <c r="M1621" s="7">
        <f>K1621/H1621</f>
        <v/>
      </c>
      <c r="N1621" s="1" t="n">
        <v>14.6586</v>
      </c>
      <c r="O1621" s="1" t="n">
        <v>8.9925</v>
      </c>
      <c r="P1621" s="1" t="n">
        <v>7.836900000000001</v>
      </c>
      <c r="Q1621" s="1" t="n"/>
      <c r="R1621" s="1" t="n"/>
      <c r="S1621" s="7">
        <f>Q1621/N1621</f>
        <v/>
      </c>
      <c r="T1621" s="7">
        <f>R1621/O1621</f>
        <v/>
      </c>
      <c r="U1621" s="1" t="inlineStr">
        <is>
          <t>594628</t>
        </is>
      </c>
      <c r="V1621" s="1" t="inlineStr">
        <is>
          <t>316688</t>
        </is>
      </c>
      <c r="W1621" s="1" t="inlineStr">
        <is>
          <t>220194</t>
        </is>
      </c>
      <c r="X1621" s="1" t="n"/>
      <c r="Y1621" s="1" t="n"/>
      <c r="Z1621" s="7">
        <f>X1621/U1621</f>
        <v/>
      </c>
      <c r="AA1621" s="7">
        <f>Y1621/V1621</f>
        <v/>
      </c>
      <c r="AB1621" s="1" t="n"/>
      <c r="AC1621" s="1" t="n"/>
      <c r="AD1621" s="1" t="n"/>
      <c r="AE1621" s="1" t="n"/>
      <c r="AF1621" s="1" t="n"/>
      <c r="AG1621" s="1" t="n"/>
      <c r="AH1621" s="1" t="n"/>
      <c r="AI1621" s="7">
        <f>AG1621/AD1621</f>
        <v/>
      </c>
      <c r="AJ1621" s="7">
        <f>AH1621/AE1621</f>
        <v/>
      </c>
      <c r="AK1621" s="1" t="n"/>
      <c r="AL1621" s="1" t="n"/>
      <c r="AM1621" s="1" t="n"/>
      <c r="AN1621" s="1" t="n">
        <v>131.81</v>
      </c>
      <c r="AO1621" s="1" t="n">
        <v>132.81</v>
      </c>
      <c r="AP1621" s="1" t="n">
        <v>134.08</v>
      </c>
      <c r="AQ1621" s="1" t="n"/>
      <c r="AR1621" s="1" t="n"/>
      <c r="AS1621" s="1" t="n"/>
      <c r="AT1621" s="1" t="n"/>
      <c r="AU1621" s="1" t="n"/>
      <c r="AV1621" s="7">
        <f>AT1621/AQ1621</f>
        <v/>
      </c>
      <c r="AW1621" s="7">
        <f>AU1621/AR1621</f>
        <v/>
      </c>
      <c r="AX1621" s="1" t="n"/>
      <c r="AY1621" s="1">
        <f>+IF(AND(D1621&gt;0,E1621&gt;0,F1621&gt;0,S1621&gt;0,T1621&gt;0,AC1621&gt;0,AB1621&gt;0,AI1621&gt;0,AJ1621&gt;0,AS1621&gt;AR1621,AR1621&gt;AQ1621),"long buildup",IF(AND(D1621&gt;0,E1621&gt;0,F1621&gt;0,S1621&lt;0,T1621&lt;0,AB1621&lt;0,AC1621&lt;0,AI1621&lt;0,AJ1621&lt;0,AS1621&gt;AR1621,AR1621&gt;AQ1621),"Short Covering",IF(AND(D1621&lt;0,E1621&lt;0,F1621&lt;0,S1621&lt;0,T1621&lt;0,AB1621&gt;0,AC1621&gt;0,AI1621&gt;0,AJ1621&gt;0,AS1621&lt;AR1621,AR1621&lt;AQ1621),"Short Buildup",IF(AND(D1621&lt;0,E1621&lt;0,F1621&lt;0,S1621&lt;0,T1621&lt;0,AB1621&lt;0,AC1621&lt;0,AI1621&lt;0,AJ1621&lt;0,AS1621&lt;AR1621,AR1621&lt;AQ1621),"LongUnwinding" ))))</f>
        <v/>
      </c>
      <c r="AZ1621" s="1">
        <f>+IF(AND(D1621&gt;0,E1621&gt;0,F1621&gt;0,L1621&gt;0,M1621&gt;0,S1621&gt;0,T1621&gt;0,Z1621&gt;0,AA1621&gt;0),"Buying Opportunity",IF(AND(D1621&lt;0,E1621&lt;0,F1621&lt;0,L1621&lt;0,M1621&lt;0,S1621&lt;0,T1621&lt;0,Z1621&lt;0,AA1621&lt;0),"support Zone",IF(AND(D1621&lt;0,E1621&lt;0,F1621&lt;0,L1621&gt;0,M1621&gt;0,S1621&gt;0,T1621&gt;0,Z1621&gt;0,AA1621&gt;0),"sell delivery")))</f>
        <v/>
      </c>
      <c r="BA1621" s="1">
        <f>IF(AND(D1621&gt;0,E1621&gt;0,F1621&gt;0,Z1621&gt;0,AA1621&gt;0,AB1621&gt;0,AC1621&gt;0,AI1621&gt;0,AJ1621&gt;0),"FII ENTERING")</f>
        <v/>
      </c>
      <c r="BB1621" s="1" t="n"/>
      <c r="BC1621" s="1" t="n"/>
      <c r="BD1621" s="1">
        <f>IF(AND(E1621&gt;0,F1621&gt;0,AB1621&gt;0,AC1621&gt;0,AI1621&gt;0,AJ1621&gt;0,AS1621&gt;AR1621,AR1621&gt;AQ1621),"long buildup",IF(AND(E1621&lt;0,F1621&lt;0,AB1621&gt;0,AC1621&gt;0,AI1621&gt;0,AJ1621&gt;0,AS1621&lt;AR1621,AR1621&lt;AQ1621),"Short buildup"))</f>
        <v/>
      </c>
      <c r="BE1621" s="1">
        <f>+IF(AND(F1621&gt;0,M1621&gt;0,T1621&gt;0,AA1621&gt;0),"buy")</f>
        <v/>
      </c>
    </row>
    <row r="1622">
      <c r="A1622" s="1" t="inlineStr">
        <is>
          <t>SBICARD</t>
        </is>
      </c>
      <c r="B1622" s="1" t="n"/>
      <c r="C1622" s="1" t="n"/>
      <c r="D1622" s="2" t="n">
        <v>0.1713502398903358</v>
      </c>
      <c r="E1622" s="2" t="n">
        <v>-0.5405405405405467</v>
      </c>
      <c r="F1622" s="3" t="n">
        <v>-0.1857457347275604</v>
      </c>
      <c r="G1622" s="4" t="n">
        <v>34553</v>
      </c>
      <c r="H1622" s="4" t="n">
        <v>33486</v>
      </c>
      <c r="I1622" s="3" t="n">
        <v>26638</v>
      </c>
      <c r="J1622" s="1" t="n"/>
      <c r="K1622" s="1" t="n"/>
      <c r="L1622" s="7">
        <f>J1622/G1622</f>
        <v/>
      </c>
      <c r="M1622" s="7">
        <f>K1622/H1622</f>
        <v/>
      </c>
      <c r="N1622" s="1" t="n">
        <v>74.0458</v>
      </c>
      <c r="O1622" s="1" t="n">
        <v>53.6984</v>
      </c>
      <c r="P1622" s="1" t="n">
        <v>50.1337</v>
      </c>
      <c r="Q1622" s="1" t="n"/>
      <c r="R1622" s="1" t="n"/>
      <c r="S1622" s="7">
        <f>Q1622/N1622</f>
        <v/>
      </c>
      <c r="T1622" s="7">
        <f>R1622/O1622</f>
        <v/>
      </c>
      <c r="U1622" s="1" t="inlineStr">
        <is>
          <t>370394</t>
        </is>
      </c>
      <c r="V1622" s="1" t="inlineStr">
        <is>
          <t>335280</t>
        </is>
      </c>
      <c r="W1622" s="1" t="inlineStr">
        <is>
          <t>402270</t>
        </is>
      </c>
      <c r="X1622" s="1" t="n"/>
      <c r="Y1622" s="1" t="n"/>
      <c r="Z1622" s="7">
        <f>X1622/U1622</f>
        <v/>
      </c>
      <c r="AA1622" s="7">
        <f>Y1622/V1622</f>
        <v/>
      </c>
      <c r="AB1622" s="1" t="n">
        <v>180800</v>
      </c>
      <c r="AC1622" s="1" t="n">
        <v>84800</v>
      </c>
      <c r="AD1622" s="1" t="n">
        <v>884</v>
      </c>
      <c r="AE1622" s="1" t="n">
        <v>995</v>
      </c>
      <c r="AF1622" s="1" t="n">
        <v>506</v>
      </c>
      <c r="AG1622" s="1" t="n"/>
      <c r="AH1622" s="1" t="n"/>
      <c r="AI1622" s="7">
        <f>AG1622/AD1622</f>
        <v/>
      </c>
      <c r="AJ1622" s="7">
        <f>AH1622/AE1622</f>
        <v/>
      </c>
      <c r="AK1622" s="1" t="n">
        <v>732.75</v>
      </c>
      <c r="AL1622" s="1" t="n">
        <v>732.15</v>
      </c>
      <c r="AM1622" s="1" t="n">
        <v>730.75</v>
      </c>
      <c r="AN1622" s="1" t="n">
        <v>730.75</v>
      </c>
      <c r="AO1622" s="1" t="n">
        <v>726.8</v>
      </c>
      <c r="AP1622" s="1" t="n">
        <v>725.45</v>
      </c>
      <c r="AQ1622" s="1" t="n"/>
      <c r="AR1622" s="1" t="n"/>
      <c r="AS1622" s="1" t="n"/>
      <c r="AT1622" s="1" t="n"/>
      <c r="AU1622" s="1" t="n"/>
      <c r="AV1622" s="7">
        <f>AT1622/AQ1622</f>
        <v/>
      </c>
      <c r="AW1622" s="7">
        <f>AU1622/AR1622</f>
        <v/>
      </c>
      <c r="AX1622" s="1" t="n"/>
      <c r="AY1622" s="1">
        <f>+IF(AND(D1622&gt;0,E1622&gt;0,F1622&gt;0,S1622&gt;0,T1622&gt;0,AC1622&gt;0,AB1622&gt;0,AI1622&gt;0,AJ1622&gt;0,AS1622&gt;AR1622,AR1622&gt;AQ1622),"long buildup",IF(AND(D1622&gt;0,E1622&gt;0,F1622&gt;0,S1622&lt;0,T1622&lt;0,AB1622&lt;0,AC1622&lt;0,AI1622&lt;0,AJ1622&lt;0,AS1622&gt;AR1622,AR1622&gt;AQ1622),"Short Covering",IF(AND(D1622&lt;0,E1622&lt;0,F1622&lt;0,S1622&lt;0,T1622&lt;0,AB1622&gt;0,AC1622&gt;0,AI1622&gt;0,AJ1622&gt;0,AS1622&lt;AR1622,AR1622&lt;AQ1622),"Short Buildup",IF(AND(D1622&lt;0,E1622&lt;0,F1622&lt;0,S1622&lt;0,T1622&lt;0,AB1622&lt;0,AC1622&lt;0,AI1622&lt;0,AJ1622&lt;0,AS1622&lt;AR1622,AR1622&lt;AQ1622),"LongUnwinding" ))))</f>
        <v/>
      </c>
      <c r="AZ1622" s="1">
        <f>+IF(AND(D1622&gt;0,E1622&gt;0,F1622&gt;0,L1622&gt;0,M1622&gt;0,S1622&gt;0,T1622&gt;0,Z1622&gt;0,AA1622&gt;0),"Buying Opportunity",IF(AND(D1622&lt;0,E1622&lt;0,F1622&lt;0,L1622&lt;0,M1622&lt;0,S1622&lt;0,T1622&lt;0,Z1622&lt;0,AA1622&lt;0),"support Zone",IF(AND(D1622&lt;0,E1622&lt;0,F1622&lt;0,L1622&gt;0,M1622&gt;0,S1622&gt;0,T1622&gt;0,Z1622&gt;0,AA1622&gt;0),"sell delivery")))</f>
        <v/>
      </c>
      <c r="BA1622" s="1">
        <f>IF(AND(D1622&gt;0,E1622&gt;0,F1622&gt;0,Z1622&gt;0,AA1622&gt;0,AB1622&gt;0,AC1622&gt;0,AI1622&gt;0,AJ1622&gt;0),"FII ENTERING")</f>
        <v/>
      </c>
      <c r="BB1622" s="1" t="n"/>
      <c r="BC1622" s="1" t="n"/>
      <c r="BD1622" s="1">
        <f>IF(AND(E1622&gt;0,F1622&gt;0,AB1622&gt;0,AC1622&gt;0,AI1622&gt;0,AJ1622&gt;0,AS1622&gt;AR1622,AR1622&gt;AQ1622),"long buildup",IF(AND(E1622&lt;0,F1622&lt;0,AB1622&gt;0,AC1622&gt;0,AI1622&gt;0,AJ1622&gt;0,AS1622&lt;AR1622,AR1622&lt;AQ1622),"Short buildup"))</f>
        <v/>
      </c>
      <c r="BE1622" s="1">
        <f>+IF(AND(F1622&gt;0,M1622&gt;0,T1622&gt;0,AA1622&gt;0),"buy")</f>
        <v/>
      </c>
    </row>
    <row r="1623">
      <c r="A1623" s="1" t="inlineStr">
        <is>
          <t>SBIETFCON</t>
        </is>
      </c>
      <c r="B1623" s="1" t="n"/>
      <c r="C1623" s="1" t="n"/>
      <c r="D1623" s="2" t="n">
        <v>0.3728497584950408</v>
      </c>
      <c r="E1623" s="2" t="n">
        <v>-0.5571971295905417</v>
      </c>
      <c r="F1623" s="3" t="n">
        <v>1.086679684183706</v>
      </c>
      <c r="G1623" s="4" t="n">
        <v>200</v>
      </c>
      <c r="H1623" s="4" t="n">
        <v>214</v>
      </c>
      <c r="I1623" s="3" t="n">
        <v>201</v>
      </c>
      <c r="J1623" s="1" t="n"/>
      <c r="K1623" s="1" t="n"/>
      <c r="L1623" s="7">
        <f>J1623/G1623</f>
        <v/>
      </c>
      <c r="M1623" s="7">
        <f>K1623/H1623</f>
        <v/>
      </c>
      <c r="N1623" s="1" t="n">
        <v>0.08750000000000001</v>
      </c>
      <c r="O1623" s="1" t="n">
        <v>0.0716</v>
      </c>
      <c r="P1623" s="1" t="n">
        <v>0.1059</v>
      </c>
      <c r="Q1623" s="1" t="n"/>
      <c r="R1623" s="1" t="n"/>
      <c r="S1623" s="7">
        <f>Q1623/N1623</f>
        <v/>
      </c>
      <c r="T1623" s="7">
        <f>R1623/O1623</f>
        <v/>
      </c>
      <c r="U1623" s="1" t="inlineStr">
        <is>
          <t>6621</t>
        </is>
      </c>
      <c r="V1623" s="1" t="inlineStr">
        <is>
          <t>5709</t>
        </is>
      </c>
      <c r="W1623" s="1" t="inlineStr">
        <is>
          <t>5553</t>
        </is>
      </c>
      <c r="X1623" s="1" t="n"/>
      <c r="Y1623" s="1" t="n"/>
      <c r="Z1623" s="7">
        <f>X1623/U1623</f>
        <v/>
      </c>
      <c r="AA1623" s="7">
        <f>Y1623/V1623</f>
        <v/>
      </c>
      <c r="AB1623" s="1" t="n"/>
      <c r="AC1623" s="1" t="n"/>
      <c r="AD1623" s="1" t="n"/>
      <c r="AE1623" s="1" t="n"/>
      <c r="AF1623" s="1" t="n"/>
      <c r="AG1623" s="1" t="n"/>
      <c r="AH1623" s="1" t="n"/>
      <c r="AI1623" s="7">
        <f>AG1623/AD1623</f>
        <v/>
      </c>
      <c r="AJ1623" s="7">
        <f>AH1623/AE1623</f>
        <v/>
      </c>
      <c r="AK1623" s="1" t="n"/>
      <c r="AL1623" s="1" t="n"/>
      <c r="AM1623" s="1" t="n"/>
      <c r="AN1623" s="1" t="n">
        <v>118.45</v>
      </c>
      <c r="AO1623" s="1" t="n">
        <v>117.79</v>
      </c>
      <c r="AP1623" s="1" t="n">
        <v>119.07</v>
      </c>
      <c r="AQ1623" s="1" t="n"/>
      <c r="AR1623" s="1" t="n"/>
      <c r="AS1623" s="1" t="n"/>
      <c r="AT1623" s="1" t="n"/>
      <c r="AU1623" s="1" t="n"/>
      <c r="AV1623" s="7">
        <f>AT1623/AQ1623</f>
        <v/>
      </c>
      <c r="AW1623" s="7">
        <f>AU1623/AR1623</f>
        <v/>
      </c>
      <c r="AX1623" s="1" t="n"/>
      <c r="AY1623" s="1">
        <f>+IF(AND(D1623&gt;0,E1623&gt;0,F1623&gt;0,S1623&gt;0,T1623&gt;0,AC1623&gt;0,AB1623&gt;0,AI1623&gt;0,AJ1623&gt;0,AS1623&gt;AR1623,AR1623&gt;AQ1623),"long buildup",IF(AND(D1623&gt;0,E1623&gt;0,F1623&gt;0,S1623&lt;0,T1623&lt;0,AB1623&lt;0,AC1623&lt;0,AI1623&lt;0,AJ1623&lt;0,AS1623&gt;AR1623,AR1623&gt;AQ1623),"Short Covering",IF(AND(D1623&lt;0,E1623&lt;0,F1623&lt;0,S1623&lt;0,T1623&lt;0,AB1623&gt;0,AC1623&gt;0,AI1623&gt;0,AJ1623&gt;0,AS1623&lt;AR1623,AR1623&lt;AQ1623),"Short Buildup",IF(AND(D1623&lt;0,E1623&lt;0,F1623&lt;0,S1623&lt;0,T1623&lt;0,AB1623&lt;0,AC1623&lt;0,AI1623&lt;0,AJ1623&lt;0,AS1623&lt;AR1623,AR1623&lt;AQ1623),"LongUnwinding" ))))</f>
        <v/>
      </c>
      <c r="AZ1623" s="1">
        <f>+IF(AND(D1623&gt;0,E1623&gt;0,F1623&gt;0,L1623&gt;0,M1623&gt;0,S1623&gt;0,T1623&gt;0,Z1623&gt;0,AA1623&gt;0),"Buying Opportunity",IF(AND(D1623&lt;0,E1623&lt;0,F1623&lt;0,L1623&lt;0,M1623&lt;0,S1623&lt;0,T1623&lt;0,Z1623&lt;0,AA1623&lt;0),"support Zone",IF(AND(D1623&lt;0,E1623&lt;0,F1623&lt;0,L1623&gt;0,M1623&gt;0,S1623&gt;0,T1623&gt;0,Z1623&gt;0,AA1623&gt;0),"sell delivery")))</f>
        <v/>
      </c>
      <c r="BA1623" s="1">
        <f>IF(AND(D1623&gt;0,E1623&gt;0,F1623&gt;0,Z1623&gt;0,AA1623&gt;0,AB1623&gt;0,AC1623&gt;0,AI1623&gt;0,AJ1623&gt;0),"FII ENTERING")</f>
        <v/>
      </c>
      <c r="BB1623" s="1" t="n"/>
      <c r="BC1623" s="1" t="n"/>
      <c r="BD1623" s="1">
        <f>IF(AND(E1623&gt;0,F1623&gt;0,AB1623&gt;0,AC1623&gt;0,AI1623&gt;0,AJ1623&gt;0,AS1623&gt;AR1623,AR1623&gt;AQ1623),"long buildup",IF(AND(E1623&lt;0,F1623&lt;0,AB1623&gt;0,AC1623&gt;0,AI1623&gt;0,AJ1623&gt;0,AS1623&lt;AR1623,AR1623&lt;AQ1623),"Short buildup"))</f>
        <v/>
      </c>
      <c r="BE1623" s="1">
        <f>+IF(AND(F1623&gt;0,M1623&gt;0,T1623&gt;0,AA1623&gt;0),"buy")</f>
        <v/>
      </c>
    </row>
    <row r="1624">
      <c r="A1624" s="1" t="inlineStr">
        <is>
          <t>SBIETFIT</t>
        </is>
      </c>
      <c r="B1624" s="1" t="n"/>
      <c r="C1624" s="1" t="n"/>
      <c r="D1624" s="2" t="n">
        <v>0.3078576003636457</v>
      </c>
      <c r="E1624" s="2" t="n">
        <v>0.8156875669440511</v>
      </c>
      <c r="F1624" s="3" t="n">
        <v>0.4740111147433788</v>
      </c>
      <c r="G1624" s="4" t="n">
        <v>165</v>
      </c>
      <c r="H1624" s="4" t="n">
        <v>238</v>
      </c>
      <c r="I1624" s="3" t="n">
        <v>263</v>
      </c>
      <c r="J1624" s="1" t="n"/>
      <c r="K1624" s="1" t="n"/>
      <c r="L1624" s="7">
        <f>J1624/G1624</f>
        <v/>
      </c>
      <c r="M1624" s="7">
        <f>K1624/H1624</f>
        <v/>
      </c>
      <c r="N1624" s="1" t="n">
        <v>0.1594</v>
      </c>
      <c r="O1624" s="1" t="n">
        <v>0.4734</v>
      </c>
      <c r="P1624" s="1" t="n">
        <v>0.3441</v>
      </c>
      <c r="Q1624" s="1" t="n"/>
      <c r="R1624" s="1" t="n"/>
      <c r="S1624" s="7">
        <f>Q1624/N1624</f>
        <v/>
      </c>
      <c r="T1624" s="7">
        <f>R1624/O1624</f>
        <v/>
      </c>
      <c r="U1624" s="1" t="inlineStr">
        <is>
          <t>2195</t>
        </is>
      </c>
      <c r="V1624" s="1" t="inlineStr">
        <is>
          <t>5875</t>
        </is>
      </c>
      <c r="W1624" s="1" t="inlineStr">
        <is>
          <t>4895</t>
        </is>
      </c>
      <c r="X1624" s="1" t="n"/>
      <c r="Y1624" s="1" t="n"/>
      <c r="Z1624" s="7">
        <f>X1624/U1624</f>
        <v/>
      </c>
      <c r="AA1624" s="7">
        <f>Y1624/V1624</f>
        <v/>
      </c>
      <c r="AB1624" s="1" t="n"/>
      <c r="AC1624" s="1" t="n"/>
      <c r="AD1624" s="1" t="n"/>
      <c r="AE1624" s="1" t="n"/>
      <c r="AF1624" s="1" t="n"/>
      <c r="AG1624" s="1" t="n"/>
      <c r="AH1624" s="1" t="n"/>
      <c r="AI1624" s="7">
        <f>AG1624/AD1624</f>
        <v/>
      </c>
      <c r="AJ1624" s="7">
        <f>AH1624/AE1624</f>
        <v/>
      </c>
      <c r="AK1624" s="1" t="n"/>
      <c r="AL1624" s="1" t="n"/>
      <c r="AM1624" s="1" t="n"/>
      <c r="AN1624" s="1" t="n">
        <v>485.48</v>
      </c>
      <c r="AO1624" s="1" t="n">
        <v>489.44</v>
      </c>
      <c r="AP1624" s="1" t="n">
        <v>491.76</v>
      </c>
      <c r="AQ1624" s="1" t="n"/>
      <c r="AR1624" s="1" t="n"/>
      <c r="AS1624" s="1" t="n"/>
      <c r="AT1624" s="1" t="n"/>
      <c r="AU1624" s="1" t="n"/>
      <c r="AV1624" s="7">
        <f>AT1624/AQ1624</f>
        <v/>
      </c>
      <c r="AW1624" s="7">
        <f>AU1624/AR1624</f>
        <v/>
      </c>
      <c r="AX1624" s="1" t="n"/>
      <c r="AY1624" s="1">
        <f>+IF(AND(D1624&gt;0,E1624&gt;0,F1624&gt;0,S1624&gt;0,T1624&gt;0,AC1624&gt;0,AB1624&gt;0,AI1624&gt;0,AJ1624&gt;0,AS1624&gt;AR1624,AR1624&gt;AQ1624),"long buildup",IF(AND(D1624&gt;0,E1624&gt;0,F1624&gt;0,S1624&lt;0,T1624&lt;0,AB1624&lt;0,AC1624&lt;0,AI1624&lt;0,AJ1624&lt;0,AS1624&gt;AR1624,AR1624&gt;AQ1624),"Short Covering",IF(AND(D1624&lt;0,E1624&lt;0,F1624&lt;0,S1624&lt;0,T1624&lt;0,AB1624&gt;0,AC1624&gt;0,AI1624&gt;0,AJ1624&gt;0,AS1624&lt;AR1624,AR1624&lt;AQ1624),"Short Buildup",IF(AND(D1624&lt;0,E1624&lt;0,F1624&lt;0,S1624&lt;0,T1624&lt;0,AB1624&lt;0,AC1624&lt;0,AI1624&lt;0,AJ1624&lt;0,AS1624&lt;AR1624,AR1624&lt;AQ1624),"LongUnwinding" ))))</f>
        <v/>
      </c>
      <c r="AZ1624" s="1">
        <f>+IF(AND(D1624&gt;0,E1624&gt;0,F1624&gt;0,L1624&gt;0,M1624&gt;0,S1624&gt;0,T1624&gt;0,Z1624&gt;0,AA1624&gt;0),"Buying Opportunity",IF(AND(D1624&lt;0,E1624&lt;0,F1624&lt;0,L1624&lt;0,M1624&lt;0,S1624&lt;0,T1624&lt;0,Z1624&lt;0,AA1624&lt;0),"support Zone",IF(AND(D1624&lt;0,E1624&lt;0,F1624&lt;0,L1624&gt;0,M1624&gt;0,S1624&gt;0,T1624&gt;0,Z1624&gt;0,AA1624&gt;0),"sell delivery")))</f>
        <v/>
      </c>
      <c r="BA1624" s="1">
        <f>IF(AND(D1624&gt;0,E1624&gt;0,F1624&gt;0,Z1624&gt;0,AA1624&gt;0,AB1624&gt;0,AC1624&gt;0,AI1624&gt;0,AJ1624&gt;0),"FII ENTERING")</f>
        <v/>
      </c>
      <c r="BB1624" s="1" t="n"/>
      <c r="BC1624" s="1" t="n"/>
      <c r="BD1624" s="1">
        <f>IF(AND(E1624&gt;0,F1624&gt;0,AB1624&gt;0,AC1624&gt;0,AI1624&gt;0,AJ1624&gt;0,AS1624&gt;AR1624,AR1624&gt;AQ1624),"long buildup",IF(AND(E1624&lt;0,F1624&lt;0,AB1624&gt;0,AC1624&gt;0,AI1624&gt;0,AJ1624&gt;0,AS1624&lt;AR1624,AR1624&lt;AQ1624),"Short buildup"))</f>
        <v/>
      </c>
      <c r="BE1624" s="1">
        <f>+IF(AND(F1624&gt;0,M1624&gt;0,T1624&gt;0,AA1624&gt;0),"buy")</f>
        <v/>
      </c>
    </row>
    <row r="1625">
      <c r="A1625" s="1" t="inlineStr">
        <is>
          <t>SBIETFPB</t>
        </is>
      </c>
      <c r="B1625" s="1" t="n"/>
      <c r="C1625" s="1" t="n"/>
      <c r="D1625" s="2" t="n">
        <v>-0.007625729210348806</v>
      </c>
      <c r="E1625" s="2" t="n">
        <v>-0.4308865586272624</v>
      </c>
      <c r="F1625" s="3" t="n">
        <v>0.4825367647058789</v>
      </c>
      <c r="G1625" s="4" t="n">
        <v>84</v>
      </c>
      <c r="H1625" s="4" t="n">
        <v>66</v>
      </c>
      <c r="I1625" s="3" t="n">
        <v>135</v>
      </c>
      <c r="J1625" s="1" t="n"/>
      <c r="K1625" s="1" t="n"/>
      <c r="L1625" s="7">
        <f>J1625/G1625</f>
        <v/>
      </c>
      <c r="M1625" s="7">
        <f>K1625/H1625</f>
        <v/>
      </c>
      <c r="N1625" s="1" t="n">
        <v>0.1654</v>
      </c>
      <c r="O1625" s="1" t="n">
        <v>0.0535</v>
      </c>
      <c r="P1625" s="1" t="n">
        <v>0.2035</v>
      </c>
      <c r="Q1625" s="1" t="n"/>
      <c r="R1625" s="1" t="n"/>
      <c r="S1625" s="7">
        <f>Q1625/N1625</f>
        <v/>
      </c>
      <c r="T1625" s="7">
        <f>R1625/O1625</f>
        <v/>
      </c>
      <c r="U1625" s="1" t="inlineStr">
        <is>
          <t>5988</t>
        </is>
      </c>
      <c r="V1625" s="1" t="inlineStr">
        <is>
          <t>1905</t>
        </is>
      </c>
      <c r="W1625" s="1" t="inlineStr">
        <is>
          <t>7065</t>
        </is>
      </c>
      <c r="X1625" s="1" t="n"/>
      <c r="Y1625" s="1" t="n"/>
      <c r="Z1625" s="7">
        <f>X1625/U1625</f>
        <v/>
      </c>
      <c r="AA1625" s="7">
        <f>Y1625/V1625</f>
        <v/>
      </c>
      <c r="AB1625" s="1" t="n"/>
      <c r="AC1625" s="1" t="n"/>
      <c r="AD1625" s="1" t="n"/>
      <c r="AE1625" s="1" t="n"/>
      <c r="AF1625" s="1" t="n"/>
      <c r="AG1625" s="1" t="n"/>
      <c r="AH1625" s="1" t="n"/>
      <c r="AI1625" s="7">
        <f>AG1625/AD1625</f>
        <v/>
      </c>
      <c r="AJ1625" s="7">
        <f>AH1625/AE1625</f>
        <v/>
      </c>
      <c r="AK1625" s="1" t="n"/>
      <c r="AL1625" s="1" t="n"/>
      <c r="AM1625" s="1" t="n"/>
      <c r="AN1625" s="1" t="n">
        <v>262.25</v>
      </c>
      <c r="AO1625" s="1" t="n">
        <v>261.12</v>
      </c>
      <c r="AP1625" s="1" t="n">
        <v>262.38</v>
      </c>
      <c r="AQ1625" s="1" t="n"/>
      <c r="AR1625" s="1" t="n"/>
      <c r="AS1625" s="1" t="n"/>
      <c r="AT1625" s="1" t="n"/>
      <c r="AU1625" s="1" t="n"/>
      <c r="AV1625" s="7">
        <f>AT1625/AQ1625</f>
        <v/>
      </c>
      <c r="AW1625" s="7">
        <f>AU1625/AR1625</f>
        <v/>
      </c>
      <c r="AX1625" s="1" t="n"/>
      <c r="AY1625" s="1">
        <f>+IF(AND(D1625&gt;0,E1625&gt;0,F1625&gt;0,S1625&gt;0,T1625&gt;0,AC1625&gt;0,AB1625&gt;0,AI1625&gt;0,AJ1625&gt;0,AS1625&gt;AR1625,AR1625&gt;AQ1625),"long buildup",IF(AND(D1625&gt;0,E1625&gt;0,F1625&gt;0,S1625&lt;0,T1625&lt;0,AB1625&lt;0,AC1625&lt;0,AI1625&lt;0,AJ1625&lt;0,AS1625&gt;AR1625,AR1625&gt;AQ1625),"Short Covering",IF(AND(D1625&lt;0,E1625&lt;0,F1625&lt;0,S1625&lt;0,T1625&lt;0,AB1625&gt;0,AC1625&gt;0,AI1625&gt;0,AJ1625&gt;0,AS1625&lt;AR1625,AR1625&lt;AQ1625),"Short Buildup",IF(AND(D1625&lt;0,E1625&lt;0,F1625&lt;0,S1625&lt;0,T1625&lt;0,AB1625&lt;0,AC1625&lt;0,AI1625&lt;0,AJ1625&lt;0,AS1625&lt;AR1625,AR1625&lt;AQ1625),"LongUnwinding" ))))</f>
        <v/>
      </c>
      <c r="AZ1625" s="1">
        <f>+IF(AND(D1625&gt;0,E1625&gt;0,F1625&gt;0,L1625&gt;0,M1625&gt;0,S1625&gt;0,T1625&gt;0,Z1625&gt;0,AA1625&gt;0),"Buying Opportunity",IF(AND(D1625&lt;0,E1625&lt;0,F1625&lt;0,L1625&lt;0,M1625&lt;0,S1625&lt;0,T1625&lt;0,Z1625&lt;0,AA1625&lt;0),"support Zone",IF(AND(D1625&lt;0,E1625&lt;0,F1625&lt;0,L1625&gt;0,M1625&gt;0,S1625&gt;0,T1625&gt;0,Z1625&gt;0,AA1625&gt;0),"sell delivery")))</f>
        <v/>
      </c>
      <c r="BA1625" s="1">
        <f>IF(AND(D1625&gt;0,E1625&gt;0,F1625&gt;0,Z1625&gt;0,AA1625&gt;0,AB1625&gt;0,AC1625&gt;0,AI1625&gt;0,AJ1625&gt;0),"FII ENTERING")</f>
        <v/>
      </c>
      <c r="BB1625" s="1" t="n"/>
      <c r="BC1625" s="1" t="n"/>
      <c r="BD1625" s="1">
        <f>IF(AND(E1625&gt;0,F1625&gt;0,AB1625&gt;0,AC1625&gt;0,AI1625&gt;0,AJ1625&gt;0,AS1625&gt;AR1625,AR1625&gt;AQ1625),"long buildup",IF(AND(E1625&lt;0,F1625&lt;0,AB1625&gt;0,AC1625&gt;0,AI1625&gt;0,AJ1625&gt;0,AS1625&lt;AR1625,AR1625&lt;AQ1625),"Short buildup"))</f>
        <v/>
      </c>
      <c r="BE1625" s="1">
        <f>+IF(AND(F1625&gt;0,M1625&gt;0,T1625&gt;0,AA1625&gt;0),"buy")</f>
        <v/>
      </c>
    </row>
    <row r="1626">
      <c r="A1626" s="1" t="inlineStr">
        <is>
          <t>SBIETFQLTY</t>
        </is>
      </c>
      <c r="B1626" s="1" t="n"/>
      <c r="C1626" s="1" t="n"/>
      <c r="D1626" s="2" t="n">
        <v>0.8130081300813028</v>
      </c>
      <c r="E1626" s="2" t="n">
        <v>-0.3708814904260761</v>
      </c>
      <c r="F1626" s="3" t="n">
        <v>0.8440827633971035</v>
      </c>
      <c r="G1626" s="4" t="n">
        <v>123</v>
      </c>
      <c r="H1626" s="4" t="n">
        <v>309</v>
      </c>
      <c r="I1626" s="3" t="n">
        <v>85</v>
      </c>
      <c r="J1626" s="1" t="n"/>
      <c r="K1626" s="1" t="n"/>
      <c r="L1626" s="7">
        <f>J1626/G1626</f>
        <v/>
      </c>
      <c r="M1626" s="7">
        <f>K1626/H1626</f>
        <v/>
      </c>
      <c r="N1626" s="1" t="n">
        <v>0.0479</v>
      </c>
      <c r="O1626" s="1" t="n">
        <v>0.04940000000000001</v>
      </c>
      <c r="P1626" s="1" t="n">
        <v>0.2021</v>
      </c>
      <c r="Q1626" s="1" t="n"/>
      <c r="R1626" s="1" t="n"/>
      <c r="S1626" s="7">
        <f>Q1626/N1626</f>
        <v/>
      </c>
      <c r="T1626" s="7">
        <f>R1626/O1626</f>
        <v/>
      </c>
      <c r="U1626" s="1" t="inlineStr">
        <is>
          <t>1609</t>
        </is>
      </c>
      <c r="V1626" s="1" t="inlineStr">
        <is>
          <t>1134</t>
        </is>
      </c>
      <c r="W1626" s="1" t="inlineStr">
        <is>
          <t>5560</t>
        </is>
      </c>
      <c r="X1626" s="1" t="n"/>
      <c r="Y1626" s="1" t="n"/>
      <c r="Z1626" s="7">
        <f>X1626/U1626</f>
        <v/>
      </c>
      <c r="AA1626" s="7">
        <f>Y1626/V1626</f>
        <v/>
      </c>
      <c r="AB1626" s="1" t="n"/>
      <c r="AC1626" s="1" t="n"/>
      <c r="AD1626" s="1" t="n"/>
      <c r="AE1626" s="1" t="n"/>
      <c r="AF1626" s="1" t="n"/>
      <c r="AG1626" s="1" t="n"/>
      <c r="AH1626" s="1" t="n"/>
      <c r="AI1626" s="7">
        <f>AG1626/AD1626</f>
        <v/>
      </c>
      <c r="AJ1626" s="7">
        <f>AH1626/AE1626</f>
        <v/>
      </c>
      <c r="AK1626" s="1" t="n"/>
      <c r="AL1626" s="1" t="n"/>
      <c r="AM1626" s="1" t="n"/>
      <c r="AN1626" s="1" t="n">
        <v>231.88</v>
      </c>
      <c r="AO1626" s="1" t="n">
        <v>231.02</v>
      </c>
      <c r="AP1626" s="1" t="n">
        <v>232.97</v>
      </c>
      <c r="AQ1626" s="1" t="n"/>
      <c r="AR1626" s="1" t="n"/>
      <c r="AS1626" s="1" t="n"/>
      <c r="AT1626" s="1" t="n"/>
      <c r="AU1626" s="1" t="n"/>
      <c r="AV1626" s="7">
        <f>AT1626/AQ1626</f>
        <v/>
      </c>
      <c r="AW1626" s="7">
        <f>AU1626/AR1626</f>
        <v/>
      </c>
      <c r="AX1626" s="1" t="n"/>
      <c r="AY1626" s="1">
        <f>+IF(AND(D1626&gt;0,E1626&gt;0,F1626&gt;0,S1626&gt;0,T1626&gt;0,AC1626&gt;0,AB1626&gt;0,AI1626&gt;0,AJ1626&gt;0,AS1626&gt;AR1626,AR1626&gt;AQ1626),"long buildup",IF(AND(D1626&gt;0,E1626&gt;0,F1626&gt;0,S1626&lt;0,T1626&lt;0,AB1626&lt;0,AC1626&lt;0,AI1626&lt;0,AJ1626&lt;0,AS1626&gt;AR1626,AR1626&gt;AQ1626),"Short Covering",IF(AND(D1626&lt;0,E1626&lt;0,F1626&lt;0,S1626&lt;0,T1626&lt;0,AB1626&gt;0,AC1626&gt;0,AI1626&gt;0,AJ1626&gt;0,AS1626&lt;AR1626,AR1626&lt;AQ1626),"Short Buildup",IF(AND(D1626&lt;0,E1626&lt;0,F1626&lt;0,S1626&lt;0,T1626&lt;0,AB1626&lt;0,AC1626&lt;0,AI1626&lt;0,AJ1626&lt;0,AS1626&lt;AR1626,AR1626&lt;AQ1626),"LongUnwinding" ))))</f>
        <v/>
      </c>
      <c r="AZ1626" s="1">
        <f>+IF(AND(D1626&gt;0,E1626&gt;0,F1626&gt;0,L1626&gt;0,M1626&gt;0,S1626&gt;0,T1626&gt;0,Z1626&gt;0,AA1626&gt;0),"Buying Opportunity",IF(AND(D1626&lt;0,E1626&lt;0,F1626&lt;0,L1626&lt;0,M1626&lt;0,S1626&lt;0,T1626&lt;0,Z1626&lt;0,AA1626&lt;0),"support Zone",IF(AND(D1626&lt;0,E1626&lt;0,F1626&lt;0,L1626&gt;0,M1626&gt;0,S1626&gt;0,T1626&gt;0,Z1626&gt;0,AA1626&gt;0),"sell delivery")))</f>
        <v/>
      </c>
      <c r="BA1626" s="1">
        <f>IF(AND(D1626&gt;0,E1626&gt;0,F1626&gt;0,Z1626&gt;0,AA1626&gt;0,AB1626&gt;0,AC1626&gt;0,AI1626&gt;0,AJ1626&gt;0),"FII ENTERING")</f>
        <v/>
      </c>
      <c r="BB1626" s="1" t="n"/>
      <c r="BC1626" s="1" t="n"/>
      <c r="BD1626" s="1">
        <f>IF(AND(E1626&gt;0,F1626&gt;0,AB1626&gt;0,AC1626&gt;0,AI1626&gt;0,AJ1626&gt;0,AS1626&gt;AR1626,AR1626&gt;AQ1626),"long buildup",IF(AND(E1626&lt;0,F1626&lt;0,AB1626&gt;0,AC1626&gt;0,AI1626&gt;0,AJ1626&gt;0,AS1626&lt;AR1626,AR1626&lt;AQ1626),"Short buildup"))</f>
        <v/>
      </c>
      <c r="BE1626" s="1">
        <f>+IF(AND(F1626&gt;0,M1626&gt;0,T1626&gt;0,AA1626&gt;0),"buy")</f>
        <v/>
      </c>
    </row>
    <row r="1627">
      <c r="A1627" s="1" t="inlineStr">
        <is>
          <t>SBILIFE</t>
        </is>
      </c>
      <c r="B1627" s="1" t="n"/>
      <c r="C1627" s="1" t="n">
        <v>0.0073</v>
      </c>
      <c r="D1627" s="2" t="n">
        <v>-0.3899168861374162</v>
      </c>
      <c r="E1627" s="2" t="n">
        <v>-1.624145864093678</v>
      </c>
      <c r="F1627" s="3" t="n">
        <v>-0.2582897033158845</v>
      </c>
      <c r="G1627" s="4" t="n">
        <v>51441</v>
      </c>
      <c r="H1627" s="4" t="n">
        <v>95205</v>
      </c>
      <c r="I1627" s="3" t="n">
        <v>104049</v>
      </c>
      <c r="J1627" s="1" t="n"/>
      <c r="K1627" s="1" t="n"/>
      <c r="L1627" s="7">
        <f>J1627/G1627</f>
        <v/>
      </c>
      <c r="M1627" s="7">
        <f>K1627/H1627</f>
        <v/>
      </c>
      <c r="N1627" s="1" t="n">
        <v>177.4445</v>
      </c>
      <c r="O1627" s="1" t="n">
        <v>409.1697</v>
      </c>
      <c r="P1627" s="1" t="n">
        <v>558.9401</v>
      </c>
      <c r="Q1627" s="1" t="n"/>
      <c r="R1627" s="1" t="n"/>
      <c r="S1627" s="7">
        <f>Q1627/N1627</f>
        <v/>
      </c>
      <c r="T1627" s="7">
        <f>R1627/O1627</f>
        <v/>
      </c>
      <c r="U1627" s="1" t="inlineStr">
        <is>
          <t>774317</t>
        </is>
      </c>
      <c r="V1627" s="1" t="inlineStr">
        <is>
          <t>1835278</t>
        </is>
      </c>
      <c r="W1627" s="1" t="inlineStr">
        <is>
          <t>3114823</t>
        </is>
      </c>
      <c r="X1627" s="1" t="n"/>
      <c r="Y1627" s="1" t="n"/>
      <c r="Z1627" s="7">
        <f>X1627/U1627</f>
        <v/>
      </c>
      <c r="AA1627" s="7">
        <f>Y1627/V1627</f>
        <v/>
      </c>
      <c r="AB1627" s="1" t="n">
        <v>132375</v>
      </c>
      <c r="AC1627" s="1" t="n">
        <v>84000</v>
      </c>
      <c r="AD1627" s="1" t="n">
        <v>348</v>
      </c>
      <c r="AE1627" s="1" t="n">
        <v>730</v>
      </c>
      <c r="AF1627" s="1" t="n">
        <v>493</v>
      </c>
      <c r="AG1627" s="1" t="n"/>
      <c r="AH1627" s="1" t="n"/>
      <c r="AI1627" s="7">
        <f>AG1627/AD1627</f>
        <v/>
      </c>
      <c r="AJ1627" s="7">
        <f>AH1627/AE1627</f>
        <v/>
      </c>
      <c r="AK1627" s="1" t="n">
        <v>1471.9</v>
      </c>
      <c r="AL1627" s="1" t="n">
        <v>1450.55</v>
      </c>
      <c r="AM1627" s="1" t="n">
        <v>1444.05</v>
      </c>
      <c r="AN1627" s="1" t="n">
        <v>1456.15</v>
      </c>
      <c r="AO1627" s="1" t="n">
        <v>1432.5</v>
      </c>
      <c r="AP1627" s="1" t="n">
        <v>1428.8</v>
      </c>
      <c r="AQ1627" s="1" t="n"/>
      <c r="AR1627" s="1" t="n"/>
      <c r="AS1627" s="1" t="n"/>
      <c r="AT1627" s="1" t="n"/>
      <c r="AU1627" s="1" t="n"/>
      <c r="AV1627" s="7">
        <f>AT1627/AQ1627</f>
        <v/>
      </c>
      <c r="AW1627" s="7">
        <f>AU1627/AR1627</f>
        <v/>
      </c>
      <c r="AX1627" s="1" t="n"/>
      <c r="AY1627" s="1">
        <f>+IF(AND(D1627&gt;0,E1627&gt;0,F1627&gt;0,S1627&gt;0,T1627&gt;0,AC1627&gt;0,AB1627&gt;0,AI1627&gt;0,AJ1627&gt;0,AS1627&gt;AR1627,AR1627&gt;AQ1627),"long buildup",IF(AND(D1627&gt;0,E1627&gt;0,F1627&gt;0,S1627&lt;0,T1627&lt;0,AB1627&lt;0,AC1627&lt;0,AI1627&lt;0,AJ1627&lt;0,AS1627&gt;AR1627,AR1627&gt;AQ1627),"Short Covering",IF(AND(D1627&lt;0,E1627&lt;0,F1627&lt;0,S1627&lt;0,T1627&lt;0,AB1627&gt;0,AC1627&gt;0,AI1627&gt;0,AJ1627&gt;0,AS1627&lt;AR1627,AR1627&lt;AQ1627),"Short Buildup",IF(AND(D1627&lt;0,E1627&lt;0,F1627&lt;0,S1627&lt;0,T1627&lt;0,AB1627&lt;0,AC1627&lt;0,AI1627&lt;0,AJ1627&lt;0,AS1627&lt;AR1627,AR1627&lt;AQ1627),"LongUnwinding" ))))</f>
        <v/>
      </c>
      <c r="AZ1627" s="1">
        <f>+IF(AND(D1627&gt;0,E1627&gt;0,F1627&gt;0,L1627&gt;0,M1627&gt;0,S1627&gt;0,T1627&gt;0,Z1627&gt;0,AA1627&gt;0),"Buying Opportunity",IF(AND(D1627&lt;0,E1627&lt;0,F1627&lt;0,L1627&lt;0,M1627&lt;0,S1627&lt;0,T1627&lt;0,Z1627&lt;0,AA1627&lt;0),"support Zone",IF(AND(D1627&lt;0,E1627&lt;0,F1627&lt;0,L1627&gt;0,M1627&gt;0,S1627&gt;0,T1627&gt;0,Z1627&gt;0,AA1627&gt;0),"sell delivery")))</f>
        <v/>
      </c>
      <c r="BA1627" s="1">
        <f>IF(AND(D1627&gt;0,E1627&gt;0,F1627&gt;0,Z1627&gt;0,AA1627&gt;0,AB1627&gt;0,AC1627&gt;0,AI1627&gt;0,AJ1627&gt;0),"FII ENTERING")</f>
        <v/>
      </c>
      <c r="BB1627" s="1" t="n"/>
      <c r="BC1627" s="1" t="n"/>
      <c r="BD1627" s="1">
        <f>IF(AND(E1627&gt;0,F1627&gt;0,AB1627&gt;0,AC1627&gt;0,AI1627&gt;0,AJ1627&gt;0,AS1627&gt;AR1627,AR1627&gt;AQ1627),"long buildup",IF(AND(E1627&lt;0,F1627&lt;0,AB1627&gt;0,AC1627&gt;0,AI1627&gt;0,AJ1627&gt;0,AS1627&lt;AR1627,AR1627&lt;AQ1627),"Short buildup"))</f>
        <v/>
      </c>
      <c r="BE1627" s="1">
        <f>+IF(AND(F1627&gt;0,M1627&gt;0,T1627&gt;0,AA1627&gt;0),"buy")</f>
        <v/>
      </c>
    </row>
    <row r="1628">
      <c r="A1628" s="1" t="inlineStr">
        <is>
          <t>SBIN</t>
        </is>
      </c>
      <c r="B1628" s="1" t="n"/>
      <c r="C1628" s="1" t="n">
        <v>0.0246</v>
      </c>
      <c r="D1628" s="2" t="n">
        <v>-0.6801152737752135</v>
      </c>
      <c r="E1628" s="2" t="n">
        <v>-0.9168987929433585</v>
      </c>
      <c r="F1628" s="3" t="n">
        <v>0.9195267658427912</v>
      </c>
      <c r="G1628" s="4" t="n">
        <v>167495</v>
      </c>
      <c r="H1628" s="4" t="n">
        <v>168059</v>
      </c>
      <c r="I1628" s="3" t="n">
        <v>228551</v>
      </c>
      <c r="J1628" s="1" t="n"/>
      <c r="K1628" s="1" t="n"/>
      <c r="L1628" s="7">
        <f>J1628/G1628</f>
        <v/>
      </c>
      <c r="M1628" s="7">
        <f>K1628/H1628</f>
        <v/>
      </c>
      <c r="N1628" s="1" t="n">
        <v>605.8337</v>
      </c>
      <c r="O1628" s="1" t="n">
        <v>755.6673</v>
      </c>
      <c r="P1628" s="1" t="n">
        <v>798.3346000000001</v>
      </c>
      <c r="Q1628" s="1" t="n"/>
      <c r="R1628" s="1" t="n"/>
      <c r="S1628" s="7">
        <f>Q1628/N1628</f>
        <v/>
      </c>
      <c r="T1628" s="7">
        <f>R1628/O1628</f>
        <v/>
      </c>
      <c r="U1628" s="1" t="inlineStr">
        <is>
          <t>3163485</t>
        </is>
      </c>
      <c r="V1628" s="1" t="inlineStr">
        <is>
          <t>4718551</t>
        </is>
      </c>
      <c r="W1628" s="1" t="inlineStr">
        <is>
          <t>2989178</t>
        </is>
      </c>
      <c r="X1628" s="1" t="n"/>
      <c r="Y1628" s="1" t="n"/>
      <c r="Z1628" s="7">
        <f>X1628/U1628</f>
        <v/>
      </c>
      <c r="AA1628" s="7">
        <f>Y1628/V1628</f>
        <v/>
      </c>
      <c r="AB1628" s="1" t="n">
        <v>1239000</v>
      </c>
      <c r="AC1628" s="1" t="n">
        <v>616500</v>
      </c>
      <c r="AD1628" s="1" t="n">
        <v>1300</v>
      </c>
      <c r="AE1628" s="1" t="n">
        <v>2706</v>
      </c>
      <c r="AF1628" s="1" t="n">
        <v>3992</v>
      </c>
      <c r="AG1628" s="1" t="n"/>
      <c r="AH1628" s="1" t="n"/>
      <c r="AI1628" s="7">
        <f>AG1628/AD1628</f>
        <v/>
      </c>
      <c r="AJ1628" s="7">
        <f>AH1628/AE1628</f>
        <v/>
      </c>
      <c r="AK1628" s="1" t="n">
        <v>871.3</v>
      </c>
      <c r="AL1628" s="1" t="n">
        <v>863.45</v>
      </c>
      <c r="AM1628" s="1" t="n">
        <v>868.7</v>
      </c>
      <c r="AN1628" s="1" t="n">
        <v>861.6</v>
      </c>
      <c r="AO1628" s="1" t="n">
        <v>853.7</v>
      </c>
      <c r="AP1628" s="1" t="n">
        <v>861.55</v>
      </c>
      <c r="AQ1628" s="1" t="n"/>
      <c r="AR1628" s="1" t="n"/>
      <c r="AS1628" s="1" t="n"/>
      <c r="AT1628" s="1" t="n"/>
      <c r="AU1628" s="1" t="n"/>
      <c r="AV1628" s="7">
        <f>AT1628/AQ1628</f>
        <v/>
      </c>
      <c r="AW1628" s="7">
        <f>AU1628/AR1628</f>
        <v/>
      </c>
      <c r="AX1628" s="1" t="n"/>
      <c r="AY1628" s="1">
        <f>+IF(AND(D1628&gt;0,E1628&gt;0,F1628&gt;0,S1628&gt;0,T1628&gt;0,AC1628&gt;0,AB1628&gt;0,AI1628&gt;0,AJ1628&gt;0,AS1628&gt;AR1628,AR1628&gt;AQ1628),"long buildup",IF(AND(D1628&gt;0,E1628&gt;0,F1628&gt;0,S1628&lt;0,T1628&lt;0,AB1628&lt;0,AC1628&lt;0,AI1628&lt;0,AJ1628&lt;0,AS1628&gt;AR1628,AR1628&gt;AQ1628),"Short Covering",IF(AND(D1628&lt;0,E1628&lt;0,F1628&lt;0,S1628&lt;0,T1628&lt;0,AB1628&gt;0,AC1628&gt;0,AI1628&gt;0,AJ1628&gt;0,AS1628&lt;AR1628,AR1628&lt;AQ1628),"Short Buildup",IF(AND(D1628&lt;0,E1628&lt;0,F1628&lt;0,S1628&lt;0,T1628&lt;0,AB1628&lt;0,AC1628&lt;0,AI1628&lt;0,AJ1628&lt;0,AS1628&lt;AR1628,AR1628&lt;AQ1628),"LongUnwinding" ))))</f>
        <v/>
      </c>
      <c r="AZ1628" s="1">
        <f>+IF(AND(D1628&gt;0,E1628&gt;0,F1628&gt;0,L1628&gt;0,M1628&gt;0,S1628&gt;0,T1628&gt;0,Z1628&gt;0,AA1628&gt;0),"Buying Opportunity",IF(AND(D1628&lt;0,E1628&lt;0,F1628&lt;0,L1628&lt;0,M1628&lt;0,S1628&lt;0,T1628&lt;0,Z1628&lt;0,AA1628&lt;0),"support Zone",IF(AND(D1628&lt;0,E1628&lt;0,F1628&lt;0,L1628&gt;0,M1628&gt;0,S1628&gt;0,T1628&gt;0,Z1628&gt;0,AA1628&gt;0),"sell delivery")))</f>
        <v/>
      </c>
      <c r="BA1628" s="1">
        <f>IF(AND(D1628&gt;0,E1628&gt;0,F1628&gt;0,Z1628&gt;0,AA1628&gt;0,AB1628&gt;0,AC1628&gt;0,AI1628&gt;0,AJ1628&gt;0),"FII ENTERING")</f>
        <v/>
      </c>
      <c r="BB1628" s="1" t="n"/>
      <c r="BC1628" s="1" t="n"/>
      <c r="BD1628" s="1">
        <f>IF(AND(E1628&gt;0,F1628&gt;0,AB1628&gt;0,AC1628&gt;0,AI1628&gt;0,AJ1628&gt;0,AS1628&gt;AR1628,AR1628&gt;AQ1628),"long buildup",IF(AND(E1628&lt;0,F1628&lt;0,AB1628&gt;0,AC1628&gt;0,AI1628&gt;0,AJ1628&gt;0,AS1628&lt;AR1628,AR1628&lt;AQ1628),"Short buildup"))</f>
        <v/>
      </c>
      <c r="BE1628" s="1">
        <f>+IF(AND(F1628&gt;0,M1628&gt;0,T1628&gt;0,AA1628&gt;0),"buy")</f>
        <v/>
      </c>
    </row>
    <row r="1629">
      <c r="A1629" s="1" t="inlineStr">
        <is>
          <t>SCHAEFFLER</t>
        </is>
      </c>
      <c r="B1629" s="1" t="n"/>
      <c r="C1629" s="1" t="n"/>
      <c r="D1629" s="2" t="n">
        <v>0.7122428775712268</v>
      </c>
      <c r="E1629" s="2" t="n">
        <v>-0.3454113535210138</v>
      </c>
      <c r="F1629" s="3" t="n">
        <v>-1.902922198018996</v>
      </c>
      <c r="G1629" s="4" t="n">
        <v>12455</v>
      </c>
      <c r="H1629" s="4" t="n">
        <v>22609</v>
      </c>
      <c r="I1629" s="3" t="n">
        <v>11238</v>
      </c>
      <c r="J1629" s="1" t="n"/>
      <c r="K1629" s="1" t="n"/>
      <c r="L1629" s="7">
        <f>J1629/G1629</f>
        <v/>
      </c>
      <c r="M1629" s="7">
        <f>K1629/H1629</f>
        <v/>
      </c>
      <c r="N1629" s="1" t="n">
        <v>15.1419</v>
      </c>
      <c r="O1629" s="1" t="n">
        <v>32.7392</v>
      </c>
      <c r="P1629" s="1" t="n">
        <v>16.4285</v>
      </c>
      <c r="Q1629" s="1" t="n"/>
      <c r="R1629" s="1" t="n"/>
      <c r="S1629" s="7">
        <f>Q1629/N1629</f>
        <v/>
      </c>
      <c r="T1629" s="7">
        <f>R1629/O1629</f>
        <v/>
      </c>
      <c r="U1629" s="1" t="inlineStr">
        <is>
          <t>26766</t>
        </is>
      </c>
      <c r="V1629" s="1" t="inlineStr">
        <is>
          <t>43956</t>
        </is>
      </c>
      <c r="W1629" s="1" t="inlineStr">
        <is>
          <t>24649</t>
        </is>
      </c>
      <c r="X1629" s="1" t="n"/>
      <c r="Y1629" s="1" t="n"/>
      <c r="Z1629" s="7">
        <f>X1629/U1629</f>
        <v/>
      </c>
      <c r="AA1629" s="7">
        <f>Y1629/V1629</f>
        <v/>
      </c>
      <c r="AB1629" s="1" t="n"/>
      <c r="AC1629" s="1" t="n"/>
      <c r="AD1629" s="1" t="n"/>
      <c r="AE1629" s="1" t="n"/>
      <c r="AF1629" s="1" t="n"/>
      <c r="AG1629" s="1" t="n"/>
      <c r="AH1629" s="1" t="n"/>
      <c r="AI1629" s="7">
        <f>AG1629/AD1629</f>
        <v/>
      </c>
      <c r="AJ1629" s="7">
        <f>AH1629/AE1629</f>
        <v/>
      </c>
      <c r="AK1629" s="1" t="n"/>
      <c r="AL1629" s="1" t="n"/>
      <c r="AM1629" s="1" t="n"/>
      <c r="AN1629" s="1" t="n">
        <v>3662.3</v>
      </c>
      <c r="AO1629" s="1" t="n">
        <v>3649.65</v>
      </c>
      <c r="AP1629" s="1" t="n">
        <v>3580.2</v>
      </c>
      <c r="AQ1629" s="1" t="n"/>
      <c r="AR1629" s="1" t="n"/>
      <c r="AS1629" s="1" t="n"/>
      <c r="AT1629" s="1" t="n"/>
      <c r="AU1629" s="1" t="n"/>
      <c r="AV1629" s="7">
        <f>AT1629/AQ1629</f>
        <v/>
      </c>
      <c r="AW1629" s="7">
        <f>AU1629/AR1629</f>
        <v/>
      </c>
      <c r="AX1629" s="1" t="n"/>
      <c r="AY1629" s="1">
        <f>+IF(AND(D1629&gt;0,E1629&gt;0,F1629&gt;0,S1629&gt;0,T1629&gt;0,AC1629&gt;0,AB1629&gt;0,AI1629&gt;0,AJ1629&gt;0,AS1629&gt;AR1629,AR1629&gt;AQ1629),"long buildup",IF(AND(D1629&gt;0,E1629&gt;0,F1629&gt;0,S1629&lt;0,T1629&lt;0,AB1629&lt;0,AC1629&lt;0,AI1629&lt;0,AJ1629&lt;0,AS1629&gt;AR1629,AR1629&gt;AQ1629),"Short Covering",IF(AND(D1629&lt;0,E1629&lt;0,F1629&lt;0,S1629&lt;0,T1629&lt;0,AB1629&gt;0,AC1629&gt;0,AI1629&gt;0,AJ1629&gt;0,AS1629&lt;AR1629,AR1629&lt;AQ1629),"Short Buildup",IF(AND(D1629&lt;0,E1629&lt;0,F1629&lt;0,S1629&lt;0,T1629&lt;0,AB1629&lt;0,AC1629&lt;0,AI1629&lt;0,AJ1629&lt;0,AS1629&lt;AR1629,AR1629&lt;AQ1629),"LongUnwinding" ))))</f>
        <v/>
      </c>
      <c r="AZ1629" s="1">
        <f>+IF(AND(D1629&gt;0,E1629&gt;0,F1629&gt;0,L1629&gt;0,M1629&gt;0,S1629&gt;0,T1629&gt;0,Z1629&gt;0,AA1629&gt;0),"Buying Opportunity",IF(AND(D1629&lt;0,E1629&lt;0,F1629&lt;0,L1629&lt;0,M1629&lt;0,S1629&lt;0,T1629&lt;0,Z1629&lt;0,AA1629&lt;0),"support Zone",IF(AND(D1629&lt;0,E1629&lt;0,F1629&lt;0,L1629&gt;0,M1629&gt;0,S1629&gt;0,T1629&gt;0,Z1629&gt;0,AA1629&gt;0),"sell delivery")))</f>
        <v/>
      </c>
      <c r="BA1629" s="1">
        <f>IF(AND(D1629&gt;0,E1629&gt;0,F1629&gt;0,Z1629&gt;0,AA1629&gt;0,AB1629&gt;0,AC1629&gt;0,AI1629&gt;0,AJ1629&gt;0),"FII ENTERING")</f>
        <v/>
      </c>
      <c r="BB1629" s="1" t="n"/>
      <c r="BC1629" s="1" t="n"/>
      <c r="BD1629" s="1">
        <f>IF(AND(E1629&gt;0,F1629&gt;0,AB1629&gt;0,AC1629&gt;0,AI1629&gt;0,AJ1629&gt;0,AS1629&gt;AR1629,AR1629&gt;AQ1629),"long buildup",IF(AND(E1629&lt;0,F1629&lt;0,AB1629&gt;0,AC1629&gt;0,AI1629&gt;0,AJ1629&gt;0,AS1629&lt;AR1629,AR1629&lt;AQ1629),"Short buildup"))</f>
        <v/>
      </c>
      <c r="BE1629" s="1">
        <f>+IF(AND(F1629&gt;0,M1629&gt;0,T1629&gt;0,AA1629&gt;0),"buy")</f>
        <v/>
      </c>
    </row>
    <row r="1630">
      <c r="A1630" s="1" t="inlineStr">
        <is>
          <t>SCHAND</t>
        </is>
      </c>
      <c r="B1630" s="1" t="n"/>
      <c r="C1630" s="1" t="n"/>
      <c r="D1630" s="2" t="n">
        <v>0.8531754668523954</v>
      </c>
      <c r="E1630" s="2" t="n">
        <v>1.16535025249255</v>
      </c>
      <c r="F1630" s="3" t="n">
        <v>-2.84995093647339</v>
      </c>
      <c r="G1630" s="4" t="n">
        <v>1282</v>
      </c>
      <c r="H1630" s="4" t="n">
        <v>2309</v>
      </c>
      <c r="I1630" s="3" t="n">
        <v>1596</v>
      </c>
      <c r="J1630" s="1" t="n"/>
      <c r="K1630" s="1" t="n"/>
      <c r="L1630" s="7">
        <f>J1630/G1630</f>
        <v/>
      </c>
      <c r="M1630" s="7">
        <f>K1630/H1630</f>
        <v/>
      </c>
      <c r="N1630" s="1" t="n">
        <v>0.9648000000000001</v>
      </c>
      <c r="O1630" s="1" t="n">
        <v>2.5004</v>
      </c>
      <c r="P1630" s="1" t="n">
        <v>1.2406</v>
      </c>
      <c r="Q1630" s="1" t="n"/>
      <c r="R1630" s="1" t="n"/>
      <c r="S1630" s="7">
        <f>Q1630/N1630</f>
        <v/>
      </c>
      <c r="T1630" s="7">
        <f>R1630/O1630</f>
        <v/>
      </c>
      <c r="U1630" s="1" t="inlineStr">
        <is>
          <t>24295</t>
        </is>
      </c>
      <c r="V1630" s="1" t="inlineStr">
        <is>
          <t>53629</t>
        </is>
      </c>
      <c r="W1630" s="1" t="inlineStr">
        <is>
          <t>32208</t>
        </is>
      </c>
      <c r="X1630" s="1" t="n"/>
      <c r="Y1630" s="1" t="n"/>
      <c r="Z1630" s="7">
        <f>X1630/U1630</f>
        <v/>
      </c>
      <c r="AA1630" s="7">
        <f>Y1630/V1630</f>
        <v/>
      </c>
      <c r="AB1630" s="1" t="n"/>
      <c r="AC1630" s="1" t="n"/>
      <c r="AD1630" s="1" t="n"/>
      <c r="AE1630" s="1" t="n"/>
      <c r="AF1630" s="1" t="n"/>
      <c r="AG1630" s="1" t="n"/>
      <c r="AH1630" s="1" t="n"/>
      <c r="AI1630" s="7">
        <f>AG1630/AD1630</f>
        <v/>
      </c>
      <c r="AJ1630" s="7">
        <f>AH1630/AE1630</f>
        <v/>
      </c>
      <c r="AK1630" s="1" t="n"/>
      <c r="AL1630" s="1" t="n"/>
      <c r="AM1630" s="1" t="n"/>
      <c r="AN1630" s="1" t="n">
        <v>231.69</v>
      </c>
      <c r="AO1630" s="1" t="n">
        <v>234.39</v>
      </c>
      <c r="AP1630" s="1" t="n">
        <v>227.71</v>
      </c>
      <c r="AQ1630" s="1" t="n"/>
      <c r="AR1630" s="1" t="n"/>
      <c r="AS1630" s="1" t="n"/>
      <c r="AT1630" s="1" t="n"/>
      <c r="AU1630" s="1" t="n"/>
      <c r="AV1630" s="7">
        <f>AT1630/AQ1630</f>
        <v/>
      </c>
      <c r="AW1630" s="7">
        <f>AU1630/AR1630</f>
        <v/>
      </c>
      <c r="AX1630" s="1" t="n"/>
      <c r="AY1630" s="1">
        <f>+IF(AND(D1630&gt;0,E1630&gt;0,F1630&gt;0,S1630&gt;0,T1630&gt;0,AC1630&gt;0,AB1630&gt;0,AI1630&gt;0,AJ1630&gt;0,AS1630&gt;AR1630,AR1630&gt;AQ1630),"long buildup",IF(AND(D1630&gt;0,E1630&gt;0,F1630&gt;0,S1630&lt;0,T1630&lt;0,AB1630&lt;0,AC1630&lt;0,AI1630&lt;0,AJ1630&lt;0,AS1630&gt;AR1630,AR1630&gt;AQ1630),"Short Covering",IF(AND(D1630&lt;0,E1630&lt;0,F1630&lt;0,S1630&lt;0,T1630&lt;0,AB1630&gt;0,AC1630&gt;0,AI1630&gt;0,AJ1630&gt;0,AS1630&lt;AR1630,AR1630&lt;AQ1630),"Short Buildup",IF(AND(D1630&lt;0,E1630&lt;0,F1630&lt;0,S1630&lt;0,T1630&lt;0,AB1630&lt;0,AC1630&lt;0,AI1630&lt;0,AJ1630&lt;0,AS1630&lt;AR1630,AR1630&lt;AQ1630),"LongUnwinding" ))))</f>
        <v/>
      </c>
      <c r="AZ1630" s="1">
        <f>+IF(AND(D1630&gt;0,E1630&gt;0,F1630&gt;0,L1630&gt;0,M1630&gt;0,S1630&gt;0,T1630&gt;0,Z1630&gt;0,AA1630&gt;0),"Buying Opportunity",IF(AND(D1630&lt;0,E1630&lt;0,F1630&lt;0,L1630&lt;0,M1630&lt;0,S1630&lt;0,T1630&lt;0,Z1630&lt;0,AA1630&lt;0),"support Zone",IF(AND(D1630&lt;0,E1630&lt;0,F1630&lt;0,L1630&gt;0,M1630&gt;0,S1630&gt;0,T1630&gt;0,Z1630&gt;0,AA1630&gt;0),"sell delivery")))</f>
        <v/>
      </c>
      <c r="BA1630" s="1">
        <f>IF(AND(D1630&gt;0,E1630&gt;0,F1630&gt;0,Z1630&gt;0,AA1630&gt;0,AB1630&gt;0,AC1630&gt;0,AI1630&gt;0,AJ1630&gt;0),"FII ENTERING")</f>
        <v/>
      </c>
      <c r="BB1630" s="1" t="n"/>
      <c r="BC1630" s="1" t="n"/>
      <c r="BD1630" s="1">
        <f>IF(AND(E1630&gt;0,F1630&gt;0,AB1630&gt;0,AC1630&gt;0,AI1630&gt;0,AJ1630&gt;0,AS1630&gt;AR1630,AR1630&gt;AQ1630),"long buildup",IF(AND(E1630&lt;0,F1630&lt;0,AB1630&gt;0,AC1630&gt;0,AI1630&gt;0,AJ1630&gt;0,AS1630&lt;AR1630,AR1630&lt;AQ1630),"Short buildup"))</f>
        <v/>
      </c>
      <c r="BE1630" s="1">
        <f>+IF(AND(F1630&gt;0,M1630&gt;0,T1630&gt;0,AA1630&gt;0),"buy")</f>
        <v/>
      </c>
    </row>
    <row r="1631">
      <c r="A1631" s="1" t="inlineStr">
        <is>
          <t>SCHNEIDER</t>
        </is>
      </c>
      <c r="B1631" s="1" t="n"/>
      <c r="C1631" s="1" t="n"/>
      <c r="D1631" s="2" t="n">
        <v>1.608447418503273</v>
      </c>
      <c r="E1631" s="2" t="n">
        <v>0.6585704791251339</v>
      </c>
      <c r="F1631" s="3" t="n">
        <v>0.2160864345738241</v>
      </c>
      <c r="G1631" s="4" t="n">
        <v>10650</v>
      </c>
      <c r="H1631" s="4" t="n">
        <v>8669</v>
      </c>
      <c r="I1631" s="3" t="n">
        <v>12393</v>
      </c>
      <c r="J1631" s="1" t="n"/>
      <c r="K1631" s="1" t="n"/>
      <c r="L1631" s="7">
        <f>J1631/G1631</f>
        <v/>
      </c>
      <c r="M1631" s="7">
        <f>K1631/H1631</f>
        <v/>
      </c>
      <c r="N1631" s="1" t="n">
        <v>13.8041</v>
      </c>
      <c r="O1631" s="1" t="n">
        <v>11.9055</v>
      </c>
      <c r="P1631" s="1" t="n">
        <v>15.6462</v>
      </c>
      <c r="Q1631" s="1" t="n"/>
      <c r="R1631" s="1" t="n"/>
      <c r="S1631" s="7">
        <f>Q1631/N1631</f>
        <v/>
      </c>
      <c r="T1631" s="7">
        <f>R1631/O1631</f>
        <v/>
      </c>
      <c r="U1631" s="1" t="inlineStr">
        <is>
          <t>74813</t>
        </is>
      </c>
      <c r="V1631" s="1" t="inlineStr">
        <is>
          <t>83907</t>
        </is>
      </c>
      <c r="W1631" s="1" t="inlineStr">
        <is>
          <t>74441</t>
        </is>
      </c>
      <c r="X1631" s="1" t="n"/>
      <c r="Y1631" s="1" t="n"/>
      <c r="Z1631" s="7">
        <f>X1631/U1631</f>
        <v/>
      </c>
      <c r="AA1631" s="7">
        <f>Y1631/V1631</f>
        <v/>
      </c>
      <c r="AB1631" s="1" t="n"/>
      <c r="AC1631" s="1" t="n"/>
      <c r="AD1631" s="1" t="n"/>
      <c r="AE1631" s="1" t="n"/>
      <c r="AF1631" s="1" t="n"/>
      <c r="AG1631" s="1" t="n"/>
      <c r="AH1631" s="1" t="n"/>
      <c r="AI1631" s="7">
        <f>AG1631/AD1631</f>
        <v/>
      </c>
      <c r="AJ1631" s="7">
        <f>AH1631/AE1631</f>
        <v/>
      </c>
      <c r="AK1631" s="1" t="n"/>
      <c r="AL1631" s="1" t="n"/>
      <c r="AM1631" s="1" t="n"/>
      <c r="AN1631" s="1" t="n">
        <v>827.55</v>
      </c>
      <c r="AO1631" s="1" t="n">
        <v>833</v>
      </c>
      <c r="AP1631" s="1" t="n">
        <v>834.8</v>
      </c>
      <c r="AQ1631" s="1" t="n"/>
      <c r="AR1631" s="1" t="n"/>
      <c r="AS1631" s="1" t="n"/>
      <c r="AT1631" s="1" t="n"/>
      <c r="AU1631" s="1" t="n"/>
      <c r="AV1631" s="7">
        <f>AT1631/AQ1631</f>
        <v/>
      </c>
      <c r="AW1631" s="7">
        <f>AU1631/AR1631</f>
        <v/>
      </c>
      <c r="AX1631" s="1" t="n"/>
      <c r="AY1631" s="1">
        <f>+IF(AND(D1631&gt;0,E1631&gt;0,F1631&gt;0,S1631&gt;0,T1631&gt;0,AC1631&gt;0,AB1631&gt;0,AI1631&gt;0,AJ1631&gt;0,AS1631&gt;AR1631,AR1631&gt;AQ1631),"long buildup",IF(AND(D1631&gt;0,E1631&gt;0,F1631&gt;0,S1631&lt;0,T1631&lt;0,AB1631&lt;0,AC1631&lt;0,AI1631&lt;0,AJ1631&lt;0,AS1631&gt;AR1631,AR1631&gt;AQ1631),"Short Covering",IF(AND(D1631&lt;0,E1631&lt;0,F1631&lt;0,S1631&lt;0,T1631&lt;0,AB1631&gt;0,AC1631&gt;0,AI1631&gt;0,AJ1631&gt;0,AS1631&lt;AR1631,AR1631&lt;AQ1631),"Short Buildup",IF(AND(D1631&lt;0,E1631&lt;0,F1631&lt;0,S1631&lt;0,T1631&lt;0,AB1631&lt;0,AC1631&lt;0,AI1631&lt;0,AJ1631&lt;0,AS1631&lt;AR1631,AR1631&lt;AQ1631),"LongUnwinding" ))))</f>
        <v/>
      </c>
      <c r="AZ1631" s="1">
        <f>+IF(AND(D1631&gt;0,E1631&gt;0,F1631&gt;0,L1631&gt;0,M1631&gt;0,S1631&gt;0,T1631&gt;0,Z1631&gt;0,AA1631&gt;0),"Buying Opportunity",IF(AND(D1631&lt;0,E1631&lt;0,F1631&lt;0,L1631&lt;0,M1631&lt;0,S1631&lt;0,T1631&lt;0,Z1631&lt;0,AA1631&lt;0),"support Zone",IF(AND(D1631&lt;0,E1631&lt;0,F1631&lt;0,L1631&gt;0,M1631&gt;0,S1631&gt;0,T1631&gt;0,Z1631&gt;0,AA1631&gt;0),"sell delivery")))</f>
        <v/>
      </c>
      <c r="BA1631" s="1">
        <f>IF(AND(D1631&gt;0,E1631&gt;0,F1631&gt;0,Z1631&gt;0,AA1631&gt;0,AB1631&gt;0,AC1631&gt;0,AI1631&gt;0,AJ1631&gt;0),"FII ENTERING")</f>
        <v/>
      </c>
      <c r="BB1631" s="1" t="n"/>
      <c r="BC1631" s="1" t="n"/>
      <c r="BD1631" s="1">
        <f>IF(AND(E1631&gt;0,F1631&gt;0,AB1631&gt;0,AC1631&gt;0,AI1631&gt;0,AJ1631&gt;0,AS1631&gt;AR1631,AR1631&gt;AQ1631),"long buildup",IF(AND(E1631&lt;0,F1631&lt;0,AB1631&gt;0,AC1631&gt;0,AI1631&gt;0,AJ1631&gt;0,AS1631&lt;AR1631,AR1631&lt;AQ1631),"Short buildup"))</f>
        <v/>
      </c>
      <c r="BE1631" s="1">
        <f>+IF(AND(F1631&gt;0,M1631&gt;0,T1631&gt;0,AA1631&gt;0),"buy")</f>
        <v/>
      </c>
    </row>
    <row r="1632">
      <c r="A1632" s="1" t="inlineStr">
        <is>
          <t>SCI</t>
        </is>
      </c>
      <c r="B1632" s="1" t="n"/>
      <c r="C1632" s="1" t="n"/>
      <c r="D1632" s="2" t="n">
        <v>0.06304640215198626</v>
      </c>
      <c r="E1632" s="2" t="n">
        <v>-2.058218171126142</v>
      </c>
      <c r="F1632" s="3" t="n">
        <v>-1.106488827893805</v>
      </c>
      <c r="G1632" s="4" t="n">
        <v>17578</v>
      </c>
      <c r="H1632" s="4" t="n">
        <v>22031</v>
      </c>
      <c r="I1632" s="3" t="n">
        <v>23240</v>
      </c>
      <c r="J1632" s="1" t="n"/>
      <c r="K1632" s="1" t="n"/>
      <c r="L1632" s="7">
        <f>J1632/G1632</f>
        <v/>
      </c>
      <c r="M1632" s="7">
        <f>K1632/H1632</f>
        <v/>
      </c>
      <c r="N1632" s="1" t="n">
        <v>33.38010000000001</v>
      </c>
      <c r="O1632" s="1" t="n">
        <v>36.8351</v>
      </c>
      <c r="P1632" s="1" t="n">
        <v>34.7324</v>
      </c>
      <c r="Q1632" s="1" t="n"/>
      <c r="R1632" s="1" t="n"/>
      <c r="S1632" s="7">
        <f>Q1632/N1632</f>
        <v/>
      </c>
      <c r="T1632" s="7">
        <f>R1632/O1632</f>
        <v/>
      </c>
      <c r="U1632" s="1" t="inlineStr">
        <is>
          <t>453296</t>
        </is>
      </c>
      <c r="V1632" s="1" t="inlineStr">
        <is>
          <t>594576</t>
        </is>
      </c>
      <c r="W1632" s="1" t="inlineStr">
        <is>
          <t>468485</t>
        </is>
      </c>
      <c r="X1632" s="1" t="n"/>
      <c r="Y1632" s="1" t="n"/>
      <c r="Z1632" s="7">
        <f>X1632/U1632</f>
        <v/>
      </c>
      <c r="AA1632" s="7">
        <f>Y1632/V1632</f>
        <v/>
      </c>
      <c r="AB1632" s="1" t="n"/>
      <c r="AC1632" s="1" t="n"/>
      <c r="AD1632" s="1" t="n"/>
      <c r="AE1632" s="1" t="n"/>
      <c r="AF1632" s="1" t="n"/>
      <c r="AG1632" s="1" t="n"/>
      <c r="AH1632" s="1" t="n"/>
      <c r="AI1632" s="7">
        <f>AG1632/AD1632</f>
        <v/>
      </c>
      <c r="AJ1632" s="7">
        <f>AH1632/AE1632</f>
        <v/>
      </c>
      <c r="AK1632" s="1" t="n"/>
      <c r="AL1632" s="1" t="n"/>
      <c r="AM1632" s="1" t="n"/>
      <c r="AN1632" s="1" t="n">
        <v>238.07</v>
      </c>
      <c r="AO1632" s="1" t="n">
        <v>233.17</v>
      </c>
      <c r="AP1632" s="1" t="n">
        <v>230.59</v>
      </c>
      <c r="AQ1632" s="1" t="n"/>
      <c r="AR1632" s="1" t="n"/>
      <c r="AS1632" s="1" t="n"/>
      <c r="AT1632" s="1" t="n"/>
      <c r="AU1632" s="1" t="n"/>
      <c r="AV1632" s="7">
        <f>AT1632/AQ1632</f>
        <v/>
      </c>
      <c r="AW1632" s="7">
        <f>AU1632/AR1632</f>
        <v/>
      </c>
      <c r="AX1632" s="1" t="n"/>
      <c r="AY1632" s="1">
        <f>+IF(AND(D1632&gt;0,E1632&gt;0,F1632&gt;0,S1632&gt;0,T1632&gt;0,AC1632&gt;0,AB1632&gt;0,AI1632&gt;0,AJ1632&gt;0,AS1632&gt;AR1632,AR1632&gt;AQ1632),"long buildup",IF(AND(D1632&gt;0,E1632&gt;0,F1632&gt;0,S1632&lt;0,T1632&lt;0,AB1632&lt;0,AC1632&lt;0,AI1632&lt;0,AJ1632&lt;0,AS1632&gt;AR1632,AR1632&gt;AQ1632),"Short Covering",IF(AND(D1632&lt;0,E1632&lt;0,F1632&lt;0,S1632&lt;0,T1632&lt;0,AB1632&gt;0,AC1632&gt;0,AI1632&gt;0,AJ1632&gt;0,AS1632&lt;AR1632,AR1632&lt;AQ1632),"Short Buildup",IF(AND(D1632&lt;0,E1632&lt;0,F1632&lt;0,S1632&lt;0,T1632&lt;0,AB1632&lt;0,AC1632&lt;0,AI1632&lt;0,AJ1632&lt;0,AS1632&lt;AR1632,AR1632&lt;AQ1632),"LongUnwinding" ))))</f>
        <v/>
      </c>
      <c r="AZ1632" s="1">
        <f>+IF(AND(D1632&gt;0,E1632&gt;0,F1632&gt;0,L1632&gt;0,M1632&gt;0,S1632&gt;0,T1632&gt;0,Z1632&gt;0,AA1632&gt;0),"Buying Opportunity",IF(AND(D1632&lt;0,E1632&lt;0,F1632&lt;0,L1632&lt;0,M1632&lt;0,S1632&lt;0,T1632&lt;0,Z1632&lt;0,AA1632&lt;0),"support Zone",IF(AND(D1632&lt;0,E1632&lt;0,F1632&lt;0,L1632&gt;0,M1632&gt;0,S1632&gt;0,T1632&gt;0,Z1632&gt;0,AA1632&gt;0),"sell delivery")))</f>
        <v/>
      </c>
      <c r="BA1632" s="1">
        <f>IF(AND(D1632&gt;0,E1632&gt;0,F1632&gt;0,Z1632&gt;0,AA1632&gt;0,AB1632&gt;0,AC1632&gt;0,AI1632&gt;0,AJ1632&gt;0),"FII ENTERING")</f>
        <v/>
      </c>
      <c r="BB1632" s="1" t="n"/>
      <c r="BC1632" s="1" t="n"/>
      <c r="BD1632" s="1">
        <f>IF(AND(E1632&gt;0,F1632&gt;0,AB1632&gt;0,AC1632&gt;0,AI1632&gt;0,AJ1632&gt;0,AS1632&gt;AR1632,AR1632&gt;AQ1632),"long buildup",IF(AND(E1632&lt;0,F1632&lt;0,AB1632&gt;0,AC1632&gt;0,AI1632&gt;0,AJ1632&gt;0,AS1632&lt;AR1632,AR1632&lt;AQ1632),"Short buildup"))</f>
        <v/>
      </c>
      <c r="BE1632" s="1">
        <f>+IF(AND(F1632&gt;0,M1632&gt;0,T1632&gt;0,AA1632&gt;0),"buy")</f>
        <v/>
      </c>
    </row>
    <row r="1633">
      <c r="A1633" s="1" t="inlineStr">
        <is>
          <t>SCPL</t>
        </is>
      </c>
      <c r="B1633" s="1" t="n"/>
      <c r="C1633" s="1" t="n"/>
      <c r="D1633" s="2" t="n">
        <v>-1.938096615562623</v>
      </c>
      <c r="E1633" s="2" t="n">
        <v>-0.5899705014749262</v>
      </c>
      <c r="F1633" s="3" t="n">
        <v>-0.08902077151335648</v>
      </c>
      <c r="G1633" s="4" t="n">
        <v>163</v>
      </c>
      <c r="H1633" s="4" t="n">
        <v>80</v>
      </c>
      <c r="I1633" s="3" t="n">
        <v>146</v>
      </c>
      <c r="J1633" s="1" t="n"/>
      <c r="K1633" s="1" t="n"/>
      <c r="L1633" s="7">
        <f>J1633/G1633</f>
        <v/>
      </c>
      <c r="M1633" s="7">
        <f>K1633/H1633</f>
        <v/>
      </c>
      <c r="N1633" s="1" t="n">
        <v>0.6064000000000001</v>
      </c>
      <c r="O1633" s="1" t="n">
        <v>0.0888</v>
      </c>
      <c r="P1633" s="1" t="n">
        <v>0.2604</v>
      </c>
      <c r="Q1633" s="1" t="n"/>
      <c r="R1633" s="1" t="n"/>
      <c r="S1633" s="7">
        <f>Q1633/N1633</f>
        <v/>
      </c>
      <c r="T1633" s="7">
        <f>R1633/O1633</f>
        <v/>
      </c>
      <c r="U1633" s="1" t="inlineStr">
        <is>
          <t>-</t>
        </is>
      </c>
      <c r="V1633" s="1" t="inlineStr">
        <is>
          <t>-</t>
        </is>
      </c>
      <c r="W1633" s="1" t="inlineStr">
        <is>
          <t>-</t>
        </is>
      </c>
      <c r="X1633" s="1" t="n"/>
      <c r="Y1633" s="1" t="n"/>
      <c r="Z1633" s="7">
        <f>X1633/U1633</f>
        <v/>
      </c>
      <c r="AA1633" s="7">
        <f>Y1633/V1633</f>
        <v/>
      </c>
      <c r="AB1633" s="1" t="n"/>
      <c r="AC1633" s="1" t="n"/>
      <c r="AD1633" s="1" t="n"/>
      <c r="AE1633" s="1" t="n"/>
      <c r="AF1633" s="1" t="n"/>
      <c r="AG1633" s="1" t="n"/>
      <c r="AH1633" s="1" t="n"/>
      <c r="AI1633" s="7">
        <f>AG1633/AD1633</f>
        <v/>
      </c>
      <c r="AJ1633" s="7">
        <f>AH1633/AE1633</f>
        <v/>
      </c>
      <c r="AK1633" s="1" t="n"/>
      <c r="AL1633" s="1" t="n"/>
      <c r="AM1633" s="1" t="n"/>
      <c r="AN1633" s="1" t="n">
        <v>339</v>
      </c>
      <c r="AO1633" s="1" t="n">
        <v>337</v>
      </c>
      <c r="AP1633" s="1" t="n">
        <v>336.7</v>
      </c>
      <c r="AQ1633" s="1" t="n"/>
      <c r="AR1633" s="1" t="n"/>
      <c r="AS1633" s="1" t="n"/>
      <c r="AT1633" s="1" t="n"/>
      <c r="AU1633" s="1" t="n"/>
      <c r="AV1633" s="7">
        <f>AT1633/AQ1633</f>
        <v/>
      </c>
      <c r="AW1633" s="7">
        <f>AU1633/AR1633</f>
        <v/>
      </c>
      <c r="AX1633" s="1" t="n"/>
      <c r="AY1633" s="1">
        <f>+IF(AND(D1633&gt;0,E1633&gt;0,F1633&gt;0,S1633&gt;0,T1633&gt;0,AC1633&gt;0,AB1633&gt;0,AI1633&gt;0,AJ1633&gt;0,AS1633&gt;AR1633,AR1633&gt;AQ1633),"long buildup",IF(AND(D1633&gt;0,E1633&gt;0,F1633&gt;0,S1633&lt;0,T1633&lt;0,AB1633&lt;0,AC1633&lt;0,AI1633&lt;0,AJ1633&lt;0,AS1633&gt;AR1633,AR1633&gt;AQ1633),"Short Covering",IF(AND(D1633&lt;0,E1633&lt;0,F1633&lt;0,S1633&lt;0,T1633&lt;0,AB1633&gt;0,AC1633&gt;0,AI1633&gt;0,AJ1633&gt;0,AS1633&lt;AR1633,AR1633&lt;AQ1633),"Short Buildup",IF(AND(D1633&lt;0,E1633&lt;0,F1633&lt;0,S1633&lt;0,T1633&lt;0,AB1633&lt;0,AC1633&lt;0,AI1633&lt;0,AJ1633&lt;0,AS1633&lt;AR1633,AR1633&lt;AQ1633),"LongUnwinding" ))))</f>
        <v/>
      </c>
      <c r="AZ1633" s="1">
        <f>+IF(AND(D1633&gt;0,E1633&gt;0,F1633&gt;0,L1633&gt;0,M1633&gt;0,S1633&gt;0,T1633&gt;0,Z1633&gt;0,AA1633&gt;0),"Buying Opportunity",IF(AND(D1633&lt;0,E1633&lt;0,F1633&lt;0,L1633&lt;0,M1633&lt;0,S1633&lt;0,T1633&lt;0,Z1633&lt;0,AA1633&lt;0),"support Zone",IF(AND(D1633&lt;0,E1633&lt;0,F1633&lt;0,L1633&gt;0,M1633&gt;0,S1633&gt;0,T1633&gt;0,Z1633&gt;0,AA1633&gt;0),"sell delivery")))</f>
        <v/>
      </c>
      <c r="BA1633" s="1">
        <f>IF(AND(D1633&gt;0,E1633&gt;0,F1633&gt;0,Z1633&gt;0,AA1633&gt;0,AB1633&gt;0,AC1633&gt;0,AI1633&gt;0,AJ1633&gt;0),"FII ENTERING")</f>
        <v/>
      </c>
      <c r="BB1633" s="1" t="n"/>
      <c r="BC1633" s="1" t="n"/>
      <c r="BD1633" s="1">
        <f>IF(AND(E1633&gt;0,F1633&gt;0,AB1633&gt;0,AC1633&gt;0,AI1633&gt;0,AJ1633&gt;0,AS1633&gt;AR1633,AR1633&gt;AQ1633),"long buildup",IF(AND(E1633&lt;0,F1633&lt;0,AB1633&gt;0,AC1633&gt;0,AI1633&gt;0,AJ1633&gt;0,AS1633&lt;AR1633,AR1633&lt;AQ1633),"Short buildup"))</f>
        <v/>
      </c>
      <c r="BE1633" s="1">
        <f>+IF(AND(F1633&gt;0,M1633&gt;0,T1633&gt;0,AA1633&gt;0),"buy")</f>
        <v/>
      </c>
    </row>
    <row r="1634">
      <c r="A1634" s="1" t="inlineStr">
        <is>
          <t>SDBL</t>
        </is>
      </c>
      <c r="B1634" s="1" t="n"/>
      <c r="C1634" s="1" t="n"/>
      <c r="D1634" s="2" t="n">
        <v>1.949088465092828</v>
      </c>
      <c r="E1634" s="2" t="n">
        <v>-1.92830655129789</v>
      </c>
      <c r="F1634" s="3" t="n">
        <v>-0.420132761952777</v>
      </c>
      <c r="G1634" s="4" t="n">
        <v>20891</v>
      </c>
      <c r="H1634" s="4" t="n">
        <v>11540</v>
      </c>
      <c r="I1634" s="3" t="n">
        <v>12236</v>
      </c>
      <c r="J1634" s="1" t="n"/>
      <c r="K1634" s="1" t="n"/>
      <c r="L1634" s="7">
        <f>J1634/G1634</f>
        <v/>
      </c>
      <c r="M1634" s="7">
        <f>K1634/H1634</f>
        <v/>
      </c>
      <c r="N1634" s="1" t="n">
        <v>21.2297</v>
      </c>
      <c r="O1634" s="1" t="n">
        <v>11.6873</v>
      </c>
      <c r="P1634" s="1" t="n">
        <v>11.804</v>
      </c>
      <c r="Q1634" s="1" t="n"/>
      <c r="R1634" s="1" t="n"/>
      <c r="S1634" s="7">
        <f>Q1634/N1634</f>
        <v/>
      </c>
      <c r="T1634" s="7">
        <f>R1634/O1634</f>
        <v/>
      </c>
      <c r="U1634" s="1" t="inlineStr">
        <is>
          <t>838866</t>
        </is>
      </c>
      <c r="V1634" s="1" t="inlineStr">
        <is>
          <t>563320</t>
        </is>
      </c>
      <c r="W1634" s="1" t="inlineStr">
        <is>
          <t>498330</t>
        </is>
      </c>
      <c r="X1634" s="1" t="n"/>
      <c r="Y1634" s="1" t="n"/>
      <c r="Z1634" s="7">
        <f>X1634/U1634</f>
        <v/>
      </c>
      <c r="AA1634" s="7">
        <f>Y1634/V1634</f>
        <v/>
      </c>
      <c r="AB1634" s="1" t="n"/>
      <c r="AC1634" s="1" t="n"/>
      <c r="AD1634" s="1" t="n"/>
      <c r="AE1634" s="1" t="n"/>
      <c r="AF1634" s="1" t="n"/>
      <c r="AG1634" s="1" t="n"/>
      <c r="AH1634" s="1" t="n"/>
      <c r="AI1634" s="7">
        <f>AG1634/AD1634</f>
        <v/>
      </c>
      <c r="AJ1634" s="7">
        <f>AH1634/AE1634</f>
        <v/>
      </c>
      <c r="AK1634" s="1" t="n"/>
      <c r="AL1634" s="1" t="n"/>
      <c r="AM1634" s="1" t="n"/>
      <c r="AN1634" s="1" t="n">
        <v>121.35</v>
      </c>
      <c r="AO1634" s="1" t="n">
        <v>119.01</v>
      </c>
      <c r="AP1634" s="1" t="n">
        <v>118.51</v>
      </c>
      <c r="AQ1634" s="1" t="n"/>
      <c r="AR1634" s="1" t="n"/>
      <c r="AS1634" s="1" t="n"/>
      <c r="AT1634" s="1" t="n"/>
      <c r="AU1634" s="1" t="n"/>
      <c r="AV1634" s="7">
        <f>AT1634/AQ1634</f>
        <v/>
      </c>
      <c r="AW1634" s="7">
        <f>AU1634/AR1634</f>
        <v/>
      </c>
      <c r="AX1634" s="1" t="n"/>
      <c r="AY1634" s="1">
        <f>+IF(AND(D1634&gt;0,E1634&gt;0,F1634&gt;0,S1634&gt;0,T1634&gt;0,AC1634&gt;0,AB1634&gt;0,AI1634&gt;0,AJ1634&gt;0,AS1634&gt;AR1634,AR1634&gt;AQ1634),"long buildup",IF(AND(D1634&gt;0,E1634&gt;0,F1634&gt;0,S1634&lt;0,T1634&lt;0,AB1634&lt;0,AC1634&lt;0,AI1634&lt;0,AJ1634&lt;0,AS1634&gt;AR1634,AR1634&gt;AQ1634),"Short Covering",IF(AND(D1634&lt;0,E1634&lt;0,F1634&lt;0,S1634&lt;0,T1634&lt;0,AB1634&gt;0,AC1634&gt;0,AI1634&gt;0,AJ1634&gt;0,AS1634&lt;AR1634,AR1634&lt;AQ1634),"Short Buildup",IF(AND(D1634&lt;0,E1634&lt;0,F1634&lt;0,S1634&lt;0,T1634&lt;0,AB1634&lt;0,AC1634&lt;0,AI1634&lt;0,AJ1634&lt;0,AS1634&lt;AR1634,AR1634&lt;AQ1634),"LongUnwinding" ))))</f>
        <v/>
      </c>
      <c r="AZ1634" s="1">
        <f>+IF(AND(D1634&gt;0,E1634&gt;0,F1634&gt;0,L1634&gt;0,M1634&gt;0,S1634&gt;0,T1634&gt;0,Z1634&gt;0,AA1634&gt;0),"Buying Opportunity",IF(AND(D1634&lt;0,E1634&lt;0,F1634&lt;0,L1634&lt;0,M1634&lt;0,S1634&lt;0,T1634&lt;0,Z1634&lt;0,AA1634&lt;0),"support Zone",IF(AND(D1634&lt;0,E1634&lt;0,F1634&lt;0,L1634&gt;0,M1634&gt;0,S1634&gt;0,T1634&gt;0,Z1634&gt;0,AA1634&gt;0),"sell delivery")))</f>
        <v/>
      </c>
      <c r="BA1634" s="1">
        <f>IF(AND(D1634&gt;0,E1634&gt;0,F1634&gt;0,Z1634&gt;0,AA1634&gt;0,AB1634&gt;0,AC1634&gt;0,AI1634&gt;0,AJ1634&gt;0),"FII ENTERING")</f>
        <v/>
      </c>
      <c r="BB1634" s="1" t="n"/>
      <c r="BC1634" s="1" t="n"/>
      <c r="BD1634" s="1">
        <f>IF(AND(E1634&gt;0,F1634&gt;0,AB1634&gt;0,AC1634&gt;0,AI1634&gt;0,AJ1634&gt;0,AS1634&gt;AR1634,AR1634&gt;AQ1634),"long buildup",IF(AND(E1634&lt;0,F1634&lt;0,AB1634&gt;0,AC1634&gt;0,AI1634&gt;0,AJ1634&gt;0,AS1634&lt;AR1634,AR1634&lt;AQ1634),"Short buildup"))</f>
        <v/>
      </c>
      <c r="BE1634" s="1">
        <f>+IF(AND(F1634&gt;0,M1634&gt;0,T1634&gt;0,AA1634&gt;0),"buy")</f>
        <v/>
      </c>
    </row>
    <row r="1635">
      <c r="A1635" s="1" t="inlineStr">
        <is>
          <t>SDL24BEES</t>
        </is>
      </c>
      <c r="B1635" s="1" t="n"/>
      <c r="C1635" s="1" t="n"/>
      <c r="D1635" s="2" t="n">
        <v>-0.04025764895329884</v>
      </c>
      <c r="E1635" s="2" t="n">
        <v>-0.04025764895329884</v>
      </c>
      <c r="F1635" s="3" t="n">
        <v>-0.04025764895329884</v>
      </c>
      <c r="G1635" s="4" t="n">
        <v>47</v>
      </c>
      <c r="H1635" s="4" t="n">
        <v>47</v>
      </c>
      <c r="I1635" s="3" t="n">
        <v>47</v>
      </c>
      <c r="J1635" s="1" t="n"/>
      <c r="K1635" s="1" t="n"/>
      <c r="L1635" s="7">
        <f>J1635/G1635</f>
        <v/>
      </c>
      <c r="M1635" s="7">
        <f>K1635/H1635</f>
        <v/>
      </c>
      <c r="N1635" s="1" t="n">
        <v>0.06910000000000001</v>
      </c>
      <c r="O1635" s="1" t="n">
        <v>0.06910000000000001</v>
      </c>
      <c r="P1635" s="1" t="n">
        <v>0.06910000000000001</v>
      </c>
      <c r="Q1635" s="1" t="n"/>
      <c r="R1635" s="1" t="n"/>
      <c r="S1635" s="7">
        <f>Q1635/N1635</f>
        <v/>
      </c>
      <c r="T1635" s="7">
        <f>R1635/O1635</f>
        <v/>
      </c>
      <c r="U1635" s="1" t="inlineStr">
        <is>
          <t>5053</t>
        </is>
      </c>
      <c r="V1635" s="1" t="inlineStr">
        <is>
          <t>5053</t>
        </is>
      </c>
      <c r="W1635" s="1" t="inlineStr">
        <is>
          <t>5053</t>
        </is>
      </c>
      <c r="X1635" s="1" t="n"/>
      <c r="Y1635" s="1" t="n"/>
      <c r="Z1635" s="7">
        <f>X1635/U1635</f>
        <v/>
      </c>
      <c r="AA1635" s="7">
        <f>Y1635/V1635</f>
        <v/>
      </c>
      <c r="AB1635" s="1" t="n"/>
      <c r="AC1635" s="1" t="n"/>
      <c r="AD1635" s="1" t="n"/>
      <c r="AE1635" s="1" t="n"/>
      <c r="AF1635" s="1" t="n"/>
      <c r="AG1635" s="1" t="n"/>
      <c r="AH1635" s="1" t="n"/>
      <c r="AI1635" s="7">
        <f>AG1635/AD1635</f>
        <v/>
      </c>
      <c r="AJ1635" s="7">
        <f>AH1635/AE1635</f>
        <v/>
      </c>
      <c r="AK1635" s="1" t="n"/>
      <c r="AL1635" s="1" t="n"/>
      <c r="AM1635" s="1" t="n"/>
      <c r="AN1635" s="1" t="n">
        <v>124.15</v>
      </c>
      <c r="AO1635" s="1" t="n">
        <v>124.15</v>
      </c>
      <c r="AP1635" s="1" t="n">
        <v>124.15</v>
      </c>
      <c r="AQ1635" s="1" t="n"/>
      <c r="AR1635" s="1" t="n"/>
      <c r="AS1635" s="1" t="n"/>
      <c r="AT1635" s="1" t="n"/>
      <c r="AU1635" s="1" t="n"/>
      <c r="AV1635" s="7">
        <f>AT1635/AQ1635</f>
        <v/>
      </c>
      <c r="AW1635" s="7">
        <f>AU1635/AR1635</f>
        <v/>
      </c>
      <c r="AX1635" s="1" t="n"/>
      <c r="AY1635" s="1">
        <f>+IF(AND(D1635&gt;0,E1635&gt;0,F1635&gt;0,S1635&gt;0,T1635&gt;0,AC1635&gt;0,AB1635&gt;0,AI1635&gt;0,AJ1635&gt;0,AS1635&gt;AR1635,AR1635&gt;AQ1635),"long buildup",IF(AND(D1635&gt;0,E1635&gt;0,F1635&gt;0,S1635&lt;0,T1635&lt;0,AB1635&lt;0,AC1635&lt;0,AI1635&lt;0,AJ1635&lt;0,AS1635&gt;AR1635,AR1635&gt;AQ1635),"Short Covering",IF(AND(D1635&lt;0,E1635&lt;0,F1635&lt;0,S1635&lt;0,T1635&lt;0,AB1635&gt;0,AC1635&gt;0,AI1635&gt;0,AJ1635&gt;0,AS1635&lt;AR1635,AR1635&lt;AQ1635),"Short Buildup",IF(AND(D1635&lt;0,E1635&lt;0,F1635&lt;0,S1635&lt;0,T1635&lt;0,AB1635&lt;0,AC1635&lt;0,AI1635&lt;0,AJ1635&lt;0,AS1635&lt;AR1635,AR1635&lt;AQ1635),"LongUnwinding" ))))</f>
        <v/>
      </c>
      <c r="AZ1635" s="1">
        <f>+IF(AND(D1635&gt;0,E1635&gt;0,F1635&gt;0,L1635&gt;0,M1635&gt;0,S1635&gt;0,T1635&gt;0,Z1635&gt;0,AA1635&gt;0),"Buying Opportunity",IF(AND(D1635&lt;0,E1635&lt;0,F1635&lt;0,L1635&lt;0,M1635&lt;0,S1635&lt;0,T1635&lt;0,Z1635&lt;0,AA1635&lt;0),"support Zone",IF(AND(D1635&lt;0,E1635&lt;0,F1635&lt;0,L1635&gt;0,M1635&gt;0,S1635&gt;0,T1635&gt;0,Z1635&gt;0,AA1635&gt;0),"sell delivery")))</f>
        <v/>
      </c>
      <c r="BA1635" s="1">
        <f>IF(AND(D1635&gt;0,E1635&gt;0,F1635&gt;0,Z1635&gt;0,AA1635&gt;0,AB1635&gt;0,AC1635&gt;0,AI1635&gt;0,AJ1635&gt;0),"FII ENTERING")</f>
        <v/>
      </c>
      <c r="BB1635" s="1" t="n"/>
      <c r="BC1635" s="1" t="n"/>
      <c r="BD1635" s="1">
        <f>IF(AND(E1635&gt;0,F1635&gt;0,AB1635&gt;0,AC1635&gt;0,AI1635&gt;0,AJ1635&gt;0,AS1635&gt;AR1635,AR1635&gt;AQ1635),"long buildup",IF(AND(E1635&lt;0,F1635&lt;0,AB1635&gt;0,AC1635&gt;0,AI1635&gt;0,AJ1635&gt;0,AS1635&lt;AR1635,AR1635&lt;AQ1635),"Short buildup"))</f>
        <v/>
      </c>
      <c r="BE1635" s="1">
        <f>+IF(AND(F1635&gt;0,M1635&gt;0,T1635&gt;0,AA1635&gt;0),"buy")</f>
        <v/>
      </c>
    </row>
    <row r="1636">
      <c r="A1636" s="1" t="inlineStr">
        <is>
          <t>SDL26BEES</t>
        </is>
      </c>
      <c r="B1636" s="1" t="n"/>
      <c r="C1636" s="1" t="n"/>
      <c r="D1636" s="2" t="n">
        <v>-0.09510977252913097</v>
      </c>
      <c r="E1636" s="2" t="n">
        <v>0.1269337564458521</v>
      </c>
      <c r="F1636" s="3" t="n">
        <v>-0.404088424055139</v>
      </c>
      <c r="G1636" s="4" t="n">
        <v>18</v>
      </c>
      <c r="H1636" s="4" t="n">
        <v>28</v>
      </c>
      <c r="I1636" s="3" t="n">
        <v>24</v>
      </c>
      <c r="J1636" s="1" t="n"/>
      <c r="K1636" s="1" t="n"/>
      <c r="L1636" s="7">
        <f>J1636/G1636</f>
        <v/>
      </c>
      <c r="M1636" s="7">
        <f>K1636/H1636</f>
        <v/>
      </c>
      <c r="N1636" s="1" t="n">
        <v>0.008100000000000001</v>
      </c>
      <c r="O1636" s="1" t="n">
        <v>0.0076</v>
      </c>
      <c r="P1636" s="1" t="n">
        <v>0.0239</v>
      </c>
      <c r="Q1636" s="1" t="n"/>
      <c r="R1636" s="1" t="n"/>
      <c r="S1636" s="7">
        <f>Q1636/N1636</f>
        <v/>
      </c>
      <c r="T1636" s="7">
        <f>R1636/O1636</f>
        <v/>
      </c>
      <c r="U1636" s="1" t="inlineStr">
        <is>
          <t>407</t>
        </is>
      </c>
      <c r="V1636" s="1" t="inlineStr">
        <is>
          <t>221</t>
        </is>
      </c>
      <c r="W1636" s="1" t="inlineStr">
        <is>
          <t>1068</t>
        </is>
      </c>
      <c r="X1636" s="1" t="n"/>
      <c r="Y1636" s="1" t="n"/>
      <c r="Z1636" s="7">
        <f>X1636/U1636</f>
        <v/>
      </c>
      <c r="AA1636" s="7">
        <f>Y1636/V1636</f>
        <v/>
      </c>
      <c r="AB1636" s="1" t="n"/>
      <c r="AC1636" s="1" t="n"/>
      <c r="AD1636" s="1" t="n"/>
      <c r="AE1636" s="1" t="n"/>
      <c r="AF1636" s="1" t="n"/>
      <c r="AG1636" s="1" t="n"/>
      <c r="AH1636" s="1" t="n"/>
      <c r="AI1636" s="7">
        <f>AG1636/AD1636</f>
        <v/>
      </c>
      <c r="AJ1636" s="7">
        <f>AH1636/AE1636</f>
        <v/>
      </c>
      <c r="AK1636" s="1" t="n"/>
      <c r="AL1636" s="1" t="n"/>
      <c r="AM1636" s="1" t="n"/>
      <c r="AN1636" s="1" t="n">
        <v>126.05</v>
      </c>
      <c r="AO1636" s="1" t="n">
        <v>126.21</v>
      </c>
      <c r="AP1636" s="1" t="n">
        <v>125.7</v>
      </c>
      <c r="AQ1636" s="1" t="n"/>
      <c r="AR1636" s="1" t="n"/>
      <c r="AS1636" s="1" t="n"/>
      <c r="AT1636" s="1" t="n"/>
      <c r="AU1636" s="1" t="n"/>
      <c r="AV1636" s="7">
        <f>AT1636/AQ1636</f>
        <v/>
      </c>
      <c r="AW1636" s="7">
        <f>AU1636/AR1636</f>
        <v/>
      </c>
      <c r="AX1636" s="1" t="n"/>
      <c r="AY1636" s="1">
        <f>+IF(AND(D1636&gt;0,E1636&gt;0,F1636&gt;0,S1636&gt;0,T1636&gt;0,AC1636&gt;0,AB1636&gt;0,AI1636&gt;0,AJ1636&gt;0,AS1636&gt;AR1636,AR1636&gt;AQ1636),"long buildup",IF(AND(D1636&gt;0,E1636&gt;0,F1636&gt;0,S1636&lt;0,T1636&lt;0,AB1636&lt;0,AC1636&lt;0,AI1636&lt;0,AJ1636&lt;0,AS1636&gt;AR1636,AR1636&gt;AQ1636),"Short Covering",IF(AND(D1636&lt;0,E1636&lt;0,F1636&lt;0,S1636&lt;0,T1636&lt;0,AB1636&gt;0,AC1636&gt;0,AI1636&gt;0,AJ1636&gt;0,AS1636&lt;AR1636,AR1636&lt;AQ1636),"Short Buildup",IF(AND(D1636&lt;0,E1636&lt;0,F1636&lt;0,S1636&lt;0,T1636&lt;0,AB1636&lt;0,AC1636&lt;0,AI1636&lt;0,AJ1636&lt;0,AS1636&lt;AR1636,AR1636&lt;AQ1636),"LongUnwinding" ))))</f>
        <v/>
      </c>
      <c r="AZ1636" s="1">
        <f>+IF(AND(D1636&gt;0,E1636&gt;0,F1636&gt;0,L1636&gt;0,M1636&gt;0,S1636&gt;0,T1636&gt;0,Z1636&gt;0,AA1636&gt;0),"Buying Opportunity",IF(AND(D1636&lt;0,E1636&lt;0,F1636&lt;0,L1636&lt;0,M1636&lt;0,S1636&lt;0,T1636&lt;0,Z1636&lt;0,AA1636&lt;0),"support Zone",IF(AND(D1636&lt;0,E1636&lt;0,F1636&lt;0,L1636&gt;0,M1636&gt;0,S1636&gt;0,T1636&gt;0,Z1636&gt;0,AA1636&gt;0),"sell delivery")))</f>
        <v/>
      </c>
      <c r="BA1636" s="1">
        <f>IF(AND(D1636&gt;0,E1636&gt;0,F1636&gt;0,Z1636&gt;0,AA1636&gt;0,AB1636&gt;0,AC1636&gt;0,AI1636&gt;0,AJ1636&gt;0),"FII ENTERING")</f>
        <v/>
      </c>
      <c r="BB1636" s="1" t="n"/>
      <c r="BC1636" s="1" t="n"/>
      <c r="BD1636" s="1">
        <f>IF(AND(E1636&gt;0,F1636&gt;0,AB1636&gt;0,AC1636&gt;0,AI1636&gt;0,AJ1636&gt;0,AS1636&gt;AR1636,AR1636&gt;AQ1636),"long buildup",IF(AND(E1636&lt;0,F1636&lt;0,AB1636&gt;0,AC1636&gt;0,AI1636&gt;0,AJ1636&gt;0,AS1636&lt;AR1636,AR1636&lt;AQ1636),"Short buildup"))</f>
        <v/>
      </c>
      <c r="BE1636" s="1">
        <f>+IF(AND(F1636&gt;0,M1636&gt;0,T1636&gt;0,AA1636&gt;0),"buy")</f>
        <v/>
      </c>
    </row>
    <row r="1637">
      <c r="A1637" s="1" t="inlineStr">
        <is>
          <t>SEAMECLTD</t>
        </is>
      </c>
      <c r="B1637" s="1" t="n"/>
      <c r="C1637" s="1" t="n"/>
      <c r="D1637" s="2" t="n">
        <v>1.884753382613578</v>
      </c>
      <c r="E1637" s="2" t="n">
        <v>-3.37307480164623</v>
      </c>
      <c r="F1637" s="3" t="n">
        <v>-1.699306226398536</v>
      </c>
      <c r="G1637" s="4" t="n">
        <v>2481</v>
      </c>
      <c r="H1637" s="4" t="n">
        <v>2618</v>
      </c>
      <c r="I1637" s="3" t="n">
        <v>1988</v>
      </c>
      <c r="J1637" s="1" t="n"/>
      <c r="K1637" s="1" t="n"/>
      <c r="L1637" s="7">
        <f>J1637/G1637</f>
        <v/>
      </c>
      <c r="M1637" s="7">
        <f>K1637/H1637</f>
        <v/>
      </c>
      <c r="N1637" s="1" t="n">
        <v>2.2442</v>
      </c>
      <c r="O1637" s="1" t="n">
        <v>1.7986</v>
      </c>
      <c r="P1637" s="1" t="n">
        <v>2.0385</v>
      </c>
      <c r="Q1637" s="1" t="n"/>
      <c r="R1637" s="1" t="n"/>
      <c r="S1637" s="7">
        <f>Q1637/N1637</f>
        <v/>
      </c>
      <c r="T1637" s="7">
        <f>R1637/O1637</f>
        <v/>
      </c>
      <c r="U1637" s="1" t="inlineStr">
        <is>
          <t>11487</t>
        </is>
      </c>
      <c r="V1637" s="1" t="inlineStr">
        <is>
          <t>8835</t>
        </is>
      </c>
      <c r="W1637" s="1" t="inlineStr">
        <is>
          <t>12714</t>
        </is>
      </c>
      <c r="X1637" s="1" t="n"/>
      <c r="Y1637" s="1" t="n"/>
      <c r="Z1637" s="7">
        <f>X1637/U1637</f>
        <v/>
      </c>
      <c r="AA1637" s="7">
        <f>Y1637/V1637</f>
        <v/>
      </c>
      <c r="AB1637" s="1" t="n"/>
      <c r="AC1637" s="1" t="n"/>
      <c r="AD1637" s="1" t="n"/>
      <c r="AE1637" s="1" t="n"/>
      <c r="AF1637" s="1" t="n"/>
      <c r="AG1637" s="1" t="n"/>
      <c r="AH1637" s="1" t="n"/>
      <c r="AI1637" s="7">
        <f>AG1637/AD1637</f>
        <v/>
      </c>
      <c r="AJ1637" s="7">
        <f>AH1637/AE1637</f>
        <v/>
      </c>
      <c r="AK1637" s="1" t="n"/>
      <c r="AL1637" s="1" t="n"/>
      <c r="AM1637" s="1" t="n"/>
      <c r="AN1637" s="1" t="n">
        <v>1178.45</v>
      </c>
      <c r="AO1637" s="1" t="n">
        <v>1138.7</v>
      </c>
      <c r="AP1637" s="1" t="n">
        <v>1119.35</v>
      </c>
      <c r="AQ1637" s="1" t="n"/>
      <c r="AR1637" s="1" t="n"/>
      <c r="AS1637" s="1" t="n"/>
      <c r="AT1637" s="1" t="n"/>
      <c r="AU1637" s="1" t="n"/>
      <c r="AV1637" s="7">
        <f>AT1637/AQ1637</f>
        <v/>
      </c>
      <c r="AW1637" s="7">
        <f>AU1637/AR1637</f>
        <v/>
      </c>
      <c r="AX1637" s="1" t="n"/>
      <c r="AY1637" s="1">
        <f>+IF(AND(D1637&gt;0,E1637&gt;0,F1637&gt;0,S1637&gt;0,T1637&gt;0,AC1637&gt;0,AB1637&gt;0,AI1637&gt;0,AJ1637&gt;0,AS1637&gt;AR1637,AR1637&gt;AQ1637),"long buildup",IF(AND(D1637&gt;0,E1637&gt;0,F1637&gt;0,S1637&lt;0,T1637&lt;0,AB1637&lt;0,AC1637&lt;0,AI1637&lt;0,AJ1637&lt;0,AS1637&gt;AR1637,AR1637&gt;AQ1637),"Short Covering",IF(AND(D1637&lt;0,E1637&lt;0,F1637&lt;0,S1637&lt;0,T1637&lt;0,AB1637&gt;0,AC1637&gt;0,AI1637&gt;0,AJ1637&gt;0,AS1637&lt;AR1637,AR1637&lt;AQ1637),"Short Buildup",IF(AND(D1637&lt;0,E1637&lt;0,F1637&lt;0,S1637&lt;0,T1637&lt;0,AB1637&lt;0,AC1637&lt;0,AI1637&lt;0,AJ1637&lt;0,AS1637&lt;AR1637,AR1637&lt;AQ1637),"LongUnwinding" ))))</f>
        <v/>
      </c>
      <c r="AZ1637" s="1">
        <f>+IF(AND(D1637&gt;0,E1637&gt;0,F1637&gt;0,L1637&gt;0,M1637&gt;0,S1637&gt;0,T1637&gt;0,Z1637&gt;0,AA1637&gt;0),"Buying Opportunity",IF(AND(D1637&lt;0,E1637&lt;0,F1637&lt;0,L1637&lt;0,M1637&lt;0,S1637&lt;0,T1637&lt;0,Z1637&lt;0,AA1637&lt;0),"support Zone",IF(AND(D1637&lt;0,E1637&lt;0,F1637&lt;0,L1637&gt;0,M1637&gt;0,S1637&gt;0,T1637&gt;0,Z1637&gt;0,AA1637&gt;0),"sell delivery")))</f>
        <v/>
      </c>
      <c r="BA1637" s="1">
        <f>IF(AND(D1637&gt;0,E1637&gt;0,F1637&gt;0,Z1637&gt;0,AA1637&gt;0,AB1637&gt;0,AC1637&gt;0,AI1637&gt;0,AJ1637&gt;0),"FII ENTERING")</f>
        <v/>
      </c>
      <c r="BB1637" s="1" t="n"/>
      <c r="BC1637" s="1" t="n"/>
      <c r="BD1637" s="1">
        <f>IF(AND(E1637&gt;0,F1637&gt;0,AB1637&gt;0,AC1637&gt;0,AI1637&gt;0,AJ1637&gt;0,AS1637&gt;AR1637,AR1637&gt;AQ1637),"long buildup",IF(AND(E1637&lt;0,F1637&lt;0,AB1637&gt;0,AC1637&gt;0,AI1637&gt;0,AJ1637&gt;0,AS1637&lt;AR1637,AR1637&lt;AQ1637),"Short buildup"))</f>
        <v/>
      </c>
      <c r="BE1637" s="1">
        <f>+IF(AND(F1637&gt;0,M1637&gt;0,T1637&gt;0,AA1637&gt;0),"buy")</f>
        <v/>
      </c>
    </row>
    <row r="1638">
      <c r="A1638" s="1" t="inlineStr">
        <is>
          <t>SECMARK</t>
        </is>
      </c>
      <c r="B1638" s="1" t="n"/>
      <c r="C1638" s="1" t="n"/>
      <c r="D1638" s="2" t="n">
        <v>-2.266818329541755</v>
      </c>
      <c r="E1638" s="2" t="n">
        <v>-1.230359963421734</v>
      </c>
      <c r="F1638" s="3" t="n">
        <v>4.999579160003364</v>
      </c>
      <c r="G1638" s="4" t="n">
        <v>367</v>
      </c>
      <c r="H1638" s="4" t="n">
        <v>240</v>
      </c>
      <c r="I1638" s="3" t="n">
        <v>207</v>
      </c>
      <c r="J1638" s="1" t="n"/>
      <c r="K1638" s="1" t="n"/>
      <c r="L1638" s="7">
        <f>J1638/G1638</f>
        <v/>
      </c>
      <c r="M1638" s="7">
        <f>K1638/H1638</f>
        <v/>
      </c>
      <c r="N1638" s="1" t="n">
        <v>0.0506</v>
      </c>
      <c r="O1638" s="1" t="n">
        <v>0.08140000000000001</v>
      </c>
      <c r="P1638" s="1" t="n">
        <v>0.191</v>
      </c>
      <c r="Q1638" s="1" t="n"/>
      <c r="R1638" s="1" t="n"/>
      <c r="S1638" s="7">
        <f>Q1638/N1638</f>
        <v/>
      </c>
      <c r="T1638" s="7">
        <f>R1638/O1638</f>
        <v/>
      </c>
      <c r="U1638" s="1" t="inlineStr">
        <is>
          <t>2013</t>
        </is>
      </c>
      <c r="V1638" s="1" t="inlineStr">
        <is>
          <t>5233</t>
        </is>
      </c>
      <c r="W1638" s="1" t="inlineStr">
        <is>
          <t>10438</t>
        </is>
      </c>
      <c r="X1638" s="1" t="n"/>
      <c r="Y1638" s="1" t="n"/>
      <c r="Z1638" s="7">
        <f>X1638/U1638</f>
        <v/>
      </c>
      <c r="AA1638" s="7">
        <f>Y1638/V1638</f>
        <v/>
      </c>
      <c r="AB1638" s="1" t="n"/>
      <c r="AC1638" s="1" t="n"/>
      <c r="AD1638" s="1" t="n"/>
      <c r="AE1638" s="1" t="n"/>
      <c r="AF1638" s="1" t="n"/>
      <c r="AG1638" s="1" t="n"/>
      <c r="AH1638" s="1" t="n"/>
      <c r="AI1638" s="7">
        <f>AG1638/AD1638</f>
        <v/>
      </c>
      <c r="AJ1638" s="7">
        <f>AH1638/AE1638</f>
        <v/>
      </c>
      <c r="AK1638" s="1" t="n"/>
      <c r="AL1638" s="1" t="n"/>
      <c r="AM1638" s="1" t="n"/>
      <c r="AN1638" s="1" t="n">
        <v>120.29</v>
      </c>
      <c r="AO1638" s="1" t="n">
        <v>118.81</v>
      </c>
      <c r="AP1638" s="1" t="n">
        <v>124.75</v>
      </c>
      <c r="AQ1638" s="1" t="n"/>
      <c r="AR1638" s="1" t="n"/>
      <c r="AS1638" s="1" t="n"/>
      <c r="AT1638" s="1" t="n"/>
      <c r="AU1638" s="1" t="n"/>
      <c r="AV1638" s="7">
        <f>AT1638/AQ1638</f>
        <v/>
      </c>
      <c r="AW1638" s="7">
        <f>AU1638/AR1638</f>
        <v/>
      </c>
      <c r="AX1638" s="1" t="n"/>
      <c r="AY1638" s="1">
        <f>+IF(AND(D1638&gt;0,E1638&gt;0,F1638&gt;0,S1638&gt;0,T1638&gt;0,AC1638&gt;0,AB1638&gt;0,AI1638&gt;0,AJ1638&gt;0,AS1638&gt;AR1638,AR1638&gt;AQ1638),"long buildup",IF(AND(D1638&gt;0,E1638&gt;0,F1638&gt;0,S1638&lt;0,T1638&lt;0,AB1638&lt;0,AC1638&lt;0,AI1638&lt;0,AJ1638&lt;0,AS1638&gt;AR1638,AR1638&gt;AQ1638),"Short Covering",IF(AND(D1638&lt;0,E1638&lt;0,F1638&lt;0,S1638&lt;0,T1638&lt;0,AB1638&gt;0,AC1638&gt;0,AI1638&gt;0,AJ1638&gt;0,AS1638&lt;AR1638,AR1638&lt;AQ1638),"Short Buildup",IF(AND(D1638&lt;0,E1638&lt;0,F1638&lt;0,S1638&lt;0,T1638&lt;0,AB1638&lt;0,AC1638&lt;0,AI1638&lt;0,AJ1638&lt;0,AS1638&lt;AR1638,AR1638&lt;AQ1638),"LongUnwinding" ))))</f>
        <v/>
      </c>
      <c r="AZ1638" s="1">
        <f>+IF(AND(D1638&gt;0,E1638&gt;0,F1638&gt;0,L1638&gt;0,M1638&gt;0,S1638&gt;0,T1638&gt;0,Z1638&gt;0,AA1638&gt;0),"Buying Opportunity",IF(AND(D1638&lt;0,E1638&lt;0,F1638&lt;0,L1638&lt;0,M1638&lt;0,S1638&lt;0,T1638&lt;0,Z1638&lt;0,AA1638&lt;0),"support Zone",IF(AND(D1638&lt;0,E1638&lt;0,F1638&lt;0,L1638&gt;0,M1638&gt;0,S1638&gt;0,T1638&gt;0,Z1638&gt;0,AA1638&gt;0),"sell delivery")))</f>
        <v/>
      </c>
      <c r="BA1638" s="1">
        <f>IF(AND(D1638&gt;0,E1638&gt;0,F1638&gt;0,Z1638&gt;0,AA1638&gt;0,AB1638&gt;0,AC1638&gt;0,AI1638&gt;0,AJ1638&gt;0),"FII ENTERING")</f>
        <v/>
      </c>
      <c r="BB1638" s="1" t="n"/>
      <c r="BC1638" s="1" t="n"/>
      <c r="BD1638" s="1">
        <f>IF(AND(E1638&gt;0,F1638&gt;0,AB1638&gt;0,AC1638&gt;0,AI1638&gt;0,AJ1638&gt;0,AS1638&gt;AR1638,AR1638&gt;AQ1638),"long buildup",IF(AND(E1638&lt;0,F1638&lt;0,AB1638&gt;0,AC1638&gt;0,AI1638&gt;0,AJ1638&gt;0,AS1638&lt;AR1638,AR1638&lt;AQ1638),"Short buildup"))</f>
        <v/>
      </c>
      <c r="BE1638" s="1">
        <f>+IF(AND(F1638&gt;0,M1638&gt;0,T1638&gt;0,AA1638&gt;0),"buy")</f>
        <v/>
      </c>
    </row>
    <row r="1639">
      <c r="A1639" s="1" t="inlineStr">
        <is>
          <t>SECURCRED</t>
        </is>
      </c>
      <c r="B1639" s="1" t="n"/>
      <c r="C1639" s="1" t="n"/>
      <c r="D1639" s="2" t="n">
        <v>-5.027932960893859</v>
      </c>
      <c r="E1639" s="2" t="n">
        <v>-5.027932960893859</v>
      </c>
      <c r="F1639" s="3" t="n">
        <v>-5.027932960893859</v>
      </c>
      <c r="G1639" s="4" t="n">
        <v>305</v>
      </c>
      <c r="H1639" s="4" t="n">
        <v>305</v>
      </c>
      <c r="I1639" s="3" t="n">
        <v>305</v>
      </c>
      <c r="J1639" s="1" t="n"/>
      <c r="K1639" s="1" t="n"/>
      <c r="L1639" s="7">
        <f>J1639/G1639</f>
        <v/>
      </c>
      <c r="M1639" s="7">
        <f>K1639/H1639</f>
        <v/>
      </c>
      <c r="N1639" s="1" t="n">
        <v>0.0509</v>
      </c>
      <c r="O1639" s="1" t="n">
        <v>0.0509</v>
      </c>
      <c r="P1639" s="1" t="n">
        <v>0.0509</v>
      </c>
      <c r="Q1639" s="1" t="n"/>
      <c r="R1639" s="1" t="n"/>
      <c r="S1639" s="7">
        <f>Q1639/N1639</f>
        <v/>
      </c>
      <c r="T1639" s="7">
        <f>R1639/O1639</f>
        <v/>
      </c>
      <c r="U1639" s="1" t="inlineStr">
        <is>
          <t>-</t>
        </is>
      </c>
      <c r="V1639" s="1" t="inlineStr">
        <is>
          <t>-</t>
        </is>
      </c>
      <c r="W1639" s="1" t="inlineStr">
        <is>
          <t>-</t>
        </is>
      </c>
      <c r="X1639" s="1" t="n"/>
      <c r="Y1639" s="1" t="n"/>
      <c r="Z1639" s="7">
        <f>X1639/U1639</f>
        <v/>
      </c>
      <c r="AA1639" s="7">
        <f>Y1639/V1639</f>
        <v/>
      </c>
      <c r="AB1639" s="1" t="n"/>
      <c r="AC1639" s="1" t="n"/>
      <c r="AD1639" s="1" t="n"/>
      <c r="AE1639" s="1" t="n"/>
      <c r="AF1639" s="1" t="n"/>
      <c r="AG1639" s="1" t="n"/>
      <c r="AH1639" s="1" t="n"/>
      <c r="AI1639" s="7">
        <f>AG1639/AD1639</f>
        <v/>
      </c>
      <c r="AJ1639" s="7">
        <f>AH1639/AE1639</f>
        <v/>
      </c>
      <c r="AK1639" s="1" t="n"/>
      <c r="AL1639" s="1" t="n"/>
      <c r="AM1639" s="1" t="n"/>
      <c r="AN1639" s="1" t="n">
        <v>3.4</v>
      </c>
      <c r="AO1639" s="1" t="n">
        <v>3.4</v>
      </c>
      <c r="AP1639" s="1" t="n">
        <v>3.4</v>
      </c>
      <c r="AQ1639" s="1" t="n"/>
      <c r="AR1639" s="1" t="n"/>
      <c r="AS1639" s="1" t="n"/>
      <c r="AT1639" s="1" t="n"/>
      <c r="AU1639" s="1" t="n"/>
      <c r="AV1639" s="7">
        <f>AT1639/AQ1639</f>
        <v/>
      </c>
      <c r="AW1639" s="7">
        <f>AU1639/AR1639</f>
        <v/>
      </c>
      <c r="AX1639" s="1" t="n"/>
      <c r="AY1639" s="1">
        <f>+IF(AND(D1639&gt;0,E1639&gt;0,F1639&gt;0,S1639&gt;0,T1639&gt;0,AC1639&gt;0,AB1639&gt;0,AI1639&gt;0,AJ1639&gt;0,AS1639&gt;AR1639,AR1639&gt;AQ1639),"long buildup",IF(AND(D1639&gt;0,E1639&gt;0,F1639&gt;0,S1639&lt;0,T1639&lt;0,AB1639&lt;0,AC1639&lt;0,AI1639&lt;0,AJ1639&lt;0,AS1639&gt;AR1639,AR1639&gt;AQ1639),"Short Covering",IF(AND(D1639&lt;0,E1639&lt;0,F1639&lt;0,S1639&lt;0,T1639&lt;0,AB1639&gt;0,AC1639&gt;0,AI1639&gt;0,AJ1639&gt;0,AS1639&lt;AR1639,AR1639&lt;AQ1639),"Short Buildup",IF(AND(D1639&lt;0,E1639&lt;0,F1639&lt;0,S1639&lt;0,T1639&lt;0,AB1639&lt;0,AC1639&lt;0,AI1639&lt;0,AJ1639&lt;0,AS1639&lt;AR1639,AR1639&lt;AQ1639),"LongUnwinding" ))))</f>
        <v/>
      </c>
      <c r="AZ1639" s="1">
        <f>+IF(AND(D1639&gt;0,E1639&gt;0,F1639&gt;0,L1639&gt;0,M1639&gt;0,S1639&gt;0,T1639&gt;0,Z1639&gt;0,AA1639&gt;0),"Buying Opportunity",IF(AND(D1639&lt;0,E1639&lt;0,F1639&lt;0,L1639&lt;0,M1639&lt;0,S1639&lt;0,T1639&lt;0,Z1639&lt;0,AA1639&lt;0),"support Zone",IF(AND(D1639&lt;0,E1639&lt;0,F1639&lt;0,L1639&gt;0,M1639&gt;0,S1639&gt;0,T1639&gt;0,Z1639&gt;0,AA1639&gt;0),"sell delivery")))</f>
        <v/>
      </c>
      <c r="BA1639" s="1">
        <f>IF(AND(D1639&gt;0,E1639&gt;0,F1639&gt;0,Z1639&gt;0,AA1639&gt;0,AB1639&gt;0,AC1639&gt;0,AI1639&gt;0,AJ1639&gt;0),"FII ENTERING")</f>
        <v/>
      </c>
      <c r="BB1639" s="1" t="n"/>
      <c r="BC1639" s="1" t="n"/>
      <c r="BD1639" s="1">
        <f>IF(AND(E1639&gt;0,F1639&gt;0,AB1639&gt;0,AC1639&gt;0,AI1639&gt;0,AJ1639&gt;0,AS1639&gt;AR1639,AR1639&gt;AQ1639),"long buildup",IF(AND(E1639&lt;0,F1639&lt;0,AB1639&gt;0,AC1639&gt;0,AI1639&gt;0,AJ1639&gt;0,AS1639&lt;AR1639,AR1639&lt;AQ1639),"Short buildup"))</f>
        <v/>
      </c>
      <c r="BE1639" s="1">
        <f>+IF(AND(F1639&gt;0,M1639&gt;0,T1639&gt;0,AA1639&gt;0),"buy")</f>
        <v/>
      </c>
    </row>
    <row r="1640">
      <c r="A1640" s="1" t="inlineStr">
        <is>
          <t>SECURKLOUD</t>
        </is>
      </c>
      <c r="B1640" s="1" t="n"/>
      <c r="C1640" s="1" t="n"/>
      <c r="D1640" s="2" t="n">
        <v>-0.3805620608899165</v>
      </c>
      <c r="E1640" s="2" t="n">
        <v>1.557449309432857</v>
      </c>
      <c r="F1640" s="3" t="n">
        <v>-2.719907407407421</v>
      </c>
      <c r="G1640" s="4" t="n">
        <v>367</v>
      </c>
      <c r="H1640" s="4" t="n">
        <v>321</v>
      </c>
      <c r="I1640" s="3" t="n">
        <v>262</v>
      </c>
      <c r="J1640" s="1" t="n"/>
      <c r="K1640" s="1" t="n"/>
      <c r="L1640" s="7">
        <f>J1640/G1640</f>
        <v/>
      </c>
      <c r="M1640" s="7">
        <f>K1640/H1640</f>
        <v/>
      </c>
      <c r="N1640" s="1" t="n">
        <v>0.0544</v>
      </c>
      <c r="O1640" s="1" t="n">
        <v>0.0499</v>
      </c>
      <c r="P1640" s="1" t="n">
        <v>0.0554</v>
      </c>
      <c r="Q1640" s="1" t="n"/>
      <c r="R1640" s="1" t="n"/>
      <c r="S1640" s="7">
        <f>Q1640/N1640</f>
        <v/>
      </c>
      <c r="T1640" s="7">
        <f>R1640/O1640</f>
        <v/>
      </c>
      <c r="U1640" s="1" t="inlineStr">
        <is>
          <t>11972</t>
        </is>
      </c>
      <c r="V1640" s="1" t="inlineStr">
        <is>
          <t>11696</t>
        </is>
      </c>
      <c r="W1640" s="1" t="inlineStr">
        <is>
          <t>11661</t>
        </is>
      </c>
      <c r="X1640" s="1" t="n"/>
      <c r="Y1640" s="1" t="n"/>
      <c r="Z1640" s="7">
        <f>X1640/U1640</f>
        <v/>
      </c>
      <c r="AA1640" s="7">
        <f>Y1640/V1640</f>
        <v/>
      </c>
      <c r="AB1640" s="1" t="n"/>
      <c r="AC1640" s="1" t="n"/>
      <c r="AD1640" s="1" t="n"/>
      <c r="AE1640" s="1" t="n"/>
      <c r="AF1640" s="1" t="n"/>
      <c r="AG1640" s="1" t="n"/>
      <c r="AH1640" s="1" t="n"/>
      <c r="AI1640" s="7">
        <f>AG1640/AD1640</f>
        <v/>
      </c>
      <c r="AJ1640" s="7">
        <f>AH1640/AE1640</f>
        <v/>
      </c>
      <c r="AK1640" s="1" t="n"/>
      <c r="AL1640" s="1" t="n"/>
      <c r="AM1640" s="1" t="n"/>
      <c r="AN1640" s="1" t="n">
        <v>34.03</v>
      </c>
      <c r="AO1640" s="1" t="n">
        <v>34.56</v>
      </c>
      <c r="AP1640" s="1" t="n">
        <v>33.62</v>
      </c>
      <c r="AQ1640" s="1" t="n"/>
      <c r="AR1640" s="1" t="n"/>
      <c r="AS1640" s="1" t="n"/>
      <c r="AT1640" s="1" t="n"/>
      <c r="AU1640" s="1" t="n"/>
      <c r="AV1640" s="7">
        <f>AT1640/AQ1640</f>
        <v/>
      </c>
      <c r="AW1640" s="7">
        <f>AU1640/AR1640</f>
        <v/>
      </c>
      <c r="AX1640" s="1" t="n"/>
      <c r="AY1640" s="1">
        <f>+IF(AND(D1640&gt;0,E1640&gt;0,F1640&gt;0,S1640&gt;0,T1640&gt;0,AC1640&gt;0,AB1640&gt;0,AI1640&gt;0,AJ1640&gt;0,AS1640&gt;AR1640,AR1640&gt;AQ1640),"long buildup",IF(AND(D1640&gt;0,E1640&gt;0,F1640&gt;0,S1640&lt;0,T1640&lt;0,AB1640&lt;0,AC1640&lt;0,AI1640&lt;0,AJ1640&lt;0,AS1640&gt;AR1640,AR1640&gt;AQ1640),"Short Covering",IF(AND(D1640&lt;0,E1640&lt;0,F1640&lt;0,S1640&lt;0,T1640&lt;0,AB1640&gt;0,AC1640&gt;0,AI1640&gt;0,AJ1640&gt;0,AS1640&lt;AR1640,AR1640&lt;AQ1640),"Short Buildup",IF(AND(D1640&lt;0,E1640&lt;0,F1640&lt;0,S1640&lt;0,T1640&lt;0,AB1640&lt;0,AC1640&lt;0,AI1640&lt;0,AJ1640&lt;0,AS1640&lt;AR1640,AR1640&lt;AQ1640),"LongUnwinding" ))))</f>
        <v/>
      </c>
      <c r="AZ1640" s="1">
        <f>+IF(AND(D1640&gt;0,E1640&gt;0,F1640&gt;0,L1640&gt;0,M1640&gt;0,S1640&gt;0,T1640&gt;0,Z1640&gt;0,AA1640&gt;0),"Buying Opportunity",IF(AND(D1640&lt;0,E1640&lt;0,F1640&lt;0,L1640&lt;0,M1640&lt;0,S1640&lt;0,T1640&lt;0,Z1640&lt;0,AA1640&lt;0),"support Zone",IF(AND(D1640&lt;0,E1640&lt;0,F1640&lt;0,L1640&gt;0,M1640&gt;0,S1640&gt;0,T1640&gt;0,Z1640&gt;0,AA1640&gt;0),"sell delivery")))</f>
        <v/>
      </c>
      <c r="BA1640" s="1">
        <f>IF(AND(D1640&gt;0,E1640&gt;0,F1640&gt;0,Z1640&gt;0,AA1640&gt;0,AB1640&gt;0,AC1640&gt;0,AI1640&gt;0,AJ1640&gt;0),"FII ENTERING")</f>
        <v/>
      </c>
      <c r="BB1640" s="1" t="n"/>
      <c r="BC1640" s="1" t="n"/>
      <c r="BD1640" s="1">
        <f>IF(AND(E1640&gt;0,F1640&gt;0,AB1640&gt;0,AC1640&gt;0,AI1640&gt;0,AJ1640&gt;0,AS1640&gt;AR1640,AR1640&gt;AQ1640),"long buildup",IF(AND(E1640&lt;0,F1640&lt;0,AB1640&gt;0,AC1640&gt;0,AI1640&gt;0,AJ1640&gt;0,AS1640&lt;AR1640,AR1640&lt;AQ1640),"Short buildup"))</f>
        <v/>
      </c>
      <c r="BE1640" s="1">
        <f>+IF(AND(F1640&gt;0,M1640&gt;0,T1640&gt;0,AA1640&gt;0),"buy")</f>
        <v/>
      </c>
    </row>
    <row r="1641">
      <c r="A1641" s="1" t="inlineStr">
        <is>
          <t>SEJALLTD</t>
        </is>
      </c>
      <c r="B1641" s="1" t="n"/>
      <c r="C1641" s="1" t="n"/>
      <c r="D1641" s="2" t="n">
        <v>-2.530044275774826</v>
      </c>
      <c r="E1641" s="2" t="n">
        <v>0.1622323166774822</v>
      </c>
      <c r="F1641" s="3" t="n">
        <v>-1.320051830255908</v>
      </c>
      <c r="G1641" s="4" t="n">
        <v>102</v>
      </c>
      <c r="H1641" s="4" t="n">
        <v>67</v>
      </c>
      <c r="I1641" s="3" t="n">
        <v>58</v>
      </c>
      <c r="J1641" s="1" t="n"/>
      <c r="K1641" s="1" t="n"/>
      <c r="L1641" s="7">
        <f>J1641/G1641</f>
        <v/>
      </c>
      <c r="M1641" s="7">
        <f>K1641/H1641</f>
        <v/>
      </c>
      <c r="N1641" s="1" t="n">
        <v>0.1911</v>
      </c>
      <c r="O1641" s="1" t="n">
        <v>0.1569</v>
      </c>
      <c r="P1641" s="1" t="n">
        <v>0.09150000000000001</v>
      </c>
      <c r="Q1641" s="1" t="n"/>
      <c r="R1641" s="1" t="n"/>
      <c r="S1641" s="7">
        <f>Q1641/N1641</f>
        <v/>
      </c>
      <c r="T1641" s="7">
        <f>R1641/O1641</f>
        <v/>
      </c>
      <c r="U1641" s="1" t="inlineStr">
        <is>
          <t>-</t>
        </is>
      </c>
      <c r="V1641" s="1" t="inlineStr">
        <is>
          <t>-</t>
        </is>
      </c>
      <c r="W1641" s="1" t="inlineStr">
        <is>
          <t>-</t>
        </is>
      </c>
      <c r="X1641" s="1" t="n"/>
      <c r="Y1641" s="1" t="n"/>
      <c r="Z1641" s="7">
        <f>X1641/U1641</f>
        <v/>
      </c>
      <c r="AA1641" s="7">
        <f>Y1641/V1641</f>
        <v/>
      </c>
      <c r="AB1641" s="1" t="n"/>
      <c r="AC1641" s="1" t="n"/>
      <c r="AD1641" s="1" t="n"/>
      <c r="AE1641" s="1" t="n"/>
      <c r="AF1641" s="1" t="n"/>
      <c r="AG1641" s="1" t="n"/>
      <c r="AH1641" s="1" t="n"/>
      <c r="AI1641" s="7">
        <f>AG1641/AD1641</f>
        <v/>
      </c>
      <c r="AJ1641" s="7">
        <f>AH1641/AE1641</f>
        <v/>
      </c>
      <c r="AK1641" s="1" t="n"/>
      <c r="AL1641" s="1" t="n"/>
      <c r="AM1641" s="1" t="n"/>
      <c r="AN1641" s="1" t="n">
        <v>616.4</v>
      </c>
      <c r="AO1641" s="1" t="n">
        <v>617.4</v>
      </c>
      <c r="AP1641" s="1" t="n">
        <v>609.25</v>
      </c>
      <c r="AQ1641" s="1" t="n"/>
      <c r="AR1641" s="1" t="n"/>
      <c r="AS1641" s="1" t="n"/>
      <c r="AT1641" s="1" t="n"/>
      <c r="AU1641" s="1" t="n"/>
      <c r="AV1641" s="7">
        <f>AT1641/AQ1641</f>
        <v/>
      </c>
      <c r="AW1641" s="7">
        <f>AU1641/AR1641</f>
        <v/>
      </c>
      <c r="AX1641" s="1" t="n"/>
      <c r="AY1641" s="1">
        <f>+IF(AND(D1641&gt;0,E1641&gt;0,F1641&gt;0,S1641&gt;0,T1641&gt;0,AC1641&gt;0,AB1641&gt;0,AI1641&gt;0,AJ1641&gt;0,AS1641&gt;AR1641,AR1641&gt;AQ1641),"long buildup",IF(AND(D1641&gt;0,E1641&gt;0,F1641&gt;0,S1641&lt;0,T1641&lt;0,AB1641&lt;0,AC1641&lt;0,AI1641&lt;0,AJ1641&lt;0,AS1641&gt;AR1641,AR1641&gt;AQ1641),"Short Covering",IF(AND(D1641&lt;0,E1641&lt;0,F1641&lt;0,S1641&lt;0,T1641&lt;0,AB1641&gt;0,AC1641&gt;0,AI1641&gt;0,AJ1641&gt;0,AS1641&lt;AR1641,AR1641&lt;AQ1641),"Short Buildup",IF(AND(D1641&lt;0,E1641&lt;0,F1641&lt;0,S1641&lt;0,T1641&lt;0,AB1641&lt;0,AC1641&lt;0,AI1641&lt;0,AJ1641&lt;0,AS1641&lt;AR1641,AR1641&lt;AQ1641),"LongUnwinding" ))))</f>
        <v/>
      </c>
      <c r="AZ1641" s="1">
        <f>+IF(AND(D1641&gt;0,E1641&gt;0,F1641&gt;0,L1641&gt;0,M1641&gt;0,S1641&gt;0,T1641&gt;0,Z1641&gt;0,AA1641&gt;0),"Buying Opportunity",IF(AND(D1641&lt;0,E1641&lt;0,F1641&lt;0,L1641&lt;0,M1641&lt;0,S1641&lt;0,T1641&lt;0,Z1641&lt;0,AA1641&lt;0),"support Zone",IF(AND(D1641&lt;0,E1641&lt;0,F1641&lt;0,L1641&gt;0,M1641&gt;0,S1641&gt;0,T1641&gt;0,Z1641&gt;0,AA1641&gt;0),"sell delivery")))</f>
        <v/>
      </c>
      <c r="BA1641" s="1">
        <f>IF(AND(D1641&gt;0,E1641&gt;0,F1641&gt;0,Z1641&gt;0,AA1641&gt;0,AB1641&gt;0,AC1641&gt;0,AI1641&gt;0,AJ1641&gt;0),"FII ENTERING")</f>
        <v/>
      </c>
      <c r="BB1641" s="1" t="n"/>
      <c r="BC1641" s="1" t="n"/>
      <c r="BD1641" s="1">
        <f>IF(AND(E1641&gt;0,F1641&gt;0,AB1641&gt;0,AC1641&gt;0,AI1641&gt;0,AJ1641&gt;0,AS1641&gt;AR1641,AR1641&gt;AQ1641),"long buildup",IF(AND(E1641&lt;0,F1641&lt;0,AB1641&gt;0,AC1641&gt;0,AI1641&gt;0,AJ1641&gt;0,AS1641&lt;AR1641,AR1641&lt;AQ1641),"Short buildup"))</f>
        <v/>
      </c>
      <c r="BE1641" s="1">
        <f>+IF(AND(F1641&gt;0,M1641&gt;0,T1641&gt;0,AA1641&gt;0),"buy")</f>
        <v/>
      </c>
    </row>
    <row r="1642">
      <c r="A1642" s="1" t="inlineStr">
        <is>
          <t>SELAN</t>
        </is>
      </c>
      <c r="B1642" s="1" t="n"/>
      <c r="C1642" s="1" t="n"/>
      <c r="D1642" s="2" t="n">
        <v>-0.7734079315451654</v>
      </c>
      <c r="E1642" s="2" t="n">
        <v>-3.056937534549472</v>
      </c>
      <c r="F1642" s="3" t="n">
        <v>0.4162627587386643</v>
      </c>
      <c r="G1642" s="4" t="n">
        <v>2222</v>
      </c>
      <c r="H1642" s="4" t="n">
        <v>5192</v>
      </c>
      <c r="I1642" s="3" t="n">
        <v>2372</v>
      </c>
      <c r="J1642" s="1" t="n"/>
      <c r="K1642" s="1" t="n"/>
      <c r="L1642" s="7">
        <f>J1642/G1642</f>
        <v/>
      </c>
      <c r="M1642" s="7">
        <f>K1642/H1642</f>
        <v/>
      </c>
      <c r="N1642" s="1" t="n">
        <v>3.8075</v>
      </c>
      <c r="O1642" s="1" t="n">
        <v>6.692</v>
      </c>
      <c r="P1642" s="1" t="n">
        <v>2.6524</v>
      </c>
      <c r="Q1642" s="1" t="n"/>
      <c r="R1642" s="1" t="n"/>
      <c r="S1642" s="7">
        <f>Q1642/N1642</f>
        <v/>
      </c>
      <c r="T1642" s="7">
        <f>R1642/O1642</f>
        <v/>
      </c>
      <c r="U1642" s="1" t="inlineStr">
        <is>
          <t>23011</t>
        </is>
      </c>
      <c r="V1642" s="1" t="inlineStr">
        <is>
          <t>41735</t>
        </is>
      </c>
      <c r="W1642" s="1" t="inlineStr">
        <is>
          <t>14763</t>
        </is>
      </c>
      <c r="X1642" s="1" t="n"/>
      <c r="Y1642" s="1" t="n"/>
      <c r="Z1642" s="7">
        <f>X1642/U1642</f>
        <v/>
      </c>
      <c r="AA1642" s="7">
        <f>Y1642/V1642</f>
        <v/>
      </c>
      <c r="AB1642" s="1" t="n"/>
      <c r="AC1642" s="1" t="n"/>
      <c r="AD1642" s="1" t="n"/>
      <c r="AE1642" s="1" t="n"/>
      <c r="AF1642" s="1" t="n"/>
      <c r="AG1642" s="1" t="n"/>
      <c r="AH1642" s="1" t="n"/>
      <c r="AI1642" s="7">
        <f>AG1642/AD1642</f>
        <v/>
      </c>
      <c r="AJ1642" s="7">
        <f>AH1642/AE1642</f>
        <v/>
      </c>
      <c r="AK1642" s="1" t="n"/>
      <c r="AL1642" s="1" t="n"/>
      <c r="AM1642" s="1" t="n"/>
      <c r="AN1642" s="1" t="n">
        <v>904.5</v>
      </c>
      <c r="AO1642" s="1" t="n">
        <v>876.85</v>
      </c>
      <c r="AP1642" s="1" t="n">
        <v>880.5</v>
      </c>
      <c r="AQ1642" s="1" t="n"/>
      <c r="AR1642" s="1" t="n"/>
      <c r="AS1642" s="1" t="n"/>
      <c r="AT1642" s="1" t="n"/>
      <c r="AU1642" s="1" t="n"/>
      <c r="AV1642" s="7">
        <f>AT1642/AQ1642</f>
        <v/>
      </c>
      <c r="AW1642" s="7">
        <f>AU1642/AR1642</f>
        <v/>
      </c>
      <c r="AX1642" s="1" t="n"/>
      <c r="AY1642" s="1">
        <f>+IF(AND(D1642&gt;0,E1642&gt;0,F1642&gt;0,S1642&gt;0,T1642&gt;0,AC1642&gt;0,AB1642&gt;0,AI1642&gt;0,AJ1642&gt;0,AS1642&gt;AR1642,AR1642&gt;AQ1642),"long buildup",IF(AND(D1642&gt;0,E1642&gt;0,F1642&gt;0,S1642&lt;0,T1642&lt;0,AB1642&lt;0,AC1642&lt;0,AI1642&lt;0,AJ1642&lt;0,AS1642&gt;AR1642,AR1642&gt;AQ1642),"Short Covering",IF(AND(D1642&lt;0,E1642&lt;0,F1642&lt;0,S1642&lt;0,T1642&lt;0,AB1642&gt;0,AC1642&gt;0,AI1642&gt;0,AJ1642&gt;0,AS1642&lt;AR1642,AR1642&lt;AQ1642),"Short Buildup",IF(AND(D1642&lt;0,E1642&lt;0,F1642&lt;0,S1642&lt;0,T1642&lt;0,AB1642&lt;0,AC1642&lt;0,AI1642&lt;0,AJ1642&lt;0,AS1642&lt;AR1642,AR1642&lt;AQ1642),"LongUnwinding" ))))</f>
        <v/>
      </c>
      <c r="AZ1642" s="1">
        <f>+IF(AND(D1642&gt;0,E1642&gt;0,F1642&gt;0,L1642&gt;0,M1642&gt;0,S1642&gt;0,T1642&gt;0,Z1642&gt;0,AA1642&gt;0),"Buying Opportunity",IF(AND(D1642&lt;0,E1642&lt;0,F1642&lt;0,L1642&lt;0,M1642&lt;0,S1642&lt;0,T1642&lt;0,Z1642&lt;0,AA1642&lt;0),"support Zone",IF(AND(D1642&lt;0,E1642&lt;0,F1642&lt;0,L1642&gt;0,M1642&gt;0,S1642&gt;0,T1642&gt;0,Z1642&gt;0,AA1642&gt;0),"sell delivery")))</f>
        <v/>
      </c>
      <c r="BA1642" s="1">
        <f>IF(AND(D1642&gt;0,E1642&gt;0,F1642&gt;0,Z1642&gt;0,AA1642&gt;0,AB1642&gt;0,AC1642&gt;0,AI1642&gt;0,AJ1642&gt;0),"FII ENTERING")</f>
        <v/>
      </c>
      <c r="BB1642" s="1" t="n"/>
      <c r="BC1642" s="1" t="n"/>
      <c r="BD1642" s="1">
        <f>IF(AND(E1642&gt;0,F1642&gt;0,AB1642&gt;0,AC1642&gt;0,AI1642&gt;0,AJ1642&gt;0,AS1642&gt;AR1642,AR1642&gt;AQ1642),"long buildup",IF(AND(E1642&lt;0,F1642&lt;0,AB1642&gt;0,AC1642&gt;0,AI1642&gt;0,AJ1642&gt;0,AS1642&lt;AR1642,AR1642&lt;AQ1642),"Short buildup"))</f>
        <v/>
      </c>
      <c r="BE1642" s="1">
        <f>+IF(AND(F1642&gt;0,M1642&gt;0,T1642&gt;0,AA1642&gt;0),"buy")</f>
        <v/>
      </c>
    </row>
    <row r="1643">
      <c r="A1643" s="1" t="inlineStr">
        <is>
          <t>SELMC</t>
        </is>
      </c>
      <c r="B1643" s="1" t="n"/>
      <c r="C1643" s="1" t="n"/>
      <c r="D1643" s="2" t="n">
        <v>-3.032153032153036</v>
      </c>
      <c r="E1643" s="2" t="n">
        <v>4.365162644281214</v>
      </c>
      <c r="F1643" s="3" t="n">
        <v>-3.177156645887791</v>
      </c>
      <c r="G1643" s="4" t="n">
        <v>2150</v>
      </c>
      <c r="H1643" s="4" t="n">
        <v>1822</v>
      </c>
      <c r="I1643" s="3" t="n">
        <v>1256</v>
      </c>
      <c r="J1643" s="1" t="n"/>
      <c r="K1643" s="1" t="n"/>
      <c r="L1643" s="7">
        <f>J1643/G1643</f>
        <v/>
      </c>
      <c r="M1643" s="7">
        <f>K1643/H1643</f>
        <v/>
      </c>
      <c r="N1643" s="1" t="n">
        <v>0.4344</v>
      </c>
      <c r="O1643" s="1" t="n">
        <v>0.1926</v>
      </c>
      <c r="P1643" s="1" t="n">
        <v>0.3306</v>
      </c>
      <c r="Q1643" s="1" t="n"/>
      <c r="R1643" s="1" t="n"/>
      <c r="S1643" s="7">
        <f>Q1643/N1643</f>
        <v/>
      </c>
      <c r="T1643" s="7">
        <f>R1643/O1643</f>
        <v/>
      </c>
      <c r="U1643" s="1" t="inlineStr">
        <is>
          <t>31473</t>
        </is>
      </c>
      <c r="V1643" s="1" t="inlineStr">
        <is>
          <t>15269</t>
        </is>
      </c>
      <c r="W1643" s="1" t="inlineStr">
        <is>
          <t>22134</t>
        </is>
      </c>
      <c r="X1643" s="1" t="n"/>
      <c r="Y1643" s="1" t="n"/>
      <c r="Z1643" s="7">
        <f>X1643/U1643</f>
        <v/>
      </c>
      <c r="AA1643" s="7">
        <f>Y1643/V1643</f>
        <v/>
      </c>
      <c r="AB1643" s="1" t="n"/>
      <c r="AC1643" s="1" t="n"/>
      <c r="AD1643" s="1" t="n"/>
      <c r="AE1643" s="1" t="n"/>
      <c r="AF1643" s="1" t="n"/>
      <c r="AG1643" s="1" t="n"/>
      <c r="AH1643" s="1" t="n"/>
      <c r="AI1643" s="7">
        <f>AG1643/AD1643</f>
        <v/>
      </c>
      <c r="AJ1643" s="7">
        <f>AH1643/AE1643</f>
        <v/>
      </c>
      <c r="AK1643" s="1" t="n"/>
      <c r="AL1643" s="1" t="n"/>
      <c r="AM1643" s="1" t="n"/>
      <c r="AN1643" s="1" t="n">
        <v>47.65</v>
      </c>
      <c r="AO1643" s="1" t="n">
        <v>49.73</v>
      </c>
      <c r="AP1643" s="1" t="n">
        <v>48.15</v>
      </c>
      <c r="AQ1643" s="1" t="n"/>
      <c r="AR1643" s="1" t="n"/>
      <c r="AS1643" s="1" t="n"/>
      <c r="AT1643" s="1" t="n"/>
      <c r="AU1643" s="1" t="n"/>
      <c r="AV1643" s="7">
        <f>AT1643/AQ1643</f>
        <v/>
      </c>
      <c r="AW1643" s="7">
        <f>AU1643/AR1643</f>
        <v/>
      </c>
      <c r="AX1643" s="1" t="n"/>
      <c r="AY1643" s="1">
        <f>+IF(AND(D1643&gt;0,E1643&gt;0,F1643&gt;0,S1643&gt;0,T1643&gt;0,AC1643&gt;0,AB1643&gt;0,AI1643&gt;0,AJ1643&gt;0,AS1643&gt;AR1643,AR1643&gt;AQ1643),"long buildup",IF(AND(D1643&gt;0,E1643&gt;0,F1643&gt;0,S1643&lt;0,T1643&lt;0,AB1643&lt;0,AC1643&lt;0,AI1643&lt;0,AJ1643&lt;0,AS1643&gt;AR1643,AR1643&gt;AQ1643),"Short Covering",IF(AND(D1643&lt;0,E1643&lt;0,F1643&lt;0,S1643&lt;0,T1643&lt;0,AB1643&gt;0,AC1643&gt;0,AI1643&gt;0,AJ1643&gt;0,AS1643&lt;AR1643,AR1643&lt;AQ1643),"Short Buildup",IF(AND(D1643&lt;0,E1643&lt;0,F1643&lt;0,S1643&lt;0,T1643&lt;0,AB1643&lt;0,AC1643&lt;0,AI1643&lt;0,AJ1643&lt;0,AS1643&lt;AR1643,AR1643&lt;AQ1643),"LongUnwinding" ))))</f>
        <v/>
      </c>
      <c r="AZ1643" s="1">
        <f>+IF(AND(D1643&gt;0,E1643&gt;0,F1643&gt;0,L1643&gt;0,M1643&gt;0,S1643&gt;0,T1643&gt;0,Z1643&gt;0,AA1643&gt;0),"Buying Opportunity",IF(AND(D1643&lt;0,E1643&lt;0,F1643&lt;0,L1643&lt;0,M1643&lt;0,S1643&lt;0,T1643&lt;0,Z1643&lt;0,AA1643&lt;0),"support Zone",IF(AND(D1643&lt;0,E1643&lt;0,F1643&lt;0,L1643&gt;0,M1643&gt;0,S1643&gt;0,T1643&gt;0,Z1643&gt;0,AA1643&gt;0),"sell delivery")))</f>
        <v/>
      </c>
      <c r="BA1643" s="1">
        <f>IF(AND(D1643&gt;0,E1643&gt;0,F1643&gt;0,Z1643&gt;0,AA1643&gt;0,AB1643&gt;0,AC1643&gt;0,AI1643&gt;0,AJ1643&gt;0),"FII ENTERING")</f>
        <v/>
      </c>
      <c r="BB1643" s="1" t="n"/>
      <c r="BC1643" s="1" t="n"/>
      <c r="BD1643" s="1">
        <f>IF(AND(E1643&gt;0,F1643&gt;0,AB1643&gt;0,AC1643&gt;0,AI1643&gt;0,AJ1643&gt;0,AS1643&gt;AR1643,AR1643&gt;AQ1643),"long buildup",IF(AND(E1643&lt;0,F1643&lt;0,AB1643&gt;0,AC1643&gt;0,AI1643&gt;0,AJ1643&gt;0,AS1643&lt;AR1643,AR1643&lt;AQ1643),"Short buildup"))</f>
        <v/>
      </c>
      <c r="BE1643" s="1">
        <f>+IF(AND(F1643&gt;0,M1643&gt;0,T1643&gt;0,AA1643&gt;0),"buy")</f>
        <v/>
      </c>
    </row>
    <row r="1644">
      <c r="A1644" s="1" t="inlineStr">
        <is>
          <t>SEMAC</t>
        </is>
      </c>
      <c r="B1644" s="1" t="n"/>
      <c r="C1644" s="1" t="n"/>
      <c r="D1644" s="2" t="n">
        <v>0.9884678747940798</v>
      </c>
      <c r="E1644" s="2" t="n">
        <v>-4.637613609881154</v>
      </c>
      <c r="F1644" s="3" t="n">
        <v>0.09775171065494481</v>
      </c>
      <c r="G1644" s="4" t="n">
        <v>48</v>
      </c>
      <c r="H1644" s="4" t="n">
        <v>83</v>
      </c>
      <c r="I1644" s="3" t="n">
        <v>49</v>
      </c>
      <c r="J1644" s="1" t="n"/>
      <c r="K1644" s="1" t="n"/>
      <c r="L1644" s="7">
        <f>J1644/G1644</f>
        <v/>
      </c>
      <c r="M1644" s="7">
        <f>K1644/H1644</f>
        <v/>
      </c>
      <c r="N1644" s="1" t="n">
        <v>0.0305</v>
      </c>
      <c r="O1644" s="1" t="n">
        <v>0.059</v>
      </c>
      <c r="P1644" s="1" t="n">
        <v>0.0376</v>
      </c>
      <c r="Q1644" s="1" t="n"/>
      <c r="R1644" s="1" t="n"/>
      <c r="S1644" s="7">
        <f>Q1644/N1644</f>
        <v/>
      </c>
      <c r="T1644" s="7">
        <f>R1644/O1644</f>
        <v/>
      </c>
      <c r="U1644" s="1" t="inlineStr">
        <is>
          <t>-</t>
        </is>
      </c>
      <c r="V1644" s="1" t="inlineStr">
        <is>
          <t>-</t>
        </is>
      </c>
      <c r="W1644" s="1" t="inlineStr">
        <is>
          <t>-</t>
        </is>
      </c>
      <c r="X1644" s="1" t="n"/>
      <c r="Y1644" s="1" t="n"/>
      <c r="Z1644" s="7">
        <f>X1644/U1644</f>
        <v/>
      </c>
      <c r="AA1644" s="7">
        <f>Y1644/V1644</f>
        <v/>
      </c>
      <c r="AB1644" s="1" t="n"/>
      <c r="AC1644" s="1" t="n"/>
      <c r="AD1644" s="1" t="n"/>
      <c r="AE1644" s="1" t="n"/>
      <c r="AF1644" s="1" t="n"/>
      <c r="AG1644" s="1" t="n"/>
      <c r="AH1644" s="1" t="n"/>
      <c r="AI1644" s="7">
        <f>AG1644/AD1644</f>
        <v/>
      </c>
      <c r="AJ1644" s="7">
        <f>AH1644/AE1644</f>
        <v/>
      </c>
      <c r="AK1644" s="1" t="n"/>
      <c r="AL1644" s="1" t="n"/>
      <c r="AM1644" s="1" t="n"/>
      <c r="AN1644" s="1" t="n">
        <v>429.1</v>
      </c>
      <c r="AO1644" s="1" t="n">
        <v>409.2</v>
      </c>
      <c r="AP1644" s="1" t="n">
        <v>409.6</v>
      </c>
      <c r="AQ1644" s="1" t="n"/>
      <c r="AR1644" s="1" t="n"/>
      <c r="AS1644" s="1" t="n"/>
      <c r="AT1644" s="1" t="n"/>
      <c r="AU1644" s="1" t="n"/>
      <c r="AV1644" s="7">
        <f>AT1644/AQ1644</f>
        <v/>
      </c>
      <c r="AW1644" s="7">
        <f>AU1644/AR1644</f>
        <v/>
      </c>
      <c r="AX1644" s="1" t="n"/>
      <c r="AY1644" s="1">
        <f>+IF(AND(D1644&gt;0,E1644&gt;0,F1644&gt;0,S1644&gt;0,T1644&gt;0,AC1644&gt;0,AB1644&gt;0,AI1644&gt;0,AJ1644&gt;0,AS1644&gt;AR1644,AR1644&gt;AQ1644),"long buildup",IF(AND(D1644&gt;0,E1644&gt;0,F1644&gt;0,S1644&lt;0,T1644&lt;0,AB1644&lt;0,AC1644&lt;0,AI1644&lt;0,AJ1644&lt;0,AS1644&gt;AR1644,AR1644&gt;AQ1644),"Short Covering",IF(AND(D1644&lt;0,E1644&lt;0,F1644&lt;0,S1644&lt;0,T1644&lt;0,AB1644&gt;0,AC1644&gt;0,AI1644&gt;0,AJ1644&gt;0,AS1644&lt;AR1644,AR1644&lt;AQ1644),"Short Buildup",IF(AND(D1644&lt;0,E1644&lt;0,F1644&lt;0,S1644&lt;0,T1644&lt;0,AB1644&lt;0,AC1644&lt;0,AI1644&lt;0,AJ1644&lt;0,AS1644&lt;AR1644,AR1644&lt;AQ1644),"LongUnwinding" ))))</f>
        <v/>
      </c>
      <c r="AZ1644" s="1">
        <f>+IF(AND(D1644&gt;0,E1644&gt;0,F1644&gt;0,L1644&gt;0,M1644&gt;0,S1644&gt;0,T1644&gt;0,Z1644&gt;0,AA1644&gt;0),"Buying Opportunity",IF(AND(D1644&lt;0,E1644&lt;0,F1644&lt;0,L1644&lt;0,M1644&lt;0,S1644&lt;0,T1644&lt;0,Z1644&lt;0,AA1644&lt;0),"support Zone",IF(AND(D1644&lt;0,E1644&lt;0,F1644&lt;0,L1644&gt;0,M1644&gt;0,S1644&gt;0,T1644&gt;0,Z1644&gt;0,AA1644&gt;0),"sell delivery")))</f>
        <v/>
      </c>
      <c r="BA1644" s="1">
        <f>IF(AND(D1644&gt;0,E1644&gt;0,F1644&gt;0,Z1644&gt;0,AA1644&gt;0,AB1644&gt;0,AC1644&gt;0,AI1644&gt;0,AJ1644&gt;0),"FII ENTERING")</f>
        <v/>
      </c>
      <c r="BB1644" s="1" t="n"/>
      <c r="BC1644" s="1" t="n"/>
      <c r="BD1644" s="1">
        <f>IF(AND(E1644&gt;0,F1644&gt;0,AB1644&gt;0,AC1644&gt;0,AI1644&gt;0,AJ1644&gt;0,AS1644&gt;AR1644,AR1644&gt;AQ1644),"long buildup",IF(AND(E1644&lt;0,F1644&lt;0,AB1644&gt;0,AC1644&gt;0,AI1644&gt;0,AJ1644&gt;0,AS1644&lt;AR1644,AR1644&lt;AQ1644),"Short buildup"))</f>
        <v/>
      </c>
      <c r="BE1644" s="1">
        <f>+IF(AND(F1644&gt;0,M1644&gt;0,T1644&gt;0,AA1644&gt;0),"buy")</f>
        <v/>
      </c>
    </row>
    <row r="1645">
      <c r="A1645" s="1" t="inlineStr">
        <is>
          <t>SENCO</t>
        </is>
      </c>
      <c r="B1645" s="1" t="n"/>
      <c r="C1645" s="1" t="n"/>
      <c r="D1645" s="2" t="n">
        <v>-0.9690005573897167</v>
      </c>
      <c r="E1645" s="2" t="n">
        <v>1.12135775208902</v>
      </c>
      <c r="F1645" s="3" t="n">
        <v>-1.284466518239425</v>
      </c>
      <c r="G1645" s="4" t="n">
        <v>55002</v>
      </c>
      <c r="H1645" s="4" t="n">
        <v>30004</v>
      </c>
      <c r="I1645" s="3" t="n">
        <v>20697</v>
      </c>
      <c r="J1645" s="1" t="n"/>
      <c r="K1645" s="1" t="n"/>
      <c r="L1645" s="7">
        <f>J1645/G1645</f>
        <v/>
      </c>
      <c r="M1645" s="7">
        <f>K1645/H1645</f>
        <v/>
      </c>
      <c r="N1645" s="1" t="n">
        <v>112.4196</v>
      </c>
      <c r="O1645" s="1" t="n">
        <v>67.187</v>
      </c>
      <c r="P1645" s="1" t="n">
        <v>37.4618</v>
      </c>
      <c r="Q1645" s="1" t="n"/>
      <c r="R1645" s="1" t="n"/>
      <c r="S1645" s="7">
        <f>Q1645/N1645</f>
        <v/>
      </c>
      <c r="T1645" s="7">
        <f>R1645/O1645</f>
        <v/>
      </c>
      <c r="U1645" s="1" t="inlineStr">
        <is>
          <t>487961</t>
        </is>
      </c>
      <c r="V1645" s="1" t="inlineStr">
        <is>
          <t>278008</t>
        </is>
      </c>
      <c r="W1645" s="1" t="inlineStr">
        <is>
          <t>142671</t>
        </is>
      </c>
      <c r="X1645" s="1" t="n"/>
      <c r="Y1645" s="1" t="n"/>
      <c r="Z1645" s="7">
        <f>X1645/U1645</f>
        <v/>
      </c>
      <c r="AA1645" s="7">
        <f>Y1645/V1645</f>
        <v/>
      </c>
      <c r="AB1645" s="1" t="n"/>
      <c r="AC1645" s="1" t="n"/>
      <c r="AD1645" s="1" t="n"/>
      <c r="AE1645" s="1" t="n"/>
      <c r="AF1645" s="1" t="n"/>
      <c r="AG1645" s="1" t="n"/>
      <c r="AH1645" s="1" t="n"/>
      <c r="AI1645" s="7">
        <f>AG1645/AD1645</f>
        <v/>
      </c>
      <c r="AJ1645" s="7">
        <f>AH1645/AE1645</f>
        <v/>
      </c>
      <c r="AK1645" s="1" t="n"/>
      <c r="AL1645" s="1" t="n"/>
      <c r="AM1645" s="1" t="n"/>
      <c r="AN1645" s="1" t="n">
        <v>1154.85</v>
      </c>
      <c r="AO1645" s="1" t="n">
        <v>1167.8</v>
      </c>
      <c r="AP1645" s="1" t="n">
        <v>1152.8</v>
      </c>
      <c r="AQ1645" s="1" t="n"/>
      <c r="AR1645" s="1" t="n"/>
      <c r="AS1645" s="1" t="n"/>
      <c r="AT1645" s="1" t="n"/>
      <c r="AU1645" s="1" t="n"/>
      <c r="AV1645" s="7">
        <f>AT1645/AQ1645</f>
        <v/>
      </c>
      <c r="AW1645" s="7">
        <f>AU1645/AR1645</f>
        <v/>
      </c>
      <c r="AX1645" s="1" t="n"/>
      <c r="AY1645" s="1">
        <f>+IF(AND(D1645&gt;0,E1645&gt;0,F1645&gt;0,S1645&gt;0,T1645&gt;0,AC1645&gt;0,AB1645&gt;0,AI1645&gt;0,AJ1645&gt;0,AS1645&gt;AR1645,AR1645&gt;AQ1645),"long buildup",IF(AND(D1645&gt;0,E1645&gt;0,F1645&gt;0,S1645&lt;0,T1645&lt;0,AB1645&lt;0,AC1645&lt;0,AI1645&lt;0,AJ1645&lt;0,AS1645&gt;AR1645,AR1645&gt;AQ1645),"Short Covering",IF(AND(D1645&lt;0,E1645&lt;0,F1645&lt;0,S1645&lt;0,T1645&lt;0,AB1645&gt;0,AC1645&gt;0,AI1645&gt;0,AJ1645&gt;0,AS1645&lt;AR1645,AR1645&lt;AQ1645),"Short Buildup",IF(AND(D1645&lt;0,E1645&lt;0,F1645&lt;0,S1645&lt;0,T1645&lt;0,AB1645&lt;0,AC1645&lt;0,AI1645&lt;0,AJ1645&lt;0,AS1645&lt;AR1645,AR1645&lt;AQ1645),"LongUnwinding" ))))</f>
        <v/>
      </c>
      <c r="AZ1645" s="1">
        <f>+IF(AND(D1645&gt;0,E1645&gt;0,F1645&gt;0,L1645&gt;0,M1645&gt;0,S1645&gt;0,T1645&gt;0,Z1645&gt;0,AA1645&gt;0),"Buying Opportunity",IF(AND(D1645&lt;0,E1645&lt;0,F1645&lt;0,L1645&lt;0,M1645&lt;0,S1645&lt;0,T1645&lt;0,Z1645&lt;0,AA1645&lt;0),"support Zone",IF(AND(D1645&lt;0,E1645&lt;0,F1645&lt;0,L1645&gt;0,M1645&gt;0,S1645&gt;0,T1645&gt;0,Z1645&gt;0,AA1645&gt;0),"sell delivery")))</f>
        <v/>
      </c>
      <c r="BA1645" s="1">
        <f>IF(AND(D1645&gt;0,E1645&gt;0,F1645&gt;0,Z1645&gt;0,AA1645&gt;0,AB1645&gt;0,AC1645&gt;0,AI1645&gt;0,AJ1645&gt;0),"FII ENTERING")</f>
        <v/>
      </c>
      <c r="BB1645" s="1" t="n"/>
      <c r="BC1645" s="1" t="n"/>
      <c r="BD1645" s="1">
        <f>IF(AND(E1645&gt;0,F1645&gt;0,AB1645&gt;0,AC1645&gt;0,AI1645&gt;0,AJ1645&gt;0,AS1645&gt;AR1645,AR1645&gt;AQ1645),"long buildup",IF(AND(E1645&lt;0,F1645&lt;0,AB1645&gt;0,AC1645&gt;0,AI1645&gt;0,AJ1645&gt;0,AS1645&lt;AR1645,AR1645&lt;AQ1645),"Short buildup"))</f>
        <v/>
      </c>
      <c r="BE1645" s="1">
        <f>+IF(AND(F1645&gt;0,M1645&gt;0,T1645&gt;0,AA1645&gt;0),"buy")</f>
        <v/>
      </c>
    </row>
    <row r="1646">
      <c r="A1646" s="1" t="inlineStr">
        <is>
          <t>SENSEXETF</t>
        </is>
      </c>
      <c r="B1646" s="1" t="n"/>
      <c r="C1646" s="1" t="n"/>
      <c r="D1646" s="2" t="n">
        <v>-0.2056368694810713</v>
      </c>
      <c r="E1646" s="2" t="n">
        <v>-0.1818181818181887</v>
      </c>
      <c r="F1646" s="3" t="n">
        <v>0.8621736490589047</v>
      </c>
      <c r="G1646" s="4" t="n">
        <v>208</v>
      </c>
      <c r="H1646" s="4" t="n">
        <v>131</v>
      </c>
      <c r="I1646" s="3" t="n">
        <v>274</v>
      </c>
      <c r="J1646" s="1" t="n"/>
      <c r="K1646" s="1" t="n"/>
      <c r="L1646" s="7">
        <f>J1646/G1646</f>
        <v/>
      </c>
      <c r="M1646" s="7">
        <f>K1646/H1646</f>
        <v/>
      </c>
      <c r="N1646" s="1" t="n">
        <v>0.0743</v>
      </c>
      <c r="O1646" s="1" t="n">
        <v>0.0287</v>
      </c>
      <c r="P1646" s="1" t="n">
        <v>0.09429999999999999</v>
      </c>
      <c r="Q1646" s="1" t="n"/>
      <c r="R1646" s="1" t="n"/>
      <c r="S1646" s="7">
        <f>Q1646/N1646</f>
        <v/>
      </c>
      <c r="T1646" s="7">
        <f>R1646/O1646</f>
        <v/>
      </c>
      <c r="U1646" s="1" t="inlineStr">
        <is>
          <t>5341</t>
        </is>
      </c>
      <c r="V1646" s="1" t="inlineStr">
        <is>
          <t>2529</t>
        </is>
      </c>
      <c r="W1646" s="1" t="inlineStr">
        <is>
          <t>7119</t>
        </is>
      </c>
      <c r="X1646" s="1" t="n"/>
      <c r="Y1646" s="1" t="n"/>
      <c r="Z1646" s="7">
        <f>X1646/U1646</f>
        <v/>
      </c>
      <c r="AA1646" s="7">
        <f>Y1646/V1646</f>
        <v/>
      </c>
      <c r="AB1646" s="1" t="n"/>
      <c r="AC1646" s="1" t="n"/>
      <c r="AD1646" s="1" t="n"/>
      <c r="AE1646" s="1" t="n"/>
      <c r="AF1646" s="1" t="n"/>
      <c r="AG1646" s="1" t="n"/>
      <c r="AH1646" s="1" t="n"/>
      <c r="AI1646" s="7">
        <f>AG1646/AD1646</f>
        <v/>
      </c>
      <c r="AJ1646" s="7">
        <f>AH1646/AE1646</f>
        <v/>
      </c>
      <c r="AK1646" s="1" t="n"/>
      <c r="AL1646" s="1" t="n"/>
      <c r="AM1646" s="1" t="n"/>
      <c r="AN1646" s="1" t="n">
        <v>82.5</v>
      </c>
      <c r="AO1646" s="1" t="n">
        <v>82.34999999999999</v>
      </c>
      <c r="AP1646" s="1" t="n">
        <v>83.06</v>
      </c>
      <c r="AQ1646" s="1" t="n"/>
      <c r="AR1646" s="1" t="n"/>
      <c r="AS1646" s="1" t="n"/>
      <c r="AT1646" s="1" t="n"/>
      <c r="AU1646" s="1" t="n"/>
      <c r="AV1646" s="7">
        <f>AT1646/AQ1646</f>
        <v/>
      </c>
      <c r="AW1646" s="7">
        <f>AU1646/AR1646</f>
        <v/>
      </c>
      <c r="AX1646" s="1" t="n"/>
      <c r="AY1646" s="1">
        <f>+IF(AND(D1646&gt;0,E1646&gt;0,F1646&gt;0,S1646&gt;0,T1646&gt;0,AC1646&gt;0,AB1646&gt;0,AI1646&gt;0,AJ1646&gt;0,AS1646&gt;AR1646,AR1646&gt;AQ1646),"long buildup",IF(AND(D1646&gt;0,E1646&gt;0,F1646&gt;0,S1646&lt;0,T1646&lt;0,AB1646&lt;0,AC1646&lt;0,AI1646&lt;0,AJ1646&lt;0,AS1646&gt;AR1646,AR1646&gt;AQ1646),"Short Covering",IF(AND(D1646&lt;0,E1646&lt;0,F1646&lt;0,S1646&lt;0,T1646&lt;0,AB1646&gt;0,AC1646&gt;0,AI1646&gt;0,AJ1646&gt;0,AS1646&lt;AR1646,AR1646&lt;AQ1646),"Short Buildup",IF(AND(D1646&lt;0,E1646&lt;0,F1646&lt;0,S1646&lt;0,T1646&lt;0,AB1646&lt;0,AC1646&lt;0,AI1646&lt;0,AJ1646&lt;0,AS1646&lt;AR1646,AR1646&lt;AQ1646),"LongUnwinding" ))))</f>
        <v/>
      </c>
      <c r="AZ1646" s="1">
        <f>+IF(AND(D1646&gt;0,E1646&gt;0,F1646&gt;0,L1646&gt;0,M1646&gt;0,S1646&gt;0,T1646&gt;0,Z1646&gt;0,AA1646&gt;0),"Buying Opportunity",IF(AND(D1646&lt;0,E1646&lt;0,F1646&lt;0,L1646&lt;0,M1646&lt;0,S1646&lt;0,T1646&lt;0,Z1646&lt;0,AA1646&lt;0),"support Zone",IF(AND(D1646&lt;0,E1646&lt;0,F1646&lt;0,L1646&gt;0,M1646&gt;0,S1646&gt;0,T1646&gt;0,Z1646&gt;0,AA1646&gt;0),"sell delivery")))</f>
        <v/>
      </c>
      <c r="BA1646" s="1">
        <f>IF(AND(D1646&gt;0,E1646&gt;0,F1646&gt;0,Z1646&gt;0,AA1646&gt;0,AB1646&gt;0,AC1646&gt;0,AI1646&gt;0,AJ1646&gt;0),"FII ENTERING")</f>
        <v/>
      </c>
      <c r="BB1646" s="1" t="n"/>
      <c r="BC1646" s="1" t="n"/>
      <c r="BD1646" s="1">
        <f>IF(AND(E1646&gt;0,F1646&gt;0,AB1646&gt;0,AC1646&gt;0,AI1646&gt;0,AJ1646&gt;0,AS1646&gt;AR1646,AR1646&gt;AQ1646),"long buildup",IF(AND(E1646&lt;0,F1646&lt;0,AB1646&gt;0,AC1646&gt;0,AI1646&gt;0,AJ1646&gt;0,AS1646&lt;AR1646,AR1646&lt;AQ1646),"Short buildup"))</f>
        <v/>
      </c>
      <c r="BE1646" s="1">
        <f>+IF(AND(F1646&gt;0,M1646&gt;0,T1646&gt;0,AA1646&gt;0),"buy")</f>
        <v/>
      </c>
    </row>
    <row r="1647">
      <c r="A1647" s="1" t="inlineStr">
        <is>
          <t>SEPC</t>
        </is>
      </c>
      <c r="B1647" s="1" t="n"/>
      <c r="C1647" s="1" t="n"/>
      <c r="D1647" s="2" t="n">
        <v>-1.439736733854372</v>
      </c>
      <c r="E1647" s="2" t="n">
        <v>-2.128547579298838</v>
      </c>
      <c r="F1647" s="3" t="n">
        <v>4.008528784648193</v>
      </c>
      <c r="G1647" s="4" t="n">
        <v>9057</v>
      </c>
      <c r="H1647" s="4" t="n">
        <v>9495</v>
      </c>
      <c r="I1647" s="3" t="n">
        <v>12039</v>
      </c>
      <c r="J1647" s="1" t="n"/>
      <c r="K1647" s="1" t="n"/>
      <c r="L1647" s="7">
        <f>J1647/G1647</f>
        <v/>
      </c>
      <c r="M1647" s="7">
        <f>K1647/H1647</f>
        <v/>
      </c>
      <c r="N1647" s="1" t="n">
        <v>13.4997</v>
      </c>
      <c r="O1647" s="1" t="n">
        <v>11.1619</v>
      </c>
      <c r="P1647" s="1" t="n">
        <v>23.1944</v>
      </c>
      <c r="Q1647" s="1" t="n"/>
      <c r="R1647" s="1" t="n"/>
      <c r="S1647" s="7">
        <f>Q1647/N1647</f>
        <v/>
      </c>
      <c r="T1647" s="7">
        <f>R1647/O1647</f>
        <v/>
      </c>
      <c r="U1647" s="1" t="inlineStr">
        <is>
          <t>3049519</t>
        </is>
      </c>
      <c r="V1647" s="1" t="inlineStr">
        <is>
          <t>2530319</t>
        </is>
      </c>
      <c r="W1647" s="1" t="inlineStr">
        <is>
          <t>4049612</t>
        </is>
      </c>
      <c r="X1647" s="1" t="n"/>
      <c r="Y1647" s="1" t="n"/>
      <c r="Z1647" s="7">
        <f>X1647/U1647</f>
        <v/>
      </c>
      <c r="AA1647" s="7">
        <f>Y1647/V1647</f>
        <v/>
      </c>
      <c r="AB1647" s="1" t="n"/>
      <c r="AC1647" s="1" t="n"/>
      <c r="AD1647" s="1" t="n"/>
      <c r="AE1647" s="1" t="n"/>
      <c r="AF1647" s="1" t="n"/>
      <c r="AG1647" s="1" t="n"/>
      <c r="AH1647" s="1" t="n"/>
      <c r="AI1647" s="7">
        <f>AG1647/AD1647</f>
        <v/>
      </c>
      <c r="AJ1647" s="7">
        <f>AH1647/AE1647</f>
        <v/>
      </c>
      <c r="AK1647" s="1" t="n"/>
      <c r="AL1647" s="1" t="n"/>
      <c r="AM1647" s="1" t="n"/>
      <c r="AN1647" s="1" t="n">
        <v>23.96</v>
      </c>
      <c r="AO1647" s="1" t="n">
        <v>23.45</v>
      </c>
      <c r="AP1647" s="1" t="n">
        <v>24.39</v>
      </c>
      <c r="AQ1647" s="1" t="n"/>
      <c r="AR1647" s="1" t="n"/>
      <c r="AS1647" s="1" t="n"/>
      <c r="AT1647" s="1" t="n"/>
      <c r="AU1647" s="1" t="n"/>
      <c r="AV1647" s="7">
        <f>AT1647/AQ1647</f>
        <v/>
      </c>
      <c r="AW1647" s="7">
        <f>AU1647/AR1647</f>
        <v/>
      </c>
      <c r="AX1647" s="1" t="n"/>
      <c r="AY1647" s="1">
        <f>+IF(AND(D1647&gt;0,E1647&gt;0,F1647&gt;0,S1647&gt;0,T1647&gt;0,AC1647&gt;0,AB1647&gt;0,AI1647&gt;0,AJ1647&gt;0,AS1647&gt;AR1647,AR1647&gt;AQ1647),"long buildup",IF(AND(D1647&gt;0,E1647&gt;0,F1647&gt;0,S1647&lt;0,T1647&lt;0,AB1647&lt;0,AC1647&lt;0,AI1647&lt;0,AJ1647&lt;0,AS1647&gt;AR1647,AR1647&gt;AQ1647),"Short Covering",IF(AND(D1647&lt;0,E1647&lt;0,F1647&lt;0,S1647&lt;0,T1647&lt;0,AB1647&gt;0,AC1647&gt;0,AI1647&gt;0,AJ1647&gt;0,AS1647&lt;AR1647,AR1647&lt;AQ1647),"Short Buildup",IF(AND(D1647&lt;0,E1647&lt;0,F1647&lt;0,S1647&lt;0,T1647&lt;0,AB1647&lt;0,AC1647&lt;0,AI1647&lt;0,AJ1647&lt;0,AS1647&lt;AR1647,AR1647&lt;AQ1647),"LongUnwinding" ))))</f>
        <v/>
      </c>
      <c r="AZ1647" s="1">
        <f>+IF(AND(D1647&gt;0,E1647&gt;0,F1647&gt;0,L1647&gt;0,M1647&gt;0,S1647&gt;0,T1647&gt;0,Z1647&gt;0,AA1647&gt;0),"Buying Opportunity",IF(AND(D1647&lt;0,E1647&lt;0,F1647&lt;0,L1647&lt;0,M1647&lt;0,S1647&lt;0,T1647&lt;0,Z1647&lt;0,AA1647&lt;0),"support Zone",IF(AND(D1647&lt;0,E1647&lt;0,F1647&lt;0,L1647&gt;0,M1647&gt;0,S1647&gt;0,T1647&gt;0,Z1647&gt;0,AA1647&gt;0),"sell delivery")))</f>
        <v/>
      </c>
      <c r="BA1647" s="1">
        <f>IF(AND(D1647&gt;0,E1647&gt;0,F1647&gt;0,Z1647&gt;0,AA1647&gt;0,AB1647&gt;0,AC1647&gt;0,AI1647&gt;0,AJ1647&gt;0),"FII ENTERING")</f>
        <v/>
      </c>
      <c r="BB1647" s="1" t="n"/>
      <c r="BC1647" s="1" t="n"/>
      <c r="BD1647" s="1">
        <f>IF(AND(E1647&gt;0,F1647&gt;0,AB1647&gt;0,AC1647&gt;0,AI1647&gt;0,AJ1647&gt;0,AS1647&gt;AR1647,AR1647&gt;AQ1647),"long buildup",IF(AND(E1647&lt;0,F1647&lt;0,AB1647&gt;0,AC1647&gt;0,AI1647&gt;0,AJ1647&gt;0,AS1647&lt;AR1647,AR1647&lt;AQ1647),"Short buildup"))</f>
        <v/>
      </c>
      <c r="BE1647" s="1">
        <f>+IF(AND(F1647&gt;0,M1647&gt;0,T1647&gt;0,AA1647&gt;0),"buy")</f>
        <v/>
      </c>
    </row>
    <row r="1648">
      <c r="A1648" s="1" t="inlineStr">
        <is>
          <t>SEQUENT</t>
        </is>
      </c>
      <c r="B1648" s="1" t="n"/>
      <c r="C1648" s="1" t="n"/>
      <c r="D1648" s="2" t="n">
        <v>-0.09503695881732144</v>
      </c>
      <c r="E1648" s="2" t="n">
        <v>-2.526160025367298</v>
      </c>
      <c r="F1648" s="3" t="n">
        <v>2.851875948818039</v>
      </c>
      <c r="G1648" s="4" t="n">
        <v>6685</v>
      </c>
      <c r="H1648" s="4" t="n">
        <v>5860</v>
      </c>
      <c r="I1648" s="3" t="n">
        <v>5210</v>
      </c>
      <c r="J1648" s="1" t="n"/>
      <c r="K1648" s="1" t="n"/>
      <c r="L1648" s="7">
        <f>J1648/G1648</f>
        <v/>
      </c>
      <c r="M1648" s="7">
        <f>K1648/H1648</f>
        <v/>
      </c>
      <c r="N1648" s="1" t="n">
        <v>5.499700000000001</v>
      </c>
      <c r="O1648" s="1" t="n">
        <v>5.7122</v>
      </c>
      <c r="P1648" s="1" t="n">
        <v>4.897200000000001</v>
      </c>
      <c r="Q1648" s="1" t="n"/>
      <c r="R1648" s="1" t="n"/>
      <c r="S1648" s="7">
        <f>Q1648/N1648</f>
        <v/>
      </c>
      <c r="T1648" s="7">
        <f>R1648/O1648</f>
        <v/>
      </c>
      <c r="U1648" s="1" t="inlineStr">
        <is>
          <t>-</t>
        </is>
      </c>
      <c r="V1648" s="1" t="inlineStr">
        <is>
          <t>-</t>
        </is>
      </c>
      <c r="W1648" s="1" t="inlineStr">
        <is>
          <t>-</t>
        </is>
      </c>
      <c r="X1648" s="1" t="n"/>
      <c r="Y1648" s="1" t="n"/>
      <c r="Z1648" s="7">
        <f>X1648/U1648</f>
        <v/>
      </c>
      <c r="AA1648" s="7">
        <f>Y1648/V1648</f>
        <v/>
      </c>
      <c r="AB1648" s="1" t="n"/>
      <c r="AC1648" s="1" t="n"/>
      <c r="AD1648" s="1" t="n"/>
      <c r="AE1648" s="1" t="n"/>
      <c r="AF1648" s="1" t="n"/>
      <c r="AG1648" s="1" t="n"/>
      <c r="AH1648" s="1" t="n"/>
      <c r="AI1648" s="7">
        <f>AG1648/AD1648</f>
        <v/>
      </c>
      <c r="AJ1648" s="7">
        <f>AH1648/AE1648</f>
        <v/>
      </c>
      <c r="AK1648" s="1" t="n"/>
      <c r="AL1648" s="1" t="n"/>
      <c r="AM1648" s="1" t="n"/>
      <c r="AN1648" s="1" t="n">
        <v>189.22</v>
      </c>
      <c r="AO1648" s="1" t="n">
        <v>184.44</v>
      </c>
      <c r="AP1648" s="1" t="n">
        <v>189.7</v>
      </c>
      <c r="AQ1648" s="1" t="n"/>
      <c r="AR1648" s="1" t="n"/>
      <c r="AS1648" s="1" t="n"/>
      <c r="AT1648" s="1" t="n"/>
      <c r="AU1648" s="1" t="n"/>
      <c r="AV1648" s="7">
        <f>AT1648/AQ1648</f>
        <v/>
      </c>
      <c r="AW1648" s="7">
        <f>AU1648/AR1648</f>
        <v/>
      </c>
      <c r="AX1648" s="1" t="n"/>
      <c r="AY1648" s="1">
        <f>+IF(AND(D1648&gt;0,E1648&gt;0,F1648&gt;0,S1648&gt;0,T1648&gt;0,AC1648&gt;0,AB1648&gt;0,AI1648&gt;0,AJ1648&gt;0,AS1648&gt;AR1648,AR1648&gt;AQ1648),"long buildup",IF(AND(D1648&gt;0,E1648&gt;0,F1648&gt;0,S1648&lt;0,T1648&lt;0,AB1648&lt;0,AC1648&lt;0,AI1648&lt;0,AJ1648&lt;0,AS1648&gt;AR1648,AR1648&gt;AQ1648),"Short Covering",IF(AND(D1648&lt;0,E1648&lt;0,F1648&lt;0,S1648&lt;0,T1648&lt;0,AB1648&gt;0,AC1648&gt;0,AI1648&gt;0,AJ1648&gt;0,AS1648&lt;AR1648,AR1648&lt;AQ1648),"Short Buildup",IF(AND(D1648&lt;0,E1648&lt;0,F1648&lt;0,S1648&lt;0,T1648&lt;0,AB1648&lt;0,AC1648&lt;0,AI1648&lt;0,AJ1648&lt;0,AS1648&lt;AR1648,AR1648&lt;AQ1648),"LongUnwinding" ))))</f>
        <v/>
      </c>
      <c r="AZ1648" s="1">
        <f>+IF(AND(D1648&gt;0,E1648&gt;0,F1648&gt;0,L1648&gt;0,M1648&gt;0,S1648&gt;0,T1648&gt;0,Z1648&gt;0,AA1648&gt;0),"Buying Opportunity",IF(AND(D1648&lt;0,E1648&lt;0,F1648&lt;0,L1648&lt;0,M1648&lt;0,S1648&lt;0,T1648&lt;0,Z1648&lt;0,AA1648&lt;0),"support Zone",IF(AND(D1648&lt;0,E1648&lt;0,F1648&lt;0,L1648&gt;0,M1648&gt;0,S1648&gt;0,T1648&gt;0,Z1648&gt;0,AA1648&gt;0),"sell delivery")))</f>
        <v/>
      </c>
      <c r="BA1648" s="1">
        <f>IF(AND(D1648&gt;0,E1648&gt;0,F1648&gt;0,Z1648&gt;0,AA1648&gt;0,AB1648&gt;0,AC1648&gt;0,AI1648&gt;0,AJ1648&gt;0),"FII ENTERING")</f>
        <v/>
      </c>
      <c r="BB1648" s="1" t="n"/>
      <c r="BC1648" s="1" t="n"/>
      <c r="BD1648" s="1">
        <f>IF(AND(E1648&gt;0,F1648&gt;0,AB1648&gt;0,AC1648&gt;0,AI1648&gt;0,AJ1648&gt;0,AS1648&gt;AR1648,AR1648&gt;AQ1648),"long buildup",IF(AND(E1648&lt;0,F1648&lt;0,AB1648&gt;0,AC1648&gt;0,AI1648&gt;0,AJ1648&gt;0,AS1648&lt;AR1648,AR1648&lt;AQ1648),"Short buildup"))</f>
        <v/>
      </c>
      <c r="BE1648" s="1">
        <f>+IF(AND(F1648&gt;0,M1648&gt;0,T1648&gt;0,AA1648&gt;0),"buy")</f>
        <v/>
      </c>
    </row>
    <row r="1649">
      <c r="A1649" s="1" t="inlineStr">
        <is>
          <t>SERVOTECH</t>
        </is>
      </c>
      <c r="B1649" s="1" t="n"/>
      <c r="C1649" s="1" t="n"/>
      <c r="D1649" s="2" t="n">
        <v>-1.560036962548244</v>
      </c>
      <c r="E1649" s="2" t="n">
        <v>-1.80563224737713</v>
      </c>
      <c r="F1649" s="3" t="n">
        <v>-0.916605747061814</v>
      </c>
      <c r="G1649" s="4" t="n">
        <v>6629</v>
      </c>
      <c r="H1649" s="4" t="n">
        <v>7000</v>
      </c>
      <c r="I1649" s="3" t="n">
        <v>7833</v>
      </c>
      <c r="J1649" s="1" t="n"/>
      <c r="K1649" s="1" t="n"/>
      <c r="L1649" s="7">
        <f>J1649/G1649</f>
        <v/>
      </c>
      <c r="M1649" s="7">
        <f>K1649/H1649</f>
        <v/>
      </c>
      <c r="N1649" s="1" t="n">
        <v>8.325700000000001</v>
      </c>
      <c r="O1649" s="1" t="n">
        <v>8.412800000000001</v>
      </c>
      <c r="P1649" s="1" t="n">
        <v>8.7491</v>
      </c>
      <c r="Q1649" s="1" t="n"/>
      <c r="R1649" s="1" t="n"/>
      <c r="S1649" s="7">
        <f>Q1649/N1649</f>
        <v/>
      </c>
      <c r="T1649" s="7">
        <f>R1649/O1649</f>
        <v/>
      </c>
      <c r="U1649" s="1" t="inlineStr">
        <is>
          <t>271247</t>
        </is>
      </c>
      <c r="V1649" s="1" t="inlineStr">
        <is>
          <t>275777</t>
        </is>
      </c>
      <c r="W1649" s="1" t="inlineStr">
        <is>
          <t>270985</t>
        </is>
      </c>
      <c r="X1649" s="1" t="n"/>
      <c r="Y1649" s="1" t="n"/>
      <c r="Z1649" s="7">
        <f>X1649/U1649</f>
        <v/>
      </c>
      <c r="AA1649" s="7">
        <f>Y1649/V1649</f>
        <v/>
      </c>
      <c r="AB1649" s="1" t="n"/>
      <c r="AC1649" s="1" t="n"/>
      <c r="AD1649" s="1" t="n"/>
      <c r="AE1649" s="1" t="n"/>
      <c r="AF1649" s="1" t="n"/>
      <c r="AG1649" s="1" t="n"/>
      <c r="AH1649" s="1" t="n"/>
      <c r="AI1649" s="7">
        <f>AG1649/AD1649</f>
        <v/>
      </c>
      <c r="AJ1649" s="7">
        <f>AH1649/AE1649</f>
        <v/>
      </c>
      <c r="AK1649" s="1" t="n"/>
      <c r="AL1649" s="1" t="n"/>
      <c r="AM1649" s="1" t="n"/>
      <c r="AN1649" s="1" t="n">
        <v>181.1</v>
      </c>
      <c r="AO1649" s="1" t="n">
        <v>177.83</v>
      </c>
      <c r="AP1649" s="1" t="n">
        <v>176.2</v>
      </c>
      <c r="AQ1649" s="1" t="n"/>
      <c r="AR1649" s="1" t="n"/>
      <c r="AS1649" s="1" t="n"/>
      <c r="AT1649" s="1" t="n"/>
      <c r="AU1649" s="1" t="n"/>
      <c r="AV1649" s="7">
        <f>AT1649/AQ1649</f>
        <v/>
      </c>
      <c r="AW1649" s="7">
        <f>AU1649/AR1649</f>
        <v/>
      </c>
      <c r="AX1649" s="1" t="n"/>
      <c r="AY1649" s="1">
        <f>+IF(AND(D1649&gt;0,E1649&gt;0,F1649&gt;0,S1649&gt;0,T1649&gt;0,AC1649&gt;0,AB1649&gt;0,AI1649&gt;0,AJ1649&gt;0,AS1649&gt;AR1649,AR1649&gt;AQ1649),"long buildup",IF(AND(D1649&gt;0,E1649&gt;0,F1649&gt;0,S1649&lt;0,T1649&lt;0,AB1649&lt;0,AC1649&lt;0,AI1649&lt;0,AJ1649&lt;0,AS1649&gt;AR1649,AR1649&gt;AQ1649),"Short Covering",IF(AND(D1649&lt;0,E1649&lt;0,F1649&lt;0,S1649&lt;0,T1649&lt;0,AB1649&gt;0,AC1649&gt;0,AI1649&gt;0,AJ1649&gt;0,AS1649&lt;AR1649,AR1649&lt;AQ1649),"Short Buildup",IF(AND(D1649&lt;0,E1649&lt;0,F1649&lt;0,S1649&lt;0,T1649&lt;0,AB1649&lt;0,AC1649&lt;0,AI1649&lt;0,AJ1649&lt;0,AS1649&lt;AR1649,AR1649&lt;AQ1649),"LongUnwinding" ))))</f>
        <v/>
      </c>
      <c r="AZ1649" s="1">
        <f>+IF(AND(D1649&gt;0,E1649&gt;0,F1649&gt;0,L1649&gt;0,M1649&gt;0,S1649&gt;0,T1649&gt;0,Z1649&gt;0,AA1649&gt;0),"Buying Opportunity",IF(AND(D1649&lt;0,E1649&lt;0,F1649&lt;0,L1649&lt;0,M1649&lt;0,S1649&lt;0,T1649&lt;0,Z1649&lt;0,AA1649&lt;0),"support Zone",IF(AND(D1649&lt;0,E1649&lt;0,F1649&lt;0,L1649&gt;0,M1649&gt;0,S1649&gt;0,T1649&gt;0,Z1649&gt;0,AA1649&gt;0),"sell delivery")))</f>
        <v/>
      </c>
      <c r="BA1649" s="1">
        <f>IF(AND(D1649&gt;0,E1649&gt;0,F1649&gt;0,Z1649&gt;0,AA1649&gt;0,AB1649&gt;0,AC1649&gt;0,AI1649&gt;0,AJ1649&gt;0),"FII ENTERING")</f>
        <v/>
      </c>
      <c r="BB1649" s="1" t="n"/>
      <c r="BC1649" s="1" t="n"/>
      <c r="BD1649" s="1">
        <f>IF(AND(E1649&gt;0,F1649&gt;0,AB1649&gt;0,AC1649&gt;0,AI1649&gt;0,AJ1649&gt;0,AS1649&gt;AR1649,AR1649&gt;AQ1649),"long buildup",IF(AND(E1649&lt;0,F1649&lt;0,AB1649&gt;0,AC1649&gt;0,AI1649&gt;0,AJ1649&gt;0,AS1649&lt;AR1649,AR1649&lt;AQ1649),"Short buildup"))</f>
        <v/>
      </c>
      <c r="BE1649" s="1">
        <f>+IF(AND(F1649&gt;0,M1649&gt;0,T1649&gt;0,AA1649&gt;0),"buy")</f>
        <v/>
      </c>
    </row>
    <row r="1650">
      <c r="A1650" s="1" t="inlineStr">
        <is>
          <t>SESHAPAPER</t>
        </is>
      </c>
      <c r="B1650" s="1" t="n"/>
      <c r="C1650" s="1" t="n"/>
      <c r="D1650" s="2" t="n">
        <v>-0.2468373958654771</v>
      </c>
      <c r="E1650" s="2" t="n">
        <v>0.04639653572532548</v>
      </c>
      <c r="F1650" s="3" t="n">
        <v>-2.19508424795176</v>
      </c>
      <c r="G1650" s="4" t="n">
        <v>2097</v>
      </c>
      <c r="H1650" s="4" t="n">
        <v>891</v>
      </c>
      <c r="I1650" s="3" t="n">
        <v>1141</v>
      </c>
      <c r="J1650" s="1" t="n"/>
      <c r="K1650" s="1" t="n"/>
      <c r="L1650" s="7">
        <f>J1650/G1650</f>
        <v/>
      </c>
      <c r="M1650" s="7">
        <f>K1650/H1650</f>
        <v/>
      </c>
      <c r="N1650" s="1" t="n">
        <v>2.3599</v>
      </c>
      <c r="O1650" s="1" t="n">
        <v>0.4127000000000001</v>
      </c>
      <c r="P1650" s="1" t="n">
        <v>0.6364</v>
      </c>
      <c r="Q1650" s="1" t="n"/>
      <c r="R1650" s="1" t="n"/>
      <c r="S1650" s="7">
        <f>Q1650/N1650</f>
        <v/>
      </c>
      <c r="T1650" s="7">
        <f>R1650/O1650</f>
        <v/>
      </c>
      <c r="U1650" s="1" t="inlineStr">
        <is>
          <t>11402</t>
        </is>
      </c>
      <c r="V1650" s="1" t="inlineStr">
        <is>
          <t>7120</t>
        </is>
      </c>
      <c r="W1650" s="1" t="inlineStr">
        <is>
          <t>11538</t>
        </is>
      </c>
      <c r="X1650" s="1" t="n"/>
      <c r="Y1650" s="1" t="n"/>
      <c r="Z1650" s="7">
        <f>X1650/U1650</f>
        <v/>
      </c>
      <c r="AA1650" s="7">
        <f>Y1650/V1650</f>
        <v/>
      </c>
      <c r="AB1650" s="1" t="n"/>
      <c r="AC1650" s="1" t="n"/>
      <c r="AD1650" s="1" t="n"/>
      <c r="AE1650" s="1" t="n"/>
      <c r="AF1650" s="1" t="n"/>
      <c r="AG1650" s="1" t="n"/>
      <c r="AH1650" s="1" t="n"/>
      <c r="AI1650" s="7">
        <f>AG1650/AD1650</f>
        <v/>
      </c>
      <c r="AJ1650" s="7">
        <f>AH1650/AE1650</f>
        <v/>
      </c>
      <c r="AK1650" s="1" t="n"/>
      <c r="AL1650" s="1" t="n"/>
      <c r="AM1650" s="1" t="n"/>
      <c r="AN1650" s="1" t="n">
        <v>323.3</v>
      </c>
      <c r="AO1650" s="1" t="n">
        <v>323.45</v>
      </c>
      <c r="AP1650" s="1" t="n">
        <v>316.35</v>
      </c>
      <c r="AQ1650" s="1" t="n"/>
      <c r="AR1650" s="1" t="n"/>
      <c r="AS1650" s="1" t="n"/>
      <c r="AT1650" s="1" t="n"/>
      <c r="AU1650" s="1" t="n"/>
      <c r="AV1650" s="7">
        <f>AT1650/AQ1650</f>
        <v/>
      </c>
      <c r="AW1650" s="7">
        <f>AU1650/AR1650</f>
        <v/>
      </c>
      <c r="AX1650" s="1" t="n"/>
      <c r="AY1650" s="1">
        <f>+IF(AND(D1650&gt;0,E1650&gt;0,F1650&gt;0,S1650&gt;0,T1650&gt;0,AC1650&gt;0,AB1650&gt;0,AI1650&gt;0,AJ1650&gt;0,AS1650&gt;AR1650,AR1650&gt;AQ1650),"long buildup",IF(AND(D1650&gt;0,E1650&gt;0,F1650&gt;0,S1650&lt;0,T1650&lt;0,AB1650&lt;0,AC1650&lt;0,AI1650&lt;0,AJ1650&lt;0,AS1650&gt;AR1650,AR1650&gt;AQ1650),"Short Covering",IF(AND(D1650&lt;0,E1650&lt;0,F1650&lt;0,S1650&lt;0,T1650&lt;0,AB1650&gt;0,AC1650&gt;0,AI1650&gt;0,AJ1650&gt;0,AS1650&lt;AR1650,AR1650&lt;AQ1650),"Short Buildup",IF(AND(D1650&lt;0,E1650&lt;0,F1650&lt;0,S1650&lt;0,T1650&lt;0,AB1650&lt;0,AC1650&lt;0,AI1650&lt;0,AJ1650&lt;0,AS1650&lt;AR1650,AR1650&lt;AQ1650),"LongUnwinding" ))))</f>
        <v/>
      </c>
      <c r="AZ1650" s="1">
        <f>+IF(AND(D1650&gt;0,E1650&gt;0,F1650&gt;0,L1650&gt;0,M1650&gt;0,S1650&gt;0,T1650&gt;0,Z1650&gt;0,AA1650&gt;0),"Buying Opportunity",IF(AND(D1650&lt;0,E1650&lt;0,F1650&lt;0,L1650&lt;0,M1650&lt;0,S1650&lt;0,T1650&lt;0,Z1650&lt;0,AA1650&lt;0),"support Zone",IF(AND(D1650&lt;0,E1650&lt;0,F1650&lt;0,L1650&gt;0,M1650&gt;0,S1650&gt;0,T1650&gt;0,Z1650&gt;0,AA1650&gt;0),"sell delivery")))</f>
        <v/>
      </c>
      <c r="BA1650" s="1">
        <f>IF(AND(D1650&gt;0,E1650&gt;0,F1650&gt;0,Z1650&gt;0,AA1650&gt;0,AB1650&gt;0,AC1650&gt;0,AI1650&gt;0,AJ1650&gt;0),"FII ENTERING")</f>
        <v/>
      </c>
      <c r="BB1650" s="1" t="n"/>
      <c r="BC1650" s="1" t="n"/>
      <c r="BD1650" s="1">
        <f>IF(AND(E1650&gt;0,F1650&gt;0,AB1650&gt;0,AC1650&gt;0,AI1650&gt;0,AJ1650&gt;0,AS1650&gt;AR1650,AR1650&gt;AQ1650),"long buildup",IF(AND(E1650&lt;0,F1650&lt;0,AB1650&gt;0,AC1650&gt;0,AI1650&gt;0,AJ1650&gt;0,AS1650&lt;AR1650,AR1650&lt;AQ1650),"Short buildup"))</f>
        <v/>
      </c>
      <c r="BE1650" s="1">
        <f>+IF(AND(F1650&gt;0,M1650&gt;0,T1650&gt;0,AA1650&gt;0),"buy")</f>
        <v/>
      </c>
    </row>
    <row r="1651">
      <c r="A1651" s="1" t="inlineStr">
        <is>
          <t>SETCO</t>
        </is>
      </c>
      <c r="B1651" s="1" t="n"/>
      <c r="C1651" s="1" t="n"/>
      <c r="D1651" s="2" t="n">
        <v>4.984615384615377</v>
      </c>
      <c r="E1651" s="2" t="n">
        <v>4.982415005861673</v>
      </c>
      <c r="F1651" s="3" t="n">
        <v>4.969290898939143</v>
      </c>
      <c r="G1651" s="4" t="n">
        <v>1918</v>
      </c>
      <c r="H1651" s="4" t="n">
        <v>545</v>
      </c>
      <c r="I1651" s="3" t="n">
        <v>1304</v>
      </c>
      <c r="J1651" s="1" t="n"/>
      <c r="K1651" s="1" t="n"/>
      <c r="L1651" s="7">
        <f>J1651/G1651</f>
        <v/>
      </c>
      <c r="M1651" s="7">
        <f>K1651/H1651</f>
        <v/>
      </c>
      <c r="N1651" s="1" t="n">
        <v>2.8173</v>
      </c>
      <c r="O1651" s="1" t="n">
        <v>0.4067</v>
      </c>
      <c r="P1651" s="1" t="n">
        <v>1.2349</v>
      </c>
      <c r="Q1651" s="1" t="n"/>
      <c r="R1651" s="1" t="n"/>
      <c r="S1651" s="7">
        <f>Q1651/N1651</f>
        <v/>
      </c>
      <c r="T1651" s="7">
        <f>R1651/O1651</f>
        <v/>
      </c>
      <c r="U1651" s="1" t="inlineStr">
        <is>
          <t>1169994</t>
        </is>
      </c>
      <c r="V1651" s="1" t="inlineStr">
        <is>
          <t>-</t>
        </is>
      </c>
      <c r="W1651" s="1" t="inlineStr">
        <is>
          <t>-</t>
        </is>
      </c>
      <c r="X1651" s="1" t="n"/>
      <c r="Y1651" s="1" t="n"/>
      <c r="Z1651" s="7">
        <f>X1651/U1651</f>
        <v/>
      </c>
      <c r="AA1651" s="7">
        <f>Y1651/V1651</f>
        <v/>
      </c>
      <c r="AB1651" s="1" t="n"/>
      <c r="AC1651" s="1" t="n"/>
      <c r="AD1651" s="1" t="n"/>
      <c r="AE1651" s="1" t="n"/>
      <c r="AF1651" s="1" t="n"/>
      <c r="AG1651" s="1" t="n"/>
      <c r="AH1651" s="1" t="n"/>
      <c r="AI1651" s="7">
        <f>AG1651/AD1651</f>
        <v/>
      </c>
      <c r="AJ1651" s="7">
        <f>AH1651/AE1651</f>
        <v/>
      </c>
      <c r="AK1651" s="1" t="n"/>
      <c r="AL1651" s="1" t="n"/>
      <c r="AM1651" s="1" t="n"/>
      <c r="AN1651" s="1" t="n">
        <v>17.06</v>
      </c>
      <c r="AO1651" s="1" t="n">
        <v>17.91</v>
      </c>
      <c r="AP1651" s="1" t="n">
        <v>18.8</v>
      </c>
      <c r="AQ1651" s="1" t="n"/>
      <c r="AR1651" s="1" t="n"/>
      <c r="AS1651" s="1" t="n"/>
      <c r="AT1651" s="1" t="n"/>
      <c r="AU1651" s="1" t="n"/>
      <c r="AV1651" s="7">
        <f>AT1651/AQ1651</f>
        <v/>
      </c>
      <c r="AW1651" s="7">
        <f>AU1651/AR1651</f>
        <v/>
      </c>
      <c r="AX1651" s="1" t="n"/>
      <c r="AY1651" s="1">
        <f>+IF(AND(D1651&gt;0,E1651&gt;0,F1651&gt;0,S1651&gt;0,T1651&gt;0,AC1651&gt;0,AB1651&gt;0,AI1651&gt;0,AJ1651&gt;0,AS1651&gt;AR1651,AR1651&gt;AQ1651),"long buildup",IF(AND(D1651&gt;0,E1651&gt;0,F1651&gt;0,S1651&lt;0,T1651&lt;0,AB1651&lt;0,AC1651&lt;0,AI1651&lt;0,AJ1651&lt;0,AS1651&gt;AR1651,AR1651&gt;AQ1651),"Short Covering",IF(AND(D1651&lt;0,E1651&lt;0,F1651&lt;0,S1651&lt;0,T1651&lt;0,AB1651&gt;0,AC1651&gt;0,AI1651&gt;0,AJ1651&gt;0,AS1651&lt;AR1651,AR1651&lt;AQ1651),"Short Buildup",IF(AND(D1651&lt;0,E1651&lt;0,F1651&lt;0,S1651&lt;0,T1651&lt;0,AB1651&lt;0,AC1651&lt;0,AI1651&lt;0,AJ1651&lt;0,AS1651&lt;AR1651,AR1651&lt;AQ1651),"LongUnwinding" ))))</f>
        <v/>
      </c>
      <c r="AZ1651" s="1">
        <f>+IF(AND(D1651&gt;0,E1651&gt;0,F1651&gt;0,L1651&gt;0,M1651&gt;0,S1651&gt;0,T1651&gt;0,Z1651&gt;0,AA1651&gt;0),"Buying Opportunity",IF(AND(D1651&lt;0,E1651&lt;0,F1651&lt;0,L1651&lt;0,M1651&lt;0,S1651&lt;0,T1651&lt;0,Z1651&lt;0,AA1651&lt;0),"support Zone",IF(AND(D1651&lt;0,E1651&lt;0,F1651&lt;0,L1651&gt;0,M1651&gt;0,S1651&gt;0,T1651&gt;0,Z1651&gt;0,AA1651&gt;0),"sell delivery")))</f>
        <v/>
      </c>
      <c r="BA1651" s="1">
        <f>IF(AND(D1651&gt;0,E1651&gt;0,F1651&gt;0,Z1651&gt;0,AA1651&gt;0,AB1651&gt;0,AC1651&gt;0,AI1651&gt;0,AJ1651&gt;0),"FII ENTERING")</f>
        <v/>
      </c>
      <c r="BB1651" s="1" t="n"/>
      <c r="BC1651" s="1" t="n"/>
      <c r="BD1651" s="1">
        <f>IF(AND(E1651&gt;0,F1651&gt;0,AB1651&gt;0,AC1651&gt;0,AI1651&gt;0,AJ1651&gt;0,AS1651&gt;AR1651,AR1651&gt;AQ1651),"long buildup",IF(AND(E1651&lt;0,F1651&lt;0,AB1651&gt;0,AC1651&gt;0,AI1651&gt;0,AJ1651&gt;0,AS1651&lt;AR1651,AR1651&lt;AQ1651),"Short buildup"))</f>
        <v/>
      </c>
      <c r="BE1651" s="1">
        <f>+IF(AND(F1651&gt;0,M1651&gt;0,T1651&gt;0,AA1651&gt;0),"buy")</f>
        <v/>
      </c>
    </row>
    <row r="1652">
      <c r="A1652" s="1" t="inlineStr">
        <is>
          <t>SETF10GILT</t>
        </is>
      </c>
      <c r="B1652" s="1" t="n"/>
      <c r="C1652" s="1" t="n"/>
      <c r="D1652" s="2" t="n">
        <v>0.04537205081670254</v>
      </c>
      <c r="E1652" s="2" t="n">
        <v>0.1278086992372716</v>
      </c>
      <c r="F1652" s="3" t="n">
        <v>0.2717615086881316</v>
      </c>
      <c r="G1652" s="4" t="n">
        <v>50</v>
      </c>
      <c r="H1652" s="4" t="n">
        <v>48</v>
      </c>
      <c r="I1652" s="3" t="n">
        <v>66</v>
      </c>
      <c r="J1652" s="1" t="n"/>
      <c r="K1652" s="1" t="n"/>
      <c r="L1652" s="7">
        <f>J1652/G1652</f>
        <v/>
      </c>
      <c r="M1652" s="7">
        <f>K1652/H1652</f>
        <v/>
      </c>
      <c r="N1652" s="1" t="n">
        <v>0.201</v>
      </c>
      <c r="O1652" s="1" t="n">
        <v>0.1658</v>
      </c>
      <c r="P1652" s="1" t="n">
        <v>0.2086</v>
      </c>
      <c r="Q1652" s="1" t="n"/>
      <c r="R1652" s="1" t="n"/>
      <c r="S1652" s="7">
        <f>Q1652/N1652</f>
        <v/>
      </c>
      <c r="T1652" s="7">
        <f>R1652/O1652</f>
        <v/>
      </c>
      <c r="U1652" s="1" t="inlineStr">
        <is>
          <t>6360</t>
        </is>
      </c>
      <c r="V1652" s="1" t="inlineStr">
        <is>
          <t>4944</t>
        </is>
      </c>
      <c r="W1652" s="1" t="inlineStr">
        <is>
          <t>7029</t>
        </is>
      </c>
      <c r="X1652" s="1" t="n"/>
      <c r="Y1652" s="1" t="n"/>
      <c r="Z1652" s="7">
        <f>X1652/U1652</f>
        <v/>
      </c>
      <c r="AA1652" s="7">
        <f>Y1652/V1652</f>
        <v/>
      </c>
      <c r="AB1652" s="1" t="n"/>
      <c r="AC1652" s="1" t="n"/>
      <c r="AD1652" s="1" t="n"/>
      <c r="AE1652" s="1" t="n"/>
      <c r="AF1652" s="1" t="n"/>
      <c r="AG1652" s="1" t="n"/>
      <c r="AH1652" s="1" t="n"/>
      <c r="AI1652" s="7">
        <f>AG1652/AD1652</f>
        <v/>
      </c>
      <c r="AJ1652" s="7">
        <f>AH1652/AE1652</f>
        <v/>
      </c>
      <c r="AK1652" s="1" t="n"/>
      <c r="AL1652" s="1" t="n"/>
      <c r="AM1652" s="1" t="n"/>
      <c r="AN1652" s="1" t="n">
        <v>242.55</v>
      </c>
      <c r="AO1652" s="1" t="n">
        <v>242.86</v>
      </c>
      <c r="AP1652" s="1" t="n">
        <v>243.52</v>
      </c>
      <c r="AQ1652" s="1" t="n"/>
      <c r="AR1652" s="1" t="n"/>
      <c r="AS1652" s="1" t="n"/>
      <c r="AT1652" s="1" t="n"/>
      <c r="AU1652" s="1" t="n"/>
      <c r="AV1652" s="7">
        <f>AT1652/AQ1652</f>
        <v/>
      </c>
      <c r="AW1652" s="7">
        <f>AU1652/AR1652</f>
        <v/>
      </c>
      <c r="AX1652" s="1" t="n"/>
      <c r="AY1652" s="1">
        <f>+IF(AND(D1652&gt;0,E1652&gt;0,F1652&gt;0,S1652&gt;0,T1652&gt;0,AC1652&gt;0,AB1652&gt;0,AI1652&gt;0,AJ1652&gt;0,AS1652&gt;AR1652,AR1652&gt;AQ1652),"long buildup",IF(AND(D1652&gt;0,E1652&gt;0,F1652&gt;0,S1652&lt;0,T1652&lt;0,AB1652&lt;0,AC1652&lt;0,AI1652&lt;0,AJ1652&lt;0,AS1652&gt;AR1652,AR1652&gt;AQ1652),"Short Covering",IF(AND(D1652&lt;0,E1652&lt;0,F1652&lt;0,S1652&lt;0,T1652&lt;0,AB1652&gt;0,AC1652&gt;0,AI1652&gt;0,AJ1652&gt;0,AS1652&lt;AR1652,AR1652&lt;AQ1652),"Short Buildup",IF(AND(D1652&lt;0,E1652&lt;0,F1652&lt;0,S1652&lt;0,T1652&lt;0,AB1652&lt;0,AC1652&lt;0,AI1652&lt;0,AJ1652&lt;0,AS1652&lt;AR1652,AR1652&lt;AQ1652),"LongUnwinding" ))))</f>
        <v/>
      </c>
      <c r="AZ1652" s="1">
        <f>+IF(AND(D1652&gt;0,E1652&gt;0,F1652&gt;0,L1652&gt;0,M1652&gt;0,S1652&gt;0,T1652&gt;0,Z1652&gt;0,AA1652&gt;0),"Buying Opportunity",IF(AND(D1652&lt;0,E1652&lt;0,F1652&lt;0,L1652&lt;0,M1652&lt;0,S1652&lt;0,T1652&lt;0,Z1652&lt;0,AA1652&lt;0),"support Zone",IF(AND(D1652&lt;0,E1652&lt;0,F1652&lt;0,L1652&gt;0,M1652&gt;0,S1652&gt;0,T1652&gt;0,Z1652&gt;0,AA1652&gt;0),"sell delivery")))</f>
        <v/>
      </c>
      <c r="BA1652" s="1">
        <f>IF(AND(D1652&gt;0,E1652&gt;0,F1652&gt;0,Z1652&gt;0,AA1652&gt;0,AB1652&gt;0,AC1652&gt;0,AI1652&gt;0,AJ1652&gt;0),"FII ENTERING")</f>
        <v/>
      </c>
      <c r="BB1652" s="1" t="n"/>
      <c r="BC1652" s="1" t="n"/>
      <c r="BD1652" s="1">
        <f>IF(AND(E1652&gt;0,F1652&gt;0,AB1652&gt;0,AC1652&gt;0,AI1652&gt;0,AJ1652&gt;0,AS1652&gt;AR1652,AR1652&gt;AQ1652),"long buildup",IF(AND(E1652&lt;0,F1652&lt;0,AB1652&gt;0,AC1652&gt;0,AI1652&gt;0,AJ1652&gt;0,AS1652&lt;AR1652,AR1652&lt;AQ1652),"Short buildup"))</f>
        <v/>
      </c>
      <c r="BE1652" s="1">
        <f>+IF(AND(F1652&gt;0,M1652&gt;0,T1652&gt;0,AA1652&gt;0),"buy")</f>
        <v/>
      </c>
    </row>
    <row r="1653">
      <c r="A1653" s="1" t="inlineStr">
        <is>
          <t>SETFGOLD</t>
        </is>
      </c>
      <c r="B1653" s="1" t="n"/>
      <c r="C1653" s="1" t="n"/>
      <c r="D1653" s="2" t="n">
        <v>0.3450862715678766</v>
      </c>
      <c r="E1653" s="2" t="n">
        <v>0.8821770334928281</v>
      </c>
      <c r="F1653" s="3" t="n">
        <v>-1.333926189417527</v>
      </c>
      <c r="G1653" s="4" t="n">
        <v>3352</v>
      </c>
      <c r="H1653" s="4" t="n">
        <v>2694</v>
      </c>
      <c r="I1653" s="3" t="n">
        <v>3770</v>
      </c>
      <c r="J1653" s="1" t="n"/>
      <c r="K1653" s="1" t="n"/>
      <c r="L1653" s="7">
        <f>J1653/G1653</f>
        <v/>
      </c>
      <c r="M1653" s="7">
        <f>K1653/H1653</f>
        <v/>
      </c>
      <c r="N1653" s="1" t="n">
        <v>11.7843</v>
      </c>
      <c r="O1653" s="1" t="n">
        <v>10.5287</v>
      </c>
      <c r="P1653" s="1" t="n">
        <v>20.105</v>
      </c>
      <c r="Q1653" s="1" t="n"/>
      <c r="R1653" s="1" t="n"/>
      <c r="S1653" s="7">
        <f>Q1653/N1653</f>
        <v/>
      </c>
      <c r="T1653" s="7">
        <f>R1653/O1653</f>
        <v/>
      </c>
      <c r="U1653" s="1" t="inlineStr">
        <is>
          <t>1321785</t>
        </is>
      </c>
      <c r="V1653" s="1" t="inlineStr">
        <is>
          <t>975792</t>
        </is>
      </c>
      <c r="W1653" s="1" t="inlineStr">
        <is>
          <t>2714523</t>
        </is>
      </c>
      <c r="X1653" s="1" t="n"/>
      <c r="Y1653" s="1" t="n"/>
      <c r="Z1653" s="7">
        <f>X1653/U1653</f>
        <v/>
      </c>
      <c r="AA1653" s="7">
        <f>Y1653/V1653</f>
        <v/>
      </c>
      <c r="AB1653" s="1" t="n"/>
      <c r="AC1653" s="1" t="n"/>
      <c r="AD1653" s="1" t="n"/>
      <c r="AE1653" s="1" t="n"/>
      <c r="AF1653" s="1" t="n"/>
      <c r="AG1653" s="1" t="n"/>
      <c r="AH1653" s="1" t="n"/>
      <c r="AI1653" s="7">
        <f>AG1653/AD1653</f>
        <v/>
      </c>
      <c r="AJ1653" s="7">
        <f>AH1653/AE1653</f>
        <v/>
      </c>
      <c r="AK1653" s="1" t="n"/>
      <c r="AL1653" s="1" t="n"/>
      <c r="AM1653" s="1" t="n"/>
      <c r="AN1653" s="1" t="n">
        <v>66.88</v>
      </c>
      <c r="AO1653" s="1" t="n">
        <v>67.47</v>
      </c>
      <c r="AP1653" s="1" t="n">
        <v>66.56999999999999</v>
      </c>
      <c r="AQ1653" s="1" t="n"/>
      <c r="AR1653" s="1" t="n"/>
      <c r="AS1653" s="1" t="n"/>
      <c r="AT1653" s="1" t="n"/>
      <c r="AU1653" s="1" t="n"/>
      <c r="AV1653" s="7">
        <f>AT1653/AQ1653</f>
        <v/>
      </c>
      <c r="AW1653" s="7">
        <f>AU1653/AR1653</f>
        <v/>
      </c>
      <c r="AX1653" s="1" t="n"/>
      <c r="AY1653" s="1">
        <f>+IF(AND(D1653&gt;0,E1653&gt;0,F1653&gt;0,S1653&gt;0,T1653&gt;0,AC1653&gt;0,AB1653&gt;0,AI1653&gt;0,AJ1653&gt;0,AS1653&gt;AR1653,AR1653&gt;AQ1653),"long buildup",IF(AND(D1653&gt;0,E1653&gt;0,F1653&gt;0,S1653&lt;0,T1653&lt;0,AB1653&lt;0,AC1653&lt;0,AI1653&lt;0,AJ1653&lt;0,AS1653&gt;AR1653,AR1653&gt;AQ1653),"Short Covering",IF(AND(D1653&lt;0,E1653&lt;0,F1653&lt;0,S1653&lt;0,T1653&lt;0,AB1653&gt;0,AC1653&gt;0,AI1653&gt;0,AJ1653&gt;0,AS1653&lt;AR1653,AR1653&lt;AQ1653),"Short Buildup",IF(AND(D1653&lt;0,E1653&lt;0,F1653&lt;0,S1653&lt;0,T1653&lt;0,AB1653&lt;0,AC1653&lt;0,AI1653&lt;0,AJ1653&lt;0,AS1653&lt;AR1653,AR1653&lt;AQ1653),"LongUnwinding" ))))</f>
        <v/>
      </c>
      <c r="AZ1653" s="1">
        <f>+IF(AND(D1653&gt;0,E1653&gt;0,F1653&gt;0,L1653&gt;0,M1653&gt;0,S1653&gt;0,T1653&gt;0,Z1653&gt;0,AA1653&gt;0),"Buying Opportunity",IF(AND(D1653&lt;0,E1653&lt;0,F1653&lt;0,L1653&lt;0,M1653&lt;0,S1653&lt;0,T1653&lt;0,Z1653&lt;0,AA1653&lt;0),"support Zone",IF(AND(D1653&lt;0,E1653&lt;0,F1653&lt;0,L1653&gt;0,M1653&gt;0,S1653&gt;0,T1653&gt;0,Z1653&gt;0,AA1653&gt;0),"sell delivery")))</f>
        <v/>
      </c>
      <c r="BA1653" s="1">
        <f>IF(AND(D1653&gt;0,E1653&gt;0,F1653&gt;0,Z1653&gt;0,AA1653&gt;0,AB1653&gt;0,AC1653&gt;0,AI1653&gt;0,AJ1653&gt;0),"FII ENTERING")</f>
        <v/>
      </c>
      <c r="BB1653" s="1" t="n"/>
      <c r="BC1653" s="1" t="n"/>
      <c r="BD1653" s="1">
        <f>IF(AND(E1653&gt;0,F1653&gt;0,AB1653&gt;0,AC1653&gt;0,AI1653&gt;0,AJ1653&gt;0,AS1653&gt;AR1653,AR1653&gt;AQ1653),"long buildup",IF(AND(E1653&lt;0,F1653&lt;0,AB1653&gt;0,AC1653&gt;0,AI1653&gt;0,AJ1653&gt;0,AS1653&lt;AR1653,AR1653&lt;AQ1653),"Short buildup"))</f>
        <v/>
      </c>
      <c r="BE1653" s="1">
        <f>+IF(AND(F1653&gt;0,M1653&gt;0,T1653&gt;0,AA1653&gt;0),"buy")</f>
        <v/>
      </c>
    </row>
    <row r="1654">
      <c r="A1654" s="1" t="inlineStr">
        <is>
          <t>SETFNIF50</t>
        </is>
      </c>
      <c r="B1654" s="1" t="n"/>
      <c r="C1654" s="1" t="n"/>
      <c r="D1654" s="2" t="n">
        <v>0.09996924023377074</v>
      </c>
      <c r="E1654" s="2" t="n">
        <v>-0.276561419681943</v>
      </c>
      <c r="F1654" s="3" t="n">
        <v>0.5893228564825409</v>
      </c>
      <c r="G1654" s="4" t="n">
        <v>4476</v>
      </c>
      <c r="H1654" s="4" t="n">
        <v>5391</v>
      </c>
      <c r="I1654" s="3" t="n">
        <v>8191</v>
      </c>
      <c r="J1654" s="1" t="n"/>
      <c r="K1654" s="1" t="n"/>
      <c r="L1654" s="7">
        <f>J1654/G1654</f>
        <v/>
      </c>
      <c r="M1654" s="7">
        <f>K1654/H1654</f>
        <v/>
      </c>
      <c r="N1654" s="1" t="n">
        <v>7.5929</v>
      </c>
      <c r="O1654" s="1" t="n">
        <v>6.0094</v>
      </c>
      <c r="P1654" s="1" t="n">
        <v>18.8426</v>
      </c>
      <c r="Q1654" s="1" t="n"/>
      <c r="R1654" s="1" t="n"/>
      <c r="S1654" s="7">
        <f>Q1654/N1654</f>
        <v/>
      </c>
      <c r="T1654" s="7">
        <f>R1654/O1654</f>
        <v/>
      </c>
      <c r="U1654" s="1" t="inlineStr">
        <is>
          <t>229760</t>
        </is>
      </c>
      <c r="V1654" s="1" t="inlineStr">
        <is>
          <t>200140</t>
        </is>
      </c>
      <c r="W1654" s="1" t="inlineStr">
        <is>
          <t>605358</t>
        </is>
      </c>
      <c r="X1654" s="1" t="n"/>
      <c r="Y1654" s="1" t="n"/>
      <c r="Z1654" s="7">
        <f>X1654/U1654</f>
        <v/>
      </c>
      <c r="AA1654" s="7">
        <f>Y1654/V1654</f>
        <v/>
      </c>
      <c r="AB1654" s="1" t="n"/>
      <c r="AC1654" s="1" t="n"/>
      <c r="AD1654" s="1" t="n"/>
      <c r="AE1654" s="1" t="n"/>
      <c r="AF1654" s="1" t="n"/>
      <c r="AG1654" s="1" t="n"/>
      <c r="AH1654" s="1" t="n"/>
      <c r="AI1654" s="7">
        <f>AG1654/AD1654</f>
        <v/>
      </c>
      <c r="AJ1654" s="7">
        <f>AH1654/AE1654</f>
        <v/>
      </c>
      <c r="AK1654" s="1" t="n"/>
      <c r="AL1654" s="1" t="n"/>
      <c r="AM1654" s="1" t="n"/>
      <c r="AN1654" s="1" t="n">
        <v>260.34</v>
      </c>
      <c r="AO1654" s="1" t="n">
        <v>259.62</v>
      </c>
      <c r="AP1654" s="1" t="n">
        <v>261.15</v>
      </c>
      <c r="AQ1654" s="1" t="n"/>
      <c r="AR1654" s="1" t="n"/>
      <c r="AS1654" s="1" t="n"/>
      <c r="AT1654" s="1" t="n"/>
      <c r="AU1654" s="1" t="n"/>
      <c r="AV1654" s="7">
        <f>AT1654/AQ1654</f>
        <v/>
      </c>
      <c r="AW1654" s="7">
        <f>AU1654/AR1654</f>
        <v/>
      </c>
      <c r="AX1654" s="1" t="n"/>
      <c r="AY1654" s="1">
        <f>+IF(AND(D1654&gt;0,E1654&gt;0,F1654&gt;0,S1654&gt;0,T1654&gt;0,AC1654&gt;0,AB1654&gt;0,AI1654&gt;0,AJ1654&gt;0,AS1654&gt;AR1654,AR1654&gt;AQ1654),"long buildup",IF(AND(D1654&gt;0,E1654&gt;0,F1654&gt;0,S1654&lt;0,T1654&lt;0,AB1654&lt;0,AC1654&lt;0,AI1654&lt;0,AJ1654&lt;0,AS1654&gt;AR1654,AR1654&gt;AQ1654),"Short Covering",IF(AND(D1654&lt;0,E1654&lt;0,F1654&lt;0,S1654&lt;0,T1654&lt;0,AB1654&gt;0,AC1654&gt;0,AI1654&gt;0,AJ1654&gt;0,AS1654&lt;AR1654,AR1654&lt;AQ1654),"Short Buildup",IF(AND(D1654&lt;0,E1654&lt;0,F1654&lt;0,S1654&lt;0,T1654&lt;0,AB1654&lt;0,AC1654&lt;0,AI1654&lt;0,AJ1654&lt;0,AS1654&lt;AR1654,AR1654&lt;AQ1654),"LongUnwinding" ))))</f>
        <v/>
      </c>
      <c r="AZ1654" s="1">
        <f>+IF(AND(D1654&gt;0,E1654&gt;0,F1654&gt;0,L1654&gt;0,M1654&gt;0,S1654&gt;0,T1654&gt;0,Z1654&gt;0,AA1654&gt;0),"Buying Opportunity",IF(AND(D1654&lt;0,E1654&lt;0,F1654&lt;0,L1654&lt;0,M1654&lt;0,S1654&lt;0,T1654&lt;0,Z1654&lt;0,AA1654&lt;0),"support Zone",IF(AND(D1654&lt;0,E1654&lt;0,F1654&lt;0,L1654&gt;0,M1654&gt;0,S1654&gt;0,T1654&gt;0,Z1654&gt;0,AA1654&gt;0),"sell delivery")))</f>
        <v/>
      </c>
      <c r="BA1654" s="1">
        <f>IF(AND(D1654&gt;0,E1654&gt;0,F1654&gt;0,Z1654&gt;0,AA1654&gt;0,AB1654&gt;0,AC1654&gt;0,AI1654&gt;0,AJ1654&gt;0),"FII ENTERING")</f>
        <v/>
      </c>
      <c r="BB1654" s="1" t="n"/>
      <c r="BC1654" s="1" t="n"/>
      <c r="BD1654" s="1">
        <f>IF(AND(E1654&gt;0,F1654&gt;0,AB1654&gt;0,AC1654&gt;0,AI1654&gt;0,AJ1654&gt;0,AS1654&gt;AR1654,AR1654&gt;AQ1654),"long buildup",IF(AND(E1654&lt;0,F1654&lt;0,AB1654&gt;0,AC1654&gt;0,AI1654&gt;0,AJ1654&gt;0,AS1654&lt;AR1654,AR1654&lt;AQ1654),"Short buildup"))</f>
        <v/>
      </c>
      <c r="BE1654" s="1">
        <f>+IF(AND(F1654&gt;0,M1654&gt;0,T1654&gt;0,AA1654&gt;0),"buy")</f>
        <v/>
      </c>
    </row>
    <row r="1655">
      <c r="A1655" s="1" t="inlineStr">
        <is>
          <t>SETFNIFBK</t>
        </is>
      </c>
      <c r="B1655" s="1" t="n"/>
      <c r="C1655" s="1" t="n"/>
      <c r="D1655" s="2" t="n">
        <v>-0.407653604612734</v>
      </c>
      <c r="E1655" s="2" t="n">
        <v>-0.2581311306143479</v>
      </c>
      <c r="F1655" s="3" t="n">
        <v>0.6506950606329455</v>
      </c>
      <c r="G1655" s="4" t="n">
        <v>820</v>
      </c>
      <c r="H1655" s="4" t="n">
        <v>251</v>
      </c>
      <c r="I1655" s="3" t="n">
        <v>575</v>
      </c>
      <c r="J1655" s="1" t="n"/>
      <c r="K1655" s="1" t="n"/>
      <c r="L1655" s="7">
        <f>J1655/G1655</f>
        <v/>
      </c>
      <c r="M1655" s="7">
        <f>K1655/H1655</f>
        <v/>
      </c>
      <c r="N1655" s="1" t="n">
        <v>1.3678</v>
      </c>
      <c r="O1655" s="1" t="n">
        <v>0.8662000000000001</v>
      </c>
      <c r="P1655" s="1" t="n">
        <v>2.0944</v>
      </c>
      <c r="Q1655" s="1" t="n"/>
      <c r="R1655" s="1" t="n"/>
      <c r="S1655" s="7">
        <f>Q1655/N1655</f>
        <v/>
      </c>
      <c r="T1655" s="7">
        <f>R1655/O1655</f>
        <v/>
      </c>
      <c r="U1655" s="1" t="inlineStr">
        <is>
          <t>21475</t>
        </is>
      </c>
      <c r="V1655" s="1" t="inlineStr">
        <is>
          <t>11365</t>
        </is>
      </c>
      <c r="W1655" s="1" t="inlineStr">
        <is>
          <t>19059</t>
        </is>
      </c>
      <c r="X1655" s="1" t="n"/>
      <c r="Y1655" s="1" t="n"/>
      <c r="Z1655" s="7">
        <f>X1655/U1655</f>
        <v/>
      </c>
      <c r="AA1655" s="7">
        <f>Y1655/V1655</f>
        <v/>
      </c>
      <c r="AB1655" s="1" t="n"/>
      <c r="AC1655" s="1" t="n"/>
      <c r="AD1655" s="1" t="n"/>
      <c r="AE1655" s="1" t="n"/>
      <c r="AF1655" s="1" t="n"/>
      <c r="AG1655" s="1" t="n"/>
      <c r="AH1655" s="1" t="n"/>
      <c r="AI1655" s="7">
        <f>AG1655/AD1655</f>
        <v/>
      </c>
      <c r="AJ1655" s="7">
        <f>AH1655/AE1655</f>
        <v/>
      </c>
      <c r="AK1655" s="1" t="n"/>
      <c r="AL1655" s="1" t="n"/>
      <c r="AM1655" s="1" t="n"/>
      <c r="AN1655" s="1" t="n">
        <v>542.36</v>
      </c>
      <c r="AO1655" s="1" t="n">
        <v>540.96</v>
      </c>
      <c r="AP1655" s="1" t="n">
        <v>544.48</v>
      </c>
      <c r="AQ1655" s="1" t="n"/>
      <c r="AR1655" s="1" t="n"/>
      <c r="AS1655" s="1" t="n"/>
      <c r="AT1655" s="1" t="n"/>
      <c r="AU1655" s="1" t="n"/>
      <c r="AV1655" s="7">
        <f>AT1655/AQ1655</f>
        <v/>
      </c>
      <c r="AW1655" s="7">
        <f>AU1655/AR1655</f>
        <v/>
      </c>
      <c r="AX1655" s="1" t="n"/>
      <c r="AY1655" s="1">
        <f>+IF(AND(D1655&gt;0,E1655&gt;0,F1655&gt;0,S1655&gt;0,T1655&gt;0,AC1655&gt;0,AB1655&gt;0,AI1655&gt;0,AJ1655&gt;0,AS1655&gt;AR1655,AR1655&gt;AQ1655),"long buildup",IF(AND(D1655&gt;0,E1655&gt;0,F1655&gt;0,S1655&lt;0,T1655&lt;0,AB1655&lt;0,AC1655&lt;0,AI1655&lt;0,AJ1655&lt;0,AS1655&gt;AR1655,AR1655&gt;AQ1655),"Short Covering",IF(AND(D1655&lt;0,E1655&lt;0,F1655&lt;0,S1655&lt;0,T1655&lt;0,AB1655&gt;0,AC1655&gt;0,AI1655&gt;0,AJ1655&gt;0,AS1655&lt;AR1655,AR1655&lt;AQ1655),"Short Buildup",IF(AND(D1655&lt;0,E1655&lt;0,F1655&lt;0,S1655&lt;0,T1655&lt;0,AB1655&lt;0,AC1655&lt;0,AI1655&lt;0,AJ1655&lt;0,AS1655&lt;AR1655,AR1655&lt;AQ1655),"LongUnwinding" ))))</f>
        <v/>
      </c>
      <c r="AZ1655" s="1">
        <f>+IF(AND(D1655&gt;0,E1655&gt;0,F1655&gt;0,L1655&gt;0,M1655&gt;0,S1655&gt;0,T1655&gt;0,Z1655&gt;0,AA1655&gt;0),"Buying Opportunity",IF(AND(D1655&lt;0,E1655&lt;0,F1655&lt;0,L1655&lt;0,M1655&lt;0,S1655&lt;0,T1655&lt;0,Z1655&lt;0,AA1655&lt;0),"support Zone",IF(AND(D1655&lt;0,E1655&lt;0,F1655&lt;0,L1655&gt;0,M1655&gt;0,S1655&gt;0,T1655&gt;0,Z1655&gt;0,AA1655&gt;0),"sell delivery")))</f>
        <v/>
      </c>
      <c r="BA1655" s="1">
        <f>IF(AND(D1655&gt;0,E1655&gt;0,F1655&gt;0,Z1655&gt;0,AA1655&gt;0,AB1655&gt;0,AC1655&gt;0,AI1655&gt;0,AJ1655&gt;0),"FII ENTERING")</f>
        <v/>
      </c>
      <c r="BB1655" s="1" t="n"/>
      <c r="BC1655" s="1" t="n"/>
      <c r="BD1655" s="1">
        <f>IF(AND(E1655&gt;0,F1655&gt;0,AB1655&gt;0,AC1655&gt;0,AI1655&gt;0,AJ1655&gt;0,AS1655&gt;AR1655,AR1655&gt;AQ1655),"long buildup",IF(AND(E1655&lt;0,F1655&lt;0,AB1655&gt;0,AC1655&gt;0,AI1655&gt;0,AJ1655&gt;0,AS1655&lt;AR1655,AR1655&lt;AQ1655),"Short buildup"))</f>
        <v/>
      </c>
      <c r="BE1655" s="1">
        <f>+IF(AND(F1655&gt;0,M1655&gt;0,T1655&gt;0,AA1655&gt;0),"buy")</f>
        <v/>
      </c>
    </row>
    <row r="1656">
      <c r="A1656" s="1" t="inlineStr">
        <is>
          <t>SETFNN50</t>
        </is>
      </c>
      <c r="B1656" s="1" t="n"/>
      <c r="C1656" s="1" t="n"/>
      <c r="D1656" s="2" t="n">
        <v>0.2185778214646078</v>
      </c>
      <c r="E1656" s="2" t="n">
        <v>-0.2852091318543802</v>
      </c>
      <c r="F1656" s="3" t="n">
        <v>-0.4206248543990889</v>
      </c>
      <c r="G1656" s="4" t="n">
        <v>1398</v>
      </c>
      <c r="H1656" s="4" t="n">
        <v>1060</v>
      </c>
      <c r="I1656" s="3" t="n">
        <v>1843</v>
      </c>
      <c r="J1656" s="1" t="n"/>
      <c r="K1656" s="1" t="n"/>
      <c r="L1656" s="7">
        <f>J1656/G1656</f>
        <v/>
      </c>
      <c r="M1656" s="7">
        <f>K1656/H1656</f>
        <v/>
      </c>
      <c r="N1656" s="1" t="n">
        <v>1.8164</v>
      </c>
      <c r="O1656" s="1" t="n">
        <v>1.0524</v>
      </c>
      <c r="P1656" s="1" t="n">
        <v>2.3136</v>
      </c>
      <c r="Q1656" s="1" t="n"/>
      <c r="R1656" s="1" t="n"/>
      <c r="S1656" s="7">
        <f>Q1656/N1656</f>
        <v/>
      </c>
      <c r="T1656" s="7">
        <f>R1656/O1656</f>
        <v/>
      </c>
      <c r="U1656" s="1" t="inlineStr">
        <is>
          <t>13841</t>
        </is>
      </c>
      <c r="V1656" s="1" t="inlineStr">
        <is>
          <t>8997</t>
        </is>
      </c>
      <c r="W1656" s="1" t="inlineStr">
        <is>
          <t>19010</t>
        </is>
      </c>
      <c r="X1656" s="1" t="n"/>
      <c r="Y1656" s="1" t="n"/>
      <c r="Z1656" s="7">
        <f>X1656/U1656</f>
        <v/>
      </c>
      <c r="AA1656" s="7">
        <f>Y1656/V1656</f>
        <v/>
      </c>
      <c r="AB1656" s="1" t="n"/>
      <c r="AC1656" s="1" t="n"/>
      <c r="AD1656" s="1" t="n"/>
      <c r="AE1656" s="1" t="n"/>
      <c r="AF1656" s="1" t="n"/>
      <c r="AG1656" s="1" t="n"/>
      <c r="AH1656" s="1" t="n"/>
      <c r="AI1656" s="7">
        <f>AG1656/AD1656</f>
        <v/>
      </c>
      <c r="AJ1656" s="7">
        <f>AH1656/AE1656</f>
        <v/>
      </c>
      <c r="AK1656" s="1" t="n"/>
      <c r="AL1656" s="1" t="n"/>
      <c r="AM1656" s="1" t="n"/>
      <c r="AN1656" s="1" t="n">
        <v>774.87</v>
      </c>
      <c r="AO1656" s="1" t="n">
        <v>772.66</v>
      </c>
      <c r="AP1656" s="1" t="n">
        <v>769.41</v>
      </c>
      <c r="AQ1656" s="1" t="n"/>
      <c r="AR1656" s="1" t="n"/>
      <c r="AS1656" s="1" t="n"/>
      <c r="AT1656" s="1" t="n"/>
      <c r="AU1656" s="1" t="n"/>
      <c r="AV1656" s="7">
        <f>AT1656/AQ1656</f>
        <v/>
      </c>
      <c r="AW1656" s="7">
        <f>AU1656/AR1656</f>
        <v/>
      </c>
      <c r="AX1656" s="1" t="n"/>
      <c r="AY1656" s="1">
        <f>+IF(AND(D1656&gt;0,E1656&gt;0,F1656&gt;0,S1656&gt;0,T1656&gt;0,AC1656&gt;0,AB1656&gt;0,AI1656&gt;0,AJ1656&gt;0,AS1656&gt;AR1656,AR1656&gt;AQ1656),"long buildup",IF(AND(D1656&gt;0,E1656&gt;0,F1656&gt;0,S1656&lt;0,T1656&lt;0,AB1656&lt;0,AC1656&lt;0,AI1656&lt;0,AJ1656&lt;0,AS1656&gt;AR1656,AR1656&gt;AQ1656),"Short Covering",IF(AND(D1656&lt;0,E1656&lt;0,F1656&lt;0,S1656&lt;0,T1656&lt;0,AB1656&gt;0,AC1656&gt;0,AI1656&gt;0,AJ1656&gt;0,AS1656&lt;AR1656,AR1656&lt;AQ1656),"Short Buildup",IF(AND(D1656&lt;0,E1656&lt;0,F1656&lt;0,S1656&lt;0,T1656&lt;0,AB1656&lt;0,AC1656&lt;0,AI1656&lt;0,AJ1656&lt;0,AS1656&lt;AR1656,AR1656&lt;AQ1656),"LongUnwinding" ))))</f>
        <v/>
      </c>
      <c r="AZ1656" s="1">
        <f>+IF(AND(D1656&gt;0,E1656&gt;0,F1656&gt;0,L1656&gt;0,M1656&gt;0,S1656&gt;0,T1656&gt;0,Z1656&gt;0,AA1656&gt;0),"Buying Opportunity",IF(AND(D1656&lt;0,E1656&lt;0,F1656&lt;0,L1656&lt;0,M1656&lt;0,S1656&lt;0,T1656&lt;0,Z1656&lt;0,AA1656&lt;0),"support Zone",IF(AND(D1656&lt;0,E1656&lt;0,F1656&lt;0,L1656&gt;0,M1656&gt;0,S1656&gt;0,T1656&gt;0,Z1656&gt;0,AA1656&gt;0),"sell delivery")))</f>
        <v/>
      </c>
      <c r="BA1656" s="1">
        <f>IF(AND(D1656&gt;0,E1656&gt;0,F1656&gt;0,Z1656&gt;0,AA1656&gt;0,AB1656&gt;0,AC1656&gt;0,AI1656&gt;0,AJ1656&gt;0),"FII ENTERING")</f>
        <v/>
      </c>
      <c r="BB1656" s="1" t="n"/>
      <c r="BC1656" s="1" t="n"/>
      <c r="BD1656" s="1">
        <f>IF(AND(E1656&gt;0,F1656&gt;0,AB1656&gt;0,AC1656&gt;0,AI1656&gt;0,AJ1656&gt;0,AS1656&gt;AR1656,AR1656&gt;AQ1656),"long buildup",IF(AND(E1656&lt;0,F1656&lt;0,AB1656&gt;0,AC1656&gt;0,AI1656&gt;0,AJ1656&gt;0,AS1656&lt;AR1656,AR1656&lt;AQ1656),"Short buildup"))</f>
        <v/>
      </c>
      <c r="BE1656" s="1">
        <f>+IF(AND(F1656&gt;0,M1656&gt;0,T1656&gt;0,AA1656&gt;0),"buy")</f>
        <v/>
      </c>
    </row>
    <row r="1657">
      <c r="A1657" s="1" t="inlineStr">
        <is>
          <t>SEYAIND</t>
        </is>
      </c>
      <c r="B1657" s="1" t="n"/>
      <c r="C1657" s="1" t="n"/>
      <c r="D1657" s="2" t="n">
        <v>-3.312302839116719</v>
      </c>
      <c r="E1657" s="2" t="n">
        <v>-3.312302839116719</v>
      </c>
      <c r="F1657" s="3" t="n">
        <v>-3.312302839116719</v>
      </c>
      <c r="G1657" s="4" t="n">
        <v>81</v>
      </c>
      <c r="H1657" s="4" t="n">
        <v>81</v>
      </c>
      <c r="I1657" s="3" t="n">
        <v>81</v>
      </c>
      <c r="J1657" s="1" t="n"/>
      <c r="K1657" s="1" t="n"/>
      <c r="L1657" s="7">
        <f>J1657/G1657</f>
        <v/>
      </c>
      <c r="M1657" s="7">
        <f>K1657/H1657</f>
        <v/>
      </c>
      <c r="N1657" s="1" t="n">
        <v>0.0354</v>
      </c>
      <c r="O1657" s="1" t="n">
        <v>0.0354</v>
      </c>
      <c r="P1657" s="1" t="n">
        <v>0.0354</v>
      </c>
      <c r="Q1657" s="1" t="n"/>
      <c r="R1657" s="1" t="n"/>
      <c r="S1657" s="7">
        <f>Q1657/N1657</f>
        <v/>
      </c>
      <c r="T1657" s="7">
        <f>R1657/O1657</f>
        <v/>
      </c>
      <c r="U1657" s="1" t="inlineStr">
        <is>
          <t>-</t>
        </is>
      </c>
      <c r="V1657" s="1" t="inlineStr">
        <is>
          <t>-</t>
        </is>
      </c>
      <c r="W1657" s="1" t="inlineStr">
        <is>
          <t>-</t>
        </is>
      </c>
      <c r="X1657" s="1" t="n"/>
      <c r="Y1657" s="1" t="n"/>
      <c r="Z1657" s="7">
        <f>X1657/U1657</f>
        <v/>
      </c>
      <c r="AA1657" s="7">
        <f>Y1657/V1657</f>
        <v/>
      </c>
      <c r="AB1657" s="1" t="n"/>
      <c r="AC1657" s="1" t="n"/>
      <c r="AD1657" s="1" t="n"/>
      <c r="AE1657" s="1" t="n"/>
      <c r="AF1657" s="1" t="n"/>
      <c r="AG1657" s="1" t="n"/>
      <c r="AH1657" s="1" t="n"/>
      <c r="AI1657" s="7">
        <f>AG1657/AD1657</f>
        <v/>
      </c>
      <c r="AJ1657" s="7">
        <f>AH1657/AE1657</f>
        <v/>
      </c>
      <c r="AK1657" s="1" t="n"/>
      <c r="AL1657" s="1" t="n"/>
      <c r="AM1657" s="1" t="n"/>
      <c r="AN1657" s="1" t="n">
        <v>24.52</v>
      </c>
      <c r="AO1657" s="1" t="n">
        <v>24.52</v>
      </c>
      <c r="AP1657" s="1" t="n">
        <v>24.52</v>
      </c>
      <c r="AQ1657" s="1" t="n"/>
      <c r="AR1657" s="1" t="n"/>
      <c r="AS1657" s="1" t="n"/>
      <c r="AT1657" s="1" t="n"/>
      <c r="AU1657" s="1" t="n"/>
      <c r="AV1657" s="7">
        <f>AT1657/AQ1657</f>
        <v/>
      </c>
      <c r="AW1657" s="7">
        <f>AU1657/AR1657</f>
        <v/>
      </c>
      <c r="AX1657" s="1" t="n"/>
      <c r="AY1657" s="1">
        <f>+IF(AND(D1657&gt;0,E1657&gt;0,F1657&gt;0,S1657&gt;0,T1657&gt;0,AC1657&gt;0,AB1657&gt;0,AI1657&gt;0,AJ1657&gt;0,AS1657&gt;AR1657,AR1657&gt;AQ1657),"long buildup",IF(AND(D1657&gt;0,E1657&gt;0,F1657&gt;0,S1657&lt;0,T1657&lt;0,AB1657&lt;0,AC1657&lt;0,AI1657&lt;0,AJ1657&lt;0,AS1657&gt;AR1657,AR1657&gt;AQ1657),"Short Covering",IF(AND(D1657&lt;0,E1657&lt;0,F1657&lt;0,S1657&lt;0,T1657&lt;0,AB1657&gt;0,AC1657&gt;0,AI1657&gt;0,AJ1657&gt;0,AS1657&lt;AR1657,AR1657&lt;AQ1657),"Short Buildup",IF(AND(D1657&lt;0,E1657&lt;0,F1657&lt;0,S1657&lt;0,T1657&lt;0,AB1657&lt;0,AC1657&lt;0,AI1657&lt;0,AJ1657&lt;0,AS1657&lt;AR1657,AR1657&lt;AQ1657),"LongUnwinding" ))))</f>
        <v/>
      </c>
      <c r="AZ1657" s="1">
        <f>+IF(AND(D1657&gt;0,E1657&gt;0,F1657&gt;0,L1657&gt;0,M1657&gt;0,S1657&gt;0,T1657&gt;0,Z1657&gt;0,AA1657&gt;0),"Buying Opportunity",IF(AND(D1657&lt;0,E1657&lt;0,F1657&lt;0,L1657&lt;0,M1657&lt;0,S1657&lt;0,T1657&lt;0,Z1657&lt;0,AA1657&lt;0),"support Zone",IF(AND(D1657&lt;0,E1657&lt;0,F1657&lt;0,L1657&gt;0,M1657&gt;0,S1657&gt;0,T1657&gt;0,Z1657&gt;0,AA1657&gt;0),"sell delivery")))</f>
        <v/>
      </c>
      <c r="BA1657" s="1">
        <f>IF(AND(D1657&gt;0,E1657&gt;0,F1657&gt;0,Z1657&gt;0,AA1657&gt;0,AB1657&gt;0,AC1657&gt;0,AI1657&gt;0,AJ1657&gt;0),"FII ENTERING")</f>
        <v/>
      </c>
      <c r="BB1657" s="1" t="n"/>
      <c r="BC1657" s="1" t="n"/>
      <c r="BD1657" s="1">
        <f>IF(AND(E1657&gt;0,F1657&gt;0,AB1657&gt;0,AC1657&gt;0,AI1657&gt;0,AJ1657&gt;0,AS1657&gt;AR1657,AR1657&gt;AQ1657),"long buildup",IF(AND(E1657&lt;0,F1657&lt;0,AB1657&gt;0,AC1657&gt;0,AI1657&gt;0,AJ1657&gt;0,AS1657&lt;AR1657,AR1657&lt;AQ1657),"Short buildup"))</f>
        <v/>
      </c>
      <c r="BE1657" s="1">
        <f>+IF(AND(F1657&gt;0,M1657&gt;0,T1657&gt;0,AA1657&gt;0),"buy")</f>
        <v/>
      </c>
    </row>
    <row r="1658">
      <c r="A1658" s="1" t="inlineStr">
        <is>
          <t>SFL</t>
        </is>
      </c>
      <c r="B1658" s="1" t="n"/>
      <c r="C1658" s="1" t="n"/>
      <c r="D1658" s="2" t="n">
        <v>0.4958067408618526</v>
      </c>
      <c r="E1658" s="2" t="n">
        <v>-0.7610350076103501</v>
      </c>
      <c r="F1658" s="3" t="n">
        <v>1.343346731542209</v>
      </c>
      <c r="G1658" s="4" t="n">
        <v>9578</v>
      </c>
      <c r="H1658" s="4" t="n">
        <v>10070</v>
      </c>
      <c r="I1658" s="3" t="n">
        <v>13632</v>
      </c>
      <c r="J1658" s="1" t="n"/>
      <c r="K1658" s="1" t="n"/>
      <c r="L1658" s="7">
        <f>J1658/G1658</f>
        <v/>
      </c>
      <c r="M1658" s="7">
        <f>K1658/H1658</f>
        <v/>
      </c>
      <c r="N1658" s="1" t="n">
        <v>17.8613</v>
      </c>
      <c r="O1658" s="1" t="n">
        <v>13.3211</v>
      </c>
      <c r="P1658" s="1" t="n">
        <v>16.8803</v>
      </c>
      <c r="Q1658" s="1" t="n"/>
      <c r="R1658" s="1" t="n"/>
      <c r="S1658" s="7">
        <f>Q1658/N1658</f>
        <v/>
      </c>
      <c r="T1658" s="7">
        <f>R1658/O1658</f>
        <v/>
      </c>
      <c r="U1658" s="1" t="inlineStr">
        <is>
          <t>99836</t>
        </is>
      </c>
      <c r="V1658" s="1" t="inlineStr">
        <is>
          <t>63082</t>
        </is>
      </c>
      <c r="W1658" s="1" t="inlineStr">
        <is>
          <t>92298</t>
        </is>
      </c>
      <c r="X1658" s="1" t="n"/>
      <c r="Y1658" s="1" t="n"/>
      <c r="Z1658" s="7">
        <f>X1658/U1658</f>
        <v/>
      </c>
      <c r="AA1658" s="7">
        <f>Y1658/V1658</f>
        <v/>
      </c>
      <c r="AB1658" s="1" t="n"/>
      <c r="AC1658" s="1" t="n"/>
      <c r="AD1658" s="1" t="n"/>
      <c r="AE1658" s="1" t="n"/>
      <c r="AF1658" s="1" t="n"/>
      <c r="AG1658" s="1" t="n"/>
      <c r="AH1658" s="1" t="n"/>
      <c r="AI1658" s="7">
        <f>AG1658/AD1658</f>
        <v/>
      </c>
      <c r="AJ1658" s="7">
        <f>AH1658/AE1658</f>
        <v/>
      </c>
      <c r="AK1658" s="1" t="n"/>
      <c r="AL1658" s="1" t="n"/>
      <c r="AM1658" s="1" t="n"/>
      <c r="AN1658" s="1" t="n">
        <v>952.65</v>
      </c>
      <c r="AO1658" s="1" t="n">
        <v>945.4</v>
      </c>
      <c r="AP1658" s="1" t="n">
        <v>958.1</v>
      </c>
      <c r="AQ1658" s="1" t="n"/>
      <c r="AR1658" s="1" t="n"/>
      <c r="AS1658" s="1" t="n"/>
      <c r="AT1658" s="1" t="n"/>
      <c r="AU1658" s="1" t="n"/>
      <c r="AV1658" s="7">
        <f>AT1658/AQ1658</f>
        <v/>
      </c>
      <c r="AW1658" s="7">
        <f>AU1658/AR1658</f>
        <v/>
      </c>
      <c r="AX1658" s="1" t="n"/>
      <c r="AY1658" s="1">
        <f>+IF(AND(D1658&gt;0,E1658&gt;0,F1658&gt;0,S1658&gt;0,T1658&gt;0,AC1658&gt;0,AB1658&gt;0,AI1658&gt;0,AJ1658&gt;0,AS1658&gt;AR1658,AR1658&gt;AQ1658),"long buildup",IF(AND(D1658&gt;0,E1658&gt;0,F1658&gt;0,S1658&lt;0,T1658&lt;0,AB1658&lt;0,AC1658&lt;0,AI1658&lt;0,AJ1658&lt;0,AS1658&gt;AR1658,AR1658&gt;AQ1658),"Short Covering",IF(AND(D1658&lt;0,E1658&lt;0,F1658&lt;0,S1658&lt;0,T1658&lt;0,AB1658&gt;0,AC1658&gt;0,AI1658&gt;0,AJ1658&gt;0,AS1658&lt;AR1658,AR1658&lt;AQ1658),"Short Buildup",IF(AND(D1658&lt;0,E1658&lt;0,F1658&lt;0,S1658&lt;0,T1658&lt;0,AB1658&lt;0,AC1658&lt;0,AI1658&lt;0,AJ1658&lt;0,AS1658&lt;AR1658,AR1658&lt;AQ1658),"LongUnwinding" ))))</f>
        <v/>
      </c>
      <c r="AZ1658" s="1">
        <f>+IF(AND(D1658&gt;0,E1658&gt;0,F1658&gt;0,L1658&gt;0,M1658&gt;0,S1658&gt;0,T1658&gt;0,Z1658&gt;0,AA1658&gt;0),"Buying Opportunity",IF(AND(D1658&lt;0,E1658&lt;0,F1658&lt;0,L1658&lt;0,M1658&lt;0,S1658&lt;0,T1658&lt;0,Z1658&lt;0,AA1658&lt;0),"support Zone",IF(AND(D1658&lt;0,E1658&lt;0,F1658&lt;0,L1658&gt;0,M1658&gt;0,S1658&gt;0,T1658&gt;0,Z1658&gt;0,AA1658&gt;0),"sell delivery")))</f>
        <v/>
      </c>
      <c r="BA1658" s="1">
        <f>IF(AND(D1658&gt;0,E1658&gt;0,F1658&gt;0,Z1658&gt;0,AA1658&gt;0,AB1658&gt;0,AC1658&gt;0,AI1658&gt;0,AJ1658&gt;0),"FII ENTERING")</f>
        <v/>
      </c>
      <c r="BB1658" s="1" t="n"/>
      <c r="BC1658" s="1" t="n"/>
      <c r="BD1658" s="1">
        <f>IF(AND(E1658&gt;0,F1658&gt;0,AB1658&gt;0,AC1658&gt;0,AI1658&gt;0,AJ1658&gt;0,AS1658&gt;AR1658,AR1658&gt;AQ1658),"long buildup",IF(AND(E1658&lt;0,F1658&lt;0,AB1658&gt;0,AC1658&gt;0,AI1658&gt;0,AJ1658&gt;0,AS1658&lt;AR1658,AR1658&lt;AQ1658),"Short buildup"))</f>
        <v/>
      </c>
      <c r="BE1658" s="1">
        <f>+IF(AND(F1658&gt;0,M1658&gt;0,T1658&gt;0,AA1658&gt;0),"buy")</f>
        <v/>
      </c>
    </row>
    <row r="1659">
      <c r="A1659" s="1" t="inlineStr">
        <is>
          <t>SGIL</t>
        </is>
      </c>
      <c r="B1659" s="1" t="n"/>
      <c r="C1659" s="1" t="n"/>
      <c r="D1659" s="2" t="n">
        <v>-0.896393579320411</v>
      </c>
      <c r="E1659" s="2" t="n">
        <v>-2.124526714345807</v>
      </c>
      <c r="F1659" s="3" t="n">
        <v>-0.6339995701697805</v>
      </c>
      <c r="G1659" s="4" t="n">
        <v>2291</v>
      </c>
      <c r="H1659" s="4" t="n">
        <v>3018</v>
      </c>
      <c r="I1659" s="3" t="n">
        <v>1858</v>
      </c>
      <c r="J1659" s="1" t="n"/>
      <c r="K1659" s="1" t="n"/>
      <c r="L1659" s="7">
        <f>J1659/G1659</f>
        <v/>
      </c>
      <c r="M1659" s="7">
        <f>K1659/H1659</f>
        <v/>
      </c>
      <c r="N1659" s="1" t="n">
        <v>3.166</v>
      </c>
      <c r="O1659" s="1" t="n">
        <v>2.2511</v>
      </c>
      <c r="P1659" s="1" t="n">
        <v>1.9221</v>
      </c>
      <c r="Q1659" s="1" t="n"/>
      <c r="R1659" s="1" t="n"/>
      <c r="S1659" s="7">
        <f>Q1659/N1659</f>
        <v/>
      </c>
      <c r="T1659" s="7">
        <f>R1659/O1659</f>
        <v/>
      </c>
      <c r="U1659" s="1" t="inlineStr">
        <is>
          <t>30230</t>
        </is>
      </c>
      <c r="V1659" s="1" t="inlineStr">
        <is>
          <t>23775</t>
        </is>
      </c>
      <c r="W1659" s="1" t="inlineStr">
        <is>
          <t>20775</t>
        </is>
      </c>
      <c r="X1659" s="1" t="n"/>
      <c r="Y1659" s="1" t="n"/>
      <c r="Z1659" s="7">
        <f>X1659/U1659</f>
        <v/>
      </c>
      <c r="AA1659" s="7">
        <f>Y1659/V1659</f>
        <v/>
      </c>
      <c r="AB1659" s="1" t="n"/>
      <c r="AC1659" s="1" t="n"/>
      <c r="AD1659" s="1" t="n"/>
      <c r="AE1659" s="1" t="n"/>
      <c r="AF1659" s="1" t="n"/>
      <c r="AG1659" s="1" t="n"/>
      <c r="AH1659" s="1" t="n"/>
      <c r="AI1659" s="7">
        <f>AG1659/AD1659</f>
        <v/>
      </c>
      <c r="AJ1659" s="7">
        <f>AH1659/AE1659</f>
        <v/>
      </c>
      <c r="AK1659" s="1" t="n"/>
      <c r="AL1659" s="1" t="n"/>
      <c r="AM1659" s="1" t="n"/>
      <c r="AN1659" s="1" t="n">
        <v>475.4</v>
      </c>
      <c r="AO1659" s="1" t="n">
        <v>465.3</v>
      </c>
      <c r="AP1659" s="1" t="n">
        <v>462.35</v>
      </c>
      <c r="AQ1659" s="1" t="n"/>
      <c r="AR1659" s="1" t="n"/>
      <c r="AS1659" s="1" t="n"/>
      <c r="AT1659" s="1" t="n"/>
      <c r="AU1659" s="1" t="n"/>
      <c r="AV1659" s="7">
        <f>AT1659/AQ1659</f>
        <v/>
      </c>
      <c r="AW1659" s="7">
        <f>AU1659/AR1659</f>
        <v/>
      </c>
      <c r="AX1659" s="1" t="n"/>
      <c r="AY1659" s="1">
        <f>+IF(AND(D1659&gt;0,E1659&gt;0,F1659&gt;0,S1659&gt;0,T1659&gt;0,AC1659&gt;0,AB1659&gt;0,AI1659&gt;0,AJ1659&gt;0,AS1659&gt;AR1659,AR1659&gt;AQ1659),"long buildup",IF(AND(D1659&gt;0,E1659&gt;0,F1659&gt;0,S1659&lt;0,T1659&lt;0,AB1659&lt;0,AC1659&lt;0,AI1659&lt;0,AJ1659&lt;0,AS1659&gt;AR1659,AR1659&gt;AQ1659),"Short Covering",IF(AND(D1659&lt;0,E1659&lt;0,F1659&lt;0,S1659&lt;0,T1659&lt;0,AB1659&gt;0,AC1659&gt;0,AI1659&gt;0,AJ1659&gt;0,AS1659&lt;AR1659,AR1659&lt;AQ1659),"Short Buildup",IF(AND(D1659&lt;0,E1659&lt;0,F1659&lt;0,S1659&lt;0,T1659&lt;0,AB1659&lt;0,AC1659&lt;0,AI1659&lt;0,AJ1659&lt;0,AS1659&lt;AR1659,AR1659&lt;AQ1659),"LongUnwinding" ))))</f>
        <v/>
      </c>
      <c r="AZ1659" s="1">
        <f>+IF(AND(D1659&gt;0,E1659&gt;0,F1659&gt;0,L1659&gt;0,M1659&gt;0,S1659&gt;0,T1659&gt;0,Z1659&gt;0,AA1659&gt;0),"Buying Opportunity",IF(AND(D1659&lt;0,E1659&lt;0,F1659&lt;0,L1659&lt;0,M1659&lt;0,S1659&lt;0,T1659&lt;0,Z1659&lt;0,AA1659&lt;0),"support Zone",IF(AND(D1659&lt;0,E1659&lt;0,F1659&lt;0,L1659&gt;0,M1659&gt;0,S1659&gt;0,T1659&gt;0,Z1659&gt;0,AA1659&gt;0),"sell delivery")))</f>
        <v/>
      </c>
      <c r="BA1659" s="1">
        <f>IF(AND(D1659&gt;0,E1659&gt;0,F1659&gt;0,Z1659&gt;0,AA1659&gt;0,AB1659&gt;0,AC1659&gt;0,AI1659&gt;0,AJ1659&gt;0),"FII ENTERING")</f>
        <v/>
      </c>
      <c r="BB1659" s="1" t="n"/>
      <c r="BC1659" s="1" t="n"/>
      <c r="BD1659" s="1">
        <f>IF(AND(E1659&gt;0,F1659&gt;0,AB1659&gt;0,AC1659&gt;0,AI1659&gt;0,AJ1659&gt;0,AS1659&gt;AR1659,AR1659&gt;AQ1659),"long buildup",IF(AND(E1659&lt;0,F1659&lt;0,AB1659&gt;0,AC1659&gt;0,AI1659&gt;0,AJ1659&gt;0,AS1659&lt;AR1659,AR1659&lt;AQ1659),"Short buildup"))</f>
        <v/>
      </c>
      <c r="BE1659" s="1">
        <f>+IF(AND(F1659&gt;0,M1659&gt;0,T1659&gt;0,AA1659&gt;0),"buy")</f>
        <v/>
      </c>
    </row>
    <row r="1660">
      <c r="A1660" s="1" t="inlineStr">
        <is>
          <t>SGL</t>
        </is>
      </c>
      <c r="B1660" s="1" t="n"/>
      <c r="C1660" s="1" t="n"/>
      <c r="D1660" s="2" t="n">
        <v>3.106682297772574</v>
      </c>
      <c r="E1660" s="2" t="n">
        <v>5.400795906765204</v>
      </c>
      <c r="F1660" s="3" t="n">
        <v>1.40237324703345</v>
      </c>
      <c r="G1660" s="4" t="n">
        <v>187</v>
      </c>
      <c r="H1660" s="4" t="n">
        <v>1743</v>
      </c>
      <c r="I1660" s="3" t="n">
        <v>493</v>
      </c>
      <c r="J1660" s="1" t="n"/>
      <c r="K1660" s="1" t="n"/>
      <c r="L1660" s="7">
        <f>J1660/G1660</f>
        <v/>
      </c>
      <c r="M1660" s="7">
        <f>K1660/H1660</f>
        <v/>
      </c>
      <c r="N1660" s="1" t="n">
        <v>0.0193</v>
      </c>
      <c r="O1660" s="1" t="n">
        <v>0.1695</v>
      </c>
      <c r="P1660" s="1" t="n">
        <v>0.08740000000000001</v>
      </c>
      <c r="Q1660" s="1" t="n"/>
      <c r="R1660" s="1" t="n"/>
      <c r="S1660" s="7">
        <f>Q1660/N1660</f>
        <v/>
      </c>
      <c r="T1660" s="7">
        <f>R1660/O1660</f>
        <v/>
      </c>
      <c r="U1660" s="1" t="inlineStr">
        <is>
          <t>6536</t>
        </is>
      </c>
      <c r="V1660" s="1" t="inlineStr">
        <is>
          <t>67049</t>
        </is>
      </c>
      <c r="W1660" s="1" t="inlineStr">
        <is>
          <t>30176</t>
        </is>
      </c>
      <c r="X1660" s="1" t="n"/>
      <c r="Y1660" s="1" t="n"/>
      <c r="Z1660" s="7">
        <f>X1660/U1660</f>
        <v/>
      </c>
      <c r="AA1660" s="7">
        <f>Y1660/V1660</f>
        <v/>
      </c>
      <c r="AB1660" s="1" t="n"/>
      <c r="AC1660" s="1" t="n"/>
      <c r="AD1660" s="1" t="n"/>
      <c r="AE1660" s="1" t="n"/>
      <c r="AF1660" s="1" t="n"/>
      <c r="AG1660" s="1" t="n"/>
      <c r="AH1660" s="1" t="n"/>
      <c r="AI1660" s="7">
        <f>AG1660/AD1660</f>
        <v/>
      </c>
      <c r="AJ1660" s="7">
        <f>AH1660/AE1660</f>
        <v/>
      </c>
      <c r="AK1660" s="1" t="n"/>
      <c r="AL1660" s="1" t="n"/>
      <c r="AM1660" s="1" t="n"/>
      <c r="AN1660" s="1" t="n">
        <v>17.59</v>
      </c>
      <c r="AO1660" s="1" t="n">
        <v>18.54</v>
      </c>
      <c r="AP1660" s="1" t="n">
        <v>18.8</v>
      </c>
      <c r="AQ1660" s="1" t="n"/>
      <c r="AR1660" s="1" t="n"/>
      <c r="AS1660" s="1" t="n"/>
      <c r="AT1660" s="1" t="n"/>
      <c r="AU1660" s="1" t="n"/>
      <c r="AV1660" s="7">
        <f>AT1660/AQ1660</f>
        <v/>
      </c>
      <c r="AW1660" s="7">
        <f>AU1660/AR1660</f>
        <v/>
      </c>
      <c r="AX1660" s="1" t="n"/>
      <c r="AY1660" s="1">
        <f>+IF(AND(D1660&gt;0,E1660&gt;0,F1660&gt;0,S1660&gt;0,T1660&gt;0,AC1660&gt;0,AB1660&gt;0,AI1660&gt;0,AJ1660&gt;0,AS1660&gt;AR1660,AR1660&gt;AQ1660),"long buildup",IF(AND(D1660&gt;0,E1660&gt;0,F1660&gt;0,S1660&lt;0,T1660&lt;0,AB1660&lt;0,AC1660&lt;0,AI1660&lt;0,AJ1660&lt;0,AS1660&gt;AR1660,AR1660&gt;AQ1660),"Short Covering",IF(AND(D1660&lt;0,E1660&lt;0,F1660&lt;0,S1660&lt;0,T1660&lt;0,AB1660&gt;0,AC1660&gt;0,AI1660&gt;0,AJ1660&gt;0,AS1660&lt;AR1660,AR1660&lt;AQ1660),"Short Buildup",IF(AND(D1660&lt;0,E1660&lt;0,F1660&lt;0,S1660&lt;0,T1660&lt;0,AB1660&lt;0,AC1660&lt;0,AI1660&lt;0,AJ1660&lt;0,AS1660&lt;AR1660,AR1660&lt;AQ1660),"LongUnwinding" ))))</f>
        <v/>
      </c>
      <c r="AZ1660" s="1">
        <f>+IF(AND(D1660&gt;0,E1660&gt;0,F1660&gt;0,L1660&gt;0,M1660&gt;0,S1660&gt;0,T1660&gt;0,Z1660&gt;0,AA1660&gt;0),"Buying Opportunity",IF(AND(D1660&lt;0,E1660&lt;0,F1660&lt;0,L1660&lt;0,M1660&lt;0,S1660&lt;0,T1660&lt;0,Z1660&lt;0,AA1660&lt;0),"support Zone",IF(AND(D1660&lt;0,E1660&lt;0,F1660&lt;0,L1660&gt;0,M1660&gt;0,S1660&gt;0,T1660&gt;0,Z1660&gt;0,AA1660&gt;0),"sell delivery")))</f>
        <v/>
      </c>
      <c r="BA1660" s="1">
        <f>IF(AND(D1660&gt;0,E1660&gt;0,F1660&gt;0,Z1660&gt;0,AA1660&gt;0,AB1660&gt;0,AC1660&gt;0,AI1660&gt;0,AJ1660&gt;0),"FII ENTERING")</f>
        <v/>
      </c>
      <c r="BB1660" s="1" t="n"/>
      <c r="BC1660" s="1" t="n"/>
      <c r="BD1660" s="1">
        <f>IF(AND(E1660&gt;0,F1660&gt;0,AB1660&gt;0,AC1660&gt;0,AI1660&gt;0,AJ1660&gt;0,AS1660&gt;AR1660,AR1660&gt;AQ1660),"long buildup",IF(AND(E1660&lt;0,F1660&lt;0,AB1660&gt;0,AC1660&gt;0,AI1660&gt;0,AJ1660&gt;0,AS1660&lt;AR1660,AR1660&lt;AQ1660),"Short buildup"))</f>
        <v/>
      </c>
      <c r="BE1660" s="1">
        <f>+IF(AND(F1660&gt;0,M1660&gt;0,T1660&gt;0,AA1660&gt;0),"buy")</f>
        <v/>
      </c>
    </row>
    <row r="1661">
      <c r="A1661" s="1" t="inlineStr">
        <is>
          <t>SHAH</t>
        </is>
      </c>
      <c r="B1661" s="1" t="n"/>
      <c r="C1661" s="1" t="n"/>
      <c r="D1661" s="2" t="n">
        <v>-4.025423728813549</v>
      </c>
      <c r="E1661" s="2" t="n">
        <v>-5.077262693156742</v>
      </c>
      <c r="F1661" s="3" t="n">
        <v>0.2325581395348788</v>
      </c>
      <c r="G1661" s="4" t="n">
        <v>1327</v>
      </c>
      <c r="H1661" s="4" t="n">
        <v>1000</v>
      </c>
      <c r="I1661" s="3" t="n">
        <v>1041</v>
      </c>
      <c r="J1661" s="1" t="n"/>
      <c r="K1661" s="1" t="n"/>
      <c r="L1661" s="7">
        <f>J1661/G1661</f>
        <v/>
      </c>
      <c r="M1661" s="7">
        <f>K1661/H1661</f>
        <v/>
      </c>
      <c r="N1661" s="1" t="n">
        <v>0.384</v>
      </c>
      <c r="O1661" s="1" t="n">
        <v>0.2121</v>
      </c>
      <c r="P1661" s="1" t="n">
        <v>0.3213</v>
      </c>
      <c r="Q1661" s="1" t="n"/>
      <c r="R1661" s="1" t="n"/>
      <c r="S1661" s="7">
        <f>Q1661/N1661</f>
        <v/>
      </c>
      <c r="T1661" s="7">
        <f>R1661/O1661</f>
        <v/>
      </c>
      <c r="U1661" s="1" t="inlineStr">
        <is>
          <t>-</t>
        </is>
      </c>
      <c r="V1661" s="1" t="inlineStr">
        <is>
          <t>-</t>
        </is>
      </c>
      <c r="W1661" s="1" t="inlineStr">
        <is>
          <t>-</t>
        </is>
      </c>
      <c r="X1661" s="1" t="n"/>
      <c r="Y1661" s="1" t="n"/>
      <c r="Z1661" s="7">
        <f>X1661/U1661</f>
        <v/>
      </c>
      <c r="AA1661" s="7">
        <f>Y1661/V1661</f>
        <v/>
      </c>
      <c r="AB1661" s="1" t="n"/>
      <c r="AC1661" s="1" t="n"/>
      <c r="AD1661" s="1" t="n"/>
      <c r="AE1661" s="1" t="n"/>
      <c r="AF1661" s="1" t="n"/>
      <c r="AG1661" s="1" t="n"/>
      <c r="AH1661" s="1" t="n"/>
      <c r="AI1661" s="7">
        <f>AG1661/AD1661</f>
        <v/>
      </c>
      <c r="AJ1661" s="7">
        <f>AH1661/AE1661</f>
        <v/>
      </c>
      <c r="AK1661" s="1" t="n"/>
      <c r="AL1661" s="1" t="n"/>
      <c r="AM1661" s="1" t="n"/>
      <c r="AN1661" s="1" t="n">
        <v>4.53</v>
      </c>
      <c r="AO1661" s="1" t="n">
        <v>4.3</v>
      </c>
      <c r="AP1661" s="1" t="n">
        <v>4.31</v>
      </c>
      <c r="AQ1661" s="1" t="n"/>
      <c r="AR1661" s="1" t="n"/>
      <c r="AS1661" s="1" t="n"/>
      <c r="AT1661" s="1" t="n"/>
      <c r="AU1661" s="1" t="n"/>
      <c r="AV1661" s="7">
        <f>AT1661/AQ1661</f>
        <v/>
      </c>
      <c r="AW1661" s="7">
        <f>AU1661/AR1661</f>
        <v/>
      </c>
      <c r="AX1661" s="1" t="n"/>
      <c r="AY1661" s="1">
        <f>+IF(AND(D1661&gt;0,E1661&gt;0,F1661&gt;0,S1661&gt;0,T1661&gt;0,AC1661&gt;0,AB1661&gt;0,AI1661&gt;0,AJ1661&gt;0,AS1661&gt;AR1661,AR1661&gt;AQ1661),"long buildup",IF(AND(D1661&gt;0,E1661&gt;0,F1661&gt;0,S1661&lt;0,T1661&lt;0,AB1661&lt;0,AC1661&lt;0,AI1661&lt;0,AJ1661&lt;0,AS1661&gt;AR1661,AR1661&gt;AQ1661),"Short Covering",IF(AND(D1661&lt;0,E1661&lt;0,F1661&lt;0,S1661&lt;0,T1661&lt;0,AB1661&gt;0,AC1661&gt;0,AI1661&gt;0,AJ1661&gt;0,AS1661&lt;AR1661,AR1661&lt;AQ1661),"Short Buildup",IF(AND(D1661&lt;0,E1661&lt;0,F1661&lt;0,S1661&lt;0,T1661&lt;0,AB1661&lt;0,AC1661&lt;0,AI1661&lt;0,AJ1661&lt;0,AS1661&lt;AR1661,AR1661&lt;AQ1661),"LongUnwinding" ))))</f>
        <v/>
      </c>
      <c r="AZ1661" s="1">
        <f>+IF(AND(D1661&gt;0,E1661&gt;0,F1661&gt;0,L1661&gt;0,M1661&gt;0,S1661&gt;0,T1661&gt;0,Z1661&gt;0,AA1661&gt;0),"Buying Opportunity",IF(AND(D1661&lt;0,E1661&lt;0,F1661&lt;0,L1661&lt;0,M1661&lt;0,S1661&lt;0,T1661&lt;0,Z1661&lt;0,AA1661&lt;0),"support Zone",IF(AND(D1661&lt;0,E1661&lt;0,F1661&lt;0,L1661&gt;0,M1661&gt;0,S1661&gt;0,T1661&gt;0,Z1661&gt;0,AA1661&gt;0),"sell delivery")))</f>
        <v/>
      </c>
      <c r="BA1661" s="1">
        <f>IF(AND(D1661&gt;0,E1661&gt;0,F1661&gt;0,Z1661&gt;0,AA1661&gt;0,AB1661&gt;0,AC1661&gt;0,AI1661&gt;0,AJ1661&gt;0),"FII ENTERING")</f>
        <v/>
      </c>
      <c r="BB1661" s="1" t="n"/>
      <c r="BC1661" s="1" t="n"/>
      <c r="BD1661" s="1">
        <f>IF(AND(E1661&gt;0,F1661&gt;0,AB1661&gt;0,AC1661&gt;0,AI1661&gt;0,AJ1661&gt;0,AS1661&gt;AR1661,AR1661&gt;AQ1661),"long buildup",IF(AND(E1661&lt;0,F1661&lt;0,AB1661&gt;0,AC1661&gt;0,AI1661&gt;0,AJ1661&gt;0,AS1661&lt;AR1661,AR1661&lt;AQ1661),"Short buildup"))</f>
        <v/>
      </c>
      <c r="BE1661" s="1">
        <f>+IF(AND(F1661&gt;0,M1661&gt;0,T1661&gt;0,AA1661&gt;0),"buy")</f>
        <v/>
      </c>
    </row>
    <row r="1662">
      <c r="A1662" s="1" t="inlineStr">
        <is>
          <t>SHAHALLOYS</t>
        </is>
      </c>
      <c r="B1662" s="1" t="n"/>
      <c r="C1662" s="1" t="n"/>
      <c r="D1662" s="2" t="n">
        <v>-0.932400932400931</v>
      </c>
      <c r="E1662" s="2" t="n">
        <v>1.96078431372549</v>
      </c>
      <c r="F1662" s="3" t="n">
        <v>-2.000000000000003</v>
      </c>
      <c r="G1662" s="4" t="n">
        <v>13</v>
      </c>
      <c r="H1662" s="4" t="n">
        <v>17</v>
      </c>
      <c r="I1662" s="3" t="n">
        <v>9</v>
      </c>
      <c r="J1662" s="1" t="n"/>
      <c r="K1662" s="1" t="n"/>
      <c r="L1662" s="7">
        <f>J1662/G1662</f>
        <v/>
      </c>
      <c r="M1662" s="7">
        <f>K1662/H1662</f>
        <v/>
      </c>
      <c r="N1662" s="1" t="n">
        <v>0.0143</v>
      </c>
      <c r="O1662" s="1" t="n">
        <v>0.04070000000000001</v>
      </c>
      <c r="P1662" s="1" t="n">
        <v>0.006</v>
      </c>
      <c r="Q1662" s="1" t="n"/>
      <c r="R1662" s="1" t="n"/>
      <c r="S1662" s="7">
        <f>Q1662/N1662</f>
        <v/>
      </c>
      <c r="T1662" s="7">
        <f>R1662/O1662</f>
        <v/>
      </c>
      <c r="U1662" s="1" t="inlineStr">
        <is>
          <t>-</t>
        </is>
      </c>
      <c r="V1662" s="1" t="inlineStr">
        <is>
          <t>-</t>
        </is>
      </c>
      <c r="W1662" s="1" t="inlineStr">
        <is>
          <t>-</t>
        </is>
      </c>
      <c r="X1662" s="1" t="n"/>
      <c r="Y1662" s="1" t="n"/>
      <c r="Z1662" s="7">
        <f>X1662/U1662</f>
        <v/>
      </c>
      <c r="AA1662" s="7">
        <f>Y1662/V1662</f>
        <v/>
      </c>
      <c r="AB1662" s="1" t="n"/>
      <c r="AC1662" s="1" t="n"/>
      <c r="AD1662" s="1" t="n"/>
      <c r="AE1662" s="1" t="n"/>
      <c r="AF1662" s="1" t="n"/>
      <c r="AG1662" s="1" t="n"/>
      <c r="AH1662" s="1" t="n"/>
      <c r="AI1662" s="7">
        <f>AG1662/AD1662</f>
        <v/>
      </c>
      <c r="AJ1662" s="7">
        <f>AH1662/AE1662</f>
        <v/>
      </c>
      <c r="AK1662" s="1" t="n"/>
      <c r="AL1662" s="1" t="n"/>
      <c r="AM1662" s="1" t="n"/>
      <c r="AN1662" s="1" t="n">
        <v>76.5</v>
      </c>
      <c r="AO1662" s="1" t="n">
        <v>78</v>
      </c>
      <c r="AP1662" s="1" t="n">
        <v>76.44</v>
      </c>
      <c r="AQ1662" s="1" t="n"/>
      <c r="AR1662" s="1" t="n"/>
      <c r="AS1662" s="1" t="n"/>
      <c r="AT1662" s="1" t="n"/>
      <c r="AU1662" s="1" t="n"/>
      <c r="AV1662" s="7">
        <f>AT1662/AQ1662</f>
        <v/>
      </c>
      <c r="AW1662" s="7">
        <f>AU1662/AR1662</f>
        <v/>
      </c>
      <c r="AX1662" s="1" t="n"/>
      <c r="AY1662" s="1">
        <f>+IF(AND(D1662&gt;0,E1662&gt;0,F1662&gt;0,S1662&gt;0,T1662&gt;0,AC1662&gt;0,AB1662&gt;0,AI1662&gt;0,AJ1662&gt;0,AS1662&gt;AR1662,AR1662&gt;AQ1662),"long buildup",IF(AND(D1662&gt;0,E1662&gt;0,F1662&gt;0,S1662&lt;0,T1662&lt;0,AB1662&lt;0,AC1662&lt;0,AI1662&lt;0,AJ1662&lt;0,AS1662&gt;AR1662,AR1662&gt;AQ1662),"Short Covering",IF(AND(D1662&lt;0,E1662&lt;0,F1662&lt;0,S1662&lt;0,T1662&lt;0,AB1662&gt;0,AC1662&gt;0,AI1662&gt;0,AJ1662&gt;0,AS1662&lt;AR1662,AR1662&lt;AQ1662),"Short Buildup",IF(AND(D1662&lt;0,E1662&lt;0,F1662&lt;0,S1662&lt;0,T1662&lt;0,AB1662&lt;0,AC1662&lt;0,AI1662&lt;0,AJ1662&lt;0,AS1662&lt;AR1662,AR1662&lt;AQ1662),"LongUnwinding" ))))</f>
        <v/>
      </c>
      <c r="AZ1662" s="1">
        <f>+IF(AND(D1662&gt;0,E1662&gt;0,F1662&gt;0,L1662&gt;0,M1662&gt;0,S1662&gt;0,T1662&gt;0,Z1662&gt;0,AA1662&gt;0),"Buying Opportunity",IF(AND(D1662&lt;0,E1662&lt;0,F1662&lt;0,L1662&lt;0,M1662&lt;0,S1662&lt;0,T1662&lt;0,Z1662&lt;0,AA1662&lt;0),"support Zone",IF(AND(D1662&lt;0,E1662&lt;0,F1662&lt;0,L1662&gt;0,M1662&gt;0,S1662&gt;0,T1662&gt;0,Z1662&gt;0,AA1662&gt;0),"sell delivery")))</f>
        <v/>
      </c>
      <c r="BA1662" s="1">
        <f>IF(AND(D1662&gt;0,E1662&gt;0,F1662&gt;0,Z1662&gt;0,AA1662&gt;0,AB1662&gt;0,AC1662&gt;0,AI1662&gt;0,AJ1662&gt;0),"FII ENTERING")</f>
        <v/>
      </c>
      <c r="BB1662" s="1" t="n"/>
      <c r="BC1662" s="1" t="n"/>
      <c r="BD1662" s="1">
        <f>IF(AND(E1662&gt;0,F1662&gt;0,AB1662&gt;0,AC1662&gt;0,AI1662&gt;0,AJ1662&gt;0,AS1662&gt;AR1662,AR1662&gt;AQ1662),"long buildup",IF(AND(E1662&lt;0,F1662&lt;0,AB1662&gt;0,AC1662&gt;0,AI1662&gt;0,AJ1662&gt;0,AS1662&lt;AR1662,AR1662&lt;AQ1662),"Short buildup"))</f>
        <v/>
      </c>
      <c r="BE1662" s="1">
        <f>+IF(AND(F1662&gt;0,M1662&gt;0,T1662&gt;0,AA1662&gt;0),"buy")</f>
        <v/>
      </c>
    </row>
    <row r="1663">
      <c r="A1663" s="1" t="inlineStr">
        <is>
          <t>SHAILY</t>
        </is>
      </c>
      <c r="B1663" s="1" t="n"/>
      <c r="C1663" s="1" t="n"/>
      <c r="D1663" s="2" t="n">
        <v>6.897823681298414</v>
      </c>
      <c r="E1663" s="2" t="n">
        <v>-0.6659765355417592</v>
      </c>
      <c r="F1663" s="3" t="n">
        <v>3.477264042797109</v>
      </c>
      <c r="G1663" s="4" t="n">
        <v>41604</v>
      </c>
      <c r="H1663" s="4" t="n">
        <v>13381</v>
      </c>
      <c r="I1663" s="3" t="n">
        <v>14770</v>
      </c>
      <c r="J1663" s="1" t="n"/>
      <c r="K1663" s="1" t="n"/>
      <c r="L1663" s="7">
        <f>J1663/G1663</f>
        <v/>
      </c>
      <c r="M1663" s="7">
        <f>K1663/H1663</f>
        <v/>
      </c>
      <c r="N1663" s="1" t="n">
        <v>167.7488</v>
      </c>
      <c r="O1663" s="1" t="n">
        <v>64.3951</v>
      </c>
      <c r="P1663" s="1" t="n">
        <v>44.3421</v>
      </c>
      <c r="Q1663" s="1" t="n"/>
      <c r="R1663" s="1" t="n"/>
      <c r="S1663" s="7">
        <f>Q1663/N1663</f>
        <v/>
      </c>
      <c r="T1663" s="7">
        <f>R1663/O1663</f>
        <v/>
      </c>
      <c r="U1663" s="1" t="inlineStr">
        <is>
          <t>579388</t>
        </is>
      </c>
      <c r="V1663" s="1" t="inlineStr">
        <is>
          <t>285456</t>
        </is>
      </c>
      <c r="W1663" s="1" t="inlineStr">
        <is>
          <t>133521</t>
        </is>
      </c>
      <c r="X1663" s="1" t="n"/>
      <c r="Y1663" s="1" t="n"/>
      <c r="Z1663" s="7">
        <f>X1663/U1663</f>
        <v/>
      </c>
      <c r="AA1663" s="7">
        <f>Y1663/V1663</f>
        <v/>
      </c>
      <c r="AB1663" s="1" t="n"/>
      <c r="AC1663" s="1" t="n"/>
      <c r="AD1663" s="1" t="n"/>
      <c r="AE1663" s="1" t="n"/>
      <c r="AF1663" s="1" t="n"/>
      <c r="AG1663" s="1" t="n"/>
      <c r="AH1663" s="1" t="n"/>
      <c r="AI1663" s="7">
        <f>AG1663/AD1663</f>
        <v/>
      </c>
      <c r="AJ1663" s="7">
        <f>AH1663/AE1663</f>
        <v/>
      </c>
      <c r="AK1663" s="1" t="n"/>
      <c r="AL1663" s="1" t="n"/>
      <c r="AM1663" s="1" t="n"/>
      <c r="AN1663" s="1" t="n">
        <v>1449</v>
      </c>
      <c r="AO1663" s="1" t="n">
        <v>1439.35</v>
      </c>
      <c r="AP1663" s="1" t="n">
        <v>1489.4</v>
      </c>
      <c r="AQ1663" s="1" t="n"/>
      <c r="AR1663" s="1" t="n"/>
      <c r="AS1663" s="1" t="n"/>
      <c r="AT1663" s="1" t="n"/>
      <c r="AU1663" s="1" t="n"/>
      <c r="AV1663" s="7">
        <f>AT1663/AQ1663</f>
        <v/>
      </c>
      <c r="AW1663" s="7">
        <f>AU1663/AR1663</f>
        <v/>
      </c>
      <c r="AX1663" s="1" t="n"/>
      <c r="AY1663" s="1">
        <f>+IF(AND(D1663&gt;0,E1663&gt;0,F1663&gt;0,S1663&gt;0,T1663&gt;0,AC1663&gt;0,AB1663&gt;0,AI1663&gt;0,AJ1663&gt;0,AS1663&gt;AR1663,AR1663&gt;AQ1663),"long buildup",IF(AND(D1663&gt;0,E1663&gt;0,F1663&gt;0,S1663&lt;0,T1663&lt;0,AB1663&lt;0,AC1663&lt;0,AI1663&lt;0,AJ1663&lt;0,AS1663&gt;AR1663,AR1663&gt;AQ1663),"Short Covering",IF(AND(D1663&lt;0,E1663&lt;0,F1663&lt;0,S1663&lt;0,T1663&lt;0,AB1663&gt;0,AC1663&gt;0,AI1663&gt;0,AJ1663&gt;0,AS1663&lt;AR1663,AR1663&lt;AQ1663),"Short Buildup",IF(AND(D1663&lt;0,E1663&lt;0,F1663&lt;0,S1663&lt;0,T1663&lt;0,AB1663&lt;0,AC1663&lt;0,AI1663&lt;0,AJ1663&lt;0,AS1663&lt;AR1663,AR1663&lt;AQ1663),"LongUnwinding" ))))</f>
        <v/>
      </c>
      <c r="AZ1663" s="1">
        <f>+IF(AND(D1663&gt;0,E1663&gt;0,F1663&gt;0,L1663&gt;0,M1663&gt;0,S1663&gt;0,T1663&gt;0,Z1663&gt;0,AA1663&gt;0),"Buying Opportunity",IF(AND(D1663&lt;0,E1663&lt;0,F1663&lt;0,L1663&lt;0,M1663&lt;0,S1663&lt;0,T1663&lt;0,Z1663&lt;0,AA1663&lt;0),"support Zone",IF(AND(D1663&lt;0,E1663&lt;0,F1663&lt;0,L1663&gt;0,M1663&gt;0,S1663&gt;0,T1663&gt;0,Z1663&gt;0,AA1663&gt;0),"sell delivery")))</f>
        <v/>
      </c>
      <c r="BA1663" s="1">
        <f>IF(AND(D1663&gt;0,E1663&gt;0,F1663&gt;0,Z1663&gt;0,AA1663&gt;0,AB1663&gt;0,AC1663&gt;0,AI1663&gt;0,AJ1663&gt;0),"FII ENTERING")</f>
        <v/>
      </c>
      <c r="BB1663" s="1" t="n"/>
      <c r="BC1663" s="1" t="n"/>
      <c r="BD1663" s="1">
        <f>IF(AND(E1663&gt;0,F1663&gt;0,AB1663&gt;0,AC1663&gt;0,AI1663&gt;0,AJ1663&gt;0,AS1663&gt;AR1663,AR1663&gt;AQ1663),"long buildup",IF(AND(E1663&lt;0,F1663&lt;0,AB1663&gt;0,AC1663&gt;0,AI1663&gt;0,AJ1663&gt;0,AS1663&lt;AR1663,AR1663&lt;AQ1663),"Short buildup"))</f>
        <v/>
      </c>
      <c r="BE1663" s="1">
        <f>+IF(AND(F1663&gt;0,M1663&gt;0,T1663&gt;0,AA1663&gt;0),"buy")</f>
        <v/>
      </c>
    </row>
    <row r="1664">
      <c r="A1664" s="1" t="inlineStr">
        <is>
          <t>SHAKTIPUMP</t>
        </is>
      </c>
      <c r="B1664" s="1" t="n"/>
      <c r="C1664" s="1" t="n"/>
      <c r="D1664" s="2" t="n">
        <v>4.402354747888403</v>
      </c>
      <c r="E1664" s="2" t="n">
        <v>4.995096837460162</v>
      </c>
      <c r="F1664" s="3" t="n">
        <v>4.996789446033515</v>
      </c>
      <c r="G1664" s="4" t="n">
        <v>12481</v>
      </c>
      <c r="H1664" s="4" t="n">
        <v>19271</v>
      </c>
      <c r="I1664" s="3" t="n">
        <v>20865</v>
      </c>
      <c r="J1664" s="1" t="n"/>
      <c r="K1664" s="1" t="n"/>
      <c r="L1664" s="7">
        <f>J1664/G1664</f>
        <v/>
      </c>
      <c r="M1664" s="7">
        <f>K1664/H1664</f>
        <v/>
      </c>
      <c r="N1664" s="1" t="n">
        <v>51.4098</v>
      </c>
      <c r="O1664" s="1" t="n">
        <v>92.44969999999999</v>
      </c>
      <c r="P1664" s="1" t="n">
        <v>80.86810000000001</v>
      </c>
      <c r="Q1664" s="1" t="n"/>
      <c r="R1664" s="1" t="n"/>
      <c r="S1664" s="7">
        <f>Q1664/N1664</f>
        <v/>
      </c>
      <c r="T1664" s="7">
        <f>R1664/O1664</f>
        <v/>
      </c>
      <c r="U1664" s="1" t="inlineStr">
        <is>
          <t>-</t>
        </is>
      </c>
      <c r="V1664" s="1" t="inlineStr">
        <is>
          <t>-</t>
        </is>
      </c>
      <c r="W1664" s="1" t="inlineStr">
        <is>
          <t>-</t>
        </is>
      </c>
      <c r="X1664" s="1" t="n"/>
      <c r="Y1664" s="1" t="n"/>
      <c r="Z1664" s="7">
        <f>X1664/U1664</f>
        <v/>
      </c>
      <c r="AA1664" s="7">
        <f>Y1664/V1664</f>
        <v/>
      </c>
      <c r="AB1664" s="1" t="n"/>
      <c r="AC1664" s="1" t="n"/>
      <c r="AD1664" s="1" t="n"/>
      <c r="AE1664" s="1" t="n"/>
      <c r="AF1664" s="1" t="n"/>
      <c r="AG1664" s="1" t="n"/>
      <c r="AH1664" s="1" t="n"/>
      <c r="AI1664" s="7">
        <f>AG1664/AD1664</f>
        <v/>
      </c>
      <c r="AJ1664" s="7">
        <f>AH1664/AE1664</f>
        <v/>
      </c>
      <c r="AK1664" s="1" t="n"/>
      <c r="AL1664" s="1" t="n"/>
      <c r="AM1664" s="1" t="n"/>
      <c r="AN1664" s="1" t="n">
        <v>815.8</v>
      </c>
      <c r="AO1664" s="1" t="n">
        <v>856.55</v>
      </c>
      <c r="AP1664" s="1" t="n">
        <v>899.35</v>
      </c>
      <c r="AQ1664" s="1" t="n"/>
      <c r="AR1664" s="1" t="n"/>
      <c r="AS1664" s="1" t="n"/>
      <c r="AT1664" s="1" t="n"/>
      <c r="AU1664" s="1" t="n"/>
      <c r="AV1664" s="7">
        <f>AT1664/AQ1664</f>
        <v/>
      </c>
      <c r="AW1664" s="7">
        <f>AU1664/AR1664</f>
        <v/>
      </c>
      <c r="AX1664" s="1" t="n"/>
      <c r="AY1664" s="1">
        <f>+IF(AND(D1664&gt;0,E1664&gt;0,F1664&gt;0,S1664&gt;0,T1664&gt;0,AC1664&gt;0,AB1664&gt;0,AI1664&gt;0,AJ1664&gt;0,AS1664&gt;AR1664,AR1664&gt;AQ1664),"long buildup",IF(AND(D1664&gt;0,E1664&gt;0,F1664&gt;0,S1664&lt;0,T1664&lt;0,AB1664&lt;0,AC1664&lt;0,AI1664&lt;0,AJ1664&lt;0,AS1664&gt;AR1664,AR1664&gt;AQ1664),"Short Covering",IF(AND(D1664&lt;0,E1664&lt;0,F1664&lt;0,S1664&lt;0,T1664&lt;0,AB1664&gt;0,AC1664&gt;0,AI1664&gt;0,AJ1664&gt;0,AS1664&lt;AR1664,AR1664&lt;AQ1664),"Short Buildup",IF(AND(D1664&lt;0,E1664&lt;0,F1664&lt;0,S1664&lt;0,T1664&lt;0,AB1664&lt;0,AC1664&lt;0,AI1664&lt;0,AJ1664&lt;0,AS1664&lt;AR1664,AR1664&lt;AQ1664),"LongUnwinding" ))))</f>
        <v/>
      </c>
      <c r="AZ1664" s="1">
        <f>+IF(AND(D1664&gt;0,E1664&gt;0,F1664&gt;0,L1664&gt;0,M1664&gt;0,S1664&gt;0,T1664&gt;0,Z1664&gt;0,AA1664&gt;0),"Buying Opportunity",IF(AND(D1664&lt;0,E1664&lt;0,F1664&lt;0,L1664&lt;0,M1664&lt;0,S1664&lt;0,T1664&lt;0,Z1664&lt;0,AA1664&lt;0),"support Zone",IF(AND(D1664&lt;0,E1664&lt;0,F1664&lt;0,L1664&gt;0,M1664&gt;0,S1664&gt;0,T1664&gt;0,Z1664&gt;0,AA1664&gt;0),"sell delivery")))</f>
        <v/>
      </c>
      <c r="BA1664" s="1">
        <f>IF(AND(D1664&gt;0,E1664&gt;0,F1664&gt;0,Z1664&gt;0,AA1664&gt;0,AB1664&gt;0,AC1664&gt;0,AI1664&gt;0,AJ1664&gt;0),"FII ENTERING")</f>
        <v/>
      </c>
      <c r="BB1664" s="1" t="n"/>
      <c r="BC1664" s="1" t="n"/>
      <c r="BD1664" s="1">
        <f>IF(AND(E1664&gt;0,F1664&gt;0,AB1664&gt;0,AC1664&gt;0,AI1664&gt;0,AJ1664&gt;0,AS1664&gt;AR1664,AR1664&gt;AQ1664),"long buildup",IF(AND(E1664&lt;0,F1664&lt;0,AB1664&gt;0,AC1664&gt;0,AI1664&gt;0,AJ1664&gt;0,AS1664&lt;AR1664,AR1664&lt;AQ1664),"Short buildup"))</f>
        <v/>
      </c>
      <c r="BE1664" s="1">
        <f>+IF(AND(F1664&gt;0,M1664&gt;0,T1664&gt;0,AA1664&gt;0),"buy")</f>
        <v/>
      </c>
    </row>
    <row r="1665">
      <c r="A1665" s="1" t="inlineStr">
        <is>
          <t>SHALBY</t>
        </is>
      </c>
      <c r="B1665" s="1" t="n"/>
      <c r="C1665" s="1" t="n"/>
      <c r="D1665" s="2" t="n">
        <v>-0.7550846425526787</v>
      </c>
      <c r="E1665" s="2" t="n">
        <v>-0.9121773632756535</v>
      </c>
      <c r="F1665" s="3" t="n">
        <v>-0.3550198150594508</v>
      </c>
      <c r="G1665" s="4" t="n">
        <v>3101</v>
      </c>
      <c r="H1665" s="4" t="n">
        <v>2295</v>
      </c>
      <c r="I1665" s="3" t="n">
        <v>4380</v>
      </c>
      <c r="J1665" s="1" t="n"/>
      <c r="K1665" s="1" t="n"/>
      <c r="L1665" s="7">
        <f>J1665/G1665</f>
        <v/>
      </c>
      <c r="M1665" s="7">
        <f>K1665/H1665</f>
        <v/>
      </c>
      <c r="N1665" s="1" t="n">
        <v>4.0347</v>
      </c>
      <c r="O1665" s="1" t="n">
        <v>1.9247</v>
      </c>
      <c r="P1665" s="1" t="n">
        <v>2.7858</v>
      </c>
      <c r="Q1665" s="1" t="n"/>
      <c r="R1665" s="1" t="n"/>
      <c r="S1665" s="7">
        <f>Q1665/N1665</f>
        <v/>
      </c>
      <c r="T1665" s="7">
        <f>R1665/O1665</f>
        <v/>
      </c>
      <c r="U1665" s="1" t="inlineStr">
        <is>
          <t>115250</t>
        </is>
      </c>
      <c r="V1665" s="1" t="inlineStr">
        <is>
          <t>45678</t>
        </is>
      </c>
      <c r="W1665" s="1" t="inlineStr">
        <is>
          <t>58716</t>
        </is>
      </c>
      <c r="X1665" s="1" t="n"/>
      <c r="Y1665" s="1" t="n"/>
      <c r="Z1665" s="7">
        <f>X1665/U1665</f>
        <v/>
      </c>
      <c r="AA1665" s="7">
        <f>Y1665/V1665</f>
        <v/>
      </c>
      <c r="AB1665" s="1" t="n"/>
      <c r="AC1665" s="1" t="n"/>
      <c r="AD1665" s="1" t="n"/>
      <c r="AE1665" s="1" t="n"/>
      <c r="AF1665" s="1" t="n"/>
      <c r="AG1665" s="1" t="n"/>
      <c r="AH1665" s="1" t="n"/>
      <c r="AI1665" s="7">
        <f>AG1665/AD1665</f>
        <v/>
      </c>
      <c r="AJ1665" s="7">
        <f>AH1665/AE1665</f>
        <v/>
      </c>
      <c r="AK1665" s="1" t="n"/>
      <c r="AL1665" s="1" t="n"/>
      <c r="AM1665" s="1" t="n"/>
      <c r="AN1665" s="1" t="n">
        <v>244.47</v>
      </c>
      <c r="AO1665" s="1" t="n">
        <v>242.24</v>
      </c>
      <c r="AP1665" s="1" t="n">
        <v>241.38</v>
      </c>
      <c r="AQ1665" s="1" t="n"/>
      <c r="AR1665" s="1" t="n"/>
      <c r="AS1665" s="1" t="n"/>
      <c r="AT1665" s="1" t="n"/>
      <c r="AU1665" s="1" t="n"/>
      <c r="AV1665" s="7">
        <f>AT1665/AQ1665</f>
        <v/>
      </c>
      <c r="AW1665" s="7">
        <f>AU1665/AR1665</f>
        <v/>
      </c>
      <c r="AX1665" s="1" t="n"/>
      <c r="AY1665" s="1">
        <f>+IF(AND(D1665&gt;0,E1665&gt;0,F1665&gt;0,S1665&gt;0,T1665&gt;0,AC1665&gt;0,AB1665&gt;0,AI1665&gt;0,AJ1665&gt;0,AS1665&gt;AR1665,AR1665&gt;AQ1665),"long buildup",IF(AND(D1665&gt;0,E1665&gt;0,F1665&gt;0,S1665&lt;0,T1665&lt;0,AB1665&lt;0,AC1665&lt;0,AI1665&lt;0,AJ1665&lt;0,AS1665&gt;AR1665,AR1665&gt;AQ1665),"Short Covering",IF(AND(D1665&lt;0,E1665&lt;0,F1665&lt;0,S1665&lt;0,T1665&lt;0,AB1665&gt;0,AC1665&gt;0,AI1665&gt;0,AJ1665&gt;0,AS1665&lt;AR1665,AR1665&lt;AQ1665),"Short Buildup",IF(AND(D1665&lt;0,E1665&lt;0,F1665&lt;0,S1665&lt;0,T1665&lt;0,AB1665&lt;0,AC1665&lt;0,AI1665&lt;0,AJ1665&lt;0,AS1665&lt;AR1665,AR1665&lt;AQ1665),"LongUnwinding" ))))</f>
        <v/>
      </c>
      <c r="AZ1665" s="1">
        <f>+IF(AND(D1665&gt;0,E1665&gt;0,F1665&gt;0,L1665&gt;0,M1665&gt;0,S1665&gt;0,T1665&gt;0,Z1665&gt;0,AA1665&gt;0),"Buying Opportunity",IF(AND(D1665&lt;0,E1665&lt;0,F1665&lt;0,L1665&lt;0,M1665&lt;0,S1665&lt;0,T1665&lt;0,Z1665&lt;0,AA1665&lt;0),"support Zone",IF(AND(D1665&lt;0,E1665&lt;0,F1665&lt;0,L1665&gt;0,M1665&gt;0,S1665&gt;0,T1665&gt;0,Z1665&gt;0,AA1665&gt;0),"sell delivery")))</f>
        <v/>
      </c>
      <c r="BA1665" s="1">
        <f>IF(AND(D1665&gt;0,E1665&gt;0,F1665&gt;0,Z1665&gt;0,AA1665&gt;0,AB1665&gt;0,AC1665&gt;0,AI1665&gt;0,AJ1665&gt;0),"FII ENTERING")</f>
        <v/>
      </c>
      <c r="BB1665" s="1" t="n"/>
      <c r="BC1665" s="1" t="n"/>
      <c r="BD1665" s="1">
        <f>IF(AND(E1665&gt;0,F1665&gt;0,AB1665&gt;0,AC1665&gt;0,AI1665&gt;0,AJ1665&gt;0,AS1665&gt;AR1665,AR1665&gt;AQ1665),"long buildup",IF(AND(E1665&lt;0,F1665&lt;0,AB1665&gt;0,AC1665&gt;0,AI1665&gt;0,AJ1665&gt;0,AS1665&lt;AR1665,AR1665&lt;AQ1665),"Short buildup"))</f>
        <v/>
      </c>
      <c r="BE1665" s="1">
        <f>+IF(AND(F1665&gt;0,M1665&gt;0,T1665&gt;0,AA1665&gt;0),"buy")</f>
        <v/>
      </c>
    </row>
    <row r="1666">
      <c r="A1666" s="1" t="inlineStr">
        <is>
          <t>SHALPAINTS</t>
        </is>
      </c>
      <c r="B1666" s="1" t="n"/>
      <c r="C1666" s="1" t="n"/>
      <c r="D1666" s="2" t="n">
        <v>0.2175732217573265</v>
      </c>
      <c r="E1666" s="2" t="n">
        <v>-1.377755511022049</v>
      </c>
      <c r="F1666" s="3" t="n">
        <v>-1.210735754804837</v>
      </c>
      <c r="G1666" s="4" t="n">
        <v>1229</v>
      </c>
      <c r="H1666" s="4" t="n">
        <v>1000</v>
      </c>
      <c r="I1666" s="3" t="n">
        <v>1151</v>
      </c>
      <c r="J1666" s="1" t="n"/>
      <c r="K1666" s="1" t="n"/>
      <c r="L1666" s="7">
        <f>J1666/G1666</f>
        <v/>
      </c>
      <c r="M1666" s="7">
        <f>K1666/H1666</f>
        <v/>
      </c>
      <c r="N1666" s="1" t="n">
        <v>0.7609</v>
      </c>
      <c r="O1666" s="1" t="n">
        <v>0.4704</v>
      </c>
      <c r="P1666" s="1" t="n">
        <v>0.6884</v>
      </c>
      <c r="Q1666" s="1" t="n"/>
      <c r="R1666" s="1" t="n"/>
      <c r="S1666" s="7">
        <f>Q1666/N1666</f>
        <v/>
      </c>
      <c r="T1666" s="7">
        <f>R1666/O1666</f>
        <v/>
      </c>
      <c r="U1666" s="1" t="inlineStr">
        <is>
          <t>41514</t>
        </is>
      </c>
      <c r="V1666" s="1" t="inlineStr">
        <is>
          <t>19778</t>
        </is>
      </c>
      <c r="W1666" s="1" t="inlineStr">
        <is>
          <t>31789</t>
        </is>
      </c>
      <c r="X1666" s="1" t="n"/>
      <c r="Y1666" s="1" t="n"/>
      <c r="Z1666" s="7">
        <f>X1666/U1666</f>
        <v/>
      </c>
      <c r="AA1666" s="7">
        <f>Y1666/V1666</f>
        <v/>
      </c>
      <c r="AB1666" s="1" t="n"/>
      <c r="AC1666" s="1" t="n"/>
      <c r="AD1666" s="1" t="n"/>
      <c r="AE1666" s="1" t="n"/>
      <c r="AF1666" s="1" t="n"/>
      <c r="AG1666" s="1" t="n"/>
      <c r="AH1666" s="1" t="n"/>
      <c r="AI1666" s="7">
        <f>AG1666/AD1666</f>
        <v/>
      </c>
      <c r="AJ1666" s="7">
        <f>AH1666/AE1666</f>
        <v/>
      </c>
      <c r="AK1666" s="1" t="n"/>
      <c r="AL1666" s="1" t="n"/>
      <c r="AM1666" s="1" t="n"/>
      <c r="AN1666" s="1" t="n">
        <v>119.76</v>
      </c>
      <c r="AO1666" s="1" t="n">
        <v>118.11</v>
      </c>
      <c r="AP1666" s="1" t="n">
        <v>116.68</v>
      </c>
      <c r="AQ1666" s="1" t="n"/>
      <c r="AR1666" s="1" t="n"/>
      <c r="AS1666" s="1" t="n"/>
      <c r="AT1666" s="1" t="n"/>
      <c r="AU1666" s="1" t="n"/>
      <c r="AV1666" s="7">
        <f>AT1666/AQ1666</f>
        <v/>
      </c>
      <c r="AW1666" s="7">
        <f>AU1666/AR1666</f>
        <v/>
      </c>
      <c r="AX1666" s="1" t="n"/>
      <c r="AY1666" s="1">
        <f>+IF(AND(D1666&gt;0,E1666&gt;0,F1666&gt;0,S1666&gt;0,T1666&gt;0,AC1666&gt;0,AB1666&gt;0,AI1666&gt;0,AJ1666&gt;0,AS1666&gt;AR1666,AR1666&gt;AQ1666),"long buildup",IF(AND(D1666&gt;0,E1666&gt;0,F1666&gt;0,S1666&lt;0,T1666&lt;0,AB1666&lt;0,AC1666&lt;0,AI1666&lt;0,AJ1666&lt;0,AS1666&gt;AR1666,AR1666&gt;AQ1666),"Short Covering",IF(AND(D1666&lt;0,E1666&lt;0,F1666&lt;0,S1666&lt;0,T1666&lt;0,AB1666&gt;0,AC1666&gt;0,AI1666&gt;0,AJ1666&gt;0,AS1666&lt;AR1666,AR1666&lt;AQ1666),"Short Buildup",IF(AND(D1666&lt;0,E1666&lt;0,F1666&lt;0,S1666&lt;0,T1666&lt;0,AB1666&lt;0,AC1666&lt;0,AI1666&lt;0,AJ1666&lt;0,AS1666&lt;AR1666,AR1666&lt;AQ1666),"LongUnwinding" ))))</f>
        <v/>
      </c>
      <c r="AZ1666" s="1">
        <f>+IF(AND(D1666&gt;0,E1666&gt;0,F1666&gt;0,L1666&gt;0,M1666&gt;0,S1666&gt;0,T1666&gt;0,Z1666&gt;0,AA1666&gt;0),"Buying Opportunity",IF(AND(D1666&lt;0,E1666&lt;0,F1666&lt;0,L1666&lt;0,M1666&lt;0,S1666&lt;0,T1666&lt;0,Z1666&lt;0,AA1666&lt;0),"support Zone",IF(AND(D1666&lt;0,E1666&lt;0,F1666&lt;0,L1666&gt;0,M1666&gt;0,S1666&gt;0,T1666&gt;0,Z1666&gt;0,AA1666&gt;0),"sell delivery")))</f>
        <v/>
      </c>
      <c r="BA1666" s="1">
        <f>IF(AND(D1666&gt;0,E1666&gt;0,F1666&gt;0,Z1666&gt;0,AA1666&gt;0,AB1666&gt;0,AC1666&gt;0,AI1666&gt;0,AJ1666&gt;0),"FII ENTERING")</f>
        <v/>
      </c>
      <c r="BB1666" s="1" t="n"/>
      <c r="BC1666" s="1" t="n"/>
      <c r="BD1666" s="1">
        <f>IF(AND(E1666&gt;0,F1666&gt;0,AB1666&gt;0,AC1666&gt;0,AI1666&gt;0,AJ1666&gt;0,AS1666&gt;AR1666,AR1666&gt;AQ1666),"long buildup",IF(AND(E1666&lt;0,F1666&lt;0,AB1666&gt;0,AC1666&gt;0,AI1666&gt;0,AJ1666&gt;0,AS1666&lt;AR1666,AR1666&lt;AQ1666),"Short buildup"))</f>
        <v/>
      </c>
      <c r="BE1666" s="1">
        <f>+IF(AND(F1666&gt;0,M1666&gt;0,T1666&gt;0,AA1666&gt;0),"buy")</f>
        <v/>
      </c>
    </row>
    <row r="1667">
      <c r="A1667" s="1" t="inlineStr">
        <is>
          <t>SHANKARA</t>
        </is>
      </c>
      <c r="B1667" s="1" t="n"/>
      <c r="C1667" s="1" t="n"/>
      <c r="D1667" s="2" t="n">
        <v>3.346932608038696</v>
      </c>
      <c r="E1667" s="2" t="n">
        <v>-3.114262738504286</v>
      </c>
      <c r="F1667" s="3" t="n">
        <v>1.705274277522081</v>
      </c>
      <c r="G1667" s="4" t="n">
        <v>3167</v>
      </c>
      <c r="H1667" s="4" t="n">
        <v>2460</v>
      </c>
      <c r="I1667" s="3" t="n">
        <v>2321</v>
      </c>
      <c r="J1667" s="1" t="n"/>
      <c r="K1667" s="1" t="n"/>
      <c r="L1667" s="7">
        <f>J1667/G1667</f>
        <v/>
      </c>
      <c r="M1667" s="7">
        <f>K1667/H1667</f>
        <v/>
      </c>
      <c r="N1667" s="1" t="n">
        <v>5.2863</v>
      </c>
      <c r="O1667" s="1" t="n">
        <v>3.8727</v>
      </c>
      <c r="P1667" s="1" t="n">
        <v>3.1692</v>
      </c>
      <c r="Q1667" s="1" t="n"/>
      <c r="R1667" s="1" t="n"/>
      <c r="S1667" s="7">
        <f>Q1667/N1667</f>
        <v/>
      </c>
      <c r="T1667" s="7">
        <f>R1667/O1667</f>
        <v/>
      </c>
      <c r="U1667" s="1" t="inlineStr">
        <is>
          <t>45219</t>
        </is>
      </c>
      <c r="V1667" s="1" t="inlineStr">
        <is>
          <t>34288</t>
        </is>
      </c>
      <c r="W1667" s="1" t="inlineStr">
        <is>
          <t>25541</t>
        </is>
      </c>
      <c r="X1667" s="1" t="n"/>
      <c r="Y1667" s="1" t="n"/>
      <c r="Z1667" s="7">
        <f>X1667/U1667</f>
        <v/>
      </c>
      <c r="AA1667" s="7">
        <f>Y1667/V1667</f>
        <v/>
      </c>
      <c r="AB1667" s="1" t="n"/>
      <c r="AC1667" s="1" t="n"/>
      <c r="AD1667" s="1" t="n"/>
      <c r="AE1667" s="1" t="n"/>
      <c r="AF1667" s="1" t="n"/>
      <c r="AG1667" s="1" t="n"/>
      <c r="AH1667" s="1" t="n"/>
      <c r="AI1667" s="7">
        <f>AG1667/AD1667</f>
        <v/>
      </c>
      <c r="AJ1667" s="7">
        <f>AH1667/AE1667</f>
        <v/>
      </c>
      <c r="AK1667" s="1" t="n"/>
      <c r="AL1667" s="1" t="n"/>
      <c r="AM1667" s="1" t="n"/>
      <c r="AN1667" s="1" t="n">
        <v>683.95</v>
      </c>
      <c r="AO1667" s="1" t="n">
        <v>662.65</v>
      </c>
      <c r="AP1667" s="1" t="n">
        <v>673.95</v>
      </c>
      <c r="AQ1667" s="1" t="n"/>
      <c r="AR1667" s="1" t="n"/>
      <c r="AS1667" s="1" t="n"/>
      <c r="AT1667" s="1" t="n"/>
      <c r="AU1667" s="1" t="n"/>
      <c r="AV1667" s="7">
        <f>AT1667/AQ1667</f>
        <v/>
      </c>
      <c r="AW1667" s="7">
        <f>AU1667/AR1667</f>
        <v/>
      </c>
      <c r="AX1667" s="1" t="n"/>
      <c r="AY1667" s="1">
        <f>+IF(AND(D1667&gt;0,E1667&gt;0,F1667&gt;0,S1667&gt;0,T1667&gt;0,AC1667&gt;0,AB1667&gt;0,AI1667&gt;0,AJ1667&gt;0,AS1667&gt;AR1667,AR1667&gt;AQ1667),"long buildup",IF(AND(D1667&gt;0,E1667&gt;0,F1667&gt;0,S1667&lt;0,T1667&lt;0,AB1667&lt;0,AC1667&lt;0,AI1667&lt;0,AJ1667&lt;0,AS1667&gt;AR1667,AR1667&gt;AQ1667),"Short Covering",IF(AND(D1667&lt;0,E1667&lt;0,F1667&lt;0,S1667&lt;0,T1667&lt;0,AB1667&gt;0,AC1667&gt;0,AI1667&gt;0,AJ1667&gt;0,AS1667&lt;AR1667,AR1667&lt;AQ1667),"Short Buildup",IF(AND(D1667&lt;0,E1667&lt;0,F1667&lt;0,S1667&lt;0,T1667&lt;0,AB1667&lt;0,AC1667&lt;0,AI1667&lt;0,AJ1667&lt;0,AS1667&lt;AR1667,AR1667&lt;AQ1667),"LongUnwinding" ))))</f>
        <v/>
      </c>
      <c r="AZ1667" s="1">
        <f>+IF(AND(D1667&gt;0,E1667&gt;0,F1667&gt;0,L1667&gt;0,M1667&gt;0,S1667&gt;0,T1667&gt;0,Z1667&gt;0,AA1667&gt;0),"Buying Opportunity",IF(AND(D1667&lt;0,E1667&lt;0,F1667&lt;0,L1667&lt;0,M1667&lt;0,S1667&lt;0,T1667&lt;0,Z1667&lt;0,AA1667&lt;0),"support Zone",IF(AND(D1667&lt;0,E1667&lt;0,F1667&lt;0,L1667&gt;0,M1667&gt;0,S1667&gt;0,T1667&gt;0,Z1667&gt;0,AA1667&gt;0),"sell delivery")))</f>
        <v/>
      </c>
      <c r="BA1667" s="1">
        <f>IF(AND(D1667&gt;0,E1667&gt;0,F1667&gt;0,Z1667&gt;0,AA1667&gt;0,AB1667&gt;0,AC1667&gt;0,AI1667&gt;0,AJ1667&gt;0),"FII ENTERING")</f>
        <v/>
      </c>
      <c r="BB1667" s="1" t="n"/>
      <c r="BC1667" s="1" t="n"/>
      <c r="BD1667" s="1">
        <f>IF(AND(E1667&gt;0,F1667&gt;0,AB1667&gt;0,AC1667&gt;0,AI1667&gt;0,AJ1667&gt;0,AS1667&gt;AR1667,AR1667&gt;AQ1667),"long buildup",IF(AND(E1667&lt;0,F1667&lt;0,AB1667&gt;0,AC1667&gt;0,AI1667&gt;0,AJ1667&gt;0,AS1667&lt;AR1667,AR1667&lt;AQ1667),"Short buildup"))</f>
        <v/>
      </c>
      <c r="BE1667" s="1">
        <f>+IF(AND(F1667&gt;0,M1667&gt;0,T1667&gt;0,AA1667&gt;0),"buy")</f>
        <v/>
      </c>
    </row>
    <row r="1668">
      <c r="A1668" s="1" t="inlineStr">
        <is>
          <t>SHANTI</t>
        </is>
      </c>
      <c r="B1668" s="1" t="n"/>
      <c r="C1668" s="1" t="n"/>
      <c r="D1668" s="2" t="n">
        <v>-2.765556253928344</v>
      </c>
      <c r="E1668" s="2" t="n">
        <v>-0.1292824822236674</v>
      </c>
      <c r="F1668" s="3" t="n">
        <v>-1.941747572815527</v>
      </c>
      <c r="G1668" s="4" t="n">
        <v>550</v>
      </c>
      <c r="H1668" s="4" t="n">
        <v>398</v>
      </c>
      <c r="I1668" s="3" t="n">
        <v>323</v>
      </c>
      <c r="J1668" s="1" t="n"/>
      <c r="K1668" s="1" t="n"/>
      <c r="L1668" s="7">
        <f>J1668/G1668</f>
        <v/>
      </c>
      <c r="M1668" s="7">
        <f>K1668/H1668</f>
        <v/>
      </c>
      <c r="N1668" s="1" t="n">
        <v>0.158</v>
      </c>
      <c r="O1668" s="1" t="n">
        <v>1.3143</v>
      </c>
      <c r="P1668" s="1" t="n">
        <v>0.279</v>
      </c>
      <c r="Q1668" s="1" t="n"/>
      <c r="R1668" s="1" t="n"/>
      <c r="S1668" s="7">
        <f>Q1668/N1668</f>
        <v/>
      </c>
      <c r="T1668" s="7">
        <f>R1668/O1668</f>
        <v/>
      </c>
      <c r="U1668" s="1" t="inlineStr">
        <is>
          <t>44894</t>
        </is>
      </c>
      <c r="V1668" s="1" t="inlineStr">
        <is>
          <t>516458</t>
        </is>
      </c>
      <c r="W1668" s="1" t="inlineStr">
        <is>
          <t>122859</t>
        </is>
      </c>
      <c r="X1668" s="1" t="n"/>
      <c r="Y1668" s="1" t="n"/>
      <c r="Z1668" s="7">
        <f>X1668/U1668</f>
        <v/>
      </c>
      <c r="AA1668" s="7">
        <f>Y1668/V1668</f>
        <v/>
      </c>
      <c r="AB1668" s="1" t="n"/>
      <c r="AC1668" s="1" t="n"/>
      <c r="AD1668" s="1" t="n"/>
      <c r="AE1668" s="1" t="n"/>
      <c r="AF1668" s="1" t="n"/>
      <c r="AG1668" s="1" t="n"/>
      <c r="AH1668" s="1" t="n"/>
      <c r="AI1668" s="7">
        <f>AG1668/AD1668</f>
        <v/>
      </c>
      <c r="AJ1668" s="7">
        <f>AH1668/AE1668</f>
        <v/>
      </c>
      <c r="AK1668" s="1" t="n"/>
      <c r="AL1668" s="1" t="n"/>
      <c r="AM1668" s="1" t="n"/>
      <c r="AN1668" s="1" t="n">
        <v>15.47</v>
      </c>
      <c r="AO1668" s="1" t="n">
        <v>15.45</v>
      </c>
      <c r="AP1668" s="1" t="n">
        <v>15.15</v>
      </c>
      <c r="AQ1668" s="1" t="n"/>
      <c r="AR1668" s="1" t="n"/>
      <c r="AS1668" s="1" t="n"/>
      <c r="AT1668" s="1" t="n"/>
      <c r="AU1668" s="1" t="n"/>
      <c r="AV1668" s="7">
        <f>AT1668/AQ1668</f>
        <v/>
      </c>
      <c r="AW1668" s="7">
        <f>AU1668/AR1668</f>
        <v/>
      </c>
      <c r="AX1668" s="1" t="n"/>
      <c r="AY1668" s="1">
        <f>+IF(AND(D1668&gt;0,E1668&gt;0,F1668&gt;0,S1668&gt;0,T1668&gt;0,AC1668&gt;0,AB1668&gt;0,AI1668&gt;0,AJ1668&gt;0,AS1668&gt;AR1668,AR1668&gt;AQ1668),"long buildup",IF(AND(D1668&gt;0,E1668&gt;0,F1668&gt;0,S1668&lt;0,T1668&lt;0,AB1668&lt;0,AC1668&lt;0,AI1668&lt;0,AJ1668&lt;0,AS1668&gt;AR1668,AR1668&gt;AQ1668),"Short Covering",IF(AND(D1668&lt;0,E1668&lt;0,F1668&lt;0,S1668&lt;0,T1668&lt;0,AB1668&gt;0,AC1668&gt;0,AI1668&gt;0,AJ1668&gt;0,AS1668&lt;AR1668,AR1668&lt;AQ1668),"Short Buildup",IF(AND(D1668&lt;0,E1668&lt;0,F1668&lt;0,S1668&lt;0,T1668&lt;0,AB1668&lt;0,AC1668&lt;0,AI1668&lt;0,AJ1668&lt;0,AS1668&lt;AR1668,AR1668&lt;AQ1668),"LongUnwinding" ))))</f>
        <v/>
      </c>
      <c r="AZ1668" s="1">
        <f>+IF(AND(D1668&gt;0,E1668&gt;0,F1668&gt;0,L1668&gt;0,M1668&gt;0,S1668&gt;0,T1668&gt;0,Z1668&gt;0,AA1668&gt;0),"Buying Opportunity",IF(AND(D1668&lt;0,E1668&lt;0,F1668&lt;0,L1668&lt;0,M1668&lt;0,S1668&lt;0,T1668&lt;0,Z1668&lt;0,AA1668&lt;0),"support Zone",IF(AND(D1668&lt;0,E1668&lt;0,F1668&lt;0,L1668&gt;0,M1668&gt;0,S1668&gt;0,T1668&gt;0,Z1668&gt;0,AA1668&gt;0),"sell delivery")))</f>
        <v/>
      </c>
      <c r="BA1668" s="1">
        <f>IF(AND(D1668&gt;0,E1668&gt;0,F1668&gt;0,Z1668&gt;0,AA1668&gt;0,AB1668&gt;0,AC1668&gt;0,AI1668&gt;0,AJ1668&gt;0),"FII ENTERING")</f>
        <v/>
      </c>
      <c r="BB1668" s="1" t="n"/>
      <c r="BC1668" s="1" t="n"/>
      <c r="BD1668" s="1">
        <f>IF(AND(E1668&gt;0,F1668&gt;0,AB1668&gt;0,AC1668&gt;0,AI1668&gt;0,AJ1668&gt;0,AS1668&gt;AR1668,AR1668&gt;AQ1668),"long buildup",IF(AND(E1668&lt;0,F1668&lt;0,AB1668&gt;0,AC1668&gt;0,AI1668&gt;0,AJ1668&gt;0,AS1668&lt;AR1668,AR1668&lt;AQ1668),"Short buildup"))</f>
        <v/>
      </c>
      <c r="BE1668" s="1">
        <f>+IF(AND(F1668&gt;0,M1668&gt;0,T1668&gt;0,AA1668&gt;0),"buy")</f>
        <v/>
      </c>
    </row>
    <row r="1669">
      <c r="A1669" s="1" t="inlineStr">
        <is>
          <t>SHANTIGEAR</t>
        </is>
      </c>
      <c r="B1669" s="1" t="n"/>
      <c r="C1669" s="1" t="n"/>
      <c r="D1669" s="2" t="n">
        <v>0.540389453088601</v>
      </c>
      <c r="E1669" s="2" t="n">
        <v>-0.6394217403391589</v>
      </c>
      <c r="F1669" s="3" t="n">
        <v>-1.38033948890132</v>
      </c>
      <c r="G1669" s="4" t="n">
        <v>1900</v>
      </c>
      <c r="H1669" s="4" t="n">
        <v>1126</v>
      </c>
      <c r="I1669" s="3" t="n">
        <v>1024</v>
      </c>
      <c r="J1669" s="1" t="n"/>
      <c r="K1669" s="1" t="n"/>
      <c r="L1669" s="7">
        <f>J1669/G1669</f>
        <v/>
      </c>
      <c r="M1669" s="7">
        <f>K1669/H1669</f>
        <v/>
      </c>
      <c r="N1669" s="1" t="n">
        <v>1.1946</v>
      </c>
      <c r="O1669" s="1" t="n">
        <v>0.4905</v>
      </c>
      <c r="P1669" s="1" t="n">
        <v>0.6404000000000001</v>
      </c>
      <c r="Q1669" s="1" t="n"/>
      <c r="R1669" s="1" t="n"/>
      <c r="S1669" s="7">
        <f>Q1669/N1669</f>
        <v/>
      </c>
      <c r="T1669" s="7">
        <f>R1669/O1669</f>
        <v/>
      </c>
      <c r="U1669" s="1" t="inlineStr">
        <is>
          <t>12850</t>
        </is>
      </c>
      <c r="V1669" s="1" t="inlineStr">
        <is>
          <t>5401</t>
        </is>
      </c>
      <c r="W1669" s="1" t="inlineStr">
        <is>
          <t>6727</t>
        </is>
      </c>
      <c r="X1669" s="1" t="n"/>
      <c r="Y1669" s="1" t="n"/>
      <c r="Z1669" s="7">
        <f>X1669/U1669</f>
        <v/>
      </c>
      <c r="AA1669" s="7">
        <f>Y1669/V1669</f>
        <v/>
      </c>
      <c r="AB1669" s="1" t="n"/>
      <c r="AC1669" s="1" t="n"/>
      <c r="AD1669" s="1" t="n"/>
      <c r="AE1669" s="1" t="n"/>
      <c r="AF1669" s="1" t="n"/>
      <c r="AG1669" s="1" t="n"/>
      <c r="AH1669" s="1" t="n"/>
      <c r="AI1669" s="7">
        <f>AG1669/AD1669</f>
        <v/>
      </c>
      <c r="AJ1669" s="7">
        <f>AH1669/AE1669</f>
        <v/>
      </c>
      <c r="AK1669" s="1" t="n"/>
      <c r="AL1669" s="1" t="n"/>
      <c r="AM1669" s="1" t="n"/>
      <c r="AN1669" s="1" t="n">
        <v>539.55</v>
      </c>
      <c r="AO1669" s="1" t="n">
        <v>536.1</v>
      </c>
      <c r="AP1669" s="1" t="n">
        <v>528.7</v>
      </c>
      <c r="AQ1669" s="1" t="n"/>
      <c r="AR1669" s="1" t="n"/>
      <c r="AS1669" s="1" t="n"/>
      <c r="AT1669" s="1" t="n"/>
      <c r="AU1669" s="1" t="n"/>
      <c r="AV1669" s="7">
        <f>AT1669/AQ1669</f>
        <v/>
      </c>
      <c r="AW1669" s="7">
        <f>AU1669/AR1669</f>
        <v/>
      </c>
      <c r="AX1669" s="1" t="n"/>
      <c r="AY1669" s="1">
        <f>+IF(AND(D1669&gt;0,E1669&gt;0,F1669&gt;0,S1669&gt;0,T1669&gt;0,AC1669&gt;0,AB1669&gt;0,AI1669&gt;0,AJ1669&gt;0,AS1669&gt;AR1669,AR1669&gt;AQ1669),"long buildup",IF(AND(D1669&gt;0,E1669&gt;0,F1669&gt;0,S1669&lt;0,T1669&lt;0,AB1669&lt;0,AC1669&lt;0,AI1669&lt;0,AJ1669&lt;0,AS1669&gt;AR1669,AR1669&gt;AQ1669),"Short Covering",IF(AND(D1669&lt;0,E1669&lt;0,F1669&lt;0,S1669&lt;0,T1669&lt;0,AB1669&gt;0,AC1669&gt;0,AI1669&gt;0,AJ1669&gt;0,AS1669&lt;AR1669,AR1669&lt;AQ1669),"Short Buildup",IF(AND(D1669&lt;0,E1669&lt;0,F1669&lt;0,S1669&lt;0,T1669&lt;0,AB1669&lt;0,AC1669&lt;0,AI1669&lt;0,AJ1669&lt;0,AS1669&lt;AR1669,AR1669&lt;AQ1669),"LongUnwinding" ))))</f>
        <v/>
      </c>
      <c r="AZ1669" s="1">
        <f>+IF(AND(D1669&gt;0,E1669&gt;0,F1669&gt;0,L1669&gt;0,M1669&gt;0,S1669&gt;0,T1669&gt;0,Z1669&gt;0,AA1669&gt;0),"Buying Opportunity",IF(AND(D1669&lt;0,E1669&lt;0,F1669&lt;0,L1669&lt;0,M1669&lt;0,S1669&lt;0,T1669&lt;0,Z1669&lt;0,AA1669&lt;0),"support Zone",IF(AND(D1669&lt;0,E1669&lt;0,F1669&lt;0,L1669&gt;0,M1669&gt;0,S1669&gt;0,T1669&gt;0,Z1669&gt;0,AA1669&gt;0),"sell delivery")))</f>
        <v/>
      </c>
      <c r="BA1669" s="1">
        <f>IF(AND(D1669&gt;0,E1669&gt;0,F1669&gt;0,Z1669&gt;0,AA1669&gt;0,AB1669&gt;0,AC1669&gt;0,AI1669&gt;0,AJ1669&gt;0),"FII ENTERING")</f>
        <v/>
      </c>
      <c r="BB1669" s="1" t="n"/>
      <c r="BC1669" s="1" t="n"/>
      <c r="BD1669" s="1">
        <f>IF(AND(E1669&gt;0,F1669&gt;0,AB1669&gt;0,AC1669&gt;0,AI1669&gt;0,AJ1669&gt;0,AS1669&gt;AR1669,AR1669&gt;AQ1669),"long buildup",IF(AND(E1669&lt;0,F1669&lt;0,AB1669&gt;0,AC1669&gt;0,AI1669&gt;0,AJ1669&gt;0,AS1669&lt;AR1669,AR1669&lt;AQ1669),"Short buildup"))</f>
        <v/>
      </c>
      <c r="BE1669" s="1">
        <f>+IF(AND(F1669&gt;0,M1669&gt;0,T1669&gt;0,AA1669&gt;0),"buy")</f>
        <v/>
      </c>
    </row>
    <row r="1670">
      <c r="A1670" s="1" t="inlineStr">
        <is>
          <t>SHARDACROP</t>
        </is>
      </c>
      <c r="B1670" s="1" t="n"/>
      <c r="C1670" s="1" t="n"/>
      <c r="D1670" s="2" t="n">
        <v>-0.6294910624146408</v>
      </c>
      <c r="E1670" s="2" t="n">
        <v>-1.948245980995632</v>
      </c>
      <c r="F1670" s="3" t="n">
        <v>-0.06094959468519534</v>
      </c>
      <c r="G1670" s="4" t="n">
        <v>11211</v>
      </c>
      <c r="H1670" s="4" t="n">
        <v>8772</v>
      </c>
      <c r="I1670" s="3" t="n">
        <v>7636</v>
      </c>
      <c r="J1670" s="1" t="n"/>
      <c r="K1670" s="1" t="n"/>
      <c r="L1670" s="7">
        <f>J1670/G1670</f>
        <v/>
      </c>
      <c r="M1670" s="7">
        <f>K1670/H1670</f>
        <v/>
      </c>
      <c r="N1670" s="1" t="n">
        <v>13.6417</v>
      </c>
      <c r="O1670" s="1" t="n">
        <v>9.158799999999999</v>
      </c>
      <c r="P1670" s="1" t="n">
        <v>7.518</v>
      </c>
      <c r="Q1670" s="1" t="n"/>
      <c r="R1670" s="1" t="n"/>
      <c r="S1670" s="7">
        <f>Q1670/N1670</f>
        <v/>
      </c>
      <c r="T1670" s="7">
        <f>R1670/O1670</f>
        <v/>
      </c>
      <c r="U1670" s="1" t="inlineStr">
        <is>
          <t>62406</t>
        </is>
      </c>
      <c r="V1670" s="1" t="inlineStr">
        <is>
          <t>50009</t>
        </is>
      </c>
      <c r="W1670" s="1" t="inlineStr">
        <is>
          <t>26686</t>
        </is>
      </c>
      <c r="X1670" s="1" t="n"/>
      <c r="Y1670" s="1" t="n"/>
      <c r="Z1670" s="7">
        <f>X1670/U1670</f>
        <v/>
      </c>
      <c r="AA1670" s="7">
        <f>Y1670/V1670</f>
        <v/>
      </c>
      <c r="AB1670" s="1" t="n"/>
      <c r="AC1670" s="1" t="n"/>
      <c r="AD1670" s="1" t="n"/>
      <c r="AE1670" s="1" t="n"/>
      <c r="AF1670" s="1" t="n"/>
      <c r="AG1670" s="1" t="n"/>
      <c r="AH1670" s="1" t="n"/>
      <c r="AI1670" s="7">
        <f>AG1670/AD1670</f>
        <v/>
      </c>
      <c r="AJ1670" s="7">
        <f>AH1670/AE1670</f>
        <v/>
      </c>
      <c r="AK1670" s="1" t="n"/>
      <c r="AL1670" s="1" t="n"/>
      <c r="AM1670" s="1" t="n"/>
      <c r="AN1670" s="1" t="n">
        <v>836.65</v>
      </c>
      <c r="AO1670" s="1" t="n">
        <v>820.35</v>
      </c>
      <c r="AP1670" s="1" t="n">
        <v>819.85</v>
      </c>
      <c r="AQ1670" s="1" t="n"/>
      <c r="AR1670" s="1" t="n"/>
      <c r="AS1670" s="1" t="n"/>
      <c r="AT1670" s="1" t="n"/>
      <c r="AU1670" s="1" t="n"/>
      <c r="AV1670" s="7">
        <f>AT1670/AQ1670</f>
        <v/>
      </c>
      <c r="AW1670" s="7">
        <f>AU1670/AR1670</f>
        <v/>
      </c>
      <c r="AX1670" s="1" t="n"/>
      <c r="AY1670" s="1">
        <f>+IF(AND(D1670&gt;0,E1670&gt;0,F1670&gt;0,S1670&gt;0,T1670&gt;0,AC1670&gt;0,AB1670&gt;0,AI1670&gt;0,AJ1670&gt;0,AS1670&gt;AR1670,AR1670&gt;AQ1670),"long buildup",IF(AND(D1670&gt;0,E1670&gt;0,F1670&gt;0,S1670&lt;0,T1670&lt;0,AB1670&lt;0,AC1670&lt;0,AI1670&lt;0,AJ1670&lt;0,AS1670&gt;AR1670,AR1670&gt;AQ1670),"Short Covering",IF(AND(D1670&lt;0,E1670&lt;0,F1670&lt;0,S1670&lt;0,T1670&lt;0,AB1670&gt;0,AC1670&gt;0,AI1670&gt;0,AJ1670&gt;0,AS1670&lt;AR1670,AR1670&lt;AQ1670),"Short Buildup",IF(AND(D1670&lt;0,E1670&lt;0,F1670&lt;0,S1670&lt;0,T1670&lt;0,AB1670&lt;0,AC1670&lt;0,AI1670&lt;0,AJ1670&lt;0,AS1670&lt;AR1670,AR1670&lt;AQ1670),"LongUnwinding" ))))</f>
        <v/>
      </c>
      <c r="AZ1670" s="1">
        <f>+IF(AND(D1670&gt;0,E1670&gt;0,F1670&gt;0,L1670&gt;0,M1670&gt;0,S1670&gt;0,T1670&gt;0,Z1670&gt;0,AA1670&gt;0),"Buying Opportunity",IF(AND(D1670&lt;0,E1670&lt;0,F1670&lt;0,L1670&lt;0,M1670&lt;0,S1670&lt;0,T1670&lt;0,Z1670&lt;0,AA1670&lt;0),"support Zone",IF(AND(D1670&lt;0,E1670&lt;0,F1670&lt;0,L1670&gt;0,M1670&gt;0,S1670&gt;0,T1670&gt;0,Z1670&gt;0,AA1670&gt;0),"sell delivery")))</f>
        <v/>
      </c>
      <c r="BA1670" s="1">
        <f>IF(AND(D1670&gt;0,E1670&gt;0,F1670&gt;0,Z1670&gt;0,AA1670&gt;0,AB1670&gt;0,AC1670&gt;0,AI1670&gt;0,AJ1670&gt;0),"FII ENTERING")</f>
        <v/>
      </c>
      <c r="BB1670" s="1" t="n"/>
      <c r="BC1670" s="1" t="n"/>
      <c r="BD1670" s="1">
        <f>IF(AND(E1670&gt;0,F1670&gt;0,AB1670&gt;0,AC1670&gt;0,AI1670&gt;0,AJ1670&gt;0,AS1670&gt;AR1670,AR1670&gt;AQ1670),"long buildup",IF(AND(E1670&lt;0,F1670&lt;0,AB1670&gt;0,AC1670&gt;0,AI1670&gt;0,AJ1670&gt;0,AS1670&lt;AR1670,AR1670&lt;AQ1670),"Short buildup"))</f>
        <v/>
      </c>
      <c r="BE1670" s="1">
        <f>+IF(AND(F1670&gt;0,M1670&gt;0,T1670&gt;0,AA1670&gt;0),"buy")</f>
        <v/>
      </c>
    </row>
    <row r="1671">
      <c r="A1671" s="1" t="inlineStr">
        <is>
          <t>SHARDAMOTR</t>
        </is>
      </c>
      <c r="B1671" s="1" t="n"/>
      <c r="C1671" s="1" t="n"/>
      <c r="D1671" s="2" t="n">
        <v>-1.87244283995187</v>
      </c>
      <c r="E1671" s="2" t="n">
        <v>-1.12822525262435</v>
      </c>
      <c r="F1671" s="3" t="n">
        <v>-0.1934907719785604</v>
      </c>
      <c r="G1671" s="4" t="n">
        <v>4413</v>
      </c>
      <c r="H1671" s="4" t="n">
        <v>13455</v>
      </c>
      <c r="I1671" s="3" t="n">
        <v>5405</v>
      </c>
      <c r="J1671" s="1" t="n"/>
      <c r="K1671" s="1" t="n"/>
      <c r="L1671" s="7">
        <f>J1671/G1671</f>
        <v/>
      </c>
      <c r="M1671" s="7">
        <f>K1671/H1671</f>
        <v/>
      </c>
      <c r="N1671" s="1" t="n">
        <v>4.7188</v>
      </c>
      <c r="O1671" s="1" t="n">
        <v>20.9336</v>
      </c>
      <c r="P1671" s="1" t="n">
        <v>8.377800000000001</v>
      </c>
      <c r="Q1671" s="1" t="n"/>
      <c r="R1671" s="1" t="n"/>
      <c r="S1671" s="7">
        <f>Q1671/N1671</f>
        <v/>
      </c>
      <c r="T1671" s="7">
        <f>R1671/O1671</f>
        <v/>
      </c>
      <c r="U1671" s="1" t="inlineStr">
        <is>
          <t>14243</t>
        </is>
      </c>
      <c r="V1671" s="1" t="inlineStr">
        <is>
          <t>78114</t>
        </is>
      </c>
      <c r="W1671" s="1" t="inlineStr">
        <is>
          <t>29748</t>
        </is>
      </c>
      <c r="X1671" s="1" t="n"/>
      <c r="Y1671" s="1" t="n"/>
      <c r="Z1671" s="7">
        <f>X1671/U1671</f>
        <v/>
      </c>
      <c r="AA1671" s="7">
        <f>Y1671/V1671</f>
        <v/>
      </c>
      <c r="AB1671" s="1" t="n"/>
      <c r="AC1671" s="1" t="n"/>
      <c r="AD1671" s="1" t="n"/>
      <c r="AE1671" s="1" t="n"/>
      <c r="AF1671" s="1" t="n"/>
      <c r="AG1671" s="1" t="n"/>
      <c r="AH1671" s="1" t="n"/>
      <c r="AI1671" s="7">
        <f>AG1671/AD1671</f>
        <v/>
      </c>
      <c r="AJ1671" s="7">
        <f>AH1671/AE1671</f>
        <v/>
      </c>
      <c r="AK1671" s="1" t="n"/>
      <c r="AL1671" s="1" t="n"/>
      <c r="AM1671" s="1" t="n"/>
      <c r="AN1671" s="1" t="n">
        <v>2038.6</v>
      </c>
      <c r="AO1671" s="1" t="n">
        <v>2015.6</v>
      </c>
      <c r="AP1671" s="1" t="n">
        <v>2011.7</v>
      </c>
      <c r="AQ1671" s="1" t="n"/>
      <c r="AR1671" s="1" t="n"/>
      <c r="AS1671" s="1" t="n"/>
      <c r="AT1671" s="1" t="n"/>
      <c r="AU1671" s="1" t="n"/>
      <c r="AV1671" s="7">
        <f>AT1671/AQ1671</f>
        <v/>
      </c>
      <c r="AW1671" s="7">
        <f>AU1671/AR1671</f>
        <v/>
      </c>
      <c r="AX1671" s="1" t="n"/>
      <c r="AY1671" s="1">
        <f>+IF(AND(D1671&gt;0,E1671&gt;0,F1671&gt;0,S1671&gt;0,T1671&gt;0,AC1671&gt;0,AB1671&gt;0,AI1671&gt;0,AJ1671&gt;0,AS1671&gt;AR1671,AR1671&gt;AQ1671),"long buildup",IF(AND(D1671&gt;0,E1671&gt;0,F1671&gt;0,S1671&lt;0,T1671&lt;0,AB1671&lt;0,AC1671&lt;0,AI1671&lt;0,AJ1671&lt;0,AS1671&gt;AR1671,AR1671&gt;AQ1671),"Short Covering",IF(AND(D1671&lt;0,E1671&lt;0,F1671&lt;0,S1671&lt;0,T1671&lt;0,AB1671&gt;0,AC1671&gt;0,AI1671&gt;0,AJ1671&gt;0,AS1671&lt;AR1671,AR1671&lt;AQ1671),"Short Buildup",IF(AND(D1671&lt;0,E1671&lt;0,F1671&lt;0,S1671&lt;0,T1671&lt;0,AB1671&lt;0,AC1671&lt;0,AI1671&lt;0,AJ1671&lt;0,AS1671&lt;AR1671,AR1671&lt;AQ1671),"LongUnwinding" ))))</f>
        <v/>
      </c>
      <c r="AZ1671" s="1">
        <f>+IF(AND(D1671&gt;0,E1671&gt;0,F1671&gt;0,L1671&gt;0,M1671&gt;0,S1671&gt;0,T1671&gt;0,Z1671&gt;0,AA1671&gt;0),"Buying Opportunity",IF(AND(D1671&lt;0,E1671&lt;0,F1671&lt;0,L1671&lt;0,M1671&lt;0,S1671&lt;0,T1671&lt;0,Z1671&lt;0,AA1671&lt;0),"support Zone",IF(AND(D1671&lt;0,E1671&lt;0,F1671&lt;0,L1671&gt;0,M1671&gt;0,S1671&gt;0,T1671&gt;0,Z1671&gt;0,AA1671&gt;0),"sell delivery")))</f>
        <v/>
      </c>
      <c r="BA1671" s="1">
        <f>IF(AND(D1671&gt;0,E1671&gt;0,F1671&gt;0,Z1671&gt;0,AA1671&gt;0,AB1671&gt;0,AC1671&gt;0,AI1671&gt;0,AJ1671&gt;0),"FII ENTERING")</f>
        <v/>
      </c>
      <c r="BB1671" s="1" t="n"/>
      <c r="BC1671" s="1" t="n"/>
      <c r="BD1671" s="1">
        <f>IF(AND(E1671&gt;0,F1671&gt;0,AB1671&gt;0,AC1671&gt;0,AI1671&gt;0,AJ1671&gt;0,AS1671&gt;AR1671,AR1671&gt;AQ1671),"long buildup",IF(AND(E1671&lt;0,F1671&lt;0,AB1671&gt;0,AC1671&gt;0,AI1671&gt;0,AJ1671&gt;0,AS1671&lt;AR1671,AR1671&lt;AQ1671),"Short buildup"))</f>
        <v/>
      </c>
      <c r="BE1671" s="1">
        <f>+IF(AND(F1671&gt;0,M1671&gt;0,T1671&gt;0,AA1671&gt;0),"buy")</f>
        <v/>
      </c>
    </row>
    <row r="1672">
      <c r="A1672" s="1" t="inlineStr">
        <is>
          <t>SHAREINDIA</t>
        </is>
      </c>
      <c r="B1672" s="1" t="n"/>
      <c r="C1672" s="1" t="n"/>
      <c r="D1672" s="2" t="n">
        <v>1.468354430379755</v>
      </c>
      <c r="E1672" s="2" t="n">
        <v>-2.112441783100473</v>
      </c>
      <c r="F1672" s="3" t="n">
        <v>2.463891248937978</v>
      </c>
      <c r="G1672" s="4" t="n">
        <v>9413</v>
      </c>
      <c r="H1672" s="4" t="n">
        <v>7302</v>
      </c>
      <c r="I1672" s="3" t="n">
        <v>21745</v>
      </c>
      <c r="J1672" s="1" t="n"/>
      <c r="K1672" s="1" t="n"/>
      <c r="L1672" s="7">
        <f>J1672/G1672</f>
        <v/>
      </c>
      <c r="M1672" s="7">
        <f>K1672/H1672</f>
        <v/>
      </c>
      <c r="N1672" s="1" t="n">
        <v>11.6289</v>
      </c>
      <c r="O1672" s="1" t="n">
        <v>8.432</v>
      </c>
      <c r="P1672" s="1" t="n">
        <v>20.1855</v>
      </c>
      <c r="Q1672" s="1" t="n"/>
      <c r="R1672" s="1" t="n"/>
      <c r="S1672" s="7">
        <f>Q1672/N1672</f>
        <v/>
      </c>
      <c r="T1672" s="7">
        <f>R1672/O1672</f>
        <v/>
      </c>
      <c r="U1672" s="1" t="inlineStr">
        <is>
          <t>169073</t>
        </is>
      </c>
      <c r="V1672" s="1" t="inlineStr">
        <is>
          <t>127689</t>
        </is>
      </c>
      <c r="W1672" s="1" t="inlineStr">
        <is>
          <t>265673</t>
        </is>
      </c>
      <c r="X1672" s="1" t="n"/>
      <c r="Y1672" s="1" t="n"/>
      <c r="Z1672" s="7">
        <f>X1672/U1672</f>
        <v/>
      </c>
      <c r="AA1672" s="7">
        <f>Y1672/V1672</f>
        <v/>
      </c>
      <c r="AB1672" s="1" t="n"/>
      <c r="AC1672" s="1" t="n"/>
      <c r="AD1672" s="1" t="n"/>
      <c r="AE1672" s="1" t="n"/>
      <c r="AF1672" s="1" t="n"/>
      <c r="AG1672" s="1" t="n"/>
      <c r="AH1672" s="1" t="n"/>
      <c r="AI1672" s="7">
        <f>AG1672/AD1672</f>
        <v/>
      </c>
      <c r="AJ1672" s="7">
        <f>AH1672/AE1672</f>
        <v/>
      </c>
      <c r="AK1672" s="1" t="n"/>
      <c r="AL1672" s="1" t="n"/>
      <c r="AM1672" s="1" t="n"/>
      <c r="AN1672" s="1" t="n">
        <v>300.6</v>
      </c>
      <c r="AO1672" s="1" t="n">
        <v>294.25</v>
      </c>
      <c r="AP1672" s="1" t="n">
        <v>301.5</v>
      </c>
      <c r="AQ1672" s="1" t="n"/>
      <c r="AR1672" s="1" t="n"/>
      <c r="AS1672" s="1" t="n"/>
      <c r="AT1672" s="1" t="n"/>
      <c r="AU1672" s="1" t="n"/>
      <c r="AV1672" s="7">
        <f>AT1672/AQ1672</f>
        <v/>
      </c>
      <c r="AW1672" s="7">
        <f>AU1672/AR1672</f>
        <v/>
      </c>
      <c r="AX1672" s="1" t="n"/>
      <c r="AY1672" s="1">
        <f>+IF(AND(D1672&gt;0,E1672&gt;0,F1672&gt;0,S1672&gt;0,T1672&gt;0,AC1672&gt;0,AB1672&gt;0,AI1672&gt;0,AJ1672&gt;0,AS1672&gt;AR1672,AR1672&gt;AQ1672),"long buildup",IF(AND(D1672&gt;0,E1672&gt;0,F1672&gt;0,S1672&lt;0,T1672&lt;0,AB1672&lt;0,AC1672&lt;0,AI1672&lt;0,AJ1672&lt;0,AS1672&gt;AR1672,AR1672&gt;AQ1672),"Short Covering",IF(AND(D1672&lt;0,E1672&lt;0,F1672&lt;0,S1672&lt;0,T1672&lt;0,AB1672&gt;0,AC1672&gt;0,AI1672&gt;0,AJ1672&gt;0,AS1672&lt;AR1672,AR1672&lt;AQ1672),"Short Buildup",IF(AND(D1672&lt;0,E1672&lt;0,F1672&lt;0,S1672&lt;0,T1672&lt;0,AB1672&lt;0,AC1672&lt;0,AI1672&lt;0,AJ1672&lt;0,AS1672&lt;AR1672,AR1672&lt;AQ1672),"LongUnwinding" ))))</f>
        <v/>
      </c>
      <c r="AZ1672" s="1">
        <f>+IF(AND(D1672&gt;0,E1672&gt;0,F1672&gt;0,L1672&gt;0,M1672&gt;0,S1672&gt;0,T1672&gt;0,Z1672&gt;0,AA1672&gt;0),"Buying Opportunity",IF(AND(D1672&lt;0,E1672&lt;0,F1672&lt;0,L1672&lt;0,M1672&lt;0,S1672&lt;0,T1672&lt;0,Z1672&lt;0,AA1672&lt;0),"support Zone",IF(AND(D1672&lt;0,E1672&lt;0,F1672&lt;0,L1672&gt;0,M1672&gt;0,S1672&gt;0,T1672&gt;0,Z1672&gt;0,AA1672&gt;0),"sell delivery")))</f>
        <v/>
      </c>
      <c r="BA1672" s="1">
        <f>IF(AND(D1672&gt;0,E1672&gt;0,F1672&gt;0,Z1672&gt;0,AA1672&gt;0,AB1672&gt;0,AC1672&gt;0,AI1672&gt;0,AJ1672&gt;0),"FII ENTERING")</f>
        <v/>
      </c>
      <c r="BB1672" s="1" t="n"/>
      <c r="BC1672" s="1" t="n"/>
      <c r="BD1672" s="1">
        <f>IF(AND(E1672&gt;0,F1672&gt;0,AB1672&gt;0,AC1672&gt;0,AI1672&gt;0,AJ1672&gt;0,AS1672&gt;AR1672,AR1672&gt;AQ1672),"long buildup",IF(AND(E1672&lt;0,F1672&lt;0,AB1672&gt;0,AC1672&gt;0,AI1672&gt;0,AJ1672&gt;0,AS1672&lt;AR1672,AR1672&lt;AQ1672),"Short buildup"))</f>
        <v/>
      </c>
      <c r="BE1672" s="1">
        <f>+IF(AND(F1672&gt;0,M1672&gt;0,T1672&gt;0,AA1672&gt;0),"buy")</f>
        <v/>
      </c>
    </row>
    <row r="1673">
      <c r="A1673" s="1" t="inlineStr">
        <is>
          <t>SHARIABEES</t>
        </is>
      </c>
      <c r="B1673" s="1" t="n"/>
      <c r="C1673" s="1" t="n"/>
      <c r="D1673" s="2" t="n">
        <v>0.2151361009316396</v>
      </c>
      <c r="E1673" s="2" t="n">
        <v>-0.6603962377426448</v>
      </c>
      <c r="F1673" s="3" t="n">
        <v>0.9230093033477543</v>
      </c>
      <c r="G1673" s="4" t="n">
        <v>255</v>
      </c>
      <c r="H1673" s="4" t="n">
        <v>322</v>
      </c>
      <c r="I1673" s="3" t="n">
        <v>304</v>
      </c>
      <c r="J1673" s="1" t="n"/>
      <c r="K1673" s="1" t="n"/>
      <c r="L1673" s="7">
        <f>J1673/G1673</f>
        <v/>
      </c>
      <c r="M1673" s="7">
        <f>K1673/H1673</f>
        <v/>
      </c>
      <c r="N1673" s="1" t="n">
        <v>0.102</v>
      </c>
      <c r="O1673" s="1" t="n">
        <v>0.1816</v>
      </c>
      <c r="P1673" s="1" t="n">
        <v>0.1492</v>
      </c>
      <c r="Q1673" s="1" t="n"/>
      <c r="R1673" s="1" t="n"/>
      <c r="S1673" s="7">
        <f>Q1673/N1673</f>
        <v/>
      </c>
      <c r="T1673" s="7">
        <f>R1673/O1673</f>
        <v/>
      </c>
      <c r="U1673" s="1" t="inlineStr">
        <is>
          <t>1251</t>
        </is>
      </c>
      <c r="V1673" s="1" t="inlineStr">
        <is>
          <t>2349</t>
        </is>
      </c>
      <c r="W1673" s="1" t="inlineStr">
        <is>
          <t>1470</t>
        </is>
      </c>
      <c r="X1673" s="1" t="n"/>
      <c r="Y1673" s="1" t="n"/>
      <c r="Z1673" s="7">
        <f>X1673/U1673</f>
        <v/>
      </c>
      <c r="AA1673" s="7">
        <f>Y1673/V1673</f>
        <v/>
      </c>
      <c r="AB1673" s="1" t="n"/>
      <c r="AC1673" s="1" t="n"/>
      <c r="AD1673" s="1" t="n"/>
      <c r="AE1673" s="1" t="n"/>
      <c r="AF1673" s="1" t="n"/>
      <c r="AG1673" s="1" t="n"/>
      <c r="AH1673" s="1" t="n"/>
      <c r="AI1673" s="7">
        <f>AG1673/AD1673</f>
        <v/>
      </c>
      <c r="AJ1673" s="7">
        <f>AH1673/AE1673</f>
        <v/>
      </c>
      <c r="AK1673" s="1" t="n"/>
      <c r="AL1673" s="1" t="n"/>
      <c r="AM1673" s="1" t="n"/>
      <c r="AN1673" s="1" t="n">
        <v>549.67</v>
      </c>
      <c r="AO1673" s="1" t="n">
        <v>546.04</v>
      </c>
      <c r="AP1673" s="1" t="n">
        <v>551.08</v>
      </c>
      <c r="AQ1673" s="1" t="n"/>
      <c r="AR1673" s="1" t="n"/>
      <c r="AS1673" s="1" t="n"/>
      <c r="AT1673" s="1" t="n"/>
      <c r="AU1673" s="1" t="n"/>
      <c r="AV1673" s="7">
        <f>AT1673/AQ1673</f>
        <v/>
      </c>
      <c r="AW1673" s="7">
        <f>AU1673/AR1673</f>
        <v/>
      </c>
      <c r="AX1673" s="1" t="n"/>
      <c r="AY1673" s="1">
        <f>+IF(AND(D1673&gt;0,E1673&gt;0,F1673&gt;0,S1673&gt;0,T1673&gt;0,AC1673&gt;0,AB1673&gt;0,AI1673&gt;0,AJ1673&gt;0,AS1673&gt;AR1673,AR1673&gt;AQ1673),"long buildup",IF(AND(D1673&gt;0,E1673&gt;0,F1673&gt;0,S1673&lt;0,T1673&lt;0,AB1673&lt;0,AC1673&lt;0,AI1673&lt;0,AJ1673&lt;0,AS1673&gt;AR1673,AR1673&gt;AQ1673),"Short Covering",IF(AND(D1673&lt;0,E1673&lt;0,F1673&lt;0,S1673&lt;0,T1673&lt;0,AB1673&gt;0,AC1673&gt;0,AI1673&gt;0,AJ1673&gt;0,AS1673&lt;AR1673,AR1673&lt;AQ1673),"Short Buildup",IF(AND(D1673&lt;0,E1673&lt;0,F1673&lt;0,S1673&lt;0,T1673&lt;0,AB1673&lt;0,AC1673&lt;0,AI1673&lt;0,AJ1673&lt;0,AS1673&lt;AR1673,AR1673&lt;AQ1673),"LongUnwinding" ))))</f>
        <v/>
      </c>
      <c r="AZ1673" s="1">
        <f>+IF(AND(D1673&gt;0,E1673&gt;0,F1673&gt;0,L1673&gt;0,M1673&gt;0,S1673&gt;0,T1673&gt;0,Z1673&gt;0,AA1673&gt;0),"Buying Opportunity",IF(AND(D1673&lt;0,E1673&lt;0,F1673&lt;0,L1673&lt;0,M1673&lt;0,S1673&lt;0,T1673&lt;0,Z1673&lt;0,AA1673&lt;0),"support Zone",IF(AND(D1673&lt;0,E1673&lt;0,F1673&lt;0,L1673&gt;0,M1673&gt;0,S1673&gt;0,T1673&gt;0,Z1673&gt;0,AA1673&gt;0),"sell delivery")))</f>
        <v/>
      </c>
      <c r="BA1673" s="1">
        <f>IF(AND(D1673&gt;0,E1673&gt;0,F1673&gt;0,Z1673&gt;0,AA1673&gt;0,AB1673&gt;0,AC1673&gt;0,AI1673&gt;0,AJ1673&gt;0),"FII ENTERING")</f>
        <v/>
      </c>
      <c r="BB1673" s="1" t="n"/>
      <c r="BC1673" s="1" t="n"/>
      <c r="BD1673" s="1">
        <f>IF(AND(E1673&gt;0,F1673&gt;0,AB1673&gt;0,AC1673&gt;0,AI1673&gt;0,AJ1673&gt;0,AS1673&gt;AR1673,AR1673&gt;AQ1673),"long buildup",IF(AND(E1673&lt;0,F1673&lt;0,AB1673&gt;0,AC1673&gt;0,AI1673&gt;0,AJ1673&gt;0,AS1673&lt;AR1673,AR1673&lt;AQ1673),"Short buildup"))</f>
        <v/>
      </c>
      <c r="BE1673" s="1">
        <f>+IF(AND(F1673&gt;0,M1673&gt;0,T1673&gt;0,AA1673&gt;0),"buy")</f>
        <v/>
      </c>
    </row>
    <row r="1674">
      <c r="A1674" s="1" t="inlineStr">
        <is>
          <t>SHEMAROO</t>
        </is>
      </c>
      <c r="B1674" s="1" t="n"/>
      <c r="C1674" s="1" t="n"/>
      <c r="D1674" s="2" t="n">
        <v>-0.8154884130243394</v>
      </c>
      <c r="E1674" s="2" t="n">
        <v>1.076540873062814</v>
      </c>
      <c r="F1674" s="3" t="n">
        <v>-0.813436329588007</v>
      </c>
      <c r="G1674" s="4" t="n">
        <v>1183</v>
      </c>
      <c r="H1674" s="4" t="n">
        <v>797</v>
      </c>
      <c r="I1674" s="3" t="n">
        <v>959</v>
      </c>
      <c r="J1674" s="1" t="n"/>
      <c r="K1674" s="1" t="n"/>
      <c r="L1674" s="7">
        <f>J1674/G1674</f>
        <v/>
      </c>
      <c r="M1674" s="7">
        <f>K1674/H1674</f>
        <v/>
      </c>
      <c r="N1674" s="1" t="n">
        <v>0.5499000000000001</v>
      </c>
      <c r="O1674" s="1" t="n">
        <v>0.4729</v>
      </c>
      <c r="P1674" s="1" t="n">
        <v>0.4689</v>
      </c>
      <c r="Q1674" s="1" t="n"/>
      <c r="R1674" s="1" t="n"/>
      <c r="S1674" s="7">
        <f>Q1674/N1674</f>
        <v/>
      </c>
      <c r="T1674" s="7">
        <f>R1674/O1674</f>
        <v/>
      </c>
      <c r="U1674" s="1" t="inlineStr">
        <is>
          <t>14202</t>
        </is>
      </c>
      <c r="V1674" s="1" t="inlineStr">
        <is>
          <t>20681</t>
        </is>
      </c>
      <c r="W1674" s="1" t="inlineStr">
        <is>
          <t>12469</t>
        </is>
      </c>
      <c r="X1674" s="1" t="n"/>
      <c r="Y1674" s="1" t="n"/>
      <c r="Z1674" s="7">
        <f>X1674/U1674</f>
        <v/>
      </c>
      <c r="AA1674" s="7">
        <f>Y1674/V1674</f>
        <v/>
      </c>
      <c r="AB1674" s="1" t="n"/>
      <c r="AC1674" s="1" t="n"/>
      <c r="AD1674" s="1" t="n"/>
      <c r="AE1674" s="1" t="n"/>
      <c r="AF1674" s="1" t="n"/>
      <c r="AG1674" s="1" t="n"/>
      <c r="AH1674" s="1" t="n"/>
      <c r="AI1674" s="7">
        <f>AG1674/AD1674</f>
        <v/>
      </c>
      <c r="AJ1674" s="7">
        <f>AH1674/AE1674</f>
        <v/>
      </c>
      <c r="AK1674" s="1" t="n"/>
      <c r="AL1674" s="1" t="n"/>
      <c r="AM1674" s="1" t="n"/>
      <c r="AN1674" s="1" t="n">
        <v>169.06</v>
      </c>
      <c r="AO1674" s="1" t="n">
        <v>170.88</v>
      </c>
      <c r="AP1674" s="1" t="n">
        <v>169.49</v>
      </c>
      <c r="AQ1674" s="1" t="n"/>
      <c r="AR1674" s="1" t="n"/>
      <c r="AS1674" s="1" t="n"/>
      <c r="AT1674" s="1" t="n"/>
      <c r="AU1674" s="1" t="n"/>
      <c r="AV1674" s="7">
        <f>AT1674/AQ1674</f>
        <v/>
      </c>
      <c r="AW1674" s="7">
        <f>AU1674/AR1674</f>
        <v/>
      </c>
      <c r="AX1674" s="1" t="n"/>
      <c r="AY1674" s="1">
        <f>+IF(AND(D1674&gt;0,E1674&gt;0,F1674&gt;0,S1674&gt;0,T1674&gt;0,AC1674&gt;0,AB1674&gt;0,AI1674&gt;0,AJ1674&gt;0,AS1674&gt;AR1674,AR1674&gt;AQ1674),"long buildup",IF(AND(D1674&gt;0,E1674&gt;0,F1674&gt;0,S1674&lt;0,T1674&lt;0,AB1674&lt;0,AC1674&lt;0,AI1674&lt;0,AJ1674&lt;0,AS1674&gt;AR1674,AR1674&gt;AQ1674),"Short Covering",IF(AND(D1674&lt;0,E1674&lt;0,F1674&lt;0,S1674&lt;0,T1674&lt;0,AB1674&gt;0,AC1674&gt;0,AI1674&gt;0,AJ1674&gt;0,AS1674&lt;AR1674,AR1674&lt;AQ1674),"Short Buildup",IF(AND(D1674&lt;0,E1674&lt;0,F1674&lt;0,S1674&lt;0,T1674&lt;0,AB1674&lt;0,AC1674&lt;0,AI1674&lt;0,AJ1674&lt;0,AS1674&lt;AR1674,AR1674&lt;AQ1674),"LongUnwinding" ))))</f>
        <v/>
      </c>
      <c r="AZ1674" s="1">
        <f>+IF(AND(D1674&gt;0,E1674&gt;0,F1674&gt;0,L1674&gt;0,M1674&gt;0,S1674&gt;0,T1674&gt;0,Z1674&gt;0,AA1674&gt;0),"Buying Opportunity",IF(AND(D1674&lt;0,E1674&lt;0,F1674&lt;0,L1674&lt;0,M1674&lt;0,S1674&lt;0,T1674&lt;0,Z1674&lt;0,AA1674&lt;0),"support Zone",IF(AND(D1674&lt;0,E1674&lt;0,F1674&lt;0,L1674&gt;0,M1674&gt;0,S1674&gt;0,T1674&gt;0,Z1674&gt;0,AA1674&gt;0),"sell delivery")))</f>
        <v/>
      </c>
      <c r="BA1674" s="1">
        <f>IF(AND(D1674&gt;0,E1674&gt;0,F1674&gt;0,Z1674&gt;0,AA1674&gt;0,AB1674&gt;0,AC1674&gt;0,AI1674&gt;0,AJ1674&gt;0),"FII ENTERING")</f>
        <v/>
      </c>
      <c r="BB1674" s="1" t="n"/>
      <c r="BC1674" s="1" t="n"/>
      <c r="BD1674" s="1">
        <f>IF(AND(E1674&gt;0,F1674&gt;0,AB1674&gt;0,AC1674&gt;0,AI1674&gt;0,AJ1674&gt;0,AS1674&gt;AR1674,AR1674&gt;AQ1674),"long buildup",IF(AND(E1674&lt;0,F1674&lt;0,AB1674&gt;0,AC1674&gt;0,AI1674&gt;0,AJ1674&gt;0,AS1674&lt;AR1674,AR1674&lt;AQ1674),"Short buildup"))</f>
        <v/>
      </c>
      <c r="BE1674" s="1">
        <f>+IF(AND(F1674&gt;0,M1674&gt;0,T1674&gt;0,AA1674&gt;0),"buy")</f>
        <v/>
      </c>
    </row>
    <row r="1675">
      <c r="A1675" s="1" t="inlineStr">
        <is>
          <t>SHILPAMED</t>
        </is>
      </c>
      <c r="B1675" s="1" t="n"/>
      <c r="C1675" s="1" t="n"/>
      <c r="D1675" s="2" t="n">
        <v>5.086263506656322</v>
      </c>
      <c r="E1675" s="2" t="n">
        <v>-6.890870874282791</v>
      </c>
      <c r="F1675" s="3" t="n">
        <v>-0.5308114704087886</v>
      </c>
      <c r="G1675" s="4" t="n">
        <v>74710</v>
      </c>
      <c r="H1675" s="4" t="n">
        <v>29758</v>
      </c>
      <c r="I1675" s="3" t="n">
        <v>26729</v>
      </c>
      <c r="J1675" s="1" t="n"/>
      <c r="K1675" s="1" t="n"/>
      <c r="L1675" s="7">
        <f>J1675/G1675</f>
        <v/>
      </c>
      <c r="M1675" s="7">
        <f>K1675/H1675</f>
        <v/>
      </c>
      <c r="N1675" s="1" t="n">
        <v>155.2315</v>
      </c>
      <c r="O1675" s="1" t="n">
        <v>62.47560000000001</v>
      </c>
      <c r="P1675" s="1" t="n">
        <v>50.4051</v>
      </c>
      <c r="Q1675" s="1" t="n"/>
      <c r="R1675" s="1" t="n"/>
      <c r="S1675" s="7">
        <f>Q1675/N1675</f>
        <v/>
      </c>
      <c r="T1675" s="7">
        <f>R1675/O1675</f>
        <v/>
      </c>
      <c r="U1675" s="1" t="inlineStr">
        <is>
          <t>510280</t>
        </is>
      </c>
      <c r="V1675" s="1" t="inlineStr">
        <is>
          <t>386846</t>
        </is>
      </c>
      <c r="W1675" s="1" t="inlineStr">
        <is>
          <t>225401</t>
        </is>
      </c>
      <c r="X1675" s="1" t="n"/>
      <c r="Y1675" s="1" t="n"/>
      <c r="Z1675" s="7">
        <f>X1675/U1675</f>
        <v/>
      </c>
      <c r="AA1675" s="7">
        <f>Y1675/V1675</f>
        <v/>
      </c>
      <c r="AB1675" s="1" t="n"/>
      <c r="AC1675" s="1" t="n"/>
      <c r="AD1675" s="1" t="n"/>
      <c r="AE1675" s="1" t="n"/>
      <c r="AF1675" s="1" t="n"/>
      <c r="AG1675" s="1" t="n"/>
      <c r="AH1675" s="1" t="n"/>
      <c r="AI1675" s="7">
        <f>AG1675/AD1675</f>
        <v/>
      </c>
      <c r="AJ1675" s="7">
        <f>AH1675/AE1675</f>
        <v/>
      </c>
      <c r="AK1675" s="1" t="n"/>
      <c r="AL1675" s="1" t="n"/>
      <c r="AM1675" s="1" t="n"/>
      <c r="AN1675" s="1" t="n">
        <v>880.15</v>
      </c>
      <c r="AO1675" s="1" t="n">
        <v>819.5</v>
      </c>
      <c r="AP1675" s="1" t="n">
        <v>815.15</v>
      </c>
      <c r="AQ1675" s="1" t="n"/>
      <c r="AR1675" s="1" t="n"/>
      <c r="AS1675" s="1" t="n"/>
      <c r="AT1675" s="1" t="n"/>
      <c r="AU1675" s="1" t="n"/>
      <c r="AV1675" s="7">
        <f>AT1675/AQ1675</f>
        <v/>
      </c>
      <c r="AW1675" s="7">
        <f>AU1675/AR1675</f>
        <v/>
      </c>
      <c r="AX1675" s="1" t="n"/>
      <c r="AY1675" s="1">
        <f>+IF(AND(D1675&gt;0,E1675&gt;0,F1675&gt;0,S1675&gt;0,T1675&gt;0,AC1675&gt;0,AB1675&gt;0,AI1675&gt;0,AJ1675&gt;0,AS1675&gt;AR1675,AR1675&gt;AQ1675),"long buildup",IF(AND(D1675&gt;0,E1675&gt;0,F1675&gt;0,S1675&lt;0,T1675&lt;0,AB1675&lt;0,AC1675&lt;0,AI1675&lt;0,AJ1675&lt;0,AS1675&gt;AR1675,AR1675&gt;AQ1675),"Short Covering",IF(AND(D1675&lt;0,E1675&lt;0,F1675&lt;0,S1675&lt;0,T1675&lt;0,AB1675&gt;0,AC1675&gt;0,AI1675&gt;0,AJ1675&gt;0,AS1675&lt;AR1675,AR1675&lt;AQ1675),"Short Buildup",IF(AND(D1675&lt;0,E1675&lt;0,F1675&lt;0,S1675&lt;0,T1675&lt;0,AB1675&lt;0,AC1675&lt;0,AI1675&lt;0,AJ1675&lt;0,AS1675&lt;AR1675,AR1675&lt;AQ1675),"LongUnwinding" ))))</f>
        <v/>
      </c>
      <c r="AZ1675" s="1">
        <f>+IF(AND(D1675&gt;0,E1675&gt;0,F1675&gt;0,L1675&gt;0,M1675&gt;0,S1675&gt;0,T1675&gt;0,Z1675&gt;0,AA1675&gt;0),"Buying Opportunity",IF(AND(D1675&lt;0,E1675&lt;0,F1675&lt;0,L1675&lt;0,M1675&lt;0,S1675&lt;0,T1675&lt;0,Z1675&lt;0,AA1675&lt;0),"support Zone",IF(AND(D1675&lt;0,E1675&lt;0,F1675&lt;0,L1675&gt;0,M1675&gt;0,S1675&gt;0,T1675&gt;0,Z1675&gt;0,AA1675&gt;0),"sell delivery")))</f>
        <v/>
      </c>
      <c r="BA1675" s="1">
        <f>IF(AND(D1675&gt;0,E1675&gt;0,F1675&gt;0,Z1675&gt;0,AA1675&gt;0,AB1675&gt;0,AC1675&gt;0,AI1675&gt;0,AJ1675&gt;0),"FII ENTERING")</f>
        <v/>
      </c>
      <c r="BB1675" s="1" t="n"/>
      <c r="BC1675" s="1" t="n"/>
      <c r="BD1675" s="1">
        <f>IF(AND(E1675&gt;0,F1675&gt;0,AB1675&gt;0,AC1675&gt;0,AI1675&gt;0,AJ1675&gt;0,AS1675&gt;AR1675,AR1675&gt;AQ1675),"long buildup",IF(AND(E1675&lt;0,F1675&lt;0,AB1675&gt;0,AC1675&gt;0,AI1675&gt;0,AJ1675&gt;0,AS1675&lt;AR1675,AR1675&lt;AQ1675),"Short buildup"))</f>
        <v/>
      </c>
      <c r="BE1675" s="1">
        <f>+IF(AND(F1675&gt;0,M1675&gt;0,T1675&gt;0,AA1675&gt;0),"buy")</f>
        <v/>
      </c>
    </row>
    <row r="1676">
      <c r="A1676" s="1" t="inlineStr">
        <is>
          <t>SHIVALIK</t>
        </is>
      </c>
      <c r="B1676" s="1" t="n"/>
      <c r="C1676" s="1" t="n"/>
      <c r="D1676" s="2" t="n">
        <v>-1.669195751138085</v>
      </c>
      <c r="E1676" s="2" t="n">
        <v>-0.6374127750939345</v>
      </c>
      <c r="F1676" s="3" t="n">
        <v>7.860085083395223</v>
      </c>
      <c r="G1676" s="4" t="n">
        <v>2405</v>
      </c>
      <c r="H1676" s="4" t="n">
        <v>1440</v>
      </c>
      <c r="I1676" s="3" t="n">
        <v>13999</v>
      </c>
      <c r="J1676" s="1" t="n"/>
      <c r="K1676" s="1" t="n"/>
      <c r="L1676" s="7">
        <f>J1676/G1676</f>
        <v/>
      </c>
      <c r="M1676" s="7">
        <f>K1676/H1676</f>
        <v/>
      </c>
      <c r="N1676" s="1" t="n">
        <v>5.799500000000001</v>
      </c>
      <c r="O1676" s="1" t="n">
        <v>5.7285</v>
      </c>
      <c r="P1676" s="1" t="n">
        <v>23.8293</v>
      </c>
      <c r="Q1676" s="1" t="n"/>
      <c r="R1676" s="1" t="n"/>
      <c r="S1676" s="7">
        <f>Q1676/N1676</f>
        <v/>
      </c>
      <c r="T1676" s="7">
        <f>R1676/O1676</f>
        <v/>
      </c>
      <c r="U1676" s="1" t="inlineStr">
        <is>
          <t>56599</t>
        </is>
      </c>
      <c r="V1676" s="1" t="inlineStr">
        <is>
          <t>54664</t>
        </is>
      </c>
      <c r="W1676" s="1" t="inlineStr">
        <is>
          <t>142210</t>
        </is>
      </c>
      <c r="X1676" s="1" t="n"/>
      <c r="Y1676" s="1" t="n"/>
      <c r="Z1676" s="7">
        <f>X1676/U1676</f>
        <v/>
      </c>
      <c r="AA1676" s="7">
        <f>Y1676/V1676</f>
        <v/>
      </c>
      <c r="AB1676" s="1" t="n"/>
      <c r="AC1676" s="1" t="n"/>
      <c r="AD1676" s="1" t="n"/>
      <c r="AE1676" s="1" t="n"/>
      <c r="AF1676" s="1" t="n"/>
      <c r="AG1676" s="1" t="n"/>
      <c r="AH1676" s="1" t="n"/>
      <c r="AI1676" s="7">
        <f>AG1676/AD1676</f>
        <v/>
      </c>
      <c r="AJ1676" s="7">
        <f>AH1676/AE1676</f>
        <v/>
      </c>
      <c r="AK1676" s="1" t="n"/>
      <c r="AL1676" s="1" t="n"/>
      <c r="AM1676" s="1" t="n"/>
      <c r="AN1676" s="1" t="n">
        <v>745.2</v>
      </c>
      <c r="AO1676" s="1" t="n">
        <v>740.45</v>
      </c>
      <c r="AP1676" s="1" t="n">
        <v>798.65</v>
      </c>
      <c r="AQ1676" s="1" t="n"/>
      <c r="AR1676" s="1" t="n"/>
      <c r="AS1676" s="1" t="n"/>
      <c r="AT1676" s="1" t="n"/>
      <c r="AU1676" s="1" t="n"/>
      <c r="AV1676" s="7">
        <f>AT1676/AQ1676</f>
        <v/>
      </c>
      <c r="AW1676" s="7">
        <f>AU1676/AR1676</f>
        <v/>
      </c>
      <c r="AX1676" s="1" t="n"/>
      <c r="AY1676" s="1">
        <f>+IF(AND(D1676&gt;0,E1676&gt;0,F1676&gt;0,S1676&gt;0,T1676&gt;0,AC1676&gt;0,AB1676&gt;0,AI1676&gt;0,AJ1676&gt;0,AS1676&gt;AR1676,AR1676&gt;AQ1676),"long buildup",IF(AND(D1676&gt;0,E1676&gt;0,F1676&gt;0,S1676&lt;0,T1676&lt;0,AB1676&lt;0,AC1676&lt;0,AI1676&lt;0,AJ1676&lt;0,AS1676&gt;AR1676,AR1676&gt;AQ1676),"Short Covering",IF(AND(D1676&lt;0,E1676&lt;0,F1676&lt;0,S1676&lt;0,T1676&lt;0,AB1676&gt;0,AC1676&gt;0,AI1676&gt;0,AJ1676&gt;0,AS1676&lt;AR1676,AR1676&lt;AQ1676),"Short Buildup",IF(AND(D1676&lt;0,E1676&lt;0,F1676&lt;0,S1676&lt;0,T1676&lt;0,AB1676&lt;0,AC1676&lt;0,AI1676&lt;0,AJ1676&lt;0,AS1676&lt;AR1676,AR1676&lt;AQ1676),"LongUnwinding" ))))</f>
        <v/>
      </c>
      <c r="AZ1676" s="1">
        <f>+IF(AND(D1676&gt;0,E1676&gt;0,F1676&gt;0,L1676&gt;0,M1676&gt;0,S1676&gt;0,T1676&gt;0,Z1676&gt;0,AA1676&gt;0),"Buying Opportunity",IF(AND(D1676&lt;0,E1676&lt;0,F1676&lt;0,L1676&lt;0,M1676&lt;0,S1676&lt;0,T1676&lt;0,Z1676&lt;0,AA1676&lt;0),"support Zone",IF(AND(D1676&lt;0,E1676&lt;0,F1676&lt;0,L1676&gt;0,M1676&gt;0,S1676&gt;0,T1676&gt;0,Z1676&gt;0,AA1676&gt;0),"sell delivery")))</f>
        <v/>
      </c>
      <c r="BA1676" s="1">
        <f>IF(AND(D1676&gt;0,E1676&gt;0,F1676&gt;0,Z1676&gt;0,AA1676&gt;0,AB1676&gt;0,AC1676&gt;0,AI1676&gt;0,AJ1676&gt;0),"FII ENTERING")</f>
        <v/>
      </c>
      <c r="BB1676" s="1" t="n"/>
      <c r="BC1676" s="1" t="n"/>
      <c r="BD1676" s="1">
        <f>IF(AND(E1676&gt;0,F1676&gt;0,AB1676&gt;0,AC1676&gt;0,AI1676&gt;0,AJ1676&gt;0,AS1676&gt;AR1676,AR1676&gt;AQ1676),"long buildup",IF(AND(E1676&lt;0,F1676&lt;0,AB1676&gt;0,AC1676&gt;0,AI1676&gt;0,AJ1676&gt;0,AS1676&lt;AR1676,AR1676&lt;AQ1676),"Short buildup"))</f>
        <v/>
      </c>
      <c r="BE1676" s="1">
        <f>+IF(AND(F1676&gt;0,M1676&gt;0,T1676&gt;0,AA1676&gt;0),"buy")</f>
        <v/>
      </c>
    </row>
    <row r="1677">
      <c r="A1677" s="1" t="inlineStr">
        <is>
          <t>SHIVAMAUTO</t>
        </is>
      </c>
      <c r="B1677" s="1" t="n"/>
      <c r="C1677" s="1" t="n"/>
      <c r="D1677" s="2" t="n">
        <v>-6.656694091249056</v>
      </c>
      <c r="E1677" s="2" t="n">
        <v>0.5809294871794854</v>
      </c>
      <c r="F1677" s="3" t="n">
        <v>-2.389962158932489</v>
      </c>
      <c r="G1677" s="4" t="n">
        <v>10811</v>
      </c>
      <c r="H1677" s="4" t="n">
        <v>5100</v>
      </c>
      <c r="I1677" s="3" t="n">
        <v>2636</v>
      </c>
      <c r="J1677" s="1" t="n"/>
      <c r="K1677" s="1" t="n"/>
      <c r="L1677" s="7">
        <f>J1677/G1677</f>
        <v/>
      </c>
      <c r="M1677" s="7">
        <f>K1677/H1677</f>
        <v/>
      </c>
      <c r="N1677" s="1" t="n">
        <v>6.918200000000001</v>
      </c>
      <c r="O1677" s="1" t="n">
        <v>2.472</v>
      </c>
      <c r="P1677" s="1" t="n">
        <v>1.7288</v>
      </c>
      <c r="Q1677" s="1" t="n"/>
      <c r="R1677" s="1" t="n"/>
      <c r="S1677" s="7">
        <f>Q1677/N1677</f>
        <v/>
      </c>
      <c r="T1677" s="7">
        <f>R1677/O1677</f>
        <v/>
      </c>
      <c r="U1677" s="1" t="inlineStr">
        <is>
          <t>668334</t>
        </is>
      </c>
      <c r="V1677" s="1" t="inlineStr">
        <is>
          <t>180347</t>
        </is>
      </c>
      <c r="W1677" s="1" t="inlineStr">
        <is>
          <t>147949</t>
        </is>
      </c>
      <c r="X1677" s="1" t="n"/>
      <c r="Y1677" s="1" t="n"/>
      <c r="Z1677" s="7">
        <f>X1677/U1677</f>
        <v/>
      </c>
      <c r="AA1677" s="7">
        <f>Y1677/V1677</f>
        <v/>
      </c>
      <c r="AB1677" s="1" t="n"/>
      <c r="AC1677" s="1" t="n"/>
      <c r="AD1677" s="1" t="n"/>
      <c r="AE1677" s="1" t="n"/>
      <c r="AF1677" s="1" t="n"/>
      <c r="AG1677" s="1" t="n"/>
      <c r="AH1677" s="1" t="n"/>
      <c r="AI1677" s="7">
        <f>AG1677/AD1677</f>
        <v/>
      </c>
      <c r="AJ1677" s="7">
        <f>AH1677/AE1677</f>
        <v/>
      </c>
      <c r="AK1677" s="1" t="n"/>
      <c r="AL1677" s="1" t="n"/>
      <c r="AM1677" s="1" t="n"/>
      <c r="AN1677" s="1" t="n">
        <v>49.92</v>
      </c>
      <c r="AO1677" s="1" t="n">
        <v>50.21</v>
      </c>
      <c r="AP1677" s="1" t="n">
        <v>49.01</v>
      </c>
      <c r="AQ1677" s="1" t="n"/>
      <c r="AR1677" s="1" t="n"/>
      <c r="AS1677" s="1" t="n"/>
      <c r="AT1677" s="1" t="n"/>
      <c r="AU1677" s="1" t="n"/>
      <c r="AV1677" s="7">
        <f>AT1677/AQ1677</f>
        <v/>
      </c>
      <c r="AW1677" s="7">
        <f>AU1677/AR1677</f>
        <v/>
      </c>
      <c r="AX1677" s="1" t="n"/>
      <c r="AY1677" s="1">
        <f>+IF(AND(D1677&gt;0,E1677&gt;0,F1677&gt;0,S1677&gt;0,T1677&gt;0,AC1677&gt;0,AB1677&gt;0,AI1677&gt;0,AJ1677&gt;0,AS1677&gt;AR1677,AR1677&gt;AQ1677),"long buildup",IF(AND(D1677&gt;0,E1677&gt;0,F1677&gt;0,S1677&lt;0,T1677&lt;0,AB1677&lt;0,AC1677&lt;0,AI1677&lt;0,AJ1677&lt;0,AS1677&gt;AR1677,AR1677&gt;AQ1677),"Short Covering",IF(AND(D1677&lt;0,E1677&lt;0,F1677&lt;0,S1677&lt;0,T1677&lt;0,AB1677&gt;0,AC1677&gt;0,AI1677&gt;0,AJ1677&gt;0,AS1677&lt;AR1677,AR1677&lt;AQ1677),"Short Buildup",IF(AND(D1677&lt;0,E1677&lt;0,F1677&lt;0,S1677&lt;0,T1677&lt;0,AB1677&lt;0,AC1677&lt;0,AI1677&lt;0,AJ1677&lt;0,AS1677&lt;AR1677,AR1677&lt;AQ1677),"LongUnwinding" ))))</f>
        <v/>
      </c>
      <c r="AZ1677" s="1">
        <f>+IF(AND(D1677&gt;0,E1677&gt;0,F1677&gt;0,L1677&gt;0,M1677&gt;0,S1677&gt;0,T1677&gt;0,Z1677&gt;0,AA1677&gt;0),"Buying Opportunity",IF(AND(D1677&lt;0,E1677&lt;0,F1677&lt;0,L1677&lt;0,M1677&lt;0,S1677&lt;0,T1677&lt;0,Z1677&lt;0,AA1677&lt;0),"support Zone",IF(AND(D1677&lt;0,E1677&lt;0,F1677&lt;0,L1677&gt;0,M1677&gt;0,S1677&gt;0,T1677&gt;0,Z1677&gt;0,AA1677&gt;0),"sell delivery")))</f>
        <v/>
      </c>
      <c r="BA1677" s="1">
        <f>IF(AND(D1677&gt;0,E1677&gt;0,F1677&gt;0,Z1677&gt;0,AA1677&gt;0,AB1677&gt;0,AC1677&gt;0,AI1677&gt;0,AJ1677&gt;0),"FII ENTERING")</f>
        <v/>
      </c>
      <c r="BB1677" s="1" t="n"/>
      <c r="BC1677" s="1" t="n"/>
      <c r="BD1677" s="1">
        <f>IF(AND(E1677&gt;0,F1677&gt;0,AB1677&gt;0,AC1677&gt;0,AI1677&gt;0,AJ1677&gt;0,AS1677&gt;AR1677,AR1677&gt;AQ1677),"long buildup",IF(AND(E1677&lt;0,F1677&lt;0,AB1677&gt;0,AC1677&gt;0,AI1677&gt;0,AJ1677&gt;0,AS1677&lt;AR1677,AR1677&lt;AQ1677),"Short buildup"))</f>
        <v/>
      </c>
      <c r="BE1677" s="1">
        <f>+IF(AND(F1677&gt;0,M1677&gt;0,T1677&gt;0,AA1677&gt;0),"buy")</f>
        <v/>
      </c>
    </row>
    <row r="1678">
      <c r="A1678" s="1" t="inlineStr">
        <is>
          <t>SHIVAMILLS</t>
        </is>
      </c>
      <c r="B1678" s="1" t="n"/>
      <c r="C1678" s="1" t="n"/>
      <c r="D1678" s="2" t="n">
        <v>3.126213592233008</v>
      </c>
      <c r="E1678" s="2" t="n">
        <v>-5.667482583317638</v>
      </c>
      <c r="F1678" s="3" t="n">
        <v>-2.49500998003992</v>
      </c>
      <c r="G1678" s="4" t="n">
        <v>2103</v>
      </c>
      <c r="H1678" s="4" t="n">
        <v>3492</v>
      </c>
      <c r="I1678" s="3" t="n">
        <v>2013</v>
      </c>
      <c r="J1678" s="1" t="n"/>
      <c r="K1678" s="1" t="n"/>
      <c r="L1678" s="7">
        <f>J1678/G1678</f>
        <v/>
      </c>
      <c r="M1678" s="7">
        <f>K1678/H1678</f>
        <v/>
      </c>
      <c r="N1678" s="1" t="n">
        <v>1.1662</v>
      </c>
      <c r="O1678" s="1" t="n">
        <v>1.4476</v>
      </c>
      <c r="P1678" s="1" t="n">
        <v>0.8849</v>
      </c>
      <c r="Q1678" s="1" t="n"/>
      <c r="R1678" s="1" t="n"/>
      <c r="S1678" s="7">
        <f>Q1678/N1678</f>
        <v/>
      </c>
      <c r="T1678" s="7">
        <f>R1678/O1678</f>
        <v/>
      </c>
      <c r="U1678" s="1" t="inlineStr">
        <is>
          <t>42230</t>
        </is>
      </c>
      <c r="V1678" s="1" t="inlineStr">
        <is>
          <t>61060</t>
        </is>
      </c>
      <c r="W1678" s="1" t="inlineStr">
        <is>
          <t>49288</t>
        </is>
      </c>
      <c r="X1678" s="1" t="n"/>
      <c r="Y1678" s="1" t="n"/>
      <c r="Z1678" s="7">
        <f>X1678/U1678</f>
        <v/>
      </c>
      <c r="AA1678" s="7">
        <f>Y1678/V1678</f>
        <v/>
      </c>
      <c r="AB1678" s="1" t="n"/>
      <c r="AC1678" s="1" t="n"/>
      <c r="AD1678" s="1" t="n"/>
      <c r="AE1678" s="1" t="n"/>
      <c r="AF1678" s="1" t="n"/>
      <c r="AG1678" s="1" t="n"/>
      <c r="AH1678" s="1" t="n"/>
      <c r="AI1678" s="7">
        <f>AG1678/AD1678</f>
        <v/>
      </c>
      <c r="AJ1678" s="7">
        <f>AH1678/AE1678</f>
        <v/>
      </c>
      <c r="AK1678" s="1" t="n"/>
      <c r="AL1678" s="1" t="n"/>
      <c r="AM1678" s="1" t="n"/>
      <c r="AN1678" s="1" t="n">
        <v>106.22</v>
      </c>
      <c r="AO1678" s="1" t="n">
        <v>100.2</v>
      </c>
      <c r="AP1678" s="1" t="n">
        <v>97.7</v>
      </c>
      <c r="AQ1678" s="1" t="n"/>
      <c r="AR1678" s="1" t="n"/>
      <c r="AS1678" s="1" t="n"/>
      <c r="AT1678" s="1" t="n"/>
      <c r="AU1678" s="1" t="n"/>
      <c r="AV1678" s="7">
        <f>AT1678/AQ1678</f>
        <v/>
      </c>
      <c r="AW1678" s="7">
        <f>AU1678/AR1678</f>
        <v/>
      </c>
      <c r="AX1678" s="1" t="n"/>
      <c r="AY1678" s="1">
        <f>+IF(AND(D1678&gt;0,E1678&gt;0,F1678&gt;0,S1678&gt;0,T1678&gt;0,AC1678&gt;0,AB1678&gt;0,AI1678&gt;0,AJ1678&gt;0,AS1678&gt;AR1678,AR1678&gt;AQ1678),"long buildup",IF(AND(D1678&gt;0,E1678&gt;0,F1678&gt;0,S1678&lt;0,T1678&lt;0,AB1678&lt;0,AC1678&lt;0,AI1678&lt;0,AJ1678&lt;0,AS1678&gt;AR1678,AR1678&gt;AQ1678),"Short Covering",IF(AND(D1678&lt;0,E1678&lt;0,F1678&lt;0,S1678&lt;0,T1678&lt;0,AB1678&gt;0,AC1678&gt;0,AI1678&gt;0,AJ1678&gt;0,AS1678&lt;AR1678,AR1678&lt;AQ1678),"Short Buildup",IF(AND(D1678&lt;0,E1678&lt;0,F1678&lt;0,S1678&lt;0,T1678&lt;0,AB1678&lt;0,AC1678&lt;0,AI1678&lt;0,AJ1678&lt;0,AS1678&lt;AR1678,AR1678&lt;AQ1678),"LongUnwinding" ))))</f>
        <v/>
      </c>
      <c r="AZ1678" s="1">
        <f>+IF(AND(D1678&gt;0,E1678&gt;0,F1678&gt;0,L1678&gt;0,M1678&gt;0,S1678&gt;0,T1678&gt;0,Z1678&gt;0,AA1678&gt;0),"Buying Opportunity",IF(AND(D1678&lt;0,E1678&lt;0,F1678&lt;0,L1678&lt;0,M1678&lt;0,S1678&lt;0,T1678&lt;0,Z1678&lt;0,AA1678&lt;0),"support Zone",IF(AND(D1678&lt;0,E1678&lt;0,F1678&lt;0,L1678&gt;0,M1678&gt;0,S1678&gt;0,T1678&gt;0,Z1678&gt;0,AA1678&gt;0),"sell delivery")))</f>
        <v/>
      </c>
      <c r="BA1678" s="1">
        <f>IF(AND(D1678&gt;0,E1678&gt;0,F1678&gt;0,Z1678&gt;0,AA1678&gt;0,AB1678&gt;0,AC1678&gt;0,AI1678&gt;0,AJ1678&gt;0),"FII ENTERING")</f>
        <v/>
      </c>
      <c r="BB1678" s="1" t="n"/>
      <c r="BC1678" s="1" t="n"/>
      <c r="BD1678" s="1">
        <f>IF(AND(E1678&gt;0,F1678&gt;0,AB1678&gt;0,AC1678&gt;0,AI1678&gt;0,AJ1678&gt;0,AS1678&gt;AR1678,AR1678&gt;AQ1678),"long buildup",IF(AND(E1678&lt;0,F1678&lt;0,AB1678&gt;0,AC1678&gt;0,AI1678&gt;0,AJ1678&gt;0,AS1678&lt;AR1678,AR1678&lt;AQ1678),"Short buildup"))</f>
        <v/>
      </c>
      <c r="BE1678" s="1">
        <f>+IF(AND(F1678&gt;0,M1678&gt;0,T1678&gt;0,AA1678&gt;0),"buy")</f>
        <v/>
      </c>
    </row>
    <row r="1679">
      <c r="A1679" s="1" t="inlineStr">
        <is>
          <t>SHIVATEX</t>
        </is>
      </c>
      <c r="B1679" s="1" t="n"/>
      <c r="C1679" s="1" t="n"/>
      <c r="D1679" s="2" t="n">
        <v>-6.064757160647577</v>
      </c>
      <c r="E1679" s="2" t="n">
        <v>0.4861019046356421</v>
      </c>
      <c r="F1679" s="3" t="n">
        <v>-1.71511500065965</v>
      </c>
      <c r="G1679" s="4" t="n">
        <v>906</v>
      </c>
      <c r="H1679" s="4" t="n">
        <v>250</v>
      </c>
      <c r="I1679" s="3" t="n">
        <v>406</v>
      </c>
      <c r="J1679" s="1" t="n"/>
      <c r="K1679" s="1" t="n"/>
      <c r="L1679" s="7">
        <f>J1679/G1679</f>
        <v/>
      </c>
      <c r="M1679" s="7">
        <f>K1679/H1679</f>
        <v/>
      </c>
      <c r="N1679" s="1" t="n">
        <v>0.5138</v>
      </c>
      <c r="O1679" s="1" t="n">
        <v>0.1173</v>
      </c>
      <c r="P1679" s="1" t="n">
        <v>0.2419</v>
      </c>
      <c r="Q1679" s="1" t="n"/>
      <c r="R1679" s="1" t="n"/>
      <c r="S1679" s="7">
        <f>Q1679/N1679</f>
        <v/>
      </c>
      <c r="T1679" s="7">
        <f>R1679/O1679</f>
        <v/>
      </c>
      <c r="U1679" s="1" t="inlineStr">
        <is>
          <t>13239</t>
        </is>
      </c>
      <c r="V1679" s="1" t="inlineStr">
        <is>
          <t>2621</t>
        </is>
      </c>
      <c r="W1679" s="1" t="inlineStr">
        <is>
          <t>5425</t>
        </is>
      </c>
      <c r="X1679" s="1" t="n"/>
      <c r="Y1679" s="1" t="n"/>
      <c r="Z1679" s="7">
        <f>X1679/U1679</f>
        <v/>
      </c>
      <c r="AA1679" s="7">
        <f>Y1679/V1679</f>
        <v/>
      </c>
      <c r="AB1679" s="1" t="n"/>
      <c r="AC1679" s="1" t="n"/>
      <c r="AD1679" s="1" t="n"/>
      <c r="AE1679" s="1" t="n"/>
      <c r="AF1679" s="1" t="n"/>
      <c r="AG1679" s="1" t="n"/>
      <c r="AH1679" s="1" t="n"/>
      <c r="AI1679" s="7">
        <f>AG1679/AD1679</f>
        <v/>
      </c>
      <c r="AJ1679" s="7">
        <f>AH1679/AE1679</f>
        <v/>
      </c>
      <c r="AK1679" s="1" t="n"/>
      <c r="AL1679" s="1" t="n"/>
      <c r="AM1679" s="1" t="n"/>
      <c r="AN1679" s="1" t="n">
        <v>226.29</v>
      </c>
      <c r="AO1679" s="1" t="n">
        <v>227.39</v>
      </c>
      <c r="AP1679" s="1" t="n">
        <v>223.49</v>
      </c>
      <c r="AQ1679" s="1" t="n"/>
      <c r="AR1679" s="1" t="n"/>
      <c r="AS1679" s="1" t="n"/>
      <c r="AT1679" s="1" t="n"/>
      <c r="AU1679" s="1" t="n"/>
      <c r="AV1679" s="7">
        <f>AT1679/AQ1679</f>
        <v/>
      </c>
      <c r="AW1679" s="7">
        <f>AU1679/AR1679</f>
        <v/>
      </c>
      <c r="AX1679" s="1" t="n"/>
      <c r="AY1679" s="1">
        <f>+IF(AND(D1679&gt;0,E1679&gt;0,F1679&gt;0,S1679&gt;0,T1679&gt;0,AC1679&gt;0,AB1679&gt;0,AI1679&gt;0,AJ1679&gt;0,AS1679&gt;AR1679,AR1679&gt;AQ1679),"long buildup",IF(AND(D1679&gt;0,E1679&gt;0,F1679&gt;0,S1679&lt;0,T1679&lt;0,AB1679&lt;0,AC1679&lt;0,AI1679&lt;0,AJ1679&lt;0,AS1679&gt;AR1679,AR1679&gt;AQ1679),"Short Covering",IF(AND(D1679&lt;0,E1679&lt;0,F1679&lt;0,S1679&lt;0,T1679&lt;0,AB1679&gt;0,AC1679&gt;0,AI1679&gt;0,AJ1679&gt;0,AS1679&lt;AR1679,AR1679&lt;AQ1679),"Short Buildup",IF(AND(D1679&lt;0,E1679&lt;0,F1679&lt;0,S1679&lt;0,T1679&lt;0,AB1679&lt;0,AC1679&lt;0,AI1679&lt;0,AJ1679&lt;0,AS1679&lt;AR1679,AR1679&lt;AQ1679),"LongUnwinding" ))))</f>
        <v/>
      </c>
      <c r="AZ1679" s="1">
        <f>+IF(AND(D1679&gt;0,E1679&gt;0,F1679&gt;0,L1679&gt;0,M1679&gt;0,S1679&gt;0,T1679&gt;0,Z1679&gt;0,AA1679&gt;0),"Buying Opportunity",IF(AND(D1679&lt;0,E1679&lt;0,F1679&lt;0,L1679&lt;0,M1679&lt;0,S1679&lt;0,T1679&lt;0,Z1679&lt;0,AA1679&lt;0),"support Zone",IF(AND(D1679&lt;0,E1679&lt;0,F1679&lt;0,L1679&gt;0,M1679&gt;0,S1679&gt;0,T1679&gt;0,Z1679&gt;0,AA1679&gt;0),"sell delivery")))</f>
        <v/>
      </c>
      <c r="BA1679" s="1">
        <f>IF(AND(D1679&gt;0,E1679&gt;0,F1679&gt;0,Z1679&gt;0,AA1679&gt;0,AB1679&gt;0,AC1679&gt;0,AI1679&gt;0,AJ1679&gt;0),"FII ENTERING")</f>
        <v/>
      </c>
      <c r="BB1679" s="1" t="n"/>
      <c r="BC1679" s="1" t="n"/>
      <c r="BD1679" s="1">
        <f>IF(AND(E1679&gt;0,F1679&gt;0,AB1679&gt;0,AC1679&gt;0,AI1679&gt;0,AJ1679&gt;0,AS1679&gt;AR1679,AR1679&gt;AQ1679),"long buildup",IF(AND(E1679&lt;0,F1679&lt;0,AB1679&gt;0,AC1679&gt;0,AI1679&gt;0,AJ1679&gt;0,AS1679&lt;AR1679,AR1679&lt;AQ1679),"Short buildup"))</f>
        <v/>
      </c>
      <c r="BE1679" s="1">
        <f>+IF(AND(F1679&gt;0,M1679&gt;0,T1679&gt;0,AA1679&gt;0),"buy")</f>
        <v/>
      </c>
    </row>
    <row r="1680">
      <c r="A1680" s="1" t="inlineStr">
        <is>
          <t>SHK</t>
        </is>
      </c>
      <c r="B1680" s="1" t="n"/>
      <c r="C1680" s="1" t="n"/>
      <c r="D1680" s="2" t="n">
        <v>-0.4751011789547654</v>
      </c>
      <c r="E1680" s="2" t="n">
        <v>-2.545968882602542</v>
      </c>
      <c r="F1680" s="3" t="n">
        <v>-1.995645863570392</v>
      </c>
      <c r="G1680" s="4" t="n">
        <v>6181</v>
      </c>
      <c r="H1680" s="4" t="n">
        <v>7239</v>
      </c>
      <c r="I1680" s="3" t="n">
        <v>16919</v>
      </c>
      <c r="J1680" s="1" t="n"/>
      <c r="K1680" s="1" t="n"/>
      <c r="L1680" s="7">
        <f>J1680/G1680</f>
        <v/>
      </c>
      <c r="M1680" s="7">
        <f>K1680/H1680</f>
        <v/>
      </c>
      <c r="N1680" s="1" t="n">
        <v>4.0543</v>
      </c>
      <c r="O1680" s="1" t="n">
        <v>4.6573</v>
      </c>
      <c r="P1680" s="1" t="n">
        <v>11.3245</v>
      </c>
      <c r="Q1680" s="1" t="n"/>
      <c r="R1680" s="1" t="n"/>
      <c r="S1680" s="7">
        <f>Q1680/N1680</f>
        <v/>
      </c>
      <c r="T1680" s="7">
        <f>R1680/O1680</f>
        <v/>
      </c>
      <c r="U1680" s="1" t="inlineStr">
        <is>
          <t>77929</t>
        </is>
      </c>
      <c r="V1680" s="1" t="inlineStr">
        <is>
          <t>84324</t>
        </is>
      </c>
      <c r="W1680" s="1" t="inlineStr">
        <is>
          <t>235619</t>
        </is>
      </c>
      <c r="X1680" s="1" t="n"/>
      <c r="Y1680" s="1" t="n"/>
      <c r="Z1680" s="7">
        <f>X1680/U1680</f>
        <v/>
      </c>
      <c r="AA1680" s="7">
        <f>Y1680/V1680</f>
        <v/>
      </c>
      <c r="AB1680" s="1" t="n"/>
      <c r="AC1680" s="1" t="n"/>
      <c r="AD1680" s="1" t="n"/>
      <c r="AE1680" s="1" t="n"/>
      <c r="AF1680" s="1" t="n"/>
      <c r="AG1680" s="1" t="n"/>
      <c r="AH1680" s="1" t="n"/>
      <c r="AI1680" s="7">
        <f>AG1680/AD1680</f>
        <v/>
      </c>
      <c r="AJ1680" s="7">
        <f>AH1680/AE1680</f>
        <v/>
      </c>
      <c r="AK1680" s="1" t="n"/>
      <c r="AL1680" s="1" t="n"/>
      <c r="AM1680" s="1" t="n"/>
      <c r="AN1680" s="1" t="n">
        <v>282.8</v>
      </c>
      <c r="AO1680" s="1" t="n">
        <v>275.6</v>
      </c>
      <c r="AP1680" s="1" t="n">
        <v>270.1</v>
      </c>
      <c r="AQ1680" s="1" t="n"/>
      <c r="AR1680" s="1" t="n"/>
      <c r="AS1680" s="1" t="n"/>
      <c r="AT1680" s="1" t="n"/>
      <c r="AU1680" s="1" t="n"/>
      <c r="AV1680" s="7">
        <f>AT1680/AQ1680</f>
        <v/>
      </c>
      <c r="AW1680" s="7">
        <f>AU1680/AR1680</f>
        <v/>
      </c>
      <c r="AX1680" s="1" t="n"/>
      <c r="AY1680" s="1">
        <f>+IF(AND(D1680&gt;0,E1680&gt;0,F1680&gt;0,S1680&gt;0,T1680&gt;0,AC1680&gt;0,AB1680&gt;0,AI1680&gt;0,AJ1680&gt;0,AS1680&gt;AR1680,AR1680&gt;AQ1680),"long buildup",IF(AND(D1680&gt;0,E1680&gt;0,F1680&gt;0,S1680&lt;0,T1680&lt;0,AB1680&lt;0,AC1680&lt;0,AI1680&lt;0,AJ1680&lt;0,AS1680&gt;AR1680,AR1680&gt;AQ1680),"Short Covering",IF(AND(D1680&lt;0,E1680&lt;0,F1680&lt;0,S1680&lt;0,T1680&lt;0,AB1680&gt;0,AC1680&gt;0,AI1680&gt;0,AJ1680&gt;0,AS1680&lt;AR1680,AR1680&lt;AQ1680),"Short Buildup",IF(AND(D1680&lt;0,E1680&lt;0,F1680&lt;0,S1680&lt;0,T1680&lt;0,AB1680&lt;0,AC1680&lt;0,AI1680&lt;0,AJ1680&lt;0,AS1680&lt;AR1680,AR1680&lt;AQ1680),"LongUnwinding" ))))</f>
        <v/>
      </c>
      <c r="AZ1680" s="1">
        <f>+IF(AND(D1680&gt;0,E1680&gt;0,F1680&gt;0,L1680&gt;0,M1680&gt;0,S1680&gt;0,T1680&gt;0,Z1680&gt;0,AA1680&gt;0),"Buying Opportunity",IF(AND(D1680&lt;0,E1680&lt;0,F1680&lt;0,L1680&lt;0,M1680&lt;0,S1680&lt;0,T1680&lt;0,Z1680&lt;0,AA1680&lt;0),"support Zone",IF(AND(D1680&lt;0,E1680&lt;0,F1680&lt;0,L1680&gt;0,M1680&gt;0,S1680&gt;0,T1680&gt;0,Z1680&gt;0,AA1680&gt;0),"sell delivery")))</f>
        <v/>
      </c>
      <c r="BA1680" s="1">
        <f>IF(AND(D1680&gt;0,E1680&gt;0,F1680&gt;0,Z1680&gt;0,AA1680&gt;0,AB1680&gt;0,AC1680&gt;0,AI1680&gt;0,AJ1680&gt;0),"FII ENTERING")</f>
        <v/>
      </c>
      <c r="BB1680" s="1" t="n"/>
      <c r="BC1680" s="1" t="n"/>
      <c r="BD1680" s="1">
        <f>IF(AND(E1680&gt;0,F1680&gt;0,AB1680&gt;0,AC1680&gt;0,AI1680&gt;0,AJ1680&gt;0,AS1680&gt;AR1680,AR1680&gt;AQ1680),"long buildup",IF(AND(E1680&lt;0,F1680&lt;0,AB1680&gt;0,AC1680&gt;0,AI1680&gt;0,AJ1680&gt;0,AS1680&lt;AR1680,AR1680&lt;AQ1680),"Short buildup"))</f>
        <v/>
      </c>
      <c r="BE1680" s="1">
        <f>+IF(AND(F1680&gt;0,M1680&gt;0,T1680&gt;0,AA1680&gt;0),"buy")</f>
        <v/>
      </c>
    </row>
    <row r="1681">
      <c r="A1681" s="1" t="inlineStr">
        <is>
          <t>SHOPERSTOP</t>
        </is>
      </c>
      <c r="B1681" s="1" t="n"/>
      <c r="C1681" s="1" t="n"/>
      <c r="D1681" s="2" t="n">
        <v>-0.1789927589292831</v>
      </c>
      <c r="E1681" s="2" t="n">
        <v>-1.255196022495728</v>
      </c>
      <c r="F1681" s="3" t="n">
        <v>-0.6273215022699058</v>
      </c>
      <c r="G1681" s="4" t="n">
        <v>2565</v>
      </c>
      <c r="H1681" s="4" t="n">
        <v>2606</v>
      </c>
      <c r="I1681" s="3" t="n">
        <v>3000</v>
      </c>
      <c r="J1681" s="1" t="n"/>
      <c r="K1681" s="1" t="n"/>
      <c r="L1681" s="7">
        <f>J1681/G1681</f>
        <v/>
      </c>
      <c r="M1681" s="7">
        <f>K1681/H1681</f>
        <v/>
      </c>
      <c r="N1681" s="1" t="n">
        <v>3.3375</v>
      </c>
      <c r="O1681" s="1" t="n">
        <v>2.2871</v>
      </c>
      <c r="P1681" s="1" t="n">
        <v>2.7394</v>
      </c>
      <c r="Q1681" s="1" t="n"/>
      <c r="R1681" s="1" t="n"/>
      <c r="S1681" s="7">
        <f>Q1681/N1681</f>
        <v/>
      </c>
      <c r="T1681" s="7">
        <f>R1681/O1681</f>
        <v/>
      </c>
      <c r="U1681" s="1" t="inlineStr">
        <is>
          <t>27939</t>
        </is>
      </c>
      <c r="V1681" s="1" t="inlineStr">
        <is>
          <t>23268</t>
        </is>
      </c>
      <c r="W1681" s="1" t="inlineStr">
        <is>
          <t>21660</t>
        </is>
      </c>
      <c r="X1681" s="1" t="n"/>
      <c r="Y1681" s="1" t="n"/>
      <c r="Z1681" s="7">
        <f>X1681/U1681</f>
        <v/>
      </c>
      <c r="AA1681" s="7">
        <f>Y1681/V1681</f>
        <v/>
      </c>
      <c r="AB1681" s="1" t="n"/>
      <c r="AC1681" s="1" t="n"/>
      <c r="AD1681" s="1" t="n"/>
      <c r="AE1681" s="1" t="n"/>
      <c r="AF1681" s="1" t="n"/>
      <c r="AG1681" s="1" t="n"/>
      <c r="AH1681" s="1" t="n"/>
      <c r="AI1681" s="7">
        <f>AG1681/AD1681</f>
        <v/>
      </c>
      <c r="AJ1681" s="7">
        <f>AH1681/AE1681</f>
        <v/>
      </c>
      <c r="AK1681" s="1" t="n"/>
      <c r="AL1681" s="1" t="n"/>
      <c r="AM1681" s="1" t="n"/>
      <c r="AN1681" s="1" t="n">
        <v>613.45</v>
      </c>
      <c r="AO1681" s="1" t="n">
        <v>605.75</v>
      </c>
      <c r="AP1681" s="1" t="n">
        <v>601.95</v>
      </c>
      <c r="AQ1681" s="1" t="n"/>
      <c r="AR1681" s="1" t="n"/>
      <c r="AS1681" s="1" t="n"/>
      <c r="AT1681" s="1" t="n"/>
      <c r="AU1681" s="1" t="n"/>
      <c r="AV1681" s="7">
        <f>AT1681/AQ1681</f>
        <v/>
      </c>
      <c r="AW1681" s="7">
        <f>AU1681/AR1681</f>
        <v/>
      </c>
      <c r="AX1681" s="1" t="n"/>
      <c r="AY1681" s="1">
        <f>+IF(AND(D1681&gt;0,E1681&gt;0,F1681&gt;0,S1681&gt;0,T1681&gt;0,AC1681&gt;0,AB1681&gt;0,AI1681&gt;0,AJ1681&gt;0,AS1681&gt;AR1681,AR1681&gt;AQ1681),"long buildup",IF(AND(D1681&gt;0,E1681&gt;0,F1681&gt;0,S1681&lt;0,T1681&lt;0,AB1681&lt;0,AC1681&lt;0,AI1681&lt;0,AJ1681&lt;0,AS1681&gt;AR1681,AR1681&gt;AQ1681),"Short Covering",IF(AND(D1681&lt;0,E1681&lt;0,F1681&lt;0,S1681&lt;0,T1681&lt;0,AB1681&gt;0,AC1681&gt;0,AI1681&gt;0,AJ1681&gt;0,AS1681&lt;AR1681,AR1681&lt;AQ1681),"Short Buildup",IF(AND(D1681&lt;0,E1681&lt;0,F1681&lt;0,S1681&lt;0,T1681&lt;0,AB1681&lt;0,AC1681&lt;0,AI1681&lt;0,AJ1681&lt;0,AS1681&lt;AR1681,AR1681&lt;AQ1681),"LongUnwinding" ))))</f>
        <v/>
      </c>
      <c r="AZ1681" s="1">
        <f>+IF(AND(D1681&gt;0,E1681&gt;0,F1681&gt;0,L1681&gt;0,M1681&gt;0,S1681&gt;0,T1681&gt;0,Z1681&gt;0,AA1681&gt;0),"Buying Opportunity",IF(AND(D1681&lt;0,E1681&lt;0,F1681&lt;0,L1681&lt;0,M1681&lt;0,S1681&lt;0,T1681&lt;0,Z1681&lt;0,AA1681&lt;0),"support Zone",IF(AND(D1681&lt;0,E1681&lt;0,F1681&lt;0,L1681&gt;0,M1681&gt;0,S1681&gt;0,T1681&gt;0,Z1681&gt;0,AA1681&gt;0),"sell delivery")))</f>
        <v/>
      </c>
      <c r="BA1681" s="1">
        <f>IF(AND(D1681&gt;0,E1681&gt;0,F1681&gt;0,Z1681&gt;0,AA1681&gt;0,AB1681&gt;0,AC1681&gt;0,AI1681&gt;0,AJ1681&gt;0),"FII ENTERING")</f>
        <v/>
      </c>
      <c r="BB1681" s="1" t="n"/>
      <c r="BC1681" s="1" t="n"/>
      <c r="BD1681" s="1">
        <f>IF(AND(E1681&gt;0,F1681&gt;0,AB1681&gt;0,AC1681&gt;0,AI1681&gt;0,AJ1681&gt;0,AS1681&gt;AR1681,AR1681&gt;AQ1681),"long buildup",IF(AND(E1681&lt;0,F1681&lt;0,AB1681&gt;0,AC1681&gt;0,AI1681&gt;0,AJ1681&gt;0,AS1681&lt;AR1681,AR1681&lt;AQ1681),"Short buildup"))</f>
        <v/>
      </c>
      <c r="BE1681" s="1">
        <f>+IF(AND(F1681&gt;0,M1681&gt;0,T1681&gt;0,AA1681&gt;0),"buy")</f>
        <v/>
      </c>
    </row>
    <row r="1682">
      <c r="A1682" s="1" t="inlineStr">
        <is>
          <t>SHRADHA</t>
        </is>
      </c>
      <c r="B1682" s="1" t="n"/>
      <c r="C1682" s="1" t="n"/>
      <c r="D1682" s="2" t="n">
        <v>1.991984912776989</v>
      </c>
      <c r="E1682" s="2" t="n">
        <v>1.999306598867449</v>
      </c>
      <c r="F1682" s="3" t="n">
        <v>-0.8610922275096364</v>
      </c>
      <c r="G1682" s="4" t="n">
        <v>151</v>
      </c>
      <c r="H1682" s="4" t="n">
        <v>83</v>
      </c>
      <c r="I1682" s="3" t="n">
        <v>107</v>
      </c>
      <c r="J1682" s="1" t="n"/>
      <c r="K1682" s="1" t="n"/>
      <c r="L1682" s="7">
        <f>J1682/G1682</f>
        <v/>
      </c>
      <c r="M1682" s="7">
        <f>K1682/H1682</f>
        <v/>
      </c>
      <c r="N1682" s="1" t="n">
        <v>0.9327</v>
      </c>
      <c r="O1682" s="1" t="n">
        <v>0.3365</v>
      </c>
      <c r="P1682" s="1" t="n">
        <v>0.2046</v>
      </c>
      <c r="Q1682" s="1" t="n"/>
      <c r="R1682" s="1" t="n"/>
      <c r="S1682" s="7">
        <f>Q1682/N1682</f>
        <v/>
      </c>
      <c r="T1682" s="7">
        <f>R1682/O1682</f>
        <v/>
      </c>
      <c r="U1682" s="1" t="inlineStr">
        <is>
          <t>-</t>
        </is>
      </c>
      <c r="V1682" s="1" t="inlineStr">
        <is>
          <t>-</t>
        </is>
      </c>
      <c r="W1682" s="1" t="inlineStr">
        <is>
          <t>-</t>
        </is>
      </c>
      <c r="X1682" s="1" t="n"/>
      <c r="Y1682" s="1" t="n"/>
      <c r="Z1682" s="7">
        <f>X1682/U1682</f>
        <v/>
      </c>
      <c r="AA1682" s="7">
        <f>Y1682/V1682</f>
        <v/>
      </c>
      <c r="AB1682" s="1" t="n"/>
      <c r="AC1682" s="1" t="n"/>
      <c r="AD1682" s="1" t="n"/>
      <c r="AE1682" s="1" t="n"/>
      <c r="AF1682" s="1" t="n"/>
      <c r="AG1682" s="1" t="n"/>
      <c r="AH1682" s="1" t="n"/>
      <c r="AI1682" s="7">
        <f>AG1682/AD1682</f>
        <v/>
      </c>
      <c r="AJ1682" s="7">
        <f>AH1682/AE1682</f>
        <v/>
      </c>
      <c r="AK1682" s="1" t="n"/>
      <c r="AL1682" s="1" t="n"/>
      <c r="AM1682" s="1" t="n"/>
      <c r="AN1682" s="1" t="n">
        <v>86.53</v>
      </c>
      <c r="AO1682" s="1" t="n">
        <v>88.26000000000001</v>
      </c>
      <c r="AP1682" s="1" t="n">
        <v>87.5</v>
      </c>
      <c r="AQ1682" s="1" t="n"/>
      <c r="AR1682" s="1" t="n"/>
      <c r="AS1682" s="1" t="n"/>
      <c r="AT1682" s="1" t="n"/>
      <c r="AU1682" s="1" t="n"/>
      <c r="AV1682" s="7">
        <f>AT1682/AQ1682</f>
        <v/>
      </c>
      <c r="AW1682" s="7">
        <f>AU1682/AR1682</f>
        <v/>
      </c>
      <c r="AX1682" s="1" t="n"/>
      <c r="AY1682" s="1">
        <f>+IF(AND(D1682&gt;0,E1682&gt;0,F1682&gt;0,S1682&gt;0,T1682&gt;0,AC1682&gt;0,AB1682&gt;0,AI1682&gt;0,AJ1682&gt;0,AS1682&gt;AR1682,AR1682&gt;AQ1682),"long buildup",IF(AND(D1682&gt;0,E1682&gt;0,F1682&gt;0,S1682&lt;0,T1682&lt;0,AB1682&lt;0,AC1682&lt;0,AI1682&lt;0,AJ1682&lt;0,AS1682&gt;AR1682,AR1682&gt;AQ1682),"Short Covering",IF(AND(D1682&lt;0,E1682&lt;0,F1682&lt;0,S1682&lt;0,T1682&lt;0,AB1682&gt;0,AC1682&gt;0,AI1682&gt;0,AJ1682&gt;0,AS1682&lt;AR1682,AR1682&lt;AQ1682),"Short Buildup",IF(AND(D1682&lt;0,E1682&lt;0,F1682&lt;0,S1682&lt;0,T1682&lt;0,AB1682&lt;0,AC1682&lt;0,AI1682&lt;0,AJ1682&lt;0,AS1682&lt;AR1682,AR1682&lt;AQ1682),"LongUnwinding" ))))</f>
        <v/>
      </c>
      <c r="AZ1682" s="1">
        <f>+IF(AND(D1682&gt;0,E1682&gt;0,F1682&gt;0,L1682&gt;0,M1682&gt;0,S1682&gt;0,T1682&gt;0,Z1682&gt;0,AA1682&gt;0),"Buying Opportunity",IF(AND(D1682&lt;0,E1682&lt;0,F1682&lt;0,L1682&lt;0,M1682&lt;0,S1682&lt;0,T1682&lt;0,Z1682&lt;0,AA1682&lt;0),"support Zone",IF(AND(D1682&lt;0,E1682&lt;0,F1682&lt;0,L1682&gt;0,M1682&gt;0,S1682&gt;0,T1682&gt;0,Z1682&gt;0,AA1682&gt;0),"sell delivery")))</f>
        <v/>
      </c>
      <c r="BA1682" s="1">
        <f>IF(AND(D1682&gt;0,E1682&gt;0,F1682&gt;0,Z1682&gt;0,AA1682&gt;0,AB1682&gt;0,AC1682&gt;0,AI1682&gt;0,AJ1682&gt;0),"FII ENTERING")</f>
        <v/>
      </c>
      <c r="BB1682" s="1" t="n"/>
      <c r="BC1682" s="1" t="n"/>
      <c r="BD1682" s="1">
        <f>IF(AND(E1682&gt;0,F1682&gt;0,AB1682&gt;0,AC1682&gt;0,AI1682&gt;0,AJ1682&gt;0,AS1682&gt;AR1682,AR1682&gt;AQ1682),"long buildup",IF(AND(E1682&lt;0,F1682&lt;0,AB1682&gt;0,AC1682&gt;0,AI1682&gt;0,AJ1682&gt;0,AS1682&lt;AR1682,AR1682&lt;AQ1682),"Short buildup"))</f>
        <v/>
      </c>
      <c r="BE1682" s="1">
        <f>+IF(AND(F1682&gt;0,M1682&gt;0,T1682&gt;0,AA1682&gt;0),"buy")</f>
        <v/>
      </c>
    </row>
    <row r="1683">
      <c r="A1683" s="1" t="inlineStr">
        <is>
          <t>SHREDIGCEM</t>
        </is>
      </c>
      <c r="B1683" s="1" t="n"/>
      <c r="C1683" s="1" t="n"/>
      <c r="D1683" s="2" t="n">
        <v>-0.7343941248470132</v>
      </c>
      <c r="E1683" s="2" t="n">
        <v>-0.5492657773792119</v>
      </c>
      <c r="F1683" s="3" t="n">
        <v>-0.4283137962127992</v>
      </c>
      <c r="G1683" s="4" t="n">
        <v>5586</v>
      </c>
      <c r="H1683" s="4" t="n">
        <v>3053</v>
      </c>
      <c r="I1683" s="3" t="n">
        <v>3505</v>
      </c>
      <c r="J1683" s="1" t="n"/>
      <c r="K1683" s="1" t="n"/>
      <c r="L1683" s="7">
        <f>J1683/G1683</f>
        <v/>
      </c>
      <c r="M1683" s="7">
        <f>K1683/H1683</f>
        <v/>
      </c>
      <c r="N1683" s="1" t="n">
        <v>4.964700000000001</v>
      </c>
      <c r="O1683" s="1" t="n">
        <v>2.1351</v>
      </c>
      <c r="P1683" s="1" t="n">
        <v>1.8177</v>
      </c>
      <c r="Q1683" s="1" t="n"/>
      <c r="R1683" s="1" t="n"/>
      <c r="S1683" s="7">
        <f>Q1683/N1683</f>
        <v/>
      </c>
      <c r="T1683" s="7">
        <f>R1683/O1683</f>
        <v/>
      </c>
      <c r="U1683" s="1" t="inlineStr">
        <is>
          <t>313105</t>
        </is>
      </c>
      <c r="V1683" s="1" t="inlineStr">
        <is>
          <t>146617</t>
        </is>
      </c>
      <c r="W1683" s="1" t="inlineStr">
        <is>
          <t>103760</t>
        </is>
      </c>
      <c r="X1683" s="1" t="n"/>
      <c r="Y1683" s="1" t="n"/>
      <c r="Z1683" s="7">
        <f>X1683/U1683</f>
        <v/>
      </c>
      <c r="AA1683" s="7">
        <f>Y1683/V1683</f>
        <v/>
      </c>
      <c r="AB1683" s="1" t="n"/>
      <c r="AC1683" s="1" t="n"/>
      <c r="AD1683" s="1" t="n"/>
      <c r="AE1683" s="1" t="n"/>
      <c r="AF1683" s="1" t="n"/>
      <c r="AG1683" s="1" t="n"/>
      <c r="AH1683" s="1" t="n"/>
      <c r="AI1683" s="7">
        <f>AG1683/AD1683</f>
        <v/>
      </c>
      <c r="AJ1683" s="7">
        <f>AH1683/AE1683</f>
        <v/>
      </c>
      <c r="AK1683" s="1" t="n"/>
      <c r="AL1683" s="1" t="n"/>
      <c r="AM1683" s="1" t="n"/>
      <c r="AN1683" s="1" t="n">
        <v>89.20999999999999</v>
      </c>
      <c r="AO1683" s="1" t="n">
        <v>88.72</v>
      </c>
      <c r="AP1683" s="1" t="n">
        <v>88.34</v>
      </c>
      <c r="AQ1683" s="1" t="n"/>
      <c r="AR1683" s="1" t="n"/>
      <c r="AS1683" s="1" t="n"/>
      <c r="AT1683" s="1" t="n"/>
      <c r="AU1683" s="1" t="n"/>
      <c r="AV1683" s="7">
        <f>AT1683/AQ1683</f>
        <v/>
      </c>
      <c r="AW1683" s="7">
        <f>AU1683/AR1683</f>
        <v/>
      </c>
      <c r="AX1683" s="1" t="n"/>
      <c r="AY1683" s="1">
        <f>+IF(AND(D1683&gt;0,E1683&gt;0,F1683&gt;0,S1683&gt;0,T1683&gt;0,AC1683&gt;0,AB1683&gt;0,AI1683&gt;0,AJ1683&gt;0,AS1683&gt;AR1683,AR1683&gt;AQ1683),"long buildup",IF(AND(D1683&gt;0,E1683&gt;0,F1683&gt;0,S1683&lt;0,T1683&lt;0,AB1683&lt;0,AC1683&lt;0,AI1683&lt;0,AJ1683&lt;0,AS1683&gt;AR1683,AR1683&gt;AQ1683),"Short Covering",IF(AND(D1683&lt;0,E1683&lt;0,F1683&lt;0,S1683&lt;0,T1683&lt;0,AB1683&gt;0,AC1683&gt;0,AI1683&gt;0,AJ1683&gt;0,AS1683&lt;AR1683,AR1683&lt;AQ1683),"Short Buildup",IF(AND(D1683&lt;0,E1683&lt;0,F1683&lt;0,S1683&lt;0,T1683&lt;0,AB1683&lt;0,AC1683&lt;0,AI1683&lt;0,AJ1683&lt;0,AS1683&lt;AR1683,AR1683&lt;AQ1683),"LongUnwinding" ))))</f>
        <v/>
      </c>
      <c r="AZ1683" s="1">
        <f>+IF(AND(D1683&gt;0,E1683&gt;0,F1683&gt;0,L1683&gt;0,M1683&gt;0,S1683&gt;0,T1683&gt;0,Z1683&gt;0,AA1683&gt;0),"Buying Opportunity",IF(AND(D1683&lt;0,E1683&lt;0,F1683&lt;0,L1683&lt;0,M1683&lt;0,S1683&lt;0,T1683&lt;0,Z1683&lt;0,AA1683&lt;0),"support Zone",IF(AND(D1683&lt;0,E1683&lt;0,F1683&lt;0,L1683&gt;0,M1683&gt;0,S1683&gt;0,T1683&gt;0,Z1683&gt;0,AA1683&gt;0),"sell delivery")))</f>
        <v/>
      </c>
      <c r="BA1683" s="1">
        <f>IF(AND(D1683&gt;0,E1683&gt;0,F1683&gt;0,Z1683&gt;0,AA1683&gt;0,AB1683&gt;0,AC1683&gt;0,AI1683&gt;0,AJ1683&gt;0),"FII ENTERING")</f>
        <v/>
      </c>
      <c r="BB1683" s="1" t="n"/>
      <c r="BC1683" s="1" t="n"/>
      <c r="BD1683" s="1">
        <f>IF(AND(E1683&gt;0,F1683&gt;0,AB1683&gt;0,AC1683&gt;0,AI1683&gt;0,AJ1683&gt;0,AS1683&gt;AR1683,AR1683&gt;AQ1683),"long buildup",IF(AND(E1683&lt;0,F1683&lt;0,AB1683&gt;0,AC1683&gt;0,AI1683&gt;0,AJ1683&gt;0,AS1683&lt;AR1683,AR1683&lt;AQ1683),"Short buildup"))</f>
        <v/>
      </c>
      <c r="BE1683" s="1">
        <f>+IF(AND(F1683&gt;0,M1683&gt;0,T1683&gt;0,AA1683&gt;0),"buy")</f>
        <v/>
      </c>
    </row>
    <row r="1684">
      <c r="A1684" s="1" t="inlineStr">
        <is>
          <t>SHREECEM</t>
        </is>
      </c>
      <c r="B1684" s="1" t="n"/>
      <c r="C1684" s="1" t="n"/>
      <c r="D1684" s="2" t="n">
        <v>0.6865958929618418</v>
      </c>
      <c r="E1684" s="2" t="n">
        <v>-0.2810789035176063</v>
      </c>
      <c r="F1684" s="3" t="n">
        <v>1.332047927282746</v>
      </c>
      <c r="G1684" s="4" t="n">
        <v>8927</v>
      </c>
      <c r="H1684" s="4" t="n">
        <v>2830</v>
      </c>
      <c r="I1684" s="3" t="n">
        <v>7378</v>
      </c>
      <c r="J1684" s="1" t="n"/>
      <c r="K1684" s="1" t="n"/>
      <c r="L1684" s="7">
        <f>J1684/G1684</f>
        <v/>
      </c>
      <c r="M1684" s="7">
        <f>K1684/H1684</f>
        <v/>
      </c>
      <c r="N1684" s="1" t="n">
        <v>75.78840000000001</v>
      </c>
      <c r="O1684" s="1" t="n">
        <v>21.1343</v>
      </c>
      <c r="P1684" s="1" t="n">
        <v>56.0945</v>
      </c>
      <c r="Q1684" s="1" t="n"/>
      <c r="R1684" s="1" t="n"/>
      <c r="S1684" s="7">
        <f>Q1684/N1684</f>
        <v/>
      </c>
      <c r="T1684" s="7">
        <f>R1684/O1684</f>
        <v/>
      </c>
      <c r="U1684" s="1" t="inlineStr">
        <is>
          <t>12490</t>
        </is>
      </c>
      <c r="V1684" s="1" t="inlineStr">
        <is>
          <t>2849</t>
        </is>
      </c>
      <c r="W1684" s="1" t="inlineStr">
        <is>
          <t>10722</t>
        </is>
      </c>
      <c r="X1684" s="1" t="n"/>
      <c r="Y1684" s="1" t="n"/>
      <c r="Z1684" s="7">
        <f>X1684/U1684</f>
        <v/>
      </c>
      <c r="AA1684" s="7">
        <f>Y1684/V1684</f>
        <v/>
      </c>
      <c r="AB1684" s="1" t="n">
        <v>50</v>
      </c>
      <c r="AC1684" s="1" t="n">
        <v>1225</v>
      </c>
      <c r="AD1684" s="1" t="n">
        <v>142</v>
      </c>
      <c r="AE1684" s="1" t="n">
        <v>68</v>
      </c>
      <c r="AF1684" s="1" t="n">
        <v>173</v>
      </c>
      <c r="AG1684" s="1" t="n"/>
      <c r="AH1684" s="1" t="n"/>
      <c r="AI1684" s="7">
        <f>AG1684/AD1684</f>
        <v/>
      </c>
      <c r="AJ1684" s="7">
        <f>AH1684/AE1684</f>
        <v/>
      </c>
      <c r="AK1684" s="1" t="n">
        <v>27078</v>
      </c>
      <c r="AL1684" s="1" t="n">
        <v>27088.5</v>
      </c>
      <c r="AM1684" s="1" t="n">
        <v>27575.8</v>
      </c>
      <c r="AN1684" s="1" t="n">
        <v>27305.5</v>
      </c>
      <c r="AO1684" s="1" t="n">
        <v>27228.75</v>
      </c>
      <c r="AP1684" s="1" t="n">
        <v>27591.45</v>
      </c>
      <c r="AQ1684" s="1" t="n"/>
      <c r="AR1684" s="1" t="n"/>
      <c r="AS1684" s="1" t="n"/>
      <c r="AT1684" s="1" t="n"/>
      <c r="AU1684" s="1" t="n"/>
      <c r="AV1684" s="7">
        <f>AT1684/AQ1684</f>
        <v/>
      </c>
      <c r="AW1684" s="7">
        <f>AU1684/AR1684</f>
        <v/>
      </c>
      <c r="AX1684" s="1" t="n"/>
      <c r="AY1684" s="1">
        <f>+IF(AND(D1684&gt;0,E1684&gt;0,F1684&gt;0,S1684&gt;0,T1684&gt;0,AC1684&gt;0,AB1684&gt;0,AI1684&gt;0,AJ1684&gt;0,AS1684&gt;AR1684,AR1684&gt;AQ1684),"long buildup",IF(AND(D1684&gt;0,E1684&gt;0,F1684&gt;0,S1684&lt;0,T1684&lt;0,AB1684&lt;0,AC1684&lt;0,AI1684&lt;0,AJ1684&lt;0,AS1684&gt;AR1684,AR1684&gt;AQ1684),"Short Covering",IF(AND(D1684&lt;0,E1684&lt;0,F1684&lt;0,S1684&lt;0,T1684&lt;0,AB1684&gt;0,AC1684&gt;0,AI1684&gt;0,AJ1684&gt;0,AS1684&lt;AR1684,AR1684&lt;AQ1684),"Short Buildup",IF(AND(D1684&lt;0,E1684&lt;0,F1684&lt;0,S1684&lt;0,T1684&lt;0,AB1684&lt;0,AC1684&lt;0,AI1684&lt;0,AJ1684&lt;0,AS1684&lt;AR1684,AR1684&lt;AQ1684),"LongUnwinding" ))))</f>
        <v/>
      </c>
      <c r="AZ1684" s="1">
        <f>+IF(AND(D1684&gt;0,E1684&gt;0,F1684&gt;0,L1684&gt;0,M1684&gt;0,S1684&gt;0,T1684&gt;0,Z1684&gt;0,AA1684&gt;0),"Buying Opportunity",IF(AND(D1684&lt;0,E1684&lt;0,F1684&lt;0,L1684&lt;0,M1684&lt;0,S1684&lt;0,T1684&lt;0,Z1684&lt;0,AA1684&lt;0),"support Zone",IF(AND(D1684&lt;0,E1684&lt;0,F1684&lt;0,L1684&gt;0,M1684&gt;0,S1684&gt;0,T1684&gt;0,Z1684&gt;0,AA1684&gt;0),"sell delivery")))</f>
        <v/>
      </c>
      <c r="BA1684" s="1">
        <f>IF(AND(D1684&gt;0,E1684&gt;0,F1684&gt;0,Z1684&gt;0,AA1684&gt;0,AB1684&gt;0,AC1684&gt;0,AI1684&gt;0,AJ1684&gt;0),"FII ENTERING")</f>
        <v/>
      </c>
      <c r="BB1684" s="1" t="n"/>
      <c r="BC1684" s="1" t="n"/>
      <c r="BD1684" s="1">
        <f>IF(AND(E1684&gt;0,F1684&gt;0,AB1684&gt;0,AC1684&gt;0,AI1684&gt;0,AJ1684&gt;0,AS1684&gt;AR1684,AR1684&gt;AQ1684),"long buildup",IF(AND(E1684&lt;0,F1684&lt;0,AB1684&gt;0,AC1684&gt;0,AI1684&gt;0,AJ1684&gt;0,AS1684&lt;AR1684,AR1684&lt;AQ1684),"Short buildup"))</f>
        <v/>
      </c>
      <c r="BE1684" s="1">
        <f>+IF(AND(F1684&gt;0,M1684&gt;0,T1684&gt;0,AA1684&gt;0),"buy")</f>
        <v/>
      </c>
    </row>
    <row r="1685">
      <c r="A1685" s="1" t="inlineStr">
        <is>
          <t>SHREEPUSHK</t>
        </is>
      </c>
      <c r="B1685" s="1" t="n"/>
      <c r="C1685" s="1" t="n"/>
      <c r="D1685" s="2" t="n">
        <v>-0.5131964809384164</v>
      </c>
      <c r="E1685" s="2" t="n">
        <v>6.013264554163589</v>
      </c>
      <c r="F1685" s="3" t="n">
        <v>1.237314055331585</v>
      </c>
      <c r="G1685" s="4" t="n">
        <v>1165</v>
      </c>
      <c r="H1685" s="4" t="n">
        <v>10250</v>
      </c>
      <c r="I1685" s="3" t="n">
        <v>3813</v>
      </c>
      <c r="J1685" s="1" t="n"/>
      <c r="K1685" s="1" t="n"/>
      <c r="L1685" s="7">
        <f>J1685/G1685</f>
        <v/>
      </c>
      <c r="M1685" s="7">
        <f>K1685/H1685</f>
        <v/>
      </c>
      <c r="N1685" s="1" t="n">
        <v>2.0033</v>
      </c>
      <c r="O1685" s="1" t="n">
        <v>15.3405</v>
      </c>
      <c r="P1685" s="1" t="n">
        <v>3.7532</v>
      </c>
      <c r="Q1685" s="1" t="n"/>
      <c r="R1685" s="1" t="n"/>
      <c r="S1685" s="7">
        <f>Q1685/N1685</f>
        <v/>
      </c>
      <c r="T1685" s="7">
        <f>R1685/O1685</f>
        <v/>
      </c>
      <c r="U1685" s="1" t="inlineStr">
        <is>
          <t>37983</t>
        </is>
      </c>
      <c r="V1685" s="1" t="inlineStr">
        <is>
          <t>148571</t>
        </is>
      </c>
      <c r="W1685" s="1" t="inlineStr">
        <is>
          <t>41936</t>
        </is>
      </c>
      <c r="X1685" s="1" t="n"/>
      <c r="Y1685" s="1" t="n"/>
      <c r="Z1685" s="7">
        <f>X1685/U1685</f>
        <v/>
      </c>
      <c r="AA1685" s="7">
        <f>Y1685/V1685</f>
        <v/>
      </c>
      <c r="AB1685" s="1" t="n"/>
      <c r="AC1685" s="1" t="n"/>
      <c r="AD1685" s="1" t="n"/>
      <c r="AE1685" s="1" t="n"/>
      <c r="AF1685" s="1" t="n"/>
      <c r="AG1685" s="1" t="n"/>
      <c r="AH1685" s="1" t="n"/>
      <c r="AI1685" s="7">
        <f>AG1685/AD1685</f>
        <v/>
      </c>
      <c r="AJ1685" s="7">
        <f>AH1685/AE1685</f>
        <v/>
      </c>
      <c r="AK1685" s="1" t="n"/>
      <c r="AL1685" s="1" t="n"/>
      <c r="AM1685" s="1" t="n"/>
      <c r="AN1685" s="1" t="n">
        <v>339.25</v>
      </c>
      <c r="AO1685" s="1" t="n">
        <v>359.65</v>
      </c>
      <c r="AP1685" s="1" t="n">
        <v>364.1</v>
      </c>
      <c r="AQ1685" s="1" t="n"/>
      <c r="AR1685" s="1" t="n"/>
      <c r="AS1685" s="1" t="n"/>
      <c r="AT1685" s="1" t="n"/>
      <c r="AU1685" s="1" t="n"/>
      <c r="AV1685" s="7">
        <f>AT1685/AQ1685</f>
        <v/>
      </c>
      <c r="AW1685" s="7">
        <f>AU1685/AR1685</f>
        <v/>
      </c>
      <c r="AX1685" s="1" t="n"/>
      <c r="AY1685" s="1">
        <f>+IF(AND(D1685&gt;0,E1685&gt;0,F1685&gt;0,S1685&gt;0,T1685&gt;0,AC1685&gt;0,AB1685&gt;0,AI1685&gt;0,AJ1685&gt;0,AS1685&gt;AR1685,AR1685&gt;AQ1685),"long buildup",IF(AND(D1685&gt;0,E1685&gt;0,F1685&gt;0,S1685&lt;0,T1685&lt;0,AB1685&lt;0,AC1685&lt;0,AI1685&lt;0,AJ1685&lt;0,AS1685&gt;AR1685,AR1685&gt;AQ1685),"Short Covering",IF(AND(D1685&lt;0,E1685&lt;0,F1685&lt;0,S1685&lt;0,T1685&lt;0,AB1685&gt;0,AC1685&gt;0,AI1685&gt;0,AJ1685&gt;0,AS1685&lt;AR1685,AR1685&lt;AQ1685),"Short Buildup",IF(AND(D1685&lt;0,E1685&lt;0,F1685&lt;0,S1685&lt;0,T1685&lt;0,AB1685&lt;0,AC1685&lt;0,AI1685&lt;0,AJ1685&lt;0,AS1685&lt;AR1685,AR1685&lt;AQ1685),"LongUnwinding" ))))</f>
        <v/>
      </c>
      <c r="AZ1685" s="1">
        <f>+IF(AND(D1685&gt;0,E1685&gt;0,F1685&gt;0,L1685&gt;0,M1685&gt;0,S1685&gt;0,T1685&gt;0,Z1685&gt;0,AA1685&gt;0),"Buying Opportunity",IF(AND(D1685&lt;0,E1685&lt;0,F1685&lt;0,L1685&lt;0,M1685&lt;0,S1685&lt;0,T1685&lt;0,Z1685&lt;0,AA1685&lt;0),"support Zone",IF(AND(D1685&lt;0,E1685&lt;0,F1685&lt;0,L1685&gt;0,M1685&gt;0,S1685&gt;0,T1685&gt;0,Z1685&gt;0,AA1685&gt;0),"sell delivery")))</f>
        <v/>
      </c>
      <c r="BA1685" s="1">
        <f>IF(AND(D1685&gt;0,E1685&gt;0,F1685&gt;0,Z1685&gt;0,AA1685&gt;0,AB1685&gt;0,AC1685&gt;0,AI1685&gt;0,AJ1685&gt;0),"FII ENTERING")</f>
        <v/>
      </c>
      <c r="BB1685" s="1" t="n"/>
      <c r="BC1685" s="1" t="n"/>
      <c r="BD1685" s="1">
        <f>IF(AND(E1685&gt;0,F1685&gt;0,AB1685&gt;0,AC1685&gt;0,AI1685&gt;0,AJ1685&gt;0,AS1685&gt;AR1685,AR1685&gt;AQ1685),"long buildup",IF(AND(E1685&lt;0,F1685&lt;0,AB1685&gt;0,AC1685&gt;0,AI1685&gt;0,AJ1685&gt;0,AS1685&lt;AR1685,AR1685&lt;AQ1685),"Short buildup"))</f>
        <v/>
      </c>
      <c r="BE1685" s="1">
        <f>+IF(AND(F1685&gt;0,M1685&gt;0,T1685&gt;0,AA1685&gt;0),"buy")</f>
        <v/>
      </c>
    </row>
    <row r="1686">
      <c r="A1686" s="1" t="inlineStr">
        <is>
          <t>SHREERAMA</t>
        </is>
      </c>
      <c r="B1686" s="1" t="n"/>
      <c r="C1686" s="1" t="n"/>
      <c r="D1686" s="2" t="n">
        <v>0.8624407072013767</v>
      </c>
      <c r="E1686" s="2" t="n">
        <v>-3.698161607524591</v>
      </c>
      <c r="F1686" s="3" t="n">
        <v>0.1775804661487356</v>
      </c>
      <c r="G1686" s="4" t="n">
        <v>349</v>
      </c>
      <c r="H1686" s="4" t="n">
        <v>352</v>
      </c>
      <c r="I1686" s="3" t="n">
        <v>358</v>
      </c>
      <c r="J1686" s="1" t="n"/>
      <c r="K1686" s="1" t="n"/>
      <c r="L1686" s="7">
        <f>J1686/G1686</f>
        <v/>
      </c>
      <c r="M1686" s="7">
        <f>K1686/H1686</f>
        <v/>
      </c>
      <c r="N1686" s="1" t="n">
        <v>0.243</v>
      </c>
      <c r="O1686" s="1" t="n">
        <v>0.2862</v>
      </c>
      <c r="P1686" s="1" t="n">
        <v>0.3376</v>
      </c>
      <c r="Q1686" s="1" t="n"/>
      <c r="R1686" s="1" t="n"/>
      <c r="S1686" s="7">
        <f>Q1686/N1686</f>
        <v/>
      </c>
      <c r="T1686" s="7">
        <f>R1686/O1686</f>
        <v/>
      </c>
      <c r="U1686" s="1" t="inlineStr">
        <is>
          <t>-</t>
        </is>
      </c>
      <c r="V1686" s="1" t="inlineStr">
        <is>
          <t>-</t>
        </is>
      </c>
      <c r="W1686" s="1" t="inlineStr">
        <is>
          <t>-</t>
        </is>
      </c>
      <c r="X1686" s="1" t="n"/>
      <c r="Y1686" s="1" t="n"/>
      <c r="Z1686" s="7">
        <f>X1686/U1686</f>
        <v/>
      </c>
      <c r="AA1686" s="7">
        <f>Y1686/V1686</f>
        <v/>
      </c>
      <c r="AB1686" s="1" t="n"/>
      <c r="AC1686" s="1" t="n"/>
      <c r="AD1686" s="1" t="n"/>
      <c r="AE1686" s="1" t="n"/>
      <c r="AF1686" s="1" t="n"/>
      <c r="AG1686" s="1" t="n"/>
      <c r="AH1686" s="1" t="n"/>
      <c r="AI1686" s="7">
        <f>AG1686/AD1686</f>
        <v/>
      </c>
      <c r="AJ1686" s="7">
        <f>AH1686/AE1686</f>
        <v/>
      </c>
      <c r="AK1686" s="1" t="n"/>
      <c r="AL1686" s="1" t="n"/>
      <c r="AM1686" s="1" t="n"/>
      <c r="AN1686" s="1" t="n">
        <v>46.78</v>
      </c>
      <c r="AO1686" s="1" t="n">
        <v>45.05</v>
      </c>
      <c r="AP1686" s="1" t="n">
        <v>45.13</v>
      </c>
      <c r="AQ1686" s="1" t="n"/>
      <c r="AR1686" s="1" t="n"/>
      <c r="AS1686" s="1" t="n"/>
      <c r="AT1686" s="1" t="n"/>
      <c r="AU1686" s="1" t="n"/>
      <c r="AV1686" s="7">
        <f>AT1686/AQ1686</f>
        <v/>
      </c>
      <c r="AW1686" s="7">
        <f>AU1686/AR1686</f>
        <v/>
      </c>
      <c r="AX1686" s="1" t="n"/>
      <c r="AY1686" s="1">
        <f>+IF(AND(D1686&gt;0,E1686&gt;0,F1686&gt;0,S1686&gt;0,T1686&gt;0,AC1686&gt;0,AB1686&gt;0,AI1686&gt;0,AJ1686&gt;0,AS1686&gt;AR1686,AR1686&gt;AQ1686),"long buildup",IF(AND(D1686&gt;0,E1686&gt;0,F1686&gt;0,S1686&lt;0,T1686&lt;0,AB1686&lt;0,AC1686&lt;0,AI1686&lt;0,AJ1686&lt;0,AS1686&gt;AR1686,AR1686&gt;AQ1686),"Short Covering",IF(AND(D1686&lt;0,E1686&lt;0,F1686&lt;0,S1686&lt;0,T1686&lt;0,AB1686&gt;0,AC1686&gt;0,AI1686&gt;0,AJ1686&gt;0,AS1686&lt;AR1686,AR1686&lt;AQ1686),"Short Buildup",IF(AND(D1686&lt;0,E1686&lt;0,F1686&lt;0,S1686&lt;0,T1686&lt;0,AB1686&lt;0,AC1686&lt;0,AI1686&lt;0,AJ1686&lt;0,AS1686&lt;AR1686,AR1686&lt;AQ1686),"LongUnwinding" ))))</f>
        <v/>
      </c>
      <c r="AZ1686" s="1">
        <f>+IF(AND(D1686&gt;0,E1686&gt;0,F1686&gt;0,L1686&gt;0,M1686&gt;0,S1686&gt;0,T1686&gt;0,Z1686&gt;0,AA1686&gt;0),"Buying Opportunity",IF(AND(D1686&lt;0,E1686&lt;0,F1686&lt;0,L1686&lt;0,M1686&lt;0,S1686&lt;0,T1686&lt;0,Z1686&lt;0,AA1686&lt;0),"support Zone",IF(AND(D1686&lt;0,E1686&lt;0,F1686&lt;0,L1686&gt;0,M1686&gt;0,S1686&gt;0,T1686&gt;0,Z1686&gt;0,AA1686&gt;0),"sell delivery")))</f>
        <v/>
      </c>
      <c r="BA1686" s="1">
        <f>IF(AND(D1686&gt;0,E1686&gt;0,F1686&gt;0,Z1686&gt;0,AA1686&gt;0,AB1686&gt;0,AC1686&gt;0,AI1686&gt;0,AJ1686&gt;0),"FII ENTERING")</f>
        <v/>
      </c>
      <c r="BB1686" s="1" t="n"/>
      <c r="BC1686" s="1" t="n"/>
      <c r="BD1686" s="1">
        <f>IF(AND(E1686&gt;0,F1686&gt;0,AB1686&gt;0,AC1686&gt;0,AI1686&gt;0,AJ1686&gt;0,AS1686&gt;AR1686,AR1686&gt;AQ1686),"long buildup",IF(AND(E1686&lt;0,F1686&lt;0,AB1686&gt;0,AC1686&gt;0,AI1686&gt;0,AJ1686&gt;0,AS1686&lt;AR1686,AR1686&lt;AQ1686),"Short buildup"))</f>
        <v/>
      </c>
      <c r="BE1686" s="1">
        <f>+IF(AND(F1686&gt;0,M1686&gt;0,T1686&gt;0,AA1686&gt;0),"buy")</f>
        <v/>
      </c>
    </row>
    <row r="1687">
      <c r="A1687" s="1" t="inlineStr">
        <is>
          <t>SHRENIK</t>
        </is>
      </c>
      <c r="B1687" s="1" t="n"/>
      <c r="C1687" s="1" t="n"/>
      <c r="D1687" s="2" t="n">
        <v>1.265822784810128</v>
      </c>
      <c r="E1687" s="2" t="n">
        <v>1.250000000000001</v>
      </c>
      <c r="F1687" s="3" t="n">
        <v>0</v>
      </c>
      <c r="G1687" s="4" t="n">
        <v>668</v>
      </c>
      <c r="H1687" s="4" t="n">
        <v>720</v>
      </c>
      <c r="I1687" s="3" t="n">
        <v>769</v>
      </c>
      <c r="J1687" s="1" t="n"/>
      <c r="K1687" s="1" t="n"/>
      <c r="L1687" s="7">
        <f>J1687/G1687</f>
        <v/>
      </c>
      <c r="M1687" s="7">
        <f>K1687/H1687</f>
        <v/>
      </c>
      <c r="N1687" s="1" t="n">
        <v>0.0475</v>
      </c>
      <c r="O1687" s="1" t="n">
        <v>0.0608</v>
      </c>
      <c r="P1687" s="1" t="n">
        <v>0.03970000000000001</v>
      </c>
      <c r="Q1687" s="1" t="n"/>
      <c r="R1687" s="1" t="n"/>
      <c r="S1687" s="7">
        <f>Q1687/N1687</f>
        <v/>
      </c>
      <c r="T1687" s="7">
        <f>R1687/O1687</f>
        <v/>
      </c>
      <c r="U1687" s="1" t="inlineStr">
        <is>
          <t>-</t>
        </is>
      </c>
      <c r="V1687" s="1" t="inlineStr">
        <is>
          <t>-</t>
        </is>
      </c>
      <c r="W1687" s="1" t="inlineStr">
        <is>
          <t>-</t>
        </is>
      </c>
      <c r="X1687" s="1" t="n"/>
      <c r="Y1687" s="1" t="n"/>
      <c r="Z1687" s="7">
        <f>X1687/U1687</f>
        <v/>
      </c>
      <c r="AA1687" s="7">
        <f>Y1687/V1687</f>
        <v/>
      </c>
      <c r="AB1687" s="1" t="n"/>
      <c r="AC1687" s="1" t="n"/>
      <c r="AD1687" s="1" t="n"/>
      <c r="AE1687" s="1" t="n"/>
      <c r="AF1687" s="1" t="n"/>
      <c r="AG1687" s="1" t="n"/>
      <c r="AH1687" s="1" t="n"/>
      <c r="AI1687" s="7">
        <f>AG1687/AD1687</f>
        <v/>
      </c>
      <c r="AJ1687" s="7">
        <f>AH1687/AE1687</f>
        <v/>
      </c>
      <c r="AK1687" s="1" t="n"/>
      <c r="AL1687" s="1" t="n"/>
      <c r="AM1687" s="1" t="n"/>
      <c r="AN1687" s="1" t="n">
        <v>0.8</v>
      </c>
      <c r="AO1687" s="1" t="n">
        <v>0.8100000000000001</v>
      </c>
      <c r="AP1687" s="1" t="n">
        <v>0.8100000000000001</v>
      </c>
      <c r="AQ1687" s="1" t="n"/>
      <c r="AR1687" s="1" t="n"/>
      <c r="AS1687" s="1" t="n"/>
      <c r="AT1687" s="1" t="n"/>
      <c r="AU1687" s="1" t="n"/>
      <c r="AV1687" s="7">
        <f>AT1687/AQ1687</f>
        <v/>
      </c>
      <c r="AW1687" s="7">
        <f>AU1687/AR1687</f>
        <v/>
      </c>
      <c r="AX1687" s="1" t="n"/>
      <c r="AY1687" s="1">
        <f>+IF(AND(D1687&gt;0,E1687&gt;0,F1687&gt;0,S1687&gt;0,T1687&gt;0,AC1687&gt;0,AB1687&gt;0,AI1687&gt;0,AJ1687&gt;0,AS1687&gt;AR1687,AR1687&gt;AQ1687),"long buildup",IF(AND(D1687&gt;0,E1687&gt;0,F1687&gt;0,S1687&lt;0,T1687&lt;0,AB1687&lt;0,AC1687&lt;0,AI1687&lt;0,AJ1687&lt;0,AS1687&gt;AR1687,AR1687&gt;AQ1687),"Short Covering",IF(AND(D1687&lt;0,E1687&lt;0,F1687&lt;0,S1687&lt;0,T1687&lt;0,AB1687&gt;0,AC1687&gt;0,AI1687&gt;0,AJ1687&gt;0,AS1687&lt;AR1687,AR1687&lt;AQ1687),"Short Buildup",IF(AND(D1687&lt;0,E1687&lt;0,F1687&lt;0,S1687&lt;0,T1687&lt;0,AB1687&lt;0,AC1687&lt;0,AI1687&lt;0,AJ1687&lt;0,AS1687&lt;AR1687,AR1687&lt;AQ1687),"LongUnwinding" ))))</f>
        <v/>
      </c>
      <c r="AZ1687" s="1">
        <f>+IF(AND(D1687&gt;0,E1687&gt;0,F1687&gt;0,L1687&gt;0,M1687&gt;0,S1687&gt;0,T1687&gt;0,Z1687&gt;0,AA1687&gt;0),"Buying Opportunity",IF(AND(D1687&lt;0,E1687&lt;0,F1687&lt;0,L1687&lt;0,M1687&lt;0,S1687&lt;0,T1687&lt;0,Z1687&lt;0,AA1687&lt;0),"support Zone",IF(AND(D1687&lt;0,E1687&lt;0,F1687&lt;0,L1687&gt;0,M1687&gt;0,S1687&gt;0,T1687&gt;0,Z1687&gt;0,AA1687&gt;0),"sell delivery")))</f>
        <v/>
      </c>
      <c r="BA1687" s="1">
        <f>IF(AND(D1687&gt;0,E1687&gt;0,F1687&gt;0,Z1687&gt;0,AA1687&gt;0,AB1687&gt;0,AC1687&gt;0,AI1687&gt;0,AJ1687&gt;0),"FII ENTERING")</f>
        <v/>
      </c>
      <c r="BB1687" s="1" t="n"/>
      <c r="BC1687" s="1" t="n"/>
      <c r="BD1687" s="1">
        <f>IF(AND(E1687&gt;0,F1687&gt;0,AB1687&gt;0,AC1687&gt;0,AI1687&gt;0,AJ1687&gt;0,AS1687&gt;AR1687,AR1687&gt;AQ1687),"long buildup",IF(AND(E1687&lt;0,F1687&lt;0,AB1687&gt;0,AC1687&gt;0,AI1687&gt;0,AJ1687&gt;0,AS1687&lt;AR1687,AR1687&lt;AQ1687),"Short buildup"))</f>
        <v/>
      </c>
      <c r="BE1687" s="1">
        <f>+IF(AND(F1687&gt;0,M1687&gt;0,T1687&gt;0,AA1687&gt;0),"buy")</f>
        <v/>
      </c>
    </row>
    <row r="1688">
      <c r="A1688" s="1" t="inlineStr">
        <is>
          <t>SHREYANIND</t>
        </is>
      </c>
      <c r="B1688" s="1" t="n"/>
      <c r="C1688" s="1" t="n"/>
      <c r="D1688" s="2" t="n">
        <v>1.702682250063055</v>
      </c>
      <c r="E1688" s="2" t="n">
        <v>-1.918068703236735</v>
      </c>
      <c r="F1688" s="3" t="n">
        <v>-1.007291271547189</v>
      </c>
      <c r="G1688" s="4" t="n">
        <v>429</v>
      </c>
      <c r="H1688" s="4" t="n">
        <v>441</v>
      </c>
      <c r="I1688" s="3" t="n">
        <v>457</v>
      </c>
      <c r="J1688" s="1" t="n"/>
      <c r="K1688" s="1" t="n"/>
      <c r="L1688" s="7">
        <f>J1688/G1688</f>
        <v/>
      </c>
      <c r="M1688" s="7">
        <f>K1688/H1688</f>
        <v/>
      </c>
      <c r="N1688" s="1" t="n">
        <v>0.2679</v>
      </c>
      <c r="O1688" s="1" t="n">
        <v>0.1381</v>
      </c>
      <c r="P1688" s="1" t="n">
        <v>0.1701</v>
      </c>
      <c r="Q1688" s="1" t="n"/>
      <c r="R1688" s="1" t="n"/>
      <c r="S1688" s="7">
        <f>Q1688/N1688</f>
        <v/>
      </c>
      <c r="T1688" s="7">
        <f>R1688/O1688</f>
        <v/>
      </c>
      <c r="U1688" s="1" t="inlineStr">
        <is>
          <t>6637</t>
        </is>
      </c>
      <c r="V1688" s="1" t="inlineStr">
        <is>
          <t>3902</t>
        </is>
      </c>
      <c r="W1688" s="1" t="inlineStr">
        <is>
          <t>3783</t>
        </is>
      </c>
      <c r="X1688" s="1" t="n"/>
      <c r="Y1688" s="1" t="n"/>
      <c r="Z1688" s="7">
        <f>X1688/U1688</f>
        <v/>
      </c>
      <c r="AA1688" s="7">
        <f>Y1688/V1688</f>
        <v/>
      </c>
      <c r="AB1688" s="1" t="n"/>
      <c r="AC1688" s="1" t="n"/>
      <c r="AD1688" s="1" t="n"/>
      <c r="AE1688" s="1" t="n"/>
      <c r="AF1688" s="1" t="n"/>
      <c r="AG1688" s="1" t="n"/>
      <c r="AH1688" s="1" t="n"/>
      <c r="AI1688" s="7">
        <f>AG1688/AD1688</f>
        <v/>
      </c>
      <c r="AJ1688" s="7">
        <f>AH1688/AE1688</f>
        <v/>
      </c>
      <c r="AK1688" s="1" t="n"/>
      <c r="AL1688" s="1" t="n"/>
      <c r="AM1688" s="1" t="n"/>
      <c r="AN1688" s="1" t="n">
        <v>241.91</v>
      </c>
      <c r="AO1688" s="1" t="n">
        <v>237.27</v>
      </c>
      <c r="AP1688" s="1" t="n">
        <v>234.88</v>
      </c>
      <c r="AQ1688" s="1" t="n"/>
      <c r="AR1688" s="1" t="n"/>
      <c r="AS1688" s="1" t="n"/>
      <c r="AT1688" s="1" t="n"/>
      <c r="AU1688" s="1" t="n"/>
      <c r="AV1688" s="7">
        <f>AT1688/AQ1688</f>
        <v/>
      </c>
      <c r="AW1688" s="7">
        <f>AU1688/AR1688</f>
        <v/>
      </c>
      <c r="AX1688" s="1" t="n"/>
      <c r="AY1688" s="1">
        <f>+IF(AND(D1688&gt;0,E1688&gt;0,F1688&gt;0,S1688&gt;0,T1688&gt;0,AC1688&gt;0,AB1688&gt;0,AI1688&gt;0,AJ1688&gt;0,AS1688&gt;AR1688,AR1688&gt;AQ1688),"long buildup",IF(AND(D1688&gt;0,E1688&gt;0,F1688&gt;0,S1688&lt;0,T1688&lt;0,AB1688&lt;0,AC1688&lt;0,AI1688&lt;0,AJ1688&lt;0,AS1688&gt;AR1688,AR1688&gt;AQ1688),"Short Covering",IF(AND(D1688&lt;0,E1688&lt;0,F1688&lt;0,S1688&lt;0,T1688&lt;0,AB1688&gt;0,AC1688&gt;0,AI1688&gt;0,AJ1688&gt;0,AS1688&lt;AR1688,AR1688&lt;AQ1688),"Short Buildup",IF(AND(D1688&lt;0,E1688&lt;0,F1688&lt;0,S1688&lt;0,T1688&lt;0,AB1688&lt;0,AC1688&lt;0,AI1688&lt;0,AJ1688&lt;0,AS1688&lt;AR1688,AR1688&lt;AQ1688),"LongUnwinding" ))))</f>
        <v/>
      </c>
      <c r="AZ1688" s="1">
        <f>+IF(AND(D1688&gt;0,E1688&gt;0,F1688&gt;0,L1688&gt;0,M1688&gt;0,S1688&gt;0,T1688&gt;0,Z1688&gt;0,AA1688&gt;0),"Buying Opportunity",IF(AND(D1688&lt;0,E1688&lt;0,F1688&lt;0,L1688&lt;0,M1688&lt;0,S1688&lt;0,T1688&lt;0,Z1688&lt;0,AA1688&lt;0),"support Zone",IF(AND(D1688&lt;0,E1688&lt;0,F1688&lt;0,L1688&gt;0,M1688&gt;0,S1688&gt;0,T1688&gt;0,Z1688&gt;0,AA1688&gt;0),"sell delivery")))</f>
        <v/>
      </c>
      <c r="BA1688" s="1">
        <f>IF(AND(D1688&gt;0,E1688&gt;0,F1688&gt;0,Z1688&gt;0,AA1688&gt;0,AB1688&gt;0,AC1688&gt;0,AI1688&gt;0,AJ1688&gt;0),"FII ENTERING")</f>
        <v/>
      </c>
      <c r="BB1688" s="1" t="n"/>
      <c r="BC1688" s="1" t="n"/>
      <c r="BD1688" s="1">
        <f>IF(AND(E1688&gt;0,F1688&gt;0,AB1688&gt;0,AC1688&gt;0,AI1688&gt;0,AJ1688&gt;0,AS1688&gt;AR1688,AR1688&gt;AQ1688),"long buildup",IF(AND(E1688&lt;0,F1688&lt;0,AB1688&gt;0,AC1688&gt;0,AI1688&gt;0,AJ1688&gt;0,AS1688&lt;AR1688,AR1688&lt;AQ1688),"Short buildup"))</f>
        <v/>
      </c>
      <c r="BE1688" s="1">
        <f>+IF(AND(F1688&gt;0,M1688&gt;0,T1688&gt;0,AA1688&gt;0),"buy")</f>
        <v/>
      </c>
    </row>
    <row r="1689">
      <c r="A1689" s="1" t="inlineStr">
        <is>
          <t>SHREYAS</t>
        </is>
      </c>
      <c r="B1689" s="1" t="n"/>
      <c r="C1689" s="1" t="n"/>
      <c r="D1689" s="2" t="n">
        <v>-2.998500749625187</v>
      </c>
      <c r="E1689" s="2" t="n">
        <v>-2.998500749625187</v>
      </c>
      <c r="F1689" s="3" t="n">
        <v>-2.998500749625187</v>
      </c>
      <c r="G1689" s="4" t="n">
        <v>3543</v>
      </c>
      <c r="H1689" s="4" t="n">
        <v>3543</v>
      </c>
      <c r="I1689" s="3" t="n">
        <v>3543</v>
      </c>
      <c r="J1689" s="1" t="n"/>
      <c r="K1689" s="1" t="n"/>
      <c r="L1689" s="7">
        <f>J1689/G1689</f>
        <v/>
      </c>
      <c r="M1689" s="7">
        <f>K1689/H1689</f>
        <v/>
      </c>
      <c r="N1689" s="1" t="n">
        <v>3.379</v>
      </c>
      <c r="O1689" s="1" t="n">
        <v>3.379</v>
      </c>
      <c r="P1689" s="1" t="n">
        <v>3.379</v>
      </c>
      <c r="Q1689" s="1" t="n"/>
      <c r="R1689" s="1" t="n"/>
      <c r="S1689" s="7">
        <f>Q1689/N1689</f>
        <v/>
      </c>
      <c r="T1689" s="7">
        <f>R1689/O1689</f>
        <v/>
      </c>
      <c r="U1689" s="1" t="inlineStr">
        <is>
          <t>56122</t>
        </is>
      </c>
      <c r="V1689" s="1" t="inlineStr">
        <is>
          <t>56122</t>
        </is>
      </c>
      <c r="W1689" s="1" t="inlineStr">
        <is>
          <t>56122</t>
        </is>
      </c>
      <c r="X1689" s="1" t="n"/>
      <c r="Y1689" s="1" t="n"/>
      <c r="Z1689" s="7">
        <f>X1689/U1689</f>
        <v/>
      </c>
      <c r="AA1689" s="7">
        <f>Y1689/V1689</f>
        <v/>
      </c>
      <c r="AB1689" s="1" t="n"/>
      <c r="AC1689" s="1" t="n"/>
      <c r="AD1689" s="1" t="n"/>
      <c r="AE1689" s="1" t="n"/>
      <c r="AF1689" s="1" t="n"/>
      <c r="AG1689" s="1" t="n"/>
      <c r="AH1689" s="1" t="n"/>
      <c r="AI1689" s="7">
        <f>AG1689/AD1689</f>
        <v/>
      </c>
      <c r="AJ1689" s="7">
        <f>AH1689/AE1689</f>
        <v/>
      </c>
      <c r="AK1689" s="1" t="n"/>
      <c r="AL1689" s="1" t="n"/>
      <c r="AM1689" s="1" t="n"/>
      <c r="AN1689" s="1" t="n">
        <v>355.85</v>
      </c>
      <c r="AO1689" s="1" t="n">
        <v>355.85</v>
      </c>
      <c r="AP1689" s="1" t="n">
        <v>355.85</v>
      </c>
      <c r="AQ1689" s="1" t="n"/>
      <c r="AR1689" s="1" t="n"/>
      <c r="AS1689" s="1" t="n"/>
      <c r="AT1689" s="1" t="n"/>
      <c r="AU1689" s="1" t="n"/>
      <c r="AV1689" s="7">
        <f>AT1689/AQ1689</f>
        <v/>
      </c>
      <c r="AW1689" s="7">
        <f>AU1689/AR1689</f>
        <v/>
      </c>
      <c r="AX1689" s="1" t="n"/>
      <c r="AY1689" s="1">
        <f>+IF(AND(D1689&gt;0,E1689&gt;0,F1689&gt;0,S1689&gt;0,T1689&gt;0,AC1689&gt;0,AB1689&gt;0,AI1689&gt;0,AJ1689&gt;0,AS1689&gt;AR1689,AR1689&gt;AQ1689),"long buildup",IF(AND(D1689&gt;0,E1689&gt;0,F1689&gt;0,S1689&lt;0,T1689&lt;0,AB1689&lt;0,AC1689&lt;0,AI1689&lt;0,AJ1689&lt;0,AS1689&gt;AR1689,AR1689&gt;AQ1689),"Short Covering",IF(AND(D1689&lt;0,E1689&lt;0,F1689&lt;0,S1689&lt;0,T1689&lt;0,AB1689&gt;0,AC1689&gt;0,AI1689&gt;0,AJ1689&gt;0,AS1689&lt;AR1689,AR1689&lt;AQ1689),"Short Buildup",IF(AND(D1689&lt;0,E1689&lt;0,F1689&lt;0,S1689&lt;0,T1689&lt;0,AB1689&lt;0,AC1689&lt;0,AI1689&lt;0,AJ1689&lt;0,AS1689&lt;AR1689,AR1689&lt;AQ1689),"LongUnwinding" ))))</f>
        <v/>
      </c>
      <c r="AZ1689" s="1">
        <f>+IF(AND(D1689&gt;0,E1689&gt;0,F1689&gt;0,L1689&gt;0,M1689&gt;0,S1689&gt;0,T1689&gt;0,Z1689&gt;0,AA1689&gt;0),"Buying Opportunity",IF(AND(D1689&lt;0,E1689&lt;0,F1689&lt;0,L1689&lt;0,M1689&lt;0,S1689&lt;0,T1689&lt;0,Z1689&lt;0,AA1689&lt;0),"support Zone",IF(AND(D1689&lt;0,E1689&lt;0,F1689&lt;0,L1689&gt;0,M1689&gt;0,S1689&gt;0,T1689&gt;0,Z1689&gt;0,AA1689&gt;0),"sell delivery")))</f>
        <v/>
      </c>
      <c r="BA1689" s="1">
        <f>IF(AND(D1689&gt;0,E1689&gt;0,F1689&gt;0,Z1689&gt;0,AA1689&gt;0,AB1689&gt;0,AC1689&gt;0,AI1689&gt;0,AJ1689&gt;0),"FII ENTERING")</f>
        <v/>
      </c>
      <c r="BB1689" s="1" t="n"/>
      <c r="BC1689" s="1" t="n"/>
      <c r="BD1689" s="1">
        <f>IF(AND(E1689&gt;0,F1689&gt;0,AB1689&gt;0,AC1689&gt;0,AI1689&gt;0,AJ1689&gt;0,AS1689&gt;AR1689,AR1689&gt;AQ1689),"long buildup",IF(AND(E1689&lt;0,F1689&lt;0,AB1689&gt;0,AC1689&gt;0,AI1689&gt;0,AJ1689&gt;0,AS1689&lt;AR1689,AR1689&lt;AQ1689),"Short buildup"))</f>
        <v/>
      </c>
      <c r="BE1689" s="1">
        <f>+IF(AND(F1689&gt;0,M1689&gt;0,T1689&gt;0,AA1689&gt;0),"buy")</f>
        <v/>
      </c>
    </row>
    <row r="1690">
      <c r="A1690" s="1" t="inlineStr">
        <is>
          <t>SHRIPISTON</t>
        </is>
      </c>
      <c r="B1690" s="1" t="n"/>
      <c r="C1690" s="1" t="n"/>
      <c r="D1690" s="2" t="n">
        <v>-2.177394244028283</v>
      </c>
      <c r="E1690" s="2" t="n">
        <v>-0.4888252279289725</v>
      </c>
      <c r="F1690" s="3" t="n">
        <v>-0.5095046609395033</v>
      </c>
      <c r="G1690" s="4" t="n">
        <v>11249</v>
      </c>
      <c r="H1690" s="4" t="n">
        <v>7800</v>
      </c>
      <c r="I1690" s="3" t="n">
        <v>8753</v>
      </c>
      <c r="J1690" s="1" t="n"/>
      <c r="K1690" s="1" t="n"/>
      <c r="L1690" s="7">
        <f>J1690/G1690</f>
        <v/>
      </c>
      <c r="M1690" s="7">
        <f>K1690/H1690</f>
        <v/>
      </c>
      <c r="N1690" s="1" t="n">
        <v>25.0384</v>
      </c>
      <c r="O1690" s="1" t="n">
        <v>12.6162</v>
      </c>
      <c r="P1690" s="1" t="n">
        <v>13.669</v>
      </c>
      <c r="Q1690" s="1" t="n"/>
      <c r="R1690" s="1" t="n"/>
      <c r="S1690" s="7">
        <f>Q1690/N1690</f>
        <v/>
      </c>
      <c r="T1690" s="7">
        <f>R1690/O1690</f>
        <v/>
      </c>
      <c r="U1690" s="1" t="inlineStr">
        <is>
          <t>58917</t>
        </is>
      </c>
      <c r="V1690" s="1" t="inlineStr">
        <is>
          <t>25994</t>
        </is>
      </c>
      <c r="W1690" s="1" t="inlineStr">
        <is>
          <t>27353</t>
        </is>
      </c>
      <c r="X1690" s="1" t="n"/>
      <c r="Y1690" s="1" t="n"/>
      <c r="Z1690" s="7">
        <f>X1690/U1690</f>
        <v/>
      </c>
      <c r="AA1690" s="7">
        <f>Y1690/V1690</f>
        <v/>
      </c>
      <c r="AB1690" s="1" t="n"/>
      <c r="AC1690" s="1" t="n"/>
      <c r="AD1690" s="1" t="n"/>
      <c r="AE1690" s="1" t="n"/>
      <c r="AF1690" s="1" t="n"/>
      <c r="AG1690" s="1" t="n"/>
      <c r="AH1690" s="1" t="n"/>
      <c r="AI1690" s="7">
        <f>AG1690/AD1690</f>
        <v/>
      </c>
      <c r="AJ1690" s="7">
        <f>AH1690/AE1690</f>
        <v/>
      </c>
      <c r="AK1690" s="1" t="n"/>
      <c r="AL1690" s="1" t="n"/>
      <c r="AM1690" s="1" t="n"/>
      <c r="AN1690" s="1" t="n">
        <v>2199.15</v>
      </c>
      <c r="AO1690" s="1" t="n">
        <v>2188.4</v>
      </c>
      <c r="AP1690" s="1" t="n">
        <v>2177.25</v>
      </c>
      <c r="AQ1690" s="1" t="n"/>
      <c r="AR1690" s="1" t="n"/>
      <c r="AS1690" s="1" t="n"/>
      <c r="AT1690" s="1" t="n"/>
      <c r="AU1690" s="1" t="n"/>
      <c r="AV1690" s="7">
        <f>AT1690/AQ1690</f>
        <v/>
      </c>
      <c r="AW1690" s="7">
        <f>AU1690/AR1690</f>
        <v/>
      </c>
      <c r="AX1690" s="1" t="n"/>
      <c r="AY1690" s="1">
        <f>+IF(AND(D1690&gt;0,E1690&gt;0,F1690&gt;0,S1690&gt;0,T1690&gt;0,AC1690&gt;0,AB1690&gt;0,AI1690&gt;0,AJ1690&gt;0,AS1690&gt;AR1690,AR1690&gt;AQ1690),"long buildup",IF(AND(D1690&gt;0,E1690&gt;0,F1690&gt;0,S1690&lt;0,T1690&lt;0,AB1690&lt;0,AC1690&lt;0,AI1690&lt;0,AJ1690&lt;0,AS1690&gt;AR1690,AR1690&gt;AQ1690),"Short Covering",IF(AND(D1690&lt;0,E1690&lt;0,F1690&lt;0,S1690&lt;0,T1690&lt;0,AB1690&gt;0,AC1690&gt;0,AI1690&gt;0,AJ1690&gt;0,AS1690&lt;AR1690,AR1690&lt;AQ1690),"Short Buildup",IF(AND(D1690&lt;0,E1690&lt;0,F1690&lt;0,S1690&lt;0,T1690&lt;0,AB1690&lt;0,AC1690&lt;0,AI1690&lt;0,AJ1690&lt;0,AS1690&lt;AR1690,AR1690&lt;AQ1690),"LongUnwinding" ))))</f>
        <v/>
      </c>
      <c r="AZ1690" s="1">
        <f>+IF(AND(D1690&gt;0,E1690&gt;0,F1690&gt;0,L1690&gt;0,M1690&gt;0,S1690&gt;0,T1690&gt;0,Z1690&gt;0,AA1690&gt;0),"Buying Opportunity",IF(AND(D1690&lt;0,E1690&lt;0,F1690&lt;0,L1690&lt;0,M1690&lt;0,S1690&lt;0,T1690&lt;0,Z1690&lt;0,AA1690&lt;0),"support Zone",IF(AND(D1690&lt;0,E1690&lt;0,F1690&lt;0,L1690&gt;0,M1690&gt;0,S1690&gt;0,T1690&gt;0,Z1690&gt;0,AA1690&gt;0),"sell delivery")))</f>
        <v/>
      </c>
      <c r="BA1690" s="1">
        <f>IF(AND(D1690&gt;0,E1690&gt;0,F1690&gt;0,Z1690&gt;0,AA1690&gt;0,AB1690&gt;0,AC1690&gt;0,AI1690&gt;0,AJ1690&gt;0),"FII ENTERING")</f>
        <v/>
      </c>
      <c r="BB1690" s="1" t="n"/>
      <c r="BC1690" s="1" t="n"/>
      <c r="BD1690" s="1">
        <f>IF(AND(E1690&gt;0,F1690&gt;0,AB1690&gt;0,AC1690&gt;0,AI1690&gt;0,AJ1690&gt;0,AS1690&gt;AR1690,AR1690&gt;AQ1690),"long buildup",IF(AND(E1690&lt;0,F1690&lt;0,AB1690&gt;0,AC1690&gt;0,AI1690&gt;0,AJ1690&gt;0,AS1690&lt;AR1690,AR1690&lt;AQ1690),"Short buildup"))</f>
        <v/>
      </c>
      <c r="BE1690" s="1">
        <f>+IF(AND(F1690&gt;0,M1690&gt;0,T1690&gt;0,AA1690&gt;0),"buy")</f>
        <v/>
      </c>
    </row>
    <row r="1691">
      <c r="A1691" s="1" t="inlineStr">
        <is>
          <t>SHRIRAMFIN</t>
        </is>
      </c>
      <c r="B1691" s="1" t="n"/>
      <c r="C1691" s="1" t="n"/>
      <c r="D1691" s="2" t="n">
        <v>1.937862858936137</v>
      </c>
      <c r="E1691" s="2" t="n">
        <v>-0.004617871161397397</v>
      </c>
      <c r="F1691" s="3" t="n">
        <v>-2.633847480065261</v>
      </c>
      <c r="G1691" s="4" t="n">
        <v>93520</v>
      </c>
      <c r="H1691" s="4" t="n">
        <v>101288</v>
      </c>
      <c r="I1691" s="3" t="n">
        <v>133802</v>
      </c>
      <c r="J1691" s="1" t="n"/>
      <c r="K1691" s="1" t="n"/>
      <c r="L1691" s="7">
        <f>J1691/G1691</f>
        <v/>
      </c>
      <c r="M1691" s="7">
        <f>K1691/H1691</f>
        <v/>
      </c>
      <c r="N1691" s="1" t="n">
        <v>475.706</v>
      </c>
      <c r="O1691" s="1" t="n">
        <v>331.265</v>
      </c>
      <c r="P1691" s="1" t="n">
        <v>378.8176</v>
      </c>
      <c r="Q1691" s="1" t="n"/>
      <c r="R1691" s="1" t="n"/>
      <c r="S1691" s="7">
        <f>Q1691/N1691</f>
        <v/>
      </c>
      <c r="T1691" s="7">
        <f>R1691/O1691</f>
        <v/>
      </c>
      <c r="U1691" s="1" t="inlineStr">
        <is>
          <t>861873</t>
        </is>
      </c>
      <c r="V1691" s="1" t="inlineStr">
        <is>
          <t>575429</t>
        </is>
      </c>
      <c r="W1691" s="1" t="inlineStr">
        <is>
          <t>548415</t>
        </is>
      </c>
      <c r="X1691" s="1" t="n"/>
      <c r="Y1691" s="1" t="n"/>
      <c r="Z1691" s="7">
        <f>X1691/U1691</f>
        <v/>
      </c>
      <c r="AA1691" s="7">
        <f>Y1691/V1691</f>
        <v/>
      </c>
      <c r="AB1691" s="1" t="n">
        <v>18300</v>
      </c>
      <c r="AC1691" s="1" t="n">
        <v>63150</v>
      </c>
      <c r="AD1691" s="1" t="n">
        <v>615</v>
      </c>
      <c r="AE1691" s="1" t="n">
        <v>472</v>
      </c>
      <c r="AF1691" s="1" t="n">
        <v>1126</v>
      </c>
      <c r="AG1691" s="1" t="n"/>
      <c r="AH1691" s="1" t="n"/>
      <c r="AI1691" s="7">
        <f>AG1691/AD1691</f>
        <v/>
      </c>
      <c r="AJ1691" s="7">
        <f>AH1691/AE1691</f>
        <v/>
      </c>
      <c r="AK1691" s="1" t="n">
        <v>3275</v>
      </c>
      <c r="AL1691" s="1" t="n">
        <v>3275.65</v>
      </c>
      <c r="AM1691" s="1" t="n">
        <v>3196.55</v>
      </c>
      <c r="AN1691" s="1" t="n">
        <v>3248.25</v>
      </c>
      <c r="AO1691" s="1" t="n">
        <v>3248.1</v>
      </c>
      <c r="AP1691" s="1" t="n">
        <v>3162.55</v>
      </c>
      <c r="AQ1691" s="1" t="n"/>
      <c r="AR1691" s="1" t="n"/>
      <c r="AS1691" s="1" t="n"/>
      <c r="AT1691" s="1" t="n"/>
      <c r="AU1691" s="1" t="n"/>
      <c r="AV1691" s="7">
        <f>AT1691/AQ1691</f>
        <v/>
      </c>
      <c r="AW1691" s="7">
        <f>AU1691/AR1691</f>
        <v/>
      </c>
      <c r="AX1691" s="1" t="n"/>
      <c r="AY1691" s="1">
        <f>+IF(AND(D1691&gt;0,E1691&gt;0,F1691&gt;0,S1691&gt;0,T1691&gt;0,AC1691&gt;0,AB1691&gt;0,AI1691&gt;0,AJ1691&gt;0,AS1691&gt;AR1691,AR1691&gt;AQ1691),"long buildup",IF(AND(D1691&gt;0,E1691&gt;0,F1691&gt;0,S1691&lt;0,T1691&lt;0,AB1691&lt;0,AC1691&lt;0,AI1691&lt;0,AJ1691&lt;0,AS1691&gt;AR1691,AR1691&gt;AQ1691),"Short Covering",IF(AND(D1691&lt;0,E1691&lt;0,F1691&lt;0,S1691&lt;0,T1691&lt;0,AB1691&gt;0,AC1691&gt;0,AI1691&gt;0,AJ1691&gt;0,AS1691&lt;AR1691,AR1691&lt;AQ1691),"Short Buildup",IF(AND(D1691&lt;0,E1691&lt;0,F1691&lt;0,S1691&lt;0,T1691&lt;0,AB1691&lt;0,AC1691&lt;0,AI1691&lt;0,AJ1691&lt;0,AS1691&lt;AR1691,AR1691&lt;AQ1691),"LongUnwinding" ))))</f>
        <v/>
      </c>
      <c r="AZ1691" s="1">
        <f>+IF(AND(D1691&gt;0,E1691&gt;0,F1691&gt;0,L1691&gt;0,M1691&gt;0,S1691&gt;0,T1691&gt;0,Z1691&gt;0,AA1691&gt;0),"Buying Opportunity",IF(AND(D1691&lt;0,E1691&lt;0,F1691&lt;0,L1691&lt;0,M1691&lt;0,S1691&lt;0,T1691&lt;0,Z1691&lt;0,AA1691&lt;0),"support Zone",IF(AND(D1691&lt;0,E1691&lt;0,F1691&lt;0,L1691&gt;0,M1691&gt;0,S1691&gt;0,T1691&gt;0,Z1691&gt;0,AA1691&gt;0),"sell delivery")))</f>
        <v/>
      </c>
      <c r="BA1691" s="1">
        <f>IF(AND(D1691&gt;0,E1691&gt;0,F1691&gt;0,Z1691&gt;0,AA1691&gt;0,AB1691&gt;0,AC1691&gt;0,AI1691&gt;0,AJ1691&gt;0),"FII ENTERING")</f>
        <v/>
      </c>
      <c r="BB1691" s="1" t="n"/>
      <c r="BC1691" s="1" t="n"/>
      <c r="BD1691" s="1">
        <f>IF(AND(E1691&gt;0,F1691&gt;0,AB1691&gt;0,AC1691&gt;0,AI1691&gt;0,AJ1691&gt;0,AS1691&gt;AR1691,AR1691&gt;AQ1691),"long buildup",IF(AND(E1691&lt;0,F1691&lt;0,AB1691&gt;0,AC1691&gt;0,AI1691&gt;0,AJ1691&gt;0,AS1691&lt;AR1691,AR1691&lt;AQ1691),"Short buildup"))</f>
        <v/>
      </c>
      <c r="BE1691" s="1">
        <f>+IF(AND(F1691&gt;0,M1691&gt;0,T1691&gt;0,AA1691&gt;0),"buy")</f>
        <v/>
      </c>
    </row>
    <row r="1692">
      <c r="A1692" s="1" t="inlineStr">
        <is>
          <t>SHRIRAMPPS</t>
        </is>
      </c>
      <c r="B1692" s="1" t="n"/>
      <c r="C1692" s="1" t="n"/>
      <c r="D1692" s="2" t="n">
        <v>10.21843067404143</v>
      </c>
      <c r="E1692" s="2" t="n">
        <v>-3.181083609764392</v>
      </c>
      <c r="F1692" s="3" t="n">
        <v>-1.203549152244579</v>
      </c>
      <c r="G1692" s="4" t="n">
        <v>74574</v>
      </c>
      <c r="H1692" s="4" t="n">
        <v>23245</v>
      </c>
      <c r="I1692" s="3" t="n">
        <v>17377</v>
      </c>
      <c r="J1692" s="1" t="n"/>
      <c r="K1692" s="1" t="n"/>
      <c r="L1692" s="7">
        <f>J1692/G1692</f>
        <v/>
      </c>
      <c r="M1692" s="7">
        <f>K1692/H1692</f>
        <v/>
      </c>
      <c r="N1692" s="1" t="n">
        <v>96.6182</v>
      </c>
      <c r="O1692" s="1" t="n">
        <v>21.309</v>
      </c>
      <c r="P1692" s="1" t="n">
        <v>18.8959</v>
      </c>
      <c r="Q1692" s="1" t="n"/>
      <c r="R1692" s="1" t="n"/>
      <c r="S1692" s="7">
        <f>Q1692/N1692</f>
        <v/>
      </c>
      <c r="T1692" s="7">
        <f>R1692/O1692</f>
        <v/>
      </c>
      <c r="U1692" s="1" t="inlineStr">
        <is>
          <t>2660881</t>
        </is>
      </c>
      <c r="V1692" s="1" t="inlineStr">
        <is>
          <t>672451</t>
        </is>
      </c>
      <c r="W1692" s="1" t="inlineStr">
        <is>
          <t>596382</t>
        </is>
      </c>
      <c r="X1692" s="1" t="n"/>
      <c r="Y1692" s="1" t="n"/>
      <c r="Z1692" s="7">
        <f>X1692/U1692</f>
        <v/>
      </c>
      <c r="AA1692" s="7">
        <f>Y1692/V1692</f>
        <v/>
      </c>
      <c r="AB1692" s="1" t="n"/>
      <c r="AC1692" s="1" t="n"/>
      <c r="AD1692" s="1" t="n"/>
      <c r="AE1692" s="1" t="n"/>
      <c r="AF1692" s="1" t="n"/>
      <c r="AG1692" s="1" t="n"/>
      <c r="AH1692" s="1" t="n"/>
      <c r="AI1692" s="7">
        <f>AG1692/AD1692</f>
        <v/>
      </c>
      <c r="AJ1692" s="7">
        <f>AH1692/AE1692</f>
        <v/>
      </c>
      <c r="AK1692" s="1" t="n"/>
      <c r="AL1692" s="1" t="n"/>
      <c r="AM1692" s="1" t="n"/>
      <c r="AN1692" s="1" t="n">
        <v>117.57</v>
      </c>
      <c r="AO1692" s="1" t="n">
        <v>113.83</v>
      </c>
      <c r="AP1692" s="1" t="n">
        <v>112.46</v>
      </c>
      <c r="AQ1692" s="1" t="n"/>
      <c r="AR1692" s="1" t="n"/>
      <c r="AS1692" s="1" t="n"/>
      <c r="AT1692" s="1" t="n"/>
      <c r="AU1692" s="1" t="n"/>
      <c r="AV1692" s="7">
        <f>AT1692/AQ1692</f>
        <v/>
      </c>
      <c r="AW1692" s="7">
        <f>AU1692/AR1692</f>
        <v/>
      </c>
      <c r="AX1692" s="1" t="n"/>
      <c r="AY1692" s="1">
        <f>+IF(AND(D1692&gt;0,E1692&gt;0,F1692&gt;0,S1692&gt;0,T1692&gt;0,AC1692&gt;0,AB1692&gt;0,AI1692&gt;0,AJ1692&gt;0,AS1692&gt;AR1692,AR1692&gt;AQ1692),"long buildup",IF(AND(D1692&gt;0,E1692&gt;0,F1692&gt;0,S1692&lt;0,T1692&lt;0,AB1692&lt;0,AC1692&lt;0,AI1692&lt;0,AJ1692&lt;0,AS1692&gt;AR1692,AR1692&gt;AQ1692),"Short Covering",IF(AND(D1692&lt;0,E1692&lt;0,F1692&lt;0,S1692&lt;0,T1692&lt;0,AB1692&gt;0,AC1692&gt;0,AI1692&gt;0,AJ1692&gt;0,AS1692&lt;AR1692,AR1692&lt;AQ1692),"Short Buildup",IF(AND(D1692&lt;0,E1692&lt;0,F1692&lt;0,S1692&lt;0,T1692&lt;0,AB1692&lt;0,AC1692&lt;0,AI1692&lt;0,AJ1692&lt;0,AS1692&lt;AR1692,AR1692&lt;AQ1692),"LongUnwinding" ))))</f>
        <v/>
      </c>
      <c r="AZ1692" s="1">
        <f>+IF(AND(D1692&gt;0,E1692&gt;0,F1692&gt;0,L1692&gt;0,M1692&gt;0,S1692&gt;0,T1692&gt;0,Z1692&gt;0,AA1692&gt;0),"Buying Opportunity",IF(AND(D1692&lt;0,E1692&lt;0,F1692&lt;0,L1692&lt;0,M1692&lt;0,S1692&lt;0,T1692&lt;0,Z1692&lt;0,AA1692&lt;0),"support Zone",IF(AND(D1692&lt;0,E1692&lt;0,F1692&lt;0,L1692&gt;0,M1692&gt;0,S1692&gt;0,T1692&gt;0,Z1692&gt;0,AA1692&gt;0),"sell delivery")))</f>
        <v/>
      </c>
      <c r="BA1692" s="1">
        <f>IF(AND(D1692&gt;0,E1692&gt;0,F1692&gt;0,Z1692&gt;0,AA1692&gt;0,AB1692&gt;0,AC1692&gt;0,AI1692&gt;0,AJ1692&gt;0),"FII ENTERING")</f>
        <v/>
      </c>
      <c r="BB1692" s="1" t="n"/>
      <c r="BC1692" s="1" t="n"/>
      <c r="BD1692" s="1">
        <f>IF(AND(E1692&gt;0,F1692&gt;0,AB1692&gt;0,AC1692&gt;0,AI1692&gt;0,AJ1692&gt;0,AS1692&gt;AR1692,AR1692&gt;AQ1692),"long buildup",IF(AND(E1692&lt;0,F1692&lt;0,AB1692&gt;0,AC1692&gt;0,AI1692&gt;0,AJ1692&gt;0,AS1692&lt;AR1692,AR1692&lt;AQ1692),"Short buildup"))</f>
        <v/>
      </c>
      <c r="BE1692" s="1">
        <f>+IF(AND(F1692&gt;0,M1692&gt;0,T1692&gt;0,AA1692&gt;0),"buy")</f>
        <v/>
      </c>
    </row>
    <row r="1693">
      <c r="A1693" s="1" t="inlineStr">
        <is>
          <t>SHYAMCENT</t>
        </is>
      </c>
      <c r="B1693" s="1" t="n"/>
      <c r="C1693" s="1" t="n"/>
      <c r="D1693" s="2" t="n">
        <v>2.301255230125523</v>
      </c>
      <c r="E1693" s="2" t="n">
        <v>-3.340149965916839</v>
      </c>
      <c r="F1693" s="3" t="n">
        <v>0.5641748942172078</v>
      </c>
      <c r="G1693" s="4" t="n">
        <v>2132</v>
      </c>
      <c r="H1693" s="4" t="n">
        <v>1557</v>
      </c>
      <c r="I1693" s="3" t="n">
        <v>1424</v>
      </c>
      <c r="J1693" s="1" t="n"/>
      <c r="K1693" s="1" t="n"/>
      <c r="L1693" s="7">
        <f>J1693/G1693</f>
        <v/>
      </c>
      <c r="M1693" s="7">
        <f>K1693/H1693</f>
        <v/>
      </c>
      <c r="N1693" s="1" t="n">
        <v>0.7028</v>
      </c>
      <c r="O1693" s="1" t="n">
        <v>0.4173</v>
      </c>
      <c r="P1693" s="1" t="n">
        <v>0.3149</v>
      </c>
      <c r="Q1693" s="1" t="n"/>
      <c r="R1693" s="1" t="n"/>
      <c r="S1693" s="7">
        <f>Q1693/N1693</f>
        <v/>
      </c>
      <c r="T1693" s="7">
        <f>R1693/O1693</f>
        <v/>
      </c>
      <c r="U1693" s="1" t="inlineStr">
        <is>
          <t>249797</t>
        </is>
      </c>
      <c r="V1693" s="1" t="inlineStr">
        <is>
          <t>162787</t>
        </is>
      </c>
      <c r="W1693" s="1" t="inlineStr">
        <is>
          <t>107743</t>
        </is>
      </c>
      <c r="X1693" s="1" t="n"/>
      <c r="Y1693" s="1" t="n"/>
      <c r="Z1693" s="7">
        <f>X1693/U1693</f>
        <v/>
      </c>
      <c r="AA1693" s="7">
        <f>Y1693/V1693</f>
        <v/>
      </c>
      <c r="AB1693" s="1" t="n"/>
      <c r="AC1693" s="1" t="n"/>
      <c r="AD1693" s="1" t="n"/>
      <c r="AE1693" s="1" t="n"/>
      <c r="AF1693" s="1" t="n"/>
      <c r="AG1693" s="1" t="n"/>
      <c r="AH1693" s="1" t="n"/>
      <c r="AI1693" s="7">
        <f>AG1693/AD1693</f>
        <v/>
      </c>
      <c r="AJ1693" s="7">
        <f>AH1693/AE1693</f>
        <v/>
      </c>
      <c r="AK1693" s="1" t="n"/>
      <c r="AL1693" s="1" t="n"/>
      <c r="AM1693" s="1" t="n"/>
      <c r="AN1693" s="1" t="n">
        <v>14.67</v>
      </c>
      <c r="AO1693" s="1" t="n">
        <v>14.18</v>
      </c>
      <c r="AP1693" s="1" t="n">
        <v>14.26</v>
      </c>
      <c r="AQ1693" s="1" t="n"/>
      <c r="AR1693" s="1" t="n"/>
      <c r="AS1693" s="1" t="n"/>
      <c r="AT1693" s="1" t="n"/>
      <c r="AU1693" s="1" t="n"/>
      <c r="AV1693" s="7">
        <f>AT1693/AQ1693</f>
        <v/>
      </c>
      <c r="AW1693" s="7">
        <f>AU1693/AR1693</f>
        <v/>
      </c>
      <c r="AX1693" s="1" t="n"/>
      <c r="AY1693" s="1">
        <f>+IF(AND(D1693&gt;0,E1693&gt;0,F1693&gt;0,S1693&gt;0,T1693&gt;0,AC1693&gt;0,AB1693&gt;0,AI1693&gt;0,AJ1693&gt;0,AS1693&gt;AR1693,AR1693&gt;AQ1693),"long buildup",IF(AND(D1693&gt;0,E1693&gt;0,F1693&gt;0,S1693&lt;0,T1693&lt;0,AB1693&lt;0,AC1693&lt;0,AI1693&lt;0,AJ1693&lt;0,AS1693&gt;AR1693,AR1693&gt;AQ1693),"Short Covering",IF(AND(D1693&lt;0,E1693&lt;0,F1693&lt;0,S1693&lt;0,T1693&lt;0,AB1693&gt;0,AC1693&gt;0,AI1693&gt;0,AJ1693&gt;0,AS1693&lt;AR1693,AR1693&lt;AQ1693),"Short Buildup",IF(AND(D1693&lt;0,E1693&lt;0,F1693&lt;0,S1693&lt;0,T1693&lt;0,AB1693&lt;0,AC1693&lt;0,AI1693&lt;0,AJ1693&lt;0,AS1693&lt;AR1693,AR1693&lt;AQ1693),"LongUnwinding" ))))</f>
        <v/>
      </c>
      <c r="AZ1693" s="1">
        <f>+IF(AND(D1693&gt;0,E1693&gt;0,F1693&gt;0,L1693&gt;0,M1693&gt;0,S1693&gt;0,T1693&gt;0,Z1693&gt;0,AA1693&gt;0),"Buying Opportunity",IF(AND(D1693&lt;0,E1693&lt;0,F1693&lt;0,L1693&lt;0,M1693&lt;0,S1693&lt;0,T1693&lt;0,Z1693&lt;0,AA1693&lt;0),"support Zone",IF(AND(D1693&lt;0,E1693&lt;0,F1693&lt;0,L1693&gt;0,M1693&gt;0,S1693&gt;0,T1693&gt;0,Z1693&gt;0,AA1693&gt;0),"sell delivery")))</f>
        <v/>
      </c>
      <c r="BA1693" s="1">
        <f>IF(AND(D1693&gt;0,E1693&gt;0,F1693&gt;0,Z1693&gt;0,AA1693&gt;0,AB1693&gt;0,AC1693&gt;0,AI1693&gt;0,AJ1693&gt;0),"FII ENTERING")</f>
        <v/>
      </c>
      <c r="BB1693" s="1" t="n"/>
      <c r="BC1693" s="1" t="n"/>
      <c r="BD1693" s="1">
        <f>IF(AND(E1693&gt;0,F1693&gt;0,AB1693&gt;0,AC1693&gt;0,AI1693&gt;0,AJ1693&gt;0,AS1693&gt;AR1693,AR1693&gt;AQ1693),"long buildup",IF(AND(E1693&lt;0,F1693&lt;0,AB1693&gt;0,AC1693&gt;0,AI1693&gt;0,AJ1693&gt;0,AS1693&lt;AR1693,AR1693&lt;AQ1693),"Short buildup"))</f>
        <v/>
      </c>
      <c r="BE1693" s="1">
        <f>+IF(AND(F1693&gt;0,M1693&gt;0,T1693&gt;0,AA1693&gt;0),"buy")</f>
        <v/>
      </c>
    </row>
    <row r="1694">
      <c r="A1694" s="1" t="inlineStr">
        <is>
          <t>SHYAMMETL</t>
        </is>
      </c>
      <c r="B1694" s="1" t="n"/>
      <c r="C1694" s="1" t="n"/>
      <c r="D1694" s="2" t="n">
        <v>-1.543067710732379</v>
      </c>
      <c r="E1694" s="2" t="n">
        <v>-2.081871345029235</v>
      </c>
      <c r="F1694" s="3" t="n">
        <v>-0.340420449116104</v>
      </c>
      <c r="G1694" s="4" t="n">
        <v>15016</v>
      </c>
      <c r="H1694" s="4" t="n">
        <v>5325</v>
      </c>
      <c r="I1694" s="3" t="n">
        <v>11005</v>
      </c>
      <c r="J1694" s="1" t="n"/>
      <c r="K1694" s="1" t="n"/>
      <c r="L1694" s="7">
        <f>J1694/G1694</f>
        <v/>
      </c>
      <c r="M1694" s="7">
        <f>K1694/H1694</f>
        <v/>
      </c>
      <c r="N1694" s="1" t="n">
        <v>19.843</v>
      </c>
      <c r="O1694" s="1" t="n">
        <v>7.2361</v>
      </c>
      <c r="P1694" s="1" t="n">
        <v>13.6978</v>
      </c>
      <c r="Q1694" s="1" t="n"/>
      <c r="R1694" s="1" t="n"/>
      <c r="S1694" s="7">
        <f>Q1694/N1694</f>
        <v/>
      </c>
      <c r="T1694" s="7">
        <f>R1694/O1694</f>
        <v/>
      </c>
      <c r="U1694" s="1" t="inlineStr">
        <is>
          <t>129190</t>
        </is>
      </c>
      <c r="V1694" s="1" t="inlineStr">
        <is>
          <t>40009</t>
        </is>
      </c>
      <c r="W1694" s="1" t="inlineStr">
        <is>
          <t>50615</t>
        </is>
      </c>
      <c r="X1694" s="1" t="n"/>
      <c r="Y1694" s="1" t="n"/>
      <c r="Z1694" s="7">
        <f>X1694/U1694</f>
        <v/>
      </c>
      <c r="AA1694" s="7">
        <f>Y1694/V1694</f>
        <v/>
      </c>
      <c r="AB1694" s="1" t="n"/>
      <c r="AC1694" s="1" t="n"/>
      <c r="AD1694" s="1" t="n"/>
      <c r="AE1694" s="1" t="n"/>
      <c r="AF1694" s="1" t="n"/>
      <c r="AG1694" s="1" t="n"/>
      <c r="AH1694" s="1" t="n"/>
      <c r="AI1694" s="7">
        <f>AG1694/AD1694</f>
        <v/>
      </c>
      <c r="AJ1694" s="7">
        <f>AH1694/AE1694</f>
        <v/>
      </c>
      <c r="AK1694" s="1" t="n"/>
      <c r="AL1694" s="1" t="n"/>
      <c r="AM1694" s="1" t="n"/>
      <c r="AN1694" s="1" t="n">
        <v>855</v>
      </c>
      <c r="AO1694" s="1" t="n">
        <v>837.2</v>
      </c>
      <c r="AP1694" s="1" t="n">
        <v>834.35</v>
      </c>
      <c r="AQ1694" s="1" t="n"/>
      <c r="AR1694" s="1" t="n"/>
      <c r="AS1694" s="1" t="n"/>
      <c r="AT1694" s="1" t="n"/>
      <c r="AU1694" s="1" t="n"/>
      <c r="AV1694" s="7">
        <f>AT1694/AQ1694</f>
        <v/>
      </c>
      <c r="AW1694" s="7">
        <f>AU1694/AR1694</f>
        <v/>
      </c>
      <c r="AX1694" s="1" t="n"/>
      <c r="AY1694" s="1">
        <f>+IF(AND(D1694&gt;0,E1694&gt;0,F1694&gt;0,S1694&gt;0,T1694&gt;0,AC1694&gt;0,AB1694&gt;0,AI1694&gt;0,AJ1694&gt;0,AS1694&gt;AR1694,AR1694&gt;AQ1694),"long buildup",IF(AND(D1694&gt;0,E1694&gt;0,F1694&gt;0,S1694&lt;0,T1694&lt;0,AB1694&lt;0,AC1694&lt;0,AI1694&lt;0,AJ1694&lt;0,AS1694&gt;AR1694,AR1694&gt;AQ1694),"Short Covering",IF(AND(D1694&lt;0,E1694&lt;0,F1694&lt;0,S1694&lt;0,T1694&lt;0,AB1694&gt;0,AC1694&gt;0,AI1694&gt;0,AJ1694&gt;0,AS1694&lt;AR1694,AR1694&lt;AQ1694),"Short Buildup",IF(AND(D1694&lt;0,E1694&lt;0,F1694&lt;0,S1694&lt;0,T1694&lt;0,AB1694&lt;0,AC1694&lt;0,AI1694&lt;0,AJ1694&lt;0,AS1694&lt;AR1694,AR1694&lt;AQ1694),"LongUnwinding" ))))</f>
        <v/>
      </c>
      <c r="AZ1694" s="1">
        <f>+IF(AND(D1694&gt;0,E1694&gt;0,F1694&gt;0,L1694&gt;0,M1694&gt;0,S1694&gt;0,T1694&gt;0,Z1694&gt;0,AA1694&gt;0),"Buying Opportunity",IF(AND(D1694&lt;0,E1694&lt;0,F1694&lt;0,L1694&lt;0,M1694&lt;0,S1694&lt;0,T1694&lt;0,Z1694&lt;0,AA1694&lt;0),"support Zone",IF(AND(D1694&lt;0,E1694&lt;0,F1694&lt;0,L1694&gt;0,M1694&gt;0,S1694&gt;0,T1694&gt;0,Z1694&gt;0,AA1694&gt;0),"sell delivery")))</f>
        <v/>
      </c>
      <c r="BA1694" s="1">
        <f>IF(AND(D1694&gt;0,E1694&gt;0,F1694&gt;0,Z1694&gt;0,AA1694&gt;0,AB1694&gt;0,AC1694&gt;0,AI1694&gt;0,AJ1694&gt;0),"FII ENTERING")</f>
        <v/>
      </c>
      <c r="BB1694" s="1" t="n"/>
      <c r="BC1694" s="1" t="n"/>
      <c r="BD1694" s="1">
        <f>IF(AND(E1694&gt;0,F1694&gt;0,AB1694&gt;0,AC1694&gt;0,AI1694&gt;0,AJ1694&gt;0,AS1694&gt;AR1694,AR1694&gt;AQ1694),"long buildup",IF(AND(E1694&lt;0,F1694&lt;0,AB1694&gt;0,AC1694&gt;0,AI1694&gt;0,AJ1694&gt;0,AS1694&lt;AR1694,AR1694&lt;AQ1694),"Short buildup"))</f>
        <v/>
      </c>
      <c r="BE1694" s="1">
        <f>+IF(AND(F1694&gt;0,M1694&gt;0,T1694&gt;0,AA1694&gt;0),"buy")</f>
        <v/>
      </c>
    </row>
    <row r="1695">
      <c r="A1695" s="1" t="inlineStr">
        <is>
          <t>SHYAMTEL</t>
        </is>
      </c>
      <c r="B1695" s="1" t="n"/>
      <c r="C1695" s="1" t="n"/>
      <c r="D1695" s="2" t="n">
        <v>1.976121860848087</v>
      </c>
      <c r="E1695" s="2" t="n">
        <v>1.978199434800169</v>
      </c>
      <c r="F1695" s="3" t="n">
        <v>1.979414093428345</v>
      </c>
      <c r="G1695" s="4" t="n">
        <v>60</v>
      </c>
      <c r="H1695" s="4" t="n">
        <v>21</v>
      </c>
      <c r="I1695" s="3" t="n">
        <v>14</v>
      </c>
      <c r="J1695" s="1" t="n"/>
      <c r="K1695" s="1" t="n"/>
      <c r="L1695" s="7">
        <f>J1695/G1695</f>
        <v/>
      </c>
      <c r="M1695" s="7">
        <f>K1695/H1695</f>
        <v/>
      </c>
      <c r="N1695" s="1" t="n">
        <v>0.0325</v>
      </c>
      <c r="O1695" s="1" t="n">
        <v>0.0073</v>
      </c>
      <c r="P1695" s="1" t="n">
        <v>0.004099999999999999</v>
      </c>
      <c r="Q1695" s="1" t="n"/>
      <c r="R1695" s="1" t="n"/>
      <c r="S1695" s="7">
        <f>Q1695/N1695</f>
        <v/>
      </c>
      <c r="T1695" s="7">
        <f>R1695/O1695</f>
        <v/>
      </c>
      <c r="U1695" s="1" t="inlineStr">
        <is>
          <t>-</t>
        </is>
      </c>
      <c r="V1695" s="1" t="inlineStr">
        <is>
          <t>-</t>
        </is>
      </c>
      <c r="W1695" s="1" t="inlineStr">
        <is>
          <t>-</t>
        </is>
      </c>
      <c r="X1695" s="1" t="n"/>
      <c r="Y1695" s="1" t="n"/>
      <c r="Z1695" s="7">
        <f>X1695/U1695</f>
        <v/>
      </c>
      <c r="AA1695" s="7">
        <f>Y1695/V1695</f>
        <v/>
      </c>
      <c r="AB1695" s="1" t="n"/>
      <c r="AC1695" s="1" t="n"/>
      <c r="AD1695" s="1" t="n"/>
      <c r="AE1695" s="1" t="n"/>
      <c r="AF1695" s="1" t="n"/>
      <c r="AG1695" s="1" t="n"/>
      <c r="AH1695" s="1" t="n"/>
      <c r="AI1695" s="7">
        <f>AG1695/AD1695</f>
        <v/>
      </c>
      <c r="AJ1695" s="7">
        <f>AH1695/AE1695</f>
        <v/>
      </c>
      <c r="AK1695" s="1" t="n"/>
      <c r="AL1695" s="1" t="n"/>
      <c r="AM1695" s="1" t="n"/>
      <c r="AN1695" s="1" t="n">
        <v>24.77</v>
      </c>
      <c r="AO1695" s="1" t="n">
        <v>25.26</v>
      </c>
      <c r="AP1695" s="1" t="n">
        <v>25.76</v>
      </c>
      <c r="AQ1695" s="1" t="n"/>
      <c r="AR1695" s="1" t="n"/>
      <c r="AS1695" s="1" t="n"/>
      <c r="AT1695" s="1" t="n"/>
      <c r="AU1695" s="1" t="n"/>
      <c r="AV1695" s="7">
        <f>AT1695/AQ1695</f>
        <v/>
      </c>
      <c r="AW1695" s="7">
        <f>AU1695/AR1695</f>
        <v/>
      </c>
      <c r="AX1695" s="1" t="n"/>
      <c r="AY1695" s="1">
        <f>+IF(AND(D1695&gt;0,E1695&gt;0,F1695&gt;0,S1695&gt;0,T1695&gt;0,AC1695&gt;0,AB1695&gt;0,AI1695&gt;0,AJ1695&gt;0,AS1695&gt;AR1695,AR1695&gt;AQ1695),"long buildup",IF(AND(D1695&gt;0,E1695&gt;0,F1695&gt;0,S1695&lt;0,T1695&lt;0,AB1695&lt;0,AC1695&lt;0,AI1695&lt;0,AJ1695&lt;0,AS1695&gt;AR1695,AR1695&gt;AQ1695),"Short Covering",IF(AND(D1695&lt;0,E1695&lt;0,F1695&lt;0,S1695&lt;0,T1695&lt;0,AB1695&gt;0,AC1695&gt;0,AI1695&gt;0,AJ1695&gt;0,AS1695&lt;AR1695,AR1695&lt;AQ1695),"Short Buildup",IF(AND(D1695&lt;0,E1695&lt;0,F1695&lt;0,S1695&lt;0,T1695&lt;0,AB1695&lt;0,AC1695&lt;0,AI1695&lt;0,AJ1695&lt;0,AS1695&lt;AR1695,AR1695&lt;AQ1695),"LongUnwinding" ))))</f>
        <v/>
      </c>
      <c r="AZ1695" s="1">
        <f>+IF(AND(D1695&gt;0,E1695&gt;0,F1695&gt;0,L1695&gt;0,M1695&gt;0,S1695&gt;0,T1695&gt;0,Z1695&gt;0,AA1695&gt;0),"Buying Opportunity",IF(AND(D1695&lt;0,E1695&lt;0,F1695&lt;0,L1695&lt;0,M1695&lt;0,S1695&lt;0,T1695&lt;0,Z1695&lt;0,AA1695&lt;0),"support Zone",IF(AND(D1695&lt;0,E1695&lt;0,F1695&lt;0,L1695&gt;0,M1695&gt;0,S1695&gt;0,T1695&gt;0,Z1695&gt;0,AA1695&gt;0),"sell delivery")))</f>
        <v/>
      </c>
      <c r="BA1695" s="1">
        <f>IF(AND(D1695&gt;0,E1695&gt;0,F1695&gt;0,Z1695&gt;0,AA1695&gt;0,AB1695&gt;0,AC1695&gt;0,AI1695&gt;0,AJ1695&gt;0),"FII ENTERING")</f>
        <v/>
      </c>
      <c r="BB1695" s="1" t="n"/>
      <c r="BC1695" s="1" t="n"/>
      <c r="BD1695" s="1">
        <f>IF(AND(E1695&gt;0,F1695&gt;0,AB1695&gt;0,AC1695&gt;0,AI1695&gt;0,AJ1695&gt;0,AS1695&gt;AR1695,AR1695&gt;AQ1695),"long buildup",IF(AND(E1695&lt;0,F1695&lt;0,AB1695&gt;0,AC1695&gt;0,AI1695&gt;0,AJ1695&gt;0,AS1695&lt;AR1695,AR1695&lt;AQ1695),"Short buildup"))</f>
        <v/>
      </c>
      <c r="BE1695" s="1">
        <f>+IF(AND(F1695&gt;0,M1695&gt;0,T1695&gt;0,AA1695&gt;0),"buy")</f>
        <v/>
      </c>
    </row>
    <row r="1696">
      <c r="A1696" s="1" t="inlineStr">
        <is>
          <t>SICALLOG</t>
        </is>
      </c>
      <c r="B1696" s="1" t="n"/>
      <c r="C1696" s="1" t="n"/>
      <c r="D1696" s="2" t="n">
        <v>-2.152641878669284</v>
      </c>
      <c r="E1696" s="2" t="n">
        <v>-5</v>
      </c>
      <c r="F1696" s="3" t="n">
        <v>4.639097744360893</v>
      </c>
      <c r="G1696" s="4" t="n">
        <v>145</v>
      </c>
      <c r="H1696" s="4" t="n">
        <v>141</v>
      </c>
      <c r="I1696" s="3" t="n">
        <v>70</v>
      </c>
      <c r="J1696" s="1" t="n"/>
      <c r="K1696" s="1" t="n"/>
      <c r="L1696" s="7">
        <f>J1696/G1696</f>
        <v/>
      </c>
      <c r="M1696" s="7">
        <f>K1696/H1696</f>
        <v/>
      </c>
      <c r="N1696" s="1" t="n">
        <v>0.3717</v>
      </c>
      <c r="O1696" s="1" t="n">
        <v>0.5405</v>
      </c>
      <c r="P1696" s="1" t="n">
        <v>0.09810000000000001</v>
      </c>
      <c r="Q1696" s="1" t="n"/>
      <c r="R1696" s="1" t="n"/>
      <c r="S1696" s="7">
        <f>Q1696/N1696</f>
        <v/>
      </c>
      <c r="T1696" s="7">
        <f>R1696/O1696</f>
        <v/>
      </c>
      <c r="U1696" s="1" t="inlineStr">
        <is>
          <t>-</t>
        </is>
      </c>
      <c r="V1696" s="1" t="inlineStr">
        <is>
          <t>-</t>
        </is>
      </c>
      <c r="W1696" s="1" t="inlineStr">
        <is>
          <t>-</t>
        </is>
      </c>
      <c r="X1696" s="1" t="n"/>
      <c r="Y1696" s="1" t="n"/>
      <c r="Z1696" s="7">
        <f>X1696/U1696</f>
        <v/>
      </c>
      <c r="AA1696" s="7">
        <f>Y1696/V1696</f>
        <v/>
      </c>
      <c r="AB1696" s="1" t="n"/>
      <c r="AC1696" s="1" t="n"/>
      <c r="AD1696" s="1" t="n"/>
      <c r="AE1696" s="1" t="n"/>
      <c r="AF1696" s="1" t="n"/>
      <c r="AG1696" s="1" t="n"/>
      <c r="AH1696" s="1" t="n"/>
      <c r="AI1696" s="7">
        <f>AG1696/AD1696</f>
        <v/>
      </c>
      <c r="AJ1696" s="7">
        <f>AH1696/AE1696</f>
        <v/>
      </c>
      <c r="AK1696" s="1" t="n"/>
      <c r="AL1696" s="1" t="n"/>
      <c r="AM1696" s="1" t="n"/>
      <c r="AN1696" s="1" t="n">
        <v>140</v>
      </c>
      <c r="AO1696" s="1" t="n">
        <v>133</v>
      </c>
      <c r="AP1696" s="1" t="n">
        <v>139.17</v>
      </c>
      <c r="AQ1696" s="1" t="n"/>
      <c r="AR1696" s="1" t="n"/>
      <c r="AS1696" s="1" t="n"/>
      <c r="AT1696" s="1" t="n"/>
      <c r="AU1696" s="1" t="n"/>
      <c r="AV1696" s="7">
        <f>AT1696/AQ1696</f>
        <v/>
      </c>
      <c r="AW1696" s="7">
        <f>AU1696/AR1696</f>
        <v/>
      </c>
      <c r="AX1696" s="1" t="n"/>
      <c r="AY1696" s="1">
        <f>+IF(AND(D1696&gt;0,E1696&gt;0,F1696&gt;0,S1696&gt;0,T1696&gt;0,AC1696&gt;0,AB1696&gt;0,AI1696&gt;0,AJ1696&gt;0,AS1696&gt;AR1696,AR1696&gt;AQ1696),"long buildup",IF(AND(D1696&gt;0,E1696&gt;0,F1696&gt;0,S1696&lt;0,T1696&lt;0,AB1696&lt;0,AC1696&lt;0,AI1696&lt;0,AJ1696&lt;0,AS1696&gt;AR1696,AR1696&gt;AQ1696),"Short Covering",IF(AND(D1696&lt;0,E1696&lt;0,F1696&lt;0,S1696&lt;0,T1696&lt;0,AB1696&gt;0,AC1696&gt;0,AI1696&gt;0,AJ1696&gt;0,AS1696&lt;AR1696,AR1696&lt;AQ1696),"Short Buildup",IF(AND(D1696&lt;0,E1696&lt;0,F1696&lt;0,S1696&lt;0,T1696&lt;0,AB1696&lt;0,AC1696&lt;0,AI1696&lt;0,AJ1696&lt;0,AS1696&lt;AR1696,AR1696&lt;AQ1696),"LongUnwinding" ))))</f>
        <v/>
      </c>
      <c r="AZ1696" s="1">
        <f>+IF(AND(D1696&gt;0,E1696&gt;0,F1696&gt;0,L1696&gt;0,M1696&gt;0,S1696&gt;0,T1696&gt;0,Z1696&gt;0,AA1696&gt;0),"Buying Opportunity",IF(AND(D1696&lt;0,E1696&lt;0,F1696&lt;0,L1696&lt;0,M1696&lt;0,S1696&lt;0,T1696&lt;0,Z1696&lt;0,AA1696&lt;0),"support Zone",IF(AND(D1696&lt;0,E1696&lt;0,F1696&lt;0,L1696&gt;0,M1696&gt;0,S1696&gt;0,T1696&gt;0,Z1696&gt;0,AA1696&gt;0),"sell delivery")))</f>
        <v/>
      </c>
      <c r="BA1696" s="1">
        <f>IF(AND(D1696&gt;0,E1696&gt;0,F1696&gt;0,Z1696&gt;0,AA1696&gt;0,AB1696&gt;0,AC1696&gt;0,AI1696&gt;0,AJ1696&gt;0),"FII ENTERING")</f>
        <v/>
      </c>
      <c r="BB1696" s="1" t="n"/>
      <c r="BC1696" s="1" t="n"/>
      <c r="BD1696" s="1">
        <f>IF(AND(E1696&gt;0,F1696&gt;0,AB1696&gt;0,AC1696&gt;0,AI1696&gt;0,AJ1696&gt;0,AS1696&gt;AR1696,AR1696&gt;AQ1696),"long buildup",IF(AND(E1696&lt;0,F1696&lt;0,AB1696&gt;0,AC1696&gt;0,AI1696&gt;0,AJ1696&gt;0,AS1696&lt;AR1696,AR1696&lt;AQ1696),"Short buildup"))</f>
        <v/>
      </c>
      <c r="BE1696" s="1">
        <f>+IF(AND(F1696&gt;0,M1696&gt;0,T1696&gt;0,AA1696&gt;0),"buy")</f>
        <v/>
      </c>
    </row>
    <row r="1697">
      <c r="A1697" s="1" t="inlineStr">
        <is>
          <t>SIEMENS</t>
        </is>
      </c>
      <c r="B1697" s="1" t="n"/>
      <c r="C1697" s="1" t="n"/>
      <c r="D1697" s="2" t="n">
        <v>-0.2458683970394357</v>
      </c>
      <c r="E1697" s="2" t="n">
        <v>0.5748951848557998</v>
      </c>
      <c r="F1697" s="3" t="n">
        <v>-0.3966524553923845</v>
      </c>
      <c r="G1697" s="4" t="n">
        <v>22224</v>
      </c>
      <c r="H1697" s="4" t="n">
        <v>28779</v>
      </c>
      <c r="I1697" s="3" t="n">
        <v>18170</v>
      </c>
      <c r="J1697" s="1" t="n"/>
      <c r="K1697" s="1" t="n"/>
      <c r="L1697" s="7">
        <f>J1697/G1697</f>
        <v/>
      </c>
      <c r="M1697" s="7">
        <f>K1697/H1697</f>
        <v/>
      </c>
      <c r="N1697" s="1" t="n">
        <v>135.8488</v>
      </c>
      <c r="O1697" s="1" t="n">
        <v>152.3633</v>
      </c>
      <c r="P1697" s="1" t="n">
        <v>104.7677</v>
      </c>
      <c r="Q1697" s="1" t="n"/>
      <c r="R1697" s="1" t="n"/>
      <c r="S1697" s="7">
        <f>Q1697/N1697</f>
        <v/>
      </c>
      <c r="T1697" s="7">
        <f>R1697/O1697</f>
        <v/>
      </c>
      <c r="U1697" s="1" t="inlineStr">
        <is>
          <t>108537</t>
        </is>
      </c>
      <c r="V1697" s="1" t="inlineStr">
        <is>
          <t>86731</t>
        </is>
      </c>
      <c r="W1697" s="1" t="inlineStr">
        <is>
          <t>55897</t>
        </is>
      </c>
      <c r="X1697" s="1" t="n"/>
      <c r="Y1697" s="1" t="n"/>
      <c r="Z1697" s="7">
        <f>X1697/U1697</f>
        <v/>
      </c>
      <c r="AA1697" s="7">
        <f>Y1697/V1697</f>
        <v/>
      </c>
      <c r="AB1697" s="1" t="n">
        <v>750</v>
      </c>
      <c r="AC1697" s="1" t="n">
        <v>-600</v>
      </c>
      <c r="AD1697" s="1" t="n">
        <v>73</v>
      </c>
      <c r="AE1697" s="1" t="n">
        <v>136</v>
      </c>
      <c r="AF1697" s="1" t="n">
        <v>193</v>
      </c>
      <c r="AG1697" s="1" t="n"/>
      <c r="AH1697" s="1" t="n"/>
      <c r="AI1697" s="7">
        <f>AG1697/AD1697</f>
        <v/>
      </c>
      <c r="AJ1697" s="7">
        <f>AH1697/AE1697</f>
        <v/>
      </c>
      <c r="AK1697" s="1" t="n">
        <v>7946.75</v>
      </c>
      <c r="AL1697" s="1" t="n">
        <v>7985.25</v>
      </c>
      <c r="AM1697" s="1" t="n">
        <v>7964.45</v>
      </c>
      <c r="AN1697" s="1" t="n">
        <v>7871</v>
      </c>
      <c r="AO1697" s="1" t="n">
        <v>7916.25</v>
      </c>
      <c r="AP1697" s="1" t="n">
        <v>7884.85</v>
      </c>
      <c r="AQ1697" s="1" t="n"/>
      <c r="AR1697" s="1" t="n"/>
      <c r="AS1697" s="1" t="n"/>
      <c r="AT1697" s="1" t="n"/>
      <c r="AU1697" s="1" t="n"/>
      <c r="AV1697" s="7">
        <f>AT1697/AQ1697</f>
        <v/>
      </c>
      <c r="AW1697" s="7">
        <f>AU1697/AR1697</f>
        <v/>
      </c>
      <c r="AX1697" s="1" t="n"/>
      <c r="AY1697" s="1">
        <f>+IF(AND(D1697&gt;0,E1697&gt;0,F1697&gt;0,S1697&gt;0,T1697&gt;0,AC1697&gt;0,AB1697&gt;0,AI1697&gt;0,AJ1697&gt;0,AS1697&gt;AR1697,AR1697&gt;AQ1697),"long buildup",IF(AND(D1697&gt;0,E1697&gt;0,F1697&gt;0,S1697&lt;0,T1697&lt;0,AB1697&lt;0,AC1697&lt;0,AI1697&lt;0,AJ1697&lt;0,AS1697&gt;AR1697,AR1697&gt;AQ1697),"Short Covering",IF(AND(D1697&lt;0,E1697&lt;0,F1697&lt;0,S1697&lt;0,T1697&lt;0,AB1697&gt;0,AC1697&gt;0,AI1697&gt;0,AJ1697&gt;0,AS1697&lt;AR1697,AR1697&lt;AQ1697),"Short Buildup",IF(AND(D1697&lt;0,E1697&lt;0,F1697&lt;0,S1697&lt;0,T1697&lt;0,AB1697&lt;0,AC1697&lt;0,AI1697&lt;0,AJ1697&lt;0,AS1697&lt;AR1697,AR1697&lt;AQ1697),"LongUnwinding" ))))</f>
        <v/>
      </c>
      <c r="AZ1697" s="1">
        <f>+IF(AND(D1697&gt;0,E1697&gt;0,F1697&gt;0,L1697&gt;0,M1697&gt;0,S1697&gt;0,T1697&gt;0,Z1697&gt;0,AA1697&gt;0),"Buying Opportunity",IF(AND(D1697&lt;0,E1697&lt;0,F1697&lt;0,L1697&lt;0,M1697&lt;0,S1697&lt;0,T1697&lt;0,Z1697&lt;0,AA1697&lt;0),"support Zone",IF(AND(D1697&lt;0,E1697&lt;0,F1697&lt;0,L1697&gt;0,M1697&gt;0,S1697&gt;0,T1697&gt;0,Z1697&gt;0,AA1697&gt;0),"sell delivery")))</f>
        <v/>
      </c>
      <c r="BA1697" s="1">
        <f>IF(AND(D1697&gt;0,E1697&gt;0,F1697&gt;0,Z1697&gt;0,AA1697&gt;0,AB1697&gt;0,AC1697&gt;0,AI1697&gt;0,AJ1697&gt;0),"FII ENTERING")</f>
        <v/>
      </c>
      <c r="BB1697" s="1" t="n"/>
      <c r="BC1697" s="1" t="n"/>
      <c r="BD1697" s="1">
        <f>IF(AND(E1697&gt;0,F1697&gt;0,AB1697&gt;0,AC1697&gt;0,AI1697&gt;0,AJ1697&gt;0,AS1697&gt;AR1697,AR1697&gt;AQ1697),"long buildup",IF(AND(E1697&lt;0,F1697&lt;0,AB1697&gt;0,AC1697&gt;0,AI1697&gt;0,AJ1697&gt;0,AS1697&lt;AR1697,AR1697&lt;AQ1697),"Short buildup"))</f>
        <v/>
      </c>
      <c r="BE1697" s="1">
        <f>+IF(AND(F1697&gt;0,M1697&gt;0,T1697&gt;0,AA1697&gt;0),"buy")</f>
        <v/>
      </c>
    </row>
    <row r="1698">
      <c r="A1698" s="1" t="inlineStr">
        <is>
          <t>SIGACHI</t>
        </is>
      </c>
      <c r="B1698" s="1" t="n"/>
      <c r="C1698" s="1" t="n"/>
      <c r="D1698" s="2" t="n">
        <v>1.787376652392479</v>
      </c>
      <c r="E1698" s="2" t="n">
        <v>-3.365648436070977</v>
      </c>
      <c r="F1698" s="3" t="n">
        <v>0.2082150293393894</v>
      </c>
      <c r="G1698" s="4" t="n">
        <v>10836</v>
      </c>
      <c r="H1698" s="4" t="n">
        <v>7694</v>
      </c>
      <c r="I1698" s="3" t="n">
        <v>6090</v>
      </c>
      <c r="J1698" s="1" t="n"/>
      <c r="K1698" s="1" t="n"/>
      <c r="L1698" s="7">
        <f>J1698/G1698</f>
        <v/>
      </c>
      <c r="M1698" s="7">
        <f>K1698/H1698</f>
        <v/>
      </c>
      <c r="N1698" s="1" t="n">
        <v>14.264</v>
      </c>
      <c r="O1698" s="1" t="n">
        <v>7.4063</v>
      </c>
      <c r="P1698" s="1" t="n">
        <v>4.3984</v>
      </c>
      <c r="Q1698" s="1" t="n"/>
      <c r="R1698" s="1" t="n"/>
      <c r="S1698" s="7">
        <f>Q1698/N1698</f>
        <v/>
      </c>
      <c r="T1698" s="7">
        <f>R1698/O1698</f>
        <v/>
      </c>
      <c r="U1698" s="1" t="inlineStr">
        <is>
          <t>1131242</t>
        </is>
      </c>
      <c r="V1698" s="1" t="inlineStr">
        <is>
          <t>778877</t>
        </is>
      </c>
      <c r="W1698" s="1" t="inlineStr">
        <is>
          <t>300400</t>
        </is>
      </c>
      <c r="X1698" s="1" t="n"/>
      <c r="Y1698" s="1" t="n"/>
      <c r="Z1698" s="7">
        <f>X1698/U1698</f>
        <v/>
      </c>
      <c r="AA1698" s="7">
        <f>Y1698/V1698</f>
        <v/>
      </c>
      <c r="AB1698" s="1" t="n"/>
      <c r="AC1698" s="1" t="n"/>
      <c r="AD1698" s="1" t="n"/>
      <c r="AE1698" s="1" t="n"/>
      <c r="AF1698" s="1" t="n"/>
      <c r="AG1698" s="1" t="n"/>
      <c r="AH1698" s="1" t="n"/>
      <c r="AI1698" s="7">
        <f>AG1698/AD1698</f>
        <v/>
      </c>
      <c r="AJ1698" s="7">
        <f>AH1698/AE1698</f>
        <v/>
      </c>
      <c r="AK1698" s="1" t="n"/>
      <c r="AL1698" s="1" t="n"/>
      <c r="AM1698" s="1" t="n"/>
      <c r="AN1698" s="1" t="n">
        <v>54.67</v>
      </c>
      <c r="AO1698" s="1" t="n">
        <v>52.83</v>
      </c>
      <c r="AP1698" s="1" t="n">
        <v>52.94</v>
      </c>
      <c r="AQ1698" s="1" t="n"/>
      <c r="AR1698" s="1" t="n"/>
      <c r="AS1698" s="1" t="n"/>
      <c r="AT1698" s="1" t="n"/>
      <c r="AU1698" s="1" t="n"/>
      <c r="AV1698" s="7">
        <f>AT1698/AQ1698</f>
        <v/>
      </c>
      <c r="AW1698" s="7">
        <f>AU1698/AR1698</f>
        <v/>
      </c>
      <c r="AX1698" s="1" t="n"/>
      <c r="AY1698" s="1">
        <f>+IF(AND(D1698&gt;0,E1698&gt;0,F1698&gt;0,S1698&gt;0,T1698&gt;0,AC1698&gt;0,AB1698&gt;0,AI1698&gt;0,AJ1698&gt;0,AS1698&gt;AR1698,AR1698&gt;AQ1698),"long buildup",IF(AND(D1698&gt;0,E1698&gt;0,F1698&gt;0,S1698&lt;0,T1698&lt;0,AB1698&lt;0,AC1698&lt;0,AI1698&lt;0,AJ1698&lt;0,AS1698&gt;AR1698,AR1698&gt;AQ1698),"Short Covering",IF(AND(D1698&lt;0,E1698&lt;0,F1698&lt;0,S1698&lt;0,T1698&lt;0,AB1698&gt;0,AC1698&gt;0,AI1698&gt;0,AJ1698&gt;0,AS1698&lt;AR1698,AR1698&lt;AQ1698),"Short Buildup",IF(AND(D1698&lt;0,E1698&lt;0,F1698&lt;0,S1698&lt;0,T1698&lt;0,AB1698&lt;0,AC1698&lt;0,AI1698&lt;0,AJ1698&lt;0,AS1698&lt;AR1698,AR1698&lt;AQ1698),"LongUnwinding" ))))</f>
        <v/>
      </c>
      <c r="AZ1698" s="1">
        <f>+IF(AND(D1698&gt;0,E1698&gt;0,F1698&gt;0,L1698&gt;0,M1698&gt;0,S1698&gt;0,T1698&gt;0,Z1698&gt;0,AA1698&gt;0),"Buying Opportunity",IF(AND(D1698&lt;0,E1698&lt;0,F1698&lt;0,L1698&lt;0,M1698&lt;0,S1698&lt;0,T1698&lt;0,Z1698&lt;0,AA1698&lt;0),"support Zone",IF(AND(D1698&lt;0,E1698&lt;0,F1698&lt;0,L1698&gt;0,M1698&gt;0,S1698&gt;0,T1698&gt;0,Z1698&gt;0,AA1698&gt;0),"sell delivery")))</f>
        <v/>
      </c>
      <c r="BA1698" s="1">
        <f>IF(AND(D1698&gt;0,E1698&gt;0,F1698&gt;0,Z1698&gt;0,AA1698&gt;0,AB1698&gt;0,AC1698&gt;0,AI1698&gt;0,AJ1698&gt;0),"FII ENTERING")</f>
        <v/>
      </c>
      <c r="BB1698" s="1" t="n"/>
      <c r="BC1698" s="1" t="n"/>
      <c r="BD1698" s="1">
        <f>IF(AND(E1698&gt;0,F1698&gt;0,AB1698&gt;0,AC1698&gt;0,AI1698&gt;0,AJ1698&gt;0,AS1698&gt;AR1698,AR1698&gt;AQ1698),"long buildup",IF(AND(E1698&lt;0,F1698&lt;0,AB1698&gt;0,AC1698&gt;0,AI1698&gt;0,AJ1698&gt;0,AS1698&lt;AR1698,AR1698&lt;AQ1698),"Short buildup"))</f>
        <v/>
      </c>
      <c r="BE1698" s="1">
        <f>+IF(AND(F1698&gt;0,M1698&gt;0,T1698&gt;0,AA1698&gt;0),"buy")</f>
        <v/>
      </c>
    </row>
    <row r="1699">
      <c r="A1699" s="1" t="inlineStr">
        <is>
          <t>SIGIND</t>
        </is>
      </c>
      <c r="B1699" s="1" t="n"/>
      <c r="C1699" s="1" t="n"/>
      <c r="D1699" s="2" t="n">
        <v>-1.573472041612494</v>
      </c>
      <c r="E1699" s="2" t="n">
        <v>-1.46650812524772</v>
      </c>
      <c r="F1699" s="3" t="n">
        <v>-1.354250469294724</v>
      </c>
      <c r="G1699" s="4" t="n">
        <v>555</v>
      </c>
      <c r="H1699" s="4" t="n">
        <v>609</v>
      </c>
      <c r="I1699" s="3" t="n">
        <v>1203</v>
      </c>
      <c r="J1699" s="1" t="n"/>
      <c r="K1699" s="1" t="n"/>
      <c r="L1699" s="7">
        <f>J1699/G1699</f>
        <v/>
      </c>
      <c r="M1699" s="7">
        <f>K1699/H1699</f>
        <v/>
      </c>
      <c r="N1699" s="1" t="n">
        <v>0.1666</v>
      </c>
      <c r="O1699" s="1" t="n">
        <v>0.1405</v>
      </c>
      <c r="P1699" s="1" t="n">
        <v>0.2929</v>
      </c>
      <c r="Q1699" s="1" t="n"/>
      <c r="R1699" s="1" t="n"/>
      <c r="S1699" s="7">
        <f>Q1699/N1699</f>
        <v/>
      </c>
      <c r="T1699" s="7">
        <f>R1699/O1699</f>
        <v/>
      </c>
      <c r="U1699" s="1" t="inlineStr">
        <is>
          <t>11182</t>
        </is>
      </c>
      <c r="V1699" s="1" t="inlineStr">
        <is>
          <t>7625</t>
        </is>
      </c>
      <c r="W1699" s="1" t="inlineStr">
        <is>
          <t>13257</t>
        </is>
      </c>
      <c r="X1699" s="1" t="n"/>
      <c r="Y1699" s="1" t="n"/>
      <c r="Z1699" s="7">
        <f>X1699/U1699</f>
        <v/>
      </c>
      <c r="AA1699" s="7">
        <f>Y1699/V1699</f>
        <v/>
      </c>
      <c r="AB1699" s="1" t="n"/>
      <c r="AC1699" s="1" t="n"/>
      <c r="AD1699" s="1" t="n"/>
      <c r="AE1699" s="1" t="n"/>
      <c r="AF1699" s="1" t="n"/>
      <c r="AG1699" s="1" t="n"/>
      <c r="AH1699" s="1" t="n"/>
      <c r="AI1699" s="7">
        <f>AG1699/AD1699</f>
        <v/>
      </c>
      <c r="AJ1699" s="7">
        <f>AH1699/AE1699</f>
        <v/>
      </c>
      <c r="AK1699" s="1" t="n"/>
      <c r="AL1699" s="1" t="n"/>
      <c r="AM1699" s="1" t="n"/>
      <c r="AN1699" s="1" t="n">
        <v>75.69</v>
      </c>
      <c r="AO1699" s="1" t="n">
        <v>74.58</v>
      </c>
      <c r="AP1699" s="1" t="n">
        <v>73.56999999999999</v>
      </c>
      <c r="AQ1699" s="1" t="n"/>
      <c r="AR1699" s="1" t="n"/>
      <c r="AS1699" s="1" t="n"/>
      <c r="AT1699" s="1" t="n"/>
      <c r="AU1699" s="1" t="n"/>
      <c r="AV1699" s="7">
        <f>AT1699/AQ1699</f>
        <v/>
      </c>
      <c r="AW1699" s="7">
        <f>AU1699/AR1699</f>
        <v/>
      </c>
      <c r="AX1699" s="1" t="n"/>
      <c r="AY1699" s="1">
        <f>+IF(AND(D1699&gt;0,E1699&gt;0,F1699&gt;0,S1699&gt;0,T1699&gt;0,AC1699&gt;0,AB1699&gt;0,AI1699&gt;0,AJ1699&gt;0,AS1699&gt;AR1699,AR1699&gt;AQ1699),"long buildup",IF(AND(D1699&gt;0,E1699&gt;0,F1699&gt;0,S1699&lt;0,T1699&lt;0,AB1699&lt;0,AC1699&lt;0,AI1699&lt;0,AJ1699&lt;0,AS1699&gt;AR1699,AR1699&gt;AQ1699),"Short Covering",IF(AND(D1699&lt;0,E1699&lt;0,F1699&lt;0,S1699&lt;0,T1699&lt;0,AB1699&gt;0,AC1699&gt;0,AI1699&gt;0,AJ1699&gt;0,AS1699&lt;AR1699,AR1699&lt;AQ1699),"Short Buildup",IF(AND(D1699&lt;0,E1699&lt;0,F1699&lt;0,S1699&lt;0,T1699&lt;0,AB1699&lt;0,AC1699&lt;0,AI1699&lt;0,AJ1699&lt;0,AS1699&lt;AR1699,AR1699&lt;AQ1699),"LongUnwinding" ))))</f>
        <v/>
      </c>
      <c r="AZ1699" s="1">
        <f>+IF(AND(D1699&gt;0,E1699&gt;0,F1699&gt;0,L1699&gt;0,M1699&gt;0,S1699&gt;0,T1699&gt;0,Z1699&gt;0,AA1699&gt;0),"Buying Opportunity",IF(AND(D1699&lt;0,E1699&lt;0,F1699&lt;0,L1699&lt;0,M1699&lt;0,S1699&lt;0,T1699&lt;0,Z1699&lt;0,AA1699&lt;0),"support Zone",IF(AND(D1699&lt;0,E1699&lt;0,F1699&lt;0,L1699&gt;0,M1699&gt;0,S1699&gt;0,T1699&gt;0,Z1699&gt;0,AA1699&gt;0),"sell delivery")))</f>
        <v/>
      </c>
      <c r="BA1699" s="1">
        <f>IF(AND(D1699&gt;0,E1699&gt;0,F1699&gt;0,Z1699&gt;0,AA1699&gt;0,AB1699&gt;0,AC1699&gt;0,AI1699&gt;0,AJ1699&gt;0),"FII ENTERING")</f>
        <v/>
      </c>
      <c r="BB1699" s="1" t="n"/>
      <c r="BC1699" s="1" t="n"/>
      <c r="BD1699" s="1">
        <f>IF(AND(E1699&gt;0,F1699&gt;0,AB1699&gt;0,AC1699&gt;0,AI1699&gt;0,AJ1699&gt;0,AS1699&gt;AR1699,AR1699&gt;AQ1699),"long buildup",IF(AND(E1699&lt;0,F1699&lt;0,AB1699&gt;0,AC1699&gt;0,AI1699&gt;0,AJ1699&gt;0,AS1699&lt;AR1699,AR1699&lt;AQ1699),"Short buildup"))</f>
        <v/>
      </c>
      <c r="BE1699" s="1">
        <f>+IF(AND(F1699&gt;0,M1699&gt;0,T1699&gt;0,AA1699&gt;0),"buy")</f>
        <v/>
      </c>
    </row>
    <row r="1700">
      <c r="A1700" s="1" t="inlineStr">
        <is>
          <t>SIGMA</t>
        </is>
      </c>
      <c r="B1700" s="1" t="n"/>
      <c r="C1700" s="1" t="n"/>
      <c r="D1700" s="2" t="n">
        <v>-0.6871943967226174</v>
      </c>
      <c r="E1700" s="2" t="n">
        <v>-0.7451763140385925</v>
      </c>
      <c r="F1700" s="3" t="n">
        <v>-3.177369620592564</v>
      </c>
      <c r="G1700" s="4" t="n">
        <v>937</v>
      </c>
      <c r="H1700" s="4" t="n">
        <v>934</v>
      </c>
      <c r="I1700" s="3" t="n">
        <v>1377</v>
      </c>
      <c r="J1700" s="1" t="n"/>
      <c r="K1700" s="1" t="n"/>
      <c r="L1700" s="7">
        <f>J1700/G1700</f>
        <v/>
      </c>
      <c r="M1700" s="7">
        <f>K1700/H1700</f>
        <v/>
      </c>
      <c r="N1700" s="1" t="n">
        <v>0.8309000000000001</v>
      </c>
      <c r="O1700" s="1" t="n">
        <v>0.9387000000000001</v>
      </c>
      <c r="P1700" s="1" t="n">
        <v>0.9690000000000001</v>
      </c>
      <c r="Q1700" s="1" t="n"/>
      <c r="R1700" s="1" t="n"/>
      <c r="S1700" s="7">
        <f>Q1700/N1700</f>
        <v/>
      </c>
      <c r="T1700" s="7">
        <f>R1700/O1700</f>
        <v/>
      </c>
      <c r="U1700" s="1" t="inlineStr">
        <is>
          <t>4105</t>
        </is>
      </c>
      <c r="V1700" s="1" t="inlineStr">
        <is>
          <t>4234</t>
        </is>
      </c>
      <c r="W1700" s="1" t="inlineStr">
        <is>
          <t>5423</t>
        </is>
      </c>
      <c r="X1700" s="1" t="n"/>
      <c r="Y1700" s="1" t="n"/>
      <c r="Z1700" s="7">
        <f>X1700/U1700</f>
        <v/>
      </c>
      <c r="AA1700" s="7">
        <f>Y1700/V1700</f>
        <v/>
      </c>
      <c r="AB1700" s="1" t="n"/>
      <c r="AC1700" s="1" t="n"/>
      <c r="AD1700" s="1" t="n"/>
      <c r="AE1700" s="1" t="n"/>
      <c r="AF1700" s="1" t="n"/>
      <c r="AG1700" s="1" t="n"/>
      <c r="AH1700" s="1" t="n"/>
      <c r="AI1700" s="7">
        <f>AG1700/AD1700</f>
        <v/>
      </c>
      <c r="AJ1700" s="7">
        <f>AH1700/AE1700</f>
        <v/>
      </c>
      <c r="AK1700" s="1" t="n"/>
      <c r="AL1700" s="1" t="n"/>
      <c r="AM1700" s="1" t="n"/>
      <c r="AN1700" s="1" t="n">
        <v>375.75</v>
      </c>
      <c r="AO1700" s="1" t="n">
        <v>372.95</v>
      </c>
      <c r="AP1700" s="1" t="n">
        <v>361.1</v>
      </c>
      <c r="AQ1700" s="1" t="n"/>
      <c r="AR1700" s="1" t="n"/>
      <c r="AS1700" s="1" t="n"/>
      <c r="AT1700" s="1" t="n"/>
      <c r="AU1700" s="1" t="n"/>
      <c r="AV1700" s="7">
        <f>AT1700/AQ1700</f>
        <v/>
      </c>
      <c r="AW1700" s="7">
        <f>AU1700/AR1700</f>
        <v/>
      </c>
      <c r="AX1700" s="1" t="n"/>
      <c r="AY1700" s="1">
        <f>+IF(AND(D1700&gt;0,E1700&gt;0,F1700&gt;0,S1700&gt;0,T1700&gt;0,AC1700&gt;0,AB1700&gt;0,AI1700&gt;0,AJ1700&gt;0,AS1700&gt;AR1700,AR1700&gt;AQ1700),"long buildup",IF(AND(D1700&gt;0,E1700&gt;0,F1700&gt;0,S1700&lt;0,T1700&lt;0,AB1700&lt;0,AC1700&lt;0,AI1700&lt;0,AJ1700&lt;0,AS1700&gt;AR1700,AR1700&gt;AQ1700),"Short Covering",IF(AND(D1700&lt;0,E1700&lt;0,F1700&lt;0,S1700&lt;0,T1700&lt;0,AB1700&gt;0,AC1700&gt;0,AI1700&gt;0,AJ1700&gt;0,AS1700&lt;AR1700,AR1700&lt;AQ1700),"Short Buildup",IF(AND(D1700&lt;0,E1700&lt;0,F1700&lt;0,S1700&lt;0,T1700&lt;0,AB1700&lt;0,AC1700&lt;0,AI1700&lt;0,AJ1700&lt;0,AS1700&lt;AR1700,AR1700&lt;AQ1700),"LongUnwinding" ))))</f>
        <v/>
      </c>
      <c r="AZ1700" s="1">
        <f>+IF(AND(D1700&gt;0,E1700&gt;0,F1700&gt;0,L1700&gt;0,M1700&gt;0,S1700&gt;0,T1700&gt;0,Z1700&gt;0,AA1700&gt;0),"Buying Opportunity",IF(AND(D1700&lt;0,E1700&lt;0,F1700&lt;0,L1700&lt;0,M1700&lt;0,S1700&lt;0,T1700&lt;0,Z1700&lt;0,AA1700&lt;0),"support Zone",IF(AND(D1700&lt;0,E1700&lt;0,F1700&lt;0,L1700&gt;0,M1700&gt;0,S1700&gt;0,T1700&gt;0,Z1700&gt;0,AA1700&gt;0),"sell delivery")))</f>
        <v/>
      </c>
      <c r="BA1700" s="1">
        <f>IF(AND(D1700&gt;0,E1700&gt;0,F1700&gt;0,Z1700&gt;0,AA1700&gt;0,AB1700&gt;0,AC1700&gt;0,AI1700&gt;0,AJ1700&gt;0),"FII ENTERING")</f>
        <v/>
      </c>
      <c r="BB1700" s="1" t="n"/>
      <c r="BC1700" s="1" t="n"/>
      <c r="BD1700" s="1">
        <f>IF(AND(E1700&gt;0,F1700&gt;0,AB1700&gt;0,AC1700&gt;0,AI1700&gt;0,AJ1700&gt;0,AS1700&gt;AR1700,AR1700&gt;AQ1700),"long buildup",IF(AND(E1700&lt;0,F1700&lt;0,AB1700&gt;0,AC1700&gt;0,AI1700&gt;0,AJ1700&gt;0,AS1700&lt;AR1700,AR1700&lt;AQ1700),"Short buildup"))</f>
        <v/>
      </c>
      <c r="BE1700" s="1">
        <f>+IF(AND(F1700&gt;0,M1700&gt;0,T1700&gt;0,AA1700&gt;0),"buy")</f>
        <v/>
      </c>
    </row>
    <row r="1701">
      <c r="A1701" s="1" t="inlineStr">
        <is>
          <t>SIGNATURE</t>
        </is>
      </c>
      <c r="B1701" s="1" t="n"/>
      <c r="C1701" s="1" t="n"/>
      <c r="D1701" s="2" t="n">
        <v>-2.255639097744365</v>
      </c>
      <c r="E1701" s="2" t="n">
        <v>2.884615384615385</v>
      </c>
      <c r="F1701" s="3" t="n">
        <v>-1.539073374428308</v>
      </c>
      <c r="G1701" s="4" t="n">
        <v>41833</v>
      </c>
      <c r="H1701" s="4" t="n">
        <v>38364</v>
      </c>
      <c r="I1701" s="3" t="n">
        <v>17467</v>
      </c>
      <c r="J1701" s="1" t="n"/>
      <c r="K1701" s="1" t="n"/>
      <c r="L1701" s="7">
        <f>J1701/G1701</f>
        <v/>
      </c>
      <c r="M1701" s="7">
        <f>K1701/H1701</f>
        <v/>
      </c>
      <c r="N1701" s="1" t="n">
        <v>125.9035</v>
      </c>
      <c r="O1701" s="1" t="n">
        <v>111.7689</v>
      </c>
      <c r="P1701" s="1" t="n">
        <v>71.274</v>
      </c>
      <c r="Q1701" s="1" t="n"/>
      <c r="R1701" s="1" t="n"/>
      <c r="S1701" s="7">
        <f>Q1701/N1701</f>
        <v/>
      </c>
      <c r="T1701" s="7">
        <f>R1701/O1701</f>
        <v/>
      </c>
      <c r="U1701" s="1" t="inlineStr">
        <is>
          <t>443769</t>
        </is>
      </c>
      <c r="V1701" s="1" t="inlineStr">
        <is>
          <t>236879</t>
        </is>
      </c>
      <c r="W1701" s="1" t="inlineStr">
        <is>
          <t>82389</t>
        </is>
      </c>
      <c r="X1701" s="1" t="n"/>
      <c r="Y1701" s="1" t="n"/>
      <c r="Z1701" s="7">
        <f>X1701/U1701</f>
        <v/>
      </c>
      <c r="AA1701" s="7">
        <f>Y1701/V1701</f>
        <v/>
      </c>
      <c r="AB1701" s="1" t="n"/>
      <c r="AC1701" s="1" t="n"/>
      <c r="AD1701" s="1" t="n"/>
      <c r="AE1701" s="1" t="n"/>
      <c r="AF1701" s="1" t="n"/>
      <c r="AG1701" s="1" t="n"/>
      <c r="AH1701" s="1" t="n"/>
      <c r="AI1701" s="7">
        <f>AG1701/AD1701</f>
        <v/>
      </c>
      <c r="AJ1701" s="7">
        <f>AH1701/AE1701</f>
        <v/>
      </c>
      <c r="AK1701" s="1" t="n"/>
      <c r="AL1701" s="1" t="n"/>
      <c r="AM1701" s="1" t="n"/>
      <c r="AN1701" s="1" t="n">
        <v>1222</v>
      </c>
      <c r="AO1701" s="1" t="n">
        <v>1257.25</v>
      </c>
      <c r="AP1701" s="1" t="n">
        <v>1237.9</v>
      </c>
      <c r="AQ1701" s="1" t="n"/>
      <c r="AR1701" s="1" t="n"/>
      <c r="AS1701" s="1" t="n"/>
      <c r="AT1701" s="1" t="n"/>
      <c r="AU1701" s="1" t="n"/>
      <c r="AV1701" s="7">
        <f>AT1701/AQ1701</f>
        <v/>
      </c>
      <c r="AW1701" s="7">
        <f>AU1701/AR1701</f>
        <v/>
      </c>
      <c r="AX1701" s="1" t="n"/>
      <c r="AY1701" s="1">
        <f>+IF(AND(D1701&gt;0,E1701&gt;0,F1701&gt;0,S1701&gt;0,T1701&gt;0,AC1701&gt;0,AB1701&gt;0,AI1701&gt;0,AJ1701&gt;0,AS1701&gt;AR1701,AR1701&gt;AQ1701),"long buildup",IF(AND(D1701&gt;0,E1701&gt;0,F1701&gt;0,S1701&lt;0,T1701&lt;0,AB1701&lt;0,AC1701&lt;0,AI1701&lt;0,AJ1701&lt;0,AS1701&gt;AR1701,AR1701&gt;AQ1701),"Short Covering",IF(AND(D1701&lt;0,E1701&lt;0,F1701&lt;0,S1701&lt;0,T1701&lt;0,AB1701&gt;0,AC1701&gt;0,AI1701&gt;0,AJ1701&gt;0,AS1701&lt;AR1701,AR1701&lt;AQ1701),"Short Buildup",IF(AND(D1701&lt;0,E1701&lt;0,F1701&lt;0,S1701&lt;0,T1701&lt;0,AB1701&lt;0,AC1701&lt;0,AI1701&lt;0,AJ1701&lt;0,AS1701&lt;AR1701,AR1701&lt;AQ1701),"LongUnwinding" ))))</f>
        <v/>
      </c>
      <c r="AZ1701" s="1">
        <f>+IF(AND(D1701&gt;0,E1701&gt;0,F1701&gt;0,L1701&gt;0,M1701&gt;0,S1701&gt;0,T1701&gt;0,Z1701&gt;0,AA1701&gt;0),"Buying Opportunity",IF(AND(D1701&lt;0,E1701&lt;0,F1701&lt;0,L1701&lt;0,M1701&lt;0,S1701&lt;0,T1701&lt;0,Z1701&lt;0,AA1701&lt;0),"support Zone",IF(AND(D1701&lt;0,E1701&lt;0,F1701&lt;0,L1701&gt;0,M1701&gt;0,S1701&gt;0,T1701&gt;0,Z1701&gt;0,AA1701&gt;0),"sell delivery")))</f>
        <v/>
      </c>
      <c r="BA1701" s="1">
        <f>IF(AND(D1701&gt;0,E1701&gt;0,F1701&gt;0,Z1701&gt;0,AA1701&gt;0,AB1701&gt;0,AC1701&gt;0,AI1701&gt;0,AJ1701&gt;0),"FII ENTERING")</f>
        <v/>
      </c>
      <c r="BB1701" s="1" t="n"/>
      <c r="BC1701" s="1" t="n"/>
      <c r="BD1701" s="1">
        <f>IF(AND(E1701&gt;0,F1701&gt;0,AB1701&gt;0,AC1701&gt;0,AI1701&gt;0,AJ1701&gt;0,AS1701&gt;AR1701,AR1701&gt;AQ1701),"long buildup",IF(AND(E1701&lt;0,F1701&lt;0,AB1701&gt;0,AC1701&gt;0,AI1701&gt;0,AJ1701&gt;0,AS1701&lt;AR1701,AR1701&lt;AQ1701),"Short buildup"))</f>
        <v/>
      </c>
      <c r="BE1701" s="1">
        <f>+IF(AND(F1701&gt;0,M1701&gt;0,T1701&gt;0,AA1701&gt;0),"buy")</f>
        <v/>
      </c>
    </row>
    <row r="1702">
      <c r="A1702" s="1" t="inlineStr">
        <is>
          <t>SIKKO</t>
        </is>
      </c>
      <c r="B1702" s="1" t="n"/>
      <c r="C1702" s="1" t="n"/>
      <c r="D1702" s="2" t="n">
        <v>-1.563272979123378</v>
      </c>
      <c r="E1702" s="2" t="n">
        <v>-0.8644084832646491</v>
      </c>
      <c r="F1702" s="3" t="n">
        <v>1.57152996045829</v>
      </c>
      <c r="G1702" s="4" t="n">
        <v>739</v>
      </c>
      <c r="H1702" s="4" t="n">
        <v>484</v>
      </c>
      <c r="I1702" s="3" t="n">
        <v>890</v>
      </c>
      <c r="J1702" s="1" t="n"/>
      <c r="K1702" s="1" t="n"/>
      <c r="L1702" s="7">
        <f>J1702/G1702</f>
        <v/>
      </c>
      <c r="M1702" s="7">
        <f>K1702/H1702</f>
        <v/>
      </c>
      <c r="N1702" s="1" t="n">
        <v>0.314</v>
      </c>
      <c r="O1702" s="1" t="n">
        <v>0.2455</v>
      </c>
      <c r="P1702" s="1" t="n">
        <v>0.4119</v>
      </c>
      <c r="Q1702" s="1" t="n"/>
      <c r="R1702" s="1" t="n"/>
      <c r="S1702" s="7">
        <f>Q1702/N1702</f>
        <v/>
      </c>
      <c r="T1702" s="7">
        <f>R1702/O1702</f>
        <v/>
      </c>
      <c r="U1702" s="1" t="inlineStr">
        <is>
          <t>18527</t>
        </is>
      </c>
      <c r="V1702" s="1" t="inlineStr">
        <is>
          <t>15473</t>
        </is>
      </c>
      <c r="W1702" s="1" t="inlineStr">
        <is>
          <t>24698</t>
        </is>
      </c>
      <c r="X1702" s="1" t="n"/>
      <c r="Y1702" s="1" t="n"/>
      <c r="Z1702" s="7">
        <f>X1702/U1702</f>
        <v/>
      </c>
      <c r="AA1702" s="7">
        <f>Y1702/V1702</f>
        <v/>
      </c>
      <c r="AB1702" s="1" t="n"/>
      <c r="AC1702" s="1" t="n"/>
      <c r="AD1702" s="1" t="n"/>
      <c r="AE1702" s="1" t="n"/>
      <c r="AF1702" s="1" t="n"/>
      <c r="AG1702" s="1" t="n"/>
      <c r="AH1702" s="1" t="n"/>
      <c r="AI1702" s="7">
        <f>AG1702/AD1702</f>
        <v/>
      </c>
      <c r="AJ1702" s="7">
        <f>AH1702/AE1702</f>
        <v/>
      </c>
      <c r="AK1702" s="1" t="n"/>
      <c r="AL1702" s="1" t="n"/>
      <c r="AM1702" s="1" t="n"/>
      <c r="AN1702" s="1" t="n">
        <v>99.48999999999999</v>
      </c>
      <c r="AO1702" s="1" t="n">
        <v>98.63</v>
      </c>
      <c r="AP1702" s="1" t="n">
        <v>100.18</v>
      </c>
      <c r="AQ1702" s="1" t="n"/>
      <c r="AR1702" s="1" t="n"/>
      <c r="AS1702" s="1" t="n"/>
      <c r="AT1702" s="1" t="n"/>
      <c r="AU1702" s="1" t="n"/>
      <c r="AV1702" s="7">
        <f>AT1702/AQ1702</f>
        <v/>
      </c>
      <c r="AW1702" s="7">
        <f>AU1702/AR1702</f>
        <v/>
      </c>
      <c r="AX1702" s="1" t="n"/>
      <c r="AY1702" s="1">
        <f>+IF(AND(D1702&gt;0,E1702&gt;0,F1702&gt;0,S1702&gt;0,T1702&gt;0,AC1702&gt;0,AB1702&gt;0,AI1702&gt;0,AJ1702&gt;0,AS1702&gt;AR1702,AR1702&gt;AQ1702),"long buildup",IF(AND(D1702&gt;0,E1702&gt;0,F1702&gt;0,S1702&lt;0,T1702&lt;0,AB1702&lt;0,AC1702&lt;0,AI1702&lt;0,AJ1702&lt;0,AS1702&gt;AR1702,AR1702&gt;AQ1702),"Short Covering",IF(AND(D1702&lt;0,E1702&lt;0,F1702&lt;0,S1702&lt;0,T1702&lt;0,AB1702&gt;0,AC1702&gt;0,AI1702&gt;0,AJ1702&gt;0,AS1702&lt;AR1702,AR1702&lt;AQ1702),"Short Buildup",IF(AND(D1702&lt;0,E1702&lt;0,F1702&lt;0,S1702&lt;0,T1702&lt;0,AB1702&lt;0,AC1702&lt;0,AI1702&lt;0,AJ1702&lt;0,AS1702&lt;AR1702,AR1702&lt;AQ1702),"LongUnwinding" ))))</f>
        <v/>
      </c>
      <c r="AZ1702" s="1">
        <f>+IF(AND(D1702&gt;0,E1702&gt;0,F1702&gt;0,L1702&gt;0,M1702&gt;0,S1702&gt;0,T1702&gt;0,Z1702&gt;0,AA1702&gt;0),"Buying Opportunity",IF(AND(D1702&lt;0,E1702&lt;0,F1702&lt;0,L1702&lt;0,M1702&lt;0,S1702&lt;0,T1702&lt;0,Z1702&lt;0,AA1702&lt;0),"support Zone",IF(AND(D1702&lt;0,E1702&lt;0,F1702&lt;0,L1702&gt;0,M1702&gt;0,S1702&gt;0,T1702&gt;0,Z1702&gt;0,AA1702&gt;0),"sell delivery")))</f>
        <v/>
      </c>
      <c r="BA1702" s="1">
        <f>IF(AND(D1702&gt;0,E1702&gt;0,F1702&gt;0,Z1702&gt;0,AA1702&gt;0,AB1702&gt;0,AC1702&gt;0,AI1702&gt;0,AJ1702&gt;0),"FII ENTERING")</f>
        <v/>
      </c>
      <c r="BB1702" s="1" t="n"/>
      <c r="BC1702" s="1" t="n"/>
      <c r="BD1702" s="1">
        <f>IF(AND(E1702&gt;0,F1702&gt;0,AB1702&gt;0,AC1702&gt;0,AI1702&gt;0,AJ1702&gt;0,AS1702&gt;AR1702,AR1702&gt;AQ1702),"long buildup",IF(AND(E1702&lt;0,F1702&lt;0,AB1702&gt;0,AC1702&gt;0,AI1702&gt;0,AJ1702&gt;0,AS1702&lt;AR1702,AR1702&lt;AQ1702),"Short buildup"))</f>
        <v/>
      </c>
      <c r="BE1702" s="1">
        <f>+IF(AND(F1702&gt;0,M1702&gt;0,T1702&gt;0,AA1702&gt;0),"buy")</f>
        <v/>
      </c>
    </row>
    <row r="1703">
      <c r="A1703" s="1" t="inlineStr">
        <is>
          <t>SIL</t>
        </is>
      </c>
      <c r="B1703" s="1" t="n"/>
      <c r="C1703" s="1" t="n"/>
      <c r="D1703" s="2" t="n">
        <v>4.456633527596836</v>
      </c>
      <c r="E1703" s="2" t="n">
        <v>-4.725959960616994</v>
      </c>
      <c r="F1703" s="3" t="n">
        <v>0.9300723389596954</v>
      </c>
      <c r="G1703" s="4" t="n">
        <v>3984</v>
      </c>
      <c r="H1703" s="4" t="n">
        <v>2444</v>
      </c>
      <c r="I1703" s="3" t="n">
        <v>911</v>
      </c>
      <c r="J1703" s="1" t="n"/>
      <c r="K1703" s="1" t="n"/>
      <c r="L1703" s="7">
        <f>J1703/G1703</f>
        <v/>
      </c>
      <c r="M1703" s="7">
        <f>K1703/H1703</f>
        <v/>
      </c>
      <c r="N1703" s="1" t="n">
        <v>0.9526000000000001</v>
      </c>
      <c r="O1703" s="1" t="n">
        <v>0.4199000000000001</v>
      </c>
      <c r="P1703" s="1" t="n">
        <v>0.2576</v>
      </c>
      <c r="Q1703" s="1" t="n"/>
      <c r="R1703" s="1" t="n"/>
      <c r="S1703" s="7">
        <f>Q1703/N1703</f>
        <v/>
      </c>
      <c r="T1703" s="7">
        <f>R1703/O1703</f>
        <v/>
      </c>
      <c r="U1703" s="1" t="inlineStr">
        <is>
          <t>176788</t>
        </is>
      </c>
      <c r="V1703" s="1" t="inlineStr">
        <is>
          <t>74778</t>
        </is>
      </c>
      <c r="W1703" s="1" t="inlineStr">
        <is>
          <t>52357</t>
        </is>
      </c>
      <c r="X1703" s="1" t="n"/>
      <c r="Y1703" s="1" t="n"/>
      <c r="Z1703" s="7">
        <f>X1703/U1703</f>
        <v/>
      </c>
      <c r="AA1703" s="7">
        <f>Y1703/V1703</f>
        <v/>
      </c>
      <c r="AB1703" s="1" t="n"/>
      <c r="AC1703" s="1" t="n"/>
      <c r="AD1703" s="1" t="n"/>
      <c r="AE1703" s="1" t="n"/>
      <c r="AF1703" s="1" t="n"/>
      <c r="AG1703" s="1" t="n"/>
      <c r="AH1703" s="1" t="n"/>
      <c r="AI1703" s="7">
        <f>AG1703/AD1703</f>
        <v/>
      </c>
      <c r="AJ1703" s="7">
        <f>AH1703/AE1703</f>
        <v/>
      </c>
      <c r="AK1703" s="1" t="n"/>
      <c r="AL1703" s="1" t="n"/>
      <c r="AM1703" s="1" t="n"/>
      <c r="AN1703" s="1" t="n">
        <v>30.47</v>
      </c>
      <c r="AO1703" s="1" t="n">
        <v>29.03</v>
      </c>
      <c r="AP1703" s="1" t="n">
        <v>29.3</v>
      </c>
      <c r="AQ1703" s="1" t="n"/>
      <c r="AR1703" s="1" t="n"/>
      <c r="AS1703" s="1" t="n"/>
      <c r="AT1703" s="1" t="n"/>
      <c r="AU1703" s="1" t="n"/>
      <c r="AV1703" s="7">
        <f>AT1703/AQ1703</f>
        <v/>
      </c>
      <c r="AW1703" s="7">
        <f>AU1703/AR1703</f>
        <v/>
      </c>
      <c r="AX1703" s="1" t="n"/>
      <c r="AY1703" s="1">
        <f>+IF(AND(D1703&gt;0,E1703&gt;0,F1703&gt;0,S1703&gt;0,T1703&gt;0,AC1703&gt;0,AB1703&gt;0,AI1703&gt;0,AJ1703&gt;0,AS1703&gt;AR1703,AR1703&gt;AQ1703),"long buildup",IF(AND(D1703&gt;0,E1703&gt;0,F1703&gt;0,S1703&lt;0,T1703&lt;0,AB1703&lt;0,AC1703&lt;0,AI1703&lt;0,AJ1703&lt;0,AS1703&gt;AR1703,AR1703&gt;AQ1703),"Short Covering",IF(AND(D1703&lt;0,E1703&lt;0,F1703&lt;0,S1703&lt;0,T1703&lt;0,AB1703&gt;0,AC1703&gt;0,AI1703&gt;0,AJ1703&gt;0,AS1703&lt;AR1703,AR1703&lt;AQ1703),"Short Buildup",IF(AND(D1703&lt;0,E1703&lt;0,F1703&lt;0,S1703&lt;0,T1703&lt;0,AB1703&lt;0,AC1703&lt;0,AI1703&lt;0,AJ1703&lt;0,AS1703&lt;AR1703,AR1703&lt;AQ1703),"LongUnwinding" ))))</f>
        <v/>
      </c>
      <c r="AZ1703" s="1">
        <f>+IF(AND(D1703&gt;0,E1703&gt;0,F1703&gt;0,L1703&gt;0,M1703&gt;0,S1703&gt;0,T1703&gt;0,Z1703&gt;0,AA1703&gt;0),"Buying Opportunity",IF(AND(D1703&lt;0,E1703&lt;0,F1703&lt;0,L1703&lt;0,M1703&lt;0,S1703&lt;0,T1703&lt;0,Z1703&lt;0,AA1703&lt;0),"support Zone",IF(AND(D1703&lt;0,E1703&lt;0,F1703&lt;0,L1703&gt;0,M1703&gt;0,S1703&gt;0,T1703&gt;0,Z1703&gt;0,AA1703&gt;0),"sell delivery")))</f>
        <v/>
      </c>
      <c r="BA1703" s="1">
        <f>IF(AND(D1703&gt;0,E1703&gt;0,F1703&gt;0,Z1703&gt;0,AA1703&gt;0,AB1703&gt;0,AC1703&gt;0,AI1703&gt;0,AJ1703&gt;0),"FII ENTERING")</f>
        <v/>
      </c>
      <c r="BB1703" s="1" t="n"/>
      <c r="BC1703" s="1" t="n"/>
      <c r="BD1703" s="1">
        <f>IF(AND(E1703&gt;0,F1703&gt;0,AB1703&gt;0,AC1703&gt;0,AI1703&gt;0,AJ1703&gt;0,AS1703&gt;AR1703,AR1703&gt;AQ1703),"long buildup",IF(AND(E1703&lt;0,F1703&lt;0,AB1703&gt;0,AC1703&gt;0,AI1703&gt;0,AJ1703&gt;0,AS1703&lt;AR1703,AR1703&lt;AQ1703),"Short buildup"))</f>
        <v/>
      </c>
      <c r="BE1703" s="1">
        <f>+IF(AND(F1703&gt;0,M1703&gt;0,T1703&gt;0,AA1703&gt;0),"buy")</f>
        <v/>
      </c>
    </row>
    <row r="1704">
      <c r="A1704" s="1" t="inlineStr">
        <is>
          <t>SILGO</t>
        </is>
      </c>
      <c r="B1704" s="1" t="n"/>
      <c r="C1704" s="1" t="n"/>
      <c r="D1704" s="2" t="n">
        <v>1.124670973917202</v>
      </c>
      <c r="E1704" s="2" t="n">
        <v>0.0473260766682516</v>
      </c>
      <c r="F1704" s="3" t="n">
        <v>-1.892147587511836</v>
      </c>
      <c r="G1704" s="4" t="n">
        <v>3490</v>
      </c>
      <c r="H1704" s="4" t="n">
        <v>654</v>
      </c>
      <c r="I1704" s="3" t="n">
        <v>734</v>
      </c>
      <c r="J1704" s="1" t="n"/>
      <c r="K1704" s="1" t="n"/>
      <c r="L1704" s="7">
        <f>J1704/G1704</f>
        <v/>
      </c>
      <c r="M1704" s="7">
        <f>K1704/H1704</f>
        <v/>
      </c>
      <c r="N1704" s="1" t="n">
        <v>0.9694</v>
      </c>
      <c r="O1704" s="1" t="n">
        <v>0.1869</v>
      </c>
      <c r="P1704" s="1" t="n">
        <v>0.1877</v>
      </c>
      <c r="Q1704" s="1" t="n"/>
      <c r="R1704" s="1" t="n"/>
      <c r="S1704" s="7">
        <f>Q1704/N1704</f>
        <v/>
      </c>
      <c r="T1704" s="7">
        <f>R1704/O1704</f>
        <v/>
      </c>
      <c r="U1704" s="1" t="inlineStr">
        <is>
          <t>91107</t>
        </is>
      </c>
      <c r="V1704" s="1" t="inlineStr">
        <is>
          <t>26550</t>
        </is>
      </c>
      <c r="W1704" s="1" t="inlineStr">
        <is>
          <t>24480</t>
        </is>
      </c>
      <c r="X1704" s="1" t="n"/>
      <c r="Y1704" s="1" t="n"/>
      <c r="Z1704" s="7">
        <f>X1704/U1704</f>
        <v/>
      </c>
      <c r="AA1704" s="7">
        <f>Y1704/V1704</f>
        <v/>
      </c>
      <c r="AB1704" s="1" t="n"/>
      <c r="AC1704" s="1" t="n"/>
      <c r="AD1704" s="1" t="n"/>
      <c r="AE1704" s="1" t="n"/>
      <c r="AF1704" s="1" t="n"/>
      <c r="AG1704" s="1" t="n"/>
      <c r="AH1704" s="1" t="n"/>
      <c r="AI1704" s="7">
        <f>AG1704/AD1704</f>
        <v/>
      </c>
      <c r="AJ1704" s="7">
        <f>AH1704/AE1704</f>
        <v/>
      </c>
      <c r="AK1704" s="1" t="n"/>
      <c r="AL1704" s="1" t="n"/>
      <c r="AM1704" s="1" t="n"/>
      <c r="AN1704" s="1" t="n">
        <v>42.26</v>
      </c>
      <c r="AO1704" s="1" t="n">
        <v>42.28</v>
      </c>
      <c r="AP1704" s="1" t="n">
        <v>41.48</v>
      </c>
      <c r="AQ1704" s="1" t="n"/>
      <c r="AR1704" s="1" t="n"/>
      <c r="AS1704" s="1" t="n"/>
      <c r="AT1704" s="1" t="n"/>
      <c r="AU1704" s="1" t="n"/>
      <c r="AV1704" s="7">
        <f>AT1704/AQ1704</f>
        <v/>
      </c>
      <c r="AW1704" s="7">
        <f>AU1704/AR1704</f>
        <v/>
      </c>
      <c r="AX1704" s="1" t="n"/>
      <c r="AY1704" s="1">
        <f>+IF(AND(D1704&gt;0,E1704&gt;0,F1704&gt;0,S1704&gt;0,T1704&gt;0,AC1704&gt;0,AB1704&gt;0,AI1704&gt;0,AJ1704&gt;0,AS1704&gt;AR1704,AR1704&gt;AQ1704),"long buildup",IF(AND(D1704&gt;0,E1704&gt;0,F1704&gt;0,S1704&lt;0,T1704&lt;0,AB1704&lt;0,AC1704&lt;0,AI1704&lt;0,AJ1704&lt;0,AS1704&gt;AR1704,AR1704&gt;AQ1704),"Short Covering",IF(AND(D1704&lt;0,E1704&lt;0,F1704&lt;0,S1704&lt;0,T1704&lt;0,AB1704&gt;0,AC1704&gt;0,AI1704&gt;0,AJ1704&gt;0,AS1704&lt;AR1704,AR1704&lt;AQ1704),"Short Buildup",IF(AND(D1704&lt;0,E1704&lt;0,F1704&lt;0,S1704&lt;0,T1704&lt;0,AB1704&lt;0,AC1704&lt;0,AI1704&lt;0,AJ1704&lt;0,AS1704&lt;AR1704,AR1704&lt;AQ1704),"LongUnwinding" ))))</f>
        <v/>
      </c>
      <c r="AZ1704" s="1">
        <f>+IF(AND(D1704&gt;0,E1704&gt;0,F1704&gt;0,L1704&gt;0,M1704&gt;0,S1704&gt;0,T1704&gt;0,Z1704&gt;0,AA1704&gt;0),"Buying Opportunity",IF(AND(D1704&lt;0,E1704&lt;0,F1704&lt;0,L1704&lt;0,M1704&lt;0,S1704&lt;0,T1704&lt;0,Z1704&lt;0,AA1704&lt;0),"support Zone",IF(AND(D1704&lt;0,E1704&lt;0,F1704&lt;0,L1704&gt;0,M1704&gt;0,S1704&gt;0,T1704&gt;0,Z1704&gt;0,AA1704&gt;0),"sell delivery")))</f>
        <v/>
      </c>
      <c r="BA1704" s="1">
        <f>IF(AND(D1704&gt;0,E1704&gt;0,F1704&gt;0,Z1704&gt;0,AA1704&gt;0,AB1704&gt;0,AC1704&gt;0,AI1704&gt;0,AJ1704&gt;0),"FII ENTERING")</f>
        <v/>
      </c>
      <c r="BB1704" s="1" t="n"/>
      <c r="BC1704" s="1" t="n"/>
      <c r="BD1704" s="1">
        <f>IF(AND(E1704&gt;0,F1704&gt;0,AB1704&gt;0,AC1704&gt;0,AI1704&gt;0,AJ1704&gt;0,AS1704&gt;AR1704,AR1704&gt;AQ1704),"long buildup",IF(AND(E1704&lt;0,F1704&lt;0,AB1704&gt;0,AC1704&gt;0,AI1704&gt;0,AJ1704&gt;0,AS1704&lt;AR1704,AR1704&lt;AQ1704),"Short buildup"))</f>
        <v/>
      </c>
      <c r="BE1704" s="1">
        <f>+IF(AND(F1704&gt;0,M1704&gt;0,T1704&gt;0,AA1704&gt;0),"buy")</f>
        <v/>
      </c>
    </row>
    <row r="1705">
      <c r="A1705" s="1" t="inlineStr">
        <is>
          <t>SILINV</t>
        </is>
      </c>
      <c r="B1705" s="1" t="n"/>
      <c r="C1705" s="1" t="n"/>
      <c r="D1705" s="2" t="n">
        <v>-0.3708027192199316</v>
      </c>
      <c r="E1705" s="2" t="n">
        <v>-0.3652905093390434</v>
      </c>
      <c r="F1705" s="3" t="n">
        <v>-2.6563364692861</v>
      </c>
      <c r="G1705" s="4" t="n">
        <v>478</v>
      </c>
      <c r="H1705" s="4" t="n">
        <v>597</v>
      </c>
      <c r="I1705" s="3" t="n">
        <v>403</v>
      </c>
      <c r="J1705" s="1" t="n"/>
      <c r="K1705" s="1" t="n"/>
      <c r="L1705" s="7">
        <f>J1705/G1705</f>
        <v/>
      </c>
      <c r="M1705" s="7">
        <f>K1705/H1705</f>
        <v/>
      </c>
      <c r="N1705" s="1" t="n">
        <v>0.5652</v>
      </c>
      <c r="O1705" s="1" t="n">
        <v>0.7205</v>
      </c>
      <c r="P1705" s="1" t="n">
        <v>0.4275</v>
      </c>
      <c r="Q1705" s="1" t="n"/>
      <c r="R1705" s="1" t="n"/>
      <c r="S1705" s="7">
        <f>Q1705/N1705</f>
        <v/>
      </c>
      <c r="T1705" s="7">
        <f>R1705/O1705</f>
        <v/>
      </c>
      <c r="U1705" s="1" t="inlineStr">
        <is>
          <t>-</t>
        </is>
      </c>
      <c r="V1705" s="1" t="inlineStr">
        <is>
          <t>-</t>
        </is>
      </c>
      <c r="W1705" s="1" t="inlineStr">
        <is>
          <t>-</t>
        </is>
      </c>
      <c r="X1705" s="1" t="n"/>
      <c r="Y1705" s="1" t="n"/>
      <c r="Z1705" s="7">
        <f>X1705/U1705</f>
        <v/>
      </c>
      <c r="AA1705" s="7">
        <f>Y1705/V1705</f>
        <v/>
      </c>
      <c r="AB1705" s="1" t="n"/>
      <c r="AC1705" s="1" t="n"/>
      <c r="AD1705" s="1" t="n"/>
      <c r="AE1705" s="1" t="n"/>
      <c r="AF1705" s="1" t="n"/>
      <c r="AG1705" s="1" t="n"/>
      <c r="AH1705" s="1" t="n"/>
      <c r="AI1705" s="7">
        <f>AG1705/AD1705</f>
        <v/>
      </c>
      <c r="AJ1705" s="7">
        <f>AH1705/AE1705</f>
        <v/>
      </c>
      <c r="AK1705" s="1" t="n"/>
      <c r="AL1705" s="1" t="n"/>
      <c r="AM1705" s="1" t="n"/>
      <c r="AN1705" s="1" t="n">
        <v>725.45</v>
      </c>
      <c r="AO1705" s="1" t="n">
        <v>722.8</v>
      </c>
      <c r="AP1705" s="1" t="n">
        <v>703.6</v>
      </c>
      <c r="AQ1705" s="1" t="n"/>
      <c r="AR1705" s="1" t="n"/>
      <c r="AS1705" s="1" t="n"/>
      <c r="AT1705" s="1" t="n"/>
      <c r="AU1705" s="1" t="n"/>
      <c r="AV1705" s="7">
        <f>AT1705/AQ1705</f>
        <v/>
      </c>
      <c r="AW1705" s="7">
        <f>AU1705/AR1705</f>
        <v/>
      </c>
      <c r="AX1705" s="1" t="n"/>
      <c r="AY1705" s="1">
        <f>+IF(AND(D1705&gt;0,E1705&gt;0,F1705&gt;0,S1705&gt;0,T1705&gt;0,AC1705&gt;0,AB1705&gt;0,AI1705&gt;0,AJ1705&gt;0,AS1705&gt;AR1705,AR1705&gt;AQ1705),"long buildup",IF(AND(D1705&gt;0,E1705&gt;0,F1705&gt;0,S1705&lt;0,T1705&lt;0,AB1705&lt;0,AC1705&lt;0,AI1705&lt;0,AJ1705&lt;0,AS1705&gt;AR1705,AR1705&gt;AQ1705),"Short Covering",IF(AND(D1705&lt;0,E1705&lt;0,F1705&lt;0,S1705&lt;0,T1705&lt;0,AB1705&gt;0,AC1705&gt;0,AI1705&gt;0,AJ1705&gt;0,AS1705&lt;AR1705,AR1705&lt;AQ1705),"Short Buildup",IF(AND(D1705&lt;0,E1705&lt;0,F1705&lt;0,S1705&lt;0,T1705&lt;0,AB1705&lt;0,AC1705&lt;0,AI1705&lt;0,AJ1705&lt;0,AS1705&lt;AR1705,AR1705&lt;AQ1705),"LongUnwinding" ))))</f>
        <v/>
      </c>
      <c r="AZ1705" s="1">
        <f>+IF(AND(D1705&gt;0,E1705&gt;0,F1705&gt;0,L1705&gt;0,M1705&gt;0,S1705&gt;0,T1705&gt;0,Z1705&gt;0,AA1705&gt;0),"Buying Opportunity",IF(AND(D1705&lt;0,E1705&lt;0,F1705&lt;0,L1705&lt;0,M1705&lt;0,S1705&lt;0,T1705&lt;0,Z1705&lt;0,AA1705&lt;0),"support Zone",IF(AND(D1705&lt;0,E1705&lt;0,F1705&lt;0,L1705&gt;0,M1705&gt;0,S1705&gt;0,T1705&gt;0,Z1705&gt;0,AA1705&gt;0),"sell delivery")))</f>
        <v/>
      </c>
      <c r="BA1705" s="1">
        <f>IF(AND(D1705&gt;0,E1705&gt;0,F1705&gt;0,Z1705&gt;0,AA1705&gt;0,AB1705&gt;0,AC1705&gt;0,AI1705&gt;0,AJ1705&gt;0),"FII ENTERING")</f>
        <v/>
      </c>
      <c r="BB1705" s="1" t="n"/>
      <c r="BC1705" s="1" t="n"/>
      <c r="BD1705" s="1">
        <f>IF(AND(E1705&gt;0,F1705&gt;0,AB1705&gt;0,AC1705&gt;0,AI1705&gt;0,AJ1705&gt;0,AS1705&gt;AR1705,AR1705&gt;AQ1705),"long buildup",IF(AND(E1705&lt;0,F1705&lt;0,AB1705&gt;0,AC1705&gt;0,AI1705&gt;0,AJ1705&gt;0,AS1705&lt;AR1705,AR1705&lt;AQ1705),"Short buildup"))</f>
        <v/>
      </c>
      <c r="BE1705" s="1">
        <f>+IF(AND(F1705&gt;0,M1705&gt;0,T1705&gt;0,AA1705&gt;0),"buy")</f>
        <v/>
      </c>
    </row>
    <row r="1706">
      <c r="A1706" s="1" t="inlineStr">
        <is>
          <t>SILLYMONKS</t>
        </is>
      </c>
      <c r="B1706" s="1" t="n"/>
      <c r="C1706" s="1" t="n"/>
      <c r="D1706" s="2" t="n">
        <v>-1.520036849378175</v>
      </c>
      <c r="E1706" s="2" t="n">
        <v>-0.6080449017773574</v>
      </c>
      <c r="F1706" s="3" t="n">
        <v>0.5176470588235268</v>
      </c>
      <c r="G1706" s="4" t="n">
        <v>146</v>
      </c>
      <c r="H1706" s="4" t="n">
        <v>58</v>
      </c>
      <c r="I1706" s="3" t="n">
        <v>62</v>
      </c>
      <c r="J1706" s="1" t="n"/>
      <c r="K1706" s="1" t="n"/>
      <c r="L1706" s="7">
        <f>J1706/G1706</f>
        <v/>
      </c>
      <c r="M1706" s="7">
        <f>K1706/H1706</f>
        <v/>
      </c>
      <c r="N1706" s="1" t="n">
        <v>0.139</v>
      </c>
      <c r="O1706" s="1" t="n">
        <v>0.07480000000000001</v>
      </c>
      <c r="P1706" s="1" t="n">
        <v>0.0167</v>
      </c>
      <c r="Q1706" s="1" t="n"/>
      <c r="R1706" s="1" t="n"/>
      <c r="S1706" s="7">
        <f>Q1706/N1706</f>
        <v/>
      </c>
      <c r="T1706" s="7">
        <f>R1706/O1706</f>
        <v/>
      </c>
      <c r="U1706" s="1" t="inlineStr">
        <is>
          <t>59491</t>
        </is>
      </c>
      <c r="V1706" s="1" t="inlineStr">
        <is>
          <t>33753</t>
        </is>
      </c>
      <c r="W1706" s="1" t="inlineStr">
        <is>
          <t>5562</t>
        </is>
      </c>
      <c r="X1706" s="1" t="n"/>
      <c r="Y1706" s="1" t="n"/>
      <c r="Z1706" s="7">
        <f>X1706/U1706</f>
        <v/>
      </c>
      <c r="AA1706" s="7">
        <f>Y1706/V1706</f>
        <v/>
      </c>
      <c r="AB1706" s="1" t="n"/>
      <c r="AC1706" s="1" t="n"/>
      <c r="AD1706" s="1" t="n"/>
      <c r="AE1706" s="1" t="n"/>
      <c r="AF1706" s="1" t="n"/>
      <c r="AG1706" s="1" t="n"/>
      <c r="AH1706" s="1" t="n"/>
      <c r="AI1706" s="7">
        <f>AG1706/AD1706</f>
        <v/>
      </c>
      <c r="AJ1706" s="7">
        <f>AH1706/AE1706</f>
        <v/>
      </c>
      <c r="AK1706" s="1" t="n"/>
      <c r="AL1706" s="1" t="n"/>
      <c r="AM1706" s="1" t="n"/>
      <c r="AN1706" s="1" t="n">
        <v>21.38</v>
      </c>
      <c r="AO1706" s="1" t="n">
        <v>21.25</v>
      </c>
      <c r="AP1706" s="1" t="n">
        <v>21.36</v>
      </c>
      <c r="AQ1706" s="1" t="n"/>
      <c r="AR1706" s="1" t="n"/>
      <c r="AS1706" s="1" t="n"/>
      <c r="AT1706" s="1" t="n"/>
      <c r="AU1706" s="1" t="n"/>
      <c r="AV1706" s="7">
        <f>AT1706/AQ1706</f>
        <v/>
      </c>
      <c r="AW1706" s="7">
        <f>AU1706/AR1706</f>
        <v/>
      </c>
      <c r="AX1706" s="1" t="n"/>
      <c r="AY1706" s="1">
        <f>+IF(AND(D1706&gt;0,E1706&gt;0,F1706&gt;0,S1706&gt;0,T1706&gt;0,AC1706&gt;0,AB1706&gt;0,AI1706&gt;0,AJ1706&gt;0,AS1706&gt;AR1706,AR1706&gt;AQ1706),"long buildup",IF(AND(D1706&gt;0,E1706&gt;0,F1706&gt;0,S1706&lt;0,T1706&lt;0,AB1706&lt;0,AC1706&lt;0,AI1706&lt;0,AJ1706&lt;0,AS1706&gt;AR1706,AR1706&gt;AQ1706),"Short Covering",IF(AND(D1706&lt;0,E1706&lt;0,F1706&lt;0,S1706&lt;0,T1706&lt;0,AB1706&gt;0,AC1706&gt;0,AI1706&gt;0,AJ1706&gt;0,AS1706&lt;AR1706,AR1706&lt;AQ1706),"Short Buildup",IF(AND(D1706&lt;0,E1706&lt;0,F1706&lt;0,S1706&lt;0,T1706&lt;0,AB1706&lt;0,AC1706&lt;0,AI1706&lt;0,AJ1706&lt;0,AS1706&lt;AR1706,AR1706&lt;AQ1706),"LongUnwinding" ))))</f>
        <v/>
      </c>
      <c r="AZ1706" s="1">
        <f>+IF(AND(D1706&gt;0,E1706&gt;0,F1706&gt;0,L1706&gt;0,M1706&gt;0,S1706&gt;0,T1706&gt;0,Z1706&gt;0,AA1706&gt;0),"Buying Opportunity",IF(AND(D1706&lt;0,E1706&lt;0,F1706&lt;0,L1706&lt;0,M1706&lt;0,S1706&lt;0,T1706&lt;0,Z1706&lt;0,AA1706&lt;0),"support Zone",IF(AND(D1706&lt;0,E1706&lt;0,F1706&lt;0,L1706&gt;0,M1706&gt;0,S1706&gt;0,T1706&gt;0,Z1706&gt;0,AA1706&gt;0),"sell delivery")))</f>
        <v/>
      </c>
      <c r="BA1706" s="1">
        <f>IF(AND(D1706&gt;0,E1706&gt;0,F1706&gt;0,Z1706&gt;0,AA1706&gt;0,AB1706&gt;0,AC1706&gt;0,AI1706&gt;0,AJ1706&gt;0),"FII ENTERING")</f>
        <v/>
      </c>
      <c r="BB1706" s="1" t="n"/>
      <c r="BC1706" s="1" t="n"/>
      <c r="BD1706" s="1">
        <f>IF(AND(E1706&gt;0,F1706&gt;0,AB1706&gt;0,AC1706&gt;0,AI1706&gt;0,AJ1706&gt;0,AS1706&gt;AR1706,AR1706&gt;AQ1706),"long buildup",IF(AND(E1706&lt;0,F1706&lt;0,AB1706&gt;0,AC1706&gt;0,AI1706&gt;0,AJ1706&gt;0,AS1706&lt;AR1706,AR1706&lt;AQ1706),"Short buildup"))</f>
        <v/>
      </c>
      <c r="BE1706" s="1">
        <f>+IF(AND(F1706&gt;0,M1706&gt;0,T1706&gt;0,AA1706&gt;0),"buy")</f>
        <v/>
      </c>
    </row>
    <row r="1707">
      <c r="A1707" s="1" t="inlineStr">
        <is>
          <t>SILVER</t>
        </is>
      </c>
      <c r="B1707" s="1" t="n"/>
      <c r="C1707" s="1" t="n"/>
      <c r="D1707" s="2" t="n">
        <v>0.09620523784073053</v>
      </c>
      <c r="E1707" s="2" t="n">
        <v>1.153353267834257</v>
      </c>
      <c r="F1707" s="3" t="n">
        <v>-4.001266891891884</v>
      </c>
      <c r="G1707" s="4" t="n">
        <v>942</v>
      </c>
      <c r="H1707" s="4" t="n">
        <v>1418</v>
      </c>
      <c r="I1707" s="3" t="n">
        <v>2329</v>
      </c>
      <c r="J1707" s="1" t="n"/>
      <c r="K1707" s="1" t="n"/>
      <c r="L1707" s="7">
        <f>J1707/G1707</f>
        <v/>
      </c>
      <c r="M1707" s="7">
        <f>K1707/H1707</f>
        <v/>
      </c>
      <c r="N1707" s="1" t="n">
        <v>1.2297</v>
      </c>
      <c r="O1707" s="1" t="n">
        <v>3.8409</v>
      </c>
      <c r="P1707" s="1" t="n">
        <v>2.6799</v>
      </c>
      <c r="Q1707" s="1" t="n"/>
      <c r="R1707" s="1" t="n"/>
      <c r="S1707" s="7">
        <f>Q1707/N1707</f>
        <v/>
      </c>
      <c r="T1707" s="7">
        <f>R1707/O1707</f>
        <v/>
      </c>
      <c r="U1707" s="1" t="inlineStr">
        <is>
          <t>81306</t>
        </is>
      </c>
      <c r="V1707" s="1" t="inlineStr">
        <is>
          <t>327156</t>
        </is>
      </c>
      <c r="W1707" s="1" t="inlineStr">
        <is>
          <t>231943</t>
        </is>
      </c>
      <c r="X1707" s="1" t="n"/>
      <c r="Y1707" s="1" t="n"/>
      <c r="Z1707" s="7">
        <f>X1707/U1707</f>
        <v/>
      </c>
      <c r="AA1707" s="7">
        <f>Y1707/V1707</f>
        <v/>
      </c>
      <c r="AB1707" s="1" t="n"/>
      <c r="AC1707" s="1" t="n"/>
      <c r="AD1707" s="1" t="n"/>
      <c r="AE1707" s="1" t="n"/>
      <c r="AF1707" s="1" t="n"/>
      <c r="AG1707" s="1" t="n"/>
      <c r="AH1707" s="1" t="n"/>
      <c r="AI1707" s="7">
        <f>AG1707/AD1707</f>
        <v/>
      </c>
      <c r="AJ1707" s="7">
        <f>AH1707/AE1707</f>
        <v/>
      </c>
      <c r="AK1707" s="1" t="n"/>
      <c r="AL1707" s="1" t="n"/>
      <c r="AM1707" s="1" t="n"/>
      <c r="AN1707" s="1" t="n">
        <v>93.64</v>
      </c>
      <c r="AO1707" s="1" t="n">
        <v>94.72</v>
      </c>
      <c r="AP1707" s="1" t="n">
        <v>90.93000000000001</v>
      </c>
      <c r="AQ1707" s="1" t="n"/>
      <c r="AR1707" s="1" t="n"/>
      <c r="AS1707" s="1" t="n"/>
      <c r="AT1707" s="1" t="n"/>
      <c r="AU1707" s="1" t="n"/>
      <c r="AV1707" s="7">
        <f>AT1707/AQ1707</f>
        <v/>
      </c>
      <c r="AW1707" s="7">
        <f>AU1707/AR1707</f>
        <v/>
      </c>
      <c r="AX1707" s="1" t="n"/>
      <c r="AY1707" s="1">
        <f>+IF(AND(D1707&gt;0,E1707&gt;0,F1707&gt;0,S1707&gt;0,T1707&gt;0,AC1707&gt;0,AB1707&gt;0,AI1707&gt;0,AJ1707&gt;0,AS1707&gt;AR1707,AR1707&gt;AQ1707),"long buildup",IF(AND(D1707&gt;0,E1707&gt;0,F1707&gt;0,S1707&lt;0,T1707&lt;0,AB1707&lt;0,AC1707&lt;0,AI1707&lt;0,AJ1707&lt;0,AS1707&gt;AR1707,AR1707&gt;AQ1707),"Short Covering",IF(AND(D1707&lt;0,E1707&lt;0,F1707&lt;0,S1707&lt;0,T1707&lt;0,AB1707&gt;0,AC1707&gt;0,AI1707&gt;0,AJ1707&gt;0,AS1707&lt;AR1707,AR1707&lt;AQ1707),"Short Buildup",IF(AND(D1707&lt;0,E1707&lt;0,F1707&lt;0,S1707&lt;0,T1707&lt;0,AB1707&lt;0,AC1707&lt;0,AI1707&lt;0,AJ1707&lt;0,AS1707&lt;AR1707,AR1707&lt;AQ1707),"LongUnwinding" ))))</f>
        <v/>
      </c>
      <c r="AZ1707" s="1">
        <f>+IF(AND(D1707&gt;0,E1707&gt;0,F1707&gt;0,L1707&gt;0,M1707&gt;0,S1707&gt;0,T1707&gt;0,Z1707&gt;0,AA1707&gt;0),"Buying Opportunity",IF(AND(D1707&lt;0,E1707&lt;0,F1707&lt;0,L1707&lt;0,M1707&lt;0,S1707&lt;0,T1707&lt;0,Z1707&lt;0,AA1707&lt;0),"support Zone",IF(AND(D1707&lt;0,E1707&lt;0,F1707&lt;0,L1707&gt;0,M1707&gt;0,S1707&gt;0,T1707&gt;0,Z1707&gt;0,AA1707&gt;0),"sell delivery")))</f>
        <v/>
      </c>
      <c r="BA1707" s="1">
        <f>IF(AND(D1707&gt;0,E1707&gt;0,F1707&gt;0,Z1707&gt;0,AA1707&gt;0,AB1707&gt;0,AC1707&gt;0,AI1707&gt;0,AJ1707&gt;0),"FII ENTERING")</f>
        <v/>
      </c>
      <c r="BB1707" s="1" t="n"/>
      <c r="BC1707" s="1" t="n"/>
      <c r="BD1707" s="1">
        <f>IF(AND(E1707&gt;0,F1707&gt;0,AB1707&gt;0,AC1707&gt;0,AI1707&gt;0,AJ1707&gt;0,AS1707&gt;AR1707,AR1707&gt;AQ1707),"long buildup",IF(AND(E1707&lt;0,F1707&lt;0,AB1707&gt;0,AC1707&gt;0,AI1707&gt;0,AJ1707&gt;0,AS1707&lt;AR1707,AR1707&lt;AQ1707),"Short buildup"))</f>
        <v/>
      </c>
      <c r="BE1707" s="1">
        <f>+IF(AND(F1707&gt;0,M1707&gt;0,T1707&gt;0,AA1707&gt;0),"buy")</f>
        <v/>
      </c>
    </row>
    <row r="1708">
      <c r="A1708" s="1" t="inlineStr">
        <is>
          <t>SILVERBEES</t>
        </is>
      </c>
      <c r="B1708" s="1" t="n"/>
      <c r="C1708" s="1" t="n"/>
      <c r="D1708" s="2" t="n">
        <v>-0.06658528465209441</v>
      </c>
      <c r="E1708" s="2" t="n">
        <v>1.354802887284841</v>
      </c>
      <c r="F1708" s="3" t="n">
        <v>-4.404514079105945</v>
      </c>
      <c r="G1708" s="4" t="n">
        <v>14363</v>
      </c>
      <c r="H1708" s="4" t="n">
        <v>15675</v>
      </c>
      <c r="I1708" s="3" t="n">
        <v>60361</v>
      </c>
      <c r="J1708" s="1" t="n"/>
      <c r="K1708" s="1" t="n"/>
      <c r="L1708" s="7">
        <f>J1708/G1708</f>
        <v/>
      </c>
      <c r="M1708" s="7">
        <f>K1708/H1708</f>
        <v/>
      </c>
      <c r="N1708" s="1" t="n">
        <v>54.2324</v>
      </c>
      <c r="O1708" s="1" t="n">
        <v>53.9708</v>
      </c>
      <c r="P1708" s="1" t="n">
        <v>145.3734</v>
      </c>
      <c r="Q1708" s="1" t="n"/>
      <c r="R1708" s="1" t="n"/>
      <c r="S1708" s="7">
        <f>Q1708/N1708</f>
        <v/>
      </c>
      <c r="T1708" s="7">
        <f>R1708/O1708</f>
        <v/>
      </c>
      <c r="U1708" s="1" t="inlineStr">
        <is>
          <t>3868867</t>
        </is>
      </c>
      <c r="V1708" s="1" t="inlineStr">
        <is>
          <t>4890162</t>
        </is>
      </c>
      <c r="W1708" s="1" t="inlineStr">
        <is>
          <t>14243684</t>
        </is>
      </c>
      <c r="X1708" s="1" t="n"/>
      <c r="Y1708" s="1" t="n"/>
      <c r="Z1708" s="7">
        <f>X1708/U1708</f>
        <v/>
      </c>
      <c r="AA1708" s="7">
        <f>Y1708/V1708</f>
        <v/>
      </c>
      <c r="AB1708" s="1" t="n"/>
      <c r="AC1708" s="1" t="n"/>
      <c r="AD1708" s="1" t="n"/>
      <c r="AE1708" s="1" t="n"/>
      <c r="AF1708" s="1" t="n"/>
      <c r="AG1708" s="1" t="n"/>
      <c r="AH1708" s="1" t="n"/>
      <c r="AI1708" s="7">
        <f>AG1708/AD1708</f>
        <v/>
      </c>
      <c r="AJ1708" s="7">
        <f>AH1708/AE1708</f>
        <v/>
      </c>
      <c r="AK1708" s="1" t="n"/>
      <c r="AL1708" s="1" t="n"/>
      <c r="AM1708" s="1" t="n"/>
      <c r="AN1708" s="1" t="n">
        <v>90.05</v>
      </c>
      <c r="AO1708" s="1" t="n">
        <v>91.27</v>
      </c>
      <c r="AP1708" s="1" t="n">
        <v>87.25</v>
      </c>
      <c r="AQ1708" s="1" t="n"/>
      <c r="AR1708" s="1" t="n"/>
      <c r="AS1708" s="1" t="n"/>
      <c r="AT1708" s="1" t="n"/>
      <c r="AU1708" s="1" t="n"/>
      <c r="AV1708" s="7">
        <f>AT1708/AQ1708</f>
        <v/>
      </c>
      <c r="AW1708" s="7">
        <f>AU1708/AR1708</f>
        <v/>
      </c>
      <c r="AX1708" s="1" t="n"/>
      <c r="AY1708" s="1">
        <f>+IF(AND(D1708&gt;0,E1708&gt;0,F1708&gt;0,S1708&gt;0,T1708&gt;0,AC1708&gt;0,AB1708&gt;0,AI1708&gt;0,AJ1708&gt;0,AS1708&gt;AR1708,AR1708&gt;AQ1708),"long buildup",IF(AND(D1708&gt;0,E1708&gt;0,F1708&gt;0,S1708&lt;0,T1708&lt;0,AB1708&lt;0,AC1708&lt;0,AI1708&lt;0,AJ1708&lt;0,AS1708&gt;AR1708,AR1708&gt;AQ1708),"Short Covering",IF(AND(D1708&lt;0,E1708&lt;0,F1708&lt;0,S1708&lt;0,T1708&lt;0,AB1708&gt;0,AC1708&gt;0,AI1708&gt;0,AJ1708&gt;0,AS1708&lt;AR1708,AR1708&lt;AQ1708),"Short Buildup",IF(AND(D1708&lt;0,E1708&lt;0,F1708&lt;0,S1708&lt;0,T1708&lt;0,AB1708&lt;0,AC1708&lt;0,AI1708&lt;0,AJ1708&lt;0,AS1708&lt;AR1708,AR1708&lt;AQ1708),"LongUnwinding" ))))</f>
        <v/>
      </c>
      <c r="AZ1708" s="1">
        <f>+IF(AND(D1708&gt;0,E1708&gt;0,F1708&gt;0,L1708&gt;0,M1708&gt;0,S1708&gt;0,T1708&gt;0,Z1708&gt;0,AA1708&gt;0),"Buying Opportunity",IF(AND(D1708&lt;0,E1708&lt;0,F1708&lt;0,L1708&lt;0,M1708&lt;0,S1708&lt;0,T1708&lt;0,Z1708&lt;0,AA1708&lt;0),"support Zone",IF(AND(D1708&lt;0,E1708&lt;0,F1708&lt;0,L1708&gt;0,M1708&gt;0,S1708&gt;0,T1708&gt;0,Z1708&gt;0,AA1708&gt;0),"sell delivery")))</f>
        <v/>
      </c>
      <c r="BA1708" s="1">
        <f>IF(AND(D1708&gt;0,E1708&gt;0,F1708&gt;0,Z1708&gt;0,AA1708&gt;0,AB1708&gt;0,AC1708&gt;0,AI1708&gt;0,AJ1708&gt;0),"FII ENTERING")</f>
        <v/>
      </c>
      <c r="BB1708" s="1" t="n"/>
      <c r="BC1708" s="1" t="n"/>
      <c r="BD1708" s="1">
        <f>IF(AND(E1708&gt;0,F1708&gt;0,AB1708&gt;0,AC1708&gt;0,AI1708&gt;0,AJ1708&gt;0,AS1708&gt;AR1708,AR1708&gt;AQ1708),"long buildup",IF(AND(E1708&lt;0,F1708&lt;0,AB1708&gt;0,AC1708&gt;0,AI1708&gt;0,AJ1708&gt;0,AS1708&lt;AR1708,AR1708&lt;AQ1708),"Short buildup"))</f>
        <v/>
      </c>
      <c r="BE1708" s="1">
        <f>+IF(AND(F1708&gt;0,M1708&gt;0,T1708&gt;0,AA1708&gt;0),"buy")</f>
        <v/>
      </c>
    </row>
    <row r="1709">
      <c r="A1709" s="1" t="inlineStr">
        <is>
          <t>SILVERETF</t>
        </is>
      </c>
      <c r="B1709" s="1" t="n"/>
      <c r="C1709" s="1" t="n"/>
      <c r="D1709" s="2" t="n">
        <v>-0.07683020524639796</v>
      </c>
      <c r="E1709" s="2" t="n">
        <v>1.230228471001747</v>
      </c>
      <c r="F1709" s="3" t="n">
        <v>-3.949652777777778</v>
      </c>
      <c r="G1709" s="4" t="n">
        <v>742</v>
      </c>
      <c r="H1709" s="4" t="n">
        <v>979</v>
      </c>
      <c r="I1709" s="3" t="n">
        <v>2319</v>
      </c>
      <c r="J1709" s="1" t="n"/>
      <c r="K1709" s="1" t="n"/>
      <c r="L1709" s="7">
        <f>J1709/G1709</f>
        <v/>
      </c>
      <c r="M1709" s="7">
        <f>K1709/H1709</f>
        <v/>
      </c>
      <c r="N1709" s="1" t="n">
        <v>1.3827</v>
      </c>
      <c r="O1709" s="1" t="n">
        <v>2.0037</v>
      </c>
      <c r="P1709" s="1" t="n">
        <v>2.4105</v>
      </c>
      <c r="Q1709" s="1" t="n"/>
      <c r="R1709" s="1" t="n"/>
      <c r="S1709" s="7">
        <f>Q1709/N1709</f>
        <v/>
      </c>
      <c r="T1709" s="7">
        <f>R1709/O1709</f>
        <v/>
      </c>
      <c r="U1709" s="1" t="inlineStr">
        <is>
          <t>97604</t>
        </is>
      </c>
      <c r="V1709" s="1" t="inlineStr">
        <is>
          <t>152198</t>
        </is>
      </c>
      <c r="W1709" s="1" t="inlineStr">
        <is>
          <t>246468</t>
        </is>
      </c>
      <c r="X1709" s="1" t="n"/>
      <c r="Y1709" s="1" t="n"/>
      <c r="Z1709" s="7">
        <f>X1709/U1709</f>
        <v/>
      </c>
      <c r="AA1709" s="7">
        <f>Y1709/V1709</f>
        <v/>
      </c>
      <c r="AB1709" s="1" t="n"/>
      <c r="AC1709" s="1" t="n"/>
      <c r="AD1709" s="1" t="n"/>
      <c r="AE1709" s="1" t="n"/>
      <c r="AF1709" s="1" t="n"/>
      <c r="AG1709" s="1" t="n"/>
      <c r="AH1709" s="1" t="n"/>
      <c r="AI1709" s="7">
        <f>AG1709/AD1709</f>
        <v/>
      </c>
      <c r="AJ1709" s="7">
        <f>AH1709/AE1709</f>
        <v/>
      </c>
      <c r="AK1709" s="1" t="n"/>
      <c r="AL1709" s="1" t="n"/>
      <c r="AM1709" s="1" t="n"/>
      <c r="AN1709" s="1" t="n">
        <v>91.04000000000001</v>
      </c>
      <c r="AO1709" s="1" t="n">
        <v>92.16</v>
      </c>
      <c r="AP1709" s="1" t="n">
        <v>88.52</v>
      </c>
      <c r="AQ1709" s="1" t="n"/>
      <c r="AR1709" s="1" t="n"/>
      <c r="AS1709" s="1" t="n"/>
      <c r="AT1709" s="1" t="n"/>
      <c r="AU1709" s="1" t="n"/>
      <c r="AV1709" s="7">
        <f>AT1709/AQ1709</f>
        <v/>
      </c>
      <c r="AW1709" s="7">
        <f>AU1709/AR1709</f>
        <v/>
      </c>
      <c r="AX1709" s="1" t="n"/>
      <c r="AY1709" s="1">
        <f>+IF(AND(D1709&gt;0,E1709&gt;0,F1709&gt;0,S1709&gt;0,T1709&gt;0,AC1709&gt;0,AB1709&gt;0,AI1709&gt;0,AJ1709&gt;0,AS1709&gt;AR1709,AR1709&gt;AQ1709),"long buildup",IF(AND(D1709&gt;0,E1709&gt;0,F1709&gt;0,S1709&lt;0,T1709&lt;0,AB1709&lt;0,AC1709&lt;0,AI1709&lt;0,AJ1709&lt;0,AS1709&gt;AR1709,AR1709&gt;AQ1709),"Short Covering",IF(AND(D1709&lt;0,E1709&lt;0,F1709&lt;0,S1709&lt;0,T1709&lt;0,AB1709&gt;0,AC1709&gt;0,AI1709&gt;0,AJ1709&gt;0,AS1709&lt;AR1709,AR1709&lt;AQ1709),"Short Buildup",IF(AND(D1709&lt;0,E1709&lt;0,F1709&lt;0,S1709&lt;0,T1709&lt;0,AB1709&lt;0,AC1709&lt;0,AI1709&lt;0,AJ1709&lt;0,AS1709&lt;AR1709,AR1709&lt;AQ1709),"LongUnwinding" ))))</f>
        <v/>
      </c>
      <c r="AZ1709" s="1">
        <f>+IF(AND(D1709&gt;0,E1709&gt;0,F1709&gt;0,L1709&gt;0,M1709&gt;0,S1709&gt;0,T1709&gt;0,Z1709&gt;0,AA1709&gt;0),"Buying Opportunity",IF(AND(D1709&lt;0,E1709&lt;0,F1709&lt;0,L1709&lt;0,M1709&lt;0,S1709&lt;0,T1709&lt;0,Z1709&lt;0,AA1709&lt;0),"support Zone",IF(AND(D1709&lt;0,E1709&lt;0,F1709&lt;0,L1709&gt;0,M1709&gt;0,S1709&gt;0,T1709&gt;0,Z1709&gt;0,AA1709&gt;0),"sell delivery")))</f>
        <v/>
      </c>
      <c r="BA1709" s="1">
        <f>IF(AND(D1709&gt;0,E1709&gt;0,F1709&gt;0,Z1709&gt;0,AA1709&gt;0,AB1709&gt;0,AC1709&gt;0,AI1709&gt;0,AJ1709&gt;0),"FII ENTERING")</f>
        <v/>
      </c>
      <c r="BB1709" s="1" t="n"/>
      <c r="BC1709" s="1" t="n"/>
      <c r="BD1709" s="1">
        <f>IF(AND(E1709&gt;0,F1709&gt;0,AB1709&gt;0,AC1709&gt;0,AI1709&gt;0,AJ1709&gt;0,AS1709&gt;AR1709,AR1709&gt;AQ1709),"long buildup",IF(AND(E1709&lt;0,F1709&lt;0,AB1709&gt;0,AC1709&gt;0,AI1709&gt;0,AJ1709&gt;0,AS1709&lt;AR1709,AR1709&lt;AQ1709),"Short buildup"))</f>
        <v/>
      </c>
      <c r="BE1709" s="1">
        <f>+IF(AND(F1709&gt;0,M1709&gt;0,T1709&gt;0,AA1709&gt;0),"buy")</f>
        <v/>
      </c>
    </row>
    <row r="1710">
      <c r="A1710" s="1" t="inlineStr">
        <is>
          <t>SILVERTUC</t>
        </is>
      </c>
      <c r="B1710" s="1" t="n"/>
      <c r="C1710" s="1" t="n"/>
      <c r="D1710" s="2" t="n">
        <v>-0.02202643171805833</v>
      </c>
      <c r="E1710" s="2" t="n">
        <v>-0.4039068811045017</v>
      </c>
      <c r="F1710" s="3" t="n">
        <v>-0.228579855478553</v>
      </c>
      <c r="G1710" s="4" t="n">
        <v>505</v>
      </c>
      <c r="H1710" s="4" t="n">
        <v>694</v>
      </c>
      <c r="I1710" s="3" t="n">
        <v>458</v>
      </c>
      <c r="J1710" s="1" t="n"/>
      <c r="K1710" s="1" t="n"/>
      <c r="L1710" s="7">
        <f>J1710/G1710</f>
        <v/>
      </c>
      <c r="M1710" s="7">
        <f>K1710/H1710</f>
        <v/>
      </c>
      <c r="N1710" s="1" t="n">
        <v>0.7626999999999999</v>
      </c>
      <c r="O1710" s="1" t="n">
        <v>1.0217</v>
      </c>
      <c r="P1710" s="1" t="n">
        <v>1.6148</v>
      </c>
      <c r="Q1710" s="1" t="n"/>
      <c r="R1710" s="1" t="n"/>
      <c r="S1710" s="7">
        <f>Q1710/N1710</f>
        <v/>
      </c>
      <c r="T1710" s="7">
        <f>R1710/O1710</f>
        <v/>
      </c>
      <c r="U1710" s="1" t="inlineStr">
        <is>
          <t>2326</t>
        </is>
      </c>
      <c r="V1710" s="1" t="inlineStr">
        <is>
          <t>4924</t>
        </is>
      </c>
      <c r="W1710" s="1" t="inlineStr">
        <is>
          <t>14066</t>
        </is>
      </c>
      <c r="X1710" s="1" t="n"/>
      <c r="Y1710" s="1" t="n"/>
      <c r="Z1710" s="7">
        <f>X1710/U1710</f>
        <v/>
      </c>
      <c r="AA1710" s="7">
        <f>Y1710/V1710</f>
        <v/>
      </c>
      <c r="AB1710" s="1" t="n"/>
      <c r="AC1710" s="1" t="n"/>
      <c r="AD1710" s="1" t="n"/>
      <c r="AE1710" s="1" t="n"/>
      <c r="AF1710" s="1" t="n"/>
      <c r="AG1710" s="1" t="n"/>
      <c r="AH1710" s="1" t="n"/>
      <c r="AI1710" s="7">
        <f>AG1710/AD1710</f>
        <v/>
      </c>
      <c r="AJ1710" s="7">
        <f>AH1710/AE1710</f>
        <v/>
      </c>
      <c r="AK1710" s="1" t="n"/>
      <c r="AL1710" s="1" t="n"/>
      <c r="AM1710" s="1" t="n"/>
      <c r="AN1710" s="1" t="n">
        <v>680.85</v>
      </c>
      <c r="AO1710" s="1" t="n">
        <v>678.1</v>
      </c>
      <c r="AP1710" s="1" t="n">
        <v>676.55</v>
      </c>
      <c r="AQ1710" s="1" t="n"/>
      <c r="AR1710" s="1" t="n"/>
      <c r="AS1710" s="1" t="n"/>
      <c r="AT1710" s="1" t="n"/>
      <c r="AU1710" s="1" t="n"/>
      <c r="AV1710" s="7">
        <f>AT1710/AQ1710</f>
        <v/>
      </c>
      <c r="AW1710" s="7">
        <f>AU1710/AR1710</f>
        <v/>
      </c>
      <c r="AX1710" s="1" t="n"/>
      <c r="AY1710" s="1">
        <f>+IF(AND(D1710&gt;0,E1710&gt;0,F1710&gt;0,S1710&gt;0,T1710&gt;0,AC1710&gt;0,AB1710&gt;0,AI1710&gt;0,AJ1710&gt;0,AS1710&gt;AR1710,AR1710&gt;AQ1710),"long buildup",IF(AND(D1710&gt;0,E1710&gt;0,F1710&gt;0,S1710&lt;0,T1710&lt;0,AB1710&lt;0,AC1710&lt;0,AI1710&lt;0,AJ1710&lt;0,AS1710&gt;AR1710,AR1710&gt;AQ1710),"Short Covering",IF(AND(D1710&lt;0,E1710&lt;0,F1710&lt;0,S1710&lt;0,T1710&lt;0,AB1710&gt;0,AC1710&gt;0,AI1710&gt;0,AJ1710&gt;0,AS1710&lt;AR1710,AR1710&lt;AQ1710),"Short Buildup",IF(AND(D1710&lt;0,E1710&lt;0,F1710&lt;0,S1710&lt;0,T1710&lt;0,AB1710&lt;0,AC1710&lt;0,AI1710&lt;0,AJ1710&lt;0,AS1710&lt;AR1710,AR1710&lt;AQ1710),"LongUnwinding" ))))</f>
        <v/>
      </c>
      <c r="AZ1710" s="1">
        <f>+IF(AND(D1710&gt;0,E1710&gt;0,F1710&gt;0,L1710&gt;0,M1710&gt;0,S1710&gt;0,T1710&gt;0,Z1710&gt;0,AA1710&gt;0),"Buying Opportunity",IF(AND(D1710&lt;0,E1710&lt;0,F1710&lt;0,L1710&lt;0,M1710&lt;0,S1710&lt;0,T1710&lt;0,Z1710&lt;0,AA1710&lt;0),"support Zone",IF(AND(D1710&lt;0,E1710&lt;0,F1710&lt;0,L1710&gt;0,M1710&gt;0,S1710&gt;0,T1710&gt;0,Z1710&gt;0,AA1710&gt;0),"sell delivery")))</f>
        <v/>
      </c>
      <c r="BA1710" s="1">
        <f>IF(AND(D1710&gt;0,E1710&gt;0,F1710&gt;0,Z1710&gt;0,AA1710&gt;0,AB1710&gt;0,AC1710&gt;0,AI1710&gt;0,AJ1710&gt;0),"FII ENTERING")</f>
        <v/>
      </c>
      <c r="BB1710" s="1" t="n"/>
      <c r="BC1710" s="1" t="n"/>
      <c r="BD1710" s="1">
        <f>IF(AND(E1710&gt;0,F1710&gt;0,AB1710&gt;0,AC1710&gt;0,AI1710&gt;0,AJ1710&gt;0,AS1710&gt;AR1710,AR1710&gt;AQ1710),"long buildup",IF(AND(E1710&lt;0,F1710&lt;0,AB1710&gt;0,AC1710&gt;0,AI1710&gt;0,AJ1710&gt;0,AS1710&lt;AR1710,AR1710&lt;AQ1710),"Short buildup"))</f>
        <v/>
      </c>
      <c r="BE1710" s="1">
        <f>+IF(AND(F1710&gt;0,M1710&gt;0,T1710&gt;0,AA1710&gt;0),"buy")</f>
        <v/>
      </c>
    </row>
    <row r="1711">
      <c r="A1711" s="1" t="inlineStr">
        <is>
          <t>SILVRETF</t>
        </is>
      </c>
      <c r="B1711" s="1" t="n"/>
      <c r="C1711" s="1" t="n"/>
      <c r="D1711" s="2" t="n">
        <v>0.3503393912853002</v>
      </c>
      <c r="E1711" s="2" t="n">
        <v>0.9273401701942052</v>
      </c>
      <c r="F1711" s="3" t="n">
        <v>-3.815803696897634</v>
      </c>
      <c r="G1711" s="4" t="n">
        <v>193</v>
      </c>
      <c r="H1711" s="4" t="n">
        <v>136</v>
      </c>
      <c r="I1711" s="3" t="n">
        <v>310</v>
      </c>
      <c r="J1711" s="1" t="n"/>
      <c r="K1711" s="1" t="n"/>
      <c r="L1711" s="7">
        <f>J1711/G1711</f>
        <v/>
      </c>
      <c r="M1711" s="7">
        <f>K1711/H1711</f>
        <v/>
      </c>
      <c r="N1711" s="1" t="n">
        <v>0.1005</v>
      </c>
      <c r="O1711" s="1" t="n">
        <v>0.1228</v>
      </c>
      <c r="P1711" s="1" t="n">
        <v>0.3126</v>
      </c>
      <c r="Q1711" s="1" t="n"/>
      <c r="R1711" s="1" t="n"/>
      <c r="S1711" s="7">
        <f>Q1711/N1711</f>
        <v/>
      </c>
      <c r="T1711" s="7">
        <f>R1711/O1711</f>
        <v/>
      </c>
      <c r="U1711" s="1" t="inlineStr">
        <is>
          <t>7949</t>
        </is>
      </c>
      <c r="V1711" s="1" t="inlineStr">
        <is>
          <t>12739</t>
        </is>
      </c>
      <c r="W1711" s="1" t="inlineStr">
        <is>
          <t>32898</t>
        </is>
      </c>
      <c r="X1711" s="1" t="n"/>
      <c r="Y1711" s="1" t="n"/>
      <c r="Z1711" s="7">
        <f>X1711/U1711</f>
        <v/>
      </c>
      <c r="AA1711" s="7">
        <f>Y1711/V1711</f>
        <v/>
      </c>
      <c r="AB1711" s="1" t="n"/>
      <c r="AC1711" s="1" t="n"/>
      <c r="AD1711" s="1" t="n"/>
      <c r="AE1711" s="1" t="n"/>
      <c r="AF1711" s="1" t="n"/>
      <c r="AG1711" s="1" t="n"/>
      <c r="AH1711" s="1" t="n"/>
      <c r="AI1711" s="7">
        <f>AG1711/AD1711</f>
        <v/>
      </c>
      <c r="AJ1711" s="7">
        <f>AH1711/AE1711</f>
        <v/>
      </c>
      <c r="AK1711" s="1" t="n"/>
      <c r="AL1711" s="1" t="n"/>
      <c r="AM1711" s="1" t="n"/>
      <c r="AN1711" s="1" t="n">
        <v>91.66</v>
      </c>
      <c r="AO1711" s="1" t="n">
        <v>92.51000000000001</v>
      </c>
      <c r="AP1711" s="1" t="n">
        <v>88.98</v>
      </c>
      <c r="AQ1711" s="1" t="n"/>
      <c r="AR1711" s="1" t="n"/>
      <c r="AS1711" s="1" t="n"/>
      <c r="AT1711" s="1" t="n"/>
      <c r="AU1711" s="1" t="n"/>
      <c r="AV1711" s="7">
        <f>AT1711/AQ1711</f>
        <v/>
      </c>
      <c r="AW1711" s="7">
        <f>AU1711/AR1711</f>
        <v/>
      </c>
      <c r="AX1711" s="1" t="n"/>
      <c r="AY1711" s="1">
        <f>+IF(AND(D1711&gt;0,E1711&gt;0,F1711&gt;0,S1711&gt;0,T1711&gt;0,AC1711&gt;0,AB1711&gt;0,AI1711&gt;0,AJ1711&gt;0,AS1711&gt;AR1711,AR1711&gt;AQ1711),"long buildup",IF(AND(D1711&gt;0,E1711&gt;0,F1711&gt;0,S1711&lt;0,T1711&lt;0,AB1711&lt;0,AC1711&lt;0,AI1711&lt;0,AJ1711&lt;0,AS1711&gt;AR1711,AR1711&gt;AQ1711),"Short Covering",IF(AND(D1711&lt;0,E1711&lt;0,F1711&lt;0,S1711&lt;0,T1711&lt;0,AB1711&gt;0,AC1711&gt;0,AI1711&gt;0,AJ1711&gt;0,AS1711&lt;AR1711,AR1711&lt;AQ1711),"Short Buildup",IF(AND(D1711&lt;0,E1711&lt;0,F1711&lt;0,S1711&lt;0,T1711&lt;0,AB1711&lt;0,AC1711&lt;0,AI1711&lt;0,AJ1711&lt;0,AS1711&lt;AR1711,AR1711&lt;AQ1711),"LongUnwinding" ))))</f>
        <v/>
      </c>
      <c r="AZ1711" s="1">
        <f>+IF(AND(D1711&gt;0,E1711&gt;0,F1711&gt;0,L1711&gt;0,M1711&gt;0,S1711&gt;0,T1711&gt;0,Z1711&gt;0,AA1711&gt;0),"Buying Opportunity",IF(AND(D1711&lt;0,E1711&lt;0,F1711&lt;0,L1711&lt;0,M1711&lt;0,S1711&lt;0,T1711&lt;0,Z1711&lt;0,AA1711&lt;0),"support Zone",IF(AND(D1711&lt;0,E1711&lt;0,F1711&lt;0,L1711&gt;0,M1711&gt;0,S1711&gt;0,T1711&gt;0,Z1711&gt;0,AA1711&gt;0),"sell delivery")))</f>
        <v/>
      </c>
      <c r="BA1711" s="1">
        <f>IF(AND(D1711&gt;0,E1711&gt;0,F1711&gt;0,Z1711&gt;0,AA1711&gt;0,AB1711&gt;0,AC1711&gt;0,AI1711&gt;0,AJ1711&gt;0),"FII ENTERING")</f>
        <v/>
      </c>
      <c r="BB1711" s="1" t="n"/>
      <c r="BC1711" s="1" t="n"/>
      <c r="BD1711" s="1">
        <f>IF(AND(E1711&gt;0,F1711&gt;0,AB1711&gt;0,AC1711&gt;0,AI1711&gt;0,AJ1711&gt;0,AS1711&gt;AR1711,AR1711&gt;AQ1711),"long buildup",IF(AND(E1711&lt;0,F1711&lt;0,AB1711&gt;0,AC1711&gt;0,AI1711&gt;0,AJ1711&gt;0,AS1711&lt;AR1711,AR1711&lt;AQ1711),"Short buildup"))</f>
        <v/>
      </c>
      <c r="BE1711" s="1">
        <f>+IF(AND(F1711&gt;0,M1711&gt;0,T1711&gt;0,AA1711&gt;0),"buy")</f>
        <v/>
      </c>
    </row>
    <row r="1712">
      <c r="A1712" s="1" t="inlineStr">
        <is>
          <t>SIMBHALS</t>
        </is>
      </c>
      <c r="B1712" s="1" t="n"/>
      <c r="C1712" s="1" t="n"/>
      <c r="D1712" s="2" t="n">
        <v>0.04401408450704913</v>
      </c>
      <c r="E1712" s="2" t="n">
        <v>-0.2639683238011382</v>
      </c>
      <c r="F1712" s="3" t="n">
        <v>-0.8381120423467192</v>
      </c>
      <c r="G1712" s="4" t="n">
        <v>81</v>
      </c>
      <c r="H1712" s="4" t="n">
        <v>50</v>
      </c>
      <c r="I1712" s="3" t="n">
        <v>87</v>
      </c>
      <c r="J1712" s="1" t="n"/>
      <c r="K1712" s="1" t="n"/>
      <c r="L1712" s="7">
        <f>J1712/G1712</f>
        <v/>
      </c>
      <c r="M1712" s="7">
        <f>K1712/H1712</f>
        <v/>
      </c>
      <c r="N1712" s="1" t="n">
        <v>0.0253</v>
      </c>
      <c r="O1712" s="1" t="n">
        <v>0.018</v>
      </c>
      <c r="P1712" s="1" t="n">
        <v>0.0215</v>
      </c>
      <c r="Q1712" s="1" t="n"/>
      <c r="R1712" s="1" t="n"/>
      <c r="S1712" s="7">
        <f>Q1712/N1712</f>
        <v/>
      </c>
      <c r="T1712" s="7">
        <f>R1712/O1712</f>
        <v/>
      </c>
      <c r="U1712" s="1" t="inlineStr">
        <is>
          <t>-</t>
        </is>
      </c>
      <c r="V1712" s="1" t="inlineStr">
        <is>
          <t>-</t>
        </is>
      </c>
      <c r="W1712" s="1" t="inlineStr">
        <is>
          <t>-</t>
        </is>
      </c>
      <c r="X1712" s="1" t="n"/>
      <c r="Y1712" s="1" t="n"/>
      <c r="Z1712" s="7">
        <f>X1712/U1712</f>
        <v/>
      </c>
      <c r="AA1712" s="7">
        <f>Y1712/V1712</f>
        <v/>
      </c>
      <c r="AB1712" s="1" t="n"/>
      <c r="AC1712" s="1" t="n"/>
      <c r="AD1712" s="1" t="n"/>
      <c r="AE1712" s="1" t="n"/>
      <c r="AF1712" s="1" t="n"/>
      <c r="AG1712" s="1" t="n"/>
      <c r="AH1712" s="1" t="n"/>
      <c r="AI1712" s="7">
        <f>AG1712/AD1712</f>
        <v/>
      </c>
      <c r="AJ1712" s="7">
        <f>AH1712/AE1712</f>
        <v/>
      </c>
      <c r="AK1712" s="1" t="n"/>
      <c r="AL1712" s="1" t="n"/>
      <c r="AM1712" s="1" t="n"/>
      <c r="AN1712" s="1" t="n">
        <v>22.73</v>
      </c>
      <c r="AO1712" s="1" t="n">
        <v>22.67</v>
      </c>
      <c r="AP1712" s="1" t="n">
        <v>22.48</v>
      </c>
      <c r="AQ1712" s="1" t="n"/>
      <c r="AR1712" s="1" t="n"/>
      <c r="AS1712" s="1" t="n"/>
      <c r="AT1712" s="1" t="n"/>
      <c r="AU1712" s="1" t="n"/>
      <c r="AV1712" s="7">
        <f>AT1712/AQ1712</f>
        <v/>
      </c>
      <c r="AW1712" s="7">
        <f>AU1712/AR1712</f>
        <v/>
      </c>
      <c r="AX1712" s="1" t="n"/>
      <c r="AY1712" s="1">
        <f>+IF(AND(D1712&gt;0,E1712&gt;0,F1712&gt;0,S1712&gt;0,T1712&gt;0,AC1712&gt;0,AB1712&gt;0,AI1712&gt;0,AJ1712&gt;0,AS1712&gt;AR1712,AR1712&gt;AQ1712),"long buildup",IF(AND(D1712&gt;0,E1712&gt;0,F1712&gt;0,S1712&lt;0,T1712&lt;0,AB1712&lt;0,AC1712&lt;0,AI1712&lt;0,AJ1712&lt;0,AS1712&gt;AR1712,AR1712&gt;AQ1712),"Short Covering",IF(AND(D1712&lt;0,E1712&lt;0,F1712&lt;0,S1712&lt;0,T1712&lt;0,AB1712&gt;0,AC1712&gt;0,AI1712&gt;0,AJ1712&gt;0,AS1712&lt;AR1712,AR1712&lt;AQ1712),"Short Buildup",IF(AND(D1712&lt;0,E1712&lt;0,F1712&lt;0,S1712&lt;0,T1712&lt;0,AB1712&lt;0,AC1712&lt;0,AI1712&lt;0,AJ1712&lt;0,AS1712&lt;AR1712,AR1712&lt;AQ1712),"LongUnwinding" ))))</f>
        <v/>
      </c>
      <c r="AZ1712" s="1">
        <f>+IF(AND(D1712&gt;0,E1712&gt;0,F1712&gt;0,L1712&gt;0,M1712&gt;0,S1712&gt;0,T1712&gt;0,Z1712&gt;0,AA1712&gt;0),"Buying Opportunity",IF(AND(D1712&lt;0,E1712&lt;0,F1712&lt;0,L1712&lt;0,M1712&lt;0,S1712&lt;0,T1712&lt;0,Z1712&lt;0,AA1712&lt;0),"support Zone",IF(AND(D1712&lt;0,E1712&lt;0,F1712&lt;0,L1712&gt;0,M1712&gt;0,S1712&gt;0,T1712&gt;0,Z1712&gt;0,AA1712&gt;0),"sell delivery")))</f>
        <v/>
      </c>
      <c r="BA1712" s="1">
        <f>IF(AND(D1712&gt;0,E1712&gt;0,F1712&gt;0,Z1712&gt;0,AA1712&gt;0,AB1712&gt;0,AC1712&gt;0,AI1712&gt;0,AJ1712&gt;0),"FII ENTERING")</f>
        <v/>
      </c>
      <c r="BB1712" s="1" t="n"/>
      <c r="BC1712" s="1" t="n"/>
      <c r="BD1712" s="1">
        <f>IF(AND(E1712&gt;0,F1712&gt;0,AB1712&gt;0,AC1712&gt;0,AI1712&gt;0,AJ1712&gt;0,AS1712&gt;AR1712,AR1712&gt;AQ1712),"long buildup",IF(AND(E1712&lt;0,F1712&lt;0,AB1712&gt;0,AC1712&gt;0,AI1712&gt;0,AJ1712&gt;0,AS1712&lt;AR1712,AR1712&lt;AQ1712),"Short buildup"))</f>
        <v/>
      </c>
      <c r="BE1712" s="1">
        <f>+IF(AND(F1712&gt;0,M1712&gt;0,T1712&gt;0,AA1712&gt;0),"buy")</f>
        <v/>
      </c>
    </row>
    <row r="1713">
      <c r="A1713" s="1" t="inlineStr">
        <is>
          <t>SIMPLEXINF</t>
        </is>
      </c>
      <c r="B1713" s="1" t="n"/>
      <c r="C1713" s="1" t="n"/>
      <c r="D1713" s="2" t="n">
        <v>-0.749765698219317</v>
      </c>
      <c r="E1713" s="2" t="n">
        <v>1.967264715140069</v>
      </c>
      <c r="F1713" s="3" t="n">
        <v>4.892730359623406</v>
      </c>
      <c r="G1713" s="4" t="n">
        <v>256</v>
      </c>
      <c r="H1713" s="4" t="n">
        <v>364</v>
      </c>
      <c r="I1713" s="3" t="n">
        <v>626</v>
      </c>
      <c r="J1713" s="1" t="n"/>
      <c r="K1713" s="1" t="n"/>
      <c r="L1713" s="7">
        <f>J1713/G1713</f>
        <v/>
      </c>
      <c r="M1713" s="7">
        <f>K1713/H1713</f>
        <v/>
      </c>
      <c r="N1713" s="1" t="n">
        <v>1.3056</v>
      </c>
      <c r="O1713" s="1" t="n">
        <v>2.3574</v>
      </c>
      <c r="P1713" s="1" t="n">
        <v>7.1627</v>
      </c>
      <c r="Q1713" s="1" t="n"/>
      <c r="R1713" s="1" t="n"/>
      <c r="S1713" s="7">
        <f>Q1713/N1713</f>
        <v/>
      </c>
      <c r="T1713" s="7">
        <f>R1713/O1713</f>
        <v/>
      </c>
      <c r="U1713" s="1" t="inlineStr">
        <is>
          <t>-</t>
        </is>
      </c>
      <c r="V1713" s="1" t="inlineStr">
        <is>
          <t>-</t>
        </is>
      </c>
      <c r="W1713" s="1" t="inlineStr">
        <is>
          <t>-</t>
        </is>
      </c>
      <c r="X1713" s="1" t="n"/>
      <c r="Y1713" s="1" t="n"/>
      <c r="Z1713" s="7">
        <f>X1713/U1713</f>
        <v/>
      </c>
      <c r="AA1713" s="7">
        <f>Y1713/V1713</f>
        <v/>
      </c>
      <c r="AB1713" s="1" t="n"/>
      <c r="AC1713" s="1" t="n"/>
      <c r="AD1713" s="1" t="n"/>
      <c r="AE1713" s="1" t="n"/>
      <c r="AF1713" s="1" t="n"/>
      <c r="AG1713" s="1" t="n"/>
      <c r="AH1713" s="1" t="n"/>
      <c r="AI1713" s="7">
        <f>AG1713/AD1713</f>
        <v/>
      </c>
      <c r="AJ1713" s="7">
        <f>AH1713/AE1713</f>
        <v/>
      </c>
      <c r="AK1713" s="1" t="n"/>
      <c r="AL1713" s="1" t="n"/>
      <c r="AM1713" s="1" t="n"/>
      <c r="AN1713" s="1" t="n">
        <v>317.7</v>
      </c>
      <c r="AO1713" s="1" t="n">
        <v>323.95</v>
      </c>
      <c r="AP1713" s="1" t="n">
        <v>339.8</v>
      </c>
      <c r="AQ1713" s="1" t="n"/>
      <c r="AR1713" s="1" t="n"/>
      <c r="AS1713" s="1" t="n"/>
      <c r="AT1713" s="1" t="n"/>
      <c r="AU1713" s="1" t="n"/>
      <c r="AV1713" s="7">
        <f>AT1713/AQ1713</f>
        <v/>
      </c>
      <c r="AW1713" s="7">
        <f>AU1713/AR1713</f>
        <v/>
      </c>
      <c r="AX1713" s="1" t="n"/>
      <c r="AY1713" s="1">
        <f>+IF(AND(D1713&gt;0,E1713&gt;0,F1713&gt;0,S1713&gt;0,T1713&gt;0,AC1713&gt;0,AB1713&gt;0,AI1713&gt;0,AJ1713&gt;0,AS1713&gt;AR1713,AR1713&gt;AQ1713),"long buildup",IF(AND(D1713&gt;0,E1713&gt;0,F1713&gt;0,S1713&lt;0,T1713&lt;0,AB1713&lt;0,AC1713&lt;0,AI1713&lt;0,AJ1713&lt;0,AS1713&gt;AR1713,AR1713&gt;AQ1713),"Short Covering",IF(AND(D1713&lt;0,E1713&lt;0,F1713&lt;0,S1713&lt;0,T1713&lt;0,AB1713&gt;0,AC1713&gt;0,AI1713&gt;0,AJ1713&gt;0,AS1713&lt;AR1713,AR1713&lt;AQ1713),"Short Buildup",IF(AND(D1713&lt;0,E1713&lt;0,F1713&lt;0,S1713&lt;0,T1713&lt;0,AB1713&lt;0,AC1713&lt;0,AI1713&lt;0,AJ1713&lt;0,AS1713&lt;AR1713,AR1713&lt;AQ1713),"LongUnwinding" ))))</f>
        <v/>
      </c>
      <c r="AZ1713" s="1">
        <f>+IF(AND(D1713&gt;0,E1713&gt;0,F1713&gt;0,L1713&gt;0,M1713&gt;0,S1713&gt;0,T1713&gt;0,Z1713&gt;0,AA1713&gt;0),"Buying Opportunity",IF(AND(D1713&lt;0,E1713&lt;0,F1713&lt;0,L1713&lt;0,M1713&lt;0,S1713&lt;0,T1713&lt;0,Z1713&lt;0,AA1713&lt;0),"support Zone",IF(AND(D1713&lt;0,E1713&lt;0,F1713&lt;0,L1713&gt;0,M1713&gt;0,S1713&gt;0,T1713&gt;0,Z1713&gt;0,AA1713&gt;0),"sell delivery")))</f>
        <v/>
      </c>
      <c r="BA1713" s="1">
        <f>IF(AND(D1713&gt;0,E1713&gt;0,F1713&gt;0,Z1713&gt;0,AA1713&gt;0,AB1713&gt;0,AC1713&gt;0,AI1713&gt;0,AJ1713&gt;0),"FII ENTERING")</f>
        <v/>
      </c>
      <c r="BB1713" s="1" t="n"/>
      <c r="BC1713" s="1" t="n"/>
      <c r="BD1713" s="1">
        <f>IF(AND(E1713&gt;0,F1713&gt;0,AB1713&gt;0,AC1713&gt;0,AI1713&gt;0,AJ1713&gt;0,AS1713&gt;AR1713,AR1713&gt;AQ1713),"long buildup",IF(AND(E1713&lt;0,F1713&lt;0,AB1713&gt;0,AC1713&gt;0,AI1713&gt;0,AJ1713&gt;0,AS1713&lt;AR1713,AR1713&lt;AQ1713),"Short buildup"))</f>
        <v/>
      </c>
      <c r="BE1713" s="1">
        <f>+IF(AND(F1713&gt;0,M1713&gt;0,T1713&gt;0,AA1713&gt;0),"buy")</f>
        <v/>
      </c>
    </row>
    <row r="1714">
      <c r="A1714" s="1" t="inlineStr">
        <is>
          <t>SINDHUTRAD</t>
        </is>
      </c>
      <c r="B1714" s="1" t="n"/>
      <c r="C1714" s="1" t="n"/>
      <c r="D1714" s="2" t="n">
        <v>-2.36486486486486</v>
      </c>
      <c r="E1714" s="2" t="n">
        <v>6.271626297577851</v>
      </c>
      <c r="F1714" s="3" t="n">
        <v>-1.953601953601955</v>
      </c>
      <c r="G1714" s="4" t="n">
        <v>3417</v>
      </c>
      <c r="H1714" s="4" t="n">
        <v>19622</v>
      </c>
      <c r="I1714" s="3" t="n">
        <v>3943</v>
      </c>
      <c r="J1714" s="1" t="n"/>
      <c r="K1714" s="1" t="n"/>
      <c r="L1714" s="7">
        <f>J1714/G1714</f>
        <v/>
      </c>
      <c r="M1714" s="7">
        <f>K1714/H1714</f>
        <v/>
      </c>
      <c r="N1714" s="1" t="n">
        <v>2.6803</v>
      </c>
      <c r="O1714" s="1" t="n">
        <v>24.3122</v>
      </c>
      <c r="P1714" s="1" t="n">
        <v>2.9613</v>
      </c>
      <c r="Q1714" s="1" t="n"/>
      <c r="R1714" s="1" t="n"/>
      <c r="S1714" s="7">
        <f>Q1714/N1714</f>
        <v/>
      </c>
      <c r="T1714" s="7">
        <f>R1714/O1714</f>
        <v/>
      </c>
      <c r="U1714" s="1" t="inlineStr">
        <is>
          <t>609221</t>
        </is>
      </c>
      <c r="V1714" s="1" t="inlineStr">
        <is>
          <t>2148273</t>
        </is>
      </c>
      <c r="W1714" s="1" t="inlineStr">
        <is>
          <t>495236</t>
        </is>
      </c>
      <c r="X1714" s="1" t="n"/>
      <c r="Y1714" s="1" t="n"/>
      <c r="Z1714" s="7">
        <f>X1714/U1714</f>
        <v/>
      </c>
      <c r="AA1714" s="7">
        <f>Y1714/V1714</f>
        <v/>
      </c>
      <c r="AB1714" s="1" t="n"/>
      <c r="AC1714" s="1" t="n"/>
      <c r="AD1714" s="1" t="n"/>
      <c r="AE1714" s="1" t="n"/>
      <c r="AF1714" s="1" t="n"/>
      <c r="AG1714" s="1" t="n"/>
      <c r="AH1714" s="1" t="n"/>
      <c r="AI1714" s="7">
        <f>AG1714/AD1714</f>
        <v/>
      </c>
      <c r="AJ1714" s="7">
        <f>AH1714/AE1714</f>
        <v/>
      </c>
      <c r="AK1714" s="1" t="n"/>
      <c r="AL1714" s="1" t="n"/>
      <c r="AM1714" s="1" t="n"/>
      <c r="AN1714" s="1" t="n">
        <v>23.12</v>
      </c>
      <c r="AO1714" s="1" t="n">
        <v>24.57</v>
      </c>
      <c r="AP1714" s="1" t="n">
        <v>24.09</v>
      </c>
      <c r="AQ1714" s="1" t="n"/>
      <c r="AR1714" s="1" t="n"/>
      <c r="AS1714" s="1" t="n"/>
      <c r="AT1714" s="1" t="n"/>
      <c r="AU1714" s="1" t="n"/>
      <c r="AV1714" s="7">
        <f>AT1714/AQ1714</f>
        <v/>
      </c>
      <c r="AW1714" s="7">
        <f>AU1714/AR1714</f>
        <v/>
      </c>
      <c r="AX1714" s="1" t="n"/>
      <c r="AY1714" s="1">
        <f>+IF(AND(D1714&gt;0,E1714&gt;0,F1714&gt;0,S1714&gt;0,T1714&gt;0,AC1714&gt;0,AB1714&gt;0,AI1714&gt;0,AJ1714&gt;0,AS1714&gt;AR1714,AR1714&gt;AQ1714),"long buildup",IF(AND(D1714&gt;0,E1714&gt;0,F1714&gt;0,S1714&lt;0,T1714&lt;0,AB1714&lt;0,AC1714&lt;0,AI1714&lt;0,AJ1714&lt;0,AS1714&gt;AR1714,AR1714&gt;AQ1714),"Short Covering",IF(AND(D1714&lt;0,E1714&lt;0,F1714&lt;0,S1714&lt;0,T1714&lt;0,AB1714&gt;0,AC1714&gt;0,AI1714&gt;0,AJ1714&gt;0,AS1714&lt;AR1714,AR1714&lt;AQ1714),"Short Buildup",IF(AND(D1714&lt;0,E1714&lt;0,F1714&lt;0,S1714&lt;0,T1714&lt;0,AB1714&lt;0,AC1714&lt;0,AI1714&lt;0,AJ1714&lt;0,AS1714&lt;AR1714,AR1714&lt;AQ1714),"LongUnwinding" ))))</f>
        <v/>
      </c>
      <c r="AZ1714" s="1">
        <f>+IF(AND(D1714&gt;0,E1714&gt;0,F1714&gt;0,L1714&gt;0,M1714&gt;0,S1714&gt;0,T1714&gt;0,Z1714&gt;0,AA1714&gt;0),"Buying Opportunity",IF(AND(D1714&lt;0,E1714&lt;0,F1714&lt;0,L1714&lt;0,M1714&lt;0,S1714&lt;0,T1714&lt;0,Z1714&lt;0,AA1714&lt;0),"support Zone",IF(AND(D1714&lt;0,E1714&lt;0,F1714&lt;0,L1714&gt;0,M1714&gt;0,S1714&gt;0,T1714&gt;0,Z1714&gt;0,AA1714&gt;0),"sell delivery")))</f>
        <v/>
      </c>
      <c r="BA1714" s="1">
        <f>IF(AND(D1714&gt;0,E1714&gt;0,F1714&gt;0,Z1714&gt;0,AA1714&gt;0,AB1714&gt;0,AC1714&gt;0,AI1714&gt;0,AJ1714&gt;0),"FII ENTERING")</f>
        <v/>
      </c>
      <c r="BB1714" s="1" t="n"/>
      <c r="BC1714" s="1" t="n"/>
      <c r="BD1714" s="1">
        <f>IF(AND(E1714&gt;0,F1714&gt;0,AB1714&gt;0,AC1714&gt;0,AI1714&gt;0,AJ1714&gt;0,AS1714&gt;AR1714,AR1714&gt;AQ1714),"long buildup",IF(AND(E1714&lt;0,F1714&lt;0,AB1714&gt;0,AC1714&gt;0,AI1714&gt;0,AJ1714&gt;0,AS1714&lt;AR1714,AR1714&lt;AQ1714),"Short buildup"))</f>
        <v/>
      </c>
      <c r="BE1714" s="1">
        <f>+IF(AND(F1714&gt;0,M1714&gt;0,T1714&gt;0,AA1714&gt;0),"buy")</f>
        <v/>
      </c>
    </row>
    <row r="1715">
      <c r="A1715" s="1" t="inlineStr">
        <is>
          <t>SINTERCOM</t>
        </is>
      </c>
      <c r="B1715" s="1" t="n"/>
      <c r="C1715" s="1" t="n"/>
      <c r="D1715" s="2" t="n">
        <v>4.434678385936873</v>
      </c>
      <c r="E1715" s="2" t="n">
        <v>12.35016577403724</v>
      </c>
      <c r="F1715" s="3" t="n">
        <v>1.242835253390839</v>
      </c>
      <c r="G1715" s="4" t="n">
        <v>820</v>
      </c>
      <c r="H1715" s="4" t="n">
        <v>8240</v>
      </c>
      <c r="I1715" s="3" t="n">
        <v>3412</v>
      </c>
      <c r="J1715" s="1" t="n"/>
      <c r="K1715" s="1" t="n"/>
      <c r="L1715" s="7">
        <f>J1715/G1715</f>
        <v/>
      </c>
      <c r="M1715" s="7">
        <f>K1715/H1715</f>
        <v/>
      </c>
      <c r="N1715" s="1" t="n">
        <v>1.394</v>
      </c>
      <c r="O1715" s="1" t="n">
        <v>9.6074</v>
      </c>
      <c r="P1715" s="1" t="n">
        <v>2.9726</v>
      </c>
      <c r="Q1715" s="1" t="n"/>
      <c r="R1715" s="1" t="n"/>
      <c r="S1715" s="7">
        <f>Q1715/N1715</f>
        <v/>
      </c>
      <c r="T1715" s="7">
        <f>R1715/O1715</f>
        <v/>
      </c>
      <c r="U1715" s="1" t="inlineStr">
        <is>
          <t>55606</t>
        </is>
      </c>
      <c r="V1715" s="1" t="inlineStr">
        <is>
          <t>173230</t>
        </is>
      </c>
      <c r="W1715" s="1" t="inlineStr">
        <is>
          <t>61921</t>
        </is>
      </c>
      <c r="X1715" s="1" t="n"/>
      <c r="Y1715" s="1" t="n"/>
      <c r="Z1715" s="7">
        <f>X1715/U1715</f>
        <v/>
      </c>
      <c r="AA1715" s="7">
        <f>Y1715/V1715</f>
        <v/>
      </c>
      <c r="AB1715" s="1" t="n"/>
      <c r="AC1715" s="1" t="n"/>
      <c r="AD1715" s="1" t="n"/>
      <c r="AE1715" s="1" t="n"/>
      <c r="AF1715" s="1" t="n"/>
      <c r="AG1715" s="1" t="n"/>
      <c r="AH1715" s="1" t="n"/>
      <c r="AI1715" s="7">
        <f>AG1715/AD1715</f>
        <v/>
      </c>
      <c r="AJ1715" s="7">
        <f>AH1715/AE1715</f>
        <v/>
      </c>
      <c r="AK1715" s="1" t="n"/>
      <c r="AL1715" s="1" t="n"/>
      <c r="AM1715" s="1" t="n"/>
      <c r="AN1715" s="1" t="n">
        <v>156.84</v>
      </c>
      <c r="AO1715" s="1" t="n">
        <v>176.21</v>
      </c>
      <c r="AP1715" s="1" t="n">
        <v>178.4</v>
      </c>
      <c r="AQ1715" s="1" t="n"/>
      <c r="AR1715" s="1" t="n"/>
      <c r="AS1715" s="1" t="n"/>
      <c r="AT1715" s="1" t="n"/>
      <c r="AU1715" s="1" t="n"/>
      <c r="AV1715" s="7">
        <f>AT1715/AQ1715</f>
        <v/>
      </c>
      <c r="AW1715" s="7">
        <f>AU1715/AR1715</f>
        <v/>
      </c>
      <c r="AX1715" s="1" t="n"/>
      <c r="AY1715" s="1">
        <f>+IF(AND(D1715&gt;0,E1715&gt;0,F1715&gt;0,S1715&gt;0,T1715&gt;0,AC1715&gt;0,AB1715&gt;0,AI1715&gt;0,AJ1715&gt;0,AS1715&gt;AR1715,AR1715&gt;AQ1715),"long buildup",IF(AND(D1715&gt;0,E1715&gt;0,F1715&gt;0,S1715&lt;0,T1715&lt;0,AB1715&lt;0,AC1715&lt;0,AI1715&lt;0,AJ1715&lt;0,AS1715&gt;AR1715,AR1715&gt;AQ1715),"Short Covering",IF(AND(D1715&lt;0,E1715&lt;0,F1715&lt;0,S1715&lt;0,T1715&lt;0,AB1715&gt;0,AC1715&gt;0,AI1715&gt;0,AJ1715&gt;0,AS1715&lt;AR1715,AR1715&lt;AQ1715),"Short Buildup",IF(AND(D1715&lt;0,E1715&lt;0,F1715&lt;0,S1715&lt;0,T1715&lt;0,AB1715&lt;0,AC1715&lt;0,AI1715&lt;0,AJ1715&lt;0,AS1715&lt;AR1715,AR1715&lt;AQ1715),"LongUnwinding" ))))</f>
        <v/>
      </c>
      <c r="AZ1715" s="1">
        <f>+IF(AND(D1715&gt;0,E1715&gt;0,F1715&gt;0,L1715&gt;0,M1715&gt;0,S1715&gt;0,T1715&gt;0,Z1715&gt;0,AA1715&gt;0),"Buying Opportunity",IF(AND(D1715&lt;0,E1715&lt;0,F1715&lt;0,L1715&lt;0,M1715&lt;0,S1715&lt;0,T1715&lt;0,Z1715&lt;0,AA1715&lt;0),"support Zone",IF(AND(D1715&lt;0,E1715&lt;0,F1715&lt;0,L1715&gt;0,M1715&gt;0,S1715&gt;0,T1715&gt;0,Z1715&gt;0,AA1715&gt;0),"sell delivery")))</f>
        <v/>
      </c>
      <c r="BA1715" s="1">
        <f>IF(AND(D1715&gt;0,E1715&gt;0,F1715&gt;0,Z1715&gt;0,AA1715&gt;0,AB1715&gt;0,AC1715&gt;0,AI1715&gt;0,AJ1715&gt;0),"FII ENTERING")</f>
        <v/>
      </c>
      <c r="BB1715" s="1" t="n"/>
      <c r="BC1715" s="1" t="n"/>
      <c r="BD1715" s="1">
        <f>IF(AND(E1715&gt;0,F1715&gt;0,AB1715&gt;0,AC1715&gt;0,AI1715&gt;0,AJ1715&gt;0,AS1715&gt;AR1715,AR1715&gt;AQ1715),"long buildup",IF(AND(E1715&lt;0,F1715&lt;0,AB1715&gt;0,AC1715&gt;0,AI1715&gt;0,AJ1715&gt;0,AS1715&lt;AR1715,AR1715&lt;AQ1715),"Short buildup"))</f>
        <v/>
      </c>
      <c r="BE1715" s="1">
        <f>+IF(AND(F1715&gt;0,M1715&gt;0,T1715&gt;0,AA1715&gt;0),"buy")</f>
        <v/>
      </c>
    </row>
    <row r="1716">
      <c r="A1716" s="1" t="inlineStr">
        <is>
          <t>SIRCA</t>
        </is>
      </c>
      <c r="B1716" s="1" t="n"/>
      <c r="C1716" s="1" t="n"/>
      <c r="D1716" s="2" t="n">
        <v>-0.2407463135720768</v>
      </c>
      <c r="E1716" s="2" t="n">
        <v>4.44947209653092</v>
      </c>
      <c r="F1716" s="3" t="n">
        <v>0</v>
      </c>
      <c r="G1716" s="4" t="n">
        <v>1450</v>
      </c>
      <c r="H1716" s="4" t="n">
        <v>4739</v>
      </c>
      <c r="I1716" s="3" t="n">
        <v>2858</v>
      </c>
      <c r="J1716" s="1" t="n"/>
      <c r="K1716" s="1" t="n"/>
      <c r="L1716" s="7">
        <f>J1716/G1716</f>
        <v/>
      </c>
      <c r="M1716" s="7">
        <f>K1716/H1716</f>
        <v/>
      </c>
      <c r="N1716" s="1" t="n">
        <v>1.3198</v>
      </c>
      <c r="O1716" s="1" t="n">
        <v>7.851100000000001</v>
      </c>
      <c r="P1716" s="1" t="n">
        <v>3.5093</v>
      </c>
      <c r="Q1716" s="1" t="n"/>
      <c r="R1716" s="1" t="n"/>
      <c r="S1716" s="7">
        <f>Q1716/N1716</f>
        <v/>
      </c>
      <c r="T1716" s="7">
        <f>R1716/O1716</f>
        <v/>
      </c>
      <c r="U1716" s="1" t="inlineStr">
        <is>
          <t>22735</t>
        </is>
      </c>
      <c r="V1716" s="1" t="inlineStr">
        <is>
          <t>113648</t>
        </is>
      </c>
      <c r="W1716" s="1" t="inlineStr">
        <is>
          <t>51210</t>
        </is>
      </c>
      <c r="X1716" s="1" t="n"/>
      <c r="Y1716" s="1" t="n"/>
      <c r="Z1716" s="7">
        <f>X1716/U1716</f>
        <v/>
      </c>
      <c r="AA1716" s="7">
        <f>Y1716/V1716</f>
        <v/>
      </c>
      <c r="AB1716" s="1" t="n"/>
      <c r="AC1716" s="1" t="n"/>
      <c r="AD1716" s="1" t="n"/>
      <c r="AE1716" s="1" t="n"/>
      <c r="AF1716" s="1" t="n"/>
      <c r="AG1716" s="1" t="n"/>
      <c r="AH1716" s="1" t="n"/>
      <c r="AI1716" s="7">
        <f>AG1716/AD1716</f>
        <v/>
      </c>
      <c r="AJ1716" s="7">
        <f>AH1716/AE1716</f>
        <v/>
      </c>
      <c r="AK1716" s="1" t="n"/>
      <c r="AL1716" s="1" t="n"/>
      <c r="AM1716" s="1" t="n"/>
      <c r="AN1716" s="1" t="n">
        <v>331.5</v>
      </c>
      <c r="AO1716" s="1" t="n">
        <v>346.25</v>
      </c>
      <c r="AP1716" s="1" t="n">
        <v>346.25</v>
      </c>
      <c r="AQ1716" s="1" t="n"/>
      <c r="AR1716" s="1" t="n"/>
      <c r="AS1716" s="1" t="n"/>
      <c r="AT1716" s="1" t="n"/>
      <c r="AU1716" s="1" t="n"/>
      <c r="AV1716" s="7">
        <f>AT1716/AQ1716</f>
        <v/>
      </c>
      <c r="AW1716" s="7">
        <f>AU1716/AR1716</f>
        <v/>
      </c>
      <c r="AX1716" s="1" t="n"/>
      <c r="AY1716" s="1">
        <f>+IF(AND(D1716&gt;0,E1716&gt;0,F1716&gt;0,S1716&gt;0,T1716&gt;0,AC1716&gt;0,AB1716&gt;0,AI1716&gt;0,AJ1716&gt;0,AS1716&gt;AR1716,AR1716&gt;AQ1716),"long buildup",IF(AND(D1716&gt;0,E1716&gt;0,F1716&gt;0,S1716&lt;0,T1716&lt;0,AB1716&lt;0,AC1716&lt;0,AI1716&lt;0,AJ1716&lt;0,AS1716&gt;AR1716,AR1716&gt;AQ1716),"Short Covering",IF(AND(D1716&lt;0,E1716&lt;0,F1716&lt;0,S1716&lt;0,T1716&lt;0,AB1716&gt;0,AC1716&gt;0,AI1716&gt;0,AJ1716&gt;0,AS1716&lt;AR1716,AR1716&lt;AQ1716),"Short Buildup",IF(AND(D1716&lt;0,E1716&lt;0,F1716&lt;0,S1716&lt;0,T1716&lt;0,AB1716&lt;0,AC1716&lt;0,AI1716&lt;0,AJ1716&lt;0,AS1716&lt;AR1716,AR1716&lt;AQ1716),"LongUnwinding" ))))</f>
        <v/>
      </c>
      <c r="AZ1716" s="1">
        <f>+IF(AND(D1716&gt;0,E1716&gt;0,F1716&gt;0,L1716&gt;0,M1716&gt;0,S1716&gt;0,T1716&gt;0,Z1716&gt;0,AA1716&gt;0),"Buying Opportunity",IF(AND(D1716&lt;0,E1716&lt;0,F1716&lt;0,L1716&lt;0,M1716&lt;0,S1716&lt;0,T1716&lt;0,Z1716&lt;0,AA1716&lt;0),"support Zone",IF(AND(D1716&lt;0,E1716&lt;0,F1716&lt;0,L1716&gt;0,M1716&gt;0,S1716&gt;0,T1716&gt;0,Z1716&gt;0,AA1716&gt;0),"sell delivery")))</f>
        <v/>
      </c>
      <c r="BA1716" s="1">
        <f>IF(AND(D1716&gt;0,E1716&gt;0,F1716&gt;0,Z1716&gt;0,AA1716&gt;0,AB1716&gt;0,AC1716&gt;0,AI1716&gt;0,AJ1716&gt;0),"FII ENTERING")</f>
        <v/>
      </c>
      <c r="BB1716" s="1" t="n"/>
      <c r="BC1716" s="1" t="n"/>
      <c r="BD1716" s="1">
        <f>IF(AND(E1716&gt;0,F1716&gt;0,AB1716&gt;0,AC1716&gt;0,AI1716&gt;0,AJ1716&gt;0,AS1716&gt;AR1716,AR1716&gt;AQ1716),"long buildup",IF(AND(E1716&lt;0,F1716&lt;0,AB1716&gt;0,AC1716&gt;0,AI1716&gt;0,AJ1716&gt;0,AS1716&lt;AR1716,AR1716&lt;AQ1716),"Short buildup"))</f>
        <v/>
      </c>
      <c r="BE1716" s="1">
        <f>+IF(AND(F1716&gt;0,M1716&gt;0,T1716&gt;0,AA1716&gt;0),"buy")</f>
        <v/>
      </c>
    </row>
    <row r="1717">
      <c r="A1717" s="1" t="inlineStr">
        <is>
          <t>SIS</t>
        </is>
      </c>
      <c r="B1717" s="1" t="n"/>
      <c r="C1717" s="1" t="n"/>
      <c r="D1717" s="2" t="n">
        <v>-1.121019108280249</v>
      </c>
      <c r="E1717" s="2" t="n">
        <v>-1.945374903375421</v>
      </c>
      <c r="F1717" s="3" t="n">
        <v>-1.327026671922221</v>
      </c>
      <c r="G1717" s="4" t="n">
        <v>1371</v>
      </c>
      <c r="H1717" s="4" t="n">
        <v>1993</v>
      </c>
      <c r="I1717" s="3" t="n">
        <v>2545</v>
      </c>
      <c r="J1717" s="1" t="n"/>
      <c r="K1717" s="1" t="n"/>
      <c r="L1717" s="7">
        <f>J1717/G1717</f>
        <v/>
      </c>
      <c r="M1717" s="7">
        <f>K1717/H1717</f>
        <v/>
      </c>
      <c r="N1717" s="1" t="n">
        <v>0.6725</v>
      </c>
      <c r="O1717" s="1" t="n">
        <v>1.1751</v>
      </c>
      <c r="P1717" s="1" t="n">
        <v>1.0492</v>
      </c>
      <c r="Q1717" s="1" t="n"/>
      <c r="R1717" s="1" t="n"/>
      <c r="S1717" s="7">
        <f>Q1717/N1717</f>
        <v/>
      </c>
      <c r="T1717" s="7">
        <f>R1717/O1717</f>
        <v/>
      </c>
      <c r="U1717" s="1" t="inlineStr">
        <is>
          <t>9429</t>
        </is>
      </c>
      <c r="V1717" s="1" t="inlineStr">
        <is>
          <t>21164</t>
        </is>
      </c>
      <c r="W1717" s="1" t="inlineStr">
        <is>
          <t>12269</t>
        </is>
      </c>
      <c r="X1717" s="1" t="n"/>
      <c r="Y1717" s="1" t="n"/>
      <c r="Z1717" s="7">
        <f>X1717/U1717</f>
        <v/>
      </c>
      <c r="AA1717" s="7">
        <f>Y1717/V1717</f>
        <v/>
      </c>
      <c r="AB1717" s="1" t="n"/>
      <c r="AC1717" s="1" t="n"/>
      <c r="AD1717" s="1" t="n"/>
      <c r="AE1717" s="1" t="n"/>
      <c r="AF1717" s="1" t="n"/>
      <c r="AG1717" s="1" t="n"/>
      <c r="AH1717" s="1" t="n"/>
      <c r="AI1717" s="7">
        <f>AG1717/AD1717</f>
        <v/>
      </c>
      <c r="AJ1717" s="7">
        <f>AH1717/AE1717</f>
        <v/>
      </c>
      <c r="AK1717" s="1" t="n"/>
      <c r="AL1717" s="1" t="n"/>
      <c r="AM1717" s="1" t="n"/>
      <c r="AN1717" s="1" t="n">
        <v>388.1</v>
      </c>
      <c r="AO1717" s="1" t="n">
        <v>380.55</v>
      </c>
      <c r="AP1717" s="1" t="n">
        <v>375.5</v>
      </c>
      <c r="AQ1717" s="1" t="n"/>
      <c r="AR1717" s="1" t="n"/>
      <c r="AS1717" s="1" t="n"/>
      <c r="AT1717" s="1" t="n"/>
      <c r="AU1717" s="1" t="n"/>
      <c r="AV1717" s="7">
        <f>AT1717/AQ1717</f>
        <v/>
      </c>
      <c r="AW1717" s="7">
        <f>AU1717/AR1717</f>
        <v/>
      </c>
      <c r="AX1717" s="1" t="n"/>
      <c r="AY1717" s="1">
        <f>+IF(AND(D1717&gt;0,E1717&gt;0,F1717&gt;0,S1717&gt;0,T1717&gt;0,AC1717&gt;0,AB1717&gt;0,AI1717&gt;0,AJ1717&gt;0,AS1717&gt;AR1717,AR1717&gt;AQ1717),"long buildup",IF(AND(D1717&gt;0,E1717&gt;0,F1717&gt;0,S1717&lt;0,T1717&lt;0,AB1717&lt;0,AC1717&lt;0,AI1717&lt;0,AJ1717&lt;0,AS1717&gt;AR1717,AR1717&gt;AQ1717),"Short Covering",IF(AND(D1717&lt;0,E1717&lt;0,F1717&lt;0,S1717&lt;0,T1717&lt;0,AB1717&gt;0,AC1717&gt;0,AI1717&gt;0,AJ1717&gt;0,AS1717&lt;AR1717,AR1717&lt;AQ1717),"Short Buildup",IF(AND(D1717&lt;0,E1717&lt;0,F1717&lt;0,S1717&lt;0,T1717&lt;0,AB1717&lt;0,AC1717&lt;0,AI1717&lt;0,AJ1717&lt;0,AS1717&lt;AR1717,AR1717&lt;AQ1717),"LongUnwinding" ))))</f>
        <v/>
      </c>
      <c r="AZ1717" s="1">
        <f>+IF(AND(D1717&gt;0,E1717&gt;0,F1717&gt;0,L1717&gt;0,M1717&gt;0,S1717&gt;0,T1717&gt;0,Z1717&gt;0,AA1717&gt;0),"Buying Opportunity",IF(AND(D1717&lt;0,E1717&lt;0,F1717&lt;0,L1717&lt;0,M1717&lt;0,S1717&lt;0,T1717&lt;0,Z1717&lt;0,AA1717&lt;0),"support Zone",IF(AND(D1717&lt;0,E1717&lt;0,F1717&lt;0,L1717&gt;0,M1717&gt;0,S1717&gt;0,T1717&gt;0,Z1717&gt;0,AA1717&gt;0),"sell delivery")))</f>
        <v/>
      </c>
      <c r="BA1717" s="1">
        <f>IF(AND(D1717&gt;0,E1717&gt;0,F1717&gt;0,Z1717&gt;0,AA1717&gt;0,AB1717&gt;0,AC1717&gt;0,AI1717&gt;0,AJ1717&gt;0),"FII ENTERING")</f>
        <v/>
      </c>
      <c r="BB1717" s="1" t="n"/>
      <c r="BC1717" s="1" t="n"/>
      <c r="BD1717" s="1">
        <f>IF(AND(E1717&gt;0,F1717&gt;0,AB1717&gt;0,AC1717&gt;0,AI1717&gt;0,AJ1717&gt;0,AS1717&gt;AR1717,AR1717&gt;AQ1717),"long buildup",IF(AND(E1717&lt;0,F1717&lt;0,AB1717&gt;0,AC1717&gt;0,AI1717&gt;0,AJ1717&gt;0,AS1717&lt;AR1717,AR1717&lt;AQ1717),"Short buildup"))</f>
        <v/>
      </c>
      <c r="BE1717" s="1">
        <f>+IF(AND(F1717&gt;0,M1717&gt;0,T1717&gt;0,AA1717&gt;0),"buy")</f>
        <v/>
      </c>
    </row>
    <row r="1718">
      <c r="A1718" s="1" t="inlineStr">
        <is>
          <t>SITINET</t>
        </is>
      </c>
      <c r="B1718" s="1" t="n"/>
      <c r="C1718" s="1" t="n"/>
      <c r="D1718" s="2" t="n">
        <v>0</v>
      </c>
      <c r="E1718" s="2" t="n">
        <v>-1.0989010989011</v>
      </c>
      <c r="F1718" s="3" t="n">
        <v>-1.111111111111112</v>
      </c>
      <c r="G1718" s="4" t="n">
        <v>1901</v>
      </c>
      <c r="H1718" s="4" t="n">
        <v>1695</v>
      </c>
      <c r="I1718" s="3" t="n">
        <v>1273</v>
      </c>
      <c r="J1718" s="1" t="n"/>
      <c r="K1718" s="1" t="n"/>
      <c r="L1718" s="7">
        <f>J1718/G1718</f>
        <v/>
      </c>
      <c r="M1718" s="7">
        <f>K1718/H1718</f>
        <v/>
      </c>
      <c r="N1718" s="1" t="n">
        <v>0.155</v>
      </c>
      <c r="O1718" s="1" t="n">
        <v>0.1544</v>
      </c>
      <c r="P1718" s="1" t="n">
        <v>0.0737</v>
      </c>
      <c r="Q1718" s="1" t="n"/>
      <c r="R1718" s="1" t="n"/>
      <c r="S1718" s="7">
        <f>Q1718/N1718</f>
        <v/>
      </c>
      <c r="T1718" s="7">
        <f>R1718/O1718</f>
        <v/>
      </c>
      <c r="U1718" s="1" t="inlineStr">
        <is>
          <t>-</t>
        </is>
      </c>
      <c r="V1718" s="1" t="inlineStr">
        <is>
          <t>-</t>
        </is>
      </c>
      <c r="W1718" s="1" t="inlineStr">
        <is>
          <t>-</t>
        </is>
      </c>
      <c r="X1718" s="1" t="n"/>
      <c r="Y1718" s="1" t="n"/>
      <c r="Z1718" s="7">
        <f>X1718/U1718</f>
        <v/>
      </c>
      <c r="AA1718" s="7">
        <f>Y1718/V1718</f>
        <v/>
      </c>
      <c r="AB1718" s="1" t="n"/>
      <c r="AC1718" s="1" t="n"/>
      <c r="AD1718" s="1" t="n"/>
      <c r="AE1718" s="1" t="n"/>
      <c r="AF1718" s="1" t="n"/>
      <c r="AG1718" s="1" t="n"/>
      <c r="AH1718" s="1" t="n"/>
      <c r="AI1718" s="7">
        <f>AG1718/AD1718</f>
        <v/>
      </c>
      <c r="AJ1718" s="7">
        <f>AH1718/AE1718</f>
        <v/>
      </c>
      <c r="AK1718" s="1" t="n"/>
      <c r="AL1718" s="1" t="n"/>
      <c r="AM1718" s="1" t="n"/>
      <c r="AN1718" s="1" t="n">
        <v>0.91</v>
      </c>
      <c r="AO1718" s="1" t="n">
        <v>0.9</v>
      </c>
      <c r="AP1718" s="1" t="n">
        <v>0.89</v>
      </c>
      <c r="AQ1718" s="1" t="n"/>
      <c r="AR1718" s="1" t="n"/>
      <c r="AS1718" s="1" t="n"/>
      <c r="AT1718" s="1" t="n"/>
      <c r="AU1718" s="1" t="n"/>
      <c r="AV1718" s="7">
        <f>AT1718/AQ1718</f>
        <v/>
      </c>
      <c r="AW1718" s="7">
        <f>AU1718/AR1718</f>
        <v/>
      </c>
      <c r="AX1718" s="1" t="n"/>
      <c r="AY1718" s="1">
        <f>+IF(AND(D1718&gt;0,E1718&gt;0,F1718&gt;0,S1718&gt;0,T1718&gt;0,AC1718&gt;0,AB1718&gt;0,AI1718&gt;0,AJ1718&gt;0,AS1718&gt;AR1718,AR1718&gt;AQ1718),"long buildup",IF(AND(D1718&gt;0,E1718&gt;0,F1718&gt;0,S1718&lt;0,T1718&lt;0,AB1718&lt;0,AC1718&lt;0,AI1718&lt;0,AJ1718&lt;0,AS1718&gt;AR1718,AR1718&gt;AQ1718),"Short Covering",IF(AND(D1718&lt;0,E1718&lt;0,F1718&lt;0,S1718&lt;0,T1718&lt;0,AB1718&gt;0,AC1718&gt;0,AI1718&gt;0,AJ1718&gt;0,AS1718&lt;AR1718,AR1718&lt;AQ1718),"Short Buildup",IF(AND(D1718&lt;0,E1718&lt;0,F1718&lt;0,S1718&lt;0,T1718&lt;0,AB1718&lt;0,AC1718&lt;0,AI1718&lt;0,AJ1718&lt;0,AS1718&lt;AR1718,AR1718&lt;AQ1718),"LongUnwinding" ))))</f>
        <v/>
      </c>
      <c r="AZ1718" s="1">
        <f>+IF(AND(D1718&gt;0,E1718&gt;0,F1718&gt;0,L1718&gt;0,M1718&gt;0,S1718&gt;0,T1718&gt;0,Z1718&gt;0,AA1718&gt;0),"Buying Opportunity",IF(AND(D1718&lt;0,E1718&lt;0,F1718&lt;0,L1718&lt;0,M1718&lt;0,S1718&lt;0,T1718&lt;0,Z1718&lt;0,AA1718&lt;0),"support Zone",IF(AND(D1718&lt;0,E1718&lt;0,F1718&lt;0,L1718&gt;0,M1718&gt;0,S1718&gt;0,T1718&gt;0,Z1718&gt;0,AA1718&gt;0),"sell delivery")))</f>
        <v/>
      </c>
      <c r="BA1718" s="1">
        <f>IF(AND(D1718&gt;0,E1718&gt;0,F1718&gt;0,Z1718&gt;0,AA1718&gt;0,AB1718&gt;0,AC1718&gt;0,AI1718&gt;0,AJ1718&gt;0),"FII ENTERING")</f>
        <v/>
      </c>
      <c r="BB1718" s="1" t="n"/>
      <c r="BC1718" s="1" t="n"/>
      <c r="BD1718" s="1">
        <f>IF(AND(E1718&gt;0,F1718&gt;0,AB1718&gt;0,AC1718&gt;0,AI1718&gt;0,AJ1718&gt;0,AS1718&gt;AR1718,AR1718&gt;AQ1718),"long buildup",IF(AND(E1718&lt;0,F1718&lt;0,AB1718&gt;0,AC1718&gt;0,AI1718&gt;0,AJ1718&gt;0,AS1718&lt;AR1718,AR1718&lt;AQ1718),"Short buildup"))</f>
        <v/>
      </c>
      <c r="BE1718" s="1">
        <f>+IF(AND(F1718&gt;0,M1718&gt;0,T1718&gt;0,AA1718&gt;0),"buy")</f>
        <v/>
      </c>
    </row>
    <row r="1719">
      <c r="A1719" s="1" t="inlineStr">
        <is>
          <t>SIYSIL</t>
        </is>
      </c>
      <c r="B1719" s="1" t="n"/>
      <c r="C1719" s="1" t="n"/>
      <c r="D1719" s="2" t="n">
        <v>-1.65001427347988</v>
      </c>
      <c r="E1719" s="2" t="n">
        <v>-2.711018228259597</v>
      </c>
      <c r="F1719" s="3" t="n">
        <v>15.64532490005369</v>
      </c>
      <c r="G1719" s="4" t="n">
        <v>4974</v>
      </c>
      <c r="H1719" s="4" t="n">
        <v>5343</v>
      </c>
      <c r="I1719" s="3" t="n">
        <v>114197</v>
      </c>
      <c r="J1719" s="1" t="n"/>
      <c r="K1719" s="1" t="n"/>
      <c r="L1719" s="7">
        <f>J1719/G1719</f>
        <v/>
      </c>
      <c r="M1719" s="7">
        <f>K1719/H1719</f>
        <v/>
      </c>
      <c r="N1719" s="1" t="n">
        <v>9.9236</v>
      </c>
      <c r="O1719" s="1" t="n">
        <v>8.8066</v>
      </c>
      <c r="P1719" s="1" t="n">
        <v>369.8346</v>
      </c>
      <c r="Q1719" s="1" t="n"/>
      <c r="R1719" s="1" t="n"/>
      <c r="S1719" s="7">
        <f>Q1719/N1719</f>
        <v/>
      </c>
      <c r="T1719" s="7">
        <f>R1719/O1719</f>
        <v/>
      </c>
      <c r="U1719" s="1" t="inlineStr">
        <is>
          <t>52670</t>
        </is>
      </c>
      <c r="V1719" s="1" t="inlineStr">
        <is>
          <t>40283</t>
        </is>
      </c>
      <c r="W1719" s="1" t="inlineStr">
        <is>
          <t>458962</t>
        </is>
      </c>
      <c r="X1719" s="1" t="n"/>
      <c r="Y1719" s="1" t="n"/>
      <c r="Z1719" s="7">
        <f>X1719/U1719</f>
        <v/>
      </c>
      <c r="AA1719" s="7">
        <f>Y1719/V1719</f>
        <v/>
      </c>
      <c r="AB1719" s="1" t="n"/>
      <c r="AC1719" s="1" t="n"/>
      <c r="AD1719" s="1" t="n"/>
      <c r="AE1719" s="1" t="n"/>
      <c r="AF1719" s="1" t="n"/>
      <c r="AG1719" s="1" t="n"/>
      <c r="AH1719" s="1" t="n"/>
      <c r="AI1719" s="7">
        <f>AG1719/AD1719</f>
        <v/>
      </c>
      <c r="AJ1719" s="7">
        <f>AH1719/AE1719</f>
        <v/>
      </c>
      <c r="AK1719" s="1" t="n"/>
      <c r="AL1719" s="1" t="n"/>
      <c r="AM1719" s="1" t="n"/>
      <c r="AN1719" s="1" t="n">
        <v>861.3</v>
      </c>
      <c r="AO1719" s="1" t="n">
        <v>837.95</v>
      </c>
      <c r="AP1719" s="1" t="n">
        <v>969.05</v>
      </c>
      <c r="AQ1719" s="1" t="n"/>
      <c r="AR1719" s="1" t="n"/>
      <c r="AS1719" s="1" t="n"/>
      <c r="AT1719" s="1" t="n"/>
      <c r="AU1719" s="1" t="n"/>
      <c r="AV1719" s="7">
        <f>AT1719/AQ1719</f>
        <v/>
      </c>
      <c r="AW1719" s="7">
        <f>AU1719/AR1719</f>
        <v/>
      </c>
      <c r="AX1719" s="1" t="n"/>
      <c r="AY1719" s="1">
        <f>+IF(AND(D1719&gt;0,E1719&gt;0,F1719&gt;0,S1719&gt;0,T1719&gt;0,AC1719&gt;0,AB1719&gt;0,AI1719&gt;0,AJ1719&gt;0,AS1719&gt;AR1719,AR1719&gt;AQ1719),"long buildup",IF(AND(D1719&gt;0,E1719&gt;0,F1719&gt;0,S1719&lt;0,T1719&lt;0,AB1719&lt;0,AC1719&lt;0,AI1719&lt;0,AJ1719&lt;0,AS1719&gt;AR1719,AR1719&gt;AQ1719),"Short Covering",IF(AND(D1719&lt;0,E1719&lt;0,F1719&lt;0,S1719&lt;0,T1719&lt;0,AB1719&gt;0,AC1719&gt;0,AI1719&gt;0,AJ1719&gt;0,AS1719&lt;AR1719,AR1719&lt;AQ1719),"Short Buildup",IF(AND(D1719&lt;0,E1719&lt;0,F1719&lt;0,S1719&lt;0,T1719&lt;0,AB1719&lt;0,AC1719&lt;0,AI1719&lt;0,AJ1719&lt;0,AS1719&lt;AR1719,AR1719&lt;AQ1719),"LongUnwinding" ))))</f>
        <v/>
      </c>
      <c r="AZ1719" s="1">
        <f>+IF(AND(D1719&gt;0,E1719&gt;0,F1719&gt;0,L1719&gt;0,M1719&gt;0,S1719&gt;0,T1719&gt;0,Z1719&gt;0,AA1719&gt;0),"Buying Opportunity",IF(AND(D1719&lt;0,E1719&lt;0,F1719&lt;0,L1719&lt;0,M1719&lt;0,S1719&lt;0,T1719&lt;0,Z1719&lt;0,AA1719&lt;0),"support Zone",IF(AND(D1719&lt;0,E1719&lt;0,F1719&lt;0,L1719&gt;0,M1719&gt;0,S1719&gt;0,T1719&gt;0,Z1719&gt;0,AA1719&gt;0),"sell delivery")))</f>
        <v/>
      </c>
      <c r="BA1719" s="1">
        <f>IF(AND(D1719&gt;0,E1719&gt;0,F1719&gt;0,Z1719&gt;0,AA1719&gt;0,AB1719&gt;0,AC1719&gt;0,AI1719&gt;0,AJ1719&gt;0),"FII ENTERING")</f>
        <v/>
      </c>
      <c r="BB1719" s="1" t="n"/>
      <c r="BC1719" s="1" t="n"/>
      <c r="BD1719" s="1">
        <f>IF(AND(E1719&gt;0,F1719&gt;0,AB1719&gt;0,AC1719&gt;0,AI1719&gt;0,AJ1719&gt;0,AS1719&gt;AR1719,AR1719&gt;AQ1719),"long buildup",IF(AND(E1719&lt;0,F1719&lt;0,AB1719&gt;0,AC1719&gt;0,AI1719&gt;0,AJ1719&gt;0,AS1719&lt;AR1719,AR1719&lt;AQ1719),"Short buildup"))</f>
        <v/>
      </c>
      <c r="BE1719" s="1">
        <f>+IF(AND(F1719&gt;0,M1719&gt;0,T1719&gt;0,AA1719&gt;0),"buy")</f>
        <v/>
      </c>
    </row>
    <row r="1720">
      <c r="A1720" s="1" t="inlineStr">
        <is>
          <t>SJS</t>
        </is>
      </c>
      <c r="B1720" s="1" t="n"/>
      <c r="C1720" s="1" t="n"/>
      <c r="D1720" s="2" t="n">
        <v>-3.009195852083745</v>
      </c>
      <c r="E1720" s="2" t="n">
        <v>-3.828774308077144</v>
      </c>
      <c r="F1720" s="3" t="n">
        <v>0.1426353987498465</v>
      </c>
      <c r="G1720" s="4" t="n">
        <v>8098</v>
      </c>
      <c r="H1720" s="4" t="n">
        <v>15925</v>
      </c>
      <c r="I1720" s="3" t="n">
        <v>12874</v>
      </c>
      <c r="J1720" s="1" t="n"/>
      <c r="K1720" s="1" t="n"/>
      <c r="L1720" s="7">
        <f>J1720/G1720</f>
        <v/>
      </c>
      <c r="M1720" s="7">
        <f>K1720/H1720</f>
        <v/>
      </c>
      <c r="N1720" s="1" t="n">
        <v>11.8175</v>
      </c>
      <c r="O1720" s="1" t="n">
        <v>19.1329</v>
      </c>
      <c r="P1720" s="1" t="n">
        <v>13.3372</v>
      </c>
      <c r="Q1720" s="1" t="n"/>
      <c r="R1720" s="1" t="n"/>
      <c r="S1720" s="7">
        <f>Q1720/N1720</f>
        <v/>
      </c>
      <c r="T1720" s="7">
        <f>R1720/O1720</f>
        <v/>
      </c>
      <c r="U1720" s="1" t="inlineStr">
        <is>
          <t>57912</t>
        </is>
      </c>
      <c r="V1720" s="1" t="inlineStr">
        <is>
          <t>84868</t>
        </is>
      </c>
      <c r="W1720" s="1" t="inlineStr">
        <is>
          <t>57895</t>
        </is>
      </c>
      <c r="X1720" s="1" t="n"/>
      <c r="Y1720" s="1" t="n"/>
      <c r="Z1720" s="7">
        <f>X1720/U1720</f>
        <v/>
      </c>
      <c r="AA1720" s="7">
        <f>Y1720/V1720</f>
        <v/>
      </c>
      <c r="AB1720" s="1" t="n"/>
      <c r="AC1720" s="1" t="n"/>
      <c r="AD1720" s="1" t="n"/>
      <c r="AE1720" s="1" t="n"/>
      <c r="AF1720" s="1" t="n"/>
      <c r="AG1720" s="1" t="n"/>
      <c r="AH1720" s="1" t="n"/>
      <c r="AI1720" s="7">
        <f>AG1720/AD1720</f>
        <v/>
      </c>
      <c r="AJ1720" s="7">
        <f>AH1720/AE1720</f>
        <v/>
      </c>
      <c r="AK1720" s="1" t="n"/>
      <c r="AL1720" s="1" t="n"/>
      <c r="AM1720" s="1" t="n"/>
      <c r="AN1720" s="1" t="n">
        <v>1239.3</v>
      </c>
      <c r="AO1720" s="1" t="n">
        <v>1191.85</v>
      </c>
      <c r="AP1720" s="1" t="n">
        <v>1193.55</v>
      </c>
      <c r="AQ1720" s="1" t="n"/>
      <c r="AR1720" s="1" t="n"/>
      <c r="AS1720" s="1" t="n"/>
      <c r="AT1720" s="1" t="n"/>
      <c r="AU1720" s="1" t="n"/>
      <c r="AV1720" s="7">
        <f>AT1720/AQ1720</f>
        <v/>
      </c>
      <c r="AW1720" s="7">
        <f>AU1720/AR1720</f>
        <v/>
      </c>
      <c r="AX1720" s="1" t="n"/>
      <c r="AY1720" s="1">
        <f>+IF(AND(D1720&gt;0,E1720&gt;0,F1720&gt;0,S1720&gt;0,T1720&gt;0,AC1720&gt;0,AB1720&gt;0,AI1720&gt;0,AJ1720&gt;0,AS1720&gt;AR1720,AR1720&gt;AQ1720),"long buildup",IF(AND(D1720&gt;0,E1720&gt;0,F1720&gt;0,S1720&lt;0,T1720&lt;0,AB1720&lt;0,AC1720&lt;0,AI1720&lt;0,AJ1720&lt;0,AS1720&gt;AR1720,AR1720&gt;AQ1720),"Short Covering",IF(AND(D1720&lt;0,E1720&lt;0,F1720&lt;0,S1720&lt;0,T1720&lt;0,AB1720&gt;0,AC1720&gt;0,AI1720&gt;0,AJ1720&gt;0,AS1720&lt;AR1720,AR1720&lt;AQ1720),"Short Buildup",IF(AND(D1720&lt;0,E1720&lt;0,F1720&lt;0,S1720&lt;0,T1720&lt;0,AB1720&lt;0,AC1720&lt;0,AI1720&lt;0,AJ1720&lt;0,AS1720&lt;AR1720,AR1720&lt;AQ1720),"LongUnwinding" ))))</f>
        <v/>
      </c>
      <c r="AZ1720" s="1">
        <f>+IF(AND(D1720&gt;0,E1720&gt;0,F1720&gt;0,L1720&gt;0,M1720&gt;0,S1720&gt;0,T1720&gt;0,Z1720&gt;0,AA1720&gt;0),"Buying Opportunity",IF(AND(D1720&lt;0,E1720&lt;0,F1720&lt;0,L1720&lt;0,M1720&lt;0,S1720&lt;0,T1720&lt;0,Z1720&lt;0,AA1720&lt;0),"support Zone",IF(AND(D1720&lt;0,E1720&lt;0,F1720&lt;0,L1720&gt;0,M1720&gt;0,S1720&gt;0,T1720&gt;0,Z1720&gt;0,AA1720&gt;0),"sell delivery")))</f>
        <v/>
      </c>
      <c r="BA1720" s="1">
        <f>IF(AND(D1720&gt;0,E1720&gt;0,F1720&gt;0,Z1720&gt;0,AA1720&gt;0,AB1720&gt;0,AC1720&gt;0,AI1720&gt;0,AJ1720&gt;0),"FII ENTERING")</f>
        <v/>
      </c>
      <c r="BB1720" s="1" t="n"/>
      <c r="BC1720" s="1" t="n"/>
      <c r="BD1720" s="1">
        <f>IF(AND(E1720&gt;0,F1720&gt;0,AB1720&gt;0,AC1720&gt;0,AI1720&gt;0,AJ1720&gt;0,AS1720&gt;AR1720,AR1720&gt;AQ1720),"long buildup",IF(AND(E1720&lt;0,F1720&lt;0,AB1720&gt;0,AC1720&gt;0,AI1720&gt;0,AJ1720&gt;0,AS1720&lt;AR1720,AR1720&lt;AQ1720),"Short buildup"))</f>
        <v/>
      </c>
      <c r="BE1720" s="1">
        <f>+IF(AND(F1720&gt;0,M1720&gt;0,T1720&gt;0,AA1720&gt;0),"buy")</f>
        <v/>
      </c>
    </row>
    <row r="1721">
      <c r="A1721" s="1" t="inlineStr">
        <is>
          <t>SJVN</t>
        </is>
      </c>
      <c r="B1721" s="1" t="n"/>
      <c r="C1721" s="1" t="n"/>
      <c r="D1721" s="2" t="n">
        <v>0.6700728704246564</v>
      </c>
      <c r="E1721" s="2" t="n">
        <v>-1.46434811548381</v>
      </c>
      <c r="F1721" s="3" t="n">
        <v>-0.3124208393143667</v>
      </c>
      <c r="G1721" s="4" t="n">
        <v>31298</v>
      </c>
      <c r="H1721" s="4" t="n">
        <v>25713</v>
      </c>
      <c r="I1721" s="3" t="n">
        <v>26763</v>
      </c>
      <c r="J1721" s="1" t="n"/>
      <c r="K1721" s="1" t="n"/>
      <c r="L1721" s="7">
        <f>J1721/G1721</f>
        <v/>
      </c>
      <c r="M1721" s="7">
        <f>K1721/H1721</f>
        <v/>
      </c>
      <c r="N1721" s="1" t="n">
        <v>59.53770000000001</v>
      </c>
      <c r="O1721" s="1" t="n">
        <v>40.1441</v>
      </c>
      <c r="P1721" s="1" t="n">
        <v>50.7536</v>
      </c>
      <c r="Q1721" s="1" t="n"/>
      <c r="R1721" s="1" t="n"/>
      <c r="S1721" s="7">
        <f>Q1721/N1721</f>
        <v/>
      </c>
      <c r="T1721" s="7">
        <f>R1721/O1721</f>
        <v/>
      </c>
      <c r="U1721" s="1" t="inlineStr">
        <is>
          <t>1475716</t>
        </is>
      </c>
      <c r="V1721" s="1" t="inlineStr">
        <is>
          <t>1305383</t>
        </is>
      </c>
      <c r="W1721" s="1" t="inlineStr">
        <is>
          <t>1185338</t>
        </is>
      </c>
      <c r="X1721" s="1" t="n"/>
      <c r="Y1721" s="1" t="n"/>
      <c r="Z1721" s="7">
        <f>X1721/U1721</f>
        <v/>
      </c>
      <c r="AA1721" s="7">
        <f>Y1721/V1721</f>
        <v/>
      </c>
      <c r="AB1721" s="1" t="n">
        <v>61425</v>
      </c>
      <c r="AC1721" s="1" t="n">
        <v>51975</v>
      </c>
      <c r="AD1721" s="1" t="n">
        <v>116</v>
      </c>
      <c r="AE1721" s="1" t="n">
        <v>83</v>
      </c>
      <c r="AF1721" s="1" t="n">
        <v>122</v>
      </c>
      <c r="AG1721" s="1" t="n"/>
      <c r="AH1721" s="1" t="n"/>
      <c r="AI1721" s="7">
        <f>AG1721/AD1721</f>
        <v/>
      </c>
      <c r="AJ1721" s="7">
        <f>AH1721/AE1721</f>
        <v/>
      </c>
      <c r="AK1721" s="1" t="n">
        <v>119.87</v>
      </c>
      <c r="AL1721" s="1" t="n">
        <v>117.81</v>
      </c>
      <c r="AM1721" s="1" t="n">
        <v>118.57</v>
      </c>
      <c r="AN1721" s="1" t="n">
        <v>120.19</v>
      </c>
      <c r="AO1721" s="1" t="n">
        <v>118.43</v>
      </c>
      <c r="AP1721" s="1" t="n">
        <v>118.06</v>
      </c>
      <c r="AQ1721" s="1" t="n"/>
      <c r="AR1721" s="1" t="n"/>
      <c r="AS1721" s="1" t="n"/>
      <c r="AT1721" s="1" t="n"/>
      <c r="AU1721" s="1" t="n"/>
      <c r="AV1721" s="7">
        <f>AT1721/AQ1721</f>
        <v/>
      </c>
      <c r="AW1721" s="7">
        <f>AU1721/AR1721</f>
        <v/>
      </c>
      <c r="AX1721" s="1" t="n"/>
      <c r="AY1721" s="1">
        <f>+IF(AND(D1721&gt;0,E1721&gt;0,F1721&gt;0,S1721&gt;0,T1721&gt;0,AC1721&gt;0,AB1721&gt;0,AI1721&gt;0,AJ1721&gt;0,AS1721&gt;AR1721,AR1721&gt;AQ1721),"long buildup",IF(AND(D1721&gt;0,E1721&gt;0,F1721&gt;0,S1721&lt;0,T1721&lt;0,AB1721&lt;0,AC1721&lt;0,AI1721&lt;0,AJ1721&lt;0,AS1721&gt;AR1721,AR1721&gt;AQ1721),"Short Covering",IF(AND(D1721&lt;0,E1721&lt;0,F1721&lt;0,S1721&lt;0,T1721&lt;0,AB1721&gt;0,AC1721&gt;0,AI1721&gt;0,AJ1721&gt;0,AS1721&lt;AR1721,AR1721&lt;AQ1721),"Short Buildup",IF(AND(D1721&lt;0,E1721&lt;0,F1721&lt;0,S1721&lt;0,T1721&lt;0,AB1721&lt;0,AC1721&lt;0,AI1721&lt;0,AJ1721&lt;0,AS1721&lt;AR1721,AR1721&lt;AQ1721),"LongUnwinding" ))))</f>
        <v/>
      </c>
      <c r="AZ1721" s="1">
        <f>+IF(AND(D1721&gt;0,E1721&gt;0,F1721&gt;0,L1721&gt;0,M1721&gt;0,S1721&gt;0,T1721&gt;0,Z1721&gt;0,AA1721&gt;0),"Buying Opportunity",IF(AND(D1721&lt;0,E1721&lt;0,F1721&lt;0,L1721&lt;0,M1721&lt;0,S1721&lt;0,T1721&lt;0,Z1721&lt;0,AA1721&lt;0),"support Zone",IF(AND(D1721&lt;0,E1721&lt;0,F1721&lt;0,L1721&gt;0,M1721&gt;0,S1721&gt;0,T1721&gt;0,Z1721&gt;0,AA1721&gt;0),"sell delivery")))</f>
        <v/>
      </c>
      <c r="BA1721" s="1">
        <f>IF(AND(D1721&gt;0,E1721&gt;0,F1721&gt;0,Z1721&gt;0,AA1721&gt;0,AB1721&gt;0,AC1721&gt;0,AI1721&gt;0,AJ1721&gt;0),"FII ENTERING")</f>
        <v/>
      </c>
      <c r="BB1721" s="1" t="n"/>
      <c r="BC1721" s="1" t="n"/>
      <c r="BD1721" s="1">
        <f>IF(AND(E1721&gt;0,F1721&gt;0,AB1721&gt;0,AC1721&gt;0,AI1721&gt;0,AJ1721&gt;0,AS1721&gt;AR1721,AR1721&gt;AQ1721),"long buildup",IF(AND(E1721&lt;0,F1721&lt;0,AB1721&gt;0,AC1721&gt;0,AI1721&gt;0,AJ1721&gt;0,AS1721&lt;AR1721,AR1721&lt;AQ1721),"Short buildup"))</f>
        <v/>
      </c>
      <c r="BE1721" s="1">
        <f>+IF(AND(F1721&gt;0,M1721&gt;0,T1721&gt;0,AA1721&gt;0),"buy")</f>
        <v/>
      </c>
    </row>
    <row r="1722">
      <c r="A1722" s="1" t="inlineStr">
        <is>
          <t>SKFINDIA</t>
        </is>
      </c>
      <c r="B1722" s="1" t="n"/>
      <c r="C1722" s="1" t="n"/>
      <c r="D1722" s="2" t="n">
        <v>0.06524990714436291</v>
      </c>
      <c r="E1722" s="2" t="n">
        <v>-1.280070624586188</v>
      </c>
      <c r="F1722" s="3" t="n">
        <v>-1.22045403735545</v>
      </c>
      <c r="G1722" s="4" t="n">
        <v>5231</v>
      </c>
      <c r="H1722" s="4" t="n">
        <v>2688</v>
      </c>
      <c r="I1722" s="3" t="n">
        <v>3689</v>
      </c>
      <c r="J1722" s="1" t="n"/>
      <c r="K1722" s="1" t="n"/>
      <c r="L1722" s="7">
        <f>J1722/G1722</f>
        <v/>
      </c>
      <c r="M1722" s="7">
        <f>K1722/H1722</f>
        <v/>
      </c>
      <c r="N1722" s="1" t="n">
        <v>18.8512</v>
      </c>
      <c r="O1722" s="1" t="n">
        <v>9.775700000000001</v>
      </c>
      <c r="P1722" s="1" t="n">
        <v>5.9583</v>
      </c>
      <c r="Q1722" s="1" t="n"/>
      <c r="R1722" s="1" t="n"/>
      <c r="S1722" s="7">
        <f>Q1722/N1722</f>
        <v/>
      </c>
      <c r="T1722" s="7">
        <f>R1722/O1722</f>
        <v/>
      </c>
      <c r="U1722" s="1" t="inlineStr">
        <is>
          <t>31008</t>
        </is>
      </c>
      <c r="V1722" s="1" t="inlineStr">
        <is>
          <t>16114</t>
        </is>
      </c>
      <c r="W1722" s="1" t="inlineStr">
        <is>
          <t>5961</t>
        </is>
      </c>
      <c r="X1722" s="1" t="n"/>
      <c r="Y1722" s="1" t="n"/>
      <c r="Z1722" s="7">
        <f>X1722/U1722</f>
        <v/>
      </c>
      <c r="AA1722" s="7">
        <f>Y1722/V1722</f>
        <v/>
      </c>
      <c r="AB1722" s="1" t="n"/>
      <c r="AC1722" s="1" t="n"/>
      <c r="AD1722" s="1" t="n"/>
      <c r="AE1722" s="1" t="n"/>
      <c r="AF1722" s="1" t="n"/>
      <c r="AG1722" s="1" t="n"/>
      <c r="AH1722" s="1" t="n"/>
      <c r="AI1722" s="7">
        <f>AG1722/AD1722</f>
        <v/>
      </c>
      <c r="AJ1722" s="7">
        <f>AH1722/AE1722</f>
        <v/>
      </c>
      <c r="AK1722" s="1" t="n"/>
      <c r="AL1722" s="1" t="n"/>
      <c r="AM1722" s="1" t="n"/>
      <c r="AN1722" s="1" t="n">
        <v>4984.1</v>
      </c>
      <c r="AO1722" s="1" t="n">
        <v>4920.3</v>
      </c>
      <c r="AP1722" s="1" t="n">
        <v>4860.25</v>
      </c>
      <c r="AQ1722" s="1" t="n"/>
      <c r="AR1722" s="1" t="n"/>
      <c r="AS1722" s="1" t="n"/>
      <c r="AT1722" s="1" t="n"/>
      <c r="AU1722" s="1" t="n"/>
      <c r="AV1722" s="7">
        <f>AT1722/AQ1722</f>
        <v/>
      </c>
      <c r="AW1722" s="7">
        <f>AU1722/AR1722</f>
        <v/>
      </c>
      <c r="AX1722" s="1" t="n"/>
      <c r="AY1722" s="1">
        <f>+IF(AND(D1722&gt;0,E1722&gt;0,F1722&gt;0,S1722&gt;0,T1722&gt;0,AC1722&gt;0,AB1722&gt;0,AI1722&gt;0,AJ1722&gt;0,AS1722&gt;AR1722,AR1722&gt;AQ1722),"long buildup",IF(AND(D1722&gt;0,E1722&gt;0,F1722&gt;0,S1722&lt;0,T1722&lt;0,AB1722&lt;0,AC1722&lt;0,AI1722&lt;0,AJ1722&lt;0,AS1722&gt;AR1722,AR1722&gt;AQ1722),"Short Covering",IF(AND(D1722&lt;0,E1722&lt;0,F1722&lt;0,S1722&lt;0,T1722&lt;0,AB1722&gt;0,AC1722&gt;0,AI1722&gt;0,AJ1722&gt;0,AS1722&lt;AR1722,AR1722&lt;AQ1722),"Short Buildup",IF(AND(D1722&lt;0,E1722&lt;0,F1722&lt;0,S1722&lt;0,T1722&lt;0,AB1722&lt;0,AC1722&lt;0,AI1722&lt;0,AJ1722&lt;0,AS1722&lt;AR1722,AR1722&lt;AQ1722),"LongUnwinding" ))))</f>
        <v/>
      </c>
      <c r="AZ1722" s="1">
        <f>+IF(AND(D1722&gt;0,E1722&gt;0,F1722&gt;0,L1722&gt;0,M1722&gt;0,S1722&gt;0,T1722&gt;0,Z1722&gt;0,AA1722&gt;0),"Buying Opportunity",IF(AND(D1722&lt;0,E1722&lt;0,F1722&lt;0,L1722&lt;0,M1722&lt;0,S1722&lt;0,T1722&lt;0,Z1722&lt;0,AA1722&lt;0),"support Zone",IF(AND(D1722&lt;0,E1722&lt;0,F1722&lt;0,L1722&gt;0,M1722&gt;0,S1722&gt;0,T1722&gt;0,Z1722&gt;0,AA1722&gt;0),"sell delivery")))</f>
        <v/>
      </c>
      <c r="BA1722" s="1">
        <f>IF(AND(D1722&gt;0,E1722&gt;0,F1722&gt;0,Z1722&gt;0,AA1722&gt;0,AB1722&gt;0,AC1722&gt;0,AI1722&gt;0,AJ1722&gt;0),"FII ENTERING")</f>
        <v/>
      </c>
      <c r="BB1722" s="1" t="n"/>
      <c r="BC1722" s="1" t="n"/>
      <c r="BD1722" s="1">
        <f>IF(AND(E1722&gt;0,F1722&gt;0,AB1722&gt;0,AC1722&gt;0,AI1722&gt;0,AJ1722&gt;0,AS1722&gt;AR1722,AR1722&gt;AQ1722),"long buildup",IF(AND(E1722&lt;0,F1722&lt;0,AB1722&gt;0,AC1722&gt;0,AI1722&gt;0,AJ1722&gt;0,AS1722&lt;AR1722,AR1722&lt;AQ1722),"Short buildup"))</f>
        <v/>
      </c>
      <c r="BE1722" s="1">
        <f>+IF(AND(F1722&gt;0,M1722&gt;0,T1722&gt;0,AA1722&gt;0),"buy")</f>
        <v/>
      </c>
    </row>
    <row r="1723">
      <c r="A1723" s="1" t="inlineStr">
        <is>
          <t>SKIPPER</t>
        </is>
      </c>
      <c r="B1723" s="1" t="n"/>
      <c r="C1723" s="1" t="n"/>
      <c r="D1723" s="2" t="n">
        <v>0.5755282245348434</v>
      </c>
      <c r="E1723" s="2" t="n">
        <v>-0.2116485067022063</v>
      </c>
      <c r="F1723" s="3" t="n">
        <v>-2.191673212882961</v>
      </c>
      <c r="G1723" s="4" t="n">
        <v>24940</v>
      </c>
      <c r="H1723" s="4" t="n">
        <v>70757</v>
      </c>
      <c r="I1723" s="3" t="n">
        <v>53978</v>
      </c>
      <c r="J1723" s="1" t="n"/>
      <c r="K1723" s="1" t="n"/>
      <c r="L1723" s="7">
        <f>J1723/G1723</f>
        <v/>
      </c>
      <c r="M1723" s="7">
        <f>K1723/H1723</f>
        <v/>
      </c>
      <c r="N1723" s="1" t="n">
        <v>43.2375</v>
      </c>
      <c r="O1723" s="1" t="n">
        <v>158.2982</v>
      </c>
      <c r="P1723" s="1" t="n">
        <v>80.18050000000001</v>
      </c>
      <c r="Q1723" s="1" t="n"/>
      <c r="R1723" s="1" t="n"/>
      <c r="S1723" s="7">
        <f>Q1723/N1723</f>
        <v/>
      </c>
      <c r="T1723" s="7">
        <f>R1723/O1723</f>
        <v/>
      </c>
      <c r="U1723" s="1" t="inlineStr">
        <is>
          <t>252473</t>
        </is>
      </c>
      <c r="V1723" s="1" t="inlineStr">
        <is>
          <t>925031</t>
        </is>
      </c>
      <c r="W1723" s="1" t="inlineStr">
        <is>
          <t>569849</t>
        </is>
      </c>
      <c r="X1723" s="1" t="n"/>
      <c r="Y1723" s="1" t="n"/>
      <c r="Z1723" s="7">
        <f>X1723/U1723</f>
        <v/>
      </c>
      <c r="AA1723" s="7">
        <f>Y1723/V1723</f>
        <v/>
      </c>
      <c r="AB1723" s="1" t="n"/>
      <c r="AC1723" s="1" t="n"/>
      <c r="AD1723" s="1" t="n"/>
      <c r="AE1723" s="1" t="n"/>
      <c r="AF1723" s="1" t="n"/>
      <c r="AG1723" s="1" t="n"/>
      <c r="AH1723" s="1" t="n"/>
      <c r="AI1723" s="7">
        <f>AG1723/AD1723</f>
        <v/>
      </c>
      <c r="AJ1723" s="7">
        <f>AH1723/AE1723</f>
        <v/>
      </c>
      <c r="AK1723" s="1" t="n"/>
      <c r="AL1723" s="1" t="n"/>
      <c r="AM1723" s="1" t="n"/>
      <c r="AN1723" s="1" t="n">
        <v>637.85</v>
      </c>
      <c r="AO1723" s="1" t="n">
        <v>636.5</v>
      </c>
      <c r="AP1723" s="1" t="n">
        <v>622.55</v>
      </c>
      <c r="AQ1723" s="1" t="n"/>
      <c r="AR1723" s="1" t="n"/>
      <c r="AS1723" s="1" t="n"/>
      <c r="AT1723" s="1" t="n"/>
      <c r="AU1723" s="1" t="n"/>
      <c r="AV1723" s="7">
        <f>AT1723/AQ1723</f>
        <v/>
      </c>
      <c r="AW1723" s="7">
        <f>AU1723/AR1723</f>
        <v/>
      </c>
      <c r="AX1723" s="1" t="n"/>
      <c r="AY1723" s="1">
        <f>+IF(AND(D1723&gt;0,E1723&gt;0,F1723&gt;0,S1723&gt;0,T1723&gt;0,AC1723&gt;0,AB1723&gt;0,AI1723&gt;0,AJ1723&gt;0,AS1723&gt;AR1723,AR1723&gt;AQ1723),"long buildup",IF(AND(D1723&gt;0,E1723&gt;0,F1723&gt;0,S1723&lt;0,T1723&lt;0,AB1723&lt;0,AC1723&lt;0,AI1723&lt;0,AJ1723&lt;0,AS1723&gt;AR1723,AR1723&gt;AQ1723),"Short Covering",IF(AND(D1723&lt;0,E1723&lt;0,F1723&lt;0,S1723&lt;0,T1723&lt;0,AB1723&gt;0,AC1723&gt;0,AI1723&gt;0,AJ1723&gt;0,AS1723&lt;AR1723,AR1723&lt;AQ1723),"Short Buildup",IF(AND(D1723&lt;0,E1723&lt;0,F1723&lt;0,S1723&lt;0,T1723&lt;0,AB1723&lt;0,AC1723&lt;0,AI1723&lt;0,AJ1723&lt;0,AS1723&lt;AR1723,AR1723&lt;AQ1723),"LongUnwinding" ))))</f>
        <v/>
      </c>
      <c r="AZ1723" s="1">
        <f>+IF(AND(D1723&gt;0,E1723&gt;0,F1723&gt;0,L1723&gt;0,M1723&gt;0,S1723&gt;0,T1723&gt;0,Z1723&gt;0,AA1723&gt;0),"Buying Opportunity",IF(AND(D1723&lt;0,E1723&lt;0,F1723&lt;0,L1723&lt;0,M1723&lt;0,S1723&lt;0,T1723&lt;0,Z1723&lt;0,AA1723&lt;0),"support Zone",IF(AND(D1723&lt;0,E1723&lt;0,F1723&lt;0,L1723&gt;0,M1723&gt;0,S1723&gt;0,T1723&gt;0,Z1723&gt;0,AA1723&gt;0),"sell delivery")))</f>
        <v/>
      </c>
      <c r="BA1723" s="1">
        <f>IF(AND(D1723&gt;0,E1723&gt;0,F1723&gt;0,Z1723&gt;0,AA1723&gt;0,AB1723&gt;0,AC1723&gt;0,AI1723&gt;0,AJ1723&gt;0),"FII ENTERING")</f>
        <v/>
      </c>
      <c r="BB1723" s="1" t="n"/>
      <c r="BC1723" s="1" t="n"/>
      <c r="BD1723" s="1">
        <f>IF(AND(E1723&gt;0,F1723&gt;0,AB1723&gt;0,AC1723&gt;0,AI1723&gt;0,AJ1723&gt;0,AS1723&gt;AR1723,AR1723&gt;AQ1723),"long buildup",IF(AND(E1723&lt;0,F1723&lt;0,AB1723&gt;0,AC1723&gt;0,AI1723&gt;0,AJ1723&gt;0,AS1723&lt;AR1723,AR1723&lt;AQ1723),"Short buildup"))</f>
        <v/>
      </c>
      <c r="BE1723" s="1">
        <f>+IF(AND(F1723&gt;0,M1723&gt;0,T1723&gt;0,AA1723&gt;0),"buy")</f>
        <v/>
      </c>
    </row>
    <row r="1724">
      <c r="A1724" s="1" t="inlineStr">
        <is>
          <t>SKMEGGPROD</t>
        </is>
      </c>
      <c r="B1724" s="1" t="n"/>
      <c r="C1724" s="1" t="n"/>
      <c r="D1724" s="2" t="n">
        <v>1.221177184466008</v>
      </c>
      <c r="E1724" s="2" t="n">
        <v>-2.045710003746714</v>
      </c>
      <c r="F1724" s="3" t="n">
        <v>-1.231640146878814</v>
      </c>
      <c r="G1724" s="4" t="n">
        <v>3948</v>
      </c>
      <c r="H1724" s="4" t="n">
        <v>2840</v>
      </c>
      <c r="I1724" s="3" t="n">
        <v>2850</v>
      </c>
      <c r="J1724" s="1" t="n"/>
      <c r="K1724" s="1" t="n"/>
      <c r="L1724" s="7">
        <f>J1724/G1724</f>
        <v/>
      </c>
      <c r="M1724" s="7">
        <f>K1724/H1724</f>
        <v/>
      </c>
      <c r="N1724" s="1" t="n">
        <v>5.765700000000001</v>
      </c>
      <c r="O1724" s="1" t="n">
        <v>2.3183</v>
      </c>
      <c r="P1724" s="1" t="n">
        <v>2.7522</v>
      </c>
      <c r="Q1724" s="1" t="n"/>
      <c r="R1724" s="1" t="n"/>
      <c r="S1724" s="7">
        <f>Q1724/N1724</f>
        <v/>
      </c>
      <c r="T1724" s="7">
        <f>R1724/O1724</f>
        <v/>
      </c>
      <c r="U1724" s="1" t="inlineStr">
        <is>
          <t>98554</t>
        </is>
      </c>
      <c r="V1724" s="1" t="inlineStr">
        <is>
          <t>42351</t>
        </is>
      </c>
      <c r="W1724" s="1" t="inlineStr">
        <is>
          <t>45866</t>
        </is>
      </c>
      <c r="X1724" s="1" t="n"/>
      <c r="Y1724" s="1" t="n"/>
      <c r="Z1724" s="7">
        <f>X1724/U1724</f>
        <v/>
      </c>
      <c r="AA1724" s="7">
        <f>Y1724/V1724</f>
        <v/>
      </c>
      <c r="AB1724" s="1" t="n"/>
      <c r="AC1724" s="1" t="n"/>
      <c r="AD1724" s="1" t="n"/>
      <c r="AE1724" s="1" t="n"/>
      <c r="AF1724" s="1" t="n"/>
      <c r="AG1724" s="1" t="n"/>
      <c r="AH1724" s="1" t="n"/>
      <c r="AI1724" s="7">
        <f>AG1724/AD1724</f>
        <v/>
      </c>
      <c r="AJ1724" s="7">
        <f>AH1724/AE1724</f>
        <v/>
      </c>
      <c r="AK1724" s="1" t="n"/>
      <c r="AL1724" s="1" t="n"/>
      <c r="AM1724" s="1" t="n"/>
      <c r="AN1724" s="1" t="n">
        <v>266.9</v>
      </c>
      <c r="AO1724" s="1" t="n">
        <v>261.44</v>
      </c>
      <c r="AP1724" s="1" t="n">
        <v>258.22</v>
      </c>
      <c r="AQ1724" s="1" t="n"/>
      <c r="AR1724" s="1" t="n"/>
      <c r="AS1724" s="1" t="n"/>
      <c r="AT1724" s="1" t="n"/>
      <c r="AU1724" s="1" t="n"/>
      <c r="AV1724" s="7">
        <f>AT1724/AQ1724</f>
        <v/>
      </c>
      <c r="AW1724" s="7">
        <f>AU1724/AR1724</f>
        <v/>
      </c>
      <c r="AX1724" s="1" t="n"/>
      <c r="AY1724" s="1">
        <f>+IF(AND(D1724&gt;0,E1724&gt;0,F1724&gt;0,S1724&gt;0,T1724&gt;0,AC1724&gt;0,AB1724&gt;0,AI1724&gt;0,AJ1724&gt;0,AS1724&gt;AR1724,AR1724&gt;AQ1724),"long buildup",IF(AND(D1724&gt;0,E1724&gt;0,F1724&gt;0,S1724&lt;0,T1724&lt;0,AB1724&lt;0,AC1724&lt;0,AI1724&lt;0,AJ1724&lt;0,AS1724&gt;AR1724,AR1724&gt;AQ1724),"Short Covering",IF(AND(D1724&lt;0,E1724&lt;0,F1724&lt;0,S1724&lt;0,T1724&lt;0,AB1724&gt;0,AC1724&gt;0,AI1724&gt;0,AJ1724&gt;0,AS1724&lt;AR1724,AR1724&lt;AQ1724),"Short Buildup",IF(AND(D1724&lt;0,E1724&lt;0,F1724&lt;0,S1724&lt;0,T1724&lt;0,AB1724&lt;0,AC1724&lt;0,AI1724&lt;0,AJ1724&lt;0,AS1724&lt;AR1724,AR1724&lt;AQ1724),"LongUnwinding" ))))</f>
        <v/>
      </c>
      <c r="AZ1724" s="1">
        <f>+IF(AND(D1724&gt;0,E1724&gt;0,F1724&gt;0,L1724&gt;0,M1724&gt;0,S1724&gt;0,T1724&gt;0,Z1724&gt;0,AA1724&gt;0),"Buying Opportunity",IF(AND(D1724&lt;0,E1724&lt;0,F1724&lt;0,L1724&lt;0,M1724&lt;0,S1724&lt;0,T1724&lt;0,Z1724&lt;0,AA1724&lt;0),"support Zone",IF(AND(D1724&lt;0,E1724&lt;0,F1724&lt;0,L1724&gt;0,M1724&gt;0,S1724&gt;0,T1724&gt;0,Z1724&gt;0,AA1724&gt;0),"sell delivery")))</f>
        <v/>
      </c>
      <c r="BA1724" s="1">
        <f>IF(AND(D1724&gt;0,E1724&gt;0,F1724&gt;0,Z1724&gt;0,AA1724&gt;0,AB1724&gt;0,AC1724&gt;0,AI1724&gt;0,AJ1724&gt;0),"FII ENTERING")</f>
        <v/>
      </c>
      <c r="BB1724" s="1" t="n"/>
      <c r="BC1724" s="1" t="n"/>
      <c r="BD1724" s="1">
        <f>IF(AND(E1724&gt;0,F1724&gt;0,AB1724&gt;0,AC1724&gt;0,AI1724&gt;0,AJ1724&gt;0,AS1724&gt;AR1724,AR1724&gt;AQ1724),"long buildup",IF(AND(E1724&lt;0,F1724&lt;0,AB1724&gt;0,AC1724&gt;0,AI1724&gt;0,AJ1724&gt;0,AS1724&lt;AR1724,AR1724&lt;AQ1724),"Short buildup"))</f>
        <v/>
      </c>
      <c r="BE1724" s="1">
        <f>+IF(AND(F1724&gt;0,M1724&gt;0,T1724&gt;0,AA1724&gt;0),"buy")</f>
        <v/>
      </c>
    </row>
    <row r="1725">
      <c r="A1725" s="1" t="inlineStr">
        <is>
          <t>SKYGOLD</t>
        </is>
      </c>
      <c r="B1725" s="1" t="n"/>
      <c r="C1725" s="1" t="n"/>
      <c r="D1725" s="2" t="n">
        <v>2.867313989708261</v>
      </c>
      <c r="E1725" s="2" t="n">
        <v>-4.088468876170197</v>
      </c>
      <c r="F1725" s="3" t="n">
        <v>2.496819706256501</v>
      </c>
      <c r="G1725" s="4" t="n">
        <v>6143</v>
      </c>
      <c r="H1725" s="4" t="n">
        <v>9149</v>
      </c>
      <c r="I1725" s="3" t="n">
        <v>7341</v>
      </c>
      <c r="J1725" s="1" t="n"/>
      <c r="K1725" s="1" t="n"/>
      <c r="L1725" s="7">
        <f>J1725/G1725</f>
        <v/>
      </c>
      <c r="M1725" s="7">
        <f>K1725/H1725</f>
        <v/>
      </c>
      <c r="N1725" s="1" t="n">
        <v>21.2601</v>
      </c>
      <c r="O1725" s="1" t="n">
        <v>30.1027</v>
      </c>
      <c r="P1725" s="1" t="n">
        <v>22.6722</v>
      </c>
      <c r="Q1725" s="1" t="n"/>
      <c r="R1725" s="1" t="n"/>
      <c r="S1725" s="7">
        <f>Q1725/N1725</f>
        <v/>
      </c>
      <c r="T1725" s="7">
        <f>R1725/O1725</f>
        <v/>
      </c>
      <c r="U1725" s="1" t="inlineStr">
        <is>
          <t>-</t>
        </is>
      </c>
      <c r="V1725" s="1" t="inlineStr">
        <is>
          <t>-</t>
        </is>
      </c>
      <c r="W1725" s="1" t="inlineStr">
        <is>
          <t>-</t>
        </is>
      </c>
      <c r="X1725" s="1" t="n"/>
      <c r="Y1725" s="1" t="n"/>
      <c r="Z1725" s="7">
        <f>X1725/U1725</f>
        <v/>
      </c>
      <c r="AA1725" s="7">
        <f>Y1725/V1725</f>
        <v/>
      </c>
      <c r="AB1725" s="1" t="n"/>
      <c r="AC1725" s="1" t="n"/>
      <c r="AD1725" s="1" t="n"/>
      <c r="AE1725" s="1" t="n"/>
      <c r="AF1725" s="1" t="n"/>
      <c r="AG1725" s="1" t="n"/>
      <c r="AH1725" s="1" t="n"/>
      <c r="AI1725" s="7">
        <f>AG1725/AD1725</f>
        <v/>
      </c>
      <c r="AJ1725" s="7">
        <f>AH1725/AE1725</f>
        <v/>
      </c>
      <c r="AK1725" s="1" t="n"/>
      <c r="AL1725" s="1" t="n"/>
      <c r="AM1725" s="1" t="n"/>
      <c r="AN1725" s="1" t="n">
        <v>4507.8</v>
      </c>
      <c r="AO1725" s="1" t="n">
        <v>4323.5</v>
      </c>
      <c r="AP1725" s="1" t="n">
        <v>4431.45</v>
      </c>
      <c r="AQ1725" s="1" t="n"/>
      <c r="AR1725" s="1" t="n"/>
      <c r="AS1725" s="1" t="n"/>
      <c r="AT1725" s="1" t="n"/>
      <c r="AU1725" s="1" t="n"/>
      <c r="AV1725" s="7">
        <f>AT1725/AQ1725</f>
        <v/>
      </c>
      <c r="AW1725" s="7">
        <f>AU1725/AR1725</f>
        <v/>
      </c>
      <c r="AX1725" s="1" t="n"/>
      <c r="AY1725" s="1">
        <f>+IF(AND(D1725&gt;0,E1725&gt;0,F1725&gt;0,S1725&gt;0,T1725&gt;0,AC1725&gt;0,AB1725&gt;0,AI1725&gt;0,AJ1725&gt;0,AS1725&gt;AR1725,AR1725&gt;AQ1725),"long buildup",IF(AND(D1725&gt;0,E1725&gt;0,F1725&gt;0,S1725&lt;0,T1725&lt;0,AB1725&lt;0,AC1725&lt;0,AI1725&lt;0,AJ1725&lt;0,AS1725&gt;AR1725,AR1725&gt;AQ1725),"Short Covering",IF(AND(D1725&lt;0,E1725&lt;0,F1725&lt;0,S1725&lt;0,T1725&lt;0,AB1725&gt;0,AC1725&gt;0,AI1725&gt;0,AJ1725&gt;0,AS1725&lt;AR1725,AR1725&lt;AQ1725),"Short Buildup",IF(AND(D1725&lt;0,E1725&lt;0,F1725&lt;0,S1725&lt;0,T1725&lt;0,AB1725&lt;0,AC1725&lt;0,AI1725&lt;0,AJ1725&lt;0,AS1725&lt;AR1725,AR1725&lt;AQ1725),"LongUnwinding" ))))</f>
        <v/>
      </c>
      <c r="AZ1725" s="1">
        <f>+IF(AND(D1725&gt;0,E1725&gt;0,F1725&gt;0,L1725&gt;0,M1725&gt;0,S1725&gt;0,T1725&gt;0,Z1725&gt;0,AA1725&gt;0),"Buying Opportunity",IF(AND(D1725&lt;0,E1725&lt;0,F1725&lt;0,L1725&lt;0,M1725&lt;0,S1725&lt;0,T1725&lt;0,Z1725&lt;0,AA1725&lt;0),"support Zone",IF(AND(D1725&lt;0,E1725&lt;0,F1725&lt;0,L1725&gt;0,M1725&gt;0,S1725&gt;0,T1725&gt;0,Z1725&gt;0,AA1725&gt;0),"sell delivery")))</f>
        <v/>
      </c>
      <c r="BA1725" s="1">
        <f>IF(AND(D1725&gt;0,E1725&gt;0,F1725&gt;0,Z1725&gt;0,AA1725&gt;0,AB1725&gt;0,AC1725&gt;0,AI1725&gt;0,AJ1725&gt;0),"FII ENTERING")</f>
        <v/>
      </c>
      <c r="BB1725" s="1" t="n"/>
      <c r="BC1725" s="1" t="n"/>
      <c r="BD1725" s="1">
        <f>IF(AND(E1725&gt;0,F1725&gt;0,AB1725&gt;0,AC1725&gt;0,AI1725&gt;0,AJ1725&gt;0,AS1725&gt;AR1725,AR1725&gt;AQ1725),"long buildup",IF(AND(E1725&lt;0,F1725&lt;0,AB1725&gt;0,AC1725&gt;0,AI1725&gt;0,AJ1725&gt;0,AS1725&lt;AR1725,AR1725&lt;AQ1725),"Short buildup"))</f>
        <v/>
      </c>
      <c r="BE1725" s="1">
        <f>+IF(AND(F1725&gt;0,M1725&gt;0,T1725&gt;0,AA1725&gt;0),"buy")</f>
        <v/>
      </c>
    </row>
    <row r="1726">
      <c r="A1726" s="1" t="inlineStr">
        <is>
          <t>SMARTLINK</t>
        </is>
      </c>
      <c r="B1726" s="1" t="n"/>
      <c r="C1726" s="1" t="n"/>
      <c r="D1726" s="2" t="n">
        <v>-2.000092170146091</v>
      </c>
      <c r="E1726" s="2" t="n">
        <v>-2.003291794027754</v>
      </c>
      <c r="F1726" s="3" t="n">
        <v>-2.0010557128461</v>
      </c>
      <c r="G1726" s="4" t="n">
        <v>17</v>
      </c>
      <c r="H1726" s="4" t="n">
        <v>29</v>
      </c>
      <c r="I1726" s="3" t="n">
        <v>21</v>
      </c>
      <c r="J1726" s="1" t="n"/>
      <c r="K1726" s="1" t="n"/>
      <c r="L1726" s="7">
        <f>J1726/G1726</f>
        <v/>
      </c>
      <c r="M1726" s="7">
        <f>K1726/H1726</f>
        <v/>
      </c>
      <c r="N1726" s="1" t="n">
        <v>0.057</v>
      </c>
      <c r="O1726" s="1" t="n">
        <v>0.0382</v>
      </c>
      <c r="P1726" s="1" t="n">
        <v>0.049</v>
      </c>
      <c r="Q1726" s="1" t="n"/>
      <c r="R1726" s="1" t="n"/>
      <c r="S1726" s="7">
        <f>Q1726/N1726</f>
        <v/>
      </c>
      <c r="T1726" s="7">
        <f>R1726/O1726</f>
        <v/>
      </c>
      <c r="U1726" s="1" t="inlineStr">
        <is>
          <t>-</t>
        </is>
      </c>
      <c r="V1726" s="1" t="inlineStr">
        <is>
          <t>-</t>
        </is>
      </c>
      <c r="W1726" s="1" t="inlineStr">
        <is>
          <t>-</t>
        </is>
      </c>
      <c r="X1726" s="1" t="n"/>
      <c r="Y1726" s="1" t="n"/>
      <c r="Z1726" s="7">
        <f>X1726/U1726</f>
        <v/>
      </c>
      <c r="AA1726" s="7">
        <f>Y1726/V1726</f>
        <v/>
      </c>
      <c r="AB1726" s="1" t="n"/>
      <c r="AC1726" s="1" t="n"/>
      <c r="AD1726" s="1" t="n"/>
      <c r="AE1726" s="1" t="n"/>
      <c r="AF1726" s="1" t="n"/>
      <c r="AG1726" s="1" t="n"/>
      <c r="AH1726" s="1" t="n"/>
      <c r="AI1726" s="7">
        <f>AG1726/AD1726</f>
        <v/>
      </c>
      <c r="AJ1726" s="7">
        <f>AH1726/AE1726</f>
        <v/>
      </c>
      <c r="AK1726" s="1" t="n"/>
      <c r="AL1726" s="1" t="n"/>
      <c r="AM1726" s="1" t="n"/>
      <c r="AN1726" s="1" t="n">
        <v>212.65</v>
      </c>
      <c r="AO1726" s="1" t="n">
        <v>208.39</v>
      </c>
      <c r="AP1726" s="1" t="n">
        <v>204.22</v>
      </c>
      <c r="AQ1726" s="1" t="n"/>
      <c r="AR1726" s="1" t="n"/>
      <c r="AS1726" s="1" t="n"/>
      <c r="AT1726" s="1" t="n"/>
      <c r="AU1726" s="1" t="n"/>
      <c r="AV1726" s="7">
        <f>AT1726/AQ1726</f>
        <v/>
      </c>
      <c r="AW1726" s="7">
        <f>AU1726/AR1726</f>
        <v/>
      </c>
      <c r="AX1726" s="1" t="n"/>
      <c r="AY1726" s="1">
        <f>+IF(AND(D1726&gt;0,E1726&gt;0,F1726&gt;0,S1726&gt;0,T1726&gt;0,AC1726&gt;0,AB1726&gt;0,AI1726&gt;0,AJ1726&gt;0,AS1726&gt;AR1726,AR1726&gt;AQ1726),"long buildup",IF(AND(D1726&gt;0,E1726&gt;0,F1726&gt;0,S1726&lt;0,T1726&lt;0,AB1726&lt;0,AC1726&lt;0,AI1726&lt;0,AJ1726&lt;0,AS1726&gt;AR1726,AR1726&gt;AQ1726),"Short Covering",IF(AND(D1726&lt;0,E1726&lt;0,F1726&lt;0,S1726&lt;0,T1726&lt;0,AB1726&gt;0,AC1726&gt;0,AI1726&gt;0,AJ1726&gt;0,AS1726&lt;AR1726,AR1726&lt;AQ1726),"Short Buildup",IF(AND(D1726&lt;0,E1726&lt;0,F1726&lt;0,S1726&lt;0,T1726&lt;0,AB1726&lt;0,AC1726&lt;0,AI1726&lt;0,AJ1726&lt;0,AS1726&lt;AR1726,AR1726&lt;AQ1726),"LongUnwinding" ))))</f>
        <v/>
      </c>
      <c r="AZ1726" s="1">
        <f>+IF(AND(D1726&gt;0,E1726&gt;0,F1726&gt;0,L1726&gt;0,M1726&gt;0,S1726&gt;0,T1726&gt;0,Z1726&gt;0,AA1726&gt;0),"Buying Opportunity",IF(AND(D1726&lt;0,E1726&lt;0,F1726&lt;0,L1726&lt;0,M1726&lt;0,S1726&lt;0,T1726&lt;0,Z1726&lt;0,AA1726&lt;0),"support Zone",IF(AND(D1726&lt;0,E1726&lt;0,F1726&lt;0,L1726&gt;0,M1726&gt;0,S1726&gt;0,T1726&gt;0,Z1726&gt;0,AA1726&gt;0),"sell delivery")))</f>
        <v/>
      </c>
      <c r="BA1726" s="1">
        <f>IF(AND(D1726&gt;0,E1726&gt;0,F1726&gt;0,Z1726&gt;0,AA1726&gt;0,AB1726&gt;0,AC1726&gt;0,AI1726&gt;0,AJ1726&gt;0),"FII ENTERING")</f>
        <v/>
      </c>
      <c r="BB1726" s="1" t="n"/>
      <c r="BC1726" s="1" t="n"/>
      <c r="BD1726" s="1">
        <f>IF(AND(E1726&gt;0,F1726&gt;0,AB1726&gt;0,AC1726&gt;0,AI1726&gt;0,AJ1726&gt;0,AS1726&gt;AR1726,AR1726&gt;AQ1726),"long buildup",IF(AND(E1726&lt;0,F1726&lt;0,AB1726&gt;0,AC1726&gt;0,AI1726&gt;0,AJ1726&gt;0,AS1726&lt;AR1726,AR1726&lt;AQ1726),"Short buildup"))</f>
        <v/>
      </c>
      <c r="BE1726" s="1">
        <f>+IF(AND(F1726&gt;0,M1726&gt;0,T1726&gt;0,AA1726&gt;0),"buy")</f>
        <v/>
      </c>
    </row>
    <row r="1727">
      <c r="A1727" s="1" t="inlineStr">
        <is>
          <t>SMCGLOBAL</t>
        </is>
      </c>
      <c r="B1727" s="1" t="n"/>
      <c r="C1727" s="1" t="n"/>
      <c r="D1727" s="2" t="n">
        <v>-0.7641992098957366</v>
      </c>
      <c r="E1727" s="2" t="n">
        <v>-1.187756966651435</v>
      </c>
      <c r="F1727" s="3" t="n">
        <v>-0.8255729476256521</v>
      </c>
      <c r="G1727" s="4" t="n">
        <v>1854</v>
      </c>
      <c r="H1727" s="4" t="n">
        <v>1403</v>
      </c>
      <c r="I1727" s="3" t="n">
        <v>1683</v>
      </c>
      <c r="J1727" s="1" t="n"/>
      <c r="K1727" s="1" t="n"/>
      <c r="L1727" s="7">
        <f>J1727/G1727</f>
        <v/>
      </c>
      <c r="M1727" s="7">
        <f>K1727/H1727</f>
        <v/>
      </c>
      <c r="N1727" s="1" t="n">
        <v>1.5663</v>
      </c>
      <c r="O1727" s="1" t="n">
        <v>1.4614</v>
      </c>
      <c r="P1727" s="1" t="n">
        <v>1.0265</v>
      </c>
      <c r="Q1727" s="1" t="n"/>
      <c r="R1727" s="1" t="n"/>
      <c r="S1727" s="7">
        <f>Q1727/N1727</f>
        <v/>
      </c>
      <c r="T1727" s="7">
        <f>R1727/O1727</f>
        <v/>
      </c>
      <c r="U1727" s="1" t="inlineStr">
        <is>
          <t>59304</t>
        </is>
      </c>
      <c r="V1727" s="1" t="inlineStr">
        <is>
          <t>54361</t>
        </is>
      </c>
      <c r="W1727" s="1" t="inlineStr">
        <is>
          <t>33661</t>
        </is>
      </c>
      <c r="X1727" s="1" t="n"/>
      <c r="Y1727" s="1" t="n"/>
      <c r="Z1727" s="7">
        <f>X1727/U1727</f>
        <v/>
      </c>
      <c r="AA1727" s="7">
        <f>Y1727/V1727</f>
        <v/>
      </c>
      <c r="AB1727" s="1" t="n"/>
      <c r="AC1727" s="1" t="n"/>
      <c r="AD1727" s="1" t="n"/>
      <c r="AE1727" s="1" t="n"/>
      <c r="AF1727" s="1" t="n"/>
      <c r="AG1727" s="1" t="n"/>
      <c r="AH1727" s="1" t="n"/>
      <c r="AI1727" s="7">
        <f>AG1727/AD1727</f>
        <v/>
      </c>
      <c r="AJ1727" s="7">
        <f>AH1727/AE1727</f>
        <v/>
      </c>
      <c r="AK1727" s="1" t="n"/>
      <c r="AL1727" s="1" t="n"/>
      <c r="AM1727" s="1" t="n"/>
      <c r="AN1727" s="1" t="n">
        <v>153.23</v>
      </c>
      <c r="AO1727" s="1" t="n">
        <v>151.41</v>
      </c>
      <c r="AP1727" s="1" t="n">
        <v>150.16</v>
      </c>
      <c r="AQ1727" s="1" t="n"/>
      <c r="AR1727" s="1" t="n"/>
      <c r="AS1727" s="1" t="n"/>
      <c r="AT1727" s="1" t="n"/>
      <c r="AU1727" s="1" t="n"/>
      <c r="AV1727" s="7">
        <f>AT1727/AQ1727</f>
        <v/>
      </c>
      <c r="AW1727" s="7">
        <f>AU1727/AR1727</f>
        <v/>
      </c>
      <c r="AX1727" s="1" t="n"/>
      <c r="AY1727" s="1">
        <f>+IF(AND(D1727&gt;0,E1727&gt;0,F1727&gt;0,S1727&gt;0,T1727&gt;0,AC1727&gt;0,AB1727&gt;0,AI1727&gt;0,AJ1727&gt;0,AS1727&gt;AR1727,AR1727&gt;AQ1727),"long buildup",IF(AND(D1727&gt;0,E1727&gt;0,F1727&gt;0,S1727&lt;0,T1727&lt;0,AB1727&lt;0,AC1727&lt;0,AI1727&lt;0,AJ1727&lt;0,AS1727&gt;AR1727,AR1727&gt;AQ1727),"Short Covering",IF(AND(D1727&lt;0,E1727&lt;0,F1727&lt;0,S1727&lt;0,T1727&lt;0,AB1727&gt;0,AC1727&gt;0,AI1727&gt;0,AJ1727&gt;0,AS1727&lt;AR1727,AR1727&lt;AQ1727),"Short Buildup",IF(AND(D1727&lt;0,E1727&lt;0,F1727&lt;0,S1727&lt;0,T1727&lt;0,AB1727&lt;0,AC1727&lt;0,AI1727&lt;0,AJ1727&lt;0,AS1727&lt;AR1727,AR1727&lt;AQ1727),"LongUnwinding" ))))</f>
        <v/>
      </c>
      <c r="AZ1727" s="1">
        <f>+IF(AND(D1727&gt;0,E1727&gt;0,F1727&gt;0,L1727&gt;0,M1727&gt;0,S1727&gt;0,T1727&gt;0,Z1727&gt;0,AA1727&gt;0),"Buying Opportunity",IF(AND(D1727&lt;0,E1727&lt;0,F1727&lt;0,L1727&lt;0,M1727&lt;0,S1727&lt;0,T1727&lt;0,Z1727&lt;0,AA1727&lt;0),"support Zone",IF(AND(D1727&lt;0,E1727&lt;0,F1727&lt;0,L1727&gt;0,M1727&gt;0,S1727&gt;0,T1727&gt;0,Z1727&gt;0,AA1727&gt;0),"sell delivery")))</f>
        <v/>
      </c>
      <c r="BA1727" s="1">
        <f>IF(AND(D1727&gt;0,E1727&gt;0,F1727&gt;0,Z1727&gt;0,AA1727&gt;0,AB1727&gt;0,AC1727&gt;0,AI1727&gt;0,AJ1727&gt;0),"FII ENTERING")</f>
        <v/>
      </c>
      <c r="BB1727" s="1" t="n"/>
      <c r="BC1727" s="1" t="n"/>
      <c r="BD1727" s="1">
        <f>IF(AND(E1727&gt;0,F1727&gt;0,AB1727&gt;0,AC1727&gt;0,AI1727&gt;0,AJ1727&gt;0,AS1727&gt;AR1727,AR1727&gt;AQ1727),"long buildup",IF(AND(E1727&lt;0,F1727&lt;0,AB1727&gt;0,AC1727&gt;0,AI1727&gt;0,AJ1727&gt;0,AS1727&lt;AR1727,AR1727&lt;AQ1727),"Short buildup"))</f>
        <v/>
      </c>
      <c r="BE1727" s="1">
        <f>+IF(AND(F1727&gt;0,M1727&gt;0,T1727&gt;0,AA1727&gt;0),"buy")</f>
        <v/>
      </c>
    </row>
    <row r="1728">
      <c r="A1728" s="1" t="inlineStr">
        <is>
          <t>SMLISUZU</t>
        </is>
      </c>
      <c r="B1728" s="1" t="n"/>
      <c r="C1728" s="1" t="n"/>
      <c r="D1728" s="2" t="n">
        <v>0.1474417291464151</v>
      </c>
      <c r="E1728" s="2" t="n">
        <v>-2.430773086079436</v>
      </c>
      <c r="F1728" s="3" t="n">
        <v>-0.1444715551560293</v>
      </c>
      <c r="G1728" s="4" t="n">
        <v>2396</v>
      </c>
      <c r="H1728" s="4" t="n">
        <v>1717</v>
      </c>
      <c r="I1728" s="3" t="n">
        <v>1427</v>
      </c>
      <c r="J1728" s="1" t="n"/>
      <c r="K1728" s="1" t="n"/>
      <c r="L1728" s="7">
        <f>J1728/G1728</f>
        <v/>
      </c>
      <c r="M1728" s="7">
        <f>K1728/H1728</f>
        <v/>
      </c>
      <c r="N1728" s="1" t="n">
        <v>2.2279</v>
      </c>
      <c r="O1728" s="1" t="n">
        <v>1.5642</v>
      </c>
      <c r="P1728" s="1" t="n">
        <v>1.3894</v>
      </c>
      <c r="Q1728" s="1" t="n"/>
      <c r="R1728" s="1" t="n"/>
      <c r="S1728" s="7">
        <f>Q1728/N1728</f>
        <v/>
      </c>
      <c r="T1728" s="7">
        <f>R1728/O1728</f>
        <v/>
      </c>
      <c r="U1728" s="1" t="inlineStr">
        <is>
          <t>6809</t>
        </is>
      </c>
      <c r="V1728" s="1" t="inlineStr">
        <is>
          <t>6413</t>
        </is>
      </c>
      <c r="W1728" s="1" t="inlineStr">
        <is>
          <t>4149</t>
        </is>
      </c>
      <c r="X1728" s="1" t="n"/>
      <c r="Y1728" s="1" t="n"/>
      <c r="Z1728" s="7">
        <f>X1728/U1728</f>
        <v/>
      </c>
      <c r="AA1728" s="7">
        <f>Y1728/V1728</f>
        <v/>
      </c>
      <c r="AB1728" s="1" t="n"/>
      <c r="AC1728" s="1" t="n"/>
      <c r="AD1728" s="1" t="n"/>
      <c r="AE1728" s="1" t="n"/>
      <c r="AF1728" s="1" t="n"/>
      <c r="AG1728" s="1" t="n"/>
      <c r="AH1728" s="1" t="n"/>
      <c r="AI1728" s="7">
        <f>AG1728/AD1728</f>
        <v/>
      </c>
      <c r="AJ1728" s="7">
        <f>AH1728/AE1728</f>
        <v/>
      </c>
      <c r="AK1728" s="1" t="n"/>
      <c r="AL1728" s="1" t="n"/>
      <c r="AM1728" s="1" t="n"/>
      <c r="AN1728" s="1" t="n">
        <v>1596.2</v>
      </c>
      <c r="AO1728" s="1" t="n">
        <v>1557.4</v>
      </c>
      <c r="AP1728" s="1" t="n">
        <v>1555.15</v>
      </c>
      <c r="AQ1728" s="1" t="n"/>
      <c r="AR1728" s="1" t="n"/>
      <c r="AS1728" s="1" t="n"/>
      <c r="AT1728" s="1" t="n"/>
      <c r="AU1728" s="1" t="n"/>
      <c r="AV1728" s="7">
        <f>AT1728/AQ1728</f>
        <v/>
      </c>
      <c r="AW1728" s="7">
        <f>AU1728/AR1728</f>
        <v/>
      </c>
      <c r="AX1728" s="1" t="n"/>
      <c r="AY1728" s="1">
        <f>+IF(AND(D1728&gt;0,E1728&gt;0,F1728&gt;0,S1728&gt;0,T1728&gt;0,AC1728&gt;0,AB1728&gt;0,AI1728&gt;0,AJ1728&gt;0,AS1728&gt;AR1728,AR1728&gt;AQ1728),"long buildup",IF(AND(D1728&gt;0,E1728&gt;0,F1728&gt;0,S1728&lt;0,T1728&lt;0,AB1728&lt;0,AC1728&lt;0,AI1728&lt;0,AJ1728&lt;0,AS1728&gt;AR1728,AR1728&gt;AQ1728),"Short Covering",IF(AND(D1728&lt;0,E1728&lt;0,F1728&lt;0,S1728&lt;0,T1728&lt;0,AB1728&gt;0,AC1728&gt;0,AI1728&gt;0,AJ1728&gt;0,AS1728&lt;AR1728,AR1728&lt;AQ1728),"Short Buildup",IF(AND(D1728&lt;0,E1728&lt;0,F1728&lt;0,S1728&lt;0,T1728&lt;0,AB1728&lt;0,AC1728&lt;0,AI1728&lt;0,AJ1728&lt;0,AS1728&lt;AR1728,AR1728&lt;AQ1728),"LongUnwinding" ))))</f>
        <v/>
      </c>
      <c r="AZ1728" s="1">
        <f>+IF(AND(D1728&gt;0,E1728&gt;0,F1728&gt;0,L1728&gt;0,M1728&gt;0,S1728&gt;0,T1728&gt;0,Z1728&gt;0,AA1728&gt;0),"Buying Opportunity",IF(AND(D1728&lt;0,E1728&lt;0,F1728&lt;0,L1728&lt;0,M1728&lt;0,S1728&lt;0,T1728&lt;0,Z1728&lt;0,AA1728&lt;0),"support Zone",IF(AND(D1728&lt;0,E1728&lt;0,F1728&lt;0,L1728&gt;0,M1728&gt;0,S1728&gt;0,T1728&gt;0,Z1728&gt;0,AA1728&gt;0),"sell delivery")))</f>
        <v/>
      </c>
      <c r="BA1728" s="1">
        <f>IF(AND(D1728&gt;0,E1728&gt;0,F1728&gt;0,Z1728&gt;0,AA1728&gt;0,AB1728&gt;0,AC1728&gt;0,AI1728&gt;0,AJ1728&gt;0),"FII ENTERING")</f>
        <v/>
      </c>
      <c r="BB1728" s="1" t="n"/>
      <c r="BC1728" s="1" t="n"/>
      <c r="BD1728" s="1">
        <f>IF(AND(E1728&gt;0,F1728&gt;0,AB1728&gt;0,AC1728&gt;0,AI1728&gt;0,AJ1728&gt;0,AS1728&gt;AR1728,AR1728&gt;AQ1728),"long buildup",IF(AND(E1728&lt;0,F1728&lt;0,AB1728&gt;0,AC1728&gt;0,AI1728&gt;0,AJ1728&gt;0,AS1728&lt;AR1728,AR1728&lt;AQ1728),"Short buildup"))</f>
        <v/>
      </c>
      <c r="BE1728" s="1">
        <f>+IF(AND(F1728&gt;0,M1728&gt;0,T1728&gt;0,AA1728&gt;0),"buy")</f>
        <v/>
      </c>
    </row>
    <row r="1729">
      <c r="A1729" s="1" t="inlineStr">
        <is>
          <t>SMLT</t>
        </is>
      </c>
      <c r="B1729" s="1" t="n"/>
      <c r="C1729" s="1" t="n"/>
      <c r="D1729" s="2" t="n">
        <v>3.970497848801481</v>
      </c>
      <c r="E1729" s="2" t="n">
        <v>-1.471979191298185</v>
      </c>
      <c r="F1729" s="3" t="n">
        <v>4.547909041819172</v>
      </c>
      <c r="G1729" s="4" t="n">
        <v>4509</v>
      </c>
      <c r="H1729" s="4" t="n">
        <v>1303</v>
      </c>
      <c r="I1729" s="3" t="n">
        <v>4427</v>
      </c>
      <c r="J1729" s="1" t="n"/>
      <c r="K1729" s="1" t="n"/>
      <c r="L1729" s="7">
        <f>J1729/G1729</f>
        <v/>
      </c>
      <c r="M1729" s="7">
        <f>K1729/H1729</f>
        <v/>
      </c>
      <c r="N1729" s="1" t="n">
        <v>1.6023</v>
      </c>
      <c r="O1729" s="1" t="n">
        <v>0.6012</v>
      </c>
      <c r="P1729" s="1" t="n">
        <v>2.1207</v>
      </c>
      <c r="Q1729" s="1" t="n"/>
      <c r="R1729" s="1" t="n"/>
      <c r="S1729" s="7">
        <f>Q1729/N1729</f>
        <v/>
      </c>
      <c r="T1729" s="7">
        <f>R1729/O1729</f>
        <v/>
      </c>
      <c r="U1729" s="1" t="inlineStr">
        <is>
          <t>39041</t>
        </is>
      </c>
      <c r="V1729" s="1" t="inlineStr">
        <is>
          <t>18064</t>
        </is>
      </c>
      <c r="W1729" s="1" t="inlineStr">
        <is>
          <t>46184</t>
        </is>
      </c>
      <c r="X1729" s="1" t="n"/>
      <c r="Y1729" s="1" t="n"/>
      <c r="Z1729" s="7">
        <f>X1729/U1729</f>
        <v/>
      </c>
      <c r="AA1729" s="7">
        <f>Y1729/V1729</f>
        <v/>
      </c>
      <c r="AB1729" s="1" t="n"/>
      <c r="AC1729" s="1" t="n"/>
      <c r="AD1729" s="1" t="n"/>
      <c r="AE1729" s="1" t="n"/>
      <c r="AF1729" s="1" t="n"/>
      <c r="AG1729" s="1" t="n"/>
      <c r="AH1729" s="1" t="n"/>
      <c r="AI1729" s="7">
        <f>AG1729/AD1729</f>
        <v/>
      </c>
      <c r="AJ1729" s="7">
        <f>AH1729/AE1729</f>
        <v/>
      </c>
      <c r="AK1729" s="1" t="n"/>
      <c r="AL1729" s="1" t="n"/>
      <c r="AM1729" s="1" t="n"/>
      <c r="AN1729" s="1" t="n">
        <v>169.16</v>
      </c>
      <c r="AO1729" s="1" t="n">
        <v>166.67</v>
      </c>
      <c r="AP1729" s="1" t="n">
        <v>174.25</v>
      </c>
      <c r="AQ1729" s="1" t="n"/>
      <c r="AR1729" s="1" t="n"/>
      <c r="AS1729" s="1" t="n"/>
      <c r="AT1729" s="1" t="n"/>
      <c r="AU1729" s="1" t="n"/>
      <c r="AV1729" s="7">
        <f>AT1729/AQ1729</f>
        <v/>
      </c>
      <c r="AW1729" s="7">
        <f>AU1729/AR1729</f>
        <v/>
      </c>
      <c r="AX1729" s="1" t="n"/>
      <c r="AY1729" s="1">
        <f>+IF(AND(D1729&gt;0,E1729&gt;0,F1729&gt;0,S1729&gt;0,T1729&gt;0,AC1729&gt;0,AB1729&gt;0,AI1729&gt;0,AJ1729&gt;0,AS1729&gt;AR1729,AR1729&gt;AQ1729),"long buildup",IF(AND(D1729&gt;0,E1729&gt;0,F1729&gt;0,S1729&lt;0,T1729&lt;0,AB1729&lt;0,AC1729&lt;0,AI1729&lt;0,AJ1729&lt;0,AS1729&gt;AR1729,AR1729&gt;AQ1729),"Short Covering",IF(AND(D1729&lt;0,E1729&lt;0,F1729&lt;0,S1729&lt;0,T1729&lt;0,AB1729&gt;0,AC1729&gt;0,AI1729&gt;0,AJ1729&gt;0,AS1729&lt;AR1729,AR1729&lt;AQ1729),"Short Buildup",IF(AND(D1729&lt;0,E1729&lt;0,F1729&lt;0,S1729&lt;0,T1729&lt;0,AB1729&lt;0,AC1729&lt;0,AI1729&lt;0,AJ1729&lt;0,AS1729&lt;AR1729,AR1729&lt;AQ1729),"LongUnwinding" ))))</f>
        <v/>
      </c>
      <c r="AZ1729" s="1">
        <f>+IF(AND(D1729&gt;0,E1729&gt;0,F1729&gt;0,L1729&gt;0,M1729&gt;0,S1729&gt;0,T1729&gt;0,Z1729&gt;0,AA1729&gt;0),"Buying Opportunity",IF(AND(D1729&lt;0,E1729&lt;0,F1729&lt;0,L1729&lt;0,M1729&lt;0,S1729&lt;0,T1729&lt;0,Z1729&lt;0,AA1729&lt;0),"support Zone",IF(AND(D1729&lt;0,E1729&lt;0,F1729&lt;0,L1729&gt;0,M1729&gt;0,S1729&gt;0,T1729&gt;0,Z1729&gt;0,AA1729&gt;0),"sell delivery")))</f>
        <v/>
      </c>
      <c r="BA1729" s="1">
        <f>IF(AND(D1729&gt;0,E1729&gt;0,F1729&gt;0,Z1729&gt;0,AA1729&gt;0,AB1729&gt;0,AC1729&gt;0,AI1729&gt;0,AJ1729&gt;0),"FII ENTERING")</f>
        <v/>
      </c>
      <c r="BB1729" s="1" t="n"/>
      <c r="BC1729" s="1" t="n"/>
      <c r="BD1729" s="1">
        <f>IF(AND(E1729&gt;0,F1729&gt;0,AB1729&gt;0,AC1729&gt;0,AI1729&gt;0,AJ1729&gt;0,AS1729&gt;AR1729,AR1729&gt;AQ1729),"long buildup",IF(AND(E1729&lt;0,F1729&lt;0,AB1729&gt;0,AC1729&gt;0,AI1729&gt;0,AJ1729&gt;0,AS1729&lt;AR1729,AR1729&lt;AQ1729),"Short buildup"))</f>
        <v/>
      </c>
      <c r="BE1729" s="1">
        <f>+IF(AND(F1729&gt;0,M1729&gt;0,T1729&gt;0,AA1729&gt;0),"buy")</f>
        <v/>
      </c>
    </row>
    <row r="1730">
      <c r="A1730" s="1" t="inlineStr">
        <is>
          <t>SMSLIFE</t>
        </is>
      </c>
      <c r="B1730" s="1" t="n"/>
      <c r="C1730" s="1" t="n"/>
      <c r="D1730" s="2" t="n">
        <v>1.998163613309443</v>
      </c>
      <c r="E1730" s="2" t="n">
        <v>1.997599451303151</v>
      </c>
      <c r="F1730" s="3" t="n">
        <v>0.6136000672438391</v>
      </c>
      <c r="G1730" s="4" t="n">
        <v>15</v>
      </c>
      <c r="H1730" s="4" t="n">
        <v>23</v>
      </c>
      <c r="I1730" s="3" t="n">
        <v>24</v>
      </c>
      <c r="J1730" s="1" t="n"/>
      <c r="K1730" s="1" t="n"/>
      <c r="L1730" s="7">
        <f>J1730/G1730</f>
        <v/>
      </c>
      <c r="M1730" s="7">
        <f>K1730/H1730</f>
        <v/>
      </c>
      <c r="N1730" s="1" t="n">
        <v>0.0243</v>
      </c>
      <c r="O1730" s="1" t="n">
        <v>0.0281</v>
      </c>
      <c r="P1730" s="1" t="n">
        <v>0.0767</v>
      </c>
      <c r="Q1730" s="1" t="n"/>
      <c r="R1730" s="1" t="n"/>
      <c r="S1730" s="7">
        <f>Q1730/N1730</f>
        <v/>
      </c>
      <c r="T1730" s="7">
        <f>R1730/O1730</f>
        <v/>
      </c>
      <c r="U1730" s="1" t="inlineStr">
        <is>
          <t>-</t>
        </is>
      </c>
      <c r="V1730" s="1" t="inlineStr">
        <is>
          <t>-</t>
        </is>
      </c>
      <c r="W1730" s="1" t="inlineStr">
        <is>
          <t>-</t>
        </is>
      </c>
      <c r="X1730" s="1" t="n"/>
      <c r="Y1730" s="1" t="n"/>
      <c r="Z1730" s="7">
        <f>X1730/U1730</f>
        <v/>
      </c>
      <c r="AA1730" s="7">
        <f>Y1730/V1730</f>
        <v/>
      </c>
      <c r="AB1730" s="1" t="n"/>
      <c r="AC1730" s="1" t="n"/>
      <c r="AD1730" s="1" t="n"/>
      <c r="AE1730" s="1" t="n"/>
      <c r="AF1730" s="1" t="n"/>
      <c r="AG1730" s="1" t="n"/>
      <c r="AH1730" s="1" t="n"/>
      <c r="AI1730" s="7">
        <f>AG1730/AD1730</f>
        <v/>
      </c>
      <c r="AJ1730" s="7">
        <f>AH1730/AE1730</f>
        <v/>
      </c>
      <c r="AK1730" s="1" t="n"/>
      <c r="AL1730" s="1" t="n"/>
      <c r="AM1730" s="1" t="n"/>
      <c r="AN1730" s="1" t="n">
        <v>1166.4</v>
      </c>
      <c r="AO1730" s="1" t="n">
        <v>1189.7</v>
      </c>
      <c r="AP1730" s="1" t="n">
        <v>1197</v>
      </c>
      <c r="AQ1730" s="1" t="n"/>
      <c r="AR1730" s="1" t="n"/>
      <c r="AS1730" s="1" t="n"/>
      <c r="AT1730" s="1" t="n"/>
      <c r="AU1730" s="1" t="n"/>
      <c r="AV1730" s="7">
        <f>AT1730/AQ1730</f>
        <v/>
      </c>
      <c r="AW1730" s="7">
        <f>AU1730/AR1730</f>
        <v/>
      </c>
      <c r="AX1730" s="1" t="n"/>
      <c r="AY1730" s="1">
        <f>+IF(AND(D1730&gt;0,E1730&gt;0,F1730&gt;0,S1730&gt;0,T1730&gt;0,AC1730&gt;0,AB1730&gt;0,AI1730&gt;0,AJ1730&gt;0,AS1730&gt;AR1730,AR1730&gt;AQ1730),"long buildup",IF(AND(D1730&gt;0,E1730&gt;0,F1730&gt;0,S1730&lt;0,T1730&lt;0,AB1730&lt;0,AC1730&lt;0,AI1730&lt;0,AJ1730&lt;0,AS1730&gt;AR1730,AR1730&gt;AQ1730),"Short Covering",IF(AND(D1730&lt;0,E1730&lt;0,F1730&lt;0,S1730&lt;0,T1730&lt;0,AB1730&gt;0,AC1730&gt;0,AI1730&gt;0,AJ1730&gt;0,AS1730&lt;AR1730,AR1730&lt;AQ1730),"Short Buildup",IF(AND(D1730&lt;0,E1730&lt;0,F1730&lt;0,S1730&lt;0,T1730&lt;0,AB1730&lt;0,AC1730&lt;0,AI1730&lt;0,AJ1730&lt;0,AS1730&lt;AR1730,AR1730&lt;AQ1730),"LongUnwinding" ))))</f>
        <v/>
      </c>
      <c r="AZ1730" s="1">
        <f>+IF(AND(D1730&gt;0,E1730&gt;0,F1730&gt;0,L1730&gt;0,M1730&gt;0,S1730&gt;0,T1730&gt;0,Z1730&gt;0,AA1730&gt;0),"Buying Opportunity",IF(AND(D1730&lt;0,E1730&lt;0,F1730&lt;0,L1730&lt;0,M1730&lt;0,S1730&lt;0,T1730&lt;0,Z1730&lt;0,AA1730&lt;0),"support Zone",IF(AND(D1730&lt;0,E1730&lt;0,F1730&lt;0,L1730&gt;0,M1730&gt;0,S1730&gt;0,T1730&gt;0,Z1730&gt;0,AA1730&gt;0),"sell delivery")))</f>
        <v/>
      </c>
      <c r="BA1730" s="1">
        <f>IF(AND(D1730&gt;0,E1730&gt;0,F1730&gt;0,Z1730&gt;0,AA1730&gt;0,AB1730&gt;0,AC1730&gt;0,AI1730&gt;0,AJ1730&gt;0),"FII ENTERING")</f>
        <v/>
      </c>
      <c r="BB1730" s="1" t="n"/>
      <c r="BC1730" s="1" t="n"/>
      <c r="BD1730" s="1">
        <f>IF(AND(E1730&gt;0,F1730&gt;0,AB1730&gt;0,AC1730&gt;0,AI1730&gt;0,AJ1730&gt;0,AS1730&gt;AR1730,AR1730&gt;AQ1730),"long buildup",IF(AND(E1730&lt;0,F1730&lt;0,AB1730&gt;0,AC1730&gt;0,AI1730&gt;0,AJ1730&gt;0,AS1730&lt;AR1730,AR1730&lt;AQ1730),"Short buildup"))</f>
        <v/>
      </c>
      <c r="BE1730" s="1">
        <f>+IF(AND(F1730&gt;0,M1730&gt;0,T1730&gt;0,AA1730&gt;0),"buy")</f>
        <v/>
      </c>
    </row>
    <row r="1731">
      <c r="A1731" s="1" t="inlineStr">
        <is>
          <t>SMSPHARMA</t>
        </is>
      </c>
      <c r="B1731" s="1" t="n"/>
      <c r="C1731" s="1" t="n"/>
      <c r="D1731" s="2" t="n">
        <v>-2.446542092082459</v>
      </c>
      <c r="E1731" s="2" t="n">
        <v>-0.8688783570300113</v>
      </c>
      <c r="F1731" s="3" t="n">
        <v>-1.454183266932273</v>
      </c>
      <c r="G1731" s="4" t="n">
        <v>3874</v>
      </c>
      <c r="H1731" s="4" t="n">
        <v>2903</v>
      </c>
      <c r="I1731" s="3" t="n">
        <v>2768</v>
      </c>
      <c r="J1731" s="1" t="n"/>
      <c r="K1731" s="1" t="n"/>
      <c r="L1731" s="7">
        <f>J1731/G1731</f>
        <v/>
      </c>
      <c r="M1731" s="7">
        <f>K1731/H1731</f>
        <v/>
      </c>
      <c r="N1731" s="1" t="n">
        <v>5.0758</v>
      </c>
      <c r="O1731" s="1" t="n">
        <v>3.7152</v>
      </c>
      <c r="P1731" s="1" t="n">
        <v>2.7945</v>
      </c>
      <c r="Q1731" s="1" t="n"/>
      <c r="R1731" s="1" t="n"/>
      <c r="S1731" s="7">
        <f>Q1731/N1731</f>
        <v/>
      </c>
      <c r="T1731" s="7">
        <f>R1731/O1731</f>
        <v/>
      </c>
      <c r="U1731" s="1" t="inlineStr">
        <is>
          <t>129449</t>
        </is>
      </c>
      <c r="V1731" s="1" t="inlineStr">
        <is>
          <t>84419</t>
        </is>
      </c>
      <c r="W1731" s="1" t="inlineStr">
        <is>
          <t>47197</t>
        </is>
      </c>
      <c r="X1731" s="1" t="n"/>
      <c r="Y1731" s="1" t="n"/>
      <c r="Z1731" s="7">
        <f>X1731/U1731</f>
        <v/>
      </c>
      <c r="AA1731" s="7">
        <f>Y1731/V1731</f>
        <v/>
      </c>
      <c r="AB1731" s="1" t="n"/>
      <c r="AC1731" s="1" t="n"/>
      <c r="AD1731" s="1" t="n"/>
      <c r="AE1731" s="1" t="n"/>
      <c r="AF1731" s="1" t="n"/>
      <c r="AG1731" s="1" t="n"/>
      <c r="AH1731" s="1" t="n"/>
      <c r="AI1731" s="7">
        <f>AG1731/AD1731</f>
        <v/>
      </c>
      <c r="AJ1731" s="7">
        <f>AH1731/AE1731</f>
        <v/>
      </c>
      <c r="AK1731" s="1" t="n"/>
      <c r="AL1731" s="1" t="n"/>
      <c r="AM1731" s="1" t="n"/>
      <c r="AN1731" s="1" t="n">
        <v>253.2</v>
      </c>
      <c r="AO1731" s="1" t="n">
        <v>251</v>
      </c>
      <c r="AP1731" s="1" t="n">
        <v>247.35</v>
      </c>
      <c r="AQ1731" s="1" t="n"/>
      <c r="AR1731" s="1" t="n"/>
      <c r="AS1731" s="1" t="n"/>
      <c r="AT1731" s="1" t="n"/>
      <c r="AU1731" s="1" t="n"/>
      <c r="AV1731" s="7">
        <f>AT1731/AQ1731</f>
        <v/>
      </c>
      <c r="AW1731" s="7">
        <f>AU1731/AR1731</f>
        <v/>
      </c>
      <c r="AX1731" s="1" t="n"/>
      <c r="AY1731" s="1">
        <f>+IF(AND(D1731&gt;0,E1731&gt;0,F1731&gt;0,S1731&gt;0,T1731&gt;0,AC1731&gt;0,AB1731&gt;0,AI1731&gt;0,AJ1731&gt;0,AS1731&gt;AR1731,AR1731&gt;AQ1731),"long buildup",IF(AND(D1731&gt;0,E1731&gt;0,F1731&gt;0,S1731&lt;0,T1731&lt;0,AB1731&lt;0,AC1731&lt;0,AI1731&lt;0,AJ1731&lt;0,AS1731&gt;AR1731,AR1731&gt;AQ1731),"Short Covering",IF(AND(D1731&lt;0,E1731&lt;0,F1731&lt;0,S1731&lt;0,T1731&lt;0,AB1731&gt;0,AC1731&gt;0,AI1731&gt;0,AJ1731&gt;0,AS1731&lt;AR1731,AR1731&lt;AQ1731),"Short Buildup",IF(AND(D1731&lt;0,E1731&lt;0,F1731&lt;0,S1731&lt;0,T1731&lt;0,AB1731&lt;0,AC1731&lt;0,AI1731&lt;0,AJ1731&lt;0,AS1731&lt;AR1731,AR1731&lt;AQ1731),"LongUnwinding" ))))</f>
        <v/>
      </c>
      <c r="AZ1731" s="1">
        <f>+IF(AND(D1731&gt;0,E1731&gt;0,F1731&gt;0,L1731&gt;0,M1731&gt;0,S1731&gt;0,T1731&gt;0,Z1731&gt;0,AA1731&gt;0),"Buying Opportunity",IF(AND(D1731&lt;0,E1731&lt;0,F1731&lt;0,L1731&lt;0,M1731&lt;0,S1731&lt;0,T1731&lt;0,Z1731&lt;0,AA1731&lt;0),"support Zone",IF(AND(D1731&lt;0,E1731&lt;0,F1731&lt;0,L1731&gt;0,M1731&gt;0,S1731&gt;0,T1731&gt;0,Z1731&gt;0,AA1731&gt;0),"sell delivery")))</f>
        <v/>
      </c>
      <c r="BA1731" s="1">
        <f>IF(AND(D1731&gt;0,E1731&gt;0,F1731&gt;0,Z1731&gt;0,AA1731&gt;0,AB1731&gt;0,AC1731&gt;0,AI1731&gt;0,AJ1731&gt;0),"FII ENTERING")</f>
        <v/>
      </c>
      <c r="BB1731" s="1" t="n"/>
      <c r="BC1731" s="1" t="n"/>
      <c r="BD1731" s="1">
        <f>IF(AND(E1731&gt;0,F1731&gt;0,AB1731&gt;0,AC1731&gt;0,AI1731&gt;0,AJ1731&gt;0,AS1731&gt;AR1731,AR1731&gt;AQ1731),"long buildup",IF(AND(E1731&lt;0,F1731&lt;0,AB1731&gt;0,AC1731&gt;0,AI1731&gt;0,AJ1731&gt;0,AS1731&lt;AR1731,AR1731&lt;AQ1731),"Short buildup"))</f>
        <v/>
      </c>
      <c r="BE1731" s="1">
        <f>+IF(AND(F1731&gt;0,M1731&gt;0,T1731&gt;0,AA1731&gt;0),"buy")</f>
        <v/>
      </c>
    </row>
    <row r="1732">
      <c r="A1732" s="1" t="inlineStr">
        <is>
          <t>SNOWMAN</t>
        </is>
      </c>
      <c r="B1732" s="1" t="n"/>
      <c r="C1732" s="1" t="n"/>
      <c r="D1732" s="2" t="n">
        <v>2.533984426554047</v>
      </c>
      <c r="E1732" s="2" t="n">
        <v>-3.320890719526321</v>
      </c>
      <c r="F1732" s="3" t="n">
        <v>-0.8520836107043012</v>
      </c>
      <c r="G1732" s="4" t="n">
        <v>6409</v>
      </c>
      <c r="H1732" s="4" t="n">
        <v>4690</v>
      </c>
      <c r="I1732" s="3" t="n">
        <v>7658</v>
      </c>
      <c r="J1732" s="1" t="n"/>
      <c r="K1732" s="1" t="n"/>
      <c r="L1732" s="7">
        <f>J1732/G1732</f>
        <v/>
      </c>
      <c r="M1732" s="7">
        <f>K1732/H1732</f>
        <v/>
      </c>
      <c r="N1732" s="1" t="n">
        <v>6.042999999999999</v>
      </c>
      <c r="O1732" s="1" t="n">
        <v>4.1056</v>
      </c>
      <c r="P1732" s="1" t="n">
        <v>6.4575</v>
      </c>
      <c r="Q1732" s="1" t="n"/>
      <c r="R1732" s="1" t="n"/>
      <c r="S1732" s="7">
        <f>Q1732/N1732</f>
        <v/>
      </c>
      <c r="T1732" s="7">
        <f>R1732/O1732</f>
        <v/>
      </c>
      <c r="U1732" s="1" t="inlineStr">
        <is>
          <t>251965</t>
        </is>
      </c>
      <c r="V1732" s="1" t="inlineStr">
        <is>
          <t>328076</t>
        </is>
      </c>
      <c r="W1732" s="1" t="inlineStr">
        <is>
          <t>388186</t>
        </is>
      </c>
      <c r="X1732" s="1" t="n"/>
      <c r="Y1732" s="1" t="n"/>
      <c r="Z1732" s="7">
        <f>X1732/U1732</f>
        <v/>
      </c>
      <c r="AA1732" s="7">
        <f>Y1732/V1732</f>
        <v/>
      </c>
      <c r="AB1732" s="1" t="n"/>
      <c r="AC1732" s="1" t="n"/>
      <c r="AD1732" s="1" t="n"/>
      <c r="AE1732" s="1" t="n"/>
      <c r="AF1732" s="1" t="n"/>
      <c r="AG1732" s="1" t="n"/>
      <c r="AH1732" s="1" t="n"/>
      <c r="AI1732" s="7">
        <f>AG1732/AD1732</f>
        <v/>
      </c>
      <c r="AJ1732" s="7">
        <f>AH1732/AE1732</f>
        <v/>
      </c>
      <c r="AK1732" s="1" t="n"/>
      <c r="AL1732" s="1" t="n"/>
      <c r="AM1732" s="1" t="n"/>
      <c r="AN1732" s="1" t="n">
        <v>77.69</v>
      </c>
      <c r="AO1732" s="1" t="n">
        <v>75.11</v>
      </c>
      <c r="AP1732" s="1" t="n">
        <v>74.47</v>
      </c>
      <c r="AQ1732" s="1" t="n"/>
      <c r="AR1732" s="1" t="n"/>
      <c r="AS1732" s="1" t="n"/>
      <c r="AT1732" s="1" t="n"/>
      <c r="AU1732" s="1" t="n"/>
      <c r="AV1732" s="7">
        <f>AT1732/AQ1732</f>
        <v/>
      </c>
      <c r="AW1732" s="7">
        <f>AU1732/AR1732</f>
        <v/>
      </c>
      <c r="AX1732" s="1" t="n"/>
      <c r="AY1732" s="1">
        <f>+IF(AND(D1732&gt;0,E1732&gt;0,F1732&gt;0,S1732&gt;0,T1732&gt;0,AC1732&gt;0,AB1732&gt;0,AI1732&gt;0,AJ1732&gt;0,AS1732&gt;AR1732,AR1732&gt;AQ1732),"long buildup",IF(AND(D1732&gt;0,E1732&gt;0,F1732&gt;0,S1732&lt;0,T1732&lt;0,AB1732&lt;0,AC1732&lt;0,AI1732&lt;0,AJ1732&lt;0,AS1732&gt;AR1732,AR1732&gt;AQ1732),"Short Covering",IF(AND(D1732&lt;0,E1732&lt;0,F1732&lt;0,S1732&lt;0,T1732&lt;0,AB1732&gt;0,AC1732&gt;0,AI1732&gt;0,AJ1732&gt;0,AS1732&lt;AR1732,AR1732&lt;AQ1732),"Short Buildup",IF(AND(D1732&lt;0,E1732&lt;0,F1732&lt;0,S1732&lt;0,T1732&lt;0,AB1732&lt;0,AC1732&lt;0,AI1732&lt;0,AJ1732&lt;0,AS1732&lt;AR1732,AR1732&lt;AQ1732),"LongUnwinding" ))))</f>
        <v/>
      </c>
      <c r="AZ1732" s="1">
        <f>+IF(AND(D1732&gt;0,E1732&gt;0,F1732&gt;0,L1732&gt;0,M1732&gt;0,S1732&gt;0,T1732&gt;0,Z1732&gt;0,AA1732&gt;0),"Buying Opportunity",IF(AND(D1732&lt;0,E1732&lt;0,F1732&lt;0,L1732&lt;0,M1732&lt;0,S1732&lt;0,T1732&lt;0,Z1732&lt;0,AA1732&lt;0),"support Zone",IF(AND(D1732&lt;0,E1732&lt;0,F1732&lt;0,L1732&gt;0,M1732&gt;0,S1732&gt;0,T1732&gt;0,Z1732&gt;0,AA1732&gt;0),"sell delivery")))</f>
        <v/>
      </c>
      <c r="BA1732" s="1">
        <f>IF(AND(D1732&gt;0,E1732&gt;0,F1732&gt;0,Z1732&gt;0,AA1732&gt;0,AB1732&gt;0,AC1732&gt;0,AI1732&gt;0,AJ1732&gt;0),"FII ENTERING")</f>
        <v/>
      </c>
      <c r="BB1732" s="1" t="n"/>
      <c r="BC1732" s="1" t="n"/>
      <c r="BD1732" s="1">
        <f>IF(AND(E1732&gt;0,F1732&gt;0,AB1732&gt;0,AC1732&gt;0,AI1732&gt;0,AJ1732&gt;0,AS1732&gt;AR1732,AR1732&gt;AQ1732),"long buildup",IF(AND(E1732&lt;0,F1732&lt;0,AB1732&gt;0,AC1732&gt;0,AI1732&gt;0,AJ1732&gt;0,AS1732&lt;AR1732,AR1732&lt;AQ1732),"Short buildup"))</f>
        <v/>
      </c>
      <c r="BE1732" s="1">
        <f>+IF(AND(F1732&gt;0,M1732&gt;0,T1732&gt;0,AA1732&gt;0),"buy")</f>
        <v/>
      </c>
    </row>
    <row r="1733">
      <c r="A1733" s="1" t="inlineStr">
        <is>
          <t>SOBHA</t>
        </is>
      </c>
      <c r="B1733" s="1" t="n"/>
      <c r="C1733" s="1" t="n"/>
      <c r="D1733" s="2" t="n">
        <v>-1.551139117789635</v>
      </c>
      <c r="E1733" s="2" t="n">
        <v>-0.1907927129492805</v>
      </c>
      <c r="F1733" s="3" t="n">
        <v>-2.333970524757979</v>
      </c>
      <c r="G1733" s="4" t="n">
        <v>17403</v>
      </c>
      <c r="H1733" s="4" t="n">
        <v>12443</v>
      </c>
      <c r="I1733" s="3" t="n">
        <v>27246</v>
      </c>
      <c r="J1733" s="1" t="n"/>
      <c r="K1733" s="1" t="n"/>
      <c r="L1733" s="7">
        <f>J1733/G1733</f>
        <v/>
      </c>
      <c r="M1733" s="7">
        <f>K1733/H1733</f>
        <v/>
      </c>
      <c r="N1733" s="1" t="n">
        <v>22.8225</v>
      </c>
      <c r="O1733" s="1" t="n">
        <v>22.8698</v>
      </c>
      <c r="P1733" s="1" t="n">
        <v>37.69260000000001</v>
      </c>
      <c r="Q1733" s="1" t="n"/>
      <c r="R1733" s="1" t="n"/>
      <c r="S1733" s="7">
        <f>Q1733/N1733</f>
        <v/>
      </c>
      <c r="T1733" s="7">
        <f>R1733/O1733</f>
        <v/>
      </c>
      <c r="U1733" s="1" t="inlineStr">
        <is>
          <t>70963</t>
        </is>
      </c>
      <c r="V1733" s="1" t="inlineStr">
        <is>
          <t>63978</t>
        </is>
      </c>
      <c r="W1733" s="1" t="inlineStr">
        <is>
          <t>103717</t>
        </is>
      </c>
      <c r="X1733" s="1" t="n"/>
      <c r="Y1733" s="1" t="n"/>
      <c r="Z1733" s="7">
        <f>X1733/U1733</f>
        <v/>
      </c>
      <c r="AA1733" s="7">
        <f>Y1733/V1733</f>
        <v/>
      </c>
      <c r="AB1733" s="1" t="n"/>
      <c r="AC1733" s="1" t="n"/>
      <c r="AD1733" s="1" t="n"/>
      <c r="AE1733" s="1" t="n"/>
      <c r="AF1733" s="1" t="n"/>
      <c r="AG1733" s="1" t="n"/>
      <c r="AH1733" s="1" t="n"/>
      <c r="AI1733" s="7">
        <f>AG1733/AD1733</f>
        <v/>
      </c>
      <c r="AJ1733" s="7">
        <f>AH1733/AE1733</f>
        <v/>
      </c>
      <c r="AK1733" s="1" t="n"/>
      <c r="AL1733" s="1" t="n"/>
      <c r="AM1733" s="1" t="n"/>
      <c r="AN1733" s="1" t="n">
        <v>1624.8</v>
      </c>
      <c r="AO1733" s="1" t="n">
        <v>1621.7</v>
      </c>
      <c r="AP1733" s="1" t="n">
        <v>1583.85</v>
      </c>
      <c r="AQ1733" s="1" t="n"/>
      <c r="AR1733" s="1" t="n"/>
      <c r="AS1733" s="1" t="n"/>
      <c r="AT1733" s="1" t="n"/>
      <c r="AU1733" s="1" t="n"/>
      <c r="AV1733" s="7">
        <f>AT1733/AQ1733</f>
        <v/>
      </c>
      <c r="AW1733" s="7">
        <f>AU1733/AR1733</f>
        <v/>
      </c>
      <c r="AX1733" s="1" t="n"/>
      <c r="AY1733" s="1">
        <f>+IF(AND(D1733&gt;0,E1733&gt;0,F1733&gt;0,S1733&gt;0,T1733&gt;0,AC1733&gt;0,AB1733&gt;0,AI1733&gt;0,AJ1733&gt;0,AS1733&gt;AR1733,AR1733&gt;AQ1733),"long buildup",IF(AND(D1733&gt;0,E1733&gt;0,F1733&gt;0,S1733&lt;0,T1733&lt;0,AB1733&lt;0,AC1733&lt;0,AI1733&lt;0,AJ1733&lt;0,AS1733&gt;AR1733,AR1733&gt;AQ1733),"Short Covering",IF(AND(D1733&lt;0,E1733&lt;0,F1733&lt;0,S1733&lt;0,T1733&lt;0,AB1733&gt;0,AC1733&gt;0,AI1733&gt;0,AJ1733&gt;0,AS1733&lt;AR1733,AR1733&lt;AQ1733),"Short Buildup",IF(AND(D1733&lt;0,E1733&lt;0,F1733&lt;0,S1733&lt;0,T1733&lt;0,AB1733&lt;0,AC1733&lt;0,AI1733&lt;0,AJ1733&lt;0,AS1733&lt;AR1733,AR1733&lt;AQ1733),"LongUnwinding" ))))</f>
        <v/>
      </c>
      <c r="AZ1733" s="1">
        <f>+IF(AND(D1733&gt;0,E1733&gt;0,F1733&gt;0,L1733&gt;0,M1733&gt;0,S1733&gt;0,T1733&gt;0,Z1733&gt;0,AA1733&gt;0),"Buying Opportunity",IF(AND(D1733&lt;0,E1733&lt;0,F1733&lt;0,L1733&lt;0,M1733&lt;0,S1733&lt;0,T1733&lt;0,Z1733&lt;0,AA1733&lt;0),"support Zone",IF(AND(D1733&lt;0,E1733&lt;0,F1733&lt;0,L1733&gt;0,M1733&gt;0,S1733&gt;0,T1733&gt;0,Z1733&gt;0,AA1733&gt;0),"sell delivery")))</f>
        <v/>
      </c>
      <c r="BA1733" s="1">
        <f>IF(AND(D1733&gt;0,E1733&gt;0,F1733&gt;0,Z1733&gt;0,AA1733&gt;0,AB1733&gt;0,AC1733&gt;0,AI1733&gt;0,AJ1733&gt;0),"FII ENTERING")</f>
        <v/>
      </c>
      <c r="BB1733" s="1" t="n"/>
      <c r="BC1733" s="1" t="n"/>
      <c r="BD1733" s="1">
        <f>IF(AND(E1733&gt;0,F1733&gt;0,AB1733&gt;0,AC1733&gt;0,AI1733&gt;0,AJ1733&gt;0,AS1733&gt;AR1733,AR1733&gt;AQ1733),"long buildup",IF(AND(E1733&lt;0,F1733&lt;0,AB1733&gt;0,AC1733&gt;0,AI1733&gt;0,AJ1733&gt;0,AS1733&lt;AR1733,AR1733&lt;AQ1733),"Short buildup"))</f>
        <v/>
      </c>
      <c r="BE1733" s="1">
        <f>+IF(AND(F1733&gt;0,M1733&gt;0,T1733&gt;0,AA1733&gt;0),"buy")</f>
        <v/>
      </c>
    </row>
    <row r="1734">
      <c r="A1734" s="1" t="inlineStr">
        <is>
          <t>SOFTTECH</t>
        </is>
      </c>
      <c r="B1734" s="1" t="n"/>
      <c r="C1734" s="1" t="n"/>
      <c r="D1734" s="2" t="n">
        <v>19.99764733560757</v>
      </c>
      <c r="E1734" s="2" t="n">
        <v>8.107048328595228</v>
      </c>
      <c r="F1734" s="3" t="n">
        <v>2.330431628581796</v>
      </c>
      <c r="G1734" s="4" t="n">
        <v>6534</v>
      </c>
      <c r="H1734" s="4" t="n">
        <v>23740</v>
      </c>
      <c r="I1734" s="3" t="n">
        <v>5336</v>
      </c>
      <c r="J1734" s="1" t="n"/>
      <c r="K1734" s="1" t="n"/>
      <c r="L1734" s="7">
        <f>J1734/G1734</f>
        <v/>
      </c>
      <c r="M1734" s="7">
        <f>K1734/H1734</f>
        <v/>
      </c>
      <c r="N1734" s="1" t="n">
        <v>25.9899</v>
      </c>
      <c r="O1734" s="1" t="n">
        <v>39.541</v>
      </c>
      <c r="P1734" s="1" t="n">
        <v>9.987</v>
      </c>
      <c r="Q1734" s="1" t="n"/>
      <c r="R1734" s="1" t="n"/>
      <c r="S1734" s="7">
        <f>Q1734/N1734</f>
        <v/>
      </c>
      <c r="T1734" s="7">
        <f>R1734/O1734</f>
        <v/>
      </c>
      <c r="U1734" s="1" t="inlineStr">
        <is>
          <t>162319</t>
        </is>
      </c>
      <c r="V1734" s="1" t="inlineStr">
        <is>
          <t>148537</t>
        </is>
      </c>
      <c r="W1734" s="1" t="inlineStr">
        <is>
          <t>93697</t>
        </is>
      </c>
      <c r="X1734" s="1" t="n"/>
      <c r="Y1734" s="1" t="n"/>
      <c r="Z1734" s="7">
        <f>X1734/U1734</f>
        <v/>
      </c>
      <c r="AA1734" s="7">
        <f>Y1734/V1734</f>
        <v/>
      </c>
      <c r="AB1734" s="1" t="n"/>
      <c r="AC1734" s="1" t="n"/>
      <c r="AD1734" s="1" t="n"/>
      <c r="AE1734" s="1" t="n"/>
      <c r="AF1734" s="1" t="n"/>
      <c r="AG1734" s="1" t="n"/>
      <c r="AH1734" s="1" t="n"/>
      <c r="AI1734" s="7">
        <f>AG1734/AD1734</f>
        <v/>
      </c>
      <c r="AJ1734" s="7">
        <f>AH1734/AE1734</f>
        <v/>
      </c>
      <c r="AK1734" s="1" t="n"/>
      <c r="AL1734" s="1" t="n"/>
      <c r="AM1734" s="1" t="n"/>
      <c r="AN1734" s="1" t="n">
        <v>510.05</v>
      </c>
      <c r="AO1734" s="1" t="n">
        <v>551.4</v>
      </c>
      <c r="AP1734" s="1" t="n">
        <v>564.25</v>
      </c>
      <c r="AQ1734" s="1" t="n"/>
      <c r="AR1734" s="1" t="n"/>
      <c r="AS1734" s="1" t="n"/>
      <c r="AT1734" s="1" t="n"/>
      <c r="AU1734" s="1" t="n"/>
      <c r="AV1734" s="7">
        <f>AT1734/AQ1734</f>
        <v/>
      </c>
      <c r="AW1734" s="7">
        <f>AU1734/AR1734</f>
        <v/>
      </c>
      <c r="AX1734" s="1" t="n"/>
      <c r="AY1734" s="1">
        <f>+IF(AND(D1734&gt;0,E1734&gt;0,F1734&gt;0,S1734&gt;0,T1734&gt;0,AC1734&gt;0,AB1734&gt;0,AI1734&gt;0,AJ1734&gt;0,AS1734&gt;AR1734,AR1734&gt;AQ1734),"long buildup",IF(AND(D1734&gt;0,E1734&gt;0,F1734&gt;0,S1734&lt;0,T1734&lt;0,AB1734&lt;0,AC1734&lt;0,AI1734&lt;0,AJ1734&lt;0,AS1734&gt;AR1734,AR1734&gt;AQ1734),"Short Covering",IF(AND(D1734&lt;0,E1734&lt;0,F1734&lt;0,S1734&lt;0,T1734&lt;0,AB1734&gt;0,AC1734&gt;0,AI1734&gt;0,AJ1734&gt;0,AS1734&lt;AR1734,AR1734&lt;AQ1734),"Short Buildup",IF(AND(D1734&lt;0,E1734&lt;0,F1734&lt;0,S1734&lt;0,T1734&lt;0,AB1734&lt;0,AC1734&lt;0,AI1734&lt;0,AJ1734&lt;0,AS1734&lt;AR1734,AR1734&lt;AQ1734),"LongUnwinding" ))))</f>
        <v/>
      </c>
      <c r="AZ1734" s="1">
        <f>+IF(AND(D1734&gt;0,E1734&gt;0,F1734&gt;0,L1734&gt;0,M1734&gt;0,S1734&gt;0,T1734&gt;0,Z1734&gt;0,AA1734&gt;0),"Buying Opportunity",IF(AND(D1734&lt;0,E1734&lt;0,F1734&lt;0,L1734&lt;0,M1734&lt;0,S1734&lt;0,T1734&lt;0,Z1734&lt;0,AA1734&lt;0),"support Zone",IF(AND(D1734&lt;0,E1734&lt;0,F1734&lt;0,L1734&gt;0,M1734&gt;0,S1734&gt;0,T1734&gt;0,Z1734&gt;0,AA1734&gt;0),"sell delivery")))</f>
        <v/>
      </c>
      <c r="BA1734" s="1">
        <f>IF(AND(D1734&gt;0,E1734&gt;0,F1734&gt;0,Z1734&gt;0,AA1734&gt;0,AB1734&gt;0,AC1734&gt;0,AI1734&gt;0,AJ1734&gt;0),"FII ENTERING")</f>
        <v/>
      </c>
      <c r="BB1734" s="1" t="n"/>
      <c r="BC1734" s="1" t="n"/>
      <c r="BD1734" s="1">
        <f>IF(AND(E1734&gt;0,F1734&gt;0,AB1734&gt;0,AC1734&gt;0,AI1734&gt;0,AJ1734&gt;0,AS1734&gt;AR1734,AR1734&gt;AQ1734),"long buildup",IF(AND(E1734&lt;0,F1734&lt;0,AB1734&gt;0,AC1734&gt;0,AI1734&gt;0,AJ1734&gt;0,AS1734&lt;AR1734,AR1734&lt;AQ1734),"Short buildup"))</f>
        <v/>
      </c>
      <c r="BE1734" s="1">
        <f>+IF(AND(F1734&gt;0,M1734&gt;0,T1734&gt;0,AA1734&gt;0),"buy")</f>
        <v/>
      </c>
    </row>
    <row r="1735">
      <c r="A1735" s="1" t="inlineStr">
        <is>
          <t>SOLARA</t>
        </is>
      </c>
      <c r="B1735" s="1" t="n"/>
      <c r="C1735" s="1" t="n"/>
      <c r="D1735" s="2" t="n">
        <v>-1.479174776177513</v>
      </c>
      <c r="E1735" s="2" t="n">
        <v>-1.738443303042267</v>
      </c>
      <c r="F1735" s="3" t="n">
        <v>-0.4087923870794891</v>
      </c>
      <c r="G1735" s="4" t="n">
        <v>4653</v>
      </c>
      <c r="H1735" s="4" t="n">
        <v>5149</v>
      </c>
      <c r="I1735" s="3" t="n">
        <v>9360</v>
      </c>
      <c r="J1735" s="1" t="n"/>
      <c r="K1735" s="1" t="n"/>
      <c r="L1735" s="7">
        <f>J1735/G1735</f>
        <v/>
      </c>
      <c r="M1735" s="7">
        <f>K1735/H1735</f>
        <v/>
      </c>
      <c r="N1735" s="1" t="n">
        <v>5.917999999999999</v>
      </c>
      <c r="O1735" s="1" t="n">
        <v>7.206900000000001</v>
      </c>
      <c r="P1735" s="1" t="n">
        <v>10.2758</v>
      </c>
      <c r="Q1735" s="1" t="n"/>
      <c r="R1735" s="1" t="n"/>
      <c r="S1735" s="7">
        <f>Q1735/N1735</f>
        <v/>
      </c>
      <c r="T1735" s="7">
        <f>R1735/O1735</f>
        <v/>
      </c>
      <c r="U1735" s="1" t="inlineStr">
        <is>
          <t>46375</t>
        </is>
      </c>
      <c r="V1735" s="1" t="inlineStr">
        <is>
          <t>61964</t>
        </is>
      </c>
      <c r="W1735" s="1" t="inlineStr">
        <is>
          <t>85351</t>
        </is>
      </c>
      <c r="X1735" s="1" t="n"/>
      <c r="Y1735" s="1" t="n"/>
      <c r="Z1735" s="7">
        <f>X1735/U1735</f>
        <v/>
      </c>
      <c r="AA1735" s="7">
        <f>Y1735/V1735</f>
        <v/>
      </c>
      <c r="AB1735" s="1" t="n"/>
      <c r="AC1735" s="1" t="n"/>
      <c r="AD1735" s="1" t="n"/>
      <c r="AE1735" s="1" t="n"/>
      <c r="AF1735" s="1" t="n"/>
      <c r="AG1735" s="1" t="n"/>
      <c r="AH1735" s="1" t="n"/>
      <c r="AI1735" s="7">
        <f>AG1735/AD1735</f>
        <v/>
      </c>
      <c r="AJ1735" s="7">
        <f>AH1735/AE1735</f>
        <v/>
      </c>
      <c r="AK1735" s="1" t="n"/>
      <c r="AL1735" s="1" t="n"/>
      <c r="AM1735" s="1" t="n"/>
      <c r="AN1735" s="1" t="n">
        <v>759.3</v>
      </c>
      <c r="AO1735" s="1" t="n">
        <v>746.1</v>
      </c>
      <c r="AP1735" s="1" t="n">
        <v>743.05</v>
      </c>
      <c r="AQ1735" s="1" t="n"/>
      <c r="AR1735" s="1" t="n"/>
      <c r="AS1735" s="1" t="n"/>
      <c r="AT1735" s="1" t="n"/>
      <c r="AU1735" s="1" t="n"/>
      <c r="AV1735" s="7">
        <f>AT1735/AQ1735</f>
        <v/>
      </c>
      <c r="AW1735" s="7">
        <f>AU1735/AR1735</f>
        <v/>
      </c>
      <c r="AX1735" s="1" t="n"/>
      <c r="AY1735" s="1">
        <f>+IF(AND(D1735&gt;0,E1735&gt;0,F1735&gt;0,S1735&gt;0,T1735&gt;0,AC1735&gt;0,AB1735&gt;0,AI1735&gt;0,AJ1735&gt;0,AS1735&gt;AR1735,AR1735&gt;AQ1735),"long buildup",IF(AND(D1735&gt;0,E1735&gt;0,F1735&gt;0,S1735&lt;0,T1735&lt;0,AB1735&lt;0,AC1735&lt;0,AI1735&lt;0,AJ1735&lt;0,AS1735&gt;AR1735,AR1735&gt;AQ1735),"Short Covering",IF(AND(D1735&lt;0,E1735&lt;0,F1735&lt;0,S1735&lt;0,T1735&lt;0,AB1735&gt;0,AC1735&gt;0,AI1735&gt;0,AJ1735&gt;0,AS1735&lt;AR1735,AR1735&lt;AQ1735),"Short Buildup",IF(AND(D1735&lt;0,E1735&lt;0,F1735&lt;0,S1735&lt;0,T1735&lt;0,AB1735&lt;0,AC1735&lt;0,AI1735&lt;0,AJ1735&lt;0,AS1735&lt;AR1735,AR1735&lt;AQ1735),"LongUnwinding" ))))</f>
        <v/>
      </c>
      <c r="AZ1735" s="1">
        <f>+IF(AND(D1735&gt;0,E1735&gt;0,F1735&gt;0,L1735&gt;0,M1735&gt;0,S1735&gt;0,T1735&gt;0,Z1735&gt;0,AA1735&gt;0),"Buying Opportunity",IF(AND(D1735&lt;0,E1735&lt;0,F1735&lt;0,L1735&lt;0,M1735&lt;0,S1735&lt;0,T1735&lt;0,Z1735&lt;0,AA1735&lt;0),"support Zone",IF(AND(D1735&lt;0,E1735&lt;0,F1735&lt;0,L1735&gt;0,M1735&gt;0,S1735&gt;0,T1735&gt;0,Z1735&gt;0,AA1735&gt;0),"sell delivery")))</f>
        <v/>
      </c>
      <c r="BA1735" s="1">
        <f>IF(AND(D1735&gt;0,E1735&gt;0,F1735&gt;0,Z1735&gt;0,AA1735&gt;0,AB1735&gt;0,AC1735&gt;0,AI1735&gt;0,AJ1735&gt;0),"FII ENTERING")</f>
        <v/>
      </c>
      <c r="BB1735" s="1" t="n"/>
      <c r="BC1735" s="1" t="n"/>
      <c r="BD1735" s="1">
        <f>IF(AND(E1735&gt;0,F1735&gt;0,AB1735&gt;0,AC1735&gt;0,AI1735&gt;0,AJ1735&gt;0,AS1735&gt;AR1735,AR1735&gt;AQ1735),"long buildup",IF(AND(E1735&lt;0,F1735&lt;0,AB1735&gt;0,AC1735&gt;0,AI1735&gt;0,AJ1735&gt;0,AS1735&lt;AR1735,AR1735&lt;AQ1735),"Short buildup"))</f>
        <v/>
      </c>
      <c r="BE1735" s="1">
        <f>+IF(AND(F1735&gt;0,M1735&gt;0,T1735&gt;0,AA1735&gt;0),"buy")</f>
        <v/>
      </c>
    </row>
    <row r="1736">
      <c r="A1736" s="1" t="inlineStr">
        <is>
          <t>SOLARINDS</t>
        </is>
      </c>
      <c r="B1736" s="1" t="n"/>
      <c r="C1736" s="1" t="n"/>
      <c r="D1736" s="2" t="n">
        <v>0.6578368286705674</v>
      </c>
      <c r="E1736" s="2" t="n">
        <v>-1.796768210457529</v>
      </c>
      <c r="F1736" s="3" t="n">
        <v>-2.549970708845922</v>
      </c>
      <c r="G1736" s="4" t="n">
        <v>11514</v>
      </c>
      <c r="H1736" s="4" t="n">
        <v>10869</v>
      </c>
      <c r="I1736" s="3" t="n">
        <v>21072</v>
      </c>
      <c r="J1736" s="1" t="n"/>
      <c r="K1736" s="1" t="n"/>
      <c r="L1736" s="7">
        <f>J1736/G1736</f>
        <v/>
      </c>
      <c r="M1736" s="7">
        <f>K1736/H1736</f>
        <v/>
      </c>
      <c r="N1736" s="1" t="n">
        <v>42.18560000000001</v>
      </c>
      <c r="O1736" s="1" t="n">
        <v>43.6247</v>
      </c>
      <c r="P1736" s="1" t="n">
        <v>81.8466</v>
      </c>
      <c r="Q1736" s="1" t="n"/>
      <c r="R1736" s="1" t="n"/>
      <c r="S1736" s="7">
        <f>Q1736/N1736</f>
        <v/>
      </c>
      <c r="T1736" s="7">
        <f>R1736/O1736</f>
        <v/>
      </c>
      <c r="U1736" s="1" t="inlineStr">
        <is>
          <t>14237</t>
        </is>
      </c>
      <c r="V1736" s="1" t="inlineStr">
        <is>
          <t>21616</t>
        </is>
      </c>
      <c r="W1736" s="1" t="inlineStr">
        <is>
          <t>37087</t>
        </is>
      </c>
      <c r="X1736" s="1" t="n"/>
      <c r="Y1736" s="1" t="n"/>
      <c r="Z1736" s="7">
        <f>X1736/U1736</f>
        <v/>
      </c>
      <c r="AA1736" s="7">
        <f>Y1736/V1736</f>
        <v/>
      </c>
      <c r="AB1736" s="1" t="n"/>
      <c r="AC1736" s="1" t="n"/>
      <c r="AD1736" s="1" t="n"/>
      <c r="AE1736" s="1" t="n"/>
      <c r="AF1736" s="1" t="n"/>
      <c r="AG1736" s="1" t="n"/>
      <c r="AH1736" s="1" t="n"/>
      <c r="AI1736" s="7">
        <f>AG1736/AD1736</f>
        <v/>
      </c>
      <c r="AJ1736" s="7">
        <f>AH1736/AE1736</f>
        <v/>
      </c>
      <c r="AK1736" s="1" t="n"/>
      <c r="AL1736" s="1" t="n"/>
      <c r="AM1736" s="1" t="n"/>
      <c r="AN1736" s="1" t="n">
        <v>10863.95</v>
      </c>
      <c r="AO1736" s="1" t="n">
        <v>10668.75</v>
      </c>
      <c r="AP1736" s="1" t="n">
        <v>10396.7</v>
      </c>
      <c r="AQ1736" s="1" t="n"/>
      <c r="AR1736" s="1" t="n"/>
      <c r="AS1736" s="1" t="n"/>
      <c r="AT1736" s="1" t="n"/>
      <c r="AU1736" s="1" t="n"/>
      <c r="AV1736" s="7">
        <f>AT1736/AQ1736</f>
        <v/>
      </c>
      <c r="AW1736" s="7">
        <f>AU1736/AR1736</f>
        <v/>
      </c>
      <c r="AX1736" s="1" t="n"/>
      <c r="AY1736" s="1">
        <f>+IF(AND(D1736&gt;0,E1736&gt;0,F1736&gt;0,S1736&gt;0,T1736&gt;0,AC1736&gt;0,AB1736&gt;0,AI1736&gt;0,AJ1736&gt;0,AS1736&gt;AR1736,AR1736&gt;AQ1736),"long buildup",IF(AND(D1736&gt;0,E1736&gt;0,F1736&gt;0,S1736&lt;0,T1736&lt;0,AB1736&lt;0,AC1736&lt;0,AI1736&lt;0,AJ1736&lt;0,AS1736&gt;AR1736,AR1736&gt;AQ1736),"Short Covering",IF(AND(D1736&lt;0,E1736&lt;0,F1736&lt;0,S1736&lt;0,T1736&lt;0,AB1736&gt;0,AC1736&gt;0,AI1736&gt;0,AJ1736&gt;0,AS1736&lt;AR1736,AR1736&lt;AQ1736),"Short Buildup",IF(AND(D1736&lt;0,E1736&lt;0,F1736&lt;0,S1736&lt;0,T1736&lt;0,AB1736&lt;0,AC1736&lt;0,AI1736&lt;0,AJ1736&lt;0,AS1736&lt;AR1736,AR1736&lt;AQ1736),"LongUnwinding" ))))</f>
        <v/>
      </c>
      <c r="AZ1736" s="1">
        <f>+IF(AND(D1736&gt;0,E1736&gt;0,F1736&gt;0,L1736&gt;0,M1736&gt;0,S1736&gt;0,T1736&gt;0,Z1736&gt;0,AA1736&gt;0),"Buying Opportunity",IF(AND(D1736&lt;0,E1736&lt;0,F1736&lt;0,L1736&lt;0,M1736&lt;0,S1736&lt;0,T1736&lt;0,Z1736&lt;0,AA1736&lt;0),"support Zone",IF(AND(D1736&lt;0,E1736&lt;0,F1736&lt;0,L1736&gt;0,M1736&gt;0,S1736&gt;0,T1736&gt;0,Z1736&gt;0,AA1736&gt;0),"sell delivery")))</f>
        <v/>
      </c>
      <c r="BA1736" s="1">
        <f>IF(AND(D1736&gt;0,E1736&gt;0,F1736&gt;0,Z1736&gt;0,AA1736&gt;0,AB1736&gt;0,AC1736&gt;0,AI1736&gt;0,AJ1736&gt;0),"FII ENTERING")</f>
        <v/>
      </c>
      <c r="BB1736" s="1" t="n"/>
      <c r="BC1736" s="1" t="n"/>
      <c r="BD1736" s="1">
        <f>IF(AND(E1736&gt;0,F1736&gt;0,AB1736&gt;0,AC1736&gt;0,AI1736&gt;0,AJ1736&gt;0,AS1736&gt;AR1736,AR1736&gt;AQ1736),"long buildup",IF(AND(E1736&lt;0,F1736&lt;0,AB1736&gt;0,AC1736&gt;0,AI1736&gt;0,AJ1736&gt;0,AS1736&lt;AR1736,AR1736&lt;AQ1736),"Short buildup"))</f>
        <v/>
      </c>
      <c r="BE1736" s="1">
        <f>+IF(AND(F1736&gt;0,M1736&gt;0,T1736&gt;0,AA1736&gt;0),"buy")</f>
        <v/>
      </c>
    </row>
    <row r="1737">
      <c r="A1737" s="1" t="inlineStr">
        <is>
          <t>SOMANYCERA</t>
        </is>
      </c>
      <c r="B1737" s="1" t="n"/>
      <c r="C1737" s="1" t="n"/>
      <c r="D1737" s="2" t="n">
        <v>0.1790830945558739</v>
      </c>
      <c r="E1737" s="2" t="n">
        <v>0.3789774758669971</v>
      </c>
      <c r="F1737" s="3" t="n">
        <v>-1.303604502065818</v>
      </c>
      <c r="G1737" s="4" t="n">
        <v>1198</v>
      </c>
      <c r="H1737" s="4" t="n">
        <v>1061</v>
      </c>
      <c r="I1737" s="3" t="n">
        <v>1370</v>
      </c>
      <c r="J1737" s="1" t="n"/>
      <c r="K1737" s="1" t="n"/>
      <c r="L1737" s="7">
        <f>J1737/G1737</f>
        <v/>
      </c>
      <c r="M1737" s="7">
        <f>K1737/H1737</f>
        <v/>
      </c>
      <c r="N1737" s="1" t="n">
        <v>0.8134</v>
      </c>
      <c r="O1737" s="1" t="n">
        <v>1.5686</v>
      </c>
      <c r="P1737" s="1" t="n">
        <v>0.6793000000000001</v>
      </c>
      <c r="Q1737" s="1" t="n"/>
      <c r="R1737" s="1" t="n"/>
      <c r="S1737" s="7">
        <f>Q1737/N1737</f>
        <v/>
      </c>
      <c r="T1737" s="7">
        <f>R1737/O1737</f>
        <v/>
      </c>
      <c r="U1737" s="1" t="inlineStr">
        <is>
          <t>7872</t>
        </is>
      </c>
      <c r="V1737" s="1" t="inlineStr">
        <is>
          <t>18884</t>
        </is>
      </c>
      <c r="W1737" s="1" t="inlineStr">
        <is>
          <t>6282</t>
        </is>
      </c>
      <c r="X1737" s="1" t="n"/>
      <c r="Y1737" s="1" t="n"/>
      <c r="Z1737" s="7">
        <f>X1737/U1737</f>
        <v/>
      </c>
      <c r="AA1737" s="7">
        <f>Y1737/V1737</f>
        <v/>
      </c>
      <c r="AB1737" s="1" t="n"/>
      <c r="AC1737" s="1" t="n"/>
      <c r="AD1737" s="1" t="n"/>
      <c r="AE1737" s="1" t="n"/>
      <c r="AF1737" s="1" t="n"/>
      <c r="AG1737" s="1" t="n"/>
      <c r="AH1737" s="1" t="n"/>
      <c r="AI1737" s="7">
        <f>AG1737/AD1737</f>
        <v/>
      </c>
      <c r="AJ1737" s="7">
        <f>AH1737/AE1737</f>
        <v/>
      </c>
      <c r="AK1737" s="1" t="n"/>
      <c r="AL1737" s="1" t="n"/>
      <c r="AM1737" s="1" t="n"/>
      <c r="AN1737" s="1" t="n">
        <v>699.25</v>
      </c>
      <c r="AO1737" s="1" t="n">
        <v>701.9</v>
      </c>
      <c r="AP1737" s="1" t="n">
        <v>692.75</v>
      </c>
      <c r="AQ1737" s="1" t="n"/>
      <c r="AR1737" s="1" t="n"/>
      <c r="AS1737" s="1" t="n"/>
      <c r="AT1737" s="1" t="n"/>
      <c r="AU1737" s="1" t="n"/>
      <c r="AV1737" s="7">
        <f>AT1737/AQ1737</f>
        <v/>
      </c>
      <c r="AW1737" s="7">
        <f>AU1737/AR1737</f>
        <v/>
      </c>
      <c r="AX1737" s="1" t="n"/>
      <c r="AY1737" s="1">
        <f>+IF(AND(D1737&gt;0,E1737&gt;0,F1737&gt;0,S1737&gt;0,T1737&gt;0,AC1737&gt;0,AB1737&gt;0,AI1737&gt;0,AJ1737&gt;0,AS1737&gt;AR1737,AR1737&gt;AQ1737),"long buildup",IF(AND(D1737&gt;0,E1737&gt;0,F1737&gt;0,S1737&lt;0,T1737&lt;0,AB1737&lt;0,AC1737&lt;0,AI1737&lt;0,AJ1737&lt;0,AS1737&gt;AR1737,AR1737&gt;AQ1737),"Short Covering",IF(AND(D1737&lt;0,E1737&lt;0,F1737&lt;0,S1737&lt;0,T1737&lt;0,AB1737&gt;0,AC1737&gt;0,AI1737&gt;0,AJ1737&gt;0,AS1737&lt;AR1737,AR1737&lt;AQ1737),"Short Buildup",IF(AND(D1737&lt;0,E1737&lt;0,F1737&lt;0,S1737&lt;0,T1737&lt;0,AB1737&lt;0,AC1737&lt;0,AI1737&lt;0,AJ1737&lt;0,AS1737&lt;AR1737,AR1737&lt;AQ1737),"LongUnwinding" ))))</f>
        <v/>
      </c>
      <c r="AZ1737" s="1">
        <f>+IF(AND(D1737&gt;0,E1737&gt;0,F1737&gt;0,L1737&gt;0,M1737&gt;0,S1737&gt;0,T1737&gt;0,Z1737&gt;0,AA1737&gt;0),"Buying Opportunity",IF(AND(D1737&lt;0,E1737&lt;0,F1737&lt;0,L1737&lt;0,M1737&lt;0,S1737&lt;0,T1737&lt;0,Z1737&lt;0,AA1737&lt;0),"support Zone",IF(AND(D1737&lt;0,E1737&lt;0,F1737&lt;0,L1737&gt;0,M1737&gt;0,S1737&gt;0,T1737&gt;0,Z1737&gt;0,AA1737&gt;0),"sell delivery")))</f>
        <v/>
      </c>
      <c r="BA1737" s="1">
        <f>IF(AND(D1737&gt;0,E1737&gt;0,F1737&gt;0,Z1737&gt;0,AA1737&gt;0,AB1737&gt;0,AC1737&gt;0,AI1737&gt;0,AJ1737&gt;0),"FII ENTERING")</f>
        <v/>
      </c>
      <c r="BB1737" s="1" t="n"/>
      <c r="BC1737" s="1" t="n"/>
      <c r="BD1737" s="1">
        <f>IF(AND(E1737&gt;0,F1737&gt;0,AB1737&gt;0,AC1737&gt;0,AI1737&gt;0,AJ1737&gt;0,AS1737&gt;AR1737,AR1737&gt;AQ1737),"long buildup",IF(AND(E1737&lt;0,F1737&lt;0,AB1737&gt;0,AC1737&gt;0,AI1737&gt;0,AJ1737&gt;0,AS1737&lt;AR1737,AR1737&lt;AQ1737),"Short buildup"))</f>
        <v/>
      </c>
      <c r="BE1737" s="1">
        <f>+IF(AND(F1737&gt;0,M1737&gt;0,T1737&gt;0,AA1737&gt;0),"buy")</f>
        <v/>
      </c>
    </row>
    <row r="1738">
      <c r="A1738" s="1" t="inlineStr">
        <is>
          <t>SOMATEX</t>
        </is>
      </c>
      <c r="B1738" s="1" t="n"/>
      <c r="C1738" s="1" t="n"/>
      <c r="D1738" s="2" t="n">
        <v>0.1611747851002799</v>
      </c>
      <c r="E1738" s="2" t="n">
        <v>-0.5542642588950515</v>
      </c>
      <c r="F1738" s="3" t="n">
        <v>-0.4314994606256651</v>
      </c>
      <c r="G1738" s="4" t="n">
        <v>470</v>
      </c>
      <c r="H1738" s="4" t="n">
        <v>561</v>
      </c>
      <c r="I1738" s="3" t="n">
        <v>292</v>
      </c>
      <c r="J1738" s="1" t="n"/>
      <c r="K1738" s="1" t="n"/>
      <c r="L1738" s="7">
        <f>J1738/G1738</f>
        <v/>
      </c>
      <c r="M1738" s="7">
        <f>K1738/H1738</f>
        <v/>
      </c>
      <c r="N1738" s="1" t="n">
        <v>0.2606</v>
      </c>
      <c r="O1738" s="1" t="n">
        <v>0.3911</v>
      </c>
      <c r="P1738" s="1" t="n">
        <v>0.1611</v>
      </c>
      <c r="Q1738" s="1" t="n"/>
      <c r="R1738" s="1" t="n"/>
      <c r="S1738" s="7">
        <f>Q1738/N1738</f>
        <v/>
      </c>
      <c r="T1738" s="7">
        <f>R1738/O1738</f>
        <v/>
      </c>
      <c r="U1738" s="1" t="inlineStr">
        <is>
          <t>-</t>
        </is>
      </c>
      <c r="V1738" s="1" t="inlineStr">
        <is>
          <t>-</t>
        </is>
      </c>
      <c r="W1738" s="1" t="inlineStr">
        <is>
          <t>-</t>
        </is>
      </c>
      <c r="X1738" s="1" t="n"/>
      <c r="Y1738" s="1" t="n"/>
      <c r="Z1738" s="7">
        <f>X1738/U1738</f>
        <v/>
      </c>
      <c r="AA1738" s="7">
        <f>Y1738/V1738</f>
        <v/>
      </c>
      <c r="AB1738" s="1" t="n"/>
      <c r="AC1738" s="1" t="n"/>
      <c r="AD1738" s="1" t="n"/>
      <c r="AE1738" s="1" t="n"/>
      <c r="AF1738" s="1" t="n"/>
      <c r="AG1738" s="1" t="n"/>
      <c r="AH1738" s="1" t="n"/>
      <c r="AI1738" s="7">
        <f>AG1738/AD1738</f>
        <v/>
      </c>
      <c r="AJ1738" s="7">
        <f>AH1738/AE1738</f>
        <v/>
      </c>
      <c r="AK1738" s="1" t="n"/>
      <c r="AL1738" s="1" t="n"/>
      <c r="AM1738" s="1" t="n"/>
      <c r="AN1738" s="1" t="n">
        <v>55.93</v>
      </c>
      <c r="AO1738" s="1" t="n">
        <v>55.62</v>
      </c>
      <c r="AP1738" s="1" t="n">
        <v>55.38</v>
      </c>
      <c r="AQ1738" s="1" t="n"/>
      <c r="AR1738" s="1" t="n"/>
      <c r="AS1738" s="1" t="n"/>
      <c r="AT1738" s="1" t="n"/>
      <c r="AU1738" s="1" t="n"/>
      <c r="AV1738" s="7">
        <f>AT1738/AQ1738</f>
        <v/>
      </c>
      <c r="AW1738" s="7">
        <f>AU1738/AR1738</f>
        <v/>
      </c>
      <c r="AX1738" s="1" t="n"/>
      <c r="AY1738" s="1">
        <f>+IF(AND(D1738&gt;0,E1738&gt;0,F1738&gt;0,S1738&gt;0,T1738&gt;0,AC1738&gt;0,AB1738&gt;0,AI1738&gt;0,AJ1738&gt;0,AS1738&gt;AR1738,AR1738&gt;AQ1738),"long buildup",IF(AND(D1738&gt;0,E1738&gt;0,F1738&gt;0,S1738&lt;0,T1738&lt;0,AB1738&lt;0,AC1738&lt;0,AI1738&lt;0,AJ1738&lt;0,AS1738&gt;AR1738,AR1738&gt;AQ1738),"Short Covering",IF(AND(D1738&lt;0,E1738&lt;0,F1738&lt;0,S1738&lt;0,T1738&lt;0,AB1738&gt;0,AC1738&gt;0,AI1738&gt;0,AJ1738&gt;0,AS1738&lt;AR1738,AR1738&lt;AQ1738),"Short Buildup",IF(AND(D1738&lt;0,E1738&lt;0,F1738&lt;0,S1738&lt;0,T1738&lt;0,AB1738&lt;0,AC1738&lt;0,AI1738&lt;0,AJ1738&lt;0,AS1738&lt;AR1738,AR1738&lt;AQ1738),"LongUnwinding" ))))</f>
        <v/>
      </c>
      <c r="AZ1738" s="1">
        <f>+IF(AND(D1738&gt;0,E1738&gt;0,F1738&gt;0,L1738&gt;0,M1738&gt;0,S1738&gt;0,T1738&gt;0,Z1738&gt;0,AA1738&gt;0),"Buying Opportunity",IF(AND(D1738&lt;0,E1738&lt;0,F1738&lt;0,L1738&lt;0,M1738&lt;0,S1738&lt;0,T1738&lt;0,Z1738&lt;0,AA1738&lt;0),"support Zone",IF(AND(D1738&lt;0,E1738&lt;0,F1738&lt;0,L1738&gt;0,M1738&gt;0,S1738&gt;0,T1738&gt;0,Z1738&gt;0,AA1738&gt;0),"sell delivery")))</f>
        <v/>
      </c>
      <c r="BA1738" s="1">
        <f>IF(AND(D1738&gt;0,E1738&gt;0,F1738&gt;0,Z1738&gt;0,AA1738&gt;0,AB1738&gt;0,AC1738&gt;0,AI1738&gt;0,AJ1738&gt;0),"FII ENTERING")</f>
        <v/>
      </c>
      <c r="BB1738" s="1" t="n"/>
      <c r="BC1738" s="1" t="n"/>
      <c r="BD1738" s="1">
        <f>IF(AND(E1738&gt;0,F1738&gt;0,AB1738&gt;0,AC1738&gt;0,AI1738&gt;0,AJ1738&gt;0,AS1738&gt;AR1738,AR1738&gt;AQ1738),"long buildup",IF(AND(E1738&lt;0,F1738&lt;0,AB1738&gt;0,AC1738&gt;0,AI1738&gt;0,AJ1738&gt;0,AS1738&lt;AR1738,AR1738&lt;AQ1738),"Short buildup"))</f>
        <v/>
      </c>
      <c r="BE1738" s="1">
        <f>+IF(AND(F1738&gt;0,M1738&gt;0,T1738&gt;0,AA1738&gt;0),"buy")</f>
        <v/>
      </c>
    </row>
    <row r="1739">
      <c r="A1739" s="1" t="inlineStr">
        <is>
          <t>SOMICONVEY</t>
        </is>
      </c>
      <c r="B1739" s="1" t="n"/>
      <c r="C1739" s="1" t="n"/>
      <c r="D1739" s="2" t="n">
        <v>-2.388907450718354</v>
      </c>
      <c r="E1739" s="2" t="n">
        <v>-1.876889725597577</v>
      </c>
      <c r="F1739" s="3" t="n">
        <v>-0.4244186046511568</v>
      </c>
      <c r="G1739" s="4" t="n">
        <v>292</v>
      </c>
      <c r="H1739" s="4" t="n">
        <v>506</v>
      </c>
      <c r="I1739" s="3" t="n">
        <v>223</v>
      </c>
      <c r="J1739" s="1" t="n"/>
      <c r="K1739" s="1" t="n"/>
      <c r="L1739" s="7">
        <f>J1739/G1739</f>
        <v/>
      </c>
      <c r="M1739" s="7">
        <f>K1739/H1739</f>
        <v/>
      </c>
      <c r="N1739" s="1" t="n">
        <v>0.1627</v>
      </c>
      <c r="O1739" s="1" t="n">
        <v>0.255</v>
      </c>
      <c r="P1739" s="1" t="n">
        <v>0.35</v>
      </c>
      <c r="Q1739" s="1" t="n"/>
      <c r="R1739" s="1" t="n"/>
      <c r="S1739" s="7">
        <f>Q1739/N1739</f>
        <v/>
      </c>
      <c r="T1739" s="7">
        <f>R1739/O1739</f>
        <v/>
      </c>
      <c r="U1739" s="1" t="inlineStr">
        <is>
          <t>6245</t>
        </is>
      </c>
      <c r="V1739" s="1" t="inlineStr">
        <is>
          <t>9660</t>
        </is>
      </c>
      <c r="W1739" s="1" t="inlineStr">
        <is>
          <t>16336</t>
        </is>
      </c>
      <c r="X1739" s="1" t="n"/>
      <c r="Y1739" s="1" t="n"/>
      <c r="Z1739" s="7">
        <f>X1739/U1739</f>
        <v/>
      </c>
      <c r="AA1739" s="7">
        <f>Y1739/V1739</f>
        <v/>
      </c>
      <c r="AB1739" s="1" t="n"/>
      <c r="AC1739" s="1" t="n"/>
      <c r="AD1739" s="1" t="n"/>
      <c r="AE1739" s="1" t="n"/>
      <c r="AF1739" s="1" t="n"/>
      <c r="AG1739" s="1" t="n"/>
      <c r="AH1739" s="1" t="n"/>
      <c r="AI1739" s="7">
        <f>AG1739/AD1739</f>
        <v/>
      </c>
      <c r="AJ1739" s="7">
        <f>AH1739/AE1739</f>
        <v/>
      </c>
      <c r="AK1739" s="1" t="n"/>
      <c r="AL1739" s="1" t="n"/>
      <c r="AM1739" s="1" t="n"/>
      <c r="AN1739" s="1" t="n">
        <v>175.29</v>
      </c>
      <c r="AO1739" s="1" t="n">
        <v>172</v>
      </c>
      <c r="AP1739" s="1" t="n">
        <v>171.27</v>
      </c>
      <c r="AQ1739" s="1" t="n"/>
      <c r="AR1739" s="1" t="n"/>
      <c r="AS1739" s="1" t="n"/>
      <c r="AT1739" s="1" t="n"/>
      <c r="AU1739" s="1" t="n"/>
      <c r="AV1739" s="7">
        <f>AT1739/AQ1739</f>
        <v/>
      </c>
      <c r="AW1739" s="7">
        <f>AU1739/AR1739</f>
        <v/>
      </c>
      <c r="AX1739" s="1" t="n"/>
      <c r="AY1739" s="1">
        <f>+IF(AND(D1739&gt;0,E1739&gt;0,F1739&gt;0,S1739&gt;0,T1739&gt;0,AC1739&gt;0,AB1739&gt;0,AI1739&gt;0,AJ1739&gt;0,AS1739&gt;AR1739,AR1739&gt;AQ1739),"long buildup",IF(AND(D1739&gt;0,E1739&gt;0,F1739&gt;0,S1739&lt;0,T1739&lt;0,AB1739&lt;0,AC1739&lt;0,AI1739&lt;0,AJ1739&lt;0,AS1739&gt;AR1739,AR1739&gt;AQ1739),"Short Covering",IF(AND(D1739&lt;0,E1739&lt;0,F1739&lt;0,S1739&lt;0,T1739&lt;0,AB1739&gt;0,AC1739&gt;0,AI1739&gt;0,AJ1739&gt;0,AS1739&lt;AR1739,AR1739&lt;AQ1739),"Short Buildup",IF(AND(D1739&lt;0,E1739&lt;0,F1739&lt;0,S1739&lt;0,T1739&lt;0,AB1739&lt;0,AC1739&lt;0,AI1739&lt;0,AJ1739&lt;0,AS1739&lt;AR1739,AR1739&lt;AQ1739),"LongUnwinding" ))))</f>
        <v/>
      </c>
      <c r="AZ1739" s="1">
        <f>+IF(AND(D1739&gt;0,E1739&gt;0,F1739&gt;0,L1739&gt;0,M1739&gt;0,S1739&gt;0,T1739&gt;0,Z1739&gt;0,AA1739&gt;0),"Buying Opportunity",IF(AND(D1739&lt;0,E1739&lt;0,F1739&lt;0,L1739&lt;0,M1739&lt;0,S1739&lt;0,T1739&lt;0,Z1739&lt;0,AA1739&lt;0),"support Zone",IF(AND(D1739&lt;0,E1739&lt;0,F1739&lt;0,L1739&gt;0,M1739&gt;0,S1739&gt;0,T1739&gt;0,Z1739&gt;0,AA1739&gt;0),"sell delivery")))</f>
        <v/>
      </c>
      <c r="BA1739" s="1">
        <f>IF(AND(D1739&gt;0,E1739&gt;0,F1739&gt;0,Z1739&gt;0,AA1739&gt;0,AB1739&gt;0,AC1739&gt;0,AI1739&gt;0,AJ1739&gt;0),"FII ENTERING")</f>
        <v/>
      </c>
      <c r="BB1739" s="1" t="n"/>
      <c r="BC1739" s="1" t="n"/>
      <c r="BD1739" s="1">
        <f>IF(AND(E1739&gt;0,F1739&gt;0,AB1739&gt;0,AC1739&gt;0,AI1739&gt;0,AJ1739&gt;0,AS1739&gt;AR1739,AR1739&gt;AQ1739),"long buildup",IF(AND(E1739&lt;0,F1739&lt;0,AB1739&gt;0,AC1739&gt;0,AI1739&gt;0,AJ1739&gt;0,AS1739&lt;AR1739,AR1739&lt;AQ1739),"Short buildup"))</f>
        <v/>
      </c>
      <c r="BE1739" s="1">
        <f>+IF(AND(F1739&gt;0,M1739&gt;0,T1739&gt;0,AA1739&gt;0),"buy")</f>
        <v/>
      </c>
    </row>
    <row r="1740">
      <c r="A1740" s="1" t="inlineStr">
        <is>
          <t>SONACOMS</t>
        </is>
      </c>
      <c r="B1740" s="1" t="n"/>
      <c r="C1740" s="1" t="n"/>
      <c r="D1740" s="2" t="n">
        <v>-0.5886453411819309</v>
      </c>
      <c r="E1740" s="2" t="n">
        <v>-0.9894818854694232</v>
      </c>
      <c r="F1740" s="3" t="n">
        <v>-0.5665722379603435</v>
      </c>
      <c r="G1740" s="4" t="n">
        <v>34388</v>
      </c>
      <c r="H1740" s="4" t="n">
        <v>40125</v>
      </c>
      <c r="I1740" s="3" t="n">
        <v>53940</v>
      </c>
      <c r="J1740" s="1" t="n"/>
      <c r="K1740" s="1" t="n"/>
      <c r="L1740" s="7">
        <f>J1740/G1740</f>
        <v/>
      </c>
      <c r="M1740" s="7">
        <f>K1740/H1740</f>
        <v/>
      </c>
      <c r="N1740" s="1" t="n">
        <v>55.12090000000001</v>
      </c>
      <c r="O1740" s="1" t="n">
        <v>94.7908</v>
      </c>
      <c r="P1740" s="1" t="n">
        <v>56.5354</v>
      </c>
      <c r="Q1740" s="1" t="n"/>
      <c r="R1740" s="1" t="n"/>
      <c r="S1740" s="7">
        <f>Q1740/N1740</f>
        <v/>
      </c>
      <c r="T1740" s="7">
        <f>R1740/O1740</f>
        <v/>
      </c>
      <c r="U1740" s="1" t="inlineStr">
        <is>
          <t>537669</t>
        </is>
      </c>
      <c r="V1740" s="1" t="inlineStr">
        <is>
          <t>969195</t>
        </is>
      </c>
      <c r="W1740" s="1" t="inlineStr">
        <is>
          <t>529239</t>
        </is>
      </c>
      <c r="X1740" s="1" t="n"/>
      <c r="Y1740" s="1" t="n"/>
      <c r="Z1740" s="7">
        <f>X1740/U1740</f>
        <v/>
      </c>
      <c r="AA1740" s="7">
        <f>Y1740/V1740</f>
        <v/>
      </c>
      <c r="AB1740" s="1" t="n">
        <v>13175</v>
      </c>
      <c r="AC1740" s="1" t="n">
        <v>10075</v>
      </c>
      <c r="AD1740" s="1" t="n">
        <v>61</v>
      </c>
      <c r="AE1740" s="1" t="n">
        <v>87</v>
      </c>
      <c r="AF1740" s="1" t="n">
        <v>51</v>
      </c>
      <c r="AG1740" s="1" t="n"/>
      <c r="AH1740" s="1" t="n"/>
      <c r="AI1740" s="7">
        <f>AG1740/AD1740</f>
        <v/>
      </c>
      <c r="AJ1740" s="7">
        <f>AH1740/AE1740</f>
        <v/>
      </c>
      <c r="AK1740" s="1" t="n">
        <v>648.75</v>
      </c>
      <c r="AL1740" s="1" t="n">
        <v>640.85</v>
      </c>
      <c r="AM1740" s="1" t="n">
        <v>638.15</v>
      </c>
      <c r="AN1740" s="1" t="n">
        <v>641.75</v>
      </c>
      <c r="AO1740" s="1" t="n">
        <v>635.4</v>
      </c>
      <c r="AP1740" s="1" t="n">
        <v>631.8</v>
      </c>
      <c r="AQ1740" s="1" t="n"/>
      <c r="AR1740" s="1" t="n"/>
      <c r="AS1740" s="1" t="n"/>
      <c r="AT1740" s="1" t="n"/>
      <c r="AU1740" s="1" t="n"/>
      <c r="AV1740" s="7">
        <f>AT1740/AQ1740</f>
        <v/>
      </c>
      <c r="AW1740" s="7">
        <f>AU1740/AR1740</f>
        <v/>
      </c>
      <c r="AX1740" s="1" t="n"/>
      <c r="AY1740" s="1">
        <f>+IF(AND(D1740&gt;0,E1740&gt;0,F1740&gt;0,S1740&gt;0,T1740&gt;0,AC1740&gt;0,AB1740&gt;0,AI1740&gt;0,AJ1740&gt;0,AS1740&gt;AR1740,AR1740&gt;AQ1740),"long buildup",IF(AND(D1740&gt;0,E1740&gt;0,F1740&gt;0,S1740&lt;0,T1740&lt;0,AB1740&lt;0,AC1740&lt;0,AI1740&lt;0,AJ1740&lt;0,AS1740&gt;AR1740,AR1740&gt;AQ1740),"Short Covering",IF(AND(D1740&lt;0,E1740&lt;0,F1740&lt;0,S1740&lt;0,T1740&lt;0,AB1740&gt;0,AC1740&gt;0,AI1740&gt;0,AJ1740&gt;0,AS1740&lt;AR1740,AR1740&lt;AQ1740),"Short Buildup",IF(AND(D1740&lt;0,E1740&lt;0,F1740&lt;0,S1740&lt;0,T1740&lt;0,AB1740&lt;0,AC1740&lt;0,AI1740&lt;0,AJ1740&lt;0,AS1740&lt;AR1740,AR1740&lt;AQ1740),"LongUnwinding" ))))</f>
        <v/>
      </c>
      <c r="AZ1740" s="1">
        <f>+IF(AND(D1740&gt;0,E1740&gt;0,F1740&gt;0,L1740&gt;0,M1740&gt;0,S1740&gt;0,T1740&gt;0,Z1740&gt;0,AA1740&gt;0),"Buying Opportunity",IF(AND(D1740&lt;0,E1740&lt;0,F1740&lt;0,L1740&lt;0,M1740&lt;0,S1740&lt;0,T1740&lt;0,Z1740&lt;0,AA1740&lt;0),"support Zone",IF(AND(D1740&lt;0,E1740&lt;0,F1740&lt;0,L1740&gt;0,M1740&gt;0,S1740&gt;0,T1740&gt;0,Z1740&gt;0,AA1740&gt;0),"sell delivery")))</f>
        <v/>
      </c>
      <c r="BA1740" s="1">
        <f>IF(AND(D1740&gt;0,E1740&gt;0,F1740&gt;0,Z1740&gt;0,AA1740&gt;0,AB1740&gt;0,AC1740&gt;0,AI1740&gt;0,AJ1740&gt;0),"FII ENTERING")</f>
        <v/>
      </c>
      <c r="BB1740" s="1" t="n"/>
      <c r="BC1740" s="1" t="n"/>
      <c r="BD1740" s="1">
        <f>IF(AND(E1740&gt;0,F1740&gt;0,AB1740&gt;0,AC1740&gt;0,AI1740&gt;0,AJ1740&gt;0,AS1740&gt;AR1740,AR1740&gt;AQ1740),"long buildup",IF(AND(E1740&lt;0,F1740&lt;0,AB1740&gt;0,AC1740&gt;0,AI1740&gt;0,AJ1740&gt;0,AS1740&lt;AR1740,AR1740&lt;AQ1740),"Short buildup"))</f>
        <v/>
      </c>
      <c r="BE1740" s="1">
        <f>+IF(AND(F1740&gt;0,M1740&gt;0,T1740&gt;0,AA1740&gt;0),"buy")</f>
        <v/>
      </c>
    </row>
    <row r="1741">
      <c r="A1741" s="1" t="inlineStr">
        <is>
          <t>SONAMLTD</t>
        </is>
      </c>
      <c r="B1741" s="1" t="n"/>
      <c r="C1741" s="1" t="n"/>
      <c r="D1741" s="2" t="n">
        <v>-2.47057301772086</v>
      </c>
      <c r="E1741" s="2" t="n">
        <v>0.3448275862068845</v>
      </c>
      <c r="F1741" s="3" t="n">
        <v>-1.757864128998148</v>
      </c>
      <c r="G1741" s="4" t="n">
        <v>394</v>
      </c>
      <c r="H1741" s="4" t="n">
        <v>351</v>
      </c>
      <c r="I1741" s="3" t="n">
        <v>262</v>
      </c>
      <c r="J1741" s="1" t="n"/>
      <c r="K1741" s="1" t="n"/>
      <c r="L1741" s="7">
        <f>J1741/G1741</f>
        <v/>
      </c>
      <c r="M1741" s="7">
        <f>K1741/H1741</f>
        <v/>
      </c>
      <c r="N1741" s="1" t="n">
        <v>0.9517</v>
      </c>
      <c r="O1741" s="1" t="n">
        <v>0.9207</v>
      </c>
      <c r="P1741" s="1" t="n">
        <v>0.5679999999999999</v>
      </c>
      <c r="Q1741" s="1" t="n"/>
      <c r="R1741" s="1" t="n"/>
      <c r="S1741" s="7">
        <f>Q1741/N1741</f>
        <v/>
      </c>
      <c r="T1741" s="7">
        <f>R1741/O1741</f>
        <v/>
      </c>
      <c r="U1741" s="1" t="inlineStr">
        <is>
          <t>-</t>
        </is>
      </c>
      <c r="V1741" s="1" t="inlineStr">
        <is>
          <t>-</t>
        </is>
      </c>
      <c r="W1741" s="1" t="inlineStr">
        <is>
          <t>-</t>
        </is>
      </c>
      <c r="X1741" s="1" t="n"/>
      <c r="Y1741" s="1" t="n"/>
      <c r="Z1741" s="7">
        <f>X1741/U1741</f>
        <v/>
      </c>
      <c r="AA1741" s="7">
        <f>Y1741/V1741</f>
        <v/>
      </c>
      <c r="AB1741" s="1" t="n"/>
      <c r="AC1741" s="1" t="n"/>
      <c r="AD1741" s="1" t="n"/>
      <c r="AE1741" s="1" t="n"/>
      <c r="AF1741" s="1" t="n"/>
      <c r="AG1741" s="1" t="n"/>
      <c r="AH1741" s="1" t="n"/>
      <c r="AI1741" s="7">
        <f>AG1741/AD1741</f>
        <v/>
      </c>
      <c r="AJ1741" s="7">
        <f>AH1741/AE1741</f>
        <v/>
      </c>
      <c r="AK1741" s="1" t="n"/>
      <c r="AL1741" s="1" t="n"/>
      <c r="AM1741" s="1" t="n"/>
      <c r="AN1741" s="1" t="n">
        <v>75.40000000000001</v>
      </c>
      <c r="AO1741" s="1" t="n">
        <v>75.66</v>
      </c>
      <c r="AP1741" s="1" t="n">
        <v>74.33</v>
      </c>
      <c r="AQ1741" s="1" t="n"/>
      <c r="AR1741" s="1" t="n"/>
      <c r="AS1741" s="1" t="n"/>
      <c r="AT1741" s="1" t="n"/>
      <c r="AU1741" s="1" t="n"/>
      <c r="AV1741" s="7">
        <f>AT1741/AQ1741</f>
        <v/>
      </c>
      <c r="AW1741" s="7">
        <f>AU1741/AR1741</f>
        <v/>
      </c>
      <c r="AX1741" s="1" t="n"/>
      <c r="AY1741" s="1">
        <f>+IF(AND(D1741&gt;0,E1741&gt;0,F1741&gt;0,S1741&gt;0,T1741&gt;0,AC1741&gt;0,AB1741&gt;0,AI1741&gt;0,AJ1741&gt;0,AS1741&gt;AR1741,AR1741&gt;AQ1741),"long buildup",IF(AND(D1741&gt;0,E1741&gt;0,F1741&gt;0,S1741&lt;0,T1741&lt;0,AB1741&lt;0,AC1741&lt;0,AI1741&lt;0,AJ1741&lt;0,AS1741&gt;AR1741,AR1741&gt;AQ1741),"Short Covering",IF(AND(D1741&lt;0,E1741&lt;0,F1741&lt;0,S1741&lt;0,T1741&lt;0,AB1741&gt;0,AC1741&gt;0,AI1741&gt;0,AJ1741&gt;0,AS1741&lt;AR1741,AR1741&lt;AQ1741),"Short Buildup",IF(AND(D1741&lt;0,E1741&lt;0,F1741&lt;0,S1741&lt;0,T1741&lt;0,AB1741&lt;0,AC1741&lt;0,AI1741&lt;0,AJ1741&lt;0,AS1741&lt;AR1741,AR1741&lt;AQ1741),"LongUnwinding" ))))</f>
        <v/>
      </c>
      <c r="AZ1741" s="1">
        <f>+IF(AND(D1741&gt;0,E1741&gt;0,F1741&gt;0,L1741&gt;0,M1741&gt;0,S1741&gt;0,T1741&gt;0,Z1741&gt;0,AA1741&gt;0),"Buying Opportunity",IF(AND(D1741&lt;0,E1741&lt;0,F1741&lt;0,L1741&lt;0,M1741&lt;0,S1741&lt;0,T1741&lt;0,Z1741&lt;0,AA1741&lt;0),"support Zone",IF(AND(D1741&lt;0,E1741&lt;0,F1741&lt;0,L1741&gt;0,M1741&gt;0,S1741&gt;0,T1741&gt;0,Z1741&gt;0,AA1741&gt;0),"sell delivery")))</f>
        <v/>
      </c>
      <c r="BA1741" s="1">
        <f>IF(AND(D1741&gt;0,E1741&gt;0,F1741&gt;0,Z1741&gt;0,AA1741&gt;0,AB1741&gt;0,AC1741&gt;0,AI1741&gt;0,AJ1741&gt;0),"FII ENTERING")</f>
        <v/>
      </c>
      <c r="BB1741" s="1" t="n"/>
      <c r="BC1741" s="1" t="n"/>
      <c r="BD1741" s="1">
        <f>IF(AND(E1741&gt;0,F1741&gt;0,AB1741&gt;0,AC1741&gt;0,AI1741&gt;0,AJ1741&gt;0,AS1741&gt;AR1741,AR1741&gt;AQ1741),"long buildup",IF(AND(E1741&lt;0,F1741&lt;0,AB1741&gt;0,AC1741&gt;0,AI1741&gt;0,AJ1741&gt;0,AS1741&lt;AR1741,AR1741&lt;AQ1741),"Short buildup"))</f>
        <v/>
      </c>
      <c r="BE1741" s="1">
        <f>+IF(AND(F1741&gt;0,M1741&gt;0,T1741&gt;0,AA1741&gt;0),"buy")</f>
        <v/>
      </c>
    </row>
    <row r="1742">
      <c r="A1742" s="1" t="inlineStr">
        <is>
          <t>SONATSOFTW</t>
        </is>
      </c>
      <c r="B1742" s="1" t="n"/>
      <c r="C1742" s="1" t="n"/>
      <c r="D1742" s="2" t="n">
        <v>1.825905500074527</v>
      </c>
      <c r="E1742" s="2" t="n">
        <v>-1.163726853546063</v>
      </c>
      <c r="F1742" s="3" t="n">
        <v>-0.02221563981044001</v>
      </c>
      <c r="G1742" s="4" t="n">
        <v>17530</v>
      </c>
      <c r="H1742" s="4" t="n">
        <v>12319</v>
      </c>
      <c r="I1742" s="3" t="n">
        <v>10509</v>
      </c>
      <c r="J1742" s="1" t="n"/>
      <c r="K1742" s="1" t="n"/>
      <c r="L1742" s="7">
        <f>J1742/G1742</f>
        <v/>
      </c>
      <c r="M1742" s="7">
        <f>K1742/H1742</f>
        <v/>
      </c>
      <c r="N1742" s="1" t="n">
        <v>24.2391</v>
      </c>
      <c r="O1742" s="1" t="n">
        <v>19.1643</v>
      </c>
      <c r="P1742" s="1" t="n">
        <v>17.1037</v>
      </c>
      <c r="Q1742" s="1" t="n"/>
      <c r="R1742" s="1" t="n"/>
      <c r="S1742" s="7">
        <f>Q1742/N1742</f>
        <v/>
      </c>
      <c r="T1742" s="7">
        <f>R1742/O1742</f>
        <v/>
      </c>
      <c r="U1742" s="1" t="inlineStr">
        <is>
          <t>153093</t>
        </is>
      </c>
      <c r="V1742" s="1" t="inlineStr">
        <is>
          <t>122700</t>
        </is>
      </c>
      <c r="W1742" s="1" t="inlineStr">
        <is>
          <t>125196</t>
        </is>
      </c>
      <c r="X1742" s="1" t="n"/>
      <c r="Y1742" s="1" t="n"/>
      <c r="Z1742" s="7">
        <f>X1742/U1742</f>
        <v/>
      </c>
      <c r="AA1742" s="7">
        <f>Y1742/V1742</f>
        <v/>
      </c>
      <c r="AB1742" s="1" t="n"/>
      <c r="AC1742" s="1" t="n"/>
      <c r="AD1742" s="1" t="n"/>
      <c r="AE1742" s="1" t="n"/>
      <c r="AF1742" s="1" t="n"/>
      <c r="AG1742" s="1" t="n"/>
      <c r="AH1742" s="1" t="n"/>
      <c r="AI1742" s="7">
        <f>AG1742/AD1742</f>
        <v/>
      </c>
      <c r="AJ1742" s="7">
        <f>AH1742/AE1742</f>
        <v/>
      </c>
      <c r="AK1742" s="1" t="n"/>
      <c r="AL1742" s="1" t="n"/>
      <c r="AM1742" s="1" t="n"/>
      <c r="AN1742" s="1" t="n">
        <v>683.15</v>
      </c>
      <c r="AO1742" s="1" t="n">
        <v>675.2</v>
      </c>
      <c r="AP1742" s="1" t="n">
        <v>675.05</v>
      </c>
      <c r="AQ1742" s="1" t="n"/>
      <c r="AR1742" s="1" t="n"/>
      <c r="AS1742" s="1" t="n"/>
      <c r="AT1742" s="1" t="n"/>
      <c r="AU1742" s="1" t="n"/>
      <c r="AV1742" s="7">
        <f>AT1742/AQ1742</f>
        <v/>
      </c>
      <c r="AW1742" s="7">
        <f>AU1742/AR1742</f>
        <v/>
      </c>
      <c r="AX1742" s="1" t="n"/>
      <c r="AY1742" s="1">
        <f>+IF(AND(D1742&gt;0,E1742&gt;0,F1742&gt;0,S1742&gt;0,T1742&gt;0,AC1742&gt;0,AB1742&gt;0,AI1742&gt;0,AJ1742&gt;0,AS1742&gt;AR1742,AR1742&gt;AQ1742),"long buildup",IF(AND(D1742&gt;0,E1742&gt;0,F1742&gt;0,S1742&lt;0,T1742&lt;0,AB1742&lt;0,AC1742&lt;0,AI1742&lt;0,AJ1742&lt;0,AS1742&gt;AR1742,AR1742&gt;AQ1742),"Short Covering",IF(AND(D1742&lt;0,E1742&lt;0,F1742&lt;0,S1742&lt;0,T1742&lt;0,AB1742&gt;0,AC1742&gt;0,AI1742&gt;0,AJ1742&gt;0,AS1742&lt;AR1742,AR1742&lt;AQ1742),"Short Buildup",IF(AND(D1742&lt;0,E1742&lt;0,F1742&lt;0,S1742&lt;0,T1742&lt;0,AB1742&lt;0,AC1742&lt;0,AI1742&lt;0,AJ1742&lt;0,AS1742&lt;AR1742,AR1742&lt;AQ1742),"LongUnwinding" ))))</f>
        <v/>
      </c>
      <c r="AZ1742" s="1">
        <f>+IF(AND(D1742&gt;0,E1742&gt;0,F1742&gt;0,L1742&gt;0,M1742&gt;0,S1742&gt;0,T1742&gt;0,Z1742&gt;0,AA1742&gt;0),"Buying Opportunity",IF(AND(D1742&lt;0,E1742&lt;0,F1742&lt;0,L1742&lt;0,M1742&lt;0,S1742&lt;0,T1742&lt;0,Z1742&lt;0,AA1742&lt;0),"support Zone",IF(AND(D1742&lt;0,E1742&lt;0,F1742&lt;0,L1742&gt;0,M1742&gt;0,S1742&gt;0,T1742&gt;0,Z1742&gt;0,AA1742&gt;0),"sell delivery")))</f>
        <v/>
      </c>
      <c r="BA1742" s="1">
        <f>IF(AND(D1742&gt;0,E1742&gt;0,F1742&gt;0,Z1742&gt;0,AA1742&gt;0,AB1742&gt;0,AC1742&gt;0,AI1742&gt;0,AJ1742&gt;0),"FII ENTERING")</f>
        <v/>
      </c>
      <c r="BB1742" s="1" t="n"/>
      <c r="BC1742" s="1" t="n"/>
      <c r="BD1742" s="1">
        <f>IF(AND(E1742&gt;0,F1742&gt;0,AB1742&gt;0,AC1742&gt;0,AI1742&gt;0,AJ1742&gt;0,AS1742&gt;AR1742,AR1742&gt;AQ1742),"long buildup",IF(AND(E1742&lt;0,F1742&lt;0,AB1742&gt;0,AC1742&gt;0,AI1742&gt;0,AJ1742&gt;0,AS1742&lt;AR1742,AR1742&lt;AQ1742),"Short buildup"))</f>
        <v/>
      </c>
      <c r="BE1742" s="1">
        <f>+IF(AND(F1742&gt;0,M1742&gt;0,T1742&gt;0,AA1742&gt;0),"buy")</f>
        <v/>
      </c>
    </row>
    <row r="1743">
      <c r="A1743" s="1" t="inlineStr">
        <is>
          <t>SOTL</t>
        </is>
      </c>
      <c r="B1743" s="1" t="n"/>
      <c r="C1743" s="1" t="n"/>
      <c r="D1743" s="2" t="n">
        <v>-1.824043437685586</v>
      </c>
      <c r="E1743" s="2" t="n">
        <v>-0.8123055651572839</v>
      </c>
      <c r="F1743" s="3" t="n">
        <v>0.5837253876982093</v>
      </c>
      <c r="G1743" s="4" t="n">
        <v>3109</v>
      </c>
      <c r="H1743" s="4" t="n">
        <v>2195</v>
      </c>
      <c r="I1743" s="3" t="n">
        <v>3139</v>
      </c>
      <c r="J1743" s="1" t="n"/>
      <c r="K1743" s="1" t="n"/>
      <c r="L1743" s="7">
        <f>J1743/G1743</f>
        <v/>
      </c>
      <c r="M1743" s="7">
        <f>K1743/H1743</f>
        <v/>
      </c>
      <c r="N1743" s="1" t="n">
        <v>3.4427</v>
      </c>
      <c r="O1743" s="1" t="n">
        <v>2.5755</v>
      </c>
      <c r="P1743" s="1" t="n">
        <v>2.4973</v>
      </c>
      <c r="Q1743" s="1" t="n"/>
      <c r="R1743" s="1" t="n"/>
      <c r="S1743" s="7">
        <f>Q1743/N1743</f>
        <v/>
      </c>
      <c r="T1743" s="7">
        <f>R1743/O1743</f>
        <v/>
      </c>
      <c r="U1743" s="1" t="inlineStr">
        <is>
          <t>29256</t>
        </is>
      </c>
      <c r="V1743" s="1" t="inlineStr">
        <is>
          <t>21666</t>
        </is>
      </c>
      <c r="W1743" s="1" t="inlineStr">
        <is>
          <t>17689</t>
        </is>
      </c>
      <c r="X1743" s="1" t="n"/>
      <c r="Y1743" s="1" t="n"/>
      <c r="Z1743" s="7">
        <f>X1743/U1743</f>
        <v/>
      </c>
      <c r="AA1743" s="7">
        <f>Y1743/V1743</f>
        <v/>
      </c>
      <c r="AB1743" s="1" t="n"/>
      <c r="AC1743" s="1" t="n"/>
      <c r="AD1743" s="1" t="n"/>
      <c r="AE1743" s="1" t="n"/>
      <c r="AF1743" s="1" t="n"/>
      <c r="AG1743" s="1" t="n"/>
      <c r="AH1743" s="1" t="n"/>
      <c r="AI1743" s="7">
        <f>AG1743/AD1743</f>
        <v/>
      </c>
      <c r="AJ1743" s="7">
        <f>AH1743/AE1743</f>
        <v/>
      </c>
      <c r="AK1743" s="1" t="n"/>
      <c r="AL1743" s="1" t="n"/>
      <c r="AM1743" s="1" t="n"/>
      <c r="AN1743" s="1" t="n">
        <v>578.6</v>
      </c>
      <c r="AO1743" s="1" t="n">
        <v>573.9</v>
      </c>
      <c r="AP1743" s="1" t="n">
        <v>577.25</v>
      </c>
      <c r="AQ1743" s="1" t="n"/>
      <c r="AR1743" s="1" t="n"/>
      <c r="AS1743" s="1" t="n"/>
      <c r="AT1743" s="1" t="n"/>
      <c r="AU1743" s="1" t="n"/>
      <c r="AV1743" s="7">
        <f>AT1743/AQ1743</f>
        <v/>
      </c>
      <c r="AW1743" s="7">
        <f>AU1743/AR1743</f>
        <v/>
      </c>
      <c r="AX1743" s="1" t="n"/>
      <c r="AY1743" s="1">
        <f>+IF(AND(D1743&gt;0,E1743&gt;0,F1743&gt;0,S1743&gt;0,T1743&gt;0,AC1743&gt;0,AB1743&gt;0,AI1743&gt;0,AJ1743&gt;0,AS1743&gt;AR1743,AR1743&gt;AQ1743),"long buildup",IF(AND(D1743&gt;0,E1743&gt;0,F1743&gt;0,S1743&lt;0,T1743&lt;0,AB1743&lt;0,AC1743&lt;0,AI1743&lt;0,AJ1743&lt;0,AS1743&gt;AR1743,AR1743&gt;AQ1743),"Short Covering",IF(AND(D1743&lt;0,E1743&lt;0,F1743&lt;0,S1743&lt;0,T1743&lt;0,AB1743&gt;0,AC1743&gt;0,AI1743&gt;0,AJ1743&gt;0,AS1743&lt;AR1743,AR1743&lt;AQ1743),"Short Buildup",IF(AND(D1743&lt;0,E1743&lt;0,F1743&lt;0,S1743&lt;0,T1743&lt;0,AB1743&lt;0,AC1743&lt;0,AI1743&lt;0,AJ1743&lt;0,AS1743&lt;AR1743,AR1743&lt;AQ1743),"LongUnwinding" ))))</f>
        <v/>
      </c>
      <c r="AZ1743" s="1">
        <f>+IF(AND(D1743&gt;0,E1743&gt;0,F1743&gt;0,L1743&gt;0,M1743&gt;0,S1743&gt;0,T1743&gt;0,Z1743&gt;0,AA1743&gt;0),"Buying Opportunity",IF(AND(D1743&lt;0,E1743&lt;0,F1743&lt;0,L1743&lt;0,M1743&lt;0,S1743&lt;0,T1743&lt;0,Z1743&lt;0,AA1743&lt;0),"support Zone",IF(AND(D1743&lt;0,E1743&lt;0,F1743&lt;0,L1743&gt;0,M1743&gt;0,S1743&gt;0,T1743&gt;0,Z1743&gt;0,AA1743&gt;0),"sell delivery")))</f>
        <v/>
      </c>
      <c r="BA1743" s="1">
        <f>IF(AND(D1743&gt;0,E1743&gt;0,F1743&gt;0,Z1743&gt;0,AA1743&gt;0,AB1743&gt;0,AC1743&gt;0,AI1743&gt;0,AJ1743&gt;0),"FII ENTERING")</f>
        <v/>
      </c>
      <c r="BB1743" s="1" t="n"/>
      <c r="BC1743" s="1" t="n"/>
      <c r="BD1743" s="1">
        <f>IF(AND(E1743&gt;0,F1743&gt;0,AB1743&gt;0,AC1743&gt;0,AI1743&gt;0,AJ1743&gt;0,AS1743&gt;AR1743,AR1743&gt;AQ1743),"long buildup",IF(AND(E1743&lt;0,F1743&lt;0,AB1743&gt;0,AC1743&gt;0,AI1743&gt;0,AJ1743&gt;0,AS1743&lt;AR1743,AR1743&lt;AQ1743),"Short buildup"))</f>
        <v/>
      </c>
      <c r="BE1743" s="1">
        <f>+IF(AND(F1743&gt;0,M1743&gt;0,T1743&gt;0,AA1743&gt;0),"buy")</f>
        <v/>
      </c>
    </row>
    <row r="1744">
      <c r="A1744" s="1" t="inlineStr">
        <is>
          <t>SOUTHBANK</t>
        </is>
      </c>
      <c r="B1744" s="1" t="n"/>
      <c r="C1744" s="1" t="n"/>
      <c r="D1744" s="2" t="n">
        <v>0.3075740099961488</v>
      </c>
      <c r="E1744" s="2" t="n">
        <v>-0.6132617861249526</v>
      </c>
      <c r="F1744" s="3" t="n">
        <v>0.1928268414963391</v>
      </c>
      <c r="G1744" s="4" t="n">
        <v>18313</v>
      </c>
      <c r="H1744" s="4" t="n">
        <v>25277</v>
      </c>
      <c r="I1744" s="3" t="n">
        <v>21855</v>
      </c>
      <c r="J1744" s="1" t="n"/>
      <c r="K1744" s="1" t="n"/>
      <c r="L1744" s="7">
        <f>J1744/G1744</f>
        <v/>
      </c>
      <c r="M1744" s="7">
        <f>K1744/H1744</f>
        <v/>
      </c>
      <c r="N1744" s="1" t="n">
        <v>24.8305</v>
      </c>
      <c r="O1744" s="1" t="n">
        <v>29.7955</v>
      </c>
      <c r="P1744" s="1" t="n">
        <v>30.4677</v>
      </c>
      <c r="Q1744" s="1" t="n"/>
      <c r="R1744" s="1" t="n"/>
      <c r="S1744" s="7">
        <f>Q1744/N1744</f>
        <v/>
      </c>
      <c r="T1744" s="7">
        <f>R1744/O1744</f>
        <v/>
      </c>
      <c r="U1744" s="1" t="inlineStr">
        <is>
          <t>4353427</t>
        </is>
      </c>
      <c r="V1744" s="1" t="inlineStr">
        <is>
          <t>4548202</t>
        </is>
      </c>
      <c r="W1744" s="1" t="inlineStr">
        <is>
          <t>5463850</t>
        </is>
      </c>
      <c r="X1744" s="1" t="n"/>
      <c r="Y1744" s="1" t="n"/>
      <c r="Z1744" s="7">
        <f>X1744/U1744</f>
        <v/>
      </c>
      <c r="AA1744" s="7">
        <f>Y1744/V1744</f>
        <v/>
      </c>
      <c r="AB1744" s="1" t="n"/>
      <c r="AC1744" s="1" t="n"/>
      <c r="AD1744" s="1" t="n"/>
      <c r="AE1744" s="1" t="n"/>
      <c r="AF1744" s="1" t="n"/>
      <c r="AG1744" s="1" t="n"/>
      <c r="AH1744" s="1" t="n"/>
      <c r="AI1744" s="7">
        <f>AG1744/AD1744</f>
        <v/>
      </c>
      <c r="AJ1744" s="7">
        <f>AH1744/AE1744</f>
        <v/>
      </c>
      <c r="AK1744" s="1" t="n"/>
      <c r="AL1744" s="1" t="n"/>
      <c r="AM1744" s="1" t="n"/>
      <c r="AN1744" s="1" t="n">
        <v>26.09</v>
      </c>
      <c r="AO1744" s="1" t="n">
        <v>25.93</v>
      </c>
      <c r="AP1744" s="1" t="n">
        <v>25.98</v>
      </c>
      <c r="AQ1744" s="1" t="n"/>
      <c r="AR1744" s="1" t="n"/>
      <c r="AS1744" s="1" t="n"/>
      <c r="AT1744" s="1" t="n"/>
      <c r="AU1744" s="1" t="n"/>
      <c r="AV1744" s="7">
        <f>AT1744/AQ1744</f>
        <v/>
      </c>
      <c r="AW1744" s="7">
        <f>AU1744/AR1744</f>
        <v/>
      </c>
      <c r="AX1744" s="1" t="n"/>
      <c r="AY1744" s="1">
        <f>+IF(AND(D1744&gt;0,E1744&gt;0,F1744&gt;0,S1744&gt;0,T1744&gt;0,AC1744&gt;0,AB1744&gt;0,AI1744&gt;0,AJ1744&gt;0,AS1744&gt;AR1744,AR1744&gt;AQ1744),"long buildup",IF(AND(D1744&gt;0,E1744&gt;0,F1744&gt;0,S1744&lt;0,T1744&lt;0,AB1744&lt;0,AC1744&lt;0,AI1744&lt;0,AJ1744&lt;0,AS1744&gt;AR1744,AR1744&gt;AQ1744),"Short Covering",IF(AND(D1744&lt;0,E1744&lt;0,F1744&lt;0,S1744&lt;0,T1744&lt;0,AB1744&gt;0,AC1744&gt;0,AI1744&gt;0,AJ1744&gt;0,AS1744&lt;AR1744,AR1744&lt;AQ1744),"Short Buildup",IF(AND(D1744&lt;0,E1744&lt;0,F1744&lt;0,S1744&lt;0,T1744&lt;0,AB1744&lt;0,AC1744&lt;0,AI1744&lt;0,AJ1744&lt;0,AS1744&lt;AR1744,AR1744&lt;AQ1744),"LongUnwinding" ))))</f>
        <v/>
      </c>
      <c r="AZ1744" s="1">
        <f>+IF(AND(D1744&gt;0,E1744&gt;0,F1744&gt;0,L1744&gt;0,M1744&gt;0,S1744&gt;0,T1744&gt;0,Z1744&gt;0,AA1744&gt;0),"Buying Opportunity",IF(AND(D1744&lt;0,E1744&lt;0,F1744&lt;0,L1744&lt;0,M1744&lt;0,S1744&lt;0,T1744&lt;0,Z1744&lt;0,AA1744&lt;0),"support Zone",IF(AND(D1744&lt;0,E1744&lt;0,F1744&lt;0,L1744&gt;0,M1744&gt;0,S1744&gt;0,T1744&gt;0,Z1744&gt;0,AA1744&gt;0),"sell delivery")))</f>
        <v/>
      </c>
      <c r="BA1744" s="1">
        <f>IF(AND(D1744&gt;0,E1744&gt;0,F1744&gt;0,Z1744&gt;0,AA1744&gt;0,AB1744&gt;0,AC1744&gt;0,AI1744&gt;0,AJ1744&gt;0),"FII ENTERING")</f>
        <v/>
      </c>
      <c r="BB1744" s="1" t="n"/>
      <c r="BC1744" s="1" t="n"/>
      <c r="BD1744" s="1">
        <f>IF(AND(E1744&gt;0,F1744&gt;0,AB1744&gt;0,AC1744&gt;0,AI1744&gt;0,AJ1744&gt;0,AS1744&gt;AR1744,AR1744&gt;AQ1744),"long buildup",IF(AND(E1744&lt;0,F1744&lt;0,AB1744&gt;0,AC1744&gt;0,AI1744&gt;0,AJ1744&gt;0,AS1744&lt;AR1744,AR1744&lt;AQ1744),"Short buildup"))</f>
        <v/>
      </c>
      <c r="BE1744" s="1">
        <f>+IF(AND(F1744&gt;0,M1744&gt;0,T1744&gt;0,AA1744&gt;0),"buy")</f>
        <v/>
      </c>
    </row>
    <row r="1745">
      <c r="A1745" s="1" t="inlineStr">
        <is>
          <t>SOUTHWEST</t>
        </is>
      </c>
      <c r="B1745" s="1" t="n"/>
      <c r="C1745" s="1" t="n"/>
      <c r="D1745" s="2" t="n">
        <v>-4.743260590500651</v>
      </c>
      <c r="E1745" s="2" t="n">
        <v>-3.67899737214474</v>
      </c>
      <c r="F1745" s="3" t="n">
        <v>2.105631339629255</v>
      </c>
      <c r="G1745" s="4" t="n">
        <v>2928</v>
      </c>
      <c r="H1745" s="4" t="n">
        <v>1985</v>
      </c>
      <c r="I1745" s="3" t="n">
        <v>2019</v>
      </c>
      <c r="J1745" s="1" t="n"/>
      <c r="K1745" s="1" t="n"/>
      <c r="L1745" s="7">
        <f>J1745/G1745</f>
        <v/>
      </c>
      <c r="M1745" s="7">
        <f>K1745/H1745</f>
        <v/>
      </c>
      <c r="N1745" s="1" t="n">
        <v>2.4952</v>
      </c>
      <c r="O1745" s="1" t="n">
        <v>1.4124</v>
      </c>
      <c r="P1745" s="1" t="n">
        <v>1.6708</v>
      </c>
      <c r="Q1745" s="1" t="n"/>
      <c r="R1745" s="1" t="n"/>
      <c r="S1745" s="7">
        <f>Q1745/N1745</f>
        <v/>
      </c>
      <c r="T1745" s="7">
        <f>R1745/O1745</f>
        <v/>
      </c>
      <c r="U1745" s="1" t="inlineStr">
        <is>
          <t>109393</t>
        </is>
      </c>
      <c r="V1745" s="1" t="inlineStr">
        <is>
          <t>56847</t>
        </is>
      </c>
      <c r="W1745" s="1" t="inlineStr">
        <is>
          <t>61823</t>
        </is>
      </c>
      <c r="X1745" s="1" t="n"/>
      <c r="Y1745" s="1" t="n"/>
      <c r="Z1745" s="7">
        <f>X1745/U1745</f>
        <v/>
      </c>
      <c r="AA1745" s="7">
        <f>Y1745/V1745</f>
        <v/>
      </c>
      <c r="AB1745" s="1" t="n"/>
      <c r="AC1745" s="1" t="n"/>
      <c r="AD1745" s="1" t="n"/>
      <c r="AE1745" s="1" t="n"/>
      <c r="AF1745" s="1" t="n"/>
      <c r="AG1745" s="1" t="n"/>
      <c r="AH1745" s="1" t="n"/>
      <c r="AI1745" s="7">
        <f>AG1745/AD1745</f>
        <v/>
      </c>
      <c r="AJ1745" s="7">
        <f>AH1745/AE1745</f>
        <v/>
      </c>
      <c r="AK1745" s="1" t="n"/>
      <c r="AL1745" s="1" t="n"/>
      <c r="AM1745" s="1" t="n"/>
      <c r="AN1745" s="1" t="n">
        <v>148.41</v>
      </c>
      <c r="AO1745" s="1" t="n">
        <v>142.95</v>
      </c>
      <c r="AP1745" s="1" t="n">
        <v>145.96</v>
      </c>
      <c r="AQ1745" s="1" t="n"/>
      <c r="AR1745" s="1" t="n"/>
      <c r="AS1745" s="1" t="n"/>
      <c r="AT1745" s="1" t="n"/>
      <c r="AU1745" s="1" t="n"/>
      <c r="AV1745" s="7">
        <f>AT1745/AQ1745</f>
        <v/>
      </c>
      <c r="AW1745" s="7">
        <f>AU1745/AR1745</f>
        <v/>
      </c>
      <c r="AX1745" s="1" t="n"/>
      <c r="AY1745" s="1">
        <f>+IF(AND(D1745&gt;0,E1745&gt;0,F1745&gt;0,S1745&gt;0,T1745&gt;0,AC1745&gt;0,AB1745&gt;0,AI1745&gt;0,AJ1745&gt;0,AS1745&gt;AR1745,AR1745&gt;AQ1745),"long buildup",IF(AND(D1745&gt;0,E1745&gt;0,F1745&gt;0,S1745&lt;0,T1745&lt;0,AB1745&lt;0,AC1745&lt;0,AI1745&lt;0,AJ1745&lt;0,AS1745&gt;AR1745,AR1745&gt;AQ1745),"Short Covering",IF(AND(D1745&lt;0,E1745&lt;0,F1745&lt;0,S1745&lt;0,T1745&lt;0,AB1745&gt;0,AC1745&gt;0,AI1745&gt;0,AJ1745&gt;0,AS1745&lt;AR1745,AR1745&lt;AQ1745),"Short Buildup",IF(AND(D1745&lt;0,E1745&lt;0,F1745&lt;0,S1745&lt;0,T1745&lt;0,AB1745&lt;0,AC1745&lt;0,AI1745&lt;0,AJ1745&lt;0,AS1745&lt;AR1745,AR1745&lt;AQ1745),"LongUnwinding" ))))</f>
        <v/>
      </c>
      <c r="AZ1745" s="1">
        <f>+IF(AND(D1745&gt;0,E1745&gt;0,F1745&gt;0,L1745&gt;0,M1745&gt;0,S1745&gt;0,T1745&gt;0,Z1745&gt;0,AA1745&gt;0),"Buying Opportunity",IF(AND(D1745&lt;0,E1745&lt;0,F1745&lt;0,L1745&lt;0,M1745&lt;0,S1745&lt;0,T1745&lt;0,Z1745&lt;0,AA1745&lt;0),"support Zone",IF(AND(D1745&lt;0,E1745&lt;0,F1745&lt;0,L1745&gt;0,M1745&gt;0,S1745&gt;0,T1745&gt;0,Z1745&gt;0,AA1745&gt;0),"sell delivery")))</f>
        <v/>
      </c>
      <c r="BA1745" s="1">
        <f>IF(AND(D1745&gt;0,E1745&gt;0,F1745&gt;0,Z1745&gt;0,AA1745&gt;0,AB1745&gt;0,AC1745&gt;0,AI1745&gt;0,AJ1745&gt;0),"FII ENTERING")</f>
        <v/>
      </c>
      <c r="BB1745" s="1" t="n"/>
      <c r="BC1745" s="1" t="n"/>
      <c r="BD1745" s="1">
        <f>IF(AND(E1745&gt;0,F1745&gt;0,AB1745&gt;0,AC1745&gt;0,AI1745&gt;0,AJ1745&gt;0,AS1745&gt;AR1745,AR1745&gt;AQ1745),"long buildup",IF(AND(E1745&lt;0,F1745&lt;0,AB1745&gt;0,AC1745&gt;0,AI1745&gt;0,AJ1745&gt;0,AS1745&lt;AR1745,AR1745&lt;AQ1745),"Short buildup"))</f>
        <v/>
      </c>
      <c r="BE1745" s="1">
        <f>+IF(AND(F1745&gt;0,M1745&gt;0,T1745&gt;0,AA1745&gt;0),"buy")</f>
        <v/>
      </c>
    </row>
    <row r="1746">
      <c r="A1746" s="1" t="inlineStr">
        <is>
          <t>SPAL</t>
        </is>
      </c>
      <c r="B1746" s="1" t="n"/>
      <c r="C1746" s="1" t="n"/>
      <c r="D1746" s="2" t="n">
        <v>-1.393545683151714</v>
      </c>
      <c r="E1746" s="2" t="n">
        <v>0.4728509191371726</v>
      </c>
      <c r="F1746" s="3" t="n">
        <v>-0.2273808894294302</v>
      </c>
      <c r="G1746" s="4" t="n">
        <v>1674</v>
      </c>
      <c r="H1746" s="4" t="n">
        <v>1529</v>
      </c>
      <c r="I1746" s="3" t="n">
        <v>2518</v>
      </c>
      <c r="J1746" s="1" t="n"/>
      <c r="K1746" s="1" t="n"/>
      <c r="L1746" s="7">
        <f>J1746/G1746</f>
        <v/>
      </c>
      <c r="M1746" s="7">
        <f>K1746/H1746</f>
        <v/>
      </c>
      <c r="N1746" s="1" t="n">
        <v>1.4073</v>
      </c>
      <c r="O1746" s="1" t="n">
        <v>1.9648</v>
      </c>
      <c r="P1746" s="1" t="n">
        <v>2.8355</v>
      </c>
      <c r="Q1746" s="1" t="n"/>
      <c r="R1746" s="1" t="n"/>
      <c r="S1746" s="7">
        <f>Q1746/N1746</f>
        <v/>
      </c>
      <c r="T1746" s="7">
        <f>R1746/O1746</f>
        <v/>
      </c>
      <c r="U1746" s="1" t="inlineStr">
        <is>
          <t>7988</t>
        </is>
      </c>
      <c r="V1746" s="1" t="inlineStr">
        <is>
          <t>11372</t>
        </is>
      </c>
      <c r="W1746" s="1" t="inlineStr">
        <is>
          <t>15284</t>
        </is>
      </c>
      <c r="X1746" s="1" t="n"/>
      <c r="Y1746" s="1" t="n"/>
      <c r="Z1746" s="7">
        <f>X1746/U1746</f>
        <v/>
      </c>
      <c r="AA1746" s="7">
        <f>Y1746/V1746</f>
        <v/>
      </c>
      <c r="AB1746" s="1" t="n"/>
      <c r="AC1746" s="1" t="n"/>
      <c r="AD1746" s="1" t="n"/>
      <c r="AE1746" s="1" t="n"/>
      <c r="AF1746" s="1" t="n"/>
      <c r="AG1746" s="1" t="n"/>
      <c r="AH1746" s="1" t="n"/>
      <c r="AI1746" s="7">
        <f>AG1746/AD1746</f>
        <v/>
      </c>
      <c r="AJ1746" s="7">
        <f>AH1746/AE1746</f>
        <v/>
      </c>
      <c r="AK1746" s="1" t="n"/>
      <c r="AL1746" s="1" t="n"/>
      <c r="AM1746" s="1" t="n"/>
      <c r="AN1746" s="1" t="n">
        <v>941.1</v>
      </c>
      <c r="AO1746" s="1" t="n">
        <v>945.55</v>
      </c>
      <c r="AP1746" s="1" t="n">
        <v>943.4</v>
      </c>
      <c r="AQ1746" s="1" t="n"/>
      <c r="AR1746" s="1" t="n"/>
      <c r="AS1746" s="1" t="n"/>
      <c r="AT1746" s="1" t="n"/>
      <c r="AU1746" s="1" t="n"/>
      <c r="AV1746" s="7">
        <f>AT1746/AQ1746</f>
        <v/>
      </c>
      <c r="AW1746" s="7">
        <f>AU1746/AR1746</f>
        <v/>
      </c>
      <c r="AX1746" s="1" t="n"/>
      <c r="AY1746" s="1">
        <f>+IF(AND(D1746&gt;0,E1746&gt;0,F1746&gt;0,S1746&gt;0,T1746&gt;0,AC1746&gt;0,AB1746&gt;0,AI1746&gt;0,AJ1746&gt;0,AS1746&gt;AR1746,AR1746&gt;AQ1746),"long buildup",IF(AND(D1746&gt;0,E1746&gt;0,F1746&gt;0,S1746&lt;0,T1746&lt;0,AB1746&lt;0,AC1746&lt;0,AI1746&lt;0,AJ1746&lt;0,AS1746&gt;AR1746,AR1746&gt;AQ1746),"Short Covering",IF(AND(D1746&lt;0,E1746&lt;0,F1746&lt;0,S1746&lt;0,T1746&lt;0,AB1746&gt;0,AC1746&gt;0,AI1746&gt;0,AJ1746&gt;0,AS1746&lt;AR1746,AR1746&lt;AQ1746),"Short Buildup",IF(AND(D1746&lt;0,E1746&lt;0,F1746&lt;0,S1746&lt;0,T1746&lt;0,AB1746&lt;0,AC1746&lt;0,AI1746&lt;0,AJ1746&lt;0,AS1746&lt;AR1746,AR1746&lt;AQ1746),"LongUnwinding" ))))</f>
        <v/>
      </c>
      <c r="AZ1746" s="1">
        <f>+IF(AND(D1746&gt;0,E1746&gt;0,F1746&gt;0,L1746&gt;0,M1746&gt;0,S1746&gt;0,T1746&gt;0,Z1746&gt;0,AA1746&gt;0),"Buying Opportunity",IF(AND(D1746&lt;0,E1746&lt;0,F1746&lt;0,L1746&lt;0,M1746&lt;0,S1746&lt;0,T1746&lt;0,Z1746&lt;0,AA1746&lt;0),"support Zone",IF(AND(D1746&lt;0,E1746&lt;0,F1746&lt;0,L1746&gt;0,M1746&gt;0,S1746&gt;0,T1746&gt;0,Z1746&gt;0,AA1746&gt;0),"sell delivery")))</f>
        <v/>
      </c>
      <c r="BA1746" s="1">
        <f>IF(AND(D1746&gt;0,E1746&gt;0,F1746&gt;0,Z1746&gt;0,AA1746&gt;0,AB1746&gt;0,AC1746&gt;0,AI1746&gt;0,AJ1746&gt;0),"FII ENTERING")</f>
        <v/>
      </c>
      <c r="BB1746" s="1" t="n"/>
      <c r="BC1746" s="1" t="n"/>
      <c r="BD1746" s="1">
        <f>IF(AND(E1746&gt;0,F1746&gt;0,AB1746&gt;0,AC1746&gt;0,AI1746&gt;0,AJ1746&gt;0,AS1746&gt;AR1746,AR1746&gt;AQ1746),"long buildup",IF(AND(E1746&lt;0,F1746&lt;0,AB1746&gt;0,AC1746&gt;0,AI1746&gt;0,AJ1746&gt;0,AS1746&lt;AR1746,AR1746&lt;AQ1746),"Short buildup"))</f>
        <v/>
      </c>
      <c r="BE1746" s="1">
        <f>+IF(AND(F1746&gt;0,M1746&gt;0,T1746&gt;0,AA1746&gt;0),"buy")</f>
        <v/>
      </c>
    </row>
    <row r="1747">
      <c r="A1747" s="1" t="inlineStr">
        <is>
          <t>SPANDANA</t>
        </is>
      </c>
      <c r="B1747" s="1" t="n"/>
      <c r="C1747" s="1" t="n"/>
      <c r="D1747" s="2" t="n">
        <v>-2.111690624602471</v>
      </c>
      <c r="E1747" s="2" t="n">
        <v>-2.807017543859652</v>
      </c>
      <c r="F1747" s="3" t="n">
        <v>0</v>
      </c>
      <c r="G1747" s="4" t="n">
        <v>17317</v>
      </c>
      <c r="H1747" s="4" t="n">
        <v>14533</v>
      </c>
      <c r="I1747" s="3" t="n">
        <v>15938</v>
      </c>
      <c r="J1747" s="1" t="n"/>
      <c r="K1747" s="1" t="n"/>
      <c r="L1747" s="7">
        <f>J1747/G1747</f>
        <v/>
      </c>
      <c r="M1747" s="7">
        <f>K1747/H1747</f>
        <v/>
      </c>
      <c r="N1747" s="1" t="n">
        <v>16.5068</v>
      </c>
      <c r="O1747" s="1" t="n">
        <v>9.517100000000001</v>
      </c>
      <c r="P1747" s="1" t="n">
        <v>11.1348</v>
      </c>
      <c r="Q1747" s="1" t="n"/>
      <c r="R1747" s="1" t="n"/>
      <c r="S1747" s="7">
        <f>Q1747/N1747</f>
        <v/>
      </c>
      <c r="T1747" s="7">
        <f>R1747/O1747</f>
        <v/>
      </c>
      <c r="U1747" s="1" t="inlineStr">
        <is>
          <t>178161</t>
        </is>
      </c>
      <c r="V1747" s="1" t="inlineStr">
        <is>
          <t>131506</t>
        </is>
      </c>
      <c r="W1747" s="1" t="inlineStr">
        <is>
          <t>106780</t>
        </is>
      </c>
      <c r="X1747" s="1" t="n"/>
      <c r="Y1747" s="1" t="n"/>
      <c r="Z1747" s="7">
        <f>X1747/U1747</f>
        <v/>
      </c>
      <c r="AA1747" s="7">
        <f>Y1747/V1747</f>
        <v/>
      </c>
      <c r="AB1747" s="1" t="n"/>
      <c r="AC1747" s="1" t="n"/>
      <c r="AD1747" s="1" t="n"/>
      <c r="AE1747" s="1" t="n"/>
      <c r="AF1747" s="1" t="n"/>
      <c r="AG1747" s="1" t="n"/>
      <c r="AH1747" s="1" t="n"/>
      <c r="AI1747" s="7">
        <f>AG1747/AD1747</f>
        <v/>
      </c>
      <c r="AJ1747" s="7">
        <f>AH1747/AE1747</f>
        <v/>
      </c>
      <c r="AK1747" s="1" t="n"/>
      <c r="AL1747" s="1" t="n"/>
      <c r="AM1747" s="1" t="n"/>
      <c r="AN1747" s="1" t="n">
        <v>384.75</v>
      </c>
      <c r="AO1747" s="1" t="n">
        <v>373.95</v>
      </c>
      <c r="AP1747" s="1" t="n">
        <v>373.95</v>
      </c>
      <c r="AQ1747" s="1" t="n"/>
      <c r="AR1747" s="1" t="n"/>
      <c r="AS1747" s="1" t="n"/>
      <c r="AT1747" s="1" t="n"/>
      <c r="AU1747" s="1" t="n"/>
      <c r="AV1747" s="7">
        <f>AT1747/AQ1747</f>
        <v/>
      </c>
      <c r="AW1747" s="7">
        <f>AU1747/AR1747</f>
        <v/>
      </c>
      <c r="AX1747" s="1" t="n"/>
      <c r="AY1747" s="1">
        <f>+IF(AND(D1747&gt;0,E1747&gt;0,F1747&gt;0,S1747&gt;0,T1747&gt;0,AC1747&gt;0,AB1747&gt;0,AI1747&gt;0,AJ1747&gt;0,AS1747&gt;AR1747,AR1747&gt;AQ1747),"long buildup",IF(AND(D1747&gt;0,E1747&gt;0,F1747&gt;0,S1747&lt;0,T1747&lt;0,AB1747&lt;0,AC1747&lt;0,AI1747&lt;0,AJ1747&lt;0,AS1747&gt;AR1747,AR1747&gt;AQ1747),"Short Covering",IF(AND(D1747&lt;0,E1747&lt;0,F1747&lt;0,S1747&lt;0,T1747&lt;0,AB1747&gt;0,AC1747&gt;0,AI1747&gt;0,AJ1747&gt;0,AS1747&lt;AR1747,AR1747&lt;AQ1747),"Short Buildup",IF(AND(D1747&lt;0,E1747&lt;0,F1747&lt;0,S1747&lt;0,T1747&lt;0,AB1747&lt;0,AC1747&lt;0,AI1747&lt;0,AJ1747&lt;0,AS1747&lt;AR1747,AR1747&lt;AQ1747),"LongUnwinding" ))))</f>
        <v/>
      </c>
      <c r="AZ1747" s="1">
        <f>+IF(AND(D1747&gt;0,E1747&gt;0,F1747&gt;0,L1747&gt;0,M1747&gt;0,S1747&gt;0,T1747&gt;0,Z1747&gt;0,AA1747&gt;0),"Buying Opportunity",IF(AND(D1747&lt;0,E1747&lt;0,F1747&lt;0,L1747&lt;0,M1747&lt;0,S1747&lt;0,T1747&lt;0,Z1747&lt;0,AA1747&lt;0),"support Zone",IF(AND(D1747&lt;0,E1747&lt;0,F1747&lt;0,L1747&gt;0,M1747&gt;0,S1747&gt;0,T1747&gt;0,Z1747&gt;0,AA1747&gt;0),"sell delivery")))</f>
        <v/>
      </c>
      <c r="BA1747" s="1">
        <f>IF(AND(D1747&gt;0,E1747&gt;0,F1747&gt;0,Z1747&gt;0,AA1747&gt;0,AB1747&gt;0,AC1747&gt;0,AI1747&gt;0,AJ1747&gt;0),"FII ENTERING")</f>
        <v/>
      </c>
      <c r="BB1747" s="1" t="n"/>
      <c r="BC1747" s="1" t="n"/>
      <c r="BD1747" s="1">
        <f>IF(AND(E1747&gt;0,F1747&gt;0,AB1747&gt;0,AC1747&gt;0,AI1747&gt;0,AJ1747&gt;0,AS1747&gt;AR1747,AR1747&gt;AQ1747),"long buildup",IF(AND(E1747&lt;0,F1747&lt;0,AB1747&gt;0,AC1747&gt;0,AI1747&gt;0,AJ1747&gt;0,AS1747&lt;AR1747,AR1747&lt;AQ1747),"Short buildup"))</f>
        <v/>
      </c>
      <c r="BE1747" s="1">
        <f>+IF(AND(F1747&gt;0,M1747&gt;0,T1747&gt;0,AA1747&gt;0),"buy")</f>
        <v/>
      </c>
    </row>
    <row r="1748">
      <c r="A1748" s="1" t="inlineStr">
        <is>
          <t>SPARC</t>
        </is>
      </c>
      <c r="B1748" s="1" t="n"/>
      <c r="C1748" s="1" t="n"/>
      <c r="D1748" s="2" t="n">
        <v>-0.704418625926261</v>
      </c>
      <c r="E1748" s="2" t="n">
        <v>-0.852220379583574</v>
      </c>
      <c r="F1748" s="3" t="n">
        <v>-1.514658737164889</v>
      </c>
      <c r="G1748" s="4" t="n">
        <v>6943</v>
      </c>
      <c r="H1748" s="4" t="n">
        <v>6712</v>
      </c>
      <c r="I1748" s="3" t="n">
        <v>9538</v>
      </c>
      <c r="J1748" s="1" t="n"/>
      <c r="K1748" s="1" t="n"/>
      <c r="L1748" s="7">
        <f>J1748/G1748</f>
        <v/>
      </c>
      <c r="M1748" s="7">
        <f>K1748/H1748</f>
        <v/>
      </c>
      <c r="N1748" s="1" t="n">
        <v>5.9583</v>
      </c>
      <c r="O1748" s="1" t="n">
        <v>6.6113</v>
      </c>
      <c r="P1748" s="1" t="n">
        <v>6.0143</v>
      </c>
      <c r="Q1748" s="1" t="n"/>
      <c r="R1748" s="1" t="n"/>
      <c r="S1748" s="7">
        <f>Q1748/N1748</f>
        <v/>
      </c>
      <c r="T1748" s="7">
        <f>R1748/O1748</f>
        <v/>
      </c>
      <c r="U1748" s="1" t="inlineStr">
        <is>
          <t>130012</t>
        </is>
      </c>
      <c r="V1748" s="1" t="inlineStr">
        <is>
          <t>154197</t>
        </is>
      </c>
      <c r="W1748" s="1" t="inlineStr">
        <is>
          <t>131045</t>
        </is>
      </c>
      <c r="X1748" s="1" t="n"/>
      <c r="Y1748" s="1" t="n"/>
      <c r="Z1748" s="7">
        <f>X1748/U1748</f>
        <v/>
      </c>
      <c r="AA1748" s="7">
        <f>Y1748/V1748</f>
        <v/>
      </c>
      <c r="AB1748" s="1" t="n"/>
      <c r="AC1748" s="1" t="n"/>
      <c r="AD1748" s="1" t="n"/>
      <c r="AE1748" s="1" t="n"/>
      <c r="AF1748" s="1" t="n"/>
      <c r="AG1748" s="1" t="n"/>
      <c r="AH1748" s="1" t="n"/>
      <c r="AI1748" s="7">
        <f>AG1748/AD1748</f>
        <v/>
      </c>
      <c r="AJ1748" s="7">
        <f>AH1748/AE1748</f>
        <v/>
      </c>
      <c r="AK1748" s="1" t="n"/>
      <c r="AL1748" s="1" t="n"/>
      <c r="AM1748" s="1" t="n"/>
      <c r="AN1748" s="1" t="n">
        <v>217.08</v>
      </c>
      <c r="AO1748" s="1" t="n">
        <v>215.23</v>
      </c>
      <c r="AP1748" s="1" t="n">
        <v>211.97</v>
      </c>
      <c r="AQ1748" s="1" t="n"/>
      <c r="AR1748" s="1" t="n"/>
      <c r="AS1748" s="1" t="n"/>
      <c r="AT1748" s="1" t="n"/>
      <c r="AU1748" s="1" t="n"/>
      <c r="AV1748" s="7">
        <f>AT1748/AQ1748</f>
        <v/>
      </c>
      <c r="AW1748" s="7">
        <f>AU1748/AR1748</f>
        <v/>
      </c>
      <c r="AX1748" s="1" t="n"/>
      <c r="AY1748" s="1">
        <f>+IF(AND(D1748&gt;0,E1748&gt;0,F1748&gt;0,S1748&gt;0,T1748&gt;0,AC1748&gt;0,AB1748&gt;0,AI1748&gt;0,AJ1748&gt;0,AS1748&gt;AR1748,AR1748&gt;AQ1748),"long buildup",IF(AND(D1748&gt;0,E1748&gt;0,F1748&gt;0,S1748&lt;0,T1748&lt;0,AB1748&lt;0,AC1748&lt;0,AI1748&lt;0,AJ1748&lt;0,AS1748&gt;AR1748,AR1748&gt;AQ1748),"Short Covering",IF(AND(D1748&lt;0,E1748&lt;0,F1748&lt;0,S1748&lt;0,T1748&lt;0,AB1748&gt;0,AC1748&gt;0,AI1748&gt;0,AJ1748&gt;0,AS1748&lt;AR1748,AR1748&lt;AQ1748),"Short Buildup",IF(AND(D1748&lt;0,E1748&lt;0,F1748&lt;0,S1748&lt;0,T1748&lt;0,AB1748&lt;0,AC1748&lt;0,AI1748&lt;0,AJ1748&lt;0,AS1748&lt;AR1748,AR1748&lt;AQ1748),"LongUnwinding" ))))</f>
        <v/>
      </c>
      <c r="AZ1748" s="1">
        <f>+IF(AND(D1748&gt;0,E1748&gt;0,F1748&gt;0,L1748&gt;0,M1748&gt;0,S1748&gt;0,T1748&gt;0,Z1748&gt;0,AA1748&gt;0),"Buying Opportunity",IF(AND(D1748&lt;0,E1748&lt;0,F1748&lt;0,L1748&lt;0,M1748&lt;0,S1748&lt;0,T1748&lt;0,Z1748&lt;0,AA1748&lt;0),"support Zone",IF(AND(D1748&lt;0,E1748&lt;0,F1748&lt;0,L1748&gt;0,M1748&gt;0,S1748&gt;0,T1748&gt;0,Z1748&gt;0,AA1748&gt;0),"sell delivery")))</f>
        <v/>
      </c>
      <c r="BA1748" s="1">
        <f>IF(AND(D1748&gt;0,E1748&gt;0,F1748&gt;0,Z1748&gt;0,AA1748&gt;0,AB1748&gt;0,AC1748&gt;0,AI1748&gt;0,AJ1748&gt;0),"FII ENTERING")</f>
        <v/>
      </c>
      <c r="BB1748" s="1" t="n"/>
      <c r="BC1748" s="1" t="n"/>
      <c r="BD1748" s="1">
        <f>IF(AND(E1748&gt;0,F1748&gt;0,AB1748&gt;0,AC1748&gt;0,AI1748&gt;0,AJ1748&gt;0,AS1748&gt;AR1748,AR1748&gt;AQ1748),"long buildup",IF(AND(E1748&lt;0,F1748&lt;0,AB1748&gt;0,AC1748&gt;0,AI1748&gt;0,AJ1748&gt;0,AS1748&lt;AR1748,AR1748&lt;AQ1748),"Short buildup"))</f>
        <v/>
      </c>
      <c r="BE1748" s="1">
        <f>+IF(AND(F1748&gt;0,M1748&gt;0,T1748&gt;0,AA1748&gt;0),"buy")</f>
        <v/>
      </c>
    </row>
    <row r="1749">
      <c r="A1749" s="1" t="inlineStr">
        <is>
          <t>SPCENET</t>
        </is>
      </c>
      <c r="B1749" s="1" t="n"/>
      <c r="C1749" s="1" t="n"/>
      <c r="D1749" s="2" t="n">
        <v>0.4395604395604458</v>
      </c>
      <c r="E1749" s="2" t="n">
        <v>1.400437636761489</v>
      </c>
      <c r="F1749" s="3" t="n">
        <v>-0.2589555459646192</v>
      </c>
      <c r="G1749" s="4" t="n">
        <v>1274</v>
      </c>
      <c r="H1749" s="4" t="n">
        <v>1689</v>
      </c>
      <c r="I1749" s="3" t="n">
        <v>1483</v>
      </c>
      <c r="J1749" s="1" t="n"/>
      <c r="K1749" s="1" t="n"/>
      <c r="L1749" s="7">
        <f>J1749/G1749</f>
        <v/>
      </c>
      <c r="M1749" s="7">
        <f>K1749/H1749</f>
        <v/>
      </c>
      <c r="N1749" s="1" t="n">
        <v>1.5835</v>
      </c>
      <c r="O1749" s="1" t="n">
        <v>4.1574</v>
      </c>
      <c r="P1749" s="1" t="n">
        <v>2.2305</v>
      </c>
      <c r="Q1749" s="1" t="n"/>
      <c r="R1749" s="1" t="n"/>
      <c r="S1749" s="7">
        <f>Q1749/N1749</f>
        <v/>
      </c>
      <c r="T1749" s="7">
        <f>R1749/O1749</f>
        <v/>
      </c>
      <c r="U1749" s="1" t="inlineStr">
        <is>
          <t>365894</t>
        </is>
      </c>
      <c r="V1749" s="1" t="inlineStr">
        <is>
          <t>1457318</t>
        </is>
      </c>
      <c r="W1749" s="1" t="inlineStr">
        <is>
          <t>548175</t>
        </is>
      </c>
      <c r="X1749" s="1" t="n"/>
      <c r="Y1749" s="1" t="n"/>
      <c r="Z1749" s="7">
        <f>X1749/U1749</f>
        <v/>
      </c>
      <c r="AA1749" s="7">
        <f>Y1749/V1749</f>
        <v/>
      </c>
      <c r="AB1749" s="1" t="n"/>
      <c r="AC1749" s="1" t="n"/>
      <c r="AD1749" s="1" t="n"/>
      <c r="AE1749" s="1" t="n"/>
      <c r="AF1749" s="1" t="n"/>
      <c r="AG1749" s="1" t="n"/>
      <c r="AH1749" s="1" t="n"/>
      <c r="AI1749" s="7">
        <f>AG1749/AD1749</f>
        <v/>
      </c>
      <c r="AJ1749" s="7">
        <f>AH1749/AE1749</f>
        <v/>
      </c>
      <c r="AK1749" s="1" t="n"/>
      <c r="AL1749" s="1" t="n"/>
      <c r="AM1749" s="1" t="n"/>
      <c r="AN1749" s="1" t="n">
        <v>22.85</v>
      </c>
      <c r="AO1749" s="1" t="n">
        <v>23.17</v>
      </c>
      <c r="AP1749" s="1" t="n">
        <v>23.11</v>
      </c>
      <c r="AQ1749" s="1" t="n"/>
      <c r="AR1749" s="1" t="n"/>
      <c r="AS1749" s="1" t="n"/>
      <c r="AT1749" s="1" t="n"/>
      <c r="AU1749" s="1" t="n"/>
      <c r="AV1749" s="7">
        <f>AT1749/AQ1749</f>
        <v/>
      </c>
      <c r="AW1749" s="7">
        <f>AU1749/AR1749</f>
        <v/>
      </c>
      <c r="AX1749" s="1" t="n"/>
      <c r="AY1749" s="1">
        <f>+IF(AND(D1749&gt;0,E1749&gt;0,F1749&gt;0,S1749&gt;0,T1749&gt;0,AC1749&gt;0,AB1749&gt;0,AI1749&gt;0,AJ1749&gt;0,AS1749&gt;AR1749,AR1749&gt;AQ1749),"long buildup",IF(AND(D1749&gt;0,E1749&gt;0,F1749&gt;0,S1749&lt;0,T1749&lt;0,AB1749&lt;0,AC1749&lt;0,AI1749&lt;0,AJ1749&lt;0,AS1749&gt;AR1749,AR1749&gt;AQ1749),"Short Covering",IF(AND(D1749&lt;0,E1749&lt;0,F1749&lt;0,S1749&lt;0,T1749&lt;0,AB1749&gt;0,AC1749&gt;0,AI1749&gt;0,AJ1749&gt;0,AS1749&lt;AR1749,AR1749&lt;AQ1749),"Short Buildup",IF(AND(D1749&lt;0,E1749&lt;0,F1749&lt;0,S1749&lt;0,T1749&lt;0,AB1749&lt;0,AC1749&lt;0,AI1749&lt;0,AJ1749&lt;0,AS1749&lt;AR1749,AR1749&lt;AQ1749),"LongUnwinding" ))))</f>
        <v/>
      </c>
      <c r="AZ1749" s="1">
        <f>+IF(AND(D1749&gt;0,E1749&gt;0,F1749&gt;0,L1749&gt;0,M1749&gt;0,S1749&gt;0,T1749&gt;0,Z1749&gt;0,AA1749&gt;0),"Buying Opportunity",IF(AND(D1749&lt;0,E1749&lt;0,F1749&lt;0,L1749&lt;0,M1749&lt;0,S1749&lt;0,T1749&lt;0,Z1749&lt;0,AA1749&lt;0),"support Zone",IF(AND(D1749&lt;0,E1749&lt;0,F1749&lt;0,L1749&gt;0,M1749&gt;0,S1749&gt;0,T1749&gt;0,Z1749&gt;0,AA1749&gt;0),"sell delivery")))</f>
        <v/>
      </c>
      <c r="BA1749" s="1">
        <f>IF(AND(D1749&gt;0,E1749&gt;0,F1749&gt;0,Z1749&gt;0,AA1749&gt;0,AB1749&gt;0,AC1749&gt;0,AI1749&gt;0,AJ1749&gt;0),"FII ENTERING")</f>
        <v/>
      </c>
      <c r="BB1749" s="1" t="n"/>
      <c r="BC1749" s="1" t="n"/>
      <c r="BD1749" s="1">
        <f>IF(AND(E1749&gt;0,F1749&gt;0,AB1749&gt;0,AC1749&gt;0,AI1749&gt;0,AJ1749&gt;0,AS1749&gt;AR1749,AR1749&gt;AQ1749),"long buildup",IF(AND(E1749&lt;0,F1749&lt;0,AB1749&gt;0,AC1749&gt;0,AI1749&gt;0,AJ1749&gt;0,AS1749&lt;AR1749,AR1749&lt;AQ1749),"Short buildup"))</f>
        <v/>
      </c>
      <c r="BE1749" s="1">
        <f>+IF(AND(F1749&gt;0,M1749&gt;0,T1749&gt;0,AA1749&gt;0),"buy")</f>
        <v/>
      </c>
    </row>
    <row r="1750">
      <c r="A1750" s="1" t="inlineStr">
        <is>
          <t>SPECIALITY</t>
        </is>
      </c>
      <c r="B1750" s="1" t="n"/>
      <c r="C1750" s="1" t="n"/>
      <c r="D1750" s="2" t="n">
        <v>-0.4844961240310077</v>
      </c>
      <c r="E1750" s="2" t="n">
        <v>1.032132424537471</v>
      </c>
      <c r="F1750" s="3" t="n">
        <v>-0.7388846054998569</v>
      </c>
      <c r="G1750" s="4" t="n">
        <v>830</v>
      </c>
      <c r="H1750" s="4" t="n">
        <v>1118</v>
      </c>
      <c r="I1750" s="3" t="n">
        <v>538</v>
      </c>
      <c r="J1750" s="1" t="n"/>
      <c r="K1750" s="1" t="n"/>
      <c r="L1750" s="7">
        <f>J1750/G1750</f>
        <v/>
      </c>
      <c r="M1750" s="7">
        <f>K1750/H1750</f>
        <v/>
      </c>
      <c r="N1750" s="1" t="n">
        <v>0.4186</v>
      </c>
      <c r="O1750" s="1" t="n">
        <v>0.6573000000000001</v>
      </c>
      <c r="P1750" s="1" t="n">
        <v>0.3713</v>
      </c>
      <c r="Q1750" s="1" t="n"/>
      <c r="R1750" s="1" t="n"/>
      <c r="S1750" s="7">
        <f>Q1750/N1750</f>
        <v/>
      </c>
      <c r="T1750" s="7">
        <f>R1750/O1750</f>
        <v/>
      </c>
      <c r="U1750" s="1" t="inlineStr">
        <is>
          <t>20207</t>
        </is>
      </c>
      <c r="V1750" s="1" t="inlineStr">
        <is>
          <t>28204</t>
        </is>
      </c>
      <c r="W1750" s="1" t="inlineStr">
        <is>
          <t>17375</t>
        </is>
      </c>
      <c r="X1750" s="1" t="n"/>
      <c r="Y1750" s="1" t="n"/>
      <c r="Z1750" s="7">
        <f>X1750/U1750</f>
        <v/>
      </c>
      <c r="AA1750" s="7">
        <f>Y1750/V1750</f>
        <v/>
      </c>
      <c r="AB1750" s="1" t="n"/>
      <c r="AC1750" s="1" t="n"/>
      <c r="AD1750" s="1" t="n"/>
      <c r="AE1750" s="1" t="n"/>
      <c r="AF1750" s="1" t="n"/>
      <c r="AG1750" s="1" t="n"/>
      <c r="AH1750" s="1" t="n"/>
      <c r="AI1750" s="7">
        <f>AG1750/AD1750</f>
        <v/>
      </c>
      <c r="AJ1750" s="7">
        <f>AH1750/AE1750</f>
        <v/>
      </c>
      <c r="AK1750" s="1" t="n"/>
      <c r="AL1750" s="1" t="n"/>
      <c r="AM1750" s="1" t="n"/>
      <c r="AN1750" s="1" t="n">
        <v>154.05</v>
      </c>
      <c r="AO1750" s="1" t="n">
        <v>155.64</v>
      </c>
      <c r="AP1750" s="1" t="n">
        <v>154.49</v>
      </c>
      <c r="AQ1750" s="1" t="n"/>
      <c r="AR1750" s="1" t="n"/>
      <c r="AS1750" s="1" t="n"/>
      <c r="AT1750" s="1" t="n"/>
      <c r="AU1750" s="1" t="n"/>
      <c r="AV1750" s="7">
        <f>AT1750/AQ1750</f>
        <v/>
      </c>
      <c r="AW1750" s="7">
        <f>AU1750/AR1750</f>
        <v/>
      </c>
      <c r="AX1750" s="1" t="n"/>
      <c r="AY1750" s="1">
        <f>+IF(AND(D1750&gt;0,E1750&gt;0,F1750&gt;0,S1750&gt;0,T1750&gt;0,AC1750&gt;0,AB1750&gt;0,AI1750&gt;0,AJ1750&gt;0,AS1750&gt;AR1750,AR1750&gt;AQ1750),"long buildup",IF(AND(D1750&gt;0,E1750&gt;0,F1750&gt;0,S1750&lt;0,T1750&lt;0,AB1750&lt;0,AC1750&lt;0,AI1750&lt;0,AJ1750&lt;0,AS1750&gt;AR1750,AR1750&gt;AQ1750),"Short Covering",IF(AND(D1750&lt;0,E1750&lt;0,F1750&lt;0,S1750&lt;0,T1750&lt;0,AB1750&gt;0,AC1750&gt;0,AI1750&gt;0,AJ1750&gt;0,AS1750&lt;AR1750,AR1750&lt;AQ1750),"Short Buildup",IF(AND(D1750&lt;0,E1750&lt;0,F1750&lt;0,S1750&lt;0,T1750&lt;0,AB1750&lt;0,AC1750&lt;0,AI1750&lt;0,AJ1750&lt;0,AS1750&lt;AR1750,AR1750&lt;AQ1750),"LongUnwinding" ))))</f>
        <v/>
      </c>
      <c r="AZ1750" s="1">
        <f>+IF(AND(D1750&gt;0,E1750&gt;0,F1750&gt;0,L1750&gt;0,M1750&gt;0,S1750&gt;0,T1750&gt;0,Z1750&gt;0,AA1750&gt;0),"Buying Opportunity",IF(AND(D1750&lt;0,E1750&lt;0,F1750&lt;0,L1750&lt;0,M1750&lt;0,S1750&lt;0,T1750&lt;0,Z1750&lt;0,AA1750&lt;0),"support Zone",IF(AND(D1750&lt;0,E1750&lt;0,F1750&lt;0,L1750&gt;0,M1750&gt;0,S1750&gt;0,T1750&gt;0,Z1750&gt;0,AA1750&gt;0),"sell delivery")))</f>
        <v/>
      </c>
      <c r="BA1750" s="1">
        <f>IF(AND(D1750&gt;0,E1750&gt;0,F1750&gt;0,Z1750&gt;0,AA1750&gt;0,AB1750&gt;0,AC1750&gt;0,AI1750&gt;0,AJ1750&gt;0),"FII ENTERING")</f>
        <v/>
      </c>
      <c r="BB1750" s="1" t="n"/>
      <c r="BC1750" s="1" t="n"/>
      <c r="BD1750" s="1">
        <f>IF(AND(E1750&gt;0,F1750&gt;0,AB1750&gt;0,AC1750&gt;0,AI1750&gt;0,AJ1750&gt;0,AS1750&gt;AR1750,AR1750&gt;AQ1750),"long buildup",IF(AND(E1750&lt;0,F1750&lt;0,AB1750&gt;0,AC1750&gt;0,AI1750&gt;0,AJ1750&gt;0,AS1750&lt;AR1750,AR1750&lt;AQ1750),"Short buildup"))</f>
        <v/>
      </c>
      <c r="BE1750" s="1">
        <f>+IF(AND(F1750&gt;0,M1750&gt;0,T1750&gt;0,AA1750&gt;0),"buy")</f>
        <v/>
      </c>
    </row>
    <row r="1751">
      <c r="A1751" s="1" t="inlineStr">
        <is>
          <t>SPENCERS</t>
        </is>
      </c>
      <c r="B1751" s="1" t="n"/>
      <c r="C1751" s="1" t="n"/>
      <c r="D1751" s="2" t="n">
        <v>2.914650241970954</v>
      </c>
      <c r="E1751" s="2" t="n">
        <v>-2.864165865127704</v>
      </c>
      <c r="F1751" s="3" t="n">
        <v>-2.200462097040378</v>
      </c>
      <c r="G1751" s="4" t="n">
        <v>10041</v>
      </c>
      <c r="H1751" s="4" t="n">
        <v>2318</v>
      </c>
      <c r="I1751" s="3" t="n">
        <v>2770</v>
      </c>
      <c r="J1751" s="1" t="n"/>
      <c r="K1751" s="1" t="n"/>
      <c r="L1751" s="7">
        <f>J1751/G1751</f>
        <v/>
      </c>
      <c r="M1751" s="7">
        <f>K1751/H1751</f>
        <v/>
      </c>
      <c r="N1751" s="1" t="n">
        <v>8.633800000000001</v>
      </c>
      <c r="O1751" s="1" t="n">
        <v>1.4864</v>
      </c>
      <c r="P1751" s="1" t="n">
        <v>1.4117</v>
      </c>
      <c r="Q1751" s="1" t="n"/>
      <c r="R1751" s="1" t="n"/>
      <c r="S1751" s="7">
        <f>Q1751/N1751</f>
        <v/>
      </c>
      <c r="T1751" s="7">
        <f>R1751/O1751</f>
        <v/>
      </c>
      <c r="U1751" s="1" t="inlineStr">
        <is>
          <t>317408</t>
        </is>
      </c>
      <c r="V1751" s="1" t="inlineStr">
        <is>
          <t>79965</t>
        </is>
      </c>
      <c r="W1751" s="1" t="inlineStr">
        <is>
          <t>88984</t>
        </is>
      </c>
      <c r="X1751" s="1" t="n"/>
      <c r="Y1751" s="1" t="n"/>
      <c r="Z1751" s="7">
        <f>X1751/U1751</f>
        <v/>
      </c>
      <c r="AA1751" s="7">
        <f>Y1751/V1751</f>
        <v/>
      </c>
      <c r="AB1751" s="1" t="n"/>
      <c r="AC1751" s="1" t="n"/>
      <c r="AD1751" s="1" t="n"/>
      <c r="AE1751" s="1" t="n"/>
      <c r="AF1751" s="1" t="n"/>
      <c r="AG1751" s="1" t="n"/>
      <c r="AH1751" s="1" t="n"/>
      <c r="AI1751" s="7">
        <f>AG1751/AD1751</f>
        <v/>
      </c>
      <c r="AJ1751" s="7">
        <f>AH1751/AE1751</f>
        <v/>
      </c>
      <c r="AK1751" s="1" t="n"/>
      <c r="AL1751" s="1" t="n"/>
      <c r="AM1751" s="1" t="n"/>
      <c r="AN1751" s="1" t="n">
        <v>93.56999999999999</v>
      </c>
      <c r="AO1751" s="1" t="n">
        <v>90.89</v>
      </c>
      <c r="AP1751" s="1" t="n">
        <v>88.89</v>
      </c>
      <c r="AQ1751" s="1" t="n"/>
      <c r="AR1751" s="1" t="n"/>
      <c r="AS1751" s="1" t="n"/>
      <c r="AT1751" s="1" t="n"/>
      <c r="AU1751" s="1" t="n"/>
      <c r="AV1751" s="7">
        <f>AT1751/AQ1751</f>
        <v/>
      </c>
      <c r="AW1751" s="7">
        <f>AU1751/AR1751</f>
        <v/>
      </c>
      <c r="AX1751" s="1" t="n"/>
      <c r="AY1751" s="1">
        <f>+IF(AND(D1751&gt;0,E1751&gt;0,F1751&gt;0,S1751&gt;0,T1751&gt;0,AC1751&gt;0,AB1751&gt;0,AI1751&gt;0,AJ1751&gt;0,AS1751&gt;AR1751,AR1751&gt;AQ1751),"long buildup",IF(AND(D1751&gt;0,E1751&gt;0,F1751&gt;0,S1751&lt;0,T1751&lt;0,AB1751&lt;0,AC1751&lt;0,AI1751&lt;0,AJ1751&lt;0,AS1751&gt;AR1751,AR1751&gt;AQ1751),"Short Covering",IF(AND(D1751&lt;0,E1751&lt;0,F1751&lt;0,S1751&lt;0,T1751&lt;0,AB1751&gt;0,AC1751&gt;0,AI1751&gt;0,AJ1751&gt;0,AS1751&lt;AR1751,AR1751&lt;AQ1751),"Short Buildup",IF(AND(D1751&lt;0,E1751&lt;0,F1751&lt;0,S1751&lt;0,T1751&lt;0,AB1751&lt;0,AC1751&lt;0,AI1751&lt;0,AJ1751&lt;0,AS1751&lt;AR1751,AR1751&lt;AQ1751),"LongUnwinding" ))))</f>
        <v/>
      </c>
      <c r="AZ1751" s="1">
        <f>+IF(AND(D1751&gt;0,E1751&gt;0,F1751&gt;0,L1751&gt;0,M1751&gt;0,S1751&gt;0,T1751&gt;0,Z1751&gt;0,AA1751&gt;0),"Buying Opportunity",IF(AND(D1751&lt;0,E1751&lt;0,F1751&lt;0,L1751&lt;0,M1751&lt;0,S1751&lt;0,T1751&lt;0,Z1751&lt;0,AA1751&lt;0),"support Zone",IF(AND(D1751&lt;0,E1751&lt;0,F1751&lt;0,L1751&gt;0,M1751&gt;0,S1751&gt;0,T1751&gt;0,Z1751&gt;0,AA1751&gt;0),"sell delivery")))</f>
        <v/>
      </c>
      <c r="BA1751" s="1">
        <f>IF(AND(D1751&gt;0,E1751&gt;0,F1751&gt;0,Z1751&gt;0,AA1751&gt;0,AB1751&gt;0,AC1751&gt;0,AI1751&gt;0,AJ1751&gt;0),"FII ENTERING")</f>
        <v/>
      </c>
      <c r="BB1751" s="1" t="n"/>
      <c r="BC1751" s="1" t="n"/>
      <c r="BD1751" s="1">
        <f>IF(AND(E1751&gt;0,F1751&gt;0,AB1751&gt;0,AC1751&gt;0,AI1751&gt;0,AJ1751&gt;0,AS1751&gt;AR1751,AR1751&gt;AQ1751),"long buildup",IF(AND(E1751&lt;0,F1751&lt;0,AB1751&gt;0,AC1751&gt;0,AI1751&gt;0,AJ1751&gt;0,AS1751&lt;AR1751,AR1751&lt;AQ1751),"Short buildup"))</f>
        <v/>
      </c>
      <c r="BE1751" s="1">
        <f>+IF(AND(F1751&gt;0,M1751&gt;0,T1751&gt;0,AA1751&gt;0),"buy")</f>
        <v/>
      </c>
    </row>
    <row r="1752">
      <c r="A1752" s="1" t="inlineStr">
        <is>
          <t>SPIC</t>
        </is>
      </c>
      <c r="B1752" s="1" t="n"/>
      <c r="C1752" s="1" t="n"/>
      <c r="D1752" s="2" t="n">
        <v>-0.2563773875144248</v>
      </c>
      <c r="E1752" s="2" t="n">
        <v>-1.567921860943322</v>
      </c>
      <c r="F1752" s="3" t="n">
        <v>-1.514558036297162</v>
      </c>
      <c r="G1752" s="4" t="n">
        <v>5823</v>
      </c>
      <c r="H1752" s="4" t="n">
        <v>4018</v>
      </c>
      <c r="I1752" s="3" t="n">
        <v>4006</v>
      </c>
      <c r="J1752" s="1" t="n"/>
      <c r="K1752" s="1" t="n"/>
      <c r="L1752" s="7">
        <f>J1752/G1752</f>
        <v/>
      </c>
      <c r="M1752" s="7">
        <f>K1752/H1752</f>
        <v/>
      </c>
      <c r="N1752" s="1" t="n">
        <v>4.3477</v>
      </c>
      <c r="O1752" s="1" t="n">
        <v>2.635</v>
      </c>
      <c r="P1752" s="1" t="n">
        <v>2.4566</v>
      </c>
      <c r="Q1752" s="1" t="n"/>
      <c r="R1752" s="1" t="n"/>
      <c r="S1752" s="7">
        <f>Q1752/N1752</f>
        <v/>
      </c>
      <c r="T1752" s="7">
        <f>R1752/O1752</f>
        <v/>
      </c>
      <c r="U1752" s="1" t="inlineStr">
        <is>
          <t>249117</t>
        </is>
      </c>
      <c r="V1752" s="1" t="inlineStr">
        <is>
          <t>130173</t>
        </is>
      </c>
      <c r="W1752" s="1" t="inlineStr">
        <is>
          <t>154791</t>
        </is>
      </c>
      <c r="X1752" s="1" t="n"/>
      <c r="Y1752" s="1" t="n"/>
      <c r="Z1752" s="7">
        <f>X1752/U1752</f>
        <v/>
      </c>
      <c r="AA1752" s="7">
        <f>Y1752/V1752</f>
        <v/>
      </c>
      <c r="AB1752" s="1" t="n"/>
      <c r="AC1752" s="1" t="n"/>
      <c r="AD1752" s="1" t="n"/>
      <c r="AE1752" s="1" t="n"/>
      <c r="AF1752" s="1" t="n"/>
      <c r="AG1752" s="1" t="n"/>
      <c r="AH1752" s="1" t="n"/>
      <c r="AI1752" s="7">
        <f>AG1752/AD1752</f>
        <v/>
      </c>
      <c r="AJ1752" s="7">
        <f>AH1752/AE1752</f>
        <v/>
      </c>
      <c r="AK1752" s="1" t="n"/>
      <c r="AL1752" s="1" t="n"/>
      <c r="AM1752" s="1" t="n"/>
      <c r="AN1752" s="1" t="n">
        <v>77.81</v>
      </c>
      <c r="AO1752" s="1" t="n">
        <v>76.59</v>
      </c>
      <c r="AP1752" s="1" t="n">
        <v>75.43000000000001</v>
      </c>
      <c r="AQ1752" s="1" t="n"/>
      <c r="AR1752" s="1" t="n"/>
      <c r="AS1752" s="1" t="n"/>
      <c r="AT1752" s="1" t="n"/>
      <c r="AU1752" s="1" t="n"/>
      <c r="AV1752" s="7">
        <f>AT1752/AQ1752</f>
        <v/>
      </c>
      <c r="AW1752" s="7">
        <f>AU1752/AR1752</f>
        <v/>
      </c>
      <c r="AX1752" s="1" t="n"/>
      <c r="AY1752" s="1">
        <f>+IF(AND(D1752&gt;0,E1752&gt;0,F1752&gt;0,S1752&gt;0,T1752&gt;0,AC1752&gt;0,AB1752&gt;0,AI1752&gt;0,AJ1752&gt;0,AS1752&gt;AR1752,AR1752&gt;AQ1752),"long buildup",IF(AND(D1752&gt;0,E1752&gt;0,F1752&gt;0,S1752&lt;0,T1752&lt;0,AB1752&lt;0,AC1752&lt;0,AI1752&lt;0,AJ1752&lt;0,AS1752&gt;AR1752,AR1752&gt;AQ1752),"Short Covering",IF(AND(D1752&lt;0,E1752&lt;0,F1752&lt;0,S1752&lt;0,T1752&lt;0,AB1752&gt;0,AC1752&gt;0,AI1752&gt;0,AJ1752&gt;0,AS1752&lt;AR1752,AR1752&lt;AQ1752),"Short Buildup",IF(AND(D1752&lt;0,E1752&lt;0,F1752&lt;0,S1752&lt;0,T1752&lt;0,AB1752&lt;0,AC1752&lt;0,AI1752&lt;0,AJ1752&lt;0,AS1752&lt;AR1752,AR1752&lt;AQ1752),"LongUnwinding" ))))</f>
        <v/>
      </c>
      <c r="AZ1752" s="1">
        <f>+IF(AND(D1752&gt;0,E1752&gt;0,F1752&gt;0,L1752&gt;0,M1752&gt;0,S1752&gt;0,T1752&gt;0,Z1752&gt;0,AA1752&gt;0),"Buying Opportunity",IF(AND(D1752&lt;0,E1752&lt;0,F1752&lt;0,L1752&lt;0,M1752&lt;0,S1752&lt;0,T1752&lt;0,Z1752&lt;0,AA1752&lt;0),"support Zone",IF(AND(D1752&lt;0,E1752&lt;0,F1752&lt;0,L1752&gt;0,M1752&gt;0,S1752&gt;0,T1752&gt;0,Z1752&gt;0,AA1752&gt;0),"sell delivery")))</f>
        <v/>
      </c>
      <c r="BA1752" s="1">
        <f>IF(AND(D1752&gt;0,E1752&gt;0,F1752&gt;0,Z1752&gt;0,AA1752&gt;0,AB1752&gt;0,AC1752&gt;0,AI1752&gt;0,AJ1752&gt;0),"FII ENTERING")</f>
        <v/>
      </c>
      <c r="BB1752" s="1" t="n"/>
      <c r="BC1752" s="1" t="n"/>
      <c r="BD1752" s="1">
        <f>IF(AND(E1752&gt;0,F1752&gt;0,AB1752&gt;0,AC1752&gt;0,AI1752&gt;0,AJ1752&gt;0,AS1752&gt;AR1752,AR1752&gt;AQ1752),"long buildup",IF(AND(E1752&lt;0,F1752&lt;0,AB1752&gt;0,AC1752&gt;0,AI1752&gt;0,AJ1752&gt;0,AS1752&lt;AR1752,AR1752&lt;AQ1752),"Short buildup"))</f>
        <v/>
      </c>
      <c r="BE1752" s="1">
        <f>+IF(AND(F1752&gt;0,M1752&gt;0,T1752&gt;0,AA1752&gt;0),"buy")</f>
        <v/>
      </c>
    </row>
    <row r="1753">
      <c r="A1753" s="1" t="inlineStr">
        <is>
          <t>SPLIL</t>
        </is>
      </c>
      <c r="B1753" s="1" t="n"/>
      <c r="C1753" s="1" t="n"/>
      <c r="D1753" s="2" t="n">
        <v>-2.311618132692894</v>
      </c>
      <c r="E1753" s="2" t="n">
        <v>0.4456054087277293</v>
      </c>
      <c r="F1753" s="3" t="n">
        <v>-1.912192137065932</v>
      </c>
      <c r="G1753" s="4" t="n">
        <v>1354</v>
      </c>
      <c r="H1753" s="4" t="n">
        <v>3961</v>
      </c>
      <c r="I1753" s="3" t="n">
        <v>1095</v>
      </c>
      <c r="J1753" s="1" t="n"/>
      <c r="K1753" s="1" t="n"/>
      <c r="L1753" s="7">
        <f>J1753/G1753</f>
        <v/>
      </c>
      <c r="M1753" s="7">
        <f>K1753/H1753</f>
        <v/>
      </c>
      <c r="N1753" s="1" t="n">
        <v>0.323</v>
      </c>
      <c r="O1753" s="1" t="n">
        <v>2.4149</v>
      </c>
      <c r="P1753" s="1" t="n">
        <v>0.5223</v>
      </c>
      <c r="Q1753" s="1" t="n"/>
      <c r="R1753" s="1" t="n"/>
      <c r="S1753" s="7">
        <f>Q1753/N1753</f>
        <v/>
      </c>
      <c r="T1753" s="7">
        <f>R1753/O1753</f>
        <v/>
      </c>
      <c r="U1753" s="1" t="inlineStr">
        <is>
          <t>23121</t>
        </is>
      </c>
      <c r="V1753" s="1" t="inlineStr">
        <is>
          <t>131125</t>
        </is>
      </c>
      <c r="W1753" s="1" t="inlineStr">
        <is>
          <t>45813</t>
        </is>
      </c>
      <c r="X1753" s="1" t="n"/>
      <c r="Y1753" s="1" t="n"/>
      <c r="Z1753" s="7">
        <f>X1753/U1753</f>
        <v/>
      </c>
      <c r="AA1753" s="7">
        <f>Y1753/V1753</f>
        <v/>
      </c>
      <c r="AB1753" s="1" t="n"/>
      <c r="AC1753" s="1" t="n"/>
      <c r="AD1753" s="1" t="n"/>
      <c r="AE1753" s="1" t="n"/>
      <c r="AF1753" s="1" t="n"/>
      <c r="AG1753" s="1" t="n"/>
      <c r="AH1753" s="1" t="n"/>
      <c r="AI1753" s="7">
        <f>AG1753/AD1753</f>
        <v/>
      </c>
      <c r="AJ1753" s="7">
        <f>AH1753/AE1753</f>
        <v/>
      </c>
      <c r="AK1753" s="1" t="n"/>
      <c r="AL1753" s="1" t="n"/>
      <c r="AM1753" s="1" t="n"/>
      <c r="AN1753" s="1" t="n">
        <v>65.08</v>
      </c>
      <c r="AO1753" s="1" t="n">
        <v>65.37</v>
      </c>
      <c r="AP1753" s="1" t="n">
        <v>64.12</v>
      </c>
      <c r="AQ1753" s="1" t="n"/>
      <c r="AR1753" s="1" t="n"/>
      <c r="AS1753" s="1" t="n"/>
      <c r="AT1753" s="1" t="n"/>
      <c r="AU1753" s="1" t="n"/>
      <c r="AV1753" s="7">
        <f>AT1753/AQ1753</f>
        <v/>
      </c>
      <c r="AW1753" s="7">
        <f>AU1753/AR1753</f>
        <v/>
      </c>
      <c r="AX1753" s="1" t="n"/>
      <c r="AY1753" s="1">
        <f>+IF(AND(D1753&gt;0,E1753&gt;0,F1753&gt;0,S1753&gt;0,T1753&gt;0,AC1753&gt;0,AB1753&gt;0,AI1753&gt;0,AJ1753&gt;0,AS1753&gt;AR1753,AR1753&gt;AQ1753),"long buildup",IF(AND(D1753&gt;0,E1753&gt;0,F1753&gt;0,S1753&lt;0,T1753&lt;0,AB1753&lt;0,AC1753&lt;0,AI1753&lt;0,AJ1753&lt;0,AS1753&gt;AR1753,AR1753&gt;AQ1753),"Short Covering",IF(AND(D1753&lt;0,E1753&lt;0,F1753&lt;0,S1753&lt;0,T1753&lt;0,AB1753&gt;0,AC1753&gt;0,AI1753&gt;0,AJ1753&gt;0,AS1753&lt;AR1753,AR1753&lt;AQ1753),"Short Buildup",IF(AND(D1753&lt;0,E1753&lt;0,F1753&lt;0,S1753&lt;0,T1753&lt;0,AB1753&lt;0,AC1753&lt;0,AI1753&lt;0,AJ1753&lt;0,AS1753&lt;AR1753,AR1753&lt;AQ1753),"LongUnwinding" ))))</f>
        <v/>
      </c>
      <c r="AZ1753" s="1">
        <f>+IF(AND(D1753&gt;0,E1753&gt;0,F1753&gt;0,L1753&gt;0,M1753&gt;0,S1753&gt;0,T1753&gt;0,Z1753&gt;0,AA1753&gt;0),"Buying Opportunity",IF(AND(D1753&lt;0,E1753&lt;0,F1753&lt;0,L1753&lt;0,M1753&lt;0,S1753&lt;0,T1753&lt;0,Z1753&lt;0,AA1753&lt;0),"support Zone",IF(AND(D1753&lt;0,E1753&lt;0,F1753&lt;0,L1753&gt;0,M1753&gt;0,S1753&gt;0,T1753&gt;0,Z1753&gt;0,AA1753&gt;0),"sell delivery")))</f>
        <v/>
      </c>
      <c r="BA1753" s="1">
        <f>IF(AND(D1753&gt;0,E1753&gt;0,F1753&gt;0,Z1753&gt;0,AA1753&gt;0,AB1753&gt;0,AC1753&gt;0,AI1753&gt;0,AJ1753&gt;0),"FII ENTERING")</f>
        <v/>
      </c>
      <c r="BB1753" s="1" t="n"/>
      <c r="BC1753" s="1" t="n"/>
      <c r="BD1753" s="1">
        <f>IF(AND(E1753&gt;0,F1753&gt;0,AB1753&gt;0,AC1753&gt;0,AI1753&gt;0,AJ1753&gt;0,AS1753&gt;AR1753,AR1753&gt;AQ1753),"long buildup",IF(AND(E1753&lt;0,F1753&lt;0,AB1753&gt;0,AC1753&gt;0,AI1753&gt;0,AJ1753&gt;0,AS1753&lt;AR1753,AR1753&lt;AQ1753),"Short buildup"))</f>
        <v/>
      </c>
      <c r="BE1753" s="1">
        <f>+IF(AND(F1753&gt;0,M1753&gt;0,T1753&gt;0,AA1753&gt;0),"buy")</f>
        <v/>
      </c>
    </row>
    <row r="1754">
      <c r="A1754" s="1" t="inlineStr">
        <is>
          <t>SPLPETRO</t>
        </is>
      </c>
      <c r="B1754" s="1" t="n"/>
      <c r="C1754" s="1" t="n"/>
      <c r="D1754" s="2" t="n">
        <v>-0.1224621334192775</v>
      </c>
      <c r="E1754" s="2" t="n">
        <v>-0.7743933918430563</v>
      </c>
      <c r="F1754" s="3" t="n">
        <v>-1.970603537981267</v>
      </c>
      <c r="G1754" s="4" t="n">
        <v>3213</v>
      </c>
      <c r="H1754" s="4" t="n">
        <v>1764</v>
      </c>
      <c r="I1754" s="3" t="n">
        <v>5421</v>
      </c>
      <c r="J1754" s="1" t="n"/>
      <c r="K1754" s="1" t="n"/>
      <c r="L1754" s="7">
        <f>J1754/G1754</f>
        <v/>
      </c>
      <c r="M1754" s="7">
        <f>K1754/H1754</f>
        <v/>
      </c>
      <c r="N1754" s="1" t="n">
        <v>2.5203</v>
      </c>
      <c r="O1754" s="1" t="n">
        <v>1.2815</v>
      </c>
      <c r="P1754" s="1" t="n">
        <v>5.238200000000001</v>
      </c>
      <c r="Q1754" s="1" t="n"/>
      <c r="R1754" s="1" t="n"/>
      <c r="S1754" s="7">
        <f>Q1754/N1754</f>
        <v/>
      </c>
      <c r="T1754" s="7">
        <f>R1754/O1754</f>
        <v/>
      </c>
      <c r="U1754" s="1" t="inlineStr">
        <is>
          <t>17194</t>
        </is>
      </c>
      <c r="V1754" s="1" t="inlineStr">
        <is>
          <t>11156</t>
        </is>
      </c>
      <c r="W1754" s="1" t="inlineStr">
        <is>
          <t>37139</t>
        </is>
      </c>
      <c r="X1754" s="1" t="n"/>
      <c r="Y1754" s="1" t="n"/>
      <c r="Z1754" s="7">
        <f>X1754/U1754</f>
        <v/>
      </c>
      <c r="AA1754" s="7">
        <f>Y1754/V1754</f>
        <v/>
      </c>
      <c r="AB1754" s="1" t="n"/>
      <c r="AC1754" s="1" t="n"/>
      <c r="AD1754" s="1" t="n"/>
      <c r="AE1754" s="1" t="n"/>
      <c r="AF1754" s="1" t="n"/>
      <c r="AG1754" s="1" t="n"/>
      <c r="AH1754" s="1" t="n"/>
      <c r="AI1754" s="7">
        <f>AG1754/AD1754</f>
        <v/>
      </c>
      <c r="AJ1754" s="7">
        <f>AH1754/AE1754</f>
        <v/>
      </c>
      <c r="AK1754" s="1" t="n"/>
      <c r="AL1754" s="1" t="n"/>
      <c r="AM1754" s="1" t="n"/>
      <c r="AN1754" s="1" t="n">
        <v>774.8</v>
      </c>
      <c r="AO1754" s="1" t="n">
        <v>768.8</v>
      </c>
      <c r="AP1754" s="1" t="n">
        <v>753.65</v>
      </c>
      <c r="AQ1754" s="1" t="n"/>
      <c r="AR1754" s="1" t="n"/>
      <c r="AS1754" s="1" t="n"/>
      <c r="AT1754" s="1" t="n"/>
      <c r="AU1754" s="1" t="n"/>
      <c r="AV1754" s="7">
        <f>AT1754/AQ1754</f>
        <v/>
      </c>
      <c r="AW1754" s="7">
        <f>AU1754/AR1754</f>
        <v/>
      </c>
      <c r="AX1754" s="1" t="n"/>
      <c r="AY1754" s="1">
        <f>+IF(AND(D1754&gt;0,E1754&gt;0,F1754&gt;0,S1754&gt;0,T1754&gt;0,AC1754&gt;0,AB1754&gt;0,AI1754&gt;0,AJ1754&gt;0,AS1754&gt;AR1754,AR1754&gt;AQ1754),"long buildup",IF(AND(D1754&gt;0,E1754&gt;0,F1754&gt;0,S1754&lt;0,T1754&lt;0,AB1754&lt;0,AC1754&lt;0,AI1754&lt;0,AJ1754&lt;0,AS1754&gt;AR1754,AR1754&gt;AQ1754),"Short Covering",IF(AND(D1754&lt;0,E1754&lt;0,F1754&lt;0,S1754&lt;0,T1754&lt;0,AB1754&gt;0,AC1754&gt;0,AI1754&gt;0,AJ1754&gt;0,AS1754&lt;AR1754,AR1754&lt;AQ1754),"Short Buildup",IF(AND(D1754&lt;0,E1754&lt;0,F1754&lt;0,S1754&lt;0,T1754&lt;0,AB1754&lt;0,AC1754&lt;0,AI1754&lt;0,AJ1754&lt;0,AS1754&lt;AR1754,AR1754&lt;AQ1754),"LongUnwinding" ))))</f>
        <v/>
      </c>
      <c r="AZ1754" s="1">
        <f>+IF(AND(D1754&gt;0,E1754&gt;0,F1754&gt;0,L1754&gt;0,M1754&gt;0,S1754&gt;0,T1754&gt;0,Z1754&gt;0,AA1754&gt;0),"Buying Opportunity",IF(AND(D1754&lt;0,E1754&lt;0,F1754&lt;0,L1754&lt;0,M1754&lt;0,S1754&lt;0,T1754&lt;0,Z1754&lt;0,AA1754&lt;0),"support Zone",IF(AND(D1754&lt;0,E1754&lt;0,F1754&lt;0,L1754&gt;0,M1754&gt;0,S1754&gt;0,T1754&gt;0,Z1754&gt;0,AA1754&gt;0),"sell delivery")))</f>
        <v/>
      </c>
      <c r="BA1754" s="1">
        <f>IF(AND(D1754&gt;0,E1754&gt;0,F1754&gt;0,Z1754&gt;0,AA1754&gt;0,AB1754&gt;0,AC1754&gt;0,AI1754&gt;0,AJ1754&gt;0),"FII ENTERING")</f>
        <v/>
      </c>
      <c r="BB1754" s="1" t="n"/>
      <c r="BC1754" s="1" t="n"/>
      <c r="BD1754" s="1">
        <f>IF(AND(E1754&gt;0,F1754&gt;0,AB1754&gt;0,AC1754&gt;0,AI1754&gt;0,AJ1754&gt;0,AS1754&gt;AR1754,AR1754&gt;AQ1754),"long buildup",IF(AND(E1754&lt;0,F1754&lt;0,AB1754&gt;0,AC1754&gt;0,AI1754&gt;0,AJ1754&gt;0,AS1754&lt;AR1754,AR1754&lt;AQ1754),"Short buildup"))</f>
        <v/>
      </c>
      <c r="BE1754" s="1">
        <f>+IF(AND(F1754&gt;0,M1754&gt;0,T1754&gt;0,AA1754&gt;0),"buy")</f>
        <v/>
      </c>
    </row>
    <row r="1755">
      <c r="A1755" s="1" t="inlineStr">
        <is>
          <t>SPMLINFRA</t>
        </is>
      </c>
      <c r="B1755" s="1" t="n"/>
      <c r="C1755" s="1" t="n"/>
      <c r="D1755" s="2" t="n">
        <v>4.996829422954974</v>
      </c>
      <c r="E1755" s="2" t="n">
        <v>-1.389056649353793</v>
      </c>
      <c r="F1755" s="3" t="n">
        <v>4.250367466927987</v>
      </c>
      <c r="G1755" s="4" t="n">
        <v>249</v>
      </c>
      <c r="H1755" s="4" t="n">
        <v>1344</v>
      </c>
      <c r="I1755" s="3" t="n">
        <v>876</v>
      </c>
      <c r="J1755" s="1" t="n"/>
      <c r="K1755" s="1" t="n"/>
      <c r="L1755" s="7">
        <f>J1755/G1755</f>
        <v/>
      </c>
      <c r="M1755" s="7">
        <f>K1755/H1755</f>
        <v/>
      </c>
      <c r="N1755" s="1" t="n">
        <v>7.992500000000001</v>
      </c>
      <c r="O1755" s="1" t="n">
        <v>12.3884</v>
      </c>
      <c r="P1755" s="1" t="n">
        <v>6.898300000000001</v>
      </c>
      <c r="Q1755" s="1" t="n"/>
      <c r="R1755" s="1" t="n"/>
      <c r="S1755" s="7">
        <f>Q1755/N1755</f>
        <v/>
      </c>
      <c r="T1755" s="7">
        <f>R1755/O1755</f>
        <v/>
      </c>
      <c r="U1755" s="1" t="inlineStr">
        <is>
          <t>-</t>
        </is>
      </c>
      <c r="V1755" s="1" t="inlineStr">
        <is>
          <t>-</t>
        </is>
      </c>
      <c r="W1755" s="1" t="inlineStr">
        <is>
          <t>-</t>
        </is>
      </c>
      <c r="X1755" s="1" t="n"/>
      <c r="Y1755" s="1" t="n"/>
      <c r="Z1755" s="7">
        <f>X1755/U1755</f>
        <v/>
      </c>
      <c r="AA1755" s="7">
        <f>Y1755/V1755</f>
        <v/>
      </c>
      <c r="AB1755" s="1" t="n"/>
      <c r="AC1755" s="1" t="n"/>
      <c r="AD1755" s="1" t="n"/>
      <c r="AE1755" s="1" t="n"/>
      <c r="AF1755" s="1" t="n"/>
      <c r="AG1755" s="1" t="n"/>
      <c r="AH1755" s="1" t="n"/>
      <c r="AI1755" s="7">
        <f>AG1755/AD1755</f>
        <v/>
      </c>
      <c r="AJ1755" s="7">
        <f>AH1755/AE1755</f>
        <v/>
      </c>
      <c r="AK1755" s="1" t="n"/>
      <c r="AL1755" s="1" t="n"/>
      <c r="AM1755" s="1" t="n"/>
      <c r="AN1755" s="1" t="n">
        <v>248.37</v>
      </c>
      <c r="AO1755" s="1" t="n">
        <v>244.92</v>
      </c>
      <c r="AP1755" s="1" t="n">
        <v>255.33</v>
      </c>
      <c r="AQ1755" s="1" t="n"/>
      <c r="AR1755" s="1" t="n"/>
      <c r="AS1755" s="1" t="n"/>
      <c r="AT1755" s="1" t="n"/>
      <c r="AU1755" s="1" t="n"/>
      <c r="AV1755" s="7">
        <f>AT1755/AQ1755</f>
        <v/>
      </c>
      <c r="AW1755" s="7">
        <f>AU1755/AR1755</f>
        <v/>
      </c>
      <c r="AX1755" s="1" t="n"/>
      <c r="AY1755" s="1">
        <f>+IF(AND(D1755&gt;0,E1755&gt;0,F1755&gt;0,S1755&gt;0,T1755&gt;0,AC1755&gt;0,AB1755&gt;0,AI1755&gt;0,AJ1755&gt;0,AS1755&gt;AR1755,AR1755&gt;AQ1755),"long buildup",IF(AND(D1755&gt;0,E1755&gt;0,F1755&gt;0,S1755&lt;0,T1755&lt;0,AB1755&lt;0,AC1755&lt;0,AI1755&lt;0,AJ1755&lt;0,AS1755&gt;AR1755,AR1755&gt;AQ1755),"Short Covering",IF(AND(D1755&lt;0,E1755&lt;0,F1755&lt;0,S1755&lt;0,T1755&lt;0,AB1755&gt;0,AC1755&gt;0,AI1755&gt;0,AJ1755&gt;0,AS1755&lt;AR1755,AR1755&lt;AQ1755),"Short Buildup",IF(AND(D1755&lt;0,E1755&lt;0,F1755&lt;0,S1755&lt;0,T1755&lt;0,AB1755&lt;0,AC1755&lt;0,AI1755&lt;0,AJ1755&lt;0,AS1755&lt;AR1755,AR1755&lt;AQ1755),"LongUnwinding" ))))</f>
        <v/>
      </c>
      <c r="AZ1755" s="1">
        <f>+IF(AND(D1755&gt;0,E1755&gt;0,F1755&gt;0,L1755&gt;0,M1755&gt;0,S1755&gt;0,T1755&gt;0,Z1755&gt;0,AA1755&gt;0),"Buying Opportunity",IF(AND(D1755&lt;0,E1755&lt;0,F1755&lt;0,L1755&lt;0,M1755&lt;0,S1755&lt;0,T1755&lt;0,Z1755&lt;0,AA1755&lt;0),"support Zone",IF(AND(D1755&lt;0,E1755&lt;0,F1755&lt;0,L1755&gt;0,M1755&gt;0,S1755&gt;0,T1755&gt;0,Z1755&gt;0,AA1755&gt;0),"sell delivery")))</f>
        <v/>
      </c>
      <c r="BA1755" s="1">
        <f>IF(AND(D1755&gt;0,E1755&gt;0,F1755&gt;0,Z1755&gt;0,AA1755&gt;0,AB1755&gt;0,AC1755&gt;0,AI1755&gt;0,AJ1755&gt;0),"FII ENTERING")</f>
        <v/>
      </c>
      <c r="BB1755" s="1" t="n"/>
      <c r="BC1755" s="1" t="n"/>
      <c r="BD1755" s="1">
        <f>IF(AND(E1755&gt;0,F1755&gt;0,AB1755&gt;0,AC1755&gt;0,AI1755&gt;0,AJ1755&gt;0,AS1755&gt;AR1755,AR1755&gt;AQ1755),"long buildup",IF(AND(E1755&lt;0,F1755&lt;0,AB1755&gt;0,AC1755&gt;0,AI1755&gt;0,AJ1755&gt;0,AS1755&lt;AR1755,AR1755&lt;AQ1755),"Short buildup"))</f>
        <v/>
      </c>
      <c r="BE1755" s="1">
        <f>+IF(AND(F1755&gt;0,M1755&gt;0,T1755&gt;0,AA1755&gt;0),"buy")</f>
        <v/>
      </c>
    </row>
    <row r="1756">
      <c r="A1756" s="1" t="inlineStr">
        <is>
          <t>SPORTKING</t>
        </is>
      </c>
      <c r="B1756" s="1" t="n"/>
      <c r="C1756" s="1" t="n"/>
      <c r="D1756" s="2" t="n">
        <v>-2.359331239921922</v>
      </c>
      <c r="E1756" s="2" t="n">
        <v>-1.460234680573657</v>
      </c>
      <c r="F1756" s="3" t="n">
        <v>0.7850401340742705</v>
      </c>
      <c r="G1756" s="4" t="n">
        <v>5077</v>
      </c>
      <c r="H1756" s="4" t="n">
        <v>3895</v>
      </c>
      <c r="I1756" s="3" t="n">
        <v>3912</v>
      </c>
      <c r="J1756" s="1" t="n"/>
      <c r="K1756" s="1" t="n"/>
      <c r="L1756" s="7">
        <f>J1756/G1756</f>
        <v/>
      </c>
      <c r="M1756" s="7">
        <f>K1756/H1756</f>
        <v/>
      </c>
      <c r="N1756" s="1" t="n">
        <v>3.3365</v>
      </c>
      <c r="O1756" s="1" t="n">
        <v>2.5843</v>
      </c>
      <c r="P1756" s="1" t="n">
        <v>2.966</v>
      </c>
      <c r="Q1756" s="1" t="n"/>
      <c r="R1756" s="1" t="n"/>
      <c r="S1756" s="7">
        <f>Q1756/N1756</f>
        <v/>
      </c>
      <c r="T1756" s="7">
        <f>R1756/O1756</f>
        <v/>
      </c>
      <c r="U1756" s="1" t="inlineStr">
        <is>
          <t>159240</t>
        </is>
      </c>
      <c r="V1756" s="1" t="inlineStr">
        <is>
          <t>124893</t>
        </is>
      </c>
      <c r="W1756" s="1" t="inlineStr">
        <is>
          <t>134089</t>
        </is>
      </c>
      <c r="X1756" s="1" t="n"/>
      <c r="Y1756" s="1" t="n"/>
      <c r="Z1756" s="7">
        <f>X1756/U1756</f>
        <v/>
      </c>
      <c r="AA1756" s="7">
        <f>Y1756/V1756</f>
        <v/>
      </c>
      <c r="AB1756" s="1" t="n"/>
      <c r="AC1756" s="1" t="n"/>
      <c r="AD1756" s="1" t="n"/>
      <c r="AE1756" s="1" t="n"/>
      <c r="AF1756" s="1" t="n"/>
      <c r="AG1756" s="1" t="n"/>
      <c r="AH1756" s="1" t="n"/>
      <c r="AI1756" s="7">
        <f>AG1756/AD1756</f>
        <v/>
      </c>
      <c r="AJ1756" s="7">
        <f>AH1756/AE1756</f>
        <v/>
      </c>
      <c r="AK1756" s="1" t="n"/>
      <c r="AL1756" s="1" t="n"/>
      <c r="AM1756" s="1" t="n"/>
      <c r="AN1756" s="1" t="n">
        <v>115.05</v>
      </c>
      <c r="AO1756" s="1" t="n">
        <v>113.37</v>
      </c>
      <c r="AP1756" s="1" t="n">
        <v>114.26</v>
      </c>
      <c r="AQ1756" s="1" t="n"/>
      <c r="AR1756" s="1" t="n"/>
      <c r="AS1756" s="1" t="n"/>
      <c r="AT1756" s="1" t="n"/>
      <c r="AU1756" s="1" t="n"/>
      <c r="AV1756" s="7">
        <f>AT1756/AQ1756</f>
        <v/>
      </c>
      <c r="AW1756" s="7">
        <f>AU1756/AR1756</f>
        <v/>
      </c>
      <c r="AX1756" s="1" t="n"/>
      <c r="AY1756" s="1">
        <f>+IF(AND(D1756&gt;0,E1756&gt;0,F1756&gt;0,S1756&gt;0,T1756&gt;0,AC1756&gt;0,AB1756&gt;0,AI1756&gt;0,AJ1756&gt;0,AS1756&gt;AR1756,AR1756&gt;AQ1756),"long buildup",IF(AND(D1756&gt;0,E1756&gt;0,F1756&gt;0,S1756&lt;0,T1756&lt;0,AB1756&lt;0,AC1756&lt;0,AI1756&lt;0,AJ1756&lt;0,AS1756&gt;AR1756,AR1756&gt;AQ1756),"Short Covering",IF(AND(D1756&lt;0,E1756&lt;0,F1756&lt;0,S1756&lt;0,T1756&lt;0,AB1756&gt;0,AC1756&gt;0,AI1756&gt;0,AJ1756&gt;0,AS1756&lt;AR1756,AR1756&lt;AQ1756),"Short Buildup",IF(AND(D1756&lt;0,E1756&lt;0,F1756&lt;0,S1756&lt;0,T1756&lt;0,AB1756&lt;0,AC1756&lt;0,AI1756&lt;0,AJ1756&lt;0,AS1756&lt;AR1756,AR1756&lt;AQ1756),"LongUnwinding" ))))</f>
        <v/>
      </c>
      <c r="AZ1756" s="1">
        <f>+IF(AND(D1756&gt;0,E1756&gt;0,F1756&gt;0,L1756&gt;0,M1756&gt;0,S1756&gt;0,T1756&gt;0,Z1756&gt;0,AA1756&gt;0),"Buying Opportunity",IF(AND(D1756&lt;0,E1756&lt;0,F1756&lt;0,L1756&lt;0,M1756&lt;0,S1756&lt;0,T1756&lt;0,Z1756&lt;0,AA1756&lt;0),"support Zone",IF(AND(D1756&lt;0,E1756&lt;0,F1756&lt;0,L1756&gt;0,M1756&gt;0,S1756&gt;0,T1756&gt;0,Z1756&gt;0,AA1756&gt;0),"sell delivery")))</f>
        <v/>
      </c>
      <c r="BA1756" s="1">
        <f>IF(AND(D1756&gt;0,E1756&gt;0,F1756&gt;0,Z1756&gt;0,AA1756&gt;0,AB1756&gt;0,AC1756&gt;0,AI1756&gt;0,AJ1756&gt;0),"FII ENTERING")</f>
        <v/>
      </c>
      <c r="BB1756" s="1" t="n"/>
      <c r="BC1756" s="1" t="n"/>
      <c r="BD1756" s="1">
        <f>IF(AND(E1756&gt;0,F1756&gt;0,AB1756&gt;0,AC1756&gt;0,AI1756&gt;0,AJ1756&gt;0,AS1756&gt;AR1756,AR1756&gt;AQ1756),"long buildup",IF(AND(E1756&lt;0,F1756&lt;0,AB1756&gt;0,AC1756&gt;0,AI1756&gt;0,AJ1756&gt;0,AS1756&lt;AR1756,AR1756&lt;AQ1756),"Short buildup"))</f>
        <v/>
      </c>
      <c r="BE1756" s="1">
        <f>+IF(AND(F1756&gt;0,M1756&gt;0,T1756&gt;0,AA1756&gt;0),"buy")</f>
        <v/>
      </c>
    </row>
    <row r="1757">
      <c r="A1757" s="1" t="inlineStr">
        <is>
          <t>SPYL</t>
        </is>
      </c>
      <c r="B1757" s="1" t="n"/>
      <c r="C1757" s="1" t="n"/>
      <c r="D1757" s="2" t="n">
        <v>1.94444444444444</v>
      </c>
      <c r="E1757" s="2" t="n">
        <v>1.94444444444444</v>
      </c>
      <c r="F1757" s="3" t="n">
        <v>1.94444444444444</v>
      </c>
      <c r="G1757" s="4" t="n">
        <v>16</v>
      </c>
      <c r="H1757" s="4" t="n">
        <v>16</v>
      </c>
      <c r="I1757" s="3" t="n">
        <v>16</v>
      </c>
      <c r="J1757" s="1" t="n"/>
      <c r="K1757" s="1" t="n"/>
      <c r="L1757" s="7">
        <f>J1757/G1757</f>
        <v/>
      </c>
      <c r="M1757" s="7">
        <f>K1757/H1757</f>
        <v/>
      </c>
      <c r="N1757" s="1" t="n">
        <v>0.005</v>
      </c>
      <c r="O1757" s="1" t="n">
        <v>0.005</v>
      </c>
      <c r="P1757" s="1" t="n">
        <v>0.005</v>
      </c>
      <c r="Q1757" s="1" t="n"/>
      <c r="R1757" s="1" t="n"/>
      <c r="S1757" s="7">
        <f>Q1757/N1757</f>
        <v/>
      </c>
      <c r="T1757" s="7">
        <f>R1757/O1757</f>
        <v/>
      </c>
      <c r="U1757" s="1" t="inlineStr">
        <is>
          <t>-</t>
        </is>
      </c>
      <c r="V1757" s="1" t="inlineStr">
        <is>
          <t>-</t>
        </is>
      </c>
      <c r="W1757" s="1" t="inlineStr">
        <is>
          <t>-</t>
        </is>
      </c>
      <c r="X1757" s="1" t="n"/>
      <c r="Y1757" s="1" t="n"/>
      <c r="Z1757" s="7">
        <f>X1757/U1757</f>
        <v/>
      </c>
      <c r="AA1757" s="7">
        <f>Y1757/V1757</f>
        <v/>
      </c>
      <c r="AB1757" s="1" t="n"/>
      <c r="AC1757" s="1" t="n"/>
      <c r="AD1757" s="1" t="n"/>
      <c r="AE1757" s="1" t="n"/>
      <c r="AF1757" s="1" t="n"/>
      <c r="AG1757" s="1" t="n"/>
      <c r="AH1757" s="1" t="n"/>
      <c r="AI1757" s="7">
        <f>AG1757/AD1757</f>
        <v/>
      </c>
      <c r="AJ1757" s="7">
        <f>AH1757/AE1757</f>
        <v/>
      </c>
      <c r="AK1757" s="1" t="n"/>
      <c r="AL1757" s="1" t="n"/>
      <c r="AM1757" s="1" t="n"/>
      <c r="AN1757" s="1" t="n">
        <v>7.34</v>
      </c>
      <c r="AO1757" s="1" t="n">
        <v>7.34</v>
      </c>
      <c r="AP1757" s="1" t="n">
        <v>7.34</v>
      </c>
      <c r="AQ1757" s="1" t="n"/>
      <c r="AR1757" s="1" t="n"/>
      <c r="AS1757" s="1" t="n"/>
      <c r="AT1757" s="1" t="n"/>
      <c r="AU1757" s="1" t="n"/>
      <c r="AV1757" s="7">
        <f>AT1757/AQ1757</f>
        <v/>
      </c>
      <c r="AW1757" s="7">
        <f>AU1757/AR1757</f>
        <v/>
      </c>
      <c r="AX1757" s="1" t="n"/>
      <c r="AY1757" s="1">
        <f>+IF(AND(D1757&gt;0,E1757&gt;0,F1757&gt;0,S1757&gt;0,T1757&gt;0,AC1757&gt;0,AB1757&gt;0,AI1757&gt;0,AJ1757&gt;0,AS1757&gt;AR1757,AR1757&gt;AQ1757),"long buildup",IF(AND(D1757&gt;0,E1757&gt;0,F1757&gt;0,S1757&lt;0,T1757&lt;0,AB1757&lt;0,AC1757&lt;0,AI1757&lt;0,AJ1757&lt;0,AS1757&gt;AR1757,AR1757&gt;AQ1757),"Short Covering",IF(AND(D1757&lt;0,E1757&lt;0,F1757&lt;0,S1757&lt;0,T1757&lt;0,AB1757&gt;0,AC1757&gt;0,AI1757&gt;0,AJ1757&gt;0,AS1757&lt;AR1757,AR1757&lt;AQ1757),"Short Buildup",IF(AND(D1757&lt;0,E1757&lt;0,F1757&lt;0,S1757&lt;0,T1757&lt;0,AB1757&lt;0,AC1757&lt;0,AI1757&lt;0,AJ1757&lt;0,AS1757&lt;AR1757,AR1757&lt;AQ1757),"LongUnwinding" ))))</f>
        <v/>
      </c>
      <c r="AZ1757" s="1">
        <f>+IF(AND(D1757&gt;0,E1757&gt;0,F1757&gt;0,L1757&gt;0,M1757&gt;0,S1757&gt;0,T1757&gt;0,Z1757&gt;0,AA1757&gt;0),"Buying Opportunity",IF(AND(D1757&lt;0,E1757&lt;0,F1757&lt;0,L1757&lt;0,M1757&lt;0,S1757&lt;0,T1757&lt;0,Z1757&lt;0,AA1757&lt;0),"support Zone",IF(AND(D1757&lt;0,E1757&lt;0,F1757&lt;0,L1757&gt;0,M1757&gt;0,S1757&gt;0,T1757&gt;0,Z1757&gt;0,AA1757&gt;0),"sell delivery")))</f>
        <v/>
      </c>
      <c r="BA1757" s="1">
        <f>IF(AND(D1757&gt;0,E1757&gt;0,F1757&gt;0,Z1757&gt;0,AA1757&gt;0,AB1757&gt;0,AC1757&gt;0,AI1757&gt;0,AJ1757&gt;0),"FII ENTERING")</f>
        <v/>
      </c>
      <c r="BB1757" s="1" t="n"/>
      <c r="BC1757" s="1" t="n"/>
      <c r="BD1757" s="1">
        <f>IF(AND(E1757&gt;0,F1757&gt;0,AB1757&gt;0,AC1757&gt;0,AI1757&gt;0,AJ1757&gt;0,AS1757&gt;AR1757,AR1757&gt;AQ1757),"long buildup",IF(AND(E1757&lt;0,F1757&lt;0,AB1757&gt;0,AC1757&gt;0,AI1757&gt;0,AJ1757&gt;0,AS1757&lt;AR1757,AR1757&lt;AQ1757),"Short buildup"))</f>
        <v/>
      </c>
      <c r="BE1757" s="1">
        <f>+IF(AND(F1757&gt;0,M1757&gt;0,T1757&gt;0,AA1757&gt;0),"buy")</f>
        <v/>
      </c>
    </row>
    <row r="1758">
      <c r="A1758" s="1" t="inlineStr">
        <is>
          <t>SREEL</t>
        </is>
      </c>
      <c r="B1758" s="1" t="n"/>
      <c r="C1758" s="1" t="n"/>
      <c r="D1758" s="2" t="n">
        <v>-0.6033926606200809</v>
      </c>
      <c r="E1758" s="2" t="n">
        <v>-1.580635308491159</v>
      </c>
      <c r="F1758" s="3" t="n">
        <v>1.0590425944604</v>
      </c>
      <c r="G1758" s="4" t="n">
        <v>769</v>
      </c>
      <c r="H1758" s="4" t="n">
        <v>533</v>
      </c>
      <c r="I1758" s="3" t="n">
        <v>1282</v>
      </c>
      <c r="J1758" s="1" t="n"/>
      <c r="K1758" s="1" t="n"/>
      <c r="L1758" s="7">
        <f>J1758/G1758</f>
        <v/>
      </c>
      <c r="M1758" s="7">
        <f>K1758/H1758</f>
        <v/>
      </c>
      <c r="N1758" s="1" t="n">
        <v>0.6592</v>
      </c>
      <c r="O1758" s="1" t="n">
        <v>0.2064</v>
      </c>
      <c r="P1758" s="1" t="n">
        <v>0.6609999999999999</v>
      </c>
      <c r="Q1758" s="1" t="n"/>
      <c r="R1758" s="1" t="n"/>
      <c r="S1758" s="7">
        <f>Q1758/N1758</f>
        <v/>
      </c>
      <c r="T1758" s="7">
        <f>R1758/O1758</f>
        <v/>
      </c>
      <c r="U1758" s="1" t="inlineStr">
        <is>
          <t>14080</t>
        </is>
      </c>
      <c r="V1758" s="1" t="inlineStr">
        <is>
          <t>3680</t>
        </is>
      </c>
      <c r="W1758" s="1" t="inlineStr">
        <is>
          <t>12770</t>
        </is>
      </c>
      <c r="X1758" s="1" t="n"/>
      <c r="Y1758" s="1" t="n"/>
      <c r="Z1758" s="7">
        <f>X1758/U1758</f>
        <v/>
      </c>
      <c r="AA1758" s="7">
        <f>Y1758/V1758</f>
        <v/>
      </c>
      <c r="AB1758" s="1" t="n"/>
      <c r="AC1758" s="1" t="n"/>
      <c r="AD1758" s="1" t="n"/>
      <c r="AE1758" s="1" t="n"/>
      <c r="AF1758" s="1" t="n"/>
      <c r="AG1758" s="1" t="n"/>
      <c r="AH1758" s="1" t="n"/>
      <c r="AI1758" s="7">
        <f>AG1758/AD1758</f>
        <v/>
      </c>
      <c r="AJ1758" s="7">
        <f>AH1758/AE1758</f>
        <v/>
      </c>
      <c r="AK1758" s="1" t="n"/>
      <c r="AL1758" s="1" t="n"/>
      <c r="AM1758" s="1" t="n"/>
      <c r="AN1758" s="1" t="n">
        <v>261.92</v>
      </c>
      <c r="AO1758" s="1" t="n">
        <v>257.78</v>
      </c>
      <c r="AP1758" s="1" t="n">
        <v>260.51</v>
      </c>
      <c r="AQ1758" s="1" t="n"/>
      <c r="AR1758" s="1" t="n"/>
      <c r="AS1758" s="1" t="n"/>
      <c r="AT1758" s="1" t="n"/>
      <c r="AU1758" s="1" t="n"/>
      <c r="AV1758" s="7">
        <f>AT1758/AQ1758</f>
        <v/>
      </c>
      <c r="AW1758" s="7">
        <f>AU1758/AR1758</f>
        <v/>
      </c>
      <c r="AX1758" s="1" t="n"/>
      <c r="AY1758" s="1">
        <f>+IF(AND(D1758&gt;0,E1758&gt;0,F1758&gt;0,S1758&gt;0,T1758&gt;0,AC1758&gt;0,AB1758&gt;0,AI1758&gt;0,AJ1758&gt;0,AS1758&gt;AR1758,AR1758&gt;AQ1758),"long buildup",IF(AND(D1758&gt;0,E1758&gt;0,F1758&gt;0,S1758&lt;0,T1758&lt;0,AB1758&lt;0,AC1758&lt;0,AI1758&lt;0,AJ1758&lt;0,AS1758&gt;AR1758,AR1758&gt;AQ1758),"Short Covering",IF(AND(D1758&lt;0,E1758&lt;0,F1758&lt;0,S1758&lt;0,T1758&lt;0,AB1758&gt;0,AC1758&gt;0,AI1758&gt;0,AJ1758&gt;0,AS1758&lt;AR1758,AR1758&lt;AQ1758),"Short Buildup",IF(AND(D1758&lt;0,E1758&lt;0,F1758&lt;0,S1758&lt;0,T1758&lt;0,AB1758&lt;0,AC1758&lt;0,AI1758&lt;0,AJ1758&lt;0,AS1758&lt;AR1758,AR1758&lt;AQ1758),"LongUnwinding" ))))</f>
        <v/>
      </c>
      <c r="AZ1758" s="1">
        <f>+IF(AND(D1758&gt;0,E1758&gt;0,F1758&gt;0,L1758&gt;0,M1758&gt;0,S1758&gt;0,T1758&gt;0,Z1758&gt;0,AA1758&gt;0),"Buying Opportunity",IF(AND(D1758&lt;0,E1758&lt;0,F1758&lt;0,L1758&lt;0,M1758&lt;0,S1758&lt;0,T1758&lt;0,Z1758&lt;0,AA1758&lt;0),"support Zone",IF(AND(D1758&lt;0,E1758&lt;0,F1758&lt;0,L1758&gt;0,M1758&gt;0,S1758&gt;0,T1758&gt;0,Z1758&gt;0,AA1758&gt;0),"sell delivery")))</f>
        <v/>
      </c>
      <c r="BA1758" s="1">
        <f>IF(AND(D1758&gt;0,E1758&gt;0,F1758&gt;0,Z1758&gt;0,AA1758&gt;0,AB1758&gt;0,AC1758&gt;0,AI1758&gt;0,AJ1758&gt;0),"FII ENTERING")</f>
        <v/>
      </c>
      <c r="BB1758" s="1" t="n"/>
      <c r="BC1758" s="1" t="n"/>
      <c r="BD1758" s="1">
        <f>IF(AND(E1758&gt;0,F1758&gt;0,AB1758&gt;0,AC1758&gt;0,AI1758&gt;0,AJ1758&gt;0,AS1758&gt;AR1758,AR1758&gt;AQ1758),"long buildup",IF(AND(E1758&lt;0,F1758&lt;0,AB1758&gt;0,AC1758&gt;0,AI1758&gt;0,AJ1758&gt;0,AS1758&lt;AR1758,AR1758&lt;AQ1758),"Short buildup"))</f>
        <v/>
      </c>
      <c r="BE1758" s="1">
        <f>+IF(AND(F1758&gt;0,M1758&gt;0,T1758&gt;0,AA1758&gt;0),"buy")</f>
        <v/>
      </c>
    </row>
    <row r="1759">
      <c r="A1759" s="1" t="inlineStr">
        <is>
          <t>SRF</t>
        </is>
      </c>
      <c r="B1759" s="1" t="n"/>
      <c r="C1759" s="1" t="n"/>
      <c r="D1759" s="2" t="n">
        <v>-0.3050861921829703</v>
      </c>
      <c r="E1759" s="2" t="n">
        <v>-1.611419033148564</v>
      </c>
      <c r="F1759" s="3" t="n">
        <v>-0.09135200974423019</v>
      </c>
      <c r="G1759" s="4" t="n">
        <v>12753</v>
      </c>
      <c r="H1759" s="4" t="n">
        <v>16645</v>
      </c>
      <c r="I1759" s="3" t="n">
        <v>32077</v>
      </c>
      <c r="J1759" s="1" t="n"/>
      <c r="K1759" s="1" t="n"/>
      <c r="L1759" s="7">
        <f>J1759/G1759</f>
        <v/>
      </c>
      <c r="M1759" s="7">
        <f>K1759/H1759</f>
        <v/>
      </c>
      <c r="N1759" s="1" t="n">
        <v>22.9685</v>
      </c>
      <c r="O1759" s="1" t="n">
        <v>74.33329999999999</v>
      </c>
      <c r="P1759" s="1" t="n">
        <v>141.744</v>
      </c>
      <c r="Q1759" s="1" t="n"/>
      <c r="R1759" s="1" t="n"/>
      <c r="S1759" s="7">
        <f>Q1759/N1759</f>
        <v/>
      </c>
      <c r="T1759" s="7">
        <f>R1759/O1759</f>
        <v/>
      </c>
      <c r="U1759" s="1" t="inlineStr">
        <is>
          <t>44874</t>
        </is>
      </c>
      <c r="V1759" s="1" t="inlineStr">
        <is>
          <t>185022</t>
        </is>
      </c>
      <c r="W1759" s="1" t="inlineStr">
        <is>
          <t>377539</t>
        </is>
      </c>
      <c r="X1759" s="1" t="n"/>
      <c r="Y1759" s="1" t="n"/>
      <c r="Z1759" s="7">
        <f>X1759/U1759</f>
        <v/>
      </c>
      <c r="AA1759" s="7">
        <f>Y1759/V1759</f>
        <v/>
      </c>
      <c r="AB1759" s="1" t="n">
        <v>12750</v>
      </c>
      <c r="AC1759" s="1" t="n">
        <v>46125</v>
      </c>
      <c r="AD1759" s="1" t="n">
        <v>193</v>
      </c>
      <c r="AE1759" s="1" t="n">
        <v>119</v>
      </c>
      <c r="AF1759" s="1" t="n">
        <v>444</v>
      </c>
      <c r="AG1759" s="1" t="n"/>
      <c r="AH1759" s="1" t="n"/>
      <c r="AI1759" s="7">
        <f>AG1759/AD1759</f>
        <v/>
      </c>
      <c r="AJ1759" s="7">
        <f>AH1759/AE1759</f>
        <v/>
      </c>
      <c r="AK1759" s="1" t="n">
        <v>2361.9</v>
      </c>
      <c r="AL1759" s="1" t="n">
        <v>2325.65</v>
      </c>
      <c r="AM1759" s="1" t="n">
        <v>2321.55</v>
      </c>
      <c r="AN1759" s="1" t="n">
        <v>2336.45</v>
      </c>
      <c r="AO1759" s="1" t="n">
        <v>2298.8</v>
      </c>
      <c r="AP1759" s="1" t="n">
        <v>2296.7</v>
      </c>
      <c r="AQ1759" s="1" t="n"/>
      <c r="AR1759" s="1" t="n"/>
      <c r="AS1759" s="1" t="n"/>
      <c r="AT1759" s="1" t="n"/>
      <c r="AU1759" s="1" t="n"/>
      <c r="AV1759" s="7">
        <f>AT1759/AQ1759</f>
        <v/>
      </c>
      <c r="AW1759" s="7">
        <f>AU1759/AR1759</f>
        <v/>
      </c>
      <c r="AX1759" s="1" t="n"/>
      <c r="AY1759" s="1">
        <f>+IF(AND(D1759&gt;0,E1759&gt;0,F1759&gt;0,S1759&gt;0,T1759&gt;0,AC1759&gt;0,AB1759&gt;0,AI1759&gt;0,AJ1759&gt;0,AS1759&gt;AR1759,AR1759&gt;AQ1759),"long buildup",IF(AND(D1759&gt;0,E1759&gt;0,F1759&gt;0,S1759&lt;0,T1759&lt;0,AB1759&lt;0,AC1759&lt;0,AI1759&lt;0,AJ1759&lt;0,AS1759&gt;AR1759,AR1759&gt;AQ1759),"Short Covering",IF(AND(D1759&lt;0,E1759&lt;0,F1759&lt;0,S1759&lt;0,T1759&lt;0,AB1759&gt;0,AC1759&gt;0,AI1759&gt;0,AJ1759&gt;0,AS1759&lt;AR1759,AR1759&lt;AQ1759),"Short Buildup",IF(AND(D1759&lt;0,E1759&lt;0,F1759&lt;0,S1759&lt;0,T1759&lt;0,AB1759&lt;0,AC1759&lt;0,AI1759&lt;0,AJ1759&lt;0,AS1759&lt;AR1759,AR1759&lt;AQ1759),"LongUnwinding" ))))</f>
        <v/>
      </c>
      <c r="AZ1759" s="1">
        <f>+IF(AND(D1759&gt;0,E1759&gt;0,F1759&gt;0,L1759&gt;0,M1759&gt;0,S1759&gt;0,T1759&gt;0,Z1759&gt;0,AA1759&gt;0),"Buying Opportunity",IF(AND(D1759&lt;0,E1759&lt;0,F1759&lt;0,L1759&lt;0,M1759&lt;0,S1759&lt;0,T1759&lt;0,Z1759&lt;0,AA1759&lt;0),"support Zone",IF(AND(D1759&lt;0,E1759&lt;0,F1759&lt;0,L1759&gt;0,M1759&gt;0,S1759&gt;0,T1759&gt;0,Z1759&gt;0,AA1759&gt;0),"sell delivery")))</f>
        <v/>
      </c>
      <c r="BA1759" s="1">
        <f>IF(AND(D1759&gt;0,E1759&gt;0,F1759&gt;0,Z1759&gt;0,AA1759&gt;0,AB1759&gt;0,AC1759&gt;0,AI1759&gt;0,AJ1759&gt;0),"FII ENTERING")</f>
        <v/>
      </c>
      <c r="BB1759" s="1" t="n"/>
      <c r="BC1759" s="1" t="n"/>
      <c r="BD1759" s="1">
        <f>IF(AND(E1759&gt;0,F1759&gt;0,AB1759&gt;0,AC1759&gt;0,AI1759&gt;0,AJ1759&gt;0,AS1759&gt;AR1759,AR1759&gt;AQ1759),"long buildup",IF(AND(E1759&lt;0,F1759&lt;0,AB1759&gt;0,AC1759&gt;0,AI1759&gt;0,AJ1759&gt;0,AS1759&lt;AR1759,AR1759&lt;AQ1759),"Short buildup"))</f>
        <v/>
      </c>
      <c r="BE1759" s="1">
        <f>+IF(AND(F1759&gt;0,M1759&gt;0,T1759&gt;0,AA1759&gt;0),"buy")</f>
        <v/>
      </c>
    </row>
    <row r="1760">
      <c r="A1760" s="1" t="inlineStr">
        <is>
          <t>SRGHFL</t>
        </is>
      </c>
      <c r="B1760" s="1" t="n"/>
      <c r="C1760" s="1" t="n"/>
      <c r="D1760" s="2" t="n">
        <v>0.5207010414020857</v>
      </c>
      <c r="E1760" s="2" t="n">
        <v>-0.9981048641819302</v>
      </c>
      <c r="F1760" s="3" t="n">
        <v>-2.833078101071981</v>
      </c>
      <c r="G1760" s="4" t="n">
        <v>1416</v>
      </c>
      <c r="H1760" s="4" t="n">
        <v>405</v>
      </c>
      <c r="I1760" s="3" t="n">
        <v>1168</v>
      </c>
      <c r="J1760" s="1" t="n"/>
      <c r="K1760" s="1" t="n"/>
      <c r="L1760" s="7">
        <f>J1760/G1760</f>
        <v/>
      </c>
      <c r="M1760" s="7">
        <f>K1760/H1760</f>
        <v/>
      </c>
      <c r="N1760" s="1" t="n">
        <v>0.4207</v>
      </c>
      <c r="O1760" s="1" t="n">
        <v>0.1218</v>
      </c>
      <c r="P1760" s="1" t="n">
        <v>0.3597</v>
      </c>
      <c r="Q1760" s="1" t="n"/>
      <c r="R1760" s="1" t="n"/>
      <c r="S1760" s="7">
        <f>Q1760/N1760</f>
        <v/>
      </c>
      <c r="T1760" s="7">
        <f>R1760/O1760</f>
        <v/>
      </c>
      <c r="U1760" s="1" t="inlineStr">
        <is>
          <t>4143</t>
        </is>
      </c>
      <c r="V1760" s="1" t="inlineStr">
        <is>
          <t>1350</t>
        </is>
      </c>
      <c r="W1760" s="1" t="inlineStr">
        <is>
          <t>3198</t>
        </is>
      </c>
      <c r="X1760" s="1" t="n"/>
      <c r="Y1760" s="1" t="n"/>
      <c r="Z1760" s="7">
        <f>X1760/U1760</f>
        <v/>
      </c>
      <c r="AA1760" s="7">
        <f>Y1760/V1760</f>
        <v/>
      </c>
      <c r="AB1760" s="1" t="n"/>
      <c r="AC1760" s="1" t="n"/>
      <c r="AD1760" s="1" t="n"/>
      <c r="AE1760" s="1" t="n"/>
      <c r="AF1760" s="1" t="n"/>
      <c r="AG1760" s="1" t="n"/>
      <c r="AH1760" s="1" t="n"/>
      <c r="AI1760" s="7">
        <f>AG1760/AD1760</f>
        <v/>
      </c>
      <c r="AJ1760" s="7">
        <f>AH1760/AE1760</f>
        <v/>
      </c>
      <c r="AK1760" s="1" t="n"/>
      <c r="AL1760" s="1" t="n"/>
      <c r="AM1760" s="1" t="n"/>
      <c r="AN1760" s="1" t="n">
        <v>395.75</v>
      </c>
      <c r="AO1760" s="1" t="n">
        <v>391.8</v>
      </c>
      <c r="AP1760" s="1" t="n">
        <v>380.7</v>
      </c>
      <c r="AQ1760" s="1" t="n"/>
      <c r="AR1760" s="1" t="n"/>
      <c r="AS1760" s="1" t="n"/>
      <c r="AT1760" s="1" t="n"/>
      <c r="AU1760" s="1" t="n"/>
      <c r="AV1760" s="7">
        <f>AT1760/AQ1760</f>
        <v/>
      </c>
      <c r="AW1760" s="7">
        <f>AU1760/AR1760</f>
        <v/>
      </c>
      <c r="AX1760" s="1" t="n"/>
      <c r="AY1760" s="1">
        <f>+IF(AND(D1760&gt;0,E1760&gt;0,F1760&gt;0,S1760&gt;0,T1760&gt;0,AC1760&gt;0,AB1760&gt;0,AI1760&gt;0,AJ1760&gt;0,AS1760&gt;AR1760,AR1760&gt;AQ1760),"long buildup",IF(AND(D1760&gt;0,E1760&gt;0,F1760&gt;0,S1760&lt;0,T1760&lt;0,AB1760&lt;0,AC1760&lt;0,AI1760&lt;0,AJ1760&lt;0,AS1760&gt;AR1760,AR1760&gt;AQ1760),"Short Covering",IF(AND(D1760&lt;0,E1760&lt;0,F1760&lt;0,S1760&lt;0,T1760&lt;0,AB1760&gt;0,AC1760&gt;0,AI1760&gt;0,AJ1760&gt;0,AS1760&lt;AR1760,AR1760&lt;AQ1760),"Short Buildup",IF(AND(D1760&lt;0,E1760&lt;0,F1760&lt;0,S1760&lt;0,T1760&lt;0,AB1760&lt;0,AC1760&lt;0,AI1760&lt;0,AJ1760&lt;0,AS1760&lt;AR1760,AR1760&lt;AQ1760),"LongUnwinding" ))))</f>
        <v/>
      </c>
      <c r="AZ1760" s="1">
        <f>+IF(AND(D1760&gt;0,E1760&gt;0,F1760&gt;0,L1760&gt;0,M1760&gt;0,S1760&gt;0,T1760&gt;0,Z1760&gt;0,AA1760&gt;0),"Buying Opportunity",IF(AND(D1760&lt;0,E1760&lt;0,F1760&lt;0,L1760&lt;0,M1760&lt;0,S1760&lt;0,T1760&lt;0,Z1760&lt;0,AA1760&lt;0),"support Zone",IF(AND(D1760&lt;0,E1760&lt;0,F1760&lt;0,L1760&gt;0,M1760&gt;0,S1760&gt;0,T1760&gt;0,Z1760&gt;0,AA1760&gt;0),"sell delivery")))</f>
        <v/>
      </c>
      <c r="BA1760" s="1">
        <f>IF(AND(D1760&gt;0,E1760&gt;0,F1760&gt;0,Z1760&gt;0,AA1760&gt;0,AB1760&gt;0,AC1760&gt;0,AI1760&gt;0,AJ1760&gt;0),"FII ENTERING")</f>
        <v/>
      </c>
      <c r="BB1760" s="1" t="n"/>
      <c r="BC1760" s="1" t="n"/>
      <c r="BD1760" s="1">
        <f>IF(AND(E1760&gt;0,F1760&gt;0,AB1760&gt;0,AC1760&gt;0,AI1760&gt;0,AJ1760&gt;0,AS1760&gt;AR1760,AR1760&gt;AQ1760),"long buildup",IF(AND(E1760&lt;0,F1760&lt;0,AB1760&gt;0,AC1760&gt;0,AI1760&gt;0,AJ1760&gt;0,AS1760&lt;AR1760,AR1760&lt;AQ1760),"Short buildup"))</f>
        <v/>
      </c>
      <c r="BE1760" s="1">
        <f>+IF(AND(F1760&gt;0,M1760&gt;0,T1760&gt;0,AA1760&gt;0),"buy")</f>
        <v/>
      </c>
    </row>
    <row r="1761">
      <c r="A1761" s="1" t="inlineStr">
        <is>
          <t>SRHHYPOLTD</t>
        </is>
      </c>
      <c r="B1761" s="1" t="n"/>
      <c r="C1761" s="1" t="n"/>
      <c r="D1761" s="2" t="n">
        <v>-1.13342612845497</v>
      </c>
      <c r="E1761" s="2" t="n">
        <v>0.3821399839098985</v>
      </c>
      <c r="F1761" s="3" t="n">
        <v>-0.3873639217257701</v>
      </c>
      <c r="G1761" s="4" t="n">
        <v>2385</v>
      </c>
      <c r="H1761" s="4" t="n">
        <v>5146</v>
      </c>
      <c r="I1761" s="3" t="n">
        <v>2736</v>
      </c>
      <c r="J1761" s="1" t="n"/>
      <c r="K1761" s="1" t="n"/>
      <c r="L1761" s="7">
        <f>J1761/G1761</f>
        <v/>
      </c>
      <c r="M1761" s="7">
        <f>K1761/H1761</f>
        <v/>
      </c>
      <c r="N1761" s="1" t="n">
        <v>2.2092</v>
      </c>
      <c r="O1761" s="1" t="n">
        <v>6.2927</v>
      </c>
      <c r="P1761" s="1" t="n">
        <v>2.4903</v>
      </c>
      <c r="Q1761" s="1" t="n"/>
      <c r="R1761" s="1" t="n"/>
      <c r="S1761" s="7">
        <f>Q1761/N1761</f>
        <v/>
      </c>
      <c r="T1761" s="7">
        <f>R1761/O1761</f>
        <v/>
      </c>
      <c r="U1761" s="1" t="inlineStr">
        <is>
          <t>13927</t>
        </is>
      </c>
      <c r="V1761" s="1" t="inlineStr">
        <is>
          <t>31272</t>
        </is>
      </c>
      <c r="W1761" s="1" t="inlineStr">
        <is>
          <t>16455</t>
        </is>
      </c>
      <c r="X1761" s="1" t="n"/>
      <c r="Y1761" s="1" t="n"/>
      <c r="Z1761" s="7">
        <f>X1761/U1761</f>
        <v/>
      </c>
      <c r="AA1761" s="7">
        <f>Y1761/V1761</f>
        <v/>
      </c>
      <c r="AB1761" s="1" t="n"/>
      <c r="AC1761" s="1" t="n"/>
      <c r="AD1761" s="1" t="n"/>
      <c r="AE1761" s="1" t="n"/>
      <c r="AF1761" s="1" t="n"/>
      <c r="AG1761" s="1" t="n"/>
      <c r="AH1761" s="1" t="n"/>
      <c r="AI1761" s="7">
        <f>AG1761/AD1761</f>
        <v/>
      </c>
      <c r="AJ1761" s="7">
        <f>AH1761/AE1761</f>
        <v/>
      </c>
      <c r="AK1761" s="1" t="n"/>
      <c r="AL1761" s="1" t="n"/>
      <c r="AM1761" s="1" t="n"/>
      <c r="AN1761" s="1" t="n">
        <v>745.8</v>
      </c>
      <c r="AO1761" s="1" t="n">
        <v>748.65</v>
      </c>
      <c r="AP1761" s="1" t="n">
        <v>745.75</v>
      </c>
      <c r="AQ1761" s="1" t="n"/>
      <c r="AR1761" s="1" t="n"/>
      <c r="AS1761" s="1" t="n"/>
      <c r="AT1761" s="1" t="n"/>
      <c r="AU1761" s="1" t="n"/>
      <c r="AV1761" s="7">
        <f>AT1761/AQ1761</f>
        <v/>
      </c>
      <c r="AW1761" s="7">
        <f>AU1761/AR1761</f>
        <v/>
      </c>
      <c r="AX1761" s="1" t="n"/>
      <c r="AY1761" s="1">
        <f>+IF(AND(D1761&gt;0,E1761&gt;0,F1761&gt;0,S1761&gt;0,T1761&gt;0,AC1761&gt;0,AB1761&gt;0,AI1761&gt;0,AJ1761&gt;0,AS1761&gt;AR1761,AR1761&gt;AQ1761),"long buildup",IF(AND(D1761&gt;0,E1761&gt;0,F1761&gt;0,S1761&lt;0,T1761&lt;0,AB1761&lt;0,AC1761&lt;0,AI1761&lt;0,AJ1761&lt;0,AS1761&gt;AR1761,AR1761&gt;AQ1761),"Short Covering",IF(AND(D1761&lt;0,E1761&lt;0,F1761&lt;0,S1761&lt;0,T1761&lt;0,AB1761&gt;0,AC1761&gt;0,AI1761&gt;0,AJ1761&gt;0,AS1761&lt;AR1761,AR1761&lt;AQ1761),"Short Buildup",IF(AND(D1761&lt;0,E1761&lt;0,F1761&lt;0,S1761&lt;0,T1761&lt;0,AB1761&lt;0,AC1761&lt;0,AI1761&lt;0,AJ1761&lt;0,AS1761&lt;AR1761,AR1761&lt;AQ1761),"LongUnwinding" ))))</f>
        <v/>
      </c>
      <c r="AZ1761" s="1">
        <f>+IF(AND(D1761&gt;0,E1761&gt;0,F1761&gt;0,L1761&gt;0,M1761&gt;0,S1761&gt;0,T1761&gt;0,Z1761&gt;0,AA1761&gt;0),"Buying Opportunity",IF(AND(D1761&lt;0,E1761&lt;0,F1761&lt;0,L1761&lt;0,M1761&lt;0,S1761&lt;0,T1761&lt;0,Z1761&lt;0,AA1761&lt;0),"support Zone",IF(AND(D1761&lt;0,E1761&lt;0,F1761&lt;0,L1761&gt;0,M1761&gt;0,S1761&gt;0,T1761&gt;0,Z1761&gt;0,AA1761&gt;0),"sell delivery")))</f>
        <v/>
      </c>
      <c r="BA1761" s="1">
        <f>IF(AND(D1761&gt;0,E1761&gt;0,F1761&gt;0,Z1761&gt;0,AA1761&gt;0,AB1761&gt;0,AC1761&gt;0,AI1761&gt;0,AJ1761&gt;0),"FII ENTERING")</f>
        <v/>
      </c>
      <c r="BB1761" s="1" t="n"/>
      <c r="BC1761" s="1" t="n"/>
      <c r="BD1761" s="1">
        <f>IF(AND(E1761&gt;0,F1761&gt;0,AB1761&gt;0,AC1761&gt;0,AI1761&gt;0,AJ1761&gt;0,AS1761&gt;AR1761,AR1761&gt;AQ1761),"long buildup",IF(AND(E1761&lt;0,F1761&lt;0,AB1761&gt;0,AC1761&gt;0,AI1761&gt;0,AJ1761&gt;0,AS1761&lt;AR1761,AR1761&lt;AQ1761),"Short buildup"))</f>
        <v/>
      </c>
      <c r="BE1761" s="1">
        <f>+IF(AND(F1761&gt;0,M1761&gt;0,T1761&gt;0,AA1761&gt;0),"buy")</f>
        <v/>
      </c>
    </row>
    <row r="1762">
      <c r="A1762" s="1" t="inlineStr">
        <is>
          <t>SRPL</t>
        </is>
      </c>
      <c r="B1762" s="1" t="n"/>
      <c r="C1762" s="1" t="n"/>
      <c r="D1762" s="2" t="n">
        <v>1.481481481481483</v>
      </c>
      <c r="E1762" s="2" t="n">
        <v>0</v>
      </c>
      <c r="F1762" s="3" t="n">
        <v>-2.189781021897812</v>
      </c>
      <c r="G1762" s="4" t="n">
        <v>373</v>
      </c>
      <c r="H1762" s="4" t="n">
        <v>308</v>
      </c>
      <c r="I1762" s="3" t="n">
        <v>289</v>
      </c>
      <c r="J1762" s="1" t="n"/>
      <c r="K1762" s="1" t="n"/>
      <c r="L1762" s="7">
        <f>J1762/G1762</f>
        <v/>
      </c>
      <c r="M1762" s="7">
        <f>K1762/H1762</f>
        <v/>
      </c>
      <c r="N1762" s="1" t="n">
        <v>0.0551</v>
      </c>
      <c r="O1762" s="1" t="n">
        <v>0.0301</v>
      </c>
      <c r="P1762" s="1" t="n">
        <v>0.0764</v>
      </c>
      <c r="Q1762" s="1" t="n"/>
      <c r="R1762" s="1" t="n"/>
      <c r="S1762" s="7">
        <f>Q1762/N1762</f>
        <v/>
      </c>
      <c r="T1762" s="7">
        <f>R1762/O1762</f>
        <v/>
      </c>
      <c r="U1762" s="1" t="inlineStr">
        <is>
          <t>-</t>
        </is>
      </c>
      <c r="V1762" s="1" t="inlineStr">
        <is>
          <t>-</t>
        </is>
      </c>
      <c r="W1762" s="1" t="inlineStr">
        <is>
          <t>-</t>
        </is>
      </c>
      <c r="X1762" s="1" t="n"/>
      <c r="Y1762" s="1" t="n"/>
      <c r="Z1762" s="7">
        <f>X1762/U1762</f>
        <v/>
      </c>
      <c r="AA1762" s="7">
        <f>Y1762/V1762</f>
        <v/>
      </c>
      <c r="AB1762" s="1" t="n"/>
      <c r="AC1762" s="1" t="n"/>
      <c r="AD1762" s="1" t="n"/>
      <c r="AE1762" s="1" t="n"/>
      <c r="AF1762" s="1" t="n"/>
      <c r="AG1762" s="1" t="n"/>
      <c r="AH1762" s="1" t="n"/>
      <c r="AI1762" s="7">
        <f>AG1762/AD1762</f>
        <v/>
      </c>
      <c r="AJ1762" s="7">
        <f>AH1762/AE1762</f>
        <v/>
      </c>
      <c r="AK1762" s="1" t="n"/>
      <c r="AL1762" s="1" t="n"/>
      <c r="AM1762" s="1" t="n"/>
      <c r="AN1762" s="1" t="n">
        <v>1.37</v>
      </c>
      <c r="AO1762" s="1" t="n">
        <v>1.37</v>
      </c>
      <c r="AP1762" s="1" t="n">
        <v>1.34</v>
      </c>
      <c r="AQ1762" s="1" t="n"/>
      <c r="AR1762" s="1" t="n"/>
      <c r="AS1762" s="1" t="n"/>
      <c r="AT1762" s="1" t="n"/>
      <c r="AU1762" s="1" t="n"/>
      <c r="AV1762" s="7">
        <f>AT1762/AQ1762</f>
        <v/>
      </c>
      <c r="AW1762" s="7">
        <f>AU1762/AR1762</f>
        <v/>
      </c>
      <c r="AX1762" s="1" t="n"/>
      <c r="AY1762" s="1">
        <f>+IF(AND(D1762&gt;0,E1762&gt;0,F1762&gt;0,S1762&gt;0,T1762&gt;0,AC1762&gt;0,AB1762&gt;0,AI1762&gt;0,AJ1762&gt;0,AS1762&gt;AR1762,AR1762&gt;AQ1762),"long buildup",IF(AND(D1762&gt;0,E1762&gt;0,F1762&gt;0,S1762&lt;0,T1762&lt;0,AB1762&lt;0,AC1762&lt;0,AI1762&lt;0,AJ1762&lt;0,AS1762&gt;AR1762,AR1762&gt;AQ1762),"Short Covering",IF(AND(D1762&lt;0,E1762&lt;0,F1762&lt;0,S1762&lt;0,T1762&lt;0,AB1762&gt;0,AC1762&gt;0,AI1762&gt;0,AJ1762&gt;0,AS1762&lt;AR1762,AR1762&lt;AQ1762),"Short Buildup",IF(AND(D1762&lt;0,E1762&lt;0,F1762&lt;0,S1762&lt;0,T1762&lt;0,AB1762&lt;0,AC1762&lt;0,AI1762&lt;0,AJ1762&lt;0,AS1762&lt;AR1762,AR1762&lt;AQ1762),"LongUnwinding" ))))</f>
        <v/>
      </c>
      <c r="AZ1762" s="1">
        <f>+IF(AND(D1762&gt;0,E1762&gt;0,F1762&gt;0,L1762&gt;0,M1762&gt;0,S1762&gt;0,T1762&gt;0,Z1762&gt;0,AA1762&gt;0),"Buying Opportunity",IF(AND(D1762&lt;0,E1762&lt;0,F1762&lt;0,L1762&lt;0,M1762&lt;0,S1762&lt;0,T1762&lt;0,Z1762&lt;0,AA1762&lt;0),"support Zone",IF(AND(D1762&lt;0,E1762&lt;0,F1762&lt;0,L1762&gt;0,M1762&gt;0,S1762&gt;0,T1762&gt;0,Z1762&gt;0,AA1762&gt;0),"sell delivery")))</f>
        <v/>
      </c>
      <c r="BA1762" s="1">
        <f>IF(AND(D1762&gt;0,E1762&gt;0,F1762&gt;0,Z1762&gt;0,AA1762&gt;0,AB1762&gt;0,AC1762&gt;0,AI1762&gt;0,AJ1762&gt;0),"FII ENTERING")</f>
        <v/>
      </c>
      <c r="BB1762" s="1" t="n"/>
      <c r="BC1762" s="1" t="n"/>
      <c r="BD1762" s="1">
        <f>IF(AND(E1762&gt;0,F1762&gt;0,AB1762&gt;0,AC1762&gt;0,AI1762&gt;0,AJ1762&gt;0,AS1762&gt;AR1762,AR1762&gt;AQ1762),"long buildup",IF(AND(E1762&lt;0,F1762&lt;0,AB1762&gt;0,AC1762&gt;0,AI1762&gt;0,AJ1762&gt;0,AS1762&lt;AR1762,AR1762&lt;AQ1762),"Short buildup"))</f>
        <v/>
      </c>
      <c r="BE1762" s="1">
        <f>+IF(AND(F1762&gt;0,M1762&gt;0,T1762&gt;0,AA1762&gt;0),"buy")</f>
        <v/>
      </c>
    </row>
    <row r="1763">
      <c r="A1763" s="1" t="inlineStr">
        <is>
          <t>SSWL</t>
        </is>
      </c>
      <c r="B1763" s="1" t="n"/>
      <c r="C1763" s="1" t="n"/>
      <c r="D1763" s="2" t="n">
        <v>0.338478202003791</v>
      </c>
      <c r="E1763" s="2" t="n">
        <v>-3.44083119686952</v>
      </c>
      <c r="F1763" s="3" t="n">
        <v>-2.26383454443824</v>
      </c>
      <c r="G1763" s="4" t="n">
        <v>10620</v>
      </c>
      <c r="H1763" s="4" t="n">
        <v>7945</v>
      </c>
      <c r="I1763" s="3" t="n">
        <v>10479</v>
      </c>
      <c r="J1763" s="1" t="n"/>
      <c r="K1763" s="1" t="n"/>
      <c r="L1763" s="7">
        <f>J1763/G1763</f>
        <v/>
      </c>
      <c r="M1763" s="7">
        <f>K1763/H1763</f>
        <v/>
      </c>
      <c r="N1763" s="1" t="n">
        <v>7.023099999999999</v>
      </c>
      <c r="O1763" s="1" t="n">
        <v>3.7099</v>
      </c>
      <c r="P1763" s="1" t="n">
        <v>5.095</v>
      </c>
      <c r="Q1763" s="1" t="n"/>
      <c r="R1763" s="1" t="n"/>
      <c r="S1763" s="7">
        <f>Q1763/N1763</f>
        <v/>
      </c>
      <c r="T1763" s="7">
        <f>R1763/O1763</f>
        <v/>
      </c>
      <c r="U1763" s="1" t="inlineStr">
        <is>
          <t>144191</t>
        </is>
      </c>
      <c r="V1763" s="1" t="inlineStr">
        <is>
          <t>81084</t>
        </is>
      </c>
      <c r="W1763" s="1" t="inlineStr">
        <is>
          <t>142313</t>
        </is>
      </c>
      <c r="X1763" s="1" t="n"/>
      <c r="Y1763" s="1" t="n"/>
      <c r="Z1763" s="7">
        <f>X1763/U1763</f>
        <v/>
      </c>
      <c r="AA1763" s="7">
        <f>Y1763/V1763</f>
        <v/>
      </c>
      <c r="AB1763" s="1" t="n"/>
      <c r="AC1763" s="1" t="n"/>
      <c r="AD1763" s="1" t="n"/>
      <c r="AE1763" s="1" t="n"/>
      <c r="AF1763" s="1" t="n"/>
      <c r="AG1763" s="1" t="n"/>
      <c r="AH1763" s="1" t="n"/>
      <c r="AI1763" s="7">
        <f>AG1763/AD1763</f>
        <v/>
      </c>
      <c r="AJ1763" s="7">
        <f>AH1763/AE1763</f>
        <v/>
      </c>
      <c r="AK1763" s="1" t="n"/>
      <c r="AL1763" s="1" t="n"/>
      <c r="AM1763" s="1" t="n"/>
      <c r="AN1763" s="1" t="n">
        <v>222.33</v>
      </c>
      <c r="AO1763" s="1" t="n">
        <v>214.68</v>
      </c>
      <c r="AP1763" s="1" t="n">
        <v>209.82</v>
      </c>
      <c r="AQ1763" s="1" t="n"/>
      <c r="AR1763" s="1" t="n"/>
      <c r="AS1763" s="1" t="n"/>
      <c r="AT1763" s="1" t="n"/>
      <c r="AU1763" s="1" t="n"/>
      <c r="AV1763" s="7">
        <f>AT1763/AQ1763</f>
        <v/>
      </c>
      <c r="AW1763" s="7">
        <f>AU1763/AR1763</f>
        <v/>
      </c>
      <c r="AX1763" s="1" t="n"/>
      <c r="AY1763" s="1">
        <f>+IF(AND(D1763&gt;0,E1763&gt;0,F1763&gt;0,S1763&gt;0,T1763&gt;0,AC1763&gt;0,AB1763&gt;0,AI1763&gt;0,AJ1763&gt;0,AS1763&gt;AR1763,AR1763&gt;AQ1763),"long buildup",IF(AND(D1763&gt;0,E1763&gt;0,F1763&gt;0,S1763&lt;0,T1763&lt;0,AB1763&lt;0,AC1763&lt;0,AI1763&lt;0,AJ1763&lt;0,AS1763&gt;AR1763,AR1763&gt;AQ1763),"Short Covering",IF(AND(D1763&lt;0,E1763&lt;0,F1763&lt;0,S1763&lt;0,T1763&lt;0,AB1763&gt;0,AC1763&gt;0,AI1763&gt;0,AJ1763&gt;0,AS1763&lt;AR1763,AR1763&lt;AQ1763),"Short Buildup",IF(AND(D1763&lt;0,E1763&lt;0,F1763&lt;0,S1763&lt;0,T1763&lt;0,AB1763&lt;0,AC1763&lt;0,AI1763&lt;0,AJ1763&lt;0,AS1763&lt;AR1763,AR1763&lt;AQ1763),"LongUnwinding" ))))</f>
        <v/>
      </c>
      <c r="AZ1763" s="1">
        <f>+IF(AND(D1763&gt;0,E1763&gt;0,F1763&gt;0,L1763&gt;0,M1763&gt;0,S1763&gt;0,T1763&gt;0,Z1763&gt;0,AA1763&gt;0),"Buying Opportunity",IF(AND(D1763&lt;0,E1763&lt;0,F1763&lt;0,L1763&lt;0,M1763&lt;0,S1763&lt;0,T1763&lt;0,Z1763&lt;0,AA1763&lt;0),"support Zone",IF(AND(D1763&lt;0,E1763&lt;0,F1763&lt;0,L1763&gt;0,M1763&gt;0,S1763&gt;0,T1763&gt;0,Z1763&gt;0,AA1763&gt;0),"sell delivery")))</f>
        <v/>
      </c>
      <c r="BA1763" s="1">
        <f>IF(AND(D1763&gt;0,E1763&gt;0,F1763&gt;0,Z1763&gt;0,AA1763&gt;0,AB1763&gt;0,AC1763&gt;0,AI1763&gt;0,AJ1763&gt;0),"FII ENTERING")</f>
        <v/>
      </c>
      <c r="BB1763" s="1" t="n"/>
      <c r="BC1763" s="1" t="n"/>
      <c r="BD1763" s="1">
        <f>IF(AND(E1763&gt;0,F1763&gt;0,AB1763&gt;0,AC1763&gt;0,AI1763&gt;0,AJ1763&gt;0,AS1763&gt;AR1763,AR1763&gt;AQ1763),"long buildup",IF(AND(E1763&lt;0,F1763&lt;0,AB1763&gt;0,AC1763&gt;0,AI1763&gt;0,AJ1763&gt;0,AS1763&lt;AR1763,AR1763&lt;AQ1763),"Short buildup"))</f>
        <v/>
      </c>
      <c r="BE1763" s="1">
        <f>+IF(AND(F1763&gt;0,M1763&gt;0,T1763&gt;0,AA1763&gt;0),"buy")</f>
        <v/>
      </c>
    </row>
    <row r="1764">
      <c r="A1764" s="1" t="inlineStr">
        <is>
          <t>STAR</t>
        </is>
      </c>
      <c r="B1764" s="1" t="n"/>
      <c r="C1764" s="1" t="n"/>
      <c r="D1764" s="2" t="n">
        <v>-1.52355496157701</v>
      </c>
      <c r="E1764" s="2" t="n">
        <v>-4.179955214765566</v>
      </c>
      <c r="F1764" s="3" t="n">
        <v>1.274697259400893</v>
      </c>
      <c r="G1764" s="4" t="n">
        <v>9510</v>
      </c>
      <c r="H1764" s="4" t="n">
        <v>19140</v>
      </c>
      <c r="I1764" s="3" t="n">
        <v>8295</v>
      </c>
      <c r="J1764" s="1" t="n"/>
      <c r="K1764" s="1" t="n"/>
      <c r="L1764" s="7">
        <f>J1764/G1764</f>
        <v/>
      </c>
      <c r="M1764" s="7">
        <f>K1764/H1764</f>
        <v/>
      </c>
      <c r="N1764" s="1" t="n">
        <v>23.4206</v>
      </c>
      <c r="O1764" s="1" t="n">
        <v>39.099</v>
      </c>
      <c r="P1764" s="1" t="n">
        <v>19.6088</v>
      </c>
      <c r="Q1764" s="1" t="n"/>
      <c r="R1764" s="1" t="n"/>
      <c r="S1764" s="7">
        <f>Q1764/N1764</f>
        <v/>
      </c>
      <c r="T1764" s="7">
        <f>R1764/O1764</f>
        <v/>
      </c>
      <c r="U1764" s="1" t="inlineStr">
        <is>
          <t>-</t>
        </is>
      </c>
      <c r="V1764" s="1" t="inlineStr">
        <is>
          <t>-</t>
        </is>
      </c>
      <c r="W1764" s="1" t="inlineStr">
        <is>
          <t>-</t>
        </is>
      </c>
      <c r="X1764" s="1" t="n"/>
      <c r="Y1764" s="1" t="n"/>
      <c r="Z1764" s="7">
        <f>X1764/U1764</f>
        <v/>
      </c>
      <c r="AA1764" s="7">
        <f>Y1764/V1764</f>
        <v/>
      </c>
      <c r="AB1764" s="1" t="n"/>
      <c r="AC1764" s="1" t="n"/>
      <c r="AD1764" s="1" t="n"/>
      <c r="AE1764" s="1" t="n"/>
      <c r="AF1764" s="1" t="n"/>
      <c r="AG1764" s="1" t="n"/>
      <c r="AH1764" s="1" t="n"/>
      <c r="AI1764" s="7">
        <f>AG1764/AD1764</f>
        <v/>
      </c>
      <c r="AJ1764" s="7">
        <f>AH1764/AE1764</f>
        <v/>
      </c>
      <c r="AK1764" s="1" t="n"/>
      <c r="AL1764" s="1" t="n"/>
      <c r="AM1764" s="1" t="n"/>
      <c r="AN1764" s="1" t="n">
        <v>736.85</v>
      </c>
      <c r="AO1764" s="1" t="n">
        <v>706.05</v>
      </c>
      <c r="AP1764" s="1" t="n">
        <v>715.05</v>
      </c>
      <c r="AQ1764" s="1" t="n"/>
      <c r="AR1764" s="1" t="n"/>
      <c r="AS1764" s="1" t="n"/>
      <c r="AT1764" s="1" t="n"/>
      <c r="AU1764" s="1" t="n"/>
      <c r="AV1764" s="7">
        <f>AT1764/AQ1764</f>
        <v/>
      </c>
      <c r="AW1764" s="7">
        <f>AU1764/AR1764</f>
        <v/>
      </c>
      <c r="AX1764" s="1" t="n"/>
      <c r="AY1764" s="1">
        <f>+IF(AND(D1764&gt;0,E1764&gt;0,F1764&gt;0,S1764&gt;0,T1764&gt;0,AC1764&gt;0,AB1764&gt;0,AI1764&gt;0,AJ1764&gt;0,AS1764&gt;AR1764,AR1764&gt;AQ1764),"long buildup",IF(AND(D1764&gt;0,E1764&gt;0,F1764&gt;0,S1764&lt;0,T1764&lt;0,AB1764&lt;0,AC1764&lt;0,AI1764&lt;0,AJ1764&lt;0,AS1764&gt;AR1764,AR1764&gt;AQ1764),"Short Covering",IF(AND(D1764&lt;0,E1764&lt;0,F1764&lt;0,S1764&lt;0,T1764&lt;0,AB1764&gt;0,AC1764&gt;0,AI1764&gt;0,AJ1764&gt;0,AS1764&lt;AR1764,AR1764&lt;AQ1764),"Short Buildup",IF(AND(D1764&lt;0,E1764&lt;0,F1764&lt;0,S1764&lt;0,T1764&lt;0,AB1764&lt;0,AC1764&lt;0,AI1764&lt;0,AJ1764&lt;0,AS1764&lt;AR1764,AR1764&lt;AQ1764),"LongUnwinding" ))))</f>
        <v/>
      </c>
      <c r="AZ1764" s="1">
        <f>+IF(AND(D1764&gt;0,E1764&gt;0,F1764&gt;0,L1764&gt;0,M1764&gt;0,S1764&gt;0,T1764&gt;0,Z1764&gt;0,AA1764&gt;0),"Buying Opportunity",IF(AND(D1764&lt;0,E1764&lt;0,F1764&lt;0,L1764&lt;0,M1764&lt;0,S1764&lt;0,T1764&lt;0,Z1764&lt;0,AA1764&lt;0),"support Zone",IF(AND(D1764&lt;0,E1764&lt;0,F1764&lt;0,L1764&gt;0,M1764&gt;0,S1764&gt;0,T1764&gt;0,Z1764&gt;0,AA1764&gt;0),"sell delivery")))</f>
        <v/>
      </c>
      <c r="BA1764" s="1">
        <f>IF(AND(D1764&gt;0,E1764&gt;0,F1764&gt;0,Z1764&gt;0,AA1764&gt;0,AB1764&gt;0,AC1764&gt;0,AI1764&gt;0,AJ1764&gt;0),"FII ENTERING")</f>
        <v/>
      </c>
      <c r="BB1764" s="1" t="n"/>
      <c r="BC1764" s="1" t="n"/>
      <c r="BD1764" s="1">
        <f>IF(AND(E1764&gt;0,F1764&gt;0,AB1764&gt;0,AC1764&gt;0,AI1764&gt;0,AJ1764&gt;0,AS1764&gt;AR1764,AR1764&gt;AQ1764),"long buildup",IF(AND(E1764&lt;0,F1764&lt;0,AB1764&gt;0,AC1764&gt;0,AI1764&gt;0,AJ1764&gt;0,AS1764&lt;AR1764,AR1764&lt;AQ1764),"Short buildup"))</f>
        <v/>
      </c>
      <c r="BE1764" s="1">
        <f>+IF(AND(F1764&gt;0,M1764&gt;0,T1764&gt;0,AA1764&gt;0),"buy")</f>
        <v/>
      </c>
    </row>
    <row r="1765">
      <c r="A1765" s="1" t="inlineStr">
        <is>
          <t>STARCEMENT</t>
        </is>
      </c>
      <c r="B1765" s="1" t="n"/>
      <c r="C1765" s="1" t="n"/>
      <c r="D1765" s="2" t="n">
        <v>3.19138019497178</v>
      </c>
      <c r="E1765" s="2" t="n">
        <v>9.506762132060462</v>
      </c>
      <c r="F1765" s="3" t="n">
        <v>4.413367235742825</v>
      </c>
      <c r="G1765" s="4" t="n">
        <v>28407</v>
      </c>
      <c r="H1765" s="4" t="n">
        <v>227685</v>
      </c>
      <c r="I1765" s="3" t="n">
        <v>152095</v>
      </c>
      <c r="J1765" s="1" t="n"/>
      <c r="K1765" s="1" t="n"/>
      <c r="L1765" s="7">
        <f>J1765/G1765</f>
        <v/>
      </c>
      <c r="M1765" s="7">
        <f>K1765/H1765</f>
        <v/>
      </c>
      <c r="N1765" s="1" t="n">
        <v>27.0583</v>
      </c>
      <c r="O1765" s="1" t="n">
        <v>434.3864</v>
      </c>
      <c r="P1765" s="1" t="n">
        <v>369.051</v>
      </c>
      <c r="Q1765" s="1" t="n"/>
      <c r="R1765" s="1" t="n"/>
      <c r="S1765" s="7">
        <f>Q1765/N1765</f>
        <v/>
      </c>
      <c r="T1765" s="7">
        <f>R1765/O1765</f>
        <v/>
      </c>
      <c r="U1765" s="1" t="inlineStr">
        <is>
          <t>316685</t>
        </is>
      </c>
      <c r="V1765" s="1" t="inlineStr">
        <is>
          <t>2361079</t>
        </is>
      </c>
      <c r="W1765" s="1" t="inlineStr">
        <is>
          <t>2849409</t>
        </is>
      </c>
      <c r="X1765" s="1" t="n"/>
      <c r="Y1765" s="1" t="n"/>
      <c r="Z1765" s="7">
        <f>X1765/U1765</f>
        <v/>
      </c>
      <c r="AA1765" s="7">
        <f>Y1765/V1765</f>
        <v/>
      </c>
      <c r="AB1765" s="1" t="n"/>
      <c r="AC1765" s="1" t="n"/>
      <c r="AD1765" s="1" t="n"/>
      <c r="AE1765" s="1" t="n"/>
      <c r="AF1765" s="1" t="n"/>
      <c r="AG1765" s="1" t="n"/>
      <c r="AH1765" s="1" t="n"/>
      <c r="AI1765" s="7">
        <f>AG1765/AD1765</f>
        <v/>
      </c>
      <c r="AJ1765" s="7">
        <f>AH1765/AE1765</f>
        <v/>
      </c>
      <c r="AK1765" s="1" t="n"/>
      <c r="AL1765" s="1" t="n"/>
      <c r="AM1765" s="1" t="n"/>
      <c r="AN1765" s="1" t="n">
        <v>201.12</v>
      </c>
      <c r="AO1765" s="1" t="n">
        <v>220.24</v>
      </c>
      <c r="AP1765" s="1" t="n">
        <v>229.96</v>
      </c>
      <c r="AQ1765" s="1" t="n"/>
      <c r="AR1765" s="1" t="n"/>
      <c r="AS1765" s="1" t="n"/>
      <c r="AT1765" s="1" t="n"/>
      <c r="AU1765" s="1" t="n"/>
      <c r="AV1765" s="7">
        <f>AT1765/AQ1765</f>
        <v/>
      </c>
      <c r="AW1765" s="7">
        <f>AU1765/AR1765</f>
        <v/>
      </c>
      <c r="AX1765" s="1" t="n"/>
      <c r="AY1765" s="1">
        <f>+IF(AND(D1765&gt;0,E1765&gt;0,F1765&gt;0,S1765&gt;0,T1765&gt;0,AC1765&gt;0,AB1765&gt;0,AI1765&gt;0,AJ1765&gt;0,AS1765&gt;AR1765,AR1765&gt;AQ1765),"long buildup",IF(AND(D1765&gt;0,E1765&gt;0,F1765&gt;0,S1765&lt;0,T1765&lt;0,AB1765&lt;0,AC1765&lt;0,AI1765&lt;0,AJ1765&lt;0,AS1765&gt;AR1765,AR1765&gt;AQ1765),"Short Covering",IF(AND(D1765&lt;0,E1765&lt;0,F1765&lt;0,S1765&lt;0,T1765&lt;0,AB1765&gt;0,AC1765&gt;0,AI1765&gt;0,AJ1765&gt;0,AS1765&lt;AR1765,AR1765&lt;AQ1765),"Short Buildup",IF(AND(D1765&lt;0,E1765&lt;0,F1765&lt;0,S1765&lt;0,T1765&lt;0,AB1765&lt;0,AC1765&lt;0,AI1765&lt;0,AJ1765&lt;0,AS1765&lt;AR1765,AR1765&lt;AQ1765),"LongUnwinding" ))))</f>
        <v/>
      </c>
      <c r="AZ1765" s="1">
        <f>+IF(AND(D1765&gt;0,E1765&gt;0,F1765&gt;0,L1765&gt;0,M1765&gt;0,S1765&gt;0,T1765&gt;0,Z1765&gt;0,AA1765&gt;0),"Buying Opportunity",IF(AND(D1765&lt;0,E1765&lt;0,F1765&lt;0,L1765&lt;0,M1765&lt;0,S1765&lt;0,T1765&lt;0,Z1765&lt;0,AA1765&lt;0),"support Zone",IF(AND(D1765&lt;0,E1765&lt;0,F1765&lt;0,L1765&gt;0,M1765&gt;0,S1765&gt;0,T1765&gt;0,Z1765&gt;0,AA1765&gt;0),"sell delivery")))</f>
        <v/>
      </c>
      <c r="BA1765" s="1">
        <f>IF(AND(D1765&gt;0,E1765&gt;0,F1765&gt;0,Z1765&gt;0,AA1765&gt;0,AB1765&gt;0,AC1765&gt;0,AI1765&gt;0,AJ1765&gt;0),"FII ENTERING")</f>
        <v/>
      </c>
      <c r="BB1765" s="1" t="n"/>
      <c r="BC1765" s="1" t="n"/>
      <c r="BD1765" s="1">
        <f>IF(AND(E1765&gt;0,F1765&gt;0,AB1765&gt;0,AC1765&gt;0,AI1765&gt;0,AJ1765&gt;0,AS1765&gt;AR1765,AR1765&gt;AQ1765),"long buildup",IF(AND(E1765&lt;0,F1765&lt;0,AB1765&gt;0,AC1765&gt;0,AI1765&gt;0,AJ1765&gt;0,AS1765&lt;AR1765,AR1765&lt;AQ1765),"Short buildup"))</f>
        <v/>
      </c>
      <c r="BE1765" s="1">
        <f>+IF(AND(F1765&gt;0,M1765&gt;0,T1765&gt;0,AA1765&gt;0),"buy")</f>
        <v/>
      </c>
    </row>
    <row r="1766">
      <c r="A1766" s="1" t="inlineStr">
        <is>
          <t>STARHEALTH</t>
        </is>
      </c>
      <c r="B1766" s="1" t="n"/>
      <c r="C1766" s="1" t="n"/>
      <c r="D1766" s="2" t="n">
        <v>-0.8865823332252061</v>
      </c>
      <c r="E1766" s="2" t="n">
        <v>1.123595505617973</v>
      </c>
      <c r="F1766" s="3" t="n">
        <v>0.291262135922335</v>
      </c>
      <c r="G1766" s="4" t="n">
        <v>39207</v>
      </c>
      <c r="H1766" s="4" t="n">
        <v>49784</v>
      </c>
      <c r="I1766" s="3" t="n">
        <v>27137</v>
      </c>
      <c r="J1766" s="1" t="n"/>
      <c r="K1766" s="1" t="n"/>
      <c r="L1766" s="7">
        <f>J1766/G1766</f>
        <v/>
      </c>
      <c r="M1766" s="7">
        <f>K1766/H1766</f>
        <v/>
      </c>
      <c r="N1766" s="1" t="n">
        <v>64.6683</v>
      </c>
      <c r="O1766" s="1" t="n">
        <v>86.0592</v>
      </c>
      <c r="P1766" s="1" t="n">
        <v>38.3649</v>
      </c>
      <c r="Q1766" s="1" t="n"/>
      <c r="R1766" s="1" t="n"/>
      <c r="S1766" s="7">
        <f>Q1766/N1766</f>
        <v/>
      </c>
      <c r="T1766" s="7">
        <f>R1766/O1766</f>
        <v/>
      </c>
      <c r="U1766" s="1" t="inlineStr">
        <is>
          <t>868849</t>
        </is>
      </c>
      <c r="V1766" s="1" t="inlineStr">
        <is>
          <t>1238001</t>
        </is>
      </c>
      <c r="W1766" s="1" t="inlineStr">
        <is>
          <t>553824</t>
        </is>
      </c>
      <c r="X1766" s="1" t="n"/>
      <c r="Y1766" s="1" t="n"/>
      <c r="Z1766" s="7">
        <f>X1766/U1766</f>
        <v/>
      </c>
      <c r="AA1766" s="7">
        <f>Y1766/V1766</f>
        <v/>
      </c>
      <c r="AB1766" s="1" t="n"/>
      <c r="AC1766" s="1" t="n"/>
      <c r="AD1766" s="1" t="n"/>
      <c r="AE1766" s="1" t="n"/>
      <c r="AF1766" s="1" t="n"/>
      <c r="AG1766" s="1" t="n"/>
      <c r="AH1766" s="1" t="n"/>
      <c r="AI1766" s="7">
        <f>AG1766/AD1766</f>
        <v/>
      </c>
      <c r="AJ1766" s="7">
        <f>AH1766/AE1766</f>
        <v/>
      </c>
      <c r="AK1766" s="1" t="n"/>
      <c r="AL1766" s="1" t="n"/>
      <c r="AM1766" s="1" t="n"/>
      <c r="AN1766" s="1" t="n">
        <v>458.35</v>
      </c>
      <c r="AO1766" s="1" t="n">
        <v>463.5</v>
      </c>
      <c r="AP1766" s="1" t="n">
        <v>464.85</v>
      </c>
      <c r="AQ1766" s="1" t="n"/>
      <c r="AR1766" s="1" t="n"/>
      <c r="AS1766" s="1" t="n"/>
      <c r="AT1766" s="1" t="n"/>
      <c r="AU1766" s="1" t="n"/>
      <c r="AV1766" s="7">
        <f>AT1766/AQ1766</f>
        <v/>
      </c>
      <c r="AW1766" s="7">
        <f>AU1766/AR1766</f>
        <v/>
      </c>
      <c r="AX1766" s="1" t="n"/>
      <c r="AY1766" s="1">
        <f>+IF(AND(D1766&gt;0,E1766&gt;0,F1766&gt;0,S1766&gt;0,T1766&gt;0,AC1766&gt;0,AB1766&gt;0,AI1766&gt;0,AJ1766&gt;0,AS1766&gt;AR1766,AR1766&gt;AQ1766),"long buildup",IF(AND(D1766&gt;0,E1766&gt;0,F1766&gt;0,S1766&lt;0,T1766&lt;0,AB1766&lt;0,AC1766&lt;0,AI1766&lt;0,AJ1766&lt;0,AS1766&gt;AR1766,AR1766&gt;AQ1766),"Short Covering",IF(AND(D1766&lt;0,E1766&lt;0,F1766&lt;0,S1766&lt;0,T1766&lt;0,AB1766&gt;0,AC1766&gt;0,AI1766&gt;0,AJ1766&gt;0,AS1766&lt;AR1766,AR1766&lt;AQ1766),"Short Buildup",IF(AND(D1766&lt;0,E1766&lt;0,F1766&lt;0,S1766&lt;0,T1766&lt;0,AB1766&lt;0,AC1766&lt;0,AI1766&lt;0,AJ1766&lt;0,AS1766&lt;AR1766,AR1766&lt;AQ1766),"LongUnwinding" ))))</f>
        <v/>
      </c>
      <c r="AZ1766" s="1">
        <f>+IF(AND(D1766&gt;0,E1766&gt;0,F1766&gt;0,L1766&gt;0,M1766&gt;0,S1766&gt;0,T1766&gt;0,Z1766&gt;0,AA1766&gt;0),"Buying Opportunity",IF(AND(D1766&lt;0,E1766&lt;0,F1766&lt;0,L1766&lt;0,M1766&lt;0,S1766&lt;0,T1766&lt;0,Z1766&lt;0,AA1766&lt;0),"support Zone",IF(AND(D1766&lt;0,E1766&lt;0,F1766&lt;0,L1766&gt;0,M1766&gt;0,S1766&gt;0,T1766&gt;0,Z1766&gt;0,AA1766&gt;0),"sell delivery")))</f>
        <v/>
      </c>
      <c r="BA1766" s="1">
        <f>IF(AND(D1766&gt;0,E1766&gt;0,F1766&gt;0,Z1766&gt;0,AA1766&gt;0,AB1766&gt;0,AC1766&gt;0,AI1766&gt;0,AJ1766&gt;0),"FII ENTERING")</f>
        <v/>
      </c>
      <c r="BB1766" s="1" t="n"/>
      <c r="BC1766" s="1" t="n"/>
      <c r="BD1766" s="1">
        <f>IF(AND(E1766&gt;0,F1766&gt;0,AB1766&gt;0,AC1766&gt;0,AI1766&gt;0,AJ1766&gt;0,AS1766&gt;AR1766,AR1766&gt;AQ1766),"long buildup",IF(AND(E1766&lt;0,F1766&lt;0,AB1766&gt;0,AC1766&gt;0,AI1766&gt;0,AJ1766&gt;0,AS1766&lt;AR1766,AR1766&lt;AQ1766),"Short buildup"))</f>
        <v/>
      </c>
      <c r="BE1766" s="1">
        <f>+IF(AND(F1766&gt;0,M1766&gt;0,T1766&gt;0,AA1766&gt;0),"buy")</f>
        <v/>
      </c>
    </row>
    <row r="1767">
      <c r="A1767" s="1" t="inlineStr">
        <is>
          <t>STARPAPER</t>
        </is>
      </c>
      <c r="B1767" s="1" t="n"/>
      <c r="C1767" s="1" t="n"/>
      <c r="D1767" s="2" t="n">
        <v>-0.1539408866995174</v>
      </c>
      <c r="E1767" s="2" t="n">
        <v>-1.625479053786176</v>
      </c>
      <c r="F1767" s="3" t="n">
        <v>0.1970266881604862</v>
      </c>
      <c r="G1767" s="4" t="n">
        <v>655</v>
      </c>
      <c r="H1767" s="4" t="n">
        <v>660</v>
      </c>
      <c r="I1767" s="3" t="n">
        <v>2295</v>
      </c>
      <c r="J1767" s="1" t="n"/>
      <c r="K1767" s="1" t="n"/>
      <c r="L1767" s="7">
        <f>J1767/G1767</f>
        <v/>
      </c>
      <c r="M1767" s="7">
        <f>K1767/H1767</f>
        <v/>
      </c>
      <c r="N1767" s="1" t="n">
        <v>0.3583</v>
      </c>
      <c r="O1767" s="1" t="n">
        <v>0.431</v>
      </c>
      <c r="P1767" s="1" t="n">
        <v>1.1673</v>
      </c>
      <c r="Q1767" s="1" t="n"/>
      <c r="R1767" s="1" t="n"/>
      <c r="S1767" s="7">
        <f>Q1767/N1767</f>
        <v/>
      </c>
      <c r="T1767" s="7">
        <f>R1767/O1767</f>
        <v/>
      </c>
      <c r="U1767" s="1" t="inlineStr">
        <is>
          <t>7584</t>
        </is>
      </c>
      <c r="V1767" s="1" t="inlineStr">
        <is>
          <t>11866</t>
        </is>
      </c>
      <c r="W1767" s="1" t="inlineStr">
        <is>
          <t>10696</t>
        </is>
      </c>
      <c r="X1767" s="1" t="n"/>
      <c r="Y1767" s="1" t="n"/>
      <c r="Z1767" s="7">
        <f>X1767/U1767</f>
        <v/>
      </c>
      <c r="AA1767" s="7">
        <f>Y1767/V1767</f>
        <v/>
      </c>
      <c r="AB1767" s="1" t="n"/>
      <c r="AC1767" s="1" t="n"/>
      <c r="AD1767" s="1" t="n"/>
      <c r="AE1767" s="1" t="n"/>
      <c r="AF1767" s="1" t="n"/>
      <c r="AG1767" s="1" t="n"/>
      <c r="AH1767" s="1" t="n"/>
      <c r="AI1767" s="7">
        <f>AG1767/AD1767</f>
        <v/>
      </c>
      <c r="AJ1767" s="7">
        <f>AH1767/AE1767</f>
        <v/>
      </c>
      <c r="AK1767" s="1" t="n"/>
      <c r="AL1767" s="1" t="n"/>
      <c r="AM1767" s="1" t="n"/>
      <c r="AN1767" s="1" t="n">
        <v>227.01</v>
      </c>
      <c r="AO1767" s="1" t="n">
        <v>223.32</v>
      </c>
      <c r="AP1767" s="1" t="n">
        <v>223.76</v>
      </c>
      <c r="AQ1767" s="1" t="n"/>
      <c r="AR1767" s="1" t="n"/>
      <c r="AS1767" s="1" t="n"/>
      <c r="AT1767" s="1" t="n"/>
      <c r="AU1767" s="1" t="n"/>
      <c r="AV1767" s="7">
        <f>AT1767/AQ1767</f>
        <v/>
      </c>
      <c r="AW1767" s="7">
        <f>AU1767/AR1767</f>
        <v/>
      </c>
      <c r="AX1767" s="1" t="n"/>
      <c r="AY1767" s="1">
        <f>+IF(AND(D1767&gt;0,E1767&gt;0,F1767&gt;0,S1767&gt;0,T1767&gt;0,AC1767&gt;0,AB1767&gt;0,AI1767&gt;0,AJ1767&gt;0,AS1767&gt;AR1767,AR1767&gt;AQ1767),"long buildup",IF(AND(D1767&gt;0,E1767&gt;0,F1767&gt;0,S1767&lt;0,T1767&lt;0,AB1767&lt;0,AC1767&lt;0,AI1767&lt;0,AJ1767&lt;0,AS1767&gt;AR1767,AR1767&gt;AQ1767),"Short Covering",IF(AND(D1767&lt;0,E1767&lt;0,F1767&lt;0,S1767&lt;0,T1767&lt;0,AB1767&gt;0,AC1767&gt;0,AI1767&gt;0,AJ1767&gt;0,AS1767&lt;AR1767,AR1767&lt;AQ1767),"Short Buildup",IF(AND(D1767&lt;0,E1767&lt;0,F1767&lt;0,S1767&lt;0,T1767&lt;0,AB1767&lt;0,AC1767&lt;0,AI1767&lt;0,AJ1767&lt;0,AS1767&lt;AR1767,AR1767&lt;AQ1767),"LongUnwinding" ))))</f>
        <v/>
      </c>
      <c r="AZ1767" s="1">
        <f>+IF(AND(D1767&gt;0,E1767&gt;0,F1767&gt;0,L1767&gt;0,M1767&gt;0,S1767&gt;0,T1767&gt;0,Z1767&gt;0,AA1767&gt;0),"Buying Opportunity",IF(AND(D1767&lt;0,E1767&lt;0,F1767&lt;0,L1767&lt;0,M1767&lt;0,S1767&lt;0,T1767&lt;0,Z1767&lt;0,AA1767&lt;0),"support Zone",IF(AND(D1767&lt;0,E1767&lt;0,F1767&lt;0,L1767&gt;0,M1767&gt;0,S1767&gt;0,T1767&gt;0,Z1767&gt;0,AA1767&gt;0),"sell delivery")))</f>
        <v/>
      </c>
      <c r="BA1767" s="1">
        <f>IF(AND(D1767&gt;0,E1767&gt;0,F1767&gt;0,Z1767&gt;0,AA1767&gt;0,AB1767&gt;0,AC1767&gt;0,AI1767&gt;0,AJ1767&gt;0),"FII ENTERING")</f>
        <v/>
      </c>
      <c r="BB1767" s="1" t="n"/>
      <c r="BC1767" s="1" t="n"/>
      <c r="BD1767" s="1">
        <f>IF(AND(E1767&gt;0,F1767&gt;0,AB1767&gt;0,AC1767&gt;0,AI1767&gt;0,AJ1767&gt;0,AS1767&gt;AR1767,AR1767&gt;AQ1767),"long buildup",IF(AND(E1767&lt;0,F1767&lt;0,AB1767&gt;0,AC1767&gt;0,AI1767&gt;0,AJ1767&gt;0,AS1767&lt;AR1767,AR1767&lt;AQ1767),"Short buildup"))</f>
        <v/>
      </c>
      <c r="BE1767" s="1">
        <f>+IF(AND(F1767&gt;0,M1767&gt;0,T1767&gt;0,AA1767&gt;0),"buy")</f>
        <v/>
      </c>
    </row>
    <row r="1768">
      <c r="A1768" s="1" t="inlineStr">
        <is>
          <t>STARTECK</t>
        </is>
      </c>
      <c r="B1768" s="1" t="n"/>
      <c r="C1768" s="1" t="n"/>
      <c r="D1768" s="2" t="n">
        <v>-0.4073627036813416</v>
      </c>
      <c r="E1768" s="2" t="n">
        <v>-5.332525374943197</v>
      </c>
      <c r="F1768" s="3" t="n">
        <v>-4.528724595935342</v>
      </c>
      <c r="G1768" s="4" t="n">
        <v>2118</v>
      </c>
      <c r="H1768" s="4" t="n">
        <v>511</v>
      </c>
      <c r="I1768" s="3" t="n">
        <v>744</v>
      </c>
      <c r="J1768" s="1" t="n"/>
      <c r="K1768" s="1" t="n"/>
      <c r="L1768" s="7">
        <f>J1768/G1768</f>
        <v/>
      </c>
      <c r="M1768" s="7">
        <f>K1768/H1768</f>
        <v/>
      </c>
      <c r="N1768" s="1" t="n">
        <v>2.677</v>
      </c>
      <c r="O1768" s="1" t="n">
        <v>0.2872</v>
      </c>
      <c r="P1768" s="1" t="n">
        <v>0.3502</v>
      </c>
      <c r="Q1768" s="1" t="n"/>
      <c r="R1768" s="1" t="n"/>
      <c r="S1768" s="7">
        <f>Q1768/N1768</f>
        <v/>
      </c>
      <c r="T1768" s="7">
        <f>R1768/O1768</f>
        <v/>
      </c>
      <c r="U1768" s="1" t="inlineStr">
        <is>
          <t>11921</t>
        </is>
      </c>
      <c r="V1768" s="1" t="inlineStr">
        <is>
          <t>1860</t>
        </is>
      </c>
      <c r="W1768" s="1" t="inlineStr">
        <is>
          <t>1379</t>
        </is>
      </c>
      <c r="X1768" s="1" t="n"/>
      <c r="Y1768" s="1" t="n"/>
      <c r="Z1768" s="7">
        <f>X1768/U1768</f>
        <v/>
      </c>
      <c r="AA1768" s="7">
        <f>Y1768/V1768</f>
        <v/>
      </c>
      <c r="AB1768" s="1" t="n"/>
      <c r="AC1768" s="1" t="n"/>
      <c r="AD1768" s="1" t="n"/>
      <c r="AE1768" s="1" t="n"/>
      <c r="AF1768" s="1" t="n"/>
      <c r="AG1768" s="1" t="n"/>
      <c r="AH1768" s="1" t="n"/>
      <c r="AI1768" s="7">
        <f>AG1768/AD1768</f>
        <v/>
      </c>
      <c r="AJ1768" s="7">
        <f>AH1768/AE1768</f>
        <v/>
      </c>
      <c r="AK1768" s="1" t="n"/>
      <c r="AL1768" s="1" t="n"/>
      <c r="AM1768" s="1" t="n"/>
      <c r="AN1768" s="1" t="n">
        <v>330.05</v>
      </c>
      <c r="AO1768" s="1" t="n">
        <v>312.45</v>
      </c>
      <c r="AP1768" s="1" t="n">
        <v>298.3</v>
      </c>
      <c r="AQ1768" s="1" t="n"/>
      <c r="AR1768" s="1" t="n"/>
      <c r="AS1768" s="1" t="n"/>
      <c r="AT1768" s="1" t="n"/>
      <c r="AU1768" s="1" t="n"/>
      <c r="AV1768" s="7">
        <f>AT1768/AQ1768</f>
        <v/>
      </c>
      <c r="AW1768" s="7">
        <f>AU1768/AR1768</f>
        <v/>
      </c>
      <c r="AX1768" s="1" t="n"/>
      <c r="AY1768" s="1">
        <f>+IF(AND(D1768&gt;0,E1768&gt;0,F1768&gt;0,S1768&gt;0,T1768&gt;0,AC1768&gt;0,AB1768&gt;0,AI1768&gt;0,AJ1768&gt;0,AS1768&gt;AR1768,AR1768&gt;AQ1768),"long buildup",IF(AND(D1768&gt;0,E1768&gt;0,F1768&gt;0,S1768&lt;0,T1768&lt;0,AB1768&lt;0,AC1768&lt;0,AI1768&lt;0,AJ1768&lt;0,AS1768&gt;AR1768,AR1768&gt;AQ1768),"Short Covering",IF(AND(D1768&lt;0,E1768&lt;0,F1768&lt;0,S1768&lt;0,T1768&lt;0,AB1768&gt;0,AC1768&gt;0,AI1768&gt;0,AJ1768&gt;0,AS1768&lt;AR1768,AR1768&lt;AQ1768),"Short Buildup",IF(AND(D1768&lt;0,E1768&lt;0,F1768&lt;0,S1768&lt;0,T1768&lt;0,AB1768&lt;0,AC1768&lt;0,AI1768&lt;0,AJ1768&lt;0,AS1768&lt;AR1768,AR1768&lt;AQ1768),"LongUnwinding" ))))</f>
        <v/>
      </c>
      <c r="AZ1768" s="1">
        <f>+IF(AND(D1768&gt;0,E1768&gt;0,F1768&gt;0,L1768&gt;0,M1768&gt;0,S1768&gt;0,T1768&gt;0,Z1768&gt;0,AA1768&gt;0),"Buying Opportunity",IF(AND(D1768&lt;0,E1768&lt;0,F1768&lt;0,L1768&lt;0,M1768&lt;0,S1768&lt;0,T1768&lt;0,Z1768&lt;0,AA1768&lt;0),"support Zone",IF(AND(D1768&lt;0,E1768&lt;0,F1768&lt;0,L1768&gt;0,M1768&gt;0,S1768&gt;0,T1768&gt;0,Z1768&gt;0,AA1768&gt;0),"sell delivery")))</f>
        <v/>
      </c>
      <c r="BA1768" s="1">
        <f>IF(AND(D1768&gt;0,E1768&gt;0,F1768&gt;0,Z1768&gt;0,AA1768&gt;0,AB1768&gt;0,AC1768&gt;0,AI1768&gt;0,AJ1768&gt;0),"FII ENTERING")</f>
        <v/>
      </c>
      <c r="BB1768" s="1" t="n"/>
      <c r="BC1768" s="1" t="n"/>
      <c r="BD1768" s="1">
        <f>IF(AND(E1768&gt;0,F1768&gt;0,AB1768&gt;0,AC1768&gt;0,AI1768&gt;0,AJ1768&gt;0,AS1768&gt;AR1768,AR1768&gt;AQ1768),"long buildup",IF(AND(E1768&lt;0,F1768&lt;0,AB1768&gt;0,AC1768&gt;0,AI1768&gt;0,AJ1768&gt;0,AS1768&lt;AR1768,AR1768&lt;AQ1768),"Short buildup"))</f>
        <v/>
      </c>
      <c r="BE1768" s="1">
        <f>+IF(AND(F1768&gt;0,M1768&gt;0,T1768&gt;0,AA1768&gt;0),"buy")</f>
        <v/>
      </c>
    </row>
    <row r="1769">
      <c r="A1769" s="1" t="inlineStr">
        <is>
          <t>STCINDIA</t>
        </is>
      </c>
      <c r="B1769" s="1" t="n"/>
      <c r="C1769" s="1" t="n"/>
      <c r="D1769" s="2" t="n">
        <v>4.204294001554931</v>
      </c>
      <c r="E1769" s="2" t="n">
        <v>-1.394628099173558</v>
      </c>
      <c r="F1769" s="3" t="n">
        <v>-0.9079797450672268</v>
      </c>
      <c r="G1769" s="4" t="n">
        <v>9217</v>
      </c>
      <c r="H1769" s="4" t="n">
        <v>3758</v>
      </c>
      <c r="I1769" s="3" t="n">
        <v>3464</v>
      </c>
      <c r="J1769" s="1" t="n"/>
      <c r="K1769" s="1" t="n"/>
      <c r="L1769" s="7">
        <f>J1769/G1769</f>
        <v/>
      </c>
      <c r="M1769" s="7">
        <f>K1769/H1769</f>
        <v/>
      </c>
      <c r="N1769" s="1" t="n">
        <v>7.789700000000001</v>
      </c>
      <c r="O1769" s="1" t="n">
        <v>3.3487</v>
      </c>
      <c r="P1769" s="1" t="n">
        <v>2.2349</v>
      </c>
      <c r="Q1769" s="1" t="n"/>
      <c r="R1769" s="1" t="n"/>
      <c r="S1769" s="7">
        <f>Q1769/N1769</f>
        <v/>
      </c>
      <c r="T1769" s="7">
        <f>R1769/O1769</f>
        <v/>
      </c>
      <c r="U1769" s="1" t="inlineStr">
        <is>
          <t>102313</t>
        </is>
      </c>
      <c r="V1769" s="1" t="inlineStr">
        <is>
          <t>49523</t>
        </is>
      </c>
      <c r="W1769" s="1" t="inlineStr">
        <is>
          <t>46641</t>
        </is>
      </c>
      <c r="X1769" s="1" t="n"/>
      <c r="Y1769" s="1" t="n"/>
      <c r="Z1769" s="7">
        <f>X1769/U1769</f>
        <v/>
      </c>
      <c r="AA1769" s="7">
        <f>Y1769/V1769</f>
        <v/>
      </c>
      <c r="AB1769" s="1" t="n"/>
      <c r="AC1769" s="1" t="n"/>
      <c r="AD1769" s="1" t="n"/>
      <c r="AE1769" s="1" t="n"/>
      <c r="AF1769" s="1" t="n"/>
      <c r="AG1769" s="1" t="n"/>
      <c r="AH1769" s="1" t="n"/>
      <c r="AI1769" s="7">
        <f>AG1769/AD1769</f>
        <v/>
      </c>
      <c r="AJ1769" s="7">
        <f>AH1769/AE1769</f>
        <v/>
      </c>
      <c r="AK1769" s="1" t="n"/>
      <c r="AL1769" s="1" t="n"/>
      <c r="AM1769" s="1" t="n"/>
      <c r="AN1769" s="1" t="n">
        <v>174.24</v>
      </c>
      <c r="AO1769" s="1" t="n">
        <v>171.81</v>
      </c>
      <c r="AP1769" s="1" t="n">
        <v>170.25</v>
      </c>
      <c r="AQ1769" s="1" t="n"/>
      <c r="AR1769" s="1" t="n"/>
      <c r="AS1769" s="1" t="n"/>
      <c r="AT1769" s="1" t="n"/>
      <c r="AU1769" s="1" t="n"/>
      <c r="AV1769" s="7">
        <f>AT1769/AQ1769</f>
        <v/>
      </c>
      <c r="AW1769" s="7">
        <f>AU1769/AR1769</f>
        <v/>
      </c>
      <c r="AX1769" s="1" t="n"/>
      <c r="AY1769" s="1">
        <f>+IF(AND(D1769&gt;0,E1769&gt;0,F1769&gt;0,S1769&gt;0,T1769&gt;0,AC1769&gt;0,AB1769&gt;0,AI1769&gt;0,AJ1769&gt;0,AS1769&gt;AR1769,AR1769&gt;AQ1769),"long buildup",IF(AND(D1769&gt;0,E1769&gt;0,F1769&gt;0,S1769&lt;0,T1769&lt;0,AB1769&lt;0,AC1769&lt;0,AI1769&lt;0,AJ1769&lt;0,AS1769&gt;AR1769,AR1769&gt;AQ1769),"Short Covering",IF(AND(D1769&lt;0,E1769&lt;0,F1769&lt;0,S1769&lt;0,T1769&lt;0,AB1769&gt;0,AC1769&gt;0,AI1769&gt;0,AJ1769&gt;0,AS1769&lt;AR1769,AR1769&lt;AQ1769),"Short Buildup",IF(AND(D1769&lt;0,E1769&lt;0,F1769&lt;0,S1769&lt;0,T1769&lt;0,AB1769&lt;0,AC1769&lt;0,AI1769&lt;0,AJ1769&lt;0,AS1769&lt;AR1769,AR1769&lt;AQ1769),"LongUnwinding" ))))</f>
        <v/>
      </c>
      <c r="AZ1769" s="1">
        <f>+IF(AND(D1769&gt;0,E1769&gt;0,F1769&gt;0,L1769&gt;0,M1769&gt;0,S1769&gt;0,T1769&gt;0,Z1769&gt;0,AA1769&gt;0),"Buying Opportunity",IF(AND(D1769&lt;0,E1769&lt;0,F1769&lt;0,L1769&lt;0,M1769&lt;0,S1769&lt;0,T1769&lt;0,Z1769&lt;0,AA1769&lt;0),"support Zone",IF(AND(D1769&lt;0,E1769&lt;0,F1769&lt;0,L1769&gt;0,M1769&gt;0,S1769&gt;0,T1769&gt;0,Z1769&gt;0,AA1769&gt;0),"sell delivery")))</f>
        <v/>
      </c>
      <c r="BA1769" s="1">
        <f>IF(AND(D1769&gt;0,E1769&gt;0,F1769&gt;0,Z1769&gt;0,AA1769&gt;0,AB1769&gt;0,AC1769&gt;0,AI1769&gt;0,AJ1769&gt;0),"FII ENTERING")</f>
        <v/>
      </c>
      <c r="BB1769" s="1" t="n"/>
      <c r="BC1769" s="1" t="n"/>
      <c r="BD1769" s="1">
        <f>IF(AND(E1769&gt;0,F1769&gt;0,AB1769&gt;0,AC1769&gt;0,AI1769&gt;0,AJ1769&gt;0,AS1769&gt;AR1769,AR1769&gt;AQ1769),"long buildup",IF(AND(E1769&lt;0,F1769&lt;0,AB1769&gt;0,AC1769&gt;0,AI1769&gt;0,AJ1769&gt;0,AS1769&lt;AR1769,AR1769&lt;AQ1769),"Short buildup"))</f>
        <v/>
      </c>
      <c r="BE1769" s="1">
        <f>+IF(AND(F1769&gt;0,M1769&gt;0,T1769&gt;0,AA1769&gt;0),"buy")</f>
        <v/>
      </c>
    </row>
    <row r="1770">
      <c r="A1770" s="1" t="inlineStr">
        <is>
          <t>STEELCAS</t>
        </is>
      </c>
      <c r="B1770" s="1" t="n"/>
      <c r="C1770" s="1" t="n"/>
      <c r="D1770" s="2" t="n">
        <v>-1.895474964391374</v>
      </c>
      <c r="E1770" s="2" t="n">
        <v>-0.5081527808800486</v>
      </c>
      <c r="F1770" s="3" t="n">
        <v>-2.020542178817983</v>
      </c>
      <c r="G1770" s="4" t="n">
        <v>2212</v>
      </c>
      <c r="H1770" s="4" t="n">
        <v>1734</v>
      </c>
      <c r="I1770" s="3" t="n">
        <v>2181</v>
      </c>
      <c r="J1770" s="1" t="n"/>
      <c r="K1770" s="1" t="n"/>
      <c r="L1770" s="7">
        <f>J1770/G1770</f>
        <v/>
      </c>
      <c r="M1770" s="7">
        <f>K1770/H1770</f>
        <v/>
      </c>
      <c r="N1770" s="1" t="n">
        <v>1.5183</v>
      </c>
      <c r="O1770" s="1" t="n">
        <v>0.9363</v>
      </c>
      <c r="P1770" s="1" t="n">
        <v>1.9866</v>
      </c>
      <c r="Q1770" s="1" t="n"/>
      <c r="R1770" s="1" t="n"/>
      <c r="S1770" s="7">
        <f>Q1770/N1770</f>
        <v/>
      </c>
      <c r="T1770" s="7">
        <f>R1770/O1770</f>
        <v/>
      </c>
      <c r="U1770" s="1" t="inlineStr">
        <is>
          <t>8212</t>
        </is>
      </c>
      <c r="V1770" s="1" t="inlineStr">
        <is>
          <t>4843</t>
        </is>
      </c>
      <c r="W1770" s="1" t="inlineStr">
        <is>
          <t>16023</t>
        </is>
      </c>
      <c r="X1770" s="1" t="n"/>
      <c r="Y1770" s="1" t="n"/>
      <c r="Z1770" s="7">
        <f>X1770/U1770</f>
        <v/>
      </c>
      <c r="AA1770" s="7">
        <f>Y1770/V1770</f>
        <v/>
      </c>
      <c r="AB1770" s="1" t="n"/>
      <c r="AC1770" s="1" t="n"/>
      <c r="AD1770" s="1" t="n"/>
      <c r="AE1770" s="1" t="n"/>
      <c r="AF1770" s="1" t="n"/>
      <c r="AG1770" s="1" t="n"/>
      <c r="AH1770" s="1" t="n"/>
      <c r="AI1770" s="7">
        <f>AG1770/AD1770</f>
        <v/>
      </c>
      <c r="AJ1770" s="7">
        <f>AH1770/AE1770</f>
        <v/>
      </c>
      <c r="AK1770" s="1" t="n"/>
      <c r="AL1770" s="1" t="n"/>
      <c r="AM1770" s="1" t="n"/>
      <c r="AN1770" s="1" t="n">
        <v>895.4</v>
      </c>
      <c r="AO1770" s="1" t="n">
        <v>890.85</v>
      </c>
      <c r="AP1770" s="1" t="n">
        <v>872.85</v>
      </c>
      <c r="AQ1770" s="1" t="n"/>
      <c r="AR1770" s="1" t="n"/>
      <c r="AS1770" s="1" t="n"/>
      <c r="AT1770" s="1" t="n"/>
      <c r="AU1770" s="1" t="n"/>
      <c r="AV1770" s="7">
        <f>AT1770/AQ1770</f>
        <v/>
      </c>
      <c r="AW1770" s="7">
        <f>AU1770/AR1770</f>
        <v/>
      </c>
      <c r="AX1770" s="1" t="n"/>
      <c r="AY1770" s="1">
        <f>+IF(AND(D1770&gt;0,E1770&gt;0,F1770&gt;0,S1770&gt;0,T1770&gt;0,AC1770&gt;0,AB1770&gt;0,AI1770&gt;0,AJ1770&gt;0,AS1770&gt;AR1770,AR1770&gt;AQ1770),"long buildup",IF(AND(D1770&gt;0,E1770&gt;0,F1770&gt;0,S1770&lt;0,T1770&lt;0,AB1770&lt;0,AC1770&lt;0,AI1770&lt;0,AJ1770&lt;0,AS1770&gt;AR1770,AR1770&gt;AQ1770),"Short Covering",IF(AND(D1770&lt;0,E1770&lt;0,F1770&lt;0,S1770&lt;0,T1770&lt;0,AB1770&gt;0,AC1770&gt;0,AI1770&gt;0,AJ1770&gt;0,AS1770&lt;AR1770,AR1770&lt;AQ1770),"Short Buildup",IF(AND(D1770&lt;0,E1770&lt;0,F1770&lt;0,S1770&lt;0,T1770&lt;0,AB1770&lt;0,AC1770&lt;0,AI1770&lt;0,AJ1770&lt;0,AS1770&lt;AR1770,AR1770&lt;AQ1770),"LongUnwinding" ))))</f>
        <v/>
      </c>
      <c r="AZ1770" s="1">
        <f>+IF(AND(D1770&gt;0,E1770&gt;0,F1770&gt;0,L1770&gt;0,M1770&gt;0,S1770&gt;0,T1770&gt;0,Z1770&gt;0,AA1770&gt;0),"Buying Opportunity",IF(AND(D1770&lt;0,E1770&lt;0,F1770&lt;0,L1770&lt;0,M1770&lt;0,S1770&lt;0,T1770&lt;0,Z1770&lt;0,AA1770&lt;0),"support Zone",IF(AND(D1770&lt;0,E1770&lt;0,F1770&lt;0,L1770&gt;0,M1770&gt;0,S1770&gt;0,T1770&gt;0,Z1770&gt;0,AA1770&gt;0),"sell delivery")))</f>
        <v/>
      </c>
      <c r="BA1770" s="1">
        <f>IF(AND(D1770&gt;0,E1770&gt;0,F1770&gt;0,Z1770&gt;0,AA1770&gt;0,AB1770&gt;0,AC1770&gt;0,AI1770&gt;0,AJ1770&gt;0),"FII ENTERING")</f>
        <v/>
      </c>
      <c r="BB1770" s="1" t="n"/>
      <c r="BC1770" s="1" t="n"/>
      <c r="BD1770" s="1">
        <f>IF(AND(E1770&gt;0,F1770&gt;0,AB1770&gt;0,AC1770&gt;0,AI1770&gt;0,AJ1770&gt;0,AS1770&gt;AR1770,AR1770&gt;AQ1770),"long buildup",IF(AND(E1770&lt;0,F1770&lt;0,AB1770&gt;0,AC1770&gt;0,AI1770&gt;0,AJ1770&gt;0,AS1770&lt;AR1770,AR1770&lt;AQ1770),"Short buildup"))</f>
        <v/>
      </c>
      <c r="BE1770" s="1">
        <f>+IF(AND(F1770&gt;0,M1770&gt;0,T1770&gt;0,AA1770&gt;0),"buy")</f>
        <v/>
      </c>
    </row>
    <row r="1771">
      <c r="A1771" s="1" t="inlineStr">
        <is>
          <t>STEELCITY</t>
        </is>
      </c>
      <c r="B1771" s="1" t="n"/>
      <c r="C1771" s="1" t="n"/>
      <c r="D1771" s="2" t="n">
        <v>0.7565875293503822</v>
      </c>
      <c r="E1771" s="2" t="n">
        <v>0.7940617987225976</v>
      </c>
      <c r="F1771" s="3" t="n">
        <v>1.875321116629558</v>
      </c>
      <c r="G1771" s="4" t="n">
        <v>923</v>
      </c>
      <c r="H1771" s="4" t="n">
        <v>2263</v>
      </c>
      <c r="I1771" s="3" t="n">
        <v>1154</v>
      </c>
      <c r="J1771" s="1" t="n"/>
      <c r="K1771" s="1" t="n"/>
      <c r="L1771" s="7">
        <f>J1771/G1771</f>
        <v/>
      </c>
      <c r="M1771" s="7">
        <f>K1771/H1771</f>
        <v/>
      </c>
      <c r="N1771" s="1" t="n">
        <v>0.4076</v>
      </c>
      <c r="O1771" s="1" t="n">
        <v>1.2434</v>
      </c>
      <c r="P1771" s="1" t="n">
        <v>1.0418</v>
      </c>
      <c r="Q1771" s="1" t="n"/>
      <c r="R1771" s="1" t="n"/>
      <c r="S1771" s="7">
        <f>Q1771/N1771</f>
        <v/>
      </c>
      <c r="T1771" s="7">
        <f>R1771/O1771</f>
        <v/>
      </c>
      <c r="U1771" s="1" t="inlineStr">
        <is>
          <t>18293</t>
        </is>
      </c>
      <c r="V1771" s="1" t="inlineStr">
        <is>
          <t>42049</t>
        </is>
      </c>
      <c r="W1771" s="1" t="inlineStr">
        <is>
          <t>54712</t>
        </is>
      </c>
      <c r="X1771" s="1" t="n"/>
      <c r="Y1771" s="1" t="n"/>
      <c r="Z1771" s="7">
        <f>X1771/U1771</f>
        <v/>
      </c>
      <c r="AA1771" s="7">
        <f>Y1771/V1771</f>
        <v/>
      </c>
      <c r="AB1771" s="1" t="n"/>
      <c r="AC1771" s="1" t="n"/>
      <c r="AD1771" s="1" t="n"/>
      <c r="AE1771" s="1" t="n"/>
      <c r="AF1771" s="1" t="n"/>
      <c r="AG1771" s="1" t="n"/>
      <c r="AH1771" s="1" t="n"/>
      <c r="AI1771" s="7">
        <f>AG1771/AD1771</f>
        <v/>
      </c>
      <c r="AJ1771" s="7">
        <f>AH1771/AE1771</f>
        <v/>
      </c>
      <c r="AK1771" s="1" t="n"/>
      <c r="AL1771" s="1" t="n"/>
      <c r="AM1771" s="1" t="n"/>
      <c r="AN1771" s="1" t="n">
        <v>115.86</v>
      </c>
      <c r="AO1771" s="1" t="n">
        <v>116.78</v>
      </c>
      <c r="AP1771" s="1" t="n">
        <v>118.97</v>
      </c>
      <c r="AQ1771" s="1" t="n"/>
      <c r="AR1771" s="1" t="n"/>
      <c r="AS1771" s="1" t="n"/>
      <c r="AT1771" s="1" t="n"/>
      <c r="AU1771" s="1" t="n"/>
      <c r="AV1771" s="7">
        <f>AT1771/AQ1771</f>
        <v/>
      </c>
      <c r="AW1771" s="7">
        <f>AU1771/AR1771</f>
        <v/>
      </c>
      <c r="AX1771" s="1" t="n"/>
      <c r="AY1771" s="1">
        <f>+IF(AND(D1771&gt;0,E1771&gt;0,F1771&gt;0,S1771&gt;0,T1771&gt;0,AC1771&gt;0,AB1771&gt;0,AI1771&gt;0,AJ1771&gt;0,AS1771&gt;AR1771,AR1771&gt;AQ1771),"long buildup",IF(AND(D1771&gt;0,E1771&gt;0,F1771&gt;0,S1771&lt;0,T1771&lt;0,AB1771&lt;0,AC1771&lt;0,AI1771&lt;0,AJ1771&lt;0,AS1771&gt;AR1771,AR1771&gt;AQ1771),"Short Covering",IF(AND(D1771&lt;0,E1771&lt;0,F1771&lt;0,S1771&lt;0,T1771&lt;0,AB1771&gt;0,AC1771&gt;0,AI1771&gt;0,AJ1771&gt;0,AS1771&lt;AR1771,AR1771&lt;AQ1771),"Short Buildup",IF(AND(D1771&lt;0,E1771&lt;0,F1771&lt;0,S1771&lt;0,T1771&lt;0,AB1771&lt;0,AC1771&lt;0,AI1771&lt;0,AJ1771&lt;0,AS1771&lt;AR1771,AR1771&lt;AQ1771),"LongUnwinding" ))))</f>
        <v/>
      </c>
      <c r="AZ1771" s="1">
        <f>+IF(AND(D1771&gt;0,E1771&gt;0,F1771&gt;0,L1771&gt;0,M1771&gt;0,S1771&gt;0,T1771&gt;0,Z1771&gt;0,AA1771&gt;0),"Buying Opportunity",IF(AND(D1771&lt;0,E1771&lt;0,F1771&lt;0,L1771&lt;0,M1771&lt;0,S1771&lt;0,T1771&lt;0,Z1771&lt;0,AA1771&lt;0),"support Zone",IF(AND(D1771&lt;0,E1771&lt;0,F1771&lt;0,L1771&gt;0,M1771&gt;0,S1771&gt;0,T1771&gt;0,Z1771&gt;0,AA1771&gt;0),"sell delivery")))</f>
        <v/>
      </c>
      <c r="BA1771" s="1">
        <f>IF(AND(D1771&gt;0,E1771&gt;0,F1771&gt;0,Z1771&gt;0,AA1771&gt;0,AB1771&gt;0,AC1771&gt;0,AI1771&gt;0,AJ1771&gt;0),"FII ENTERING")</f>
        <v/>
      </c>
      <c r="BB1771" s="1" t="n"/>
      <c r="BC1771" s="1" t="n"/>
      <c r="BD1771" s="1">
        <f>IF(AND(E1771&gt;0,F1771&gt;0,AB1771&gt;0,AC1771&gt;0,AI1771&gt;0,AJ1771&gt;0,AS1771&gt;AR1771,AR1771&gt;AQ1771),"long buildup",IF(AND(E1771&lt;0,F1771&lt;0,AB1771&gt;0,AC1771&gt;0,AI1771&gt;0,AJ1771&gt;0,AS1771&lt;AR1771,AR1771&lt;AQ1771),"Short buildup"))</f>
        <v/>
      </c>
      <c r="BE1771" s="1">
        <f>+IF(AND(F1771&gt;0,M1771&gt;0,T1771&gt;0,AA1771&gt;0),"buy")</f>
        <v/>
      </c>
    </row>
    <row r="1772">
      <c r="A1772" s="1" t="inlineStr">
        <is>
          <t>STEELXIND</t>
        </is>
      </c>
      <c r="B1772" s="1" t="n"/>
      <c r="C1772" s="1" t="n"/>
      <c r="D1772" s="2" t="n">
        <v>-0.5357142857142744</v>
      </c>
      <c r="E1772" s="2" t="n">
        <v>0.448833034111301</v>
      </c>
      <c r="F1772" s="3" t="n">
        <v>-1.161751563896327</v>
      </c>
      <c r="G1772" s="4" t="n">
        <v>2585</v>
      </c>
      <c r="H1772" s="4" t="n">
        <v>3241</v>
      </c>
      <c r="I1772" s="3" t="n">
        <v>2868</v>
      </c>
      <c r="J1772" s="1" t="n"/>
      <c r="K1772" s="1" t="n"/>
      <c r="L1772" s="7">
        <f>J1772/G1772</f>
        <v/>
      </c>
      <c r="M1772" s="7">
        <f>K1772/H1772</f>
        <v/>
      </c>
      <c r="N1772" s="1" t="n">
        <v>0.8522</v>
      </c>
      <c r="O1772" s="1" t="n">
        <v>1.2117</v>
      </c>
      <c r="P1772" s="1" t="n">
        <v>0.9492</v>
      </c>
      <c r="Q1772" s="1" t="n"/>
      <c r="R1772" s="1" t="n"/>
      <c r="S1772" s="7">
        <f>Q1772/N1772</f>
        <v/>
      </c>
      <c r="T1772" s="7">
        <f>R1772/O1772</f>
        <v/>
      </c>
      <c r="U1772" s="1" t="inlineStr">
        <is>
          <t>445046</t>
        </is>
      </c>
      <c r="V1772" s="1" t="inlineStr">
        <is>
          <t>601962</t>
        </is>
      </c>
      <c r="W1772" s="1" t="inlineStr">
        <is>
          <t>340853</t>
        </is>
      </c>
      <c r="X1772" s="1" t="n"/>
      <c r="Y1772" s="1" t="n"/>
      <c r="Z1772" s="7">
        <f>X1772/U1772</f>
        <v/>
      </c>
      <c r="AA1772" s="7">
        <f>Y1772/V1772</f>
        <v/>
      </c>
      <c r="AB1772" s="1" t="n"/>
      <c r="AC1772" s="1" t="n"/>
      <c r="AD1772" s="1" t="n"/>
      <c r="AE1772" s="1" t="n"/>
      <c r="AF1772" s="1" t="n"/>
      <c r="AG1772" s="1" t="n"/>
      <c r="AH1772" s="1" t="n"/>
      <c r="AI1772" s="7">
        <f>AG1772/AD1772</f>
        <v/>
      </c>
      <c r="AJ1772" s="7">
        <f>AH1772/AE1772</f>
        <v/>
      </c>
      <c r="AK1772" s="1" t="n"/>
      <c r="AL1772" s="1" t="n"/>
      <c r="AM1772" s="1" t="n"/>
      <c r="AN1772" s="1" t="n">
        <v>11.14</v>
      </c>
      <c r="AO1772" s="1" t="n">
        <v>11.19</v>
      </c>
      <c r="AP1772" s="1" t="n">
        <v>11.06</v>
      </c>
      <c r="AQ1772" s="1" t="n"/>
      <c r="AR1772" s="1" t="n"/>
      <c r="AS1772" s="1" t="n"/>
      <c r="AT1772" s="1" t="n"/>
      <c r="AU1772" s="1" t="n"/>
      <c r="AV1772" s="7">
        <f>AT1772/AQ1772</f>
        <v/>
      </c>
      <c r="AW1772" s="7">
        <f>AU1772/AR1772</f>
        <v/>
      </c>
      <c r="AX1772" s="1" t="n"/>
      <c r="AY1772" s="1">
        <f>+IF(AND(D1772&gt;0,E1772&gt;0,F1772&gt;0,S1772&gt;0,T1772&gt;0,AC1772&gt;0,AB1772&gt;0,AI1772&gt;0,AJ1772&gt;0,AS1772&gt;AR1772,AR1772&gt;AQ1772),"long buildup",IF(AND(D1772&gt;0,E1772&gt;0,F1772&gt;0,S1772&lt;0,T1772&lt;0,AB1772&lt;0,AC1772&lt;0,AI1772&lt;0,AJ1772&lt;0,AS1772&gt;AR1772,AR1772&gt;AQ1772),"Short Covering",IF(AND(D1772&lt;0,E1772&lt;0,F1772&lt;0,S1772&lt;0,T1772&lt;0,AB1772&gt;0,AC1772&gt;0,AI1772&gt;0,AJ1772&gt;0,AS1772&lt;AR1772,AR1772&lt;AQ1772),"Short Buildup",IF(AND(D1772&lt;0,E1772&lt;0,F1772&lt;0,S1772&lt;0,T1772&lt;0,AB1772&lt;0,AC1772&lt;0,AI1772&lt;0,AJ1772&lt;0,AS1772&lt;AR1772,AR1772&lt;AQ1772),"LongUnwinding" ))))</f>
        <v/>
      </c>
      <c r="AZ1772" s="1">
        <f>+IF(AND(D1772&gt;0,E1772&gt;0,F1772&gt;0,L1772&gt;0,M1772&gt;0,S1772&gt;0,T1772&gt;0,Z1772&gt;0,AA1772&gt;0),"Buying Opportunity",IF(AND(D1772&lt;0,E1772&lt;0,F1772&lt;0,L1772&lt;0,M1772&lt;0,S1772&lt;0,T1772&lt;0,Z1772&lt;0,AA1772&lt;0),"support Zone",IF(AND(D1772&lt;0,E1772&lt;0,F1772&lt;0,L1772&gt;0,M1772&gt;0,S1772&gt;0,T1772&gt;0,Z1772&gt;0,AA1772&gt;0),"sell delivery")))</f>
        <v/>
      </c>
      <c r="BA1772" s="1">
        <f>IF(AND(D1772&gt;0,E1772&gt;0,F1772&gt;0,Z1772&gt;0,AA1772&gt;0,AB1772&gt;0,AC1772&gt;0,AI1772&gt;0,AJ1772&gt;0),"FII ENTERING")</f>
        <v/>
      </c>
      <c r="BB1772" s="1" t="n"/>
      <c r="BC1772" s="1" t="n"/>
      <c r="BD1772" s="1">
        <f>IF(AND(E1772&gt;0,F1772&gt;0,AB1772&gt;0,AC1772&gt;0,AI1772&gt;0,AJ1772&gt;0,AS1772&gt;AR1772,AR1772&gt;AQ1772),"long buildup",IF(AND(E1772&lt;0,F1772&lt;0,AB1772&gt;0,AC1772&gt;0,AI1772&gt;0,AJ1772&gt;0,AS1772&lt;AR1772,AR1772&lt;AQ1772),"Short buildup"))</f>
        <v/>
      </c>
      <c r="BE1772" s="1">
        <f>+IF(AND(F1772&gt;0,M1772&gt;0,T1772&gt;0,AA1772&gt;0),"buy")</f>
        <v/>
      </c>
    </row>
    <row r="1773">
      <c r="A1773" s="1" t="inlineStr">
        <is>
          <t>STEL</t>
        </is>
      </c>
      <c r="B1773" s="1" t="n"/>
      <c r="C1773" s="1" t="n"/>
      <c r="D1773" s="2" t="n">
        <v>0.9450085452900348</v>
      </c>
      <c r="E1773" s="2" t="n">
        <v>-1.63330345583109</v>
      </c>
      <c r="F1773" s="3" t="n">
        <v>-1.599676014984314</v>
      </c>
      <c r="G1773" s="4" t="n">
        <v>735</v>
      </c>
      <c r="H1773" s="4" t="n">
        <v>426</v>
      </c>
      <c r="I1773" s="3" t="n">
        <v>679</v>
      </c>
      <c r="J1773" s="1" t="n"/>
      <c r="K1773" s="1" t="n"/>
      <c r="L1773" s="7">
        <f>J1773/G1773</f>
        <v/>
      </c>
      <c r="M1773" s="7">
        <f>K1773/H1773</f>
        <v/>
      </c>
      <c r="N1773" s="1" t="n">
        <v>0.4278</v>
      </c>
      <c r="O1773" s="1" t="n">
        <v>0.192</v>
      </c>
      <c r="P1773" s="1" t="n">
        <v>0.4201</v>
      </c>
      <c r="Q1773" s="1" t="n"/>
      <c r="R1773" s="1" t="n"/>
      <c r="S1773" s="7">
        <f>Q1773/N1773</f>
        <v/>
      </c>
      <c r="T1773" s="7">
        <f>R1773/O1773</f>
        <v/>
      </c>
      <c r="U1773" s="1" t="inlineStr">
        <is>
          <t>5877</t>
        </is>
      </c>
      <c r="V1773" s="1" t="inlineStr">
        <is>
          <t>2943</t>
        </is>
      </c>
      <c r="W1773" s="1" t="inlineStr">
        <is>
          <t>4917</t>
        </is>
      </c>
      <c r="X1773" s="1" t="n"/>
      <c r="Y1773" s="1" t="n"/>
      <c r="Z1773" s="7">
        <f>X1773/U1773</f>
        <v/>
      </c>
      <c r="AA1773" s="7">
        <f>Y1773/V1773</f>
        <v/>
      </c>
      <c r="AB1773" s="1" t="n"/>
      <c r="AC1773" s="1" t="n"/>
      <c r="AD1773" s="1" t="n"/>
      <c r="AE1773" s="1" t="n"/>
      <c r="AF1773" s="1" t="n"/>
      <c r="AG1773" s="1" t="n"/>
      <c r="AH1773" s="1" t="n"/>
      <c r="AI1773" s="7">
        <f>AG1773/AD1773</f>
        <v/>
      </c>
      <c r="AJ1773" s="7">
        <f>AH1773/AE1773</f>
        <v/>
      </c>
      <c r="AK1773" s="1" t="n"/>
      <c r="AL1773" s="1" t="n"/>
      <c r="AM1773" s="1" t="n"/>
      <c r="AN1773" s="1" t="n">
        <v>502.05</v>
      </c>
      <c r="AO1773" s="1" t="n">
        <v>493.85</v>
      </c>
      <c r="AP1773" s="1" t="n">
        <v>485.95</v>
      </c>
      <c r="AQ1773" s="1" t="n"/>
      <c r="AR1773" s="1" t="n"/>
      <c r="AS1773" s="1" t="n"/>
      <c r="AT1773" s="1" t="n"/>
      <c r="AU1773" s="1" t="n"/>
      <c r="AV1773" s="7">
        <f>AT1773/AQ1773</f>
        <v/>
      </c>
      <c r="AW1773" s="7">
        <f>AU1773/AR1773</f>
        <v/>
      </c>
      <c r="AX1773" s="1" t="n"/>
      <c r="AY1773" s="1">
        <f>+IF(AND(D1773&gt;0,E1773&gt;0,F1773&gt;0,S1773&gt;0,T1773&gt;0,AC1773&gt;0,AB1773&gt;0,AI1773&gt;0,AJ1773&gt;0,AS1773&gt;AR1773,AR1773&gt;AQ1773),"long buildup",IF(AND(D1773&gt;0,E1773&gt;0,F1773&gt;0,S1773&lt;0,T1773&lt;0,AB1773&lt;0,AC1773&lt;0,AI1773&lt;0,AJ1773&lt;0,AS1773&gt;AR1773,AR1773&gt;AQ1773),"Short Covering",IF(AND(D1773&lt;0,E1773&lt;0,F1773&lt;0,S1773&lt;0,T1773&lt;0,AB1773&gt;0,AC1773&gt;0,AI1773&gt;0,AJ1773&gt;0,AS1773&lt;AR1773,AR1773&lt;AQ1773),"Short Buildup",IF(AND(D1773&lt;0,E1773&lt;0,F1773&lt;0,S1773&lt;0,T1773&lt;0,AB1773&lt;0,AC1773&lt;0,AI1773&lt;0,AJ1773&lt;0,AS1773&lt;AR1773,AR1773&lt;AQ1773),"LongUnwinding" ))))</f>
        <v/>
      </c>
      <c r="AZ1773" s="1">
        <f>+IF(AND(D1773&gt;0,E1773&gt;0,F1773&gt;0,L1773&gt;0,M1773&gt;0,S1773&gt;0,T1773&gt;0,Z1773&gt;0,AA1773&gt;0),"Buying Opportunity",IF(AND(D1773&lt;0,E1773&lt;0,F1773&lt;0,L1773&lt;0,M1773&lt;0,S1773&lt;0,T1773&lt;0,Z1773&lt;0,AA1773&lt;0),"support Zone",IF(AND(D1773&lt;0,E1773&lt;0,F1773&lt;0,L1773&gt;0,M1773&gt;0,S1773&gt;0,T1773&gt;0,Z1773&gt;0,AA1773&gt;0),"sell delivery")))</f>
        <v/>
      </c>
      <c r="BA1773" s="1">
        <f>IF(AND(D1773&gt;0,E1773&gt;0,F1773&gt;0,Z1773&gt;0,AA1773&gt;0,AB1773&gt;0,AC1773&gt;0,AI1773&gt;0,AJ1773&gt;0),"FII ENTERING")</f>
        <v/>
      </c>
      <c r="BB1773" s="1" t="n"/>
      <c r="BC1773" s="1" t="n"/>
      <c r="BD1773" s="1">
        <f>IF(AND(E1773&gt;0,F1773&gt;0,AB1773&gt;0,AC1773&gt;0,AI1773&gt;0,AJ1773&gt;0,AS1773&gt;AR1773,AR1773&gt;AQ1773),"long buildup",IF(AND(E1773&lt;0,F1773&lt;0,AB1773&gt;0,AC1773&gt;0,AI1773&gt;0,AJ1773&gt;0,AS1773&lt;AR1773,AR1773&lt;AQ1773),"Short buildup"))</f>
        <v/>
      </c>
      <c r="BE1773" s="1">
        <f>+IF(AND(F1773&gt;0,M1773&gt;0,T1773&gt;0,AA1773&gt;0),"buy")</f>
        <v/>
      </c>
    </row>
    <row r="1774">
      <c r="A1774" s="1" t="inlineStr">
        <is>
          <t>STERTOOLS</t>
        </is>
      </c>
      <c r="B1774" s="1" t="n"/>
      <c r="C1774" s="1" t="n"/>
      <c r="D1774" s="2" t="n">
        <v>3.761489148065193</v>
      </c>
      <c r="E1774" s="2" t="n">
        <v>-1.176120291796947</v>
      </c>
      <c r="F1774" s="3" t="n">
        <v>-0.9264838806869506</v>
      </c>
      <c r="G1774" s="4" t="n">
        <v>14907</v>
      </c>
      <c r="H1774" s="4" t="n">
        <v>15586</v>
      </c>
      <c r="I1774" s="3" t="n">
        <v>5933</v>
      </c>
      <c r="J1774" s="1" t="n"/>
      <c r="K1774" s="1" t="n"/>
      <c r="L1774" s="7">
        <f>J1774/G1774</f>
        <v/>
      </c>
      <c r="M1774" s="7">
        <f>K1774/H1774</f>
        <v/>
      </c>
      <c r="N1774" s="1" t="n">
        <v>34.5915</v>
      </c>
      <c r="O1774" s="1" t="n">
        <v>34.3533</v>
      </c>
      <c r="P1774" s="1" t="n">
        <v>11.1069</v>
      </c>
      <c r="Q1774" s="1" t="n"/>
      <c r="R1774" s="1" t="n"/>
      <c r="S1774" s="7">
        <f>Q1774/N1774</f>
        <v/>
      </c>
      <c r="T1774" s="7">
        <f>R1774/O1774</f>
        <v/>
      </c>
      <c r="U1774" s="1" t="inlineStr">
        <is>
          <t>175853</t>
        </is>
      </c>
      <c r="V1774" s="1" t="inlineStr">
        <is>
          <t>166168</t>
        </is>
      </c>
      <c r="W1774" s="1" t="inlineStr">
        <is>
          <t>49084</t>
        </is>
      </c>
      <c r="X1774" s="1" t="n"/>
      <c r="Y1774" s="1" t="n"/>
      <c r="Z1774" s="7">
        <f>X1774/U1774</f>
        <v/>
      </c>
      <c r="AA1774" s="7">
        <f>Y1774/V1774</f>
        <v/>
      </c>
      <c r="AB1774" s="1" t="n"/>
      <c r="AC1774" s="1" t="n"/>
      <c r="AD1774" s="1" t="n"/>
      <c r="AE1774" s="1" t="n"/>
      <c r="AF1774" s="1" t="n"/>
      <c r="AG1774" s="1" t="n"/>
      <c r="AH1774" s="1" t="n"/>
      <c r="AI1774" s="7">
        <f>AG1774/AD1774</f>
        <v/>
      </c>
      <c r="AJ1774" s="7">
        <f>AH1774/AE1774</f>
        <v/>
      </c>
      <c r="AK1774" s="1" t="n"/>
      <c r="AL1774" s="1" t="n"/>
      <c r="AM1774" s="1" t="n"/>
      <c r="AN1774" s="1" t="n">
        <v>671.7</v>
      </c>
      <c r="AO1774" s="1" t="n">
        <v>663.8</v>
      </c>
      <c r="AP1774" s="1" t="n">
        <v>657.65</v>
      </c>
      <c r="AQ1774" s="1" t="n"/>
      <c r="AR1774" s="1" t="n"/>
      <c r="AS1774" s="1" t="n"/>
      <c r="AT1774" s="1" t="n"/>
      <c r="AU1774" s="1" t="n"/>
      <c r="AV1774" s="7">
        <f>AT1774/AQ1774</f>
        <v/>
      </c>
      <c r="AW1774" s="7">
        <f>AU1774/AR1774</f>
        <v/>
      </c>
      <c r="AX1774" s="1" t="n"/>
      <c r="AY1774" s="1">
        <f>+IF(AND(D1774&gt;0,E1774&gt;0,F1774&gt;0,S1774&gt;0,T1774&gt;0,AC1774&gt;0,AB1774&gt;0,AI1774&gt;0,AJ1774&gt;0,AS1774&gt;AR1774,AR1774&gt;AQ1774),"long buildup",IF(AND(D1774&gt;0,E1774&gt;0,F1774&gt;0,S1774&lt;0,T1774&lt;0,AB1774&lt;0,AC1774&lt;0,AI1774&lt;0,AJ1774&lt;0,AS1774&gt;AR1774,AR1774&gt;AQ1774),"Short Covering",IF(AND(D1774&lt;0,E1774&lt;0,F1774&lt;0,S1774&lt;0,T1774&lt;0,AB1774&gt;0,AC1774&gt;0,AI1774&gt;0,AJ1774&gt;0,AS1774&lt;AR1774,AR1774&lt;AQ1774),"Short Buildup",IF(AND(D1774&lt;0,E1774&lt;0,F1774&lt;0,S1774&lt;0,T1774&lt;0,AB1774&lt;0,AC1774&lt;0,AI1774&lt;0,AJ1774&lt;0,AS1774&lt;AR1774,AR1774&lt;AQ1774),"LongUnwinding" ))))</f>
        <v/>
      </c>
      <c r="AZ1774" s="1">
        <f>+IF(AND(D1774&gt;0,E1774&gt;0,F1774&gt;0,L1774&gt;0,M1774&gt;0,S1774&gt;0,T1774&gt;0,Z1774&gt;0,AA1774&gt;0),"Buying Opportunity",IF(AND(D1774&lt;0,E1774&lt;0,F1774&lt;0,L1774&lt;0,M1774&lt;0,S1774&lt;0,T1774&lt;0,Z1774&lt;0,AA1774&lt;0),"support Zone",IF(AND(D1774&lt;0,E1774&lt;0,F1774&lt;0,L1774&gt;0,M1774&gt;0,S1774&gt;0,T1774&gt;0,Z1774&gt;0,AA1774&gt;0),"sell delivery")))</f>
        <v/>
      </c>
      <c r="BA1774" s="1">
        <f>IF(AND(D1774&gt;0,E1774&gt;0,F1774&gt;0,Z1774&gt;0,AA1774&gt;0,AB1774&gt;0,AC1774&gt;0,AI1774&gt;0,AJ1774&gt;0),"FII ENTERING")</f>
        <v/>
      </c>
      <c r="BB1774" s="1" t="n"/>
      <c r="BC1774" s="1" t="n"/>
      <c r="BD1774" s="1">
        <f>IF(AND(E1774&gt;0,F1774&gt;0,AB1774&gt;0,AC1774&gt;0,AI1774&gt;0,AJ1774&gt;0,AS1774&gt;AR1774,AR1774&gt;AQ1774),"long buildup",IF(AND(E1774&lt;0,F1774&lt;0,AB1774&gt;0,AC1774&gt;0,AI1774&gt;0,AJ1774&gt;0,AS1774&lt;AR1774,AR1774&lt;AQ1774),"Short buildup"))</f>
        <v/>
      </c>
      <c r="BE1774" s="1">
        <f>+IF(AND(F1774&gt;0,M1774&gt;0,T1774&gt;0,AA1774&gt;0),"buy")</f>
        <v/>
      </c>
    </row>
    <row r="1775">
      <c r="A1775" s="1" t="inlineStr">
        <is>
          <t>STLTECH</t>
        </is>
      </c>
      <c r="B1775" s="1" t="n"/>
      <c r="C1775" s="1" t="n"/>
      <c r="D1775" s="2" t="n">
        <v>0.4460665044606628</v>
      </c>
      <c r="E1775" s="2" t="n">
        <v>-2.083165119095679</v>
      </c>
      <c r="F1775" s="3" t="n">
        <v>-0.5607322503504516</v>
      </c>
      <c r="G1775" s="4" t="n">
        <v>10491</v>
      </c>
      <c r="H1775" s="4" t="n">
        <v>12986</v>
      </c>
      <c r="I1775" s="3" t="n">
        <v>15138</v>
      </c>
      <c r="J1775" s="1" t="n"/>
      <c r="K1775" s="1" t="n"/>
      <c r="L1775" s="7">
        <f>J1775/G1775</f>
        <v/>
      </c>
      <c r="M1775" s="7">
        <f>K1775/H1775</f>
        <v/>
      </c>
      <c r="N1775" s="1" t="n">
        <v>14.1898</v>
      </c>
      <c r="O1775" s="1" t="n">
        <v>14.2686</v>
      </c>
      <c r="P1775" s="1" t="n">
        <v>20.1377</v>
      </c>
      <c r="Q1775" s="1" t="n"/>
      <c r="R1775" s="1" t="n"/>
      <c r="S1775" s="7">
        <f>Q1775/N1775</f>
        <v/>
      </c>
      <c r="T1775" s="7">
        <f>R1775/O1775</f>
        <v/>
      </c>
      <c r="U1775" s="1" t="inlineStr">
        <is>
          <t>494448</t>
        </is>
      </c>
      <c r="V1775" s="1" t="inlineStr">
        <is>
          <t>579085</t>
        </is>
      </c>
      <c r="W1775" s="1" t="inlineStr">
        <is>
          <t>715827</t>
        </is>
      </c>
      <c r="X1775" s="1" t="n"/>
      <c r="Y1775" s="1" t="n"/>
      <c r="Z1775" s="7">
        <f>X1775/U1775</f>
        <v/>
      </c>
      <c r="AA1775" s="7">
        <f>Y1775/V1775</f>
        <v/>
      </c>
      <c r="AB1775" s="1" t="n"/>
      <c r="AC1775" s="1" t="n"/>
      <c r="AD1775" s="1" t="n"/>
      <c r="AE1775" s="1" t="n"/>
      <c r="AF1775" s="1" t="n"/>
      <c r="AG1775" s="1" t="n"/>
      <c r="AH1775" s="1" t="n"/>
      <c r="AI1775" s="7">
        <f>AG1775/AD1775</f>
        <v/>
      </c>
      <c r="AJ1775" s="7">
        <f>AH1775/AE1775</f>
        <v/>
      </c>
      <c r="AK1775" s="1" t="n"/>
      <c r="AL1775" s="1" t="n"/>
      <c r="AM1775" s="1" t="n"/>
      <c r="AN1775" s="1" t="n">
        <v>123.85</v>
      </c>
      <c r="AO1775" s="1" t="n">
        <v>121.27</v>
      </c>
      <c r="AP1775" s="1" t="n">
        <v>120.59</v>
      </c>
      <c r="AQ1775" s="1" t="n"/>
      <c r="AR1775" s="1" t="n"/>
      <c r="AS1775" s="1" t="n"/>
      <c r="AT1775" s="1" t="n"/>
      <c r="AU1775" s="1" t="n"/>
      <c r="AV1775" s="7">
        <f>AT1775/AQ1775</f>
        <v/>
      </c>
      <c r="AW1775" s="7">
        <f>AU1775/AR1775</f>
        <v/>
      </c>
      <c r="AX1775" s="1" t="n"/>
      <c r="AY1775" s="1">
        <f>+IF(AND(D1775&gt;0,E1775&gt;0,F1775&gt;0,S1775&gt;0,T1775&gt;0,AC1775&gt;0,AB1775&gt;0,AI1775&gt;0,AJ1775&gt;0,AS1775&gt;AR1775,AR1775&gt;AQ1775),"long buildup",IF(AND(D1775&gt;0,E1775&gt;0,F1775&gt;0,S1775&lt;0,T1775&lt;0,AB1775&lt;0,AC1775&lt;0,AI1775&lt;0,AJ1775&lt;0,AS1775&gt;AR1775,AR1775&gt;AQ1775),"Short Covering",IF(AND(D1775&lt;0,E1775&lt;0,F1775&lt;0,S1775&lt;0,T1775&lt;0,AB1775&gt;0,AC1775&gt;0,AI1775&gt;0,AJ1775&gt;0,AS1775&lt;AR1775,AR1775&lt;AQ1775),"Short Buildup",IF(AND(D1775&lt;0,E1775&lt;0,F1775&lt;0,S1775&lt;0,T1775&lt;0,AB1775&lt;0,AC1775&lt;0,AI1775&lt;0,AJ1775&lt;0,AS1775&lt;AR1775,AR1775&lt;AQ1775),"LongUnwinding" ))))</f>
        <v/>
      </c>
      <c r="AZ1775" s="1">
        <f>+IF(AND(D1775&gt;0,E1775&gt;0,F1775&gt;0,L1775&gt;0,M1775&gt;0,S1775&gt;0,T1775&gt;0,Z1775&gt;0,AA1775&gt;0),"Buying Opportunity",IF(AND(D1775&lt;0,E1775&lt;0,F1775&lt;0,L1775&lt;0,M1775&lt;0,S1775&lt;0,T1775&lt;0,Z1775&lt;0,AA1775&lt;0),"support Zone",IF(AND(D1775&lt;0,E1775&lt;0,F1775&lt;0,L1775&gt;0,M1775&gt;0,S1775&gt;0,T1775&gt;0,Z1775&gt;0,AA1775&gt;0),"sell delivery")))</f>
        <v/>
      </c>
      <c r="BA1775" s="1">
        <f>IF(AND(D1775&gt;0,E1775&gt;0,F1775&gt;0,Z1775&gt;0,AA1775&gt;0,AB1775&gt;0,AC1775&gt;0,AI1775&gt;0,AJ1775&gt;0),"FII ENTERING")</f>
        <v/>
      </c>
      <c r="BB1775" s="1" t="n"/>
      <c r="BC1775" s="1" t="n"/>
      <c r="BD1775" s="1">
        <f>IF(AND(E1775&gt;0,F1775&gt;0,AB1775&gt;0,AC1775&gt;0,AI1775&gt;0,AJ1775&gt;0,AS1775&gt;AR1775,AR1775&gt;AQ1775),"long buildup",IF(AND(E1775&lt;0,F1775&lt;0,AB1775&gt;0,AC1775&gt;0,AI1775&gt;0,AJ1775&gt;0,AS1775&lt;AR1775,AR1775&lt;AQ1775),"Short buildup"))</f>
        <v/>
      </c>
      <c r="BE1775" s="1">
        <f>+IF(AND(F1775&gt;0,M1775&gt;0,T1775&gt;0,AA1775&gt;0),"buy")</f>
        <v/>
      </c>
    </row>
    <row r="1776">
      <c r="A1776" s="1" t="inlineStr">
        <is>
          <t>STOVEKRAFT</t>
        </is>
      </c>
      <c r="B1776" s="1" t="n"/>
      <c r="C1776" s="1" t="n"/>
      <c r="D1776" s="2" t="n">
        <v>-0.7218683651804726</v>
      </c>
      <c r="E1776" s="2" t="n">
        <v>-3.965538311132828</v>
      </c>
      <c r="F1776" s="3" t="n">
        <v>2.468664503403954</v>
      </c>
      <c r="G1776" s="4" t="n">
        <v>4565</v>
      </c>
      <c r="H1776" s="4" t="n">
        <v>3826</v>
      </c>
      <c r="I1776" s="3" t="n">
        <v>7147</v>
      </c>
      <c r="J1776" s="1" t="n"/>
      <c r="K1776" s="1" t="n"/>
      <c r="L1776" s="7">
        <f>J1776/G1776</f>
        <v/>
      </c>
      <c r="M1776" s="7">
        <f>K1776/H1776</f>
        <v/>
      </c>
      <c r="N1776" s="1" t="n">
        <v>2.7896</v>
      </c>
      <c r="O1776" s="1" t="n">
        <v>4.7715</v>
      </c>
      <c r="P1776" s="1" t="n">
        <v>4.0738</v>
      </c>
      <c r="Q1776" s="1" t="n"/>
      <c r="R1776" s="1" t="n"/>
      <c r="S1776" s="7">
        <f>Q1776/N1776</f>
        <v/>
      </c>
      <c r="T1776" s="7">
        <f>R1776/O1776</f>
        <v/>
      </c>
      <c r="U1776" s="1" t="inlineStr">
        <is>
          <t>17382</t>
        </is>
      </c>
      <c r="V1776" s="1" t="inlineStr">
        <is>
          <t>40157</t>
        </is>
      </c>
      <c r="W1776" s="1" t="inlineStr">
        <is>
          <t>23301</t>
        </is>
      </c>
      <c r="X1776" s="1" t="n"/>
      <c r="Y1776" s="1" t="n"/>
      <c r="Z1776" s="7">
        <f>X1776/U1776</f>
        <v/>
      </c>
      <c r="AA1776" s="7">
        <f>Y1776/V1776</f>
        <v/>
      </c>
      <c r="AB1776" s="1" t="n"/>
      <c r="AC1776" s="1" t="n"/>
      <c r="AD1776" s="1" t="n"/>
      <c r="AE1776" s="1" t="n"/>
      <c r="AF1776" s="1" t="n"/>
      <c r="AG1776" s="1" t="n"/>
      <c r="AH1776" s="1" t="n"/>
      <c r="AI1776" s="7">
        <f>AG1776/AD1776</f>
        <v/>
      </c>
      <c r="AJ1776" s="7">
        <f>AH1776/AE1776</f>
        <v/>
      </c>
      <c r="AK1776" s="1" t="n"/>
      <c r="AL1776" s="1" t="n"/>
      <c r="AM1776" s="1" t="n"/>
      <c r="AN1776" s="1" t="n">
        <v>818.3</v>
      </c>
      <c r="AO1776" s="1" t="n">
        <v>785.85</v>
      </c>
      <c r="AP1776" s="1" t="n">
        <v>805.25</v>
      </c>
      <c r="AQ1776" s="1" t="n"/>
      <c r="AR1776" s="1" t="n"/>
      <c r="AS1776" s="1" t="n"/>
      <c r="AT1776" s="1" t="n"/>
      <c r="AU1776" s="1" t="n"/>
      <c r="AV1776" s="7">
        <f>AT1776/AQ1776</f>
        <v/>
      </c>
      <c r="AW1776" s="7">
        <f>AU1776/AR1776</f>
        <v/>
      </c>
      <c r="AX1776" s="1" t="n"/>
      <c r="AY1776" s="1">
        <f>+IF(AND(D1776&gt;0,E1776&gt;0,F1776&gt;0,S1776&gt;0,T1776&gt;0,AC1776&gt;0,AB1776&gt;0,AI1776&gt;0,AJ1776&gt;0,AS1776&gt;AR1776,AR1776&gt;AQ1776),"long buildup",IF(AND(D1776&gt;0,E1776&gt;0,F1776&gt;0,S1776&lt;0,T1776&lt;0,AB1776&lt;0,AC1776&lt;0,AI1776&lt;0,AJ1776&lt;0,AS1776&gt;AR1776,AR1776&gt;AQ1776),"Short Covering",IF(AND(D1776&lt;0,E1776&lt;0,F1776&lt;0,S1776&lt;0,T1776&lt;0,AB1776&gt;0,AC1776&gt;0,AI1776&gt;0,AJ1776&gt;0,AS1776&lt;AR1776,AR1776&lt;AQ1776),"Short Buildup",IF(AND(D1776&lt;0,E1776&lt;0,F1776&lt;0,S1776&lt;0,T1776&lt;0,AB1776&lt;0,AC1776&lt;0,AI1776&lt;0,AJ1776&lt;0,AS1776&lt;AR1776,AR1776&lt;AQ1776),"LongUnwinding" ))))</f>
        <v/>
      </c>
      <c r="AZ1776" s="1">
        <f>+IF(AND(D1776&gt;0,E1776&gt;0,F1776&gt;0,L1776&gt;0,M1776&gt;0,S1776&gt;0,T1776&gt;0,Z1776&gt;0,AA1776&gt;0),"Buying Opportunity",IF(AND(D1776&lt;0,E1776&lt;0,F1776&lt;0,L1776&lt;0,M1776&lt;0,S1776&lt;0,T1776&lt;0,Z1776&lt;0,AA1776&lt;0),"support Zone",IF(AND(D1776&lt;0,E1776&lt;0,F1776&lt;0,L1776&gt;0,M1776&gt;0,S1776&gt;0,T1776&gt;0,Z1776&gt;0,AA1776&gt;0),"sell delivery")))</f>
        <v/>
      </c>
      <c r="BA1776" s="1">
        <f>IF(AND(D1776&gt;0,E1776&gt;0,F1776&gt;0,Z1776&gt;0,AA1776&gt;0,AB1776&gt;0,AC1776&gt;0,AI1776&gt;0,AJ1776&gt;0),"FII ENTERING")</f>
        <v/>
      </c>
      <c r="BB1776" s="1" t="n"/>
      <c r="BC1776" s="1" t="n"/>
      <c r="BD1776" s="1">
        <f>IF(AND(E1776&gt;0,F1776&gt;0,AB1776&gt;0,AC1776&gt;0,AI1776&gt;0,AJ1776&gt;0,AS1776&gt;AR1776,AR1776&gt;AQ1776),"long buildup",IF(AND(E1776&lt;0,F1776&lt;0,AB1776&gt;0,AC1776&gt;0,AI1776&gt;0,AJ1776&gt;0,AS1776&lt;AR1776,AR1776&lt;AQ1776),"Short buildup"))</f>
        <v/>
      </c>
      <c r="BE1776" s="1">
        <f>+IF(AND(F1776&gt;0,M1776&gt;0,T1776&gt;0,AA1776&gt;0),"buy")</f>
        <v/>
      </c>
    </row>
    <row r="1777">
      <c r="A1777" s="1" t="inlineStr">
        <is>
          <t>STYLAMIND</t>
        </is>
      </c>
      <c r="B1777" s="1" t="n"/>
      <c r="C1777" s="1" t="n"/>
      <c r="D1777" s="2" t="n">
        <v>-2.218700475435827</v>
      </c>
      <c r="E1777" s="2" t="n">
        <v>0.5642595593973191</v>
      </c>
      <c r="F1777" s="3" t="n">
        <v>0.02387632065900093</v>
      </c>
      <c r="G1777" s="4" t="n">
        <v>6133</v>
      </c>
      <c r="H1777" s="4" t="n">
        <v>2204</v>
      </c>
      <c r="I1777" s="3" t="n">
        <v>4163</v>
      </c>
      <c r="J1777" s="1" t="n"/>
      <c r="K1777" s="1" t="n"/>
      <c r="L1777" s="7">
        <f>J1777/G1777</f>
        <v/>
      </c>
      <c r="M1777" s="7">
        <f>K1777/H1777</f>
        <v/>
      </c>
      <c r="N1777" s="1" t="n">
        <v>8.250299999999999</v>
      </c>
      <c r="O1777" s="1" t="n">
        <v>2.522</v>
      </c>
      <c r="P1777" s="1" t="n">
        <v>4.4911</v>
      </c>
      <c r="Q1777" s="1" t="n"/>
      <c r="R1777" s="1" t="n"/>
      <c r="S1777" s="7">
        <f>Q1777/N1777</f>
        <v/>
      </c>
      <c r="T1777" s="7">
        <f>R1777/O1777</f>
        <v/>
      </c>
      <c r="U1777" s="1" t="inlineStr">
        <is>
          <t>19288</t>
        </is>
      </c>
      <c r="V1777" s="1" t="inlineStr">
        <is>
          <t>5617</t>
        </is>
      </c>
      <c r="W1777" s="1" t="inlineStr">
        <is>
          <t>9169</t>
        </is>
      </c>
      <c r="X1777" s="1" t="n"/>
      <c r="Y1777" s="1" t="n"/>
      <c r="Z1777" s="7">
        <f>X1777/U1777</f>
        <v/>
      </c>
      <c r="AA1777" s="7">
        <f>Y1777/V1777</f>
        <v/>
      </c>
      <c r="AB1777" s="1" t="n"/>
      <c r="AC1777" s="1" t="n"/>
      <c r="AD1777" s="1" t="n"/>
      <c r="AE1777" s="1" t="n"/>
      <c r="AF1777" s="1" t="n"/>
      <c r="AG1777" s="1" t="n"/>
      <c r="AH1777" s="1" t="n"/>
      <c r="AI1777" s="7">
        <f>AG1777/AD1777</f>
        <v/>
      </c>
      <c r="AJ1777" s="7">
        <f>AH1777/AE1777</f>
        <v/>
      </c>
      <c r="AK1777" s="1" t="n"/>
      <c r="AL1777" s="1" t="n"/>
      <c r="AM1777" s="1" t="n"/>
      <c r="AN1777" s="1" t="n">
        <v>2498.85</v>
      </c>
      <c r="AO1777" s="1" t="n">
        <v>2512.95</v>
      </c>
      <c r="AP1777" s="1" t="n">
        <v>2513.55</v>
      </c>
      <c r="AQ1777" s="1" t="n"/>
      <c r="AR1777" s="1" t="n"/>
      <c r="AS1777" s="1" t="n"/>
      <c r="AT1777" s="1" t="n"/>
      <c r="AU1777" s="1" t="n"/>
      <c r="AV1777" s="7">
        <f>AT1777/AQ1777</f>
        <v/>
      </c>
      <c r="AW1777" s="7">
        <f>AU1777/AR1777</f>
        <v/>
      </c>
      <c r="AX1777" s="1" t="n"/>
      <c r="AY1777" s="1">
        <f>+IF(AND(D1777&gt;0,E1777&gt;0,F1777&gt;0,S1777&gt;0,T1777&gt;0,AC1777&gt;0,AB1777&gt;0,AI1777&gt;0,AJ1777&gt;0,AS1777&gt;AR1777,AR1777&gt;AQ1777),"long buildup",IF(AND(D1777&gt;0,E1777&gt;0,F1777&gt;0,S1777&lt;0,T1777&lt;0,AB1777&lt;0,AC1777&lt;0,AI1777&lt;0,AJ1777&lt;0,AS1777&gt;AR1777,AR1777&gt;AQ1777),"Short Covering",IF(AND(D1777&lt;0,E1777&lt;0,F1777&lt;0,S1777&lt;0,T1777&lt;0,AB1777&gt;0,AC1777&gt;0,AI1777&gt;0,AJ1777&gt;0,AS1777&lt;AR1777,AR1777&lt;AQ1777),"Short Buildup",IF(AND(D1777&lt;0,E1777&lt;0,F1777&lt;0,S1777&lt;0,T1777&lt;0,AB1777&lt;0,AC1777&lt;0,AI1777&lt;0,AJ1777&lt;0,AS1777&lt;AR1777,AR1777&lt;AQ1777),"LongUnwinding" ))))</f>
        <v/>
      </c>
      <c r="AZ1777" s="1">
        <f>+IF(AND(D1777&gt;0,E1777&gt;0,F1777&gt;0,L1777&gt;0,M1777&gt;0,S1777&gt;0,T1777&gt;0,Z1777&gt;0,AA1777&gt;0),"Buying Opportunity",IF(AND(D1777&lt;0,E1777&lt;0,F1777&lt;0,L1777&lt;0,M1777&lt;0,S1777&lt;0,T1777&lt;0,Z1777&lt;0,AA1777&lt;0),"support Zone",IF(AND(D1777&lt;0,E1777&lt;0,F1777&lt;0,L1777&gt;0,M1777&gt;0,S1777&gt;0,T1777&gt;0,Z1777&gt;0,AA1777&gt;0),"sell delivery")))</f>
        <v/>
      </c>
      <c r="BA1777" s="1">
        <f>IF(AND(D1777&gt;0,E1777&gt;0,F1777&gt;0,Z1777&gt;0,AA1777&gt;0,AB1777&gt;0,AC1777&gt;0,AI1777&gt;0,AJ1777&gt;0),"FII ENTERING")</f>
        <v/>
      </c>
      <c r="BB1777" s="1" t="n"/>
      <c r="BC1777" s="1" t="n"/>
      <c r="BD1777" s="1">
        <f>IF(AND(E1777&gt;0,F1777&gt;0,AB1777&gt;0,AC1777&gt;0,AI1777&gt;0,AJ1777&gt;0,AS1777&gt;AR1777,AR1777&gt;AQ1777),"long buildup",IF(AND(E1777&lt;0,F1777&lt;0,AB1777&gt;0,AC1777&gt;0,AI1777&gt;0,AJ1777&gt;0,AS1777&lt;AR1777,AR1777&lt;AQ1777),"Short buildup"))</f>
        <v/>
      </c>
      <c r="BE1777" s="1">
        <f>+IF(AND(F1777&gt;0,M1777&gt;0,T1777&gt;0,AA1777&gt;0),"buy")</f>
        <v/>
      </c>
    </row>
    <row r="1778">
      <c r="A1778" s="1" t="inlineStr">
        <is>
          <t>STYRENIX</t>
        </is>
      </c>
      <c r="B1778" s="1" t="n"/>
      <c r="C1778" s="1" t="n"/>
      <c r="D1778" s="2" t="n">
        <v>0.7741714481459248</v>
      </c>
      <c r="E1778" s="2" t="n">
        <v>1.327396026309981</v>
      </c>
      <c r="F1778" s="3" t="n">
        <v>0.9560870877922776</v>
      </c>
      <c r="G1778" s="4" t="n">
        <v>10808</v>
      </c>
      <c r="H1778" s="4" t="n">
        <v>14743</v>
      </c>
      <c r="I1778" s="3" t="n">
        <v>10031</v>
      </c>
      <c r="J1778" s="1" t="n"/>
      <c r="K1778" s="1" t="n"/>
      <c r="L1778" s="7">
        <f>J1778/G1778</f>
        <v/>
      </c>
      <c r="M1778" s="7">
        <f>K1778/H1778</f>
        <v/>
      </c>
      <c r="N1778" s="1" t="n">
        <v>22.1208</v>
      </c>
      <c r="O1778" s="1" t="n">
        <v>33.4506</v>
      </c>
      <c r="P1778" s="1" t="n">
        <v>19.298</v>
      </c>
      <c r="Q1778" s="1" t="n"/>
      <c r="R1778" s="1" t="n"/>
      <c r="S1778" s="7">
        <f>Q1778/N1778</f>
        <v/>
      </c>
      <c r="T1778" s="7">
        <f>R1778/O1778</f>
        <v/>
      </c>
      <c r="U1778" s="1" t="inlineStr">
        <is>
          <t>41299</t>
        </is>
      </c>
      <c r="V1778" s="1" t="inlineStr">
        <is>
          <t>38096</t>
        </is>
      </c>
      <c r="W1778" s="1" t="inlineStr">
        <is>
          <t>26523</t>
        </is>
      </c>
      <c r="X1778" s="1" t="n"/>
      <c r="Y1778" s="1" t="n"/>
      <c r="Z1778" s="7">
        <f>X1778/U1778</f>
        <v/>
      </c>
      <c r="AA1778" s="7">
        <f>Y1778/V1778</f>
        <v/>
      </c>
      <c r="AB1778" s="1" t="n"/>
      <c r="AC1778" s="1" t="n"/>
      <c r="AD1778" s="1" t="n"/>
      <c r="AE1778" s="1" t="n"/>
      <c r="AF1778" s="1" t="n"/>
      <c r="AG1778" s="1" t="n"/>
      <c r="AH1778" s="1" t="n"/>
      <c r="AI1778" s="7">
        <f>AG1778/AD1778</f>
        <v/>
      </c>
      <c r="AJ1778" s="7">
        <f>AH1778/AE1778</f>
        <v/>
      </c>
      <c r="AK1778" s="1" t="n"/>
      <c r="AL1778" s="1" t="n"/>
      <c r="AM1778" s="1" t="n"/>
      <c r="AN1778" s="1" t="n">
        <v>2941.85</v>
      </c>
      <c r="AO1778" s="1" t="n">
        <v>2980.9</v>
      </c>
      <c r="AP1778" s="1" t="n">
        <v>3009.4</v>
      </c>
      <c r="AQ1778" s="1" t="n"/>
      <c r="AR1778" s="1" t="n"/>
      <c r="AS1778" s="1" t="n"/>
      <c r="AT1778" s="1" t="n"/>
      <c r="AU1778" s="1" t="n"/>
      <c r="AV1778" s="7">
        <f>AT1778/AQ1778</f>
        <v/>
      </c>
      <c r="AW1778" s="7">
        <f>AU1778/AR1778</f>
        <v/>
      </c>
      <c r="AX1778" s="1" t="n"/>
      <c r="AY1778" s="1">
        <f>+IF(AND(D1778&gt;0,E1778&gt;0,F1778&gt;0,S1778&gt;0,T1778&gt;0,AC1778&gt;0,AB1778&gt;0,AI1778&gt;0,AJ1778&gt;0,AS1778&gt;AR1778,AR1778&gt;AQ1778),"long buildup",IF(AND(D1778&gt;0,E1778&gt;0,F1778&gt;0,S1778&lt;0,T1778&lt;0,AB1778&lt;0,AC1778&lt;0,AI1778&lt;0,AJ1778&lt;0,AS1778&gt;AR1778,AR1778&gt;AQ1778),"Short Covering",IF(AND(D1778&lt;0,E1778&lt;0,F1778&lt;0,S1778&lt;0,T1778&lt;0,AB1778&gt;0,AC1778&gt;0,AI1778&gt;0,AJ1778&gt;0,AS1778&lt;AR1778,AR1778&lt;AQ1778),"Short Buildup",IF(AND(D1778&lt;0,E1778&lt;0,F1778&lt;0,S1778&lt;0,T1778&lt;0,AB1778&lt;0,AC1778&lt;0,AI1778&lt;0,AJ1778&lt;0,AS1778&lt;AR1778,AR1778&lt;AQ1778),"LongUnwinding" ))))</f>
        <v/>
      </c>
      <c r="AZ1778" s="1">
        <f>+IF(AND(D1778&gt;0,E1778&gt;0,F1778&gt;0,L1778&gt;0,M1778&gt;0,S1778&gt;0,T1778&gt;0,Z1778&gt;0,AA1778&gt;0),"Buying Opportunity",IF(AND(D1778&lt;0,E1778&lt;0,F1778&lt;0,L1778&lt;0,M1778&lt;0,S1778&lt;0,T1778&lt;0,Z1778&lt;0,AA1778&lt;0),"support Zone",IF(AND(D1778&lt;0,E1778&lt;0,F1778&lt;0,L1778&gt;0,M1778&gt;0,S1778&gt;0,T1778&gt;0,Z1778&gt;0,AA1778&gt;0),"sell delivery")))</f>
        <v/>
      </c>
      <c r="BA1778" s="1">
        <f>IF(AND(D1778&gt;0,E1778&gt;0,F1778&gt;0,Z1778&gt;0,AA1778&gt;0,AB1778&gt;0,AC1778&gt;0,AI1778&gt;0,AJ1778&gt;0),"FII ENTERING")</f>
        <v/>
      </c>
      <c r="BB1778" s="1" t="n"/>
      <c r="BC1778" s="1" t="n"/>
      <c r="BD1778" s="1">
        <f>IF(AND(E1778&gt;0,F1778&gt;0,AB1778&gt;0,AC1778&gt;0,AI1778&gt;0,AJ1778&gt;0,AS1778&gt;AR1778,AR1778&gt;AQ1778),"long buildup",IF(AND(E1778&lt;0,F1778&lt;0,AB1778&gt;0,AC1778&gt;0,AI1778&gt;0,AJ1778&gt;0,AS1778&lt;AR1778,AR1778&lt;AQ1778),"Short buildup"))</f>
        <v/>
      </c>
      <c r="BE1778" s="1">
        <f>+IF(AND(F1778&gt;0,M1778&gt;0,T1778&gt;0,AA1778&gt;0),"buy")</f>
        <v/>
      </c>
    </row>
    <row r="1779">
      <c r="A1779" s="1" t="inlineStr">
        <is>
          <t>SUBEXLTD</t>
        </is>
      </c>
      <c r="B1779" s="1" t="n"/>
      <c r="C1779" s="1" t="n"/>
      <c r="D1779" s="2" t="n">
        <v>-1.687116564417169</v>
      </c>
      <c r="E1779" s="2" t="n">
        <v>-2.847113884555384</v>
      </c>
      <c r="F1779" s="3" t="n">
        <v>-1.405058209554402</v>
      </c>
      <c r="G1779" s="4" t="n">
        <v>6806</v>
      </c>
      <c r="H1779" s="4" t="n">
        <v>9610</v>
      </c>
      <c r="I1779" s="3" t="n">
        <v>7940</v>
      </c>
      <c r="J1779" s="1" t="n"/>
      <c r="K1779" s="1" t="n"/>
      <c r="L1779" s="7">
        <f>J1779/G1779</f>
        <v/>
      </c>
      <c r="M1779" s="7">
        <f>K1779/H1779</f>
        <v/>
      </c>
      <c r="N1779" s="1" t="n">
        <v>5.9939</v>
      </c>
      <c r="O1779" s="1" t="n">
        <v>5.4671</v>
      </c>
      <c r="P1779" s="1" t="n">
        <v>6.0246</v>
      </c>
      <c r="Q1779" s="1" t="n"/>
      <c r="R1779" s="1" t="n"/>
      <c r="S1779" s="7">
        <f>Q1779/N1779</f>
        <v/>
      </c>
      <c r="T1779" s="7">
        <f>R1779/O1779</f>
        <v/>
      </c>
      <c r="U1779" s="1" t="inlineStr">
        <is>
          <t>1007376</t>
        </is>
      </c>
      <c r="V1779" s="1" t="inlineStr">
        <is>
          <t>995082</t>
        </is>
      </c>
      <c r="W1779" s="1" t="inlineStr">
        <is>
          <t>953831</t>
        </is>
      </c>
      <c r="X1779" s="1" t="n"/>
      <c r="Y1779" s="1" t="n"/>
      <c r="Z1779" s="7">
        <f>X1779/U1779</f>
        <v/>
      </c>
      <c r="AA1779" s="7">
        <f>Y1779/V1779</f>
        <v/>
      </c>
      <c r="AB1779" s="1" t="n"/>
      <c r="AC1779" s="1" t="n"/>
      <c r="AD1779" s="1" t="n"/>
      <c r="AE1779" s="1" t="n"/>
      <c r="AF1779" s="1" t="n"/>
      <c r="AG1779" s="1" t="n"/>
      <c r="AH1779" s="1" t="n"/>
      <c r="AI1779" s="7">
        <f>AG1779/AD1779</f>
        <v/>
      </c>
      <c r="AJ1779" s="7">
        <f>AH1779/AE1779</f>
        <v/>
      </c>
      <c r="AK1779" s="1" t="n"/>
      <c r="AL1779" s="1" t="n"/>
      <c r="AM1779" s="1" t="n"/>
      <c r="AN1779" s="1" t="n">
        <v>25.64</v>
      </c>
      <c r="AO1779" s="1" t="n">
        <v>24.91</v>
      </c>
      <c r="AP1779" s="1" t="n">
        <v>24.56</v>
      </c>
      <c r="AQ1779" s="1" t="n"/>
      <c r="AR1779" s="1" t="n"/>
      <c r="AS1779" s="1" t="n"/>
      <c r="AT1779" s="1" t="n"/>
      <c r="AU1779" s="1" t="n"/>
      <c r="AV1779" s="7">
        <f>AT1779/AQ1779</f>
        <v/>
      </c>
      <c r="AW1779" s="7">
        <f>AU1779/AR1779</f>
        <v/>
      </c>
      <c r="AX1779" s="1" t="n"/>
      <c r="AY1779" s="1">
        <f>+IF(AND(D1779&gt;0,E1779&gt;0,F1779&gt;0,S1779&gt;0,T1779&gt;0,AC1779&gt;0,AB1779&gt;0,AI1779&gt;0,AJ1779&gt;0,AS1779&gt;AR1779,AR1779&gt;AQ1779),"long buildup",IF(AND(D1779&gt;0,E1779&gt;0,F1779&gt;0,S1779&lt;0,T1779&lt;0,AB1779&lt;0,AC1779&lt;0,AI1779&lt;0,AJ1779&lt;0,AS1779&gt;AR1779,AR1779&gt;AQ1779),"Short Covering",IF(AND(D1779&lt;0,E1779&lt;0,F1779&lt;0,S1779&lt;0,T1779&lt;0,AB1779&gt;0,AC1779&gt;0,AI1779&gt;0,AJ1779&gt;0,AS1779&lt;AR1779,AR1779&lt;AQ1779),"Short Buildup",IF(AND(D1779&lt;0,E1779&lt;0,F1779&lt;0,S1779&lt;0,T1779&lt;0,AB1779&lt;0,AC1779&lt;0,AI1779&lt;0,AJ1779&lt;0,AS1779&lt;AR1779,AR1779&lt;AQ1779),"LongUnwinding" ))))</f>
        <v/>
      </c>
      <c r="AZ1779" s="1">
        <f>+IF(AND(D1779&gt;0,E1779&gt;0,F1779&gt;0,L1779&gt;0,M1779&gt;0,S1779&gt;0,T1779&gt;0,Z1779&gt;0,AA1779&gt;0),"Buying Opportunity",IF(AND(D1779&lt;0,E1779&lt;0,F1779&lt;0,L1779&lt;0,M1779&lt;0,S1779&lt;0,T1779&lt;0,Z1779&lt;0,AA1779&lt;0),"support Zone",IF(AND(D1779&lt;0,E1779&lt;0,F1779&lt;0,L1779&gt;0,M1779&gt;0,S1779&gt;0,T1779&gt;0,Z1779&gt;0,AA1779&gt;0),"sell delivery")))</f>
        <v/>
      </c>
      <c r="BA1779" s="1">
        <f>IF(AND(D1779&gt;0,E1779&gt;0,F1779&gt;0,Z1779&gt;0,AA1779&gt;0,AB1779&gt;0,AC1779&gt;0,AI1779&gt;0,AJ1779&gt;0),"FII ENTERING")</f>
        <v/>
      </c>
      <c r="BB1779" s="1" t="n"/>
      <c r="BC1779" s="1" t="n"/>
      <c r="BD1779" s="1">
        <f>IF(AND(E1779&gt;0,F1779&gt;0,AB1779&gt;0,AC1779&gt;0,AI1779&gt;0,AJ1779&gt;0,AS1779&gt;AR1779,AR1779&gt;AQ1779),"long buildup",IF(AND(E1779&lt;0,F1779&lt;0,AB1779&gt;0,AC1779&gt;0,AI1779&gt;0,AJ1779&gt;0,AS1779&lt;AR1779,AR1779&lt;AQ1779),"Short buildup"))</f>
        <v/>
      </c>
      <c r="BE1779" s="1">
        <f>+IF(AND(F1779&gt;0,M1779&gt;0,T1779&gt;0,AA1779&gt;0),"buy")</f>
        <v/>
      </c>
    </row>
    <row r="1780">
      <c r="A1780" s="1" t="inlineStr">
        <is>
          <t>SUBROS</t>
        </is>
      </c>
      <c r="B1780" s="1" t="n"/>
      <c r="C1780" s="1" t="n"/>
      <c r="D1780" s="2" t="n">
        <v>0.3410262510904873</v>
      </c>
      <c r="E1780" s="2" t="n">
        <v>-0.4584255453683176</v>
      </c>
      <c r="F1780" s="3" t="n">
        <v>-0.6352231221216452</v>
      </c>
      <c r="G1780" s="4" t="n">
        <v>3597</v>
      </c>
      <c r="H1780" s="4" t="n">
        <v>1964</v>
      </c>
      <c r="I1780" s="3" t="n">
        <v>1961</v>
      </c>
      <c r="J1780" s="1" t="n"/>
      <c r="K1780" s="1" t="n"/>
      <c r="L1780" s="7">
        <f>J1780/G1780</f>
        <v/>
      </c>
      <c r="M1780" s="7">
        <f>K1780/H1780</f>
        <v/>
      </c>
      <c r="N1780" s="1" t="n">
        <v>3.0419</v>
      </c>
      <c r="O1780" s="1" t="n">
        <v>1.7602</v>
      </c>
      <c r="P1780" s="1" t="n">
        <v>1.9507</v>
      </c>
      <c r="Q1780" s="1" t="n"/>
      <c r="R1780" s="1" t="n"/>
      <c r="S1780" s="7">
        <f>Q1780/N1780</f>
        <v/>
      </c>
      <c r="T1780" s="7">
        <f>R1780/O1780</f>
        <v/>
      </c>
      <c r="U1780" s="1" t="inlineStr">
        <is>
          <t>26604</t>
        </is>
      </c>
      <c r="V1780" s="1" t="inlineStr">
        <is>
          <t>15869</t>
        </is>
      </c>
      <c r="W1780" s="1" t="inlineStr">
        <is>
          <t>14378</t>
        </is>
      </c>
      <c r="X1780" s="1" t="n"/>
      <c r="Y1780" s="1" t="n"/>
      <c r="Z1780" s="7">
        <f>X1780/U1780</f>
        <v/>
      </c>
      <c r="AA1780" s="7">
        <f>Y1780/V1780</f>
        <v/>
      </c>
      <c r="AB1780" s="1" t="n"/>
      <c r="AC1780" s="1" t="n"/>
      <c r="AD1780" s="1" t="n"/>
      <c r="AE1780" s="1" t="n"/>
      <c r="AF1780" s="1" t="n"/>
      <c r="AG1780" s="1" t="n"/>
      <c r="AH1780" s="1" t="n"/>
      <c r="AI1780" s="7">
        <f>AG1780/AD1780</f>
        <v/>
      </c>
      <c r="AJ1780" s="7">
        <f>AH1780/AE1780</f>
        <v/>
      </c>
      <c r="AK1780" s="1" t="n"/>
      <c r="AL1780" s="1" t="n"/>
      <c r="AM1780" s="1" t="n"/>
      <c r="AN1780" s="1" t="n">
        <v>632.6</v>
      </c>
      <c r="AO1780" s="1" t="n">
        <v>629.7</v>
      </c>
      <c r="AP1780" s="1" t="n">
        <v>625.7</v>
      </c>
      <c r="AQ1780" s="1" t="n"/>
      <c r="AR1780" s="1" t="n"/>
      <c r="AS1780" s="1" t="n"/>
      <c r="AT1780" s="1" t="n"/>
      <c r="AU1780" s="1" t="n"/>
      <c r="AV1780" s="7">
        <f>AT1780/AQ1780</f>
        <v/>
      </c>
      <c r="AW1780" s="7">
        <f>AU1780/AR1780</f>
        <v/>
      </c>
      <c r="AX1780" s="1" t="n"/>
      <c r="AY1780" s="1">
        <f>+IF(AND(D1780&gt;0,E1780&gt;0,F1780&gt;0,S1780&gt;0,T1780&gt;0,AC1780&gt;0,AB1780&gt;0,AI1780&gt;0,AJ1780&gt;0,AS1780&gt;AR1780,AR1780&gt;AQ1780),"long buildup",IF(AND(D1780&gt;0,E1780&gt;0,F1780&gt;0,S1780&lt;0,T1780&lt;0,AB1780&lt;0,AC1780&lt;0,AI1780&lt;0,AJ1780&lt;0,AS1780&gt;AR1780,AR1780&gt;AQ1780),"Short Covering",IF(AND(D1780&lt;0,E1780&lt;0,F1780&lt;0,S1780&lt;0,T1780&lt;0,AB1780&gt;0,AC1780&gt;0,AI1780&gt;0,AJ1780&gt;0,AS1780&lt;AR1780,AR1780&lt;AQ1780),"Short Buildup",IF(AND(D1780&lt;0,E1780&lt;0,F1780&lt;0,S1780&lt;0,T1780&lt;0,AB1780&lt;0,AC1780&lt;0,AI1780&lt;0,AJ1780&lt;0,AS1780&lt;AR1780,AR1780&lt;AQ1780),"LongUnwinding" ))))</f>
        <v/>
      </c>
      <c r="AZ1780" s="1">
        <f>+IF(AND(D1780&gt;0,E1780&gt;0,F1780&gt;0,L1780&gt;0,M1780&gt;0,S1780&gt;0,T1780&gt;0,Z1780&gt;0,AA1780&gt;0),"Buying Opportunity",IF(AND(D1780&lt;0,E1780&lt;0,F1780&lt;0,L1780&lt;0,M1780&lt;0,S1780&lt;0,T1780&lt;0,Z1780&lt;0,AA1780&lt;0),"support Zone",IF(AND(D1780&lt;0,E1780&lt;0,F1780&lt;0,L1780&gt;0,M1780&gt;0,S1780&gt;0,T1780&gt;0,Z1780&gt;0,AA1780&gt;0),"sell delivery")))</f>
        <v/>
      </c>
      <c r="BA1780" s="1">
        <f>IF(AND(D1780&gt;0,E1780&gt;0,F1780&gt;0,Z1780&gt;0,AA1780&gt;0,AB1780&gt;0,AC1780&gt;0,AI1780&gt;0,AJ1780&gt;0),"FII ENTERING")</f>
        <v/>
      </c>
      <c r="BB1780" s="1" t="n"/>
      <c r="BC1780" s="1" t="n"/>
      <c r="BD1780" s="1">
        <f>IF(AND(E1780&gt;0,F1780&gt;0,AB1780&gt;0,AC1780&gt;0,AI1780&gt;0,AJ1780&gt;0,AS1780&gt;AR1780,AR1780&gt;AQ1780),"long buildup",IF(AND(E1780&lt;0,F1780&lt;0,AB1780&gt;0,AC1780&gt;0,AI1780&gt;0,AJ1780&gt;0,AS1780&lt;AR1780,AR1780&lt;AQ1780),"Short buildup"))</f>
        <v/>
      </c>
      <c r="BE1780" s="1">
        <f>+IF(AND(F1780&gt;0,M1780&gt;0,T1780&gt;0,AA1780&gt;0),"buy")</f>
        <v/>
      </c>
    </row>
    <row r="1781">
      <c r="A1781" s="1" t="inlineStr">
        <is>
          <t>SUDARSCHEM</t>
        </is>
      </c>
      <c r="B1781" s="1" t="n"/>
      <c r="C1781" s="1" t="n"/>
      <c r="D1781" s="2" t="n">
        <v>-0.1855205618622851</v>
      </c>
      <c r="E1781" s="2" t="n">
        <v>0.2212683099526486</v>
      </c>
      <c r="F1781" s="3" t="n">
        <v>0.2207797942332318</v>
      </c>
      <c r="G1781" s="4" t="n">
        <v>9857</v>
      </c>
      <c r="H1781" s="4" t="n">
        <v>8816</v>
      </c>
      <c r="I1781" s="3" t="n">
        <v>8664</v>
      </c>
      <c r="J1781" s="1" t="n"/>
      <c r="K1781" s="1" t="n"/>
      <c r="L1781" s="7">
        <f>J1781/G1781</f>
        <v/>
      </c>
      <c r="M1781" s="7">
        <f>K1781/H1781</f>
        <v/>
      </c>
      <c r="N1781" s="1" t="n">
        <v>15.9494</v>
      </c>
      <c r="O1781" s="1" t="n">
        <v>14.1852</v>
      </c>
      <c r="P1781" s="1" t="n">
        <v>18.3121</v>
      </c>
      <c r="Q1781" s="1" t="n"/>
      <c r="R1781" s="1" t="n"/>
      <c r="S1781" s="7">
        <f>Q1781/N1781</f>
        <v/>
      </c>
      <c r="T1781" s="7">
        <f>R1781/O1781</f>
        <v/>
      </c>
      <c r="U1781" s="1" t="inlineStr">
        <is>
          <t>44453</t>
        </is>
      </c>
      <c r="V1781" s="1" t="inlineStr">
        <is>
          <t>54938</t>
        </is>
      </c>
      <c r="W1781" s="1" t="inlineStr">
        <is>
          <t>90331</t>
        </is>
      </c>
      <c r="X1781" s="1" t="n"/>
      <c r="Y1781" s="1" t="n"/>
      <c r="Z1781" s="7">
        <f>X1781/U1781</f>
        <v/>
      </c>
      <c r="AA1781" s="7">
        <f>Y1781/V1781</f>
        <v/>
      </c>
      <c r="AB1781" s="1" t="n"/>
      <c r="AC1781" s="1" t="n"/>
      <c r="AD1781" s="1" t="n"/>
      <c r="AE1781" s="1" t="n"/>
      <c r="AF1781" s="1" t="n"/>
      <c r="AG1781" s="1" t="n"/>
      <c r="AH1781" s="1" t="n"/>
      <c r="AI1781" s="7">
        <f>AG1781/AD1781</f>
        <v/>
      </c>
      <c r="AJ1781" s="7">
        <f>AH1781/AE1781</f>
        <v/>
      </c>
      <c r="AK1781" s="1" t="n"/>
      <c r="AL1781" s="1" t="n"/>
      <c r="AM1781" s="1" t="n"/>
      <c r="AN1781" s="1" t="n">
        <v>1129.85</v>
      </c>
      <c r="AO1781" s="1" t="n">
        <v>1132.35</v>
      </c>
      <c r="AP1781" s="1" t="n">
        <v>1134.85</v>
      </c>
      <c r="AQ1781" s="1" t="n"/>
      <c r="AR1781" s="1" t="n"/>
      <c r="AS1781" s="1" t="n"/>
      <c r="AT1781" s="1" t="n"/>
      <c r="AU1781" s="1" t="n"/>
      <c r="AV1781" s="7">
        <f>AT1781/AQ1781</f>
        <v/>
      </c>
      <c r="AW1781" s="7">
        <f>AU1781/AR1781</f>
        <v/>
      </c>
      <c r="AX1781" s="1" t="n"/>
      <c r="AY1781" s="1">
        <f>+IF(AND(D1781&gt;0,E1781&gt;0,F1781&gt;0,S1781&gt;0,T1781&gt;0,AC1781&gt;0,AB1781&gt;0,AI1781&gt;0,AJ1781&gt;0,AS1781&gt;AR1781,AR1781&gt;AQ1781),"long buildup",IF(AND(D1781&gt;0,E1781&gt;0,F1781&gt;0,S1781&lt;0,T1781&lt;0,AB1781&lt;0,AC1781&lt;0,AI1781&lt;0,AJ1781&lt;0,AS1781&gt;AR1781,AR1781&gt;AQ1781),"Short Covering",IF(AND(D1781&lt;0,E1781&lt;0,F1781&lt;0,S1781&lt;0,T1781&lt;0,AB1781&gt;0,AC1781&gt;0,AI1781&gt;0,AJ1781&gt;0,AS1781&lt;AR1781,AR1781&lt;AQ1781),"Short Buildup",IF(AND(D1781&lt;0,E1781&lt;0,F1781&lt;0,S1781&lt;0,T1781&lt;0,AB1781&lt;0,AC1781&lt;0,AI1781&lt;0,AJ1781&lt;0,AS1781&lt;AR1781,AR1781&lt;AQ1781),"LongUnwinding" ))))</f>
        <v/>
      </c>
      <c r="AZ1781" s="1">
        <f>+IF(AND(D1781&gt;0,E1781&gt;0,F1781&gt;0,L1781&gt;0,M1781&gt;0,S1781&gt;0,T1781&gt;0,Z1781&gt;0,AA1781&gt;0),"Buying Opportunity",IF(AND(D1781&lt;0,E1781&lt;0,F1781&lt;0,L1781&lt;0,M1781&lt;0,S1781&lt;0,T1781&lt;0,Z1781&lt;0,AA1781&lt;0),"support Zone",IF(AND(D1781&lt;0,E1781&lt;0,F1781&lt;0,L1781&gt;0,M1781&gt;0,S1781&gt;0,T1781&gt;0,Z1781&gt;0,AA1781&gt;0),"sell delivery")))</f>
        <v/>
      </c>
      <c r="BA1781" s="1">
        <f>IF(AND(D1781&gt;0,E1781&gt;0,F1781&gt;0,Z1781&gt;0,AA1781&gt;0,AB1781&gt;0,AC1781&gt;0,AI1781&gt;0,AJ1781&gt;0),"FII ENTERING")</f>
        <v/>
      </c>
      <c r="BB1781" s="1" t="n"/>
      <c r="BC1781" s="1" t="n"/>
      <c r="BD1781" s="1">
        <f>IF(AND(E1781&gt;0,F1781&gt;0,AB1781&gt;0,AC1781&gt;0,AI1781&gt;0,AJ1781&gt;0,AS1781&gt;AR1781,AR1781&gt;AQ1781),"long buildup",IF(AND(E1781&lt;0,F1781&lt;0,AB1781&gt;0,AC1781&gt;0,AI1781&gt;0,AJ1781&gt;0,AS1781&lt;AR1781,AR1781&lt;AQ1781),"Short buildup"))</f>
        <v/>
      </c>
      <c r="BE1781" s="1">
        <f>+IF(AND(F1781&gt;0,M1781&gt;0,T1781&gt;0,AA1781&gt;0),"buy")</f>
        <v/>
      </c>
    </row>
    <row r="1782">
      <c r="A1782" s="1" t="inlineStr">
        <is>
          <t>SUKHJITS</t>
        </is>
      </c>
      <c r="B1782" s="1" t="n"/>
      <c r="C1782" s="1" t="n"/>
      <c r="D1782" s="2" t="n">
        <v>0.8558262014483099</v>
      </c>
      <c r="E1782" s="2" t="n">
        <v>-2.056135770234972</v>
      </c>
      <c r="F1782" s="3" t="n">
        <v>-2.515828057314232</v>
      </c>
      <c r="G1782" s="4" t="n">
        <v>2648</v>
      </c>
      <c r="H1782" s="4" t="n">
        <v>1146</v>
      </c>
      <c r="I1782" s="3" t="n">
        <v>1442</v>
      </c>
      <c r="J1782" s="1" t="n"/>
      <c r="K1782" s="1" t="n"/>
      <c r="L1782" s="7">
        <f>J1782/G1782</f>
        <v/>
      </c>
      <c r="M1782" s="7">
        <f>K1782/H1782</f>
        <v/>
      </c>
      <c r="N1782" s="1" t="n">
        <v>2.1606</v>
      </c>
      <c r="O1782" s="1" t="n">
        <v>0.6970999999999999</v>
      </c>
      <c r="P1782" s="1" t="n">
        <v>0.6903</v>
      </c>
      <c r="Q1782" s="1" t="n"/>
      <c r="R1782" s="1" t="n"/>
      <c r="S1782" s="7">
        <f>Q1782/N1782</f>
        <v/>
      </c>
      <c r="T1782" s="7">
        <f>R1782/O1782</f>
        <v/>
      </c>
      <c r="U1782" s="1" t="inlineStr">
        <is>
          <t>27351</t>
        </is>
      </c>
      <c r="V1782" s="1" t="inlineStr">
        <is>
          <t>10182</t>
        </is>
      </c>
      <c r="W1782" s="1" t="inlineStr">
        <is>
          <t>9912</t>
        </is>
      </c>
      <c r="X1782" s="1" t="n"/>
      <c r="Y1782" s="1" t="n"/>
      <c r="Z1782" s="7">
        <f>X1782/U1782</f>
        <v/>
      </c>
      <c r="AA1782" s="7">
        <f>Y1782/V1782</f>
        <v/>
      </c>
      <c r="AB1782" s="1" t="n"/>
      <c r="AC1782" s="1" t="n"/>
      <c r="AD1782" s="1" t="n"/>
      <c r="AE1782" s="1" t="n"/>
      <c r="AF1782" s="1" t="n"/>
      <c r="AG1782" s="1" t="n"/>
      <c r="AH1782" s="1" t="n"/>
      <c r="AI1782" s="7">
        <f>AG1782/AD1782</f>
        <v/>
      </c>
      <c r="AJ1782" s="7">
        <f>AH1782/AE1782</f>
        <v/>
      </c>
      <c r="AK1782" s="1" t="n"/>
      <c r="AL1782" s="1" t="n"/>
      <c r="AM1782" s="1" t="n"/>
      <c r="AN1782" s="1" t="n">
        <v>306.4</v>
      </c>
      <c r="AO1782" s="1" t="n">
        <v>300.1</v>
      </c>
      <c r="AP1782" s="1" t="n">
        <v>292.55</v>
      </c>
      <c r="AQ1782" s="1" t="n"/>
      <c r="AR1782" s="1" t="n"/>
      <c r="AS1782" s="1" t="n"/>
      <c r="AT1782" s="1" t="n"/>
      <c r="AU1782" s="1" t="n"/>
      <c r="AV1782" s="7">
        <f>AT1782/AQ1782</f>
        <v/>
      </c>
      <c r="AW1782" s="7">
        <f>AU1782/AR1782</f>
        <v/>
      </c>
      <c r="AX1782" s="1" t="n"/>
      <c r="AY1782" s="1">
        <f>+IF(AND(D1782&gt;0,E1782&gt;0,F1782&gt;0,S1782&gt;0,T1782&gt;0,AC1782&gt;0,AB1782&gt;0,AI1782&gt;0,AJ1782&gt;0,AS1782&gt;AR1782,AR1782&gt;AQ1782),"long buildup",IF(AND(D1782&gt;0,E1782&gt;0,F1782&gt;0,S1782&lt;0,T1782&lt;0,AB1782&lt;0,AC1782&lt;0,AI1782&lt;0,AJ1782&lt;0,AS1782&gt;AR1782,AR1782&gt;AQ1782),"Short Covering",IF(AND(D1782&lt;0,E1782&lt;0,F1782&lt;0,S1782&lt;0,T1782&lt;0,AB1782&gt;0,AC1782&gt;0,AI1782&gt;0,AJ1782&gt;0,AS1782&lt;AR1782,AR1782&lt;AQ1782),"Short Buildup",IF(AND(D1782&lt;0,E1782&lt;0,F1782&lt;0,S1782&lt;0,T1782&lt;0,AB1782&lt;0,AC1782&lt;0,AI1782&lt;0,AJ1782&lt;0,AS1782&lt;AR1782,AR1782&lt;AQ1782),"LongUnwinding" ))))</f>
        <v/>
      </c>
      <c r="AZ1782" s="1">
        <f>+IF(AND(D1782&gt;0,E1782&gt;0,F1782&gt;0,L1782&gt;0,M1782&gt;0,S1782&gt;0,T1782&gt;0,Z1782&gt;0,AA1782&gt;0),"Buying Opportunity",IF(AND(D1782&lt;0,E1782&lt;0,F1782&lt;0,L1782&lt;0,M1782&lt;0,S1782&lt;0,T1782&lt;0,Z1782&lt;0,AA1782&lt;0),"support Zone",IF(AND(D1782&lt;0,E1782&lt;0,F1782&lt;0,L1782&gt;0,M1782&gt;0,S1782&gt;0,T1782&gt;0,Z1782&gt;0,AA1782&gt;0),"sell delivery")))</f>
        <v/>
      </c>
      <c r="BA1782" s="1">
        <f>IF(AND(D1782&gt;0,E1782&gt;0,F1782&gt;0,Z1782&gt;0,AA1782&gt;0,AB1782&gt;0,AC1782&gt;0,AI1782&gt;0,AJ1782&gt;0),"FII ENTERING")</f>
        <v/>
      </c>
      <c r="BB1782" s="1" t="n"/>
      <c r="BC1782" s="1" t="n"/>
      <c r="BD1782" s="1">
        <f>IF(AND(E1782&gt;0,F1782&gt;0,AB1782&gt;0,AC1782&gt;0,AI1782&gt;0,AJ1782&gt;0,AS1782&gt;AR1782,AR1782&gt;AQ1782),"long buildup",IF(AND(E1782&lt;0,F1782&lt;0,AB1782&gt;0,AC1782&gt;0,AI1782&gt;0,AJ1782&gt;0,AS1782&lt;AR1782,AR1782&lt;AQ1782),"Short buildup"))</f>
        <v/>
      </c>
      <c r="BE1782" s="1">
        <f>+IF(AND(F1782&gt;0,M1782&gt;0,T1782&gt;0,AA1782&gt;0),"buy")</f>
        <v/>
      </c>
    </row>
    <row r="1783">
      <c r="A1783" s="1" t="inlineStr">
        <is>
          <t>SULA</t>
        </is>
      </c>
      <c r="B1783" s="1" t="n"/>
      <c r="C1783" s="1" t="n"/>
      <c r="D1783" s="2" t="n">
        <v>0.06724195898240758</v>
      </c>
      <c r="E1783" s="2" t="n">
        <v>-1.635121514167322</v>
      </c>
      <c r="F1783" s="3" t="n">
        <v>-2.265740635318226</v>
      </c>
      <c r="G1783" s="4" t="n">
        <v>21593</v>
      </c>
      <c r="H1783" s="4" t="n">
        <v>10675</v>
      </c>
      <c r="I1783" s="3" t="n">
        <v>17950</v>
      </c>
      <c r="J1783" s="1" t="n"/>
      <c r="K1783" s="1" t="n"/>
      <c r="L1783" s="7">
        <f>J1783/G1783</f>
        <v/>
      </c>
      <c r="M1783" s="7">
        <f>K1783/H1783</f>
        <v/>
      </c>
      <c r="N1783" s="1" t="n">
        <v>18.8793</v>
      </c>
      <c r="O1783" s="1" t="n">
        <v>8.389800000000001</v>
      </c>
      <c r="P1783" s="1" t="n">
        <v>12.7885</v>
      </c>
      <c r="Q1783" s="1" t="n"/>
      <c r="R1783" s="1" t="n"/>
      <c r="S1783" s="7">
        <f>Q1783/N1783</f>
        <v/>
      </c>
      <c r="T1783" s="7">
        <f>R1783/O1783</f>
        <v/>
      </c>
      <c r="U1783" s="1" t="inlineStr">
        <is>
          <t>178037</t>
        </is>
      </c>
      <c r="V1783" s="1" t="inlineStr">
        <is>
          <t>79358</t>
        </is>
      </c>
      <c r="W1783" s="1" t="inlineStr">
        <is>
          <t>124429</t>
        </is>
      </c>
      <c r="X1783" s="1" t="n"/>
      <c r="Y1783" s="1" t="n"/>
      <c r="Z1783" s="7">
        <f>X1783/U1783</f>
        <v/>
      </c>
      <c r="AA1783" s="7">
        <f>Y1783/V1783</f>
        <v/>
      </c>
      <c r="AB1783" s="1" t="n"/>
      <c r="AC1783" s="1" t="n"/>
      <c r="AD1783" s="1" t="n"/>
      <c r="AE1783" s="1" t="n"/>
      <c r="AF1783" s="1" t="n"/>
      <c r="AG1783" s="1" t="n"/>
      <c r="AH1783" s="1" t="n"/>
      <c r="AI1783" s="7">
        <f>AG1783/AD1783</f>
        <v/>
      </c>
      <c r="AJ1783" s="7">
        <f>AH1783/AE1783</f>
        <v/>
      </c>
      <c r="AK1783" s="1" t="n"/>
      <c r="AL1783" s="1" t="n"/>
      <c r="AM1783" s="1" t="n"/>
      <c r="AN1783" s="1" t="n">
        <v>446.45</v>
      </c>
      <c r="AO1783" s="1" t="n">
        <v>439.15</v>
      </c>
      <c r="AP1783" s="1" t="n">
        <v>429.2</v>
      </c>
      <c r="AQ1783" s="1" t="n"/>
      <c r="AR1783" s="1" t="n"/>
      <c r="AS1783" s="1" t="n"/>
      <c r="AT1783" s="1" t="n"/>
      <c r="AU1783" s="1" t="n"/>
      <c r="AV1783" s="7">
        <f>AT1783/AQ1783</f>
        <v/>
      </c>
      <c r="AW1783" s="7">
        <f>AU1783/AR1783</f>
        <v/>
      </c>
      <c r="AX1783" s="1" t="n"/>
      <c r="AY1783" s="1">
        <f>+IF(AND(D1783&gt;0,E1783&gt;0,F1783&gt;0,S1783&gt;0,T1783&gt;0,AC1783&gt;0,AB1783&gt;0,AI1783&gt;0,AJ1783&gt;0,AS1783&gt;AR1783,AR1783&gt;AQ1783),"long buildup",IF(AND(D1783&gt;0,E1783&gt;0,F1783&gt;0,S1783&lt;0,T1783&lt;0,AB1783&lt;0,AC1783&lt;0,AI1783&lt;0,AJ1783&lt;0,AS1783&gt;AR1783,AR1783&gt;AQ1783),"Short Covering",IF(AND(D1783&lt;0,E1783&lt;0,F1783&lt;0,S1783&lt;0,T1783&lt;0,AB1783&gt;0,AC1783&gt;0,AI1783&gt;0,AJ1783&gt;0,AS1783&lt;AR1783,AR1783&lt;AQ1783),"Short Buildup",IF(AND(D1783&lt;0,E1783&lt;0,F1783&lt;0,S1783&lt;0,T1783&lt;0,AB1783&lt;0,AC1783&lt;0,AI1783&lt;0,AJ1783&lt;0,AS1783&lt;AR1783,AR1783&lt;AQ1783),"LongUnwinding" ))))</f>
        <v/>
      </c>
      <c r="AZ1783" s="1">
        <f>+IF(AND(D1783&gt;0,E1783&gt;0,F1783&gt;0,L1783&gt;0,M1783&gt;0,S1783&gt;0,T1783&gt;0,Z1783&gt;0,AA1783&gt;0),"Buying Opportunity",IF(AND(D1783&lt;0,E1783&lt;0,F1783&lt;0,L1783&lt;0,M1783&lt;0,S1783&lt;0,T1783&lt;0,Z1783&lt;0,AA1783&lt;0),"support Zone",IF(AND(D1783&lt;0,E1783&lt;0,F1783&lt;0,L1783&gt;0,M1783&gt;0,S1783&gt;0,T1783&gt;0,Z1783&gt;0,AA1783&gt;0),"sell delivery")))</f>
        <v/>
      </c>
      <c r="BA1783" s="1">
        <f>IF(AND(D1783&gt;0,E1783&gt;0,F1783&gt;0,Z1783&gt;0,AA1783&gt;0,AB1783&gt;0,AC1783&gt;0,AI1783&gt;0,AJ1783&gt;0),"FII ENTERING")</f>
        <v/>
      </c>
      <c r="BB1783" s="1" t="n"/>
      <c r="BC1783" s="1" t="n"/>
      <c r="BD1783" s="1">
        <f>IF(AND(E1783&gt;0,F1783&gt;0,AB1783&gt;0,AC1783&gt;0,AI1783&gt;0,AJ1783&gt;0,AS1783&gt;AR1783,AR1783&gt;AQ1783),"long buildup",IF(AND(E1783&lt;0,F1783&lt;0,AB1783&gt;0,AC1783&gt;0,AI1783&gt;0,AJ1783&gt;0,AS1783&lt;AR1783,AR1783&lt;AQ1783),"Short buildup"))</f>
        <v/>
      </c>
      <c r="BE1783" s="1">
        <f>+IF(AND(F1783&gt;0,M1783&gt;0,T1783&gt;0,AA1783&gt;0),"buy")</f>
        <v/>
      </c>
    </row>
    <row r="1784">
      <c r="A1784" s="1" t="inlineStr">
        <is>
          <t>SUMICHEM</t>
        </is>
      </c>
      <c r="B1784" s="1" t="n"/>
      <c r="C1784" s="1" t="n"/>
      <c r="D1784" s="2" t="n">
        <v>-2.098222466556725</v>
      </c>
      <c r="E1784" s="2" t="n">
        <v>-0.9826860084230229</v>
      </c>
      <c r="F1784" s="3" t="n">
        <v>-0.6143667296786389</v>
      </c>
      <c r="G1784" s="4" t="n">
        <v>13708</v>
      </c>
      <c r="H1784" s="4" t="n">
        <v>9171</v>
      </c>
      <c r="I1784" s="3" t="n">
        <v>18141</v>
      </c>
      <c r="J1784" s="1" t="n"/>
      <c r="K1784" s="1" t="n"/>
      <c r="L1784" s="7">
        <f>J1784/G1784</f>
        <v/>
      </c>
      <c r="M1784" s="7">
        <f>K1784/H1784</f>
        <v/>
      </c>
      <c r="N1784" s="1" t="n">
        <v>15.0536</v>
      </c>
      <c r="O1784" s="1" t="n">
        <v>8.8742</v>
      </c>
      <c r="P1784" s="1" t="n">
        <v>14.662</v>
      </c>
      <c r="Q1784" s="1" t="n"/>
      <c r="R1784" s="1" t="n"/>
      <c r="S1784" s="7">
        <f>Q1784/N1784</f>
        <v/>
      </c>
      <c r="T1784" s="7">
        <f>R1784/O1784</f>
        <v/>
      </c>
      <c r="U1784" s="1" t="inlineStr">
        <is>
          <t>147182</t>
        </is>
      </c>
      <c r="V1784" s="1" t="inlineStr">
        <is>
          <t>79125</t>
        </is>
      </c>
      <c r="W1784" s="1" t="inlineStr">
        <is>
          <t>109937</t>
        </is>
      </c>
      <c r="X1784" s="1" t="n"/>
      <c r="Y1784" s="1" t="n"/>
      <c r="Z1784" s="7">
        <f>X1784/U1784</f>
        <v/>
      </c>
      <c r="AA1784" s="7">
        <f>Y1784/V1784</f>
        <v/>
      </c>
      <c r="AB1784" s="1" t="n"/>
      <c r="AC1784" s="1" t="n"/>
      <c r="AD1784" s="1" t="n"/>
      <c r="AE1784" s="1" t="n"/>
      <c r="AF1784" s="1" t="n"/>
      <c r="AG1784" s="1" t="n"/>
      <c r="AH1784" s="1" t="n"/>
      <c r="AI1784" s="7">
        <f>AG1784/AD1784</f>
        <v/>
      </c>
      <c r="AJ1784" s="7">
        <f>AH1784/AE1784</f>
        <v/>
      </c>
      <c r="AK1784" s="1" t="n"/>
      <c r="AL1784" s="1" t="n"/>
      <c r="AM1784" s="1" t="n"/>
      <c r="AN1784" s="1" t="n">
        <v>534.25</v>
      </c>
      <c r="AO1784" s="1" t="n">
        <v>529</v>
      </c>
      <c r="AP1784" s="1" t="n">
        <v>525.75</v>
      </c>
      <c r="AQ1784" s="1" t="n"/>
      <c r="AR1784" s="1" t="n"/>
      <c r="AS1784" s="1" t="n"/>
      <c r="AT1784" s="1" t="n"/>
      <c r="AU1784" s="1" t="n"/>
      <c r="AV1784" s="7">
        <f>AT1784/AQ1784</f>
        <v/>
      </c>
      <c r="AW1784" s="7">
        <f>AU1784/AR1784</f>
        <v/>
      </c>
      <c r="AX1784" s="1" t="n"/>
      <c r="AY1784" s="1">
        <f>+IF(AND(D1784&gt;0,E1784&gt;0,F1784&gt;0,S1784&gt;0,T1784&gt;0,AC1784&gt;0,AB1784&gt;0,AI1784&gt;0,AJ1784&gt;0,AS1784&gt;AR1784,AR1784&gt;AQ1784),"long buildup",IF(AND(D1784&gt;0,E1784&gt;0,F1784&gt;0,S1784&lt;0,T1784&lt;0,AB1784&lt;0,AC1784&lt;0,AI1784&lt;0,AJ1784&lt;0,AS1784&gt;AR1784,AR1784&gt;AQ1784),"Short Covering",IF(AND(D1784&lt;0,E1784&lt;0,F1784&lt;0,S1784&lt;0,T1784&lt;0,AB1784&gt;0,AC1784&gt;0,AI1784&gt;0,AJ1784&gt;0,AS1784&lt;AR1784,AR1784&lt;AQ1784),"Short Buildup",IF(AND(D1784&lt;0,E1784&lt;0,F1784&lt;0,S1784&lt;0,T1784&lt;0,AB1784&lt;0,AC1784&lt;0,AI1784&lt;0,AJ1784&lt;0,AS1784&lt;AR1784,AR1784&lt;AQ1784),"LongUnwinding" ))))</f>
        <v/>
      </c>
      <c r="AZ1784" s="1">
        <f>+IF(AND(D1784&gt;0,E1784&gt;0,F1784&gt;0,L1784&gt;0,M1784&gt;0,S1784&gt;0,T1784&gt;0,Z1784&gt;0,AA1784&gt;0),"Buying Opportunity",IF(AND(D1784&lt;0,E1784&lt;0,F1784&lt;0,L1784&lt;0,M1784&lt;0,S1784&lt;0,T1784&lt;0,Z1784&lt;0,AA1784&lt;0),"support Zone",IF(AND(D1784&lt;0,E1784&lt;0,F1784&lt;0,L1784&gt;0,M1784&gt;0,S1784&gt;0,T1784&gt;0,Z1784&gt;0,AA1784&gt;0),"sell delivery")))</f>
        <v/>
      </c>
      <c r="BA1784" s="1">
        <f>IF(AND(D1784&gt;0,E1784&gt;0,F1784&gt;0,Z1784&gt;0,AA1784&gt;0,AB1784&gt;0,AC1784&gt;0,AI1784&gt;0,AJ1784&gt;0),"FII ENTERING")</f>
        <v/>
      </c>
      <c r="BB1784" s="1" t="n"/>
      <c r="BC1784" s="1" t="n"/>
      <c r="BD1784" s="1">
        <f>IF(AND(E1784&gt;0,F1784&gt;0,AB1784&gt;0,AC1784&gt;0,AI1784&gt;0,AJ1784&gt;0,AS1784&gt;AR1784,AR1784&gt;AQ1784),"long buildup",IF(AND(E1784&lt;0,F1784&lt;0,AB1784&gt;0,AC1784&gt;0,AI1784&gt;0,AJ1784&gt;0,AS1784&lt;AR1784,AR1784&lt;AQ1784),"Short buildup"))</f>
        <v/>
      </c>
      <c r="BE1784" s="1">
        <f>+IF(AND(F1784&gt;0,M1784&gt;0,T1784&gt;0,AA1784&gt;0),"buy")</f>
        <v/>
      </c>
    </row>
    <row r="1785">
      <c r="A1785" s="1" t="inlineStr">
        <is>
          <t>SUMIT</t>
        </is>
      </c>
      <c r="B1785" s="1" t="n"/>
      <c r="C1785" s="1" t="n"/>
      <c r="D1785" s="2" t="n">
        <v>-0.8991141081581286</v>
      </c>
      <c r="E1785" s="2" t="n">
        <v>0.06671114076050322</v>
      </c>
      <c r="F1785" s="3" t="n">
        <v>-0.01333333333334015</v>
      </c>
      <c r="G1785" s="4" t="n">
        <v>300</v>
      </c>
      <c r="H1785" s="4" t="n">
        <v>68</v>
      </c>
      <c r="I1785" s="3" t="n">
        <v>47</v>
      </c>
      <c r="J1785" s="1" t="n"/>
      <c r="K1785" s="1" t="n"/>
      <c r="L1785" s="7">
        <f>J1785/G1785</f>
        <v/>
      </c>
      <c r="M1785" s="7">
        <f>K1785/H1785</f>
        <v/>
      </c>
      <c r="N1785" s="1" t="n">
        <v>0.4524</v>
      </c>
      <c r="O1785" s="1" t="n">
        <v>0.1864</v>
      </c>
      <c r="P1785" s="1" t="n">
        <v>0.1106</v>
      </c>
      <c r="Q1785" s="1" t="n"/>
      <c r="R1785" s="1" t="n"/>
      <c r="S1785" s="7">
        <f>Q1785/N1785</f>
        <v/>
      </c>
      <c r="T1785" s="7">
        <f>R1785/O1785</f>
        <v/>
      </c>
      <c r="U1785" s="1" t="inlineStr">
        <is>
          <t>-</t>
        </is>
      </c>
      <c r="V1785" s="1" t="inlineStr">
        <is>
          <t>-</t>
        </is>
      </c>
      <c r="W1785" s="1" t="inlineStr">
        <is>
          <t>-</t>
        </is>
      </c>
      <c r="X1785" s="1" t="n"/>
      <c r="Y1785" s="1" t="n"/>
      <c r="Z1785" s="7">
        <f>X1785/U1785</f>
        <v/>
      </c>
      <c r="AA1785" s="7">
        <f>Y1785/V1785</f>
        <v/>
      </c>
      <c r="AB1785" s="1" t="n"/>
      <c r="AC1785" s="1" t="n"/>
      <c r="AD1785" s="1" t="n"/>
      <c r="AE1785" s="1" t="n"/>
      <c r="AF1785" s="1" t="n"/>
      <c r="AG1785" s="1" t="n"/>
      <c r="AH1785" s="1" t="n"/>
      <c r="AI1785" s="7">
        <f>AG1785/AD1785</f>
        <v/>
      </c>
      <c r="AJ1785" s="7">
        <f>AH1785/AE1785</f>
        <v/>
      </c>
      <c r="AK1785" s="1" t="n"/>
      <c r="AL1785" s="1" t="n"/>
      <c r="AM1785" s="1" t="n"/>
      <c r="AN1785" s="1" t="n">
        <v>149.9</v>
      </c>
      <c r="AO1785" s="1" t="n">
        <v>150</v>
      </c>
      <c r="AP1785" s="1" t="n">
        <v>149.98</v>
      </c>
      <c r="AQ1785" s="1" t="n"/>
      <c r="AR1785" s="1" t="n"/>
      <c r="AS1785" s="1" t="n"/>
      <c r="AT1785" s="1" t="n"/>
      <c r="AU1785" s="1" t="n"/>
      <c r="AV1785" s="7">
        <f>AT1785/AQ1785</f>
        <v/>
      </c>
      <c r="AW1785" s="7">
        <f>AU1785/AR1785</f>
        <v/>
      </c>
      <c r="AX1785" s="1" t="n"/>
      <c r="AY1785" s="1">
        <f>+IF(AND(D1785&gt;0,E1785&gt;0,F1785&gt;0,S1785&gt;0,T1785&gt;0,AC1785&gt;0,AB1785&gt;0,AI1785&gt;0,AJ1785&gt;0,AS1785&gt;AR1785,AR1785&gt;AQ1785),"long buildup",IF(AND(D1785&gt;0,E1785&gt;0,F1785&gt;0,S1785&lt;0,T1785&lt;0,AB1785&lt;0,AC1785&lt;0,AI1785&lt;0,AJ1785&lt;0,AS1785&gt;AR1785,AR1785&gt;AQ1785),"Short Covering",IF(AND(D1785&lt;0,E1785&lt;0,F1785&lt;0,S1785&lt;0,T1785&lt;0,AB1785&gt;0,AC1785&gt;0,AI1785&gt;0,AJ1785&gt;0,AS1785&lt;AR1785,AR1785&lt;AQ1785),"Short Buildup",IF(AND(D1785&lt;0,E1785&lt;0,F1785&lt;0,S1785&lt;0,T1785&lt;0,AB1785&lt;0,AC1785&lt;0,AI1785&lt;0,AJ1785&lt;0,AS1785&lt;AR1785,AR1785&lt;AQ1785),"LongUnwinding" ))))</f>
        <v/>
      </c>
      <c r="AZ1785" s="1">
        <f>+IF(AND(D1785&gt;0,E1785&gt;0,F1785&gt;0,L1785&gt;0,M1785&gt;0,S1785&gt;0,T1785&gt;0,Z1785&gt;0,AA1785&gt;0),"Buying Opportunity",IF(AND(D1785&lt;0,E1785&lt;0,F1785&lt;0,L1785&lt;0,M1785&lt;0,S1785&lt;0,T1785&lt;0,Z1785&lt;0,AA1785&lt;0),"support Zone",IF(AND(D1785&lt;0,E1785&lt;0,F1785&lt;0,L1785&gt;0,M1785&gt;0,S1785&gt;0,T1785&gt;0,Z1785&gt;0,AA1785&gt;0),"sell delivery")))</f>
        <v/>
      </c>
      <c r="BA1785" s="1">
        <f>IF(AND(D1785&gt;0,E1785&gt;0,F1785&gt;0,Z1785&gt;0,AA1785&gt;0,AB1785&gt;0,AC1785&gt;0,AI1785&gt;0,AJ1785&gt;0),"FII ENTERING")</f>
        <v/>
      </c>
      <c r="BB1785" s="1" t="n"/>
      <c r="BC1785" s="1" t="n"/>
      <c r="BD1785" s="1">
        <f>IF(AND(E1785&gt;0,F1785&gt;0,AB1785&gt;0,AC1785&gt;0,AI1785&gt;0,AJ1785&gt;0,AS1785&gt;AR1785,AR1785&gt;AQ1785),"long buildup",IF(AND(E1785&lt;0,F1785&lt;0,AB1785&gt;0,AC1785&gt;0,AI1785&gt;0,AJ1785&gt;0,AS1785&lt;AR1785,AR1785&lt;AQ1785),"Short buildup"))</f>
        <v/>
      </c>
      <c r="BE1785" s="1">
        <f>+IF(AND(F1785&gt;0,M1785&gt;0,T1785&gt;0,AA1785&gt;0),"buy")</f>
        <v/>
      </c>
    </row>
    <row r="1786">
      <c r="A1786" s="1" t="inlineStr">
        <is>
          <t>SUMMITSEC</t>
        </is>
      </c>
      <c r="B1786" s="1" t="n"/>
      <c r="C1786" s="1" t="n"/>
      <c r="D1786" s="2" t="n">
        <v>4.056321587510031</v>
      </c>
      <c r="E1786" s="2" t="n">
        <v>-3.66402580102363</v>
      </c>
      <c r="F1786" s="3" t="n">
        <v>-1.211027335448747</v>
      </c>
      <c r="G1786" s="4" t="n">
        <v>8284</v>
      </c>
      <c r="H1786" s="4" t="n">
        <v>3932</v>
      </c>
      <c r="I1786" s="3" t="n">
        <v>2685</v>
      </c>
      <c r="J1786" s="1" t="n"/>
      <c r="K1786" s="1" t="n"/>
      <c r="L1786" s="7">
        <f>J1786/G1786</f>
        <v/>
      </c>
      <c r="M1786" s="7">
        <f>K1786/H1786</f>
        <v/>
      </c>
      <c r="N1786" s="1" t="n">
        <v>19.7873</v>
      </c>
      <c r="O1786" s="1" t="n">
        <v>7.6452</v>
      </c>
      <c r="P1786" s="1" t="n">
        <v>4.0925</v>
      </c>
      <c r="Q1786" s="1" t="n"/>
      <c r="R1786" s="1" t="n"/>
      <c r="S1786" s="7">
        <f>Q1786/N1786</f>
        <v/>
      </c>
      <c r="T1786" s="7">
        <f>R1786/O1786</f>
        <v/>
      </c>
      <c r="U1786" s="1" t="inlineStr">
        <is>
          <t>20201</t>
        </is>
      </c>
      <c r="V1786" s="1" t="inlineStr">
        <is>
          <t>12149</t>
        </is>
      </c>
      <c r="W1786" s="1" t="inlineStr">
        <is>
          <t>5962</t>
        </is>
      </c>
      <c r="X1786" s="1" t="n"/>
      <c r="Y1786" s="1" t="n"/>
      <c r="Z1786" s="7">
        <f>X1786/U1786</f>
        <v/>
      </c>
      <c r="AA1786" s="7">
        <f>Y1786/V1786</f>
        <v/>
      </c>
      <c r="AB1786" s="1" t="n"/>
      <c r="AC1786" s="1" t="n"/>
      <c r="AD1786" s="1" t="n"/>
      <c r="AE1786" s="1" t="n"/>
      <c r="AF1786" s="1" t="n"/>
      <c r="AG1786" s="1" t="n"/>
      <c r="AH1786" s="1" t="n"/>
      <c r="AI1786" s="7">
        <f>AG1786/AD1786</f>
        <v/>
      </c>
      <c r="AJ1786" s="7">
        <f>AH1786/AE1786</f>
        <v/>
      </c>
      <c r="AK1786" s="1" t="n"/>
      <c r="AL1786" s="1" t="n"/>
      <c r="AM1786" s="1" t="n"/>
      <c r="AN1786" s="1" t="n">
        <v>3565.75</v>
      </c>
      <c r="AO1786" s="1" t="n">
        <v>3435.1</v>
      </c>
      <c r="AP1786" s="1" t="n">
        <v>3393.5</v>
      </c>
      <c r="AQ1786" s="1" t="n"/>
      <c r="AR1786" s="1" t="n"/>
      <c r="AS1786" s="1" t="n"/>
      <c r="AT1786" s="1" t="n"/>
      <c r="AU1786" s="1" t="n"/>
      <c r="AV1786" s="7">
        <f>AT1786/AQ1786</f>
        <v/>
      </c>
      <c r="AW1786" s="7">
        <f>AU1786/AR1786</f>
        <v/>
      </c>
      <c r="AX1786" s="1" t="n"/>
      <c r="AY1786" s="1">
        <f>+IF(AND(D1786&gt;0,E1786&gt;0,F1786&gt;0,S1786&gt;0,T1786&gt;0,AC1786&gt;0,AB1786&gt;0,AI1786&gt;0,AJ1786&gt;0,AS1786&gt;AR1786,AR1786&gt;AQ1786),"long buildup",IF(AND(D1786&gt;0,E1786&gt;0,F1786&gt;0,S1786&lt;0,T1786&lt;0,AB1786&lt;0,AC1786&lt;0,AI1786&lt;0,AJ1786&lt;0,AS1786&gt;AR1786,AR1786&gt;AQ1786),"Short Covering",IF(AND(D1786&lt;0,E1786&lt;0,F1786&lt;0,S1786&lt;0,T1786&lt;0,AB1786&gt;0,AC1786&gt;0,AI1786&gt;0,AJ1786&gt;0,AS1786&lt;AR1786,AR1786&lt;AQ1786),"Short Buildup",IF(AND(D1786&lt;0,E1786&lt;0,F1786&lt;0,S1786&lt;0,T1786&lt;0,AB1786&lt;0,AC1786&lt;0,AI1786&lt;0,AJ1786&lt;0,AS1786&lt;AR1786,AR1786&lt;AQ1786),"LongUnwinding" ))))</f>
        <v/>
      </c>
      <c r="AZ1786" s="1">
        <f>+IF(AND(D1786&gt;0,E1786&gt;0,F1786&gt;0,L1786&gt;0,M1786&gt;0,S1786&gt;0,T1786&gt;0,Z1786&gt;0,AA1786&gt;0),"Buying Opportunity",IF(AND(D1786&lt;0,E1786&lt;0,F1786&lt;0,L1786&lt;0,M1786&lt;0,S1786&lt;0,T1786&lt;0,Z1786&lt;0,AA1786&lt;0),"support Zone",IF(AND(D1786&lt;0,E1786&lt;0,F1786&lt;0,L1786&gt;0,M1786&gt;0,S1786&gt;0,T1786&gt;0,Z1786&gt;0,AA1786&gt;0),"sell delivery")))</f>
        <v/>
      </c>
      <c r="BA1786" s="1">
        <f>IF(AND(D1786&gt;0,E1786&gt;0,F1786&gt;0,Z1786&gt;0,AA1786&gt;0,AB1786&gt;0,AC1786&gt;0,AI1786&gt;0,AJ1786&gt;0),"FII ENTERING")</f>
        <v/>
      </c>
      <c r="BB1786" s="1" t="n"/>
      <c r="BC1786" s="1" t="n"/>
      <c r="BD1786" s="1">
        <f>IF(AND(E1786&gt;0,F1786&gt;0,AB1786&gt;0,AC1786&gt;0,AI1786&gt;0,AJ1786&gt;0,AS1786&gt;AR1786,AR1786&gt;AQ1786),"long buildup",IF(AND(E1786&lt;0,F1786&lt;0,AB1786&gt;0,AC1786&gt;0,AI1786&gt;0,AJ1786&gt;0,AS1786&lt;AR1786,AR1786&lt;AQ1786),"Short buildup"))</f>
        <v/>
      </c>
      <c r="BE1786" s="1">
        <f>+IF(AND(F1786&gt;0,M1786&gt;0,T1786&gt;0,AA1786&gt;0),"buy")</f>
        <v/>
      </c>
    </row>
    <row r="1787">
      <c r="A1787" s="1" t="inlineStr">
        <is>
          <t>SUNDARAM</t>
        </is>
      </c>
      <c r="B1787" s="1" t="n"/>
      <c r="C1787" s="1" t="n"/>
      <c r="D1787" s="2" t="n">
        <v>-1.44404332129964</v>
      </c>
      <c r="E1787" s="2" t="n">
        <v>-0.7326007326007333</v>
      </c>
      <c r="F1787" s="3" t="n">
        <v>-0.7380073800738014</v>
      </c>
      <c r="G1787" s="4" t="n">
        <v>958</v>
      </c>
      <c r="H1787" s="4" t="n">
        <v>752</v>
      </c>
      <c r="I1787" s="3" t="n">
        <v>731</v>
      </c>
      <c r="J1787" s="1" t="n"/>
      <c r="K1787" s="1" t="n"/>
      <c r="L1787" s="7">
        <f>J1787/G1787</f>
        <v/>
      </c>
      <c r="M1787" s="7">
        <f>K1787/H1787</f>
        <v/>
      </c>
      <c r="N1787" s="1" t="n">
        <v>0.2101</v>
      </c>
      <c r="O1787" s="1" t="n">
        <v>0.08320000000000001</v>
      </c>
      <c r="P1787" s="1" t="n">
        <v>0.1774</v>
      </c>
      <c r="Q1787" s="1" t="n"/>
      <c r="R1787" s="1" t="n"/>
      <c r="S1787" s="7">
        <f>Q1787/N1787</f>
        <v/>
      </c>
      <c r="T1787" s="7">
        <f>R1787/O1787</f>
        <v/>
      </c>
      <c r="U1787" s="1" t="inlineStr">
        <is>
          <t>467220</t>
        </is>
      </c>
      <c r="V1787" s="1" t="inlineStr">
        <is>
          <t>211106</t>
        </is>
      </c>
      <c r="W1787" s="1" t="inlineStr">
        <is>
          <t>534596</t>
        </is>
      </c>
      <c r="X1787" s="1" t="n"/>
      <c r="Y1787" s="1" t="n"/>
      <c r="Z1787" s="7">
        <f>X1787/U1787</f>
        <v/>
      </c>
      <c r="AA1787" s="7">
        <f>Y1787/V1787</f>
        <v/>
      </c>
      <c r="AB1787" s="1" t="n"/>
      <c r="AC1787" s="1" t="n"/>
      <c r="AD1787" s="1" t="n"/>
      <c r="AE1787" s="1" t="n"/>
      <c r="AF1787" s="1" t="n"/>
      <c r="AG1787" s="1" t="n"/>
      <c r="AH1787" s="1" t="n"/>
      <c r="AI1787" s="7">
        <f>AG1787/AD1787</f>
        <v/>
      </c>
      <c r="AJ1787" s="7">
        <f>AH1787/AE1787</f>
        <v/>
      </c>
      <c r="AK1787" s="1" t="n"/>
      <c r="AL1787" s="1" t="n"/>
      <c r="AM1787" s="1" t="n"/>
      <c r="AN1787" s="1" t="n">
        <v>2.73</v>
      </c>
      <c r="AO1787" s="1" t="n">
        <v>2.71</v>
      </c>
      <c r="AP1787" s="1" t="n">
        <v>2.69</v>
      </c>
      <c r="AQ1787" s="1" t="n"/>
      <c r="AR1787" s="1" t="n"/>
      <c r="AS1787" s="1" t="n"/>
      <c r="AT1787" s="1" t="n"/>
      <c r="AU1787" s="1" t="n"/>
      <c r="AV1787" s="7">
        <f>AT1787/AQ1787</f>
        <v/>
      </c>
      <c r="AW1787" s="7">
        <f>AU1787/AR1787</f>
        <v/>
      </c>
      <c r="AX1787" s="1" t="n"/>
      <c r="AY1787" s="1">
        <f>+IF(AND(D1787&gt;0,E1787&gt;0,F1787&gt;0,S1787&gt;0,T1787&gt;0,AC1787&gt;0,AB1787&gt;0,AI1787&gt;0,AJ1787&gt;0,AS1787&gt;AR1787,AR1787&gt;AQ1787),"long buildup",IF(AND(D1787&gt;0,E1787&gt;0,F1787&gt;0,S1787&lt;0,T1787&lt;0,AB1787&lt;0,AC1787&lt;0,AI1787&lt;0,AJ1787&lt;0,AS1787&gt;AR1787,AR1787&gt;AQ1787),"Short Covering",IF(AND(D1787&lt;0,E1787&lt;0,F1787&lt;0,S1787&lt;0,T1787&lt;0,AB1787&gt;0,AC1787&gt;0,AI1787&gt;0,AJ1787&gt;0,AS1787&lt;AR1787,AR1787&lt;AQ1787),"Short Buildup",IF(AND(D1787&lt;0,E1787&lt;0,F1787&lt;0,S1787&lt;0,T1787&lt;0,AB1787&lt;0,AC1787&lt;0,AI1787&lt;0,AJ1787&lt;0,AS1787&lt;AR1787,AR1787&lt;AQ1787),"LongUnwinding" ))))</f>
        <v/>
      </c>
      <c r="AZ1787" s="1">
        <f>+IF(AND(D1787&gt;0,E1787&gt;0,F1787&gt;0,L1787&gt;0,M1787&gt;0,S1787&gt;0,T1787&gt;0,Z1787&gt;0,AA1787&gt;0),"Buying Opportunity",IF(AND(D1787&lt;0,E1787&lt;0,F1787&lt;0,L1787&lt;0,M1787&lt;0,S1787&lt;0,T1787&lt;0,Z1787&lt;0,AA1787&lt;0),"support Zone",IF(AND(D1787&lt;0,E1787&lt;0,F1787&lt;0,L1787&gt;0,M1787&gt;0,S1787&gt;0,T1787&gt;0,Z1787&gt;0,AA1787&gt;0),"sell delivery")))</f>
        <v/>
      </c>
      <c r="BA1787" s="1">
        <f>IF(AND(D1787&gt;0,E1787&gt;0,F1787&gt;0,Z1787&gt;0,AA1787&gt;0,AB1787&gt;0,AC1787&gt;0,AI1787&gt;0,AJ1787&gt;0),"FII ENTERING")</f>
        <v/>
      </c>
      <c r="BB1787" s="1" t="n"/>
      <c r="BC1787" s="1" t="n"/>
      <c r="BD1787" s="1">
        <f>IF(AND(E1787&gt;0,F1787&gt;0,AB1787&gt;0,AC1787&gt;0,AI1787&gt;0,AJ1787&gt;0,AS1787&gt;AR1787,AR1787&gt;AQ1787),"long buildup",IF(AND(E1787&lt;0,F1787&lt;0,AB1787&gt;0,AC1787&gt;0,AI1787&gt;0,AJ1787&gt;0,AS1787&lt;AR1787,AR1787&lt;AQ1787),"Short buildup"))</f>
        <v/>
      </c>
      <c r="BE1787" s="1">
        <f>+IF(AND(F1787&gt;0,M1787&gt;0,T1787&gt;0,AA1787&gt;0),"buy")</f>
        <v/>
      </c>
    </row>
    <row r="1788">
      <c r="A1788" s="1" t="inlineStr">
        <is>
          <t>SUNDARMFIN</t>
        </is>
      </c>
      <c r="B1788" s="1" t="n"/>
      <c r="C1788" s="1" t="n"/>
      <c r="D1788" s="2" t="n">
        <v>-1.451097668728319</v>
      </c>
      <c r="E1788" s="2" t="n">
        <v>-1.604653034012671</v>
      </c>
      <c r="F1788" s="3" t="n">
        <v>-1.704419340895546</v>
      </c>
      <c r="G1788" s="4" t="n">
        <v>21533</v>
      </c>
      <c r="H1788" s="4" t="n">
        <v>12492</v>
      </c>
      <c r="I1788" s="3" t="n">
        <v>14407</v>
      </c>
      <c r="J1788" s="1" t="n"/>
      <c r="K1788" s="1" t="n"/>
      <c r="L1788" s="7">
        <f>J1788/G1788</f>
        <v/>
      </c>
      <c r="M1788" s="7">
        <f>K1788/H1788</f>
        <v/>
      </c>
      <c r="N1788" s="1" t="n">
        <v>35.4784</v>
      </c>
      <c r="O1788" s="1" t="n">
        <v>43.0828</v>
      </c>
      <c r="P1788" s="1" t="n">
        <v>112.1652</v>
      </c>
      <c r="Q1788" s="1" t="n"/>
      <c r="R1788" s="1" t="n"/>
      <c r="S1788" s="7">
        <f>Q1788/N1788</f>
        <v/>
      </c>
      <c r="T1788" s="7">
        <f>R1788/O1788</f>
        <v/>
      </c>
      <c r="U1788" s="1" t="inlineStr">
        <is>
          <t>34513</t>
        </is>
      </c>
      <c r="V1788" s="1" t="inlineStr">
        <is>
          <t>62006</t>
        </is>
      </c>
      <c r="W1788" s="1" t="inlineStr">
        <is>
          <t>237923</t>
        </is>
      </c>
      <c r="X1788" s="1" t="n"/>
      <c r="Y1788" s="1" t="n"/>
      <c r="Z1788" s="7">
        <f>X1788/U1788</f>
        <v/>
      </c>
      <c r="AA1788" s="7">
        <f>Y1788/V1788</f>
        <v/>
      </c>
      <c r="AB1788" s="1" t="n"/>
      <c r="AC1788" s="1" t="n"/>
      <c r="AD1788" s="1" t="n"/>
      <c r="AE1788" s="1" t="n"/>
      <c r="AF1788" s="1" t="n"/>
      <c r="AG1788" s="1" t="n"/>
      <c r="AH1788" s="1" t="n"/>
      <c r="AI1788" s="7">
        <f>AG1788/AD1788</f>
        <v/>
      </c>
      <c r="AJ1788" s="7">
        <f>AH1788/AE1788</f>
        <v/>
      </c>
      <c r="AK1788" s="1" t="n"/>
      <c r="AL1788" s="1" t="n"/>
      <c r="AM1788" s="1" t="n"/>
      <c r="AN1788" s="1" t="n">
        <v>4349.85</v>
      </c>
      <c r="AO1788" s="1" t="n">
        <v>4280.05</v>
      </c>
      <c r="AP1788" s="1" t="n">
        <v>4207.1</v>
      </c>
      <c r="AQ1788" s="1" t="n"/>
      <c r="AR1788" s="1" t="n"/>
      <c r="AS1788" s="1" t="n"/>
      <c r="AT1788" s="1" t="n"/>
      <c r="AU1788" s="1" t="n"/>
      <c r="AV1788" s="7">
        <f>AT1788/AQ1788</f>
        <v/>
      </c>
      <c r="AW1788" s="7">
        <f>AU1788/AR1788</f>
        <v/>
      </c>
      <c r="AX1788" s="1" t="n"/>
      <c r="AY1788" s="1">
        <f>+IF(AND(D1788&gt;0,E1788&gt;0,F1788&gt;0,S1788&gt;0,T1788&gt;0,AC1788&gt;0,AB1788&gt;0,AI1788&gt;0,AJ1788&gt;0,AS1788&gt;AR1788,AR1788&gt;AQ1788),"long buildup",IF(AND(D1788&gt;0,E1788&gt;0,F1788&gt;0,S1788&lt;0,T1788&lt;0,AB1788&lt;0,AC1788&lt;0,AI1788&lt;0,AJ1788&lt;0,AS1788&gt;AR1788,AR1788&gt;AQ1788),"Short Covering",IF(AND(D1788&lt;0,E1788&lt;0,F1788&lt;0,S1788&lt;0,T1788&lt;0,AB1788&gt;0,AC1788&gt;0,AI1788&gt;0,AJ1788&gt;0,AS1788&lt;AR1788,AR1788&lt;AQ1788),"Short Buildup",IF(AND(D1788&lt;0,E1788&lt;0,F1788&lt;0,S1788&lt;0,T1788&lt;0,AB1788&lt;0,AC1788&lt;0,AI1788&lt;0,AJ1788&lt;0,AS1788&lt;AR1788,AR1788&lt;AQ1788),"LongUnwinding" ))))</f>
        <v/>
      </c>
      <c r="AZ1788" s="1">
        <f>+IF(AND(D1788&gt;0,E1788&gt;0,F1788&gt;0,L1788&gt;0,M1788&gt;0,S1788&gt;0,T1788&gt;0,Z1788&gt;0,AA1788&gt;0),"Buying Opportunity",IF(AND(D1788&lt;0,E1788&lt;0,F1788&lt;0,L1788&lt;0,M1788&lt;0,S1788&lt;0,T1788&lt;0,Z1788&lt;0,AA1788&lt;0),"support Zone",IF(AND(D1788&lt;0,E1788&lt;0,F1788&lt;0,L1788&gt;0,M1788&gt;0,S1788&gt;0,T1788&gt;0,Z1788&gt;0,AA1788&gt;0),"sell delivery")))</f>
        <v/>
      </c>
      <c r="BA1788" s="1">
        <f>IF(AND(D1788&gt;0,E1788&gt;0,F1788&gt;0,Z1788&gt;0,AA1788&gt;0,AB1788&gt;0,AC1788&gt;0,AI1788&gt;0,AJ1788&gt;0),"FII ENTERING")</f>
        <v/>
      </c>
      <c r="BB1788" s="1" t="n"/>
      <c r="BC1788" s="1" t="n"/>
      <c r="BD1788" s="1">
        <f>IF(AND(E1788&gt;0,F1788&gt;0,AB1788&gt;0,AC1788&gt;0,AI1788&gt;0,AJ1788&gt;0,AS1788&gt;AR1788,AR1788&gt;AQ1788),"long buildup",IF(AND(E1788&lt;0,F1788&lt;0,AB1788&gt;0,AC1788&gt;0,AI1788&gt;0,AJ1788&gt;0,AS1788&lt;AR1788,AR1788&lt;AQ1788),"Short buildup"))</f>
        <v/>
      </c>
      <c r="BE1788" s="1">
        <f>+IF(AND(F1788&gt;0,M1788&gt;0,T1788&gt;0,AA1788&gt;0),"buy")</f>
        <v/>
      </c>
    </row>
    <row r="1789">
      <c r="A1789" s="1" t="inlineStr">
        <is>
          <t>SUNDARMHLD</t>
        </is>
      </c>
      <c r="B1789" s="1" t="n"/>
      <c r="C1789" s="1" t="n"/>
      <c r="D1789" s="2" t="n">
        <v>0.6197706848466068</v>
      </c>
      <c r="E1789" s="2" t="n">
        <v>-2.279026793963652</v>
      </c>
      <c r="F1789" s="3" t="n">
        <v>-0.2521273242987744</v>
      </c>
      <c r="G1789" s="4" t="n">
        <v>3381</v>
      </c>
      <c r="H1789" s="4" t="n">
        <v>2836</v>
      </c>
      <c r="I1789" s="3" t="n">
        <v>2853</v>
      </c>
      <c r="J1789" s="1" t="n"/>
      <c r="K1789" s="1" t="n"/>
      <c r="L1789" s="7">
        <f>J1789/G1789</f>
        <v/>
      </c>
      <c r="M1789" s="7">
        <f>K1789/H1789</f>
        <v/>
      </c>
      <c r="N1789" s="1" t="n">
        <v>2.7531</v>
      </c>
      <c r="O1789" s="1" t="n">
        <v>1.9803</v>
      </c>
      <c r="P1789" s="1" t="n">
        <v>1.7678</v>
      </c>
      <c r="Q1789" s="1" t="n"/>
      <c r="R1789" s="1" t="n"/>
      <c r="S1789" s="7">
        <f>Q1789/N1789</f>
        <v/>
      </c>
      <c r="T1789" s="7">
        <f>R1789/O1789</f>
        <v/>
      </c>
      <c r="U1789" s="1" t="inlineStr">
        <is>
          <t>29135</t>
        </is>
      </c>
      <c r="V1789" s="1" t="inlineStr">
        <is>
          <t>35246</t>
        </is>
      </c>
      <c r="W1789" s="1" t="inlineStr">
        <is>
          <t>27695</t>
        </is>
      </c>
      <c r="X1789" s="1" t="n"/>
      <c r="Y1789" s="1" t="n"/>
      <c r="Z1789" s="7">
        <f>X1789/U1789</f>
        <v/>
      </c>
      <c r="AA1789" s="7">
        <f>Y1789/V1789</f>
        <v/>
      </c>
      <c r="AB1789" s="1" t="n"/>
      <c r="AC1789" s="1" t="n"/>
      <c r="AD1789" s="1" t="n"/>
      <c r="AE1789" s="1" t="n"/>
      <c r="AF1789" s="1" t="n"/>
      <c r="AG1789" s="1" t="n"/>
      <c r="AH1789" s="1" t="n"/>
      <c r="AI1789" s="7">
        <f>AG1789/AD1789</f>
        <v/>
      </c>
      <c r="AJ1789" s="7">
        <f>AH1789/AE1789</f>
        <v/>
      </c>
      <c r="AK1789" s="1" t="n"/>
      <c r="AL1789" s="1" t="n"/>
      <c r="AM1789" s="1" t="n"/>
      <c r="AN1789" s="1" t="n">
        <v>324.7</v>
      </c>
      <c r="AO1789" s="1" t="n">
        <v>317.3</v>
      </c>
      <c r="AP1789" s="1" t="n">
        <v>316.5</v>
      </c>
      <c r="AQ1789" s="1" t="n"/>
      <c r="AR1789" s="1" t="n"/>
      <c r="AS1789" s="1" t="n"/>
      <c r="AT1789" s="1" t="n"/>
      <c r="AU1789" s="1" t="n"/>
      <c r="AV1789" s="7">
        <f>AT1789/AQ1789</f>
        <v/>
      </c>
      <c r="AW1789" s="7">
        <f>AU1789/AR1789</f>
        <v/>
      </c>
      <c r="AX1789" s="1" t="n"/>
      <c r="AY1789" s="1">
        <f>+IF(AND(D1789&gt;0,E1789&gt;0,F1789&gt;0,S1789&gt;0,T1789&gt;0,AC1789&gt;0,AB1789&gt;0,AI1789&gt;0,AJ1789&gt;0,AS1789&gt;AR1789,AR1789&gt;AQ1789),"long buildup",IF(AND(D1789&gt;0,E1789&gt;0,F1789&gt;0,S1789&lt;0,T1789&lt;0,AB1789&lt;0,AC1789&lt;0,AI1789&lt;0,AJ1789&lt;0,AS1789&gt;AR1789,AR1789&gt;AQ1789),"Short Covering",IF(AND(D1789&lt;0,E1789&lt;0,F1789&lt;0,S1789&lt;0,T1789&lt;0,AB1789&gt;0,AC1789&gt;0,AI1789&gt;0,AJ1789&gt;0,AS1789&lt;AR1789,AR1789&lt;AQ1789),"Short Buildup",IF(AND(D1789&lt;0,E1789&lt;0,F1789&lt;0,S1789&lt;0,T1789&lt;0,AB1789&lt;0,AC1789&lt;0,AI1789&lt;0,AJ1789&lt;0,AS1789&lt;AR1789,AR1789&lt;AQ1789),"LongUnwinding" ))))</f>
        <v/>
      </c>
      <c r="AZ1789" s="1">
        <f>+IF(AND(D1789&gt;0,E1789&gt;0,F1789&gt;0,L1789&gt;0,M1789&gt;0,S1789&gt;0,T1789&gt;0,Z1789&gt;0,AA1789&gt;0),"Buying Opportunity",IF(AND(D1789&lt;0,E1789&lt;0,F1789&lt;0,L1789&lt;0,M1789&lt;0,S1789&lt;0,T1789&lt;0,Z1789&lt;0,AA1789&lt;0),"support Zone",IF(AND(D1789&lt;0,E1789&lt;0,F1789&lt;0,L1789&gt;0,M1789&gt;0,S1789&gt;0,T1789&gt;0,Z1789&gt;0,AA1789&gt;0),"sell delivery")))</f>
        <v/>
      </c>
      <c r="BA1789" s="1">
        <f>IF(AND(D1789&gt;0,E1789&gt;0,F1789&gt;0,Z1789&gt;0,AA1789&gt;0,AB1789&gt;0,AC1789&gt;0,AI1789&gt;0,AJ1789&gt;0),"FII ENTERING")</f>
        <v/>
      </c>
      <c r="BB1789" s="1" t="n"/>
      <c r="BC1789" s="1" t="n"/>
      <c r="BD1789" s="1">
        <f>IF(AND(E1789&gt;0,F1789&gt;0,AB1789&gt;0,AC1789&gt;0,AI1789&gt;0,AJ1789&gt;0,AS1789&gt;AR1789,AR1789&gt;AQ1789),"long buildup",IF(AND(E1789&lt;0,F1789&lt;0,AB1789&gt;0,AC1789&gt;0,AI1789&gt;0,AJ1789&gt;0,AS1789&lt;AR1789,AR1789&lt;AQ1789),"Short buildup"))</f>
        <v/>
      </c>
      <c r="BE1789" s="1">
        <f>+IF(AND(F1789&gt;0,M1789&gt;0,T1789&gt;0,AA1789&gt;0),"buy")</f>
        <v/>
      </c>
    </row>
    <row r="1790">
      <c r="A1790" s="1" t="inlineStr">
        <is>
          <t>SUNDRMBRAK</t>
        </is>
      </c>
      <c r="B1790" s="1" t="n"/>
      <c r="C1790" s="1" t="n"/>
      <c r="D1790" s="2" t="n">
        <v>-1.072817486925037</v>
      </c>
      <c r="E1790" s="2" t="n">
        <v>1.685418643531706</v>
      </c>
      <c r="F1790" s="3" t="n">
        <v>2.146285104870233</v>
      </c>
      <c r="G1790" s="4" t="n">
        <v>1776</v>
      </c>
      <c r="H1790" s="4" t="n">
        <v>1304</v>
      </c>
      <c r="I1790" s="3" t="n">
        <v>1326</v>
      </c>
      <c r="J1790" s="1" t="n"/>
      <c r="K1790" s="1" t="n"/>
      <c r="L1790" s="7">
        <f>J1790/G1790</f>
        <v/>
      </c>
      <c r="M1790" s="7">
        <f>K1790/H1790</f>
        <v/>
      </c>
      <c r="N1790" s="1" t="n">
        <v>1.9272</v>
      </c>
      <c r="O1790" s="1" t="n">
        <v>1.1695</v>
      </c>
      <c r="P1790" s="1" t="n">
        <v>0.9129</v>
      </c>
      <c r="Q1790" s="1" t="n"/>
      <c r="R1790" s="1" t="n"/>
      <c r="S1790" s="7">
        <f>Q1790/N1790</f>
        <v/>
      </c>
      <c r="T1790" s="7">
        <f>R1790/O1790</f>
        <v/>
      </c>
      <c r="U1790" s="1" t="inlineStr">
        <is>
          <t>7991</t>
        </is>
      </c>
      <c r="V1790" s="1" t="inlineStr">
        <is>
          <t>5775</t>
        </is>
      </c>
      <c r="W1790" s="1" t="inlineStr">
        <is>
          <t>4656</t>
        </is>
      </c>
      <c r="X1790" s="1" t="n"/>
      <c r="Y1790" s="1" t="n"/>
      <c r="Z1790" s="7">
        <f>X1790/U1790</f>
        <v/>
      </c>
      <c r="AA1790" s="7">
        <f>Y1790/V1790</f>
        <v/>
      </c>
      <c r="AB1790" s="1" t="n"/>
      <c r="AC1790" s="1" t="n"/>
      <c r="AD1790" s="1" t="n"/>
      <c r="AE1790" s="1" t="n"/>
      <c r="AF1790" s="1" t="n"/>
      <c r="AG1790" s="1" t="n"/>
      <c r="AH1790" s="1" t="n"/>
      <c r="AI1790" s="7">
        <f>AG1790/AD1790</f>
        <v/>
      </c>
      <c r="AJ1790" s="7">
        <f>AH1790/AE1790</f>
        <v/>
      </c>
      <c r="AK1790" s="1" t="n"/>
      <c r="AL1790" s="1" t="n"/>
      <c r="AM1790" s="1" t="n"/>
      <c r="AN1790" s="1" t="n">
        <v>1106.55</v>
      </c>
      <c r="AO1790" s="1" t="n">
        <v>1125.2</v>
      </c>
      <c r="AP1790" s="1" t="n">
        <v>1149.35</v>
      </c>
      <c r="AQ1790" s="1" t="n"/>
      <c r="AR1790" s="1" t="n"/>
      <c r="AS1790" s="1" t="n"/>
      <c r="AT1790" s="1" t="n"/>
      <c r="AU1790" s="1" t="n"/>
      <c r="AV1790" s="7">
        <f>AT1790/AQ1790</f>
        <v/>
      </c>
      <c r="AW1790" s="7">
        <f>AU1790/AR1790</f>
        <v/>
      </c>
      <c r="AX1790" s="1" t="n"/>
      <c r="AY1790" s="1">
        <f>+IF(AND(D1790&gt;0,E1790&gt;0,F1790&gt;0,S1790&gt;0,T1790&gt;0,AC1790&gt;0,AB1790&gt;0,AI1790&gt;0,AJ1790&gt;0,AS1790&gt;AR1790,AR1790&gt;AQ1790),"long buildup",IF(AND(D1790&gt;0,E1790&gt;0,F1790&gt;0,S1790&lt;0,T1790&lt;0,AB1790&lt;0,AC1790&lt;0,AI1790&lt;0,AJ1790&lt;0,AS1790&gt;AR1790,AR1790&gt;AQ1790),"Short Covering",IF(AND(D1790&lt;0,E1790&lt;0,F1790&lt;0,S1790&lt;0,T1790&lt;0,AB1790&gt;0,AC1790&gt;0,AI1790&gt;0,AJ1790&gt;0,AS1790&lt;AR1790,AR1790&lt;AQ1790),"Short Buildup",IF(AND(D1790&lt;0,E1790&lt;0,F1790&lt;0,S1790&lt;0,T1790&lt;0,AB1790&lt;0,AC1790&lt;0,AI1790&lt;0,AJ1790&lt;0,AS1790&lt;AR1790,AR1790&lt;AQ1790),"LongUnwinding" ))))</f>
        <v/>
      </c>
      <c r="AZ1790" s="1">
        <f>+IF(AND(D1790&gt;0,E1790&gt;0,F1790&gt;0,L1790&gt;0,M1790&gt;0,S1790&gt;0,T1790&gt;0,Z1790&gt;0,AA1790&gt;0),"Buying Opportunity",IF(AND(D1790&lt;0,E1790&lt;0,F1790&lt;0,L1790&lt;0,M1790&lt;0,S1790&lt;0,T1790&lt;0,Z1790&lt;0,AA1790&lt;0),"support Zone",IF(AND(D1790&lt;0,E1790&lt;0,F1790&lt;0,L1790&gt;0,M1790&gt;0,S1790&gt;0,T1790&gt;0,Z1790&gt;0,AA1790&gt;0),"sell delivery")))</f>
        <v/>
      </c>
      <c r="BA1790" s="1">
        <f>IF(AND(D1790&gt;0,E1790&gt;0,F1790&gt;0,Z1790&gt;0,AA1790&gt;0,AB1790&gt;0,AC1790&gt;0,AI1790&gt;0,AJ1790&gt;0),"FII ENTERING")</f>
        <v/>
      </c>
      <c r="BB1790" s="1" t="n"/>
      <c r="BC1790" s="1" t="n"/>
      <c r="BD1790" s="1">
        <f>IF(AND(E1790&gt;0,F1790&gt;0,AB1790&gt;0,AC1790&gt;0,AI1790&gt;0,AJ1790&gt;0,AS1790&gt;AR1790,AR1790&gt;AQ1790),"long buildup",IF(AND(E1790&lt;0,F1790&lt;0,AB1790&gt;0,AC1790&gt;0,AI1790&gt;0,AJ1790&gt;0,AS1790&lt;AR1790,AR1790&lt;AQ1790),"Short buildup"))</f>
        <v/>
      </c>
      <c r="BE1790" s="1">
        <f>+IF(AND(F1790&gt;0,M1790&gt;0,T1790&gt;0,AA1790&gt;0),"buy")</f>
        <v/>
      </c>
    </row>
    <row r="1791">
      <c r="A1791" s="1" t="inlineStr">
        <is>
          <t>SUNDRMFAST</t>
        </is>
      </c>
      <c r="B1791" s="1" t="n"/>
      <c r="C1791" s="1" t="n"/>
      <c r="D1791" s="2" t="n">
        <v>2.150677789363921</v>
      </c>
      <c r="E1791" s="2" t="n">
        <v>-1.943771000808125</v>
      </c>
      <c r="F1791" s="3" t="n">
        <v>-0.299297301986644</v>
      </c>
      <c r="G1791" s="4" t="n">
        <v>15897</v>
      </c>
      <c r="H1791" s="4" t="n">
        <v>10344</v>
      </c>
      <c r="I1791" s="3" t="n">
        <v>11902</v>
      </c>
      <c r="J1791" s="1" t="n"/>
      <c r="K1791" s="1" t="n"/>
      <c r="L1791" s="7">
        <f>J1791/G1791</f>
        <v/>
      </c>
      <c r="M1791" s="7">
        <f>K1791/H1791</f>
        <v/>
      </c>
      <c r="N1791" s="1" t="n">
        <v>115.6812</v>
      </c>
      <c r="O1791" s="1" t="n">
        <v>13.166</v>
      </c>
      <c r="P1791" s="1" t="n">
        <v>7.7814</v>
      </c>
      <c r="Q1791" s="1" t="n"/>
      <c r="R1791" s="1" t="n"/>
      <c r="S1791" s="7">
        <f>Q1791/N1791</f>
        <v/>
      </c>
      <c r="T1791" s="7">
        <f>R1791/O1791</f>
        <v/>
      </c>
      <c r="U1791" s="1" t="inlineStr">
        <is>
          <t>894434</t>
        </is>
      </c>
      <c r="V1791" s="1" t="inlineStr">
        <is>
          <t>66424</t>
        </is>
      </c>
      <c r="W1791" s="1" t="inlineStr">
        <is>
          <t>32876</t>
        </is>
      </c>
      <c r="X1791" s="1" t="n"/>
      <c r="Y1791" s="1" t="n"/>
      <c r="Z1791" s="7">
        <f>X1791/U1791</f>
        <v/>
      </c>
      <c r="AA1791" s="7">
        <f>Y1791/V1791</f>
        <v/>
      </c>
      <c r="AB1791" s="1" t="n"/>
      <c r="AC1791" s="1" t="n"/>
      <c r="AD1791" s="1" t="n"/>
      <c r="AE1791" s="1" t="n"/>
      <c r="AF1791" s="1" t="n"/>
      <c r="AG1791" s="1" t="n"/>
      <c r="AH1791" s="1" t="n"/>
      <c r="AI1791" s="7">
        <f>AG1791/AD1791</f>
        <v/>
      </c>
      <c r="AJ1791" s="7">
        <f>AH1791/AE1791</f>
        <v/>
      </c>
      <c r="AK1791" s="1" t="n"/>
      <c r="AL1791" s="1" t="n"/>
      <c r="AM1791" s="1" t="n"/>
      <c r="AN1791" s="1" t="n">
        <v>1175.55</v>
      </c>
      <c r="AO1791" s="1" t="n">
        <v>1152.7</v>
      </c>
      <c r="AP1791" s="1" t="n">
        <v>1149.25</v>
      </c>
      <c r="AQ1791" s="1" t="n"/>
      <c r="AR1791" s="1" t="n"/>
      <c r="AS1791" s="1" t="n"/>
      <c r="AT1791" s="1" t="n"/>
      <c r="AU1791" s="1" t="n"/>
      <c r="AV1791" s="7">
        <f>AT1791/AQ1791</f>
        <v/>
      </c>
      <c r="AW1791" s="7">
        <f>AU1791/AR1791</f>
        <v/>
      </c>
      <c r="AX1791" s="1" t="n"/>
      <c r="AY1791" s="1">
        <f>+IF(AND(D1791&gt;0,E1791&gt;0,F1791&gt;0,S1791&gt;0,T1791&gt;0,AC1791&gt;0,AB1791&gt;0,AI1791&gt;0,AJ1791&gt;0,AS1791&gt;AR1791,AR1791&gt;AQ1791),"long buildup",IF(AND(D1791&gt;0,E1791&gt;0,F1791&gt;0,S1791&lt;0,T1791&lt;0,AB1791&lt;0,AC1791&lt;0,AI1791&lt;0,AJ1791&lt;0,AS1791&gt;AR1791,AR1791&gt;AQ1791),"Short Covering",IF(AND(D1791&lt;0,E1791&lt;0,F1791&lt;0,S1791&lt;0,T1791&lt;0,AB1791&gt;0,AC1791&gt;0,AI1791&gt;0,AJ1791&gt;0,AS1791&lt;AR1791,AR1791&lt;AQ1791),"Short Buildup",IF(AND(D1791&lt;0,E1791&lt;0,F1791&lt;0,S1791&lt;0,T1791&lt;0,AB1791&lt;0,AC1791&lt;0,AI1791&lt;0,AJ1791&lt;0,AS1791&lt;AR1791,AR1791&lt;AQ1791),"LongUnwinding" ))))</f>
        <v/>
      </c>
      <c r="AZ1791" s="1">
        <f>+IF(AND(D1791&gt;0,E1791&gt;0,F1791&gt;0,L1791&gt;0,M1791&gt;0,S1791&gt;0,T1791&gt;0,Z1791&gt;0,AA1791&gt;0),"Buying Opportunity",IF(AND(D1791&lt;0,E1791&lt;0,F1791&lt;0,L1791&lt;0,M1791&lt;0,S1791&lt;0,T1791&lt;0,Z1791&lt;0,AA1791&lt;0),"support Zone",IF(AND(D1791&lt;0,E1791&lt;0,F1791&lt;0,L1791&gt;0,M1791&gt;0,S1791&gt;0,T1791&gt;0,Z1791&gt;0,AA1791&gt;0),"sell delivery")))</f>
        <v/>
      </c>
      <c r="BA1791" s="1">
        <f>IF(AND(D1791&gt;0,E1791&gt;0,F1791&gt;0,Z1791&gt;0,AA1791&gt;0,AB1791&gt;0,AC1791&gt;0,AI1791&gt;0,AJ1791&gt;0),"FII ENTERING")</f>
        <v/>
      </c>
      <c r="BB1791" s="1" t="n"/>
      <c r="BC1791" s="1" t="n"/>
      <c r="BD1791" s="1">
        <f>IF(AND(E1791&gt;0,F1791&gt;0,AB1791&gt;0,AC1791&gt;0,AI1791&gt;0,AJ1791&gt;0,AS1791&gt;AR1791,AR1791&gt;AQ1791),"long buildup",IF(AND(E1791&lt;0,F1791&lt;0,AB1791&gt;0,AC1791&gt;0,AI1791&gt;0,AJ1791&gt;0,AS1791&lt;AR1791,AR1791&lt;AQ1791),"Short buildup"))</f>
        <v/>
      </c>
      <c r="BE1791" s="1">
        <f>+IF(AND(F1791&gt;0,M1791&gt;0,T1791&gt;0,AA1791&gt;0),"buy")</f>
        <v/>
      </c>
    </row>
    <row r="1792">
      <c r="A1792" s="1" t="inlineStr">
        <is>
          <t>SUNFLAG</t>
        </is>
      </c>
      <c r="B1792" s="1" t="n"/>
      <c r="C1792" s="1" t="n"/>
      <c r="D1792" s="2" t="n">
        <v>17.32393729954376</v>
      </c>
      <c r="E1792" s="2" t="n">
        <v>-1.293700908670881</v>
      </c>
      <c r="F1792" s="3" t="n">
        <v>7.278826650023391</v>
      </c>
      <c r="G1792" s="4" t="n">
        <v>76906</v>
      </c>
      <c r="H1792" s="4" t="n">
        <v>23853</v>
      </c>
      <c r="I1792" s="3" t="n">
        <v>43440</v>
      </c>
      <c r="J1792" s="1" t="n"/>
      <c r="K1792" s="1" t="n"/>
      <c r="L1792" s="7">
        <f>J1792/G1792</f>
        <v/>
      </c>
      <c r="M1792" s="7">
        <f>K1792/H1792</f>
        <v/>
      </c>
      <c r="N1792" s="1" t="n">
        <v>212.207</v>
      </c>
      <c r="O1792" s="1" t="n">
        <v>51.2306</v>
      </c>
      <c r="P1792" s="1" t="n">
        <v>122.6267</v>
      </c>
      <c r="Q1792" s="1" t="n"/>
      <c r="R1792" s="1" t="n"/>
      <c r="S1792" s="7">
        <f>Q1792/N1792</f>
        <v/>
      </c>
      <c r="T1792" s="7">
        <f>R1792/O1792</f>
        <v/>
      </c>
      <c r="U1792" s="1" t="inlineStr">
        <is>
          <t>1584375</t>
        </is>
      </c>
      <c r="V1792" s="1" t="inlineStr">
        <is>
          <t>565892</t>
        </is>
      </c>
      <c r="W1792" s="1" t="inlineStr">
        <is>
          <t>1118436</t>
        </is>
      </c>
      <c r="X1792" s="1" t="n"/>
      <c r="Y1792" s="1" t="n"/>
      <c r="Z1792" s="7">
        <f>X1792/U1792</f>
        <v/>
      </c>
      <c r="AA1792" s="7">
        <f>Y1792/V1792</f>
        <v/>
      </c>
      <c r="AB1792" s="1" t="n"/>
      <c r="AC1792" s="1" t="n"/>
      <c r="AD1792" s="1" t="n"/>
      <c r="AE1792" s="1" t="n"/>
      <c r="AF1792" s="1" t="n"/>
      <c r="AG1792" s="1" t="n"/>
      <c r="AH1792" s="1" t="n"/>
      <c r="AI1792" s="7">
        <f>AG1792/AD1792</f>
        <v/>
      </c>
      <c r="AJ1792" s="7">
        <f>AH1792/AE1792</f>
        <v/>
      </c>
      <c r="AK1792" s="1" t="n"/>
      <c r="AL1792" s="1" t="n"/>
      <c r="AM1792" s="1" t="n"/>
      <c r="AN1792" s="1" t="n">
        <v>259.72</v>
      </c>
      <c r="AO1792" s="1" t="n">
        <v>256.36</v>
      </c>
      <c r="AP1792" s="1" t="n">
        <v>275.02</v>
      </c>
      <c r="AQ1792" s="1" t="n"/>
      <c r="AR1792" s="1" t="n"/>
      <c r="AS1792" s="1" t="n"/>
      <c r="AT1792" s="1" t="n"/>
      <c r="AU1792" s="1" t="n"/>
      <c r="AV1792" s="7">
        <f>AT1792/AQ1792</f>
        <v/>
      </c>
      <c r="AW1792" s="7">
        <f>AU1792/AR1792</f>
        <v/>
      </c>
      <c r="AX1792" s="1" t="n"/>
      <c r="AY1792" s="1">
        <f>+IF(AND(D1792&gt;0,E1792&gt;0,F1792&gt;0,S1792&gt;0,T1792&gt;0,AC1792&gt;0,AB1792&gt;0,AI1792&gt;0,AJ1792&gt;0,AS1792&gt;AR1792,AR1792&gt;AQ1792),"long buildup",IF(AND(D1792&gt;0,E1792&gt;0,F1792&gt;0,S1792&lt;0,T1792&lt;0,AB1792&lt;0,AC1792&lt;0,AI1792&lt;0,AJ1792&lt;0,AS1792&gt;AR1792,AR1792&gt;AQ1792),"Short Covering",IF(AND(D1792&lt;0,E1792&lt;0,F1792&lt;0,S1792&lt;0,T1792&lt;0,AB1792&gt;0,AC1792&gt;0,AI1792&gt;0,AJ1792&gt;0,AS1792&lt;AR1792,AR1792&lt;AQ1792),"Short Buildup",IF(AND(D1792&lt;0,E1792&lt;0,F1792&lt;0,S1792&lt;0,T1792&lt;0,AB1792&lt;0,AC1792&lt;0,AI1792&lt;0,AJ1792&lt;0,AS1792&lt;AR1792,AR1792&lt;AQ1792),"LongUnwinding" ))))</f>
        <v/>
      </c>
      <c r="AZ1792" s="1">
        <f>+IF(AND(D1792&gt;0,E1792&gt;0,F1792&gt;0,L1792&gt;0,M1792&gt;0,S1792&gt;0,T1792&gt;0,Z1792&gt;0,AA1792&gt;0),"Buying Opportunity",IF(AND(D1792&lt;0,E1792&lt;0,F1792&lt;0,L1792&lt;0,M1792&lt;0,S1792&lt;0,T1792&lt;0,Z1792&lt;0,AA1792&lt;0),"support Zone",IF(AND(D1792&lt;0,E1792&lt;0,F1792&lt;0,L1792&gt;0,M1792&gt;0,S1792&gt;0,T1792&gt;0,Z1792&gt;0,AA1792&gt;0),"sell delivery")))</f>
        <v/>
      </c>
      <c r="BA1792" s="1">
        <f>IF(AND(D1792&gt;0,E1792&gt;0,F1792&gt;0,Z1792&gt;0,AA1792&gt;0,AB1792&gt;0,AC1792&gt;0,AI1792&gt;0,AJ1792&gt;0),"FII ENTERING")</f>
        <v/>
      </c>
      <c r="BB1792" s="1" t="n"/>
      <c r="BC1792" s="1" t="n"/>
      <c r="BD1792" s="1">
        <f>IF(AND(E1792&gt;0,F1792&gt;0,AB1792&gt;0,AC1792&gt;0,AI1792&gt;0,AJ1792&gt;0,AS1792&gt;AR1792,AR1792&gt;AQ1792),"long buildup",IF(AND(E1792&lt;0,F1792&lt;0,AB1792&gt;0,AC1792&gt;0,AI1792&gt;0,AJ1792&gt;0,AS1792&lt;AR1792,AR1792&lt;AQ1792),"Short buildup"))</f>
        <v/>
      </c>
      <c r="BE1792" s="1">
        <f>+IF(AND(F1792&gt;0,M1792&gt;0,T1792&gt;0,AA1792&gt;0),"buy")</f>
        <v/>
      </c>
    </row>
    <row r="1793">
      <c r="A1793" s="1" t="inlineStr">
        <is>
          <t>SUNPHARMA</t>
        </is>
      </c>
      <c r="B1793" s="1" t="n"/>
      <c r="C1793" s="1" t="n">
        <v>0.015</v>
      </c>
      <c r="D1793" s="2" t="n">
        <v>0.2237630873781019</v>
      </c>
      <c r="E1793" s="2" t="n">
        <v>-0.4713340683572191</v>
      </c>
      <c r="F1793" s="3" t="n">
        <v>0.4431028275499183</v>
      </c>
      <c r="G1793" s="4" t="n">
        <v>126556</v>
      </c>
      <c r="H1793" s="4" t="n">
        <v>83646</v>
      </c>
      <c r="I1793" s="3" t="n">
        <v>91928</v>
      </c>
      <c r="J1793" s="1" t="n"/>
      <c r="K1793" s="1" t="n"/>
      <c r="L1793" s="7">
        <f>J1793/G1793</f>
        <v/>
      </c>
      <c r="M1793" s="7">
        <f>K1793/H1793</f>
        <v/>
      </c>
      <c r="N1793" s="1" t="n">
        <v>317.3928</v>
      </c>
      <c r="O1793" s="1" t="n">
        <v>195.5708</v>
      </c>
      <c r="P1793" s="1" t="n">
        <v>250.7139</v>
      </c>
      <c r="Q1793" s="1" t="n"/>
      <c r="R1793" s="1" t="n"/>
      <c r="S1793" s="7">
        <f>Q1793/N1793</f>
        <v/>
      </c>
      <c r="T1793" s="7">
        <f>R1793/O1793</f>
        <v/>
      </c>
      <c r="U1793" s="1" t="inlineStr">
        <is>
          <t>1186526</t>
        </is>
      </c>
      <c r="V1793" s="1" t="inlineStr">
        <is>
          <t>490587</t>
        </is>
      </c>
      <c r="W1793" s="1" t="inlineStr">
        <is>
          <t>765157</t>
        </is>
      </c>
      <c r="X1793" s="1" t="n"/>
      <c r="Y1793" s="1" t="n"/>
      <c r="Z1793" s="7">
        <f>X1793/U1793</f>
        <v/>
      </c>
      <c r="AA1793" s="7">
        <f>Y1793/V1793</f>
        <v/>
      </c>
      <c r="AB1793" s="1" t="n">
        <v>63000</v>
      </c>
      <c r="AC1793" s="1" t="n">
        <v>55300</v>
      </c>
      <c r="AD1793" s="1" t="n">
        <v>217</v>
      </c>
      <c r="AE1793" s="1" t="n">
        <v>422</v>
      </c>
      <c r="AF1793" s="1" t="n">
        <v>393</v>
      </c>
      <c r="AG1793" s="1" t="n"/>
      <c r="AH1793" s="1" t="n"/>
      <c r="AI1793" s="7">
        <f>AG1793/AD1793</f>
        <v/>
      </c>
      <c r="AJ1793" s="7">
        <f>AH1793/AE1793</f>
        <v/>
      </c>
      <c r="AK1793" s="1" t="n">
        <v>1832.3</v>
      </c>
      <c r="AL1793" s="1" t="n">
        <v>1824.25</v>
      </c>
      <c r="AM1793" s="1" t="n">
        <v>1829.1</v>
      </c>
      <c r="AN1793" s="1" t="n">
        <v>1814</v>
      </c>
      <c r="AO1793" s="1" t="n">
        <v>1805.45</v>
      </c>
      <c r="AP1793" s="1" t="n">
        <v>1813.45</v>
      </c>
      <c r="AQ1793" s="1" t="n"/>
      <c r="AR1793" s="1" t="n"/>
      <c r="AS1793" s="1" t="n"/>
      <c r="AT1793" s="1" t="n"/>
      <c r="AU1793" s="1" t="n"/>
      <c r="AV1793" s="7">
        <f>AT1793/AQ1793</f>
        <v/>
      </c>
      <c r="AW1793" s="7">
        <f>AU1793/AR1793</f>
        <v/>
      </c>
      <c r="AX1793" s="1" t="n"/>
      <c r="AY1793" s="1">
        <f>+IF(AND(D1793&gt;0,E1793&gt;0,F1793&gt;0,S1793&gt;0,T1793&gt;0,AC1793&gt;0,AB1793&gt;0,AI1793&gt;0,AJ1793&gt;0,AS1793&gt;AR1793,AR1793&gt;AQ1793),"long buildup",IF(AND(D1793&gt;0,E1793&gt;0,F1793&gt;0,S1793&lt;0,T1793&lt;0,AB1793&lt;0,AC1793&lt;0,AI1793&lt;0,AJ1793&lt;0,AS1793&gt;AR1793,AR1793&gt;AQ1793),"Short Covering",IF(AND(D1793&lt;0,E1793&lt;0,F1793&lt;0,S1793&lt;0,T1793&lt;0,AB1793&gt;0,AC1793&gt;0,AI1793&gt;0,AJ1793&gt;0,AS1793&lt;AR1793,AR1793&lt;AQ1793),"Short Buildup",IF(AND(D1793&lt;0,E1793&lt;0,F1793&lt;0,S1793&lt;0,T1793&lt;0,AB1793&lt;0,AC1793&lt;0,AI1793&lt;0,AJ1793&lt;0,AS1793&lt;AR1793,AR1793&lt;AQ1793),"LongUnwinding" ))))</f>
        <v/>
      </c>
      <c r="AZ1793" s="1">
        <f>+IF(AND(D1793&gt;0,E1793&gt;0,F1793&gt;0,L1793&gt;0,M1793&gt;0,S1793&gt;0,T1793&gt;0,Z1793&gt;0,AA1793&gt;0),"Buying Opportunity",IF(AND(D1793&lt;0,E1793&lt;0,F1793&lt;0,L1793&lt;0,M1793&lt;0,S1793&lt;0,T1793&lt;0,Z1793&lt;0,AA1793&lt;0),"support Zone",IF(AND(D1793&lt;0,E1793&lt;0,F1793&lt;0,L1793&gt;0,M1793&gt;0,S1793&gt;0,T1793&gt;0,Z1793&gt;0,AA1793&gt;0),"sell delivery")))</f>
        <v/>
      </c>
      <c r="BA1793" s="1">
        <f>IF(AND(D1793&gt;0,E1793&gt;0,F1793&gt;0,Z1793&gt;0,AA1793&gt;0,AB1793&gt;0,AC1793&gt;0,AI1793&gt;0,AJ1793&gt;0),"FII ENTERING")</f>
        <v/>
      </c>
      <c r="BB1793" s="1" t="n"/>
      <c r="BC1793" s="1" t="n"/>
      <c r="BD1793" s="1">
        <f>IF(AND(E1793&gt;0,F1793&gt;0,AB1793&gt;0,AC1793&gt;0,AI1793&gt;0,AJ1793&gt;0,AS1793&gt;AR1793,AR1793&gt;AQ1793),"long buildup",IF(AND(E1793&lt;0,F1793&lt;0,AB1793&gt;0,AC1793&gt;0,AI1793&gt;0,AJ1793&gt;0,AS1793&lt;AR1793,AR1793&lt;AQ1793),"Short buildup"))</f>
        <v/>
      </c>
      <c r="BE1793" s="1">
        <f>+IF(AND(F1793&gt;0,M1793&gt;0,T1793&gt;0,AA1793&gt;0),"buy")</f>
        <v/>
      </c>
    </row>
    <row r="1794">
      <c r="A1794" s="1" t="inlineStr">
        <is>
          <t>SUNTECK</t>
        </is>
      </c>
      <c r="B1794" s="1" t="n"/>
      <c r="C1794" s="1" t="n"/>
      <c r="D1794" s="2" t="n">
        <v>-0.5276529216337675</v>
      </c>
      <c r="E1794" s="2" t="n">
        <v>-2.190569744597245</v>
      </c>
      <c r="F1794" s="3" t="n">
        <v>-0.2611228281610949</v>
      </c>
      <c r="G1794" s="4" t="n">
        <v>15937</v>
      </c>
      <c r="H1794" s="4" t="n">
        <v>15855</v>
      </c>
      <c r="I1794" s="3" t="n">
        <v>12239</v>
      </c>
      <c r="J1794" s="1" t="n"/>
      <c r="K1794" s="1" t="n"/>
      <c r="L1794" s="7">
        <f>J1794/G1794</f>
        <v/>
      </c>
      <c r="M1794" s="7">
        <f>K1794/H1794</f>
        <v/>
      </c>
      <c r="N1794" s="1" t="n">
        <v>21.638</v>
      </c>
      <c r="O1794" s="1" t="n">
        <v>20.2164</v>
      </c>
      <c r="P1794" s="1" t="n">
        <v>11.6401</v>
      </c>
      <c r="Q1794" s="1" t="n"/>
      <c r="R1794" s="1" t="n"/>
      <c r="S1794" s="7">
        <f>Q1794/N1794</f>
        <v/>
      </c>
      <c r="T1794" s="7">
        <f>R1794/O1794</f>
        <v/>
      </c>
      <c r="U1794" s="1" t="inlineStr">
        <is>
          <t>264245</t>
        </is>
      </c>
      <c r="V1794" s="1" t="inlineStr">
        <is>
          <t>290456</t>
        </is>
      </c>
      <c r="W1794" s="1" t="inlineStr">
        <is>
          <t>124255</t>
        </is>
      </c>
      <c r="X1794" s="1" t="n"/>
      <c r="Y1794" s="1" t="n"/>
      <c r="Z1794" s="7">
        <f>X1794/U1794</f>
        <v/>
      </c>
      <c r="AA1794" s="7">
        <f>Y1794/V1794</f>
        <v/>
      </c>
      <c r="AB1794" s="1" t="n"/>
      <c r="AC1794" s="1" t="n"/>
      <c r="AD1794" s="1" t="n"/>
      <c r="AE1794" s="1" t="n"/>
      <c r="AF1794" s="1" t="n"/>
      <c r="AG1794" s="1" t="n"/>
      <c r="AH1794" s="1" t="n"/>
      <c r="AI1794" s="7">
        <f>AG1794/AD1794</f>
        <v/>
      </c>
      <c r="AJ1794" s="7">
        <f>AH1794/AE1794</f>
        <v/>
      </c>
      <c r="AK1794" s="1" t="n"/>
      <c r="AL1794" s="1" t="n"/>
      <c r="AM1794" s="1" t="n"/>
      <c r="AN1794" s="1" t="n">
        <v>509</v>
      </c>
      <c r="AO1794" s="1" t="n">
        <v>497.85</v>
      </c>
      <c r="AP1794" s="1" t="n">
        <v>496.55</v>
      </c>
      <c r="AQ1794" s="1" t="n"/>
      <c r="AR1794" s="1" t="n"/>
      <c r="AS1794" s="1" t="n"/>
      <c r="AT1794" s="1" t="n"/>
      <c r="AU1794" s="1" t="n"/>
      <c r="AV1794" s="7">
        <f>AT1794/AQ1794</f>
        <v/>
      </c>
      <c r="AW1794" s="7">
        <f>AU1794/AR1794</f>
        <v/>
      </c>
      <c r="AX1794" s="1" t="n"/>
      <c r="AY1794" s="1">
        <f>+IF(AND(D1794&gt;0,E1794&gt;0,F1794&gt;0,S1794&gt;0,T1794&gt;0,AC1794&gt;0,AB1794&gt;0,AI1794&gt;0,AJ1794&gt;0,AS1794&gt;AR1794,AR1794&gt;AQ1794),"long buildup",IF(AND(D1794&gt;0,E1794&gt;0,F1794&gt;0,S1794&lt;0,T1794&lt;0,AB1794&lt;0,AC1794&lt;0,AI1794&lt;0,AJ1794&lt;0,AS1794&gt;AR1794,AR1794&gt;AQ1794),"Short Covering",IF(AND(D1794&lt;0,E1794&lt;0,F1794&lt;0,S1794&lt;0,T1794&lt;0,AB1794&gt;0,AC1794&gt;0,AI1794&gt;0,AJ1794&gt;0,AS1794&lt;AR1794,AR1794&lt;AQ1794),"Short Buildup",IF(AND(D1794&lt;0,E1794&lt;0,F1794&lt;0,S1794&lt;0,T1794&lt;0,AB1794&lt;0,AC1794&lt;0,AI1794&lt;0,AJ1794&lt;0,AS1794&lt;AR1794,AR1794&lt;AQ1794),"LongUnwinding" ))))</f>
        <v/>
      </c>
      <c r="AZ1794" s="1">
        <f>+IF(AND(D1794&gt;0,E1794&gt;0,F1794&gt;0,L1794&gt;0,M1794&gt;0,S1794&gt;0,T1794&gt;0,Z1794&gt;0,AA1794&gt;0),"Buying Opportunity",IF(AND(D1794&lt;0,E1794&lt;0,F1794&lt;0,L1794&lt;0,M1794&lt;0,S1794&lt;0,T1794&lt;0,Z1794&lt;0,AA1794&lt;0),"support Zone",IF(AND(D1794&lt;0,E1794&lt;0,F1794&lt;0,L1794&gt;0,M1794&gt;0,S1794&gt;0,T1794&gt;0,Z1794&gt;0,AA1794&gt;0),"sell delivery")))</f>
        <v/>
      </c>
      <c r="BA1794" s="1">
        <f>IF(AND(D1794&gt;0,E1794&gt;0,F1794&gt;0,Z1794&gt;0,AA1794&gt;0,AB1794&gt;0,AC1794&gt;0,AI1794&gt;0,AJ1794&gt;0),"FII ENTERING")</f>
        <v/>
      </c>
      <c r="BB1794" s="1" t="n"/>
      <c r="BC1794" s="1" t="n"/>
      <c r="BD1794" s="1">
        <f>IF(AND(E1794&gt;0,F1794&gt;0,AB1794&gt;0,AC1794&gt;0,AI1794&gt;0,AJ1794&gt;0,AS1794&gt;AR1794,AR1794&gt;AQ1794),"long buildup",IF(AND(E1794&lt;0,F1794&lt;0,AB1794&gt;0,AC1794&gt;0,AI1794&gt;0,AJ1794&gt;0,AS1794&lt;AR1794,AR1794&lt;AQ1794),"Short buildup"))</f>
        <v/>
      </c>
      <c r="BE1794" s="1">
        <f>+IF(AND(F1794&gt;0,M1794&gt;0,T1794&gt;0,AA1794&gt;0),"buy")</f>
        <v/>
      </c>
    </row>
    <row r="1795">
      <c r="A1795" s="1" t="inlineStr">
        <is>
          <t>SUNTV</t>
        </is>
      </c>
      <c r="B1795" s="1" t="n"/>
      <c r="C1795" s="1" t="n"/>
      <c r="D1795" s="2" t="n">
        <v>0.3077746554262101</v>
      </c>
      <c r="E1795" s="2" t="n">
        <v>-3.588580576307361</v>
      </c>
      <c r="F1795" s="3" t="n">
        <v>0.034592500345925</v>
      </c>
      <c r="G1795" s="4" t="n">
        <v>6731</v>
      </c>
      <c r="H1795" s="4" t="n">
        <v>14159</v>
      </c>
      <c r="I1795" s="3" t="n">
        <v>14376</v>
      </c>
      <c r="J1795" s="1" t="n"/>
      <c r="K1795" s="1" t="n"/>
      <c r="L1795" s="7">
        <f>J1795/G1795</f>
        <v/>
      </c>
      <c r="M1795" s="7">
        <f>K1795/H1795</f>
        <v/>
      </c>
      <c r="N1795" s="1" t="n">
        <v>9.0097</v>
      </c>
      <c r="O1795" s="1" t="n">
        <v>26.3713</v>
      </c>
      <c r="P1795" s="1" t="n">
        <v>16.4713</v>
      </c>
      <c r="Q1795" s="1" t="n"/>
      <c r="R1795" s="1" t="n"/>
      <c r="S1795" s="7">
        <f>Q1795/N1795</f>
        <v/>
      </c>
      <c r="T1795" s="7">
        <f>R1795/O1795</f>
        <v/>
      </c>
      <c r="U1795" s="1" t="inlineStr">
        <is>
          <t>34019</t>
        </is>
      </c>
      <c r="V1795" s="1" t="inlineStr">
        <is>
          <t>109427</t>
        </is>
      </c>
      <c r="W1795" s="1" t="inlineStr">
        <is>
          <t>58425</t>
        </is>
      </c>
      <c r="X1795" s="1" t="n"/>
      <c r="Y1795" s="1" t="n"/>
      <c r="Z1795" s="7">
        <f>X1795/U1795</f>
        <v/>
      </c>
      <c r="AA1795" s="7">
        <f>Y1795/V1795</f>
        <v/>
      </c>
      <c r="AB1795" s="1" t="n">
        <v>21750</v>
      </c>
      <c r="AC1795" s="1" t="n">
        <v>24750</v>
      </c>
      <c r="AD1795" s="1" t="n">
        <v>64</v>
      </c>
      <c r="AE1795" s="1" t="n">
        <v>324</v>
      </c>
      <c r="AF1795" s="1" t="n">
        <v>138</v>
      </c>
      <c r="AG1795" s="1" t="n"/>
      <c r="AH1795" s="1" t="n"/>
      <c r="AI1795" s="7">
        <f>AG1795/AD1795</f>
        <v/>
      </c>
      <c r="AJ1795" s="7">
        <f>AH1795/AE1795</f>
        <v/>
      </c>
      <c r="AK1795" s="1" t="n">
        <v>749.15</v>
      </c>
      <c r="AL1795" s="1" t="n">
        <v>719.2</v>
      </c>
      <c r="AM1795" s="1" t="n">
        <v>722.3</v>
      </c>
      <c r="AN1795" s="1" t="n">
        <v>749.6</v>
      </c>
      <c r="AO1795" s="1" t="n">
        <v>722.7</v>
      </c>
      <c r="AP1795" s="1" t="n">
        <v>722.95</v>
      </c>
      <c r="AQ1795" s="1" t="n"/>
      <c r="AR1795" s="1" t="n"/>
      <c r="AS1795" s="1" t="n"/>
      <c r="AT1795" s="1" t="n"/>
      <c r="AU1795" s="1" t="n"/>
      <c r="AV1795" s="7">
        <f>AT1795/AQ1795</f>
        <v/>
      </c>
      <c r="AW1795" s="7">
        <f>AU1795/AR1795</f>
        <v/>
      </c>
      <c r="AX1795" s="1" t="n"/>
      <c r="AY1795" s="1">
        <f>+IF(AND(D1795&gt;0,E1795&gt;0,F1795&gt;0,S1795&gt;0,T1795&gt;0,AC1795&gt;0,AB1795&gt;0,AI1795&gt;0,AJ1795&gt;0,AS1795&gt;AR1795,AR1795&gt;AQ1795),"long buildup",IF(AND(D1795&gt;0,E1795&gt;0,F1795&gt;0,S1795&lt;0,T1795&lt;0,AB1795&lt;0,AC1795&lt;0,AI1795&lt;0,AJ1795&lt;0,AS1795&gt;AR1795,AR1795&gt;AQ1795),"Short Covering",IF(AND(D1795&lt;0,E1795&lt;0,F1795&lt;0,S1795&lt;0,T1795&lt;0,AB1795&gt;0,AC1795&gt;0,AI1795&gt;0,AJ1795&gt;0,AS1795&lt;AR1795,AR1795&lt;AQ1795),"Short Buildup",IF(AND(D1795&lt;0,E1795&lt;0,F1795&lt;0,S1795&lt;0,T1795&lt;0,AB1795&lt;0,AC1795&lt;0,AI1795&lt;0,AJ1795&lt;0,AS1795&lt;AR1795,AR1795&lt;AQ1795),"LongUnwinding" ))))</f>
        <v/>
      </c>
      <c r="AZ1795" s="1">
        <f>+IF(AND(D1795&gt;0,E1795&gt;0,F1795&gt;0,L1795&gt;0,M1795&gt;0,S1795&gt;0,T1795&gt;0,Z1795&gt;0,AA1795&gt;0),"Buying Opportunity",IF(AND(D1795&lt;0,E1795&lt;0,F1795&lt;0,L1795&lt;0,M1795&lt;0,S1795&lt;0,T1795&lt;0,Z1795&lt;0,AA1795&lt;0),"support Zone",IF(AND(D1795&lt;0,E1795&lt;0,F1795&lt;0,L1795&gt;0,M1795&gt;0,S1795&gt;0,T1795&gt;0,Z1795&gt;0,AA1795&gt;0),"sell delivery")))</f>
        <v/>
      </c>
      <c r="BA1795" s="1">
        <f>IF(AND(D1795&gt;0,E1795&gt;0,F1795&gt;0,Z1795&gt;0,AA1795&gt;0,AB1795&gt;0,AC1795&gt;0,AI1795&gt;0,AJ1795&gt;0),"FII ENTERING")</f>
        <v/>
      </c>
      <c r="BB1795" s="1" t="n"/>
      <c r="BC1795" s="1" t="n"/>
      <c r="BD1795" s="1">
        <f>IF(AND(E1795&gt;0,F1795&gt;0,AB1795&gt;0,AC1795&gt;0,AI1795&gt;0,AJ1795&gt;0,AS1795&gt;AR1795,AR1795&gt;AQ1795),"long buildup",IF(AND(E1795&lt;0,F1795&lt;0,AB1795&gt;0,AC1795&gt;0,AI1795&gt;0,AJ1795&gt;0,AS1795&lt;AR1795,AR1795&lt;AQ1795),"Short buildup"))</f>
        <v/>
      </c>
      <c r="BE1795" s="1">
        <f>+IF(AND(F1795&gt;0,M1795&gt;0,T1795&gt;0,AA1795&gt;0),"buy")</f>
        <v/>
      </c>
    </row>
    <row r="1796">
      <c r="A1796" s="1" t="inlineStr">
        <is>
          <t>SUPERHOUSE</t>
        </is>
      </c>
      <c r="B1796" s="1" t="n"/>
      <c r="C1796" s="1" t="n"/>
      <c r="D1796" s="2" t="n">
        <v>0.8107236629969095</v>
      </c>
      <c r="E1796" s="2" t="n">
        <v>-1.283984464244918</v>
      </c>
      <c r="F1796" s="3" t="n">
        <v>-1.462692094056655</v>
      </c>
      <c r="G1796" s="4" t="n">
        <v>182</v>
      </c>
      <c r="H1796" s="4" t="n">
        <v>1372</v>
      </c>
      <c r="I1796" s="3" t="n">
        <v>259</v>
      </c>
      <c r="J1796" s="1" t="n"/>
      <c r="K1796" s="1" t="n"/>
      <c r="L1796" s="7">
        <f>J1796/G1796</f>
        <v/>
      </c>
      <c r="M1796" s="7">
        <f>K1796/H1796</f>
        <v/>
      </c>
      <c r="N1796" s="1" t="n">
        <v>0.0804</v>
      </c>
      <c r="O1796" s="1" t="n">
        <v>0.3963</v>
      </c>
      <c r="P1796" s="1" t="n">
        <v>0.1444</v>
      </c>
      <c r="Q1796" s="1" t="n"/>
      <c r="R1796" s="1" t="n"/>
      <c r="S1796" s="7">
        <f>Q1796/N1796</f>
        <v/>
      </c>
      <c r="T1796" s="7">
        <f>R1796/O1796</f>
        <v/>
      </c>
      <c r="U1796" s="1" t="inlineStr">
        <is>
          <t>2281</t>
        </is>
      </c>
      <c r="V1796" s="1" t="inlineStr">
        <is>
          <t>8165</t>
        </is>
      </c>
      <c r="W1796" s="1" t="inlineStr">
        <is>
          <t>4099</t>
        </is>
      </c>
      <c r="X1796" s="1" t="n"/>
      <c r="Y1796" s="1" t="n"/>
      <c r="Z1796" s="7">
        <f>X1796/U1796</f>
        <v/>
      </c>
      <c r="AA1796" s="7">
        <f>Y1796/V1796</f>
        <v/>
      </c>
      <c r="AB1796" s="1" t="n"/>
      <c r="AC1796" s="1" t="n"/>
      <c r="AD1796" s="1" t="n"/>
      <c r="AE1796" s="1" t="n"/>
      <c r="AF1796" s="1" t="n"/>
      <c r="AG1796" s="1" t="n"/>
      <c r="AH1796" s="1" t="n"/>
      <c r="AI1796" s="7">
        <f>AG1796/AD1796</f>
        <v/>
      </c>
      <c r="AJ1796" s="7">
        <f>AH1796/AE1796</f>
        <v/>
      </c>
      <c r="AK1796" s="1" t="n"/>
      <c r="AL1796" s="1" t="n"/>
      <c r="AM1796" s="1" t="n"/>
      <c r="AN1796" s="1" t="n">
        <v>218.85</v>
      </c>
      <c r="AO1796" s="1" t="n">
        <v>216.04</v>
      </c>
      <c r="AP1796" s="1" t="n">
        <v>212.88</v>
      </c>
      <c r="AQ1796" s="1" t="n"/>
      <c r="AR1796" s="1" t="n"/>
      <c r="AS1796" s="1" t="n"/>
      <c r="AT1796" s="1" t="n"/>
      <c r="AU1796" s="1" t="n"/>
      <c r="AV1796" s="7">
        <f>AT1796/AQ1796</f>
        <v/>
      </c>
      <c r="AW1796" s="7">
        <f>AU1796/AR1796</f>
        <v/>
      </c>
      <c r="AX1796" s="1" t="n"/>
      <c r="AY1796" s="1">
        <f>+IF(AND(D1796&gt;0,E1796&gt;0,F1796&gt;0,S1796&gt;0,T1796&gt;0,AC1796&gt;0,AB1796&gt;0,AI1796&gt;0,AJ1796&gt;0,AS1796&gt;AR1796,AR1796&gt;AQ1796),"long buildup",IF(AND(D1796&gt;0,E1796&gt;0,F1796&gt;0,S1796&lt;0,T1796&lt;0,AB1796&lt;0,AC1796&lt;0,AI1796&lt;0,AJ1796&lt;0,AS1796&gt;AR1796,AR1796&gt;AQ1796),"Short Covering",IF(AND(D1796&lt;0,E1796&lt;0,F1796&lt;0,S1796&lt;0,T1796&lt;0,AB1796&gt;0,AC1796&gt;0,AI1796&gt;0,AJ1796&gt;0,AS1796&lt;AR1796,AR1796&lt;AQ1796),"Short Buildup",IF(AND(D1796&lt;0,E1796&lt;0,F1796&lt;0,S1796&lt;0,T1796&lt;0,AB1796&lt;0,AC1796&lt;0,AI1796&lt;0,AJ1796&lt;0,AS1796&lt;AR1796,AR1796&lt;AQ1796),"LongUnwinding" ))))</f>
        <v/>
      </c>
      <c r="AZ1796" s="1">
        <f>+IF(AND(D1796&gt;0,E1796&gt;0,F1796&gt;0,L1796&gt;0,M1796&gt;0,S1796&gt;0,T1796&gt;0,Z1796&gt;0,AA1796&gt;0),"Buying Opportunity",IF(AND(D1796&lt;0,E1796&lt;0,F1796&lt;0,L1796&lt;0,M1796&lt;0,S1796&lt;0,T1796&lt;0,Z1796&lt;0,AA1796&lt;0),"support Zone",IF(AND(D1796&lt;0,E1796&lt;0,F1796&lt;0,L1796&gt;0,M1796&gt;0,S1796&gt;0,T1796&gt;0,Z1796&gt;0,AA1796&gt;0),"sell delivery")))</f>
        <v/>
      </c>
      <c r="BA1796" s="1">
        <f>IF(AND(D1796&gt;0,E1796&gt;0,F1796&gt;0,Z1796&gt;0,AA1796&gt;0,AB1796&gt;0,AC1796&gt;0,AI1796&gt;0,AJ1796&gt;0),"FII ENTERING")</f>
        <v/>
      </c>
      <c r="BB1796" s="1" t="n"/>
      <c r="BC1796" s="1" t="n"/>
      <c r="BD1796" s="1">
        <f>IF(AND(E1796&gt;0,F1796&gt;0,AB1796&gt;0,AC1796&gt;0,AI1796&gt;0,AJ1796&gt;0,AS1796&gt;AR1796,AR1796&gt;AQ1796),"long buildup",IF(AND(E1796&lt;0,F1796&lt;0,AB1796&gt;0,AC1796&gt;0,AI1796&gt;0,AJ1796&gt;0,AS1796&lt;AR1796,AR1796&lt;AQ1796),"Short buildup"))</f>
        <v/>
      </c>
      <c r="BE1796" s="1">
        <f>+IF(AND(F1796&gt;0,M1796&gt;0,T1796&gt;0,AA1796&gt;0),"buy")</f>
        <v/>
      </c>
    </row>
    <row r="1797">
      <c r="A1797" s="1" t="inlineStr">
        <is>
          <t>SUPERSPIN</t>
        </is>
      </c>
      <c r="B1797" s="1" t="n"/>
      <c r="C1797" s="1" t="n"/>
      <c r="D1797" s="2" t="n">
        <v>1.999999999999998</v>
      </c>
      <c r="E1797" s="2" t="n">
        <v>1.960784313725489</v>
      </c>
      <c r="F1797" s="3" t="n">
        <v>1.99704142011834</v>
      </c>
      <c r="G1797" s="4" t="n">
        <v>55</v>
      </c>
      <c r="H1797" s="4" t="n">
        <v>46</v>
      </c>
      <c r="I1797" s="3" t="n">
        <v>108</v>
      </c>
      <c r="J1797" s="1" t="n"/>
      <c r="K1797" s="1" t="n"/>
      <c r="L1797" s="7">
        <f>J1797/G1797</f>
        <v/>
      </c>
      <c r="M1797" s="7">
        <f>K1797/H1797</f>
        <v/>
      </c>
      <c r="N1797" s="1" t="n">
        <v>0.1428</v>
      </c>
      <c r="O1797" s="1" t="n">
        <v>0.07000000000000001</v>
      </c>
      <c r="P1797" s="1" t="n">
        <v>0.3407</v>
      </c>
      <c r="Q1797" s="1" t="n"/>
      <c r="R1797" s="1" t="n"/>
      <c r="S1797" s="7">
        <f>Q1797/N1797</f>
        <v/>
      </c>
      <c r="T1797" s="7">
        <f>R1797/O1797</f>
        <v/>
      </c>
      <c r="U1797" s="1" t="inlineStr">
        <is>
          <t>-</t>
        </is>
      </c>
      <c r="V1797" s="1" t="inlineStr">
        <is>
          <t>-</t>
        </is>
      </c>
      <c r="W1797" s="1" t="inlineStr">
        <is>
          <t>-</t>
        </is>
      </c>
      <c r="X1797" s="1" t="n"/>
      <c r="Y1797" s="1" t="n"/>
      <c r="Z1797" s="7">
        <f>X1797/U1797</f>
        <v/>
      </c>
      <c r="AA1797" s="7">
        <f>Y1797/V1797</f>
        <v/>
      </c>
      <c r="AB1797" s="1" t="n"/>
      <c r="AC1797" s="1" t="n"/>
      <c r="AD1797" s="1" t="n"/>
      <c r="AE1797" s="1" t="n"/>
      <c r="AF1797" s="1" t="n"/>
      <c r="AG1797" s="1" t="n"/>
      <c r="AH1797" s="1" t="n"/>
      <c r="AI1797" s="7">
        <f>AG1797/AD1797</f>
        <v/>
      </c>
      <c r="AJ1797" s="7">
        <f>AH1797/AE1797</f>
        <v/>
      </c>
      <c r="AK1797" s="1" t="n"/>
      <c r="AL1797" s="1" t="n"/>
      <c r="AM1797" s="1" t="n"/>
      <c r="AN1797" s="1" t="n">
        <v>13.26</v>
      </c>
      <c r="AO1797" s="1" t="n">
        <v>13.52</v>
      </c>
      <c r="AP1797" s="1" t="n">
        <v>13.79</v>
      </c>
      <c r="AQ1797" s="1" t="n"/>
      <c r="AR1797" s="1" t="n"/>
      <c r="AS1797" s="1" t="n"/>
      <c r="AT1797" s="1" t="n"/>
      <c r="AU1797" s="1" t="n"/>
      <c r="AV1797" s="7">
        <f>AT1797/AQ1797</f>
        <v/>
      </c>
      <c r="AW1797" s="7">
        <f>AU1797/AR1797</f>
        <v/>
      </c>
      <c r="AX1797" s="1" t="n"/>
      <c r="AY1797" s="1">
        <f>+IF(AND(D1797&gt;0,E1797&gt;0,F1797&gt;0,S1797&gt;0,T1797&gt;0,AC1797&gt;0,AB1797&gt;0,AI1797&gt;0,AJ1797&gt;0,AS1797&gt;AR1797,AR1797&gt;AQ1797),"long buildup",IF(AND(D1797&gt;0,E1797&gt;0,F1797&gt;0,S1797&lt;0,T1797&lt;0,AB1797&lt;0,AC1797&lt;0,AI1797&lt;0,AJ1797&lt;0,AS1797&gt;AR1797,AR1797&gt;AQ1797),"Short Covering",IF(AND(D1797&lt;0,E1797&lt;0,F1797&lt;0,S1797&lt;0,T1797&lt;0,AB1797&gt;0,AC1797&gt;0,AI1797&gt;0,AJ1797&gt;0,AS1797&lt;AR1797,AR1797&lt;AQ1797),"Short Buildup",IF(AND(D1797&lt;0,E1797&lt;0,F1797&lt;0,S1797&lt;0,T1797&lt;0,AB1797&lt;0,AC1797&lt;0,AI1797&lt;0,AJ1797&lt;0,AS1797&lt;AR1797,AR1797&lt;AQ1797),"LongUnwinding" ))))</f>
        <v/>
      </c>
      <c r="AZ1797" s="1">
        <f>+IF(AND(D1797&gt;0,E1797&gt;0,F1797&gt;0,L1797&gt;0,M1797&gt;0,S1797&gt;0,T1797&gt;0,Z1797&gt;0,AA1797&gt;0),"Buying Opportunity",IF(AND(D1797&lt;0,E1797&lt;0,F1797&lt;0,L1797&lt;0,M1797&lt;0,S1797&lt;0,T1797&lt;0,Z1797&lt;0,AA1797&lt;0),"support Zone",IF(AND(D1797&lt;0,E1797&lt;0,F1797&lt;0,L1797&gt;0,M1797&gt;0,S1797&gt;0,T1797&gt;0,Z1797&gt;0,AA1797&gt;0),"sell delivery")))</f>
        <v/>
      </c>
      <c r="BA1797" s="1">
        <f>IF(AND(D1797&gt;0,E1797&gt;0,F1797&gt;0,Z1797&gt;0,AA1797&gt;0,AB1797&gt;0,AC1797&gt;0,AI1797&gt;0,AJ1797&gt;0),"FII ENTERING")</f>
        <v/>
      </c>
      <c r="BB1797" s="1" t="n"/>
      <c r="BC1797" s="1" t="n"/>
      <c r="BD1797" s="1">
        <f>IF(AND(E1797&gt;0,F1797&gt;0,AB1797&gt;0,AC1797&gt;0,AI1797&gt;0,AJ1797&gt;0,AS1797&gt;AR1797,AR1797&gt;AQ1797),"long buildup",IF(AND(E1797&lt;0,F1797&lt;0,AB1797&gt;0,AC1797&gt;0,AI1797&gt;0,AJ1797&gt;0,AS1797&lt;AR1797,AR1797&lt;AQ1797),"Short buildup"))</f>
        <v/>
      </c>
      <c r="BE1797" s="1">
        <f>+IF(AND(F1797&gt;0,M1797&gt;0,T1797&gt;0,AA1797&gt;0),"buy")</f>
        <v/>
      </c>
    </row>
    <row r="1798">
      <c r="A1798" s="1" t="inlineStr">
        <is>
          <t>SUPRAJIT</t>
        </is>
      </c>
      <c r="B1798" s="1" t="n"/>
      <c r="C1798" s="1" t="n"/>
      <c r="D1798" s="2" t="n">
        <v>1.417024249076932</v>
      </c>
      <c r="E1798" s="2" t="n">
        <v>-0.2263111286037542</v>
      </c>
      <c r="F1798" s="3" t="n">
        <v>-1.134122287968442</v>
      </c>
      <c r="G1798" s="4" t="n">
        <v>7157</v>
      </c>
      <c r="H1798" s="4" t="n">
        <v>2625</v>
      </c>
      <c r="I1798" s="3" t="n">
        <v>3933</v>
      </c>
      <c r="J1798" s="1" t="n"/>
      <c r="K1798" s="1" t="n"/>
      <c r="L1798" s="7">
        <f>J1798/G1798</f>
        <v/>
      </c>
      <c r="M1798" s="7">
        <f>K1798/H1798</f>
        <v/>
      </c>
      <c r="N1798" s="1" t="n">
        <v>3.6237</v>
      </c>
      <c r="O1798" s="1" t="n">
        <v>1.2101</v>
      </c>
      <c r="P1798" s="1" t="n">
        <v>2.2178</v>
      </c>
      <c r="Q1798" s="1" t="n"/>
      <c r="R1798" s="1" t="n"/>
      <c r="S1798" s="7">
        <f>Q1798/N1798</f>
        <v/>
      </c>
      <c r="T1798" s="7">
        <f>R1798/O1798</f>
        <v/>
      </c>
      <c r="U1798" s="1" t="inlineStr">
        <is>
          <t>34960</t>
        </is>
      </c>
      <c r="V1798" s="1" t="inlineStr">
        <is>
          <t>13753</t>
        </is>
      </c>
      <c r="W1798" s="1" t="inlineStr">
        <is>
          <t>20093</t>
        </is>
      </c>
      <c r="X1798" s="1" t="n"/>
      <c r="Y1798" s="1" t="n"/>
      <c r="Z1798" s="7">
        <f>X1798/U1798</f>
        <v/>
      </c>
      <c r="AA1798" s="7">
        <f>Y1798/V1798</f>
        <v/>
      </c>
      <c r="AB1798" s="1" t="n"/>
      <c r="AC1798" s="1" t="n"/>
      <c r="AD1798" s="1" t="n"/>
      <c r="AE1798" s="1" t="n"/>
      <c r="AF1798" s="1" t="n"/>
      <c r="AG1798" s="1" t="n"/>
      <c r="AH1798" s="1" t="n"/>
      <c r="AI1798" s="7">
        <f>AG1798/AD1798</f>
        <v/>
      </c>
      <c r="AJ1798" s="7">
        <f>AH1798/AE1798</f>
        <v/>
      </c>
      <c r="AK1798" s="1" t="n"/>
      <c r="AL1798" s="1" t="n"/>
      <c r="AM1798" s="1" t="n"/>
      <c r="AN1798" s="1" t="n">
        <v>508.15</v>
      </c>
      <c r="AO1798" s="1" t="n">
        <v>507</v>
      </c>
      <c r="AP1798" s="1" t="n">
        <v>501.25</v>
      </c>
      <c r="AQ1798" s="1" t="n"/>
      <c r="AR1798" s="1" t="n"/>
      <c r="AS1798" s="1" t="n"/>
      <c r="AT1798" s="1" t="n"/>
      <c r="AU1798" s="1" t="n"/>
      <c r="AV1798" s="7">
        <f>AT1798/AQ1798</f>
        <v/>
      </c>
      <c r="AW1798" s="7">
        <f>AU1798/AR1798</f>
        <v/>
      </c>
      <c r="AX1798" s="1" t="n"/>
      <c r="AY1798" s="1">
        <f>+IF(AND(D1798&gt;0,E1798&gt;0,F1798&gt;0,S1798&gt;0,T1798&gt;0,AC1798&gt;0,AB1798&gt;0,AI1798&gt;0,AJ1798&gt;0,AS1798&gt;AR1798,AR1798&gt;AQ1798),"long buildup",IF(AND(D1798&gt;0,E1798&gt;0,F1798&gt;0,S1798&lt;0,T1798&lt;0,AB1798&lt;0,AC1798&lt;0,AI1798&lt;0,AJ1798&lt;0,AS1798&gt;AR1798,AR1798&gt;AQ1798),"Short Covering",IF(AND(D1798&lt;0,E1798&lt;0,F1798&lt;0,S1798&lt;0,T1798&lt;0,AB1798&gt;0,AC1798&gt;0,AI1798&gt;0,AJ1798&gt;0,AS1798&lt;AR1798,AR1798&lt;AQ1798),"Short Buildup",IF(AND(D1798&lt;0,E1798&lt;0,F1798&lt;0,S1798&lt;0,T1798&lt;0,AB1798&lt;0,AC1798&lt;0,AI1798&lt;0,AJ1798&lt;0,AS1798&lt;AR1798,AR1798&lt;AQ1798),"LongUnwinding" ))))</f>
        <v/>
      </c>
      <c r="AZ1798" s="1">
        <f>+IF(AND(D1798&gt;0,E1798&gt;0,F1798&gt;0,L1798&gt;0,M1798&gt;0,S1798&gt;0,T1798&gt;0,Z1798&gt;0,AA1798&gt;0),"Buying Opportunity",IF(AND(D1798&lt;0,E1798&lt;0,F1798&lt;0,L1798&lt;0,M1798&lt;0,S1798&lt;0,T1798&lt;0,Z1798&lt;0,AA1798&lt;0),"support Zone",IF(AND(D1798&lt;0,E1798&lt;0,F1798&lt;0,L1798&gt;0,M1798&gt;0,S1798&gt;0,T1798&gt;0,Z1798&gt;0,AA1798&gt;0),"sell delivery")))</f>
        <v/>
      </c>
      <c r="BA1798" s="1">
        <f>IF(AND(D1798&gt;0,E1798&gt;0,F1798&gt;0,Z1798&gt;0,AA1798&gt;0,AB1798&gt;0,AC1798&gt;0,AI1798&gt;0,AJ1798&gt;0),"FII ENTERING")</f>
        <v/>
      </c>
      <c r="BB1798" s="1" t="n"/>
      <c r="BC1798" s="1" t="n"/>
      <c r="BD1798" s="1">
        <f>IF(AND(E1798&gt;0,F1798&gt;0,AB1798&gt;0,AC1798&gt;0,AI1798&gt;0,AJ1798&gt;0,AS1798&gt;AR1798,AR1798&gt;AQ1798),"long buildup",IF(AND(E1798&lt;0,F1798&lt;0,AB1798&gt;0,AC1798&gt;0,AI1798&gt;0,AJ1798&gt;0,AS1798&lt;AR1798,AR1798&lt;AQ1798),"Short buildup"))</f>
        <v/>
      </c>
      <c r="BE1798" s="1">
        <f>+IF(AND(F1798&gt;0,M1798&gt;0,T1798&gt;0,AA1798&gt;0),"buy")</f>
        <v/>
      </c>
    </row>
    <row r="1799">
      <c r="A1799" s="1" t="inlineStr">
        <is>
          <t>SUPREMEENG</t>
        </is>
      </c>
      <c r="B1799" s="1" t="n"/>
      <c r="C1799" s="1" t="n"/>
      <c r="D1799" s="2" t="n">
        <v>0.7936507936507943</v>
      </c>
      <c r="E1799" s="2" t="n">
        <v>1.968503937007867</v>
      </c>
      <c r="F1799" s="3" t="n">
        <v>1.930501930501941</v>
      </c>
      <c r="G1799" s="4" t="n">
        <v>516</v>
      </c>
      <c r="H1799" s="4" t="n">
        <v>189</v>
      </c>
      <c r="I1799" s="3" t="n">
        <v>109</v>
      </c>
      <c r="J1799" s="1" t="n"/>
      <c r="K1799" s="1" t="n"/>
      <c r="L1799" s="7">
        <f>J1799/G1799</f>
        <v/>
      </c>
      <c r="M1799" s="7">
        <f>K1799/H1799</f>
        <v/>
      </c>
      <c r="N1799" s="1" t="n">
        <v>0.1778</v>
      </c>
      <c r="O1799" s="1" t="n">
        <v>0.1218</v>
      </c>
      <c r="P1799" s="1" t="n">
        <v>0.0501</v>
      </c>
      <c r="Q1799" s="1" t="n"/>
      <c r="R1799" s="1" t="n"/>
      <c r="S1799" s="7">
        <f>Q1799/N1799</f>
        <v/>
      </c>
      <c r="T1799" s="7">
        <f>R1799/O1799</f>
        <v/>
      </c>
      <c r="U1799" s="1" t="inlineStr">
        <is>
          <t>-</t>
        </is>
      </c>
      <c r="V1799" s="1" t="inlineStr">
        <is>
          <t>-</t>
        </is>
      </c>
      <c r="W1799" s="1" t="inlineStr">
        <is>
          <t>-</t>
        </is>
      </c>
      <c r="X1799" s="1" t="n"/>
      <c r="Y1799" s="1" t="n"/>
      <c r="Z1799" s="7">
        <f>X1799/U1799</f>
        <v/>
      </c>
      <c r="AA1799" s="7">
        <f>Y1799/V1799</f>
        <v/>
      </c>
      <c r="AB1799" s="1" t="n"/>
      <c r="AC1799" s="1" t="n"/>
      <c r="AD1799" s="1" t="n"/>
      <c r="AE1799" s="1" t="n"/>
      <c r="AF1799" s="1" t="n"/>
      <c r="AG1799" s="1" t="n"/>
      <c r="AH1799" s="1" t="n"/>
      <c r="AI1799" s="7">
        <f>AG1799/AD1799</f>
        <v/>
      </c>
      <c r="AJ1799" s="7">
        <f>AH1799/AE1799</f>
        <v/>
      </c>
      <c r="AK1799" s="1" t="n"/>
      <c r="AL1799" s="1" t="n"/>
      <c r="AM1799" s="1" t="n"/>
      <c r="AN1799" s="1" t="n">
        <v>2.54</v>
      </c>
      <c r="AO1799" s="1" t="n">
        <v>2.59</v>
      </c>
      <c r="AP1799" s="1" t="n">
        <v>2.64</v>
      </c>
      <c r="AQ1799" s="1" t="n"/>
      <c r="AR1799" s="1" t="n"/>
      <c r="AS1799" s="1" t="n"/>
      <c r="AT1799" s="1" t="n"/>
      <c r="AU1799" s="1" t="n"/>
      <c r="AV1799" s="7">
        <f>AT1799/AQ1799</f>
        <v/>
      </c>
      <c r="AW1799" s="7">
        <f>AU1799/AR1799</f>
        <v/>
      </c>
      <c r="AX1799" s="1" t="n"/>
      <c r="AY1799" s="1">
        <f>+IF(AND(D1799&gt;0,E1799&gt;0,F1799&gt;0,S1799&gt;0,T1799&gt;0,AC1799&gt;0,AB1799&gt;0,AI1799&gt;0,AJ1799&gt;0,AS1799&gt;AR1799,AR1799&gt;AQ1799),"long buildup",IF(AND(D1799&gt;0,E1799&gt;0,F1799&gt;0,S1799&lt;0,T1799&lt;0,AB1799&lt;0,AC1799&lt;0,AI1799&lt;0,AJ1799&lt;0,AS1799&gt;AR1799,AR1799&gt;AQ1799),"Short Covering",IF(AND(D1799&lt;0,E1799&lt;0,F1799&lt;0,S1799&lt;0,T1799&lt;0,AB1799&gt;0,AC1799&gt;0,AI1799&gt;0,AJ1799&gt;0,AS1799&lt;AR1799,AR1799&lt;AQ1799),"Short Buildup",IF(AND(D1799&lt;0,E1799&lt;0,F1799&lt;0,S1799&lt;0,T1799&lt;0,AB1799&lt;0,AC1799&lt;0,AI1799&lt;0,AJ1799&lt;0,AS1799&lt;AR1799,AR1799&lt;AQ1799),"LongUnwinding" ))))</f>
        <v/>
      </c>
      <c r="AZ1799" s="1">
        <f>+IF(AND(D1799&gt;0,E1799&gt;0,F1799&gt;0,L1799&gt;0,M1799&gt;0,S1799&gt;0,T1799&gt;0,Z1799&gt;0,AA1799&gt;0),"Buying Opportunity",IF(AND(D1799&lt;0,E1799&lt;0,F1799&lt;0,L1799&lt;0,M1799&lt;0,S1799&lt;0,T1799&lt;0,Z1799&lt;0,AA1799&lt;0),"support Zone",IF(AND(D1799&lt;0,E1799&lt;0,F1799&lt;0,L1799&gt;0,M1799&gt;0,S1799&gt;0,T1799&gt;0,Z1799&gt;0,AA1799&gt;0),"sell delivery")))</f>
        <v/>
      </c>
      <c r="BA1799" s="1">
        <f>IF(AND(D1799&gt;0,E1799&gt;0,F1799&gt;0,Z1799&gt;0,AA1799&gt;0,AB1799&gt;0,AC1799&gt;0,AI1799&gt;0,AJ1799&gt;0),"FII ENTERING")</f>
        <v/>
      </c>
      <c r="BB1799" s="1" t="n"/>
      <c r="BC1799" s="1" t="n"/>
      <c r="BD1799" s="1">
        <f>IF(AND(E1799&gt;0,F1799&gt;0,AB1799&gt;0,AC1799&gt;0,AI1799&gt;0,AJ1799&gt;0,AS1799&gt;AR1799,AR1799&gt;AQ1799),"long buildup",IF(AND(E1799&lt;0,F1799&lt;0,AB1799&gt;0,AC1799&gt;0,AI1799&gt;0,AJ1799&gt;0,AS1799&lt;AR1799,AR1799&lt;AQ1799),"Short buildup"))</f>
        <v/>
      </c>
      <c r="BE1799" s="1">
        <f>+IF(AND(F1799&gt;0,M1799&gt;0,T1799&gt;0,AA1799&gt;0),"buy")</f>
        <v/>
      </c>
    </row>
    <row r="1800">
      <c r="A1800" s="1" t="inlineStr">
        <is>
          <t>SUPREMEIND</t>
        </is>
      </c>
      <c r="B1800" s="1" t="n"/>
      <c r="C1800" s="1" t="n"/>
      <c r="D1800" s="2" t="n">
        <v>0.7294005302884004</v>
      </c>
      <c r="E1800" s="2" t="n">
        <v>-2.220765468206351</v>
      </c>
      <c r="F1800" s="3" t="n">
        <v>-0.9045620042700991</v>
      </c>
      <c r="G1800" s="4" t="n">
        <v>19352</v>
      </c>
      <c r="H1800" s="4" t="n">
        <v>22664</v>
      </c>
      <c r="I1800" s="3" t="n">
        <v>15322</v>
      </c>
      <c r="J1800" s="1" t="n"/>
      <c r="K1800" s="1" t="n"/>
      <c r="L1800" s="7">
        <f>J1800/G1800</f>
        <v/>
      </c>
      <c r="M1800" s="7">
        <f>K1800/H1800</f>
        <v/>
      </c>
      <c r="N1800" s="1" t="n">
        <v>84.49979999999999</v>
      </c>
      <c r="O1800" s="1" t="n">
        <v>86.29360000000001</v>
      </c>
      <c r="P1800" s="1" t="n">
        <v>30.4254</v>
      </c>
      <c r="Q1800" s="1" t="n"/>
      <c r="R1800" s="1" t="n"/>
      <c r="S1800" s="7">
        <f>Q1800/N1800</f>
        <v/>
      </c>
      <c r="T1800" s="7">
        <f>R1800/O1800</f>
        <v/>
      </c>
      <c r="U1800" s="1" t="inlineStr">
        <is>
          <t>110579</t>
        </is>
      </c>
      <c r="V1800" s="1" t="inlineStr">
        <is>
          <t>93728</t>
        </is>
      </c>
      <c r="W1800" s="1" t="inlineStr">
        <is>
          <t>28006</t>
        </is>
      </c>
      <c r="X1800" s="1" t="n"/>
      <c r="Y1800" s="1" t="n"/>
      <c r="Z1800" s="7">
        <f>X1800/U1800</f>
        <v/>
      </c>
      <c r="AA1800" s="7">
        <f>Y1800/V1800</f>
        <v/>
      </c>
      <c r="AB1800" s="1" t="n">
        <v>625</v>
      </c>
      <c r="AC1800" s="1" t="n">
        <v>2875</v>
      </c>
      <c r="AD1800" s="1" t="n">
        <v>25</v>
      </c>
      <c r="AE1800" s="1" t="n">
        <v>25</v>
      </c>
      <c r="AF1800" s="1" t="n">
        <v>52</v>
      </c>
      <c r="AG1800" s="1" t="n"/>
      <c r="AH1800" s="1" t="n"/>
      <c r="AI1800" s="7">
        <f>AG1800/AD1800</f>
        <v/>
      </c>
      <c r="AJ1800" s="7">
        <f>AH1800/AE1800</f>
        <v/>
      </c>
      <c r="AK1800" s="1" t="n">
        <v>5005.5</v>
      </c>
      <c r="AL1800" s="1" t="n">
        <v>4878.1</v>
      </c>
      <c r="AM1800" s="1" t="n">
        <v>4850.6</v>
      </c>
      <c r="AN1800" s="1" t="n">
        <v>4957.75</v>
      </c>
      <c r="AO1800" s="1" t="n">
        <v>4847.65</v>
      </c>
      <c r="AP1800" s="1" t="n">
        <v>4803.8</v>
      </c>
      <c r="AQ1800" s="1" t="n"/>
      <c r="AR1800" s="1" t="n"/>
      <c r="AS1800" s="1" t="n"/>
      <c r="AT1800" s="1" t="n"/>
      <c r="AU1800" s="1" t="n"/>
      <c r="AV1800" s="7">
        <f>AT1800/AQ1800</f>
        <v/>
      </c>
      <c r="AW1800" s="7">
        <f>AU1800/AR1800</f>
        <v/>
      </c>
      <c r="AX1800" s="1" t="n"/>
      <c r="AY1800" s="1">
        <f>+IF(AND(D1800&gt;0,E1800&gt;0,F1800&gt;0,S1800&gt;0,T1800&gt;0,AC1800&gt;0,AB1800&gt;0,AI1800&gt;0,AJ1800&gt;0,AS1800&gt;AR1800,AR1800&gt;AQ1800),"long buildup",IF(AND(D1800&gt;0,E1800&gt;0,F1800&gt;0,S1800&lt;0,T1800&lt;0,AB1800&lt;0,AC1800&lt;0,AI1800&lt;0,AJ1800&lt;0,AS1800&gt;AR1800,AR1800&gt;AQ1800),"Short Covering",IF(AND(D1800&lt;0,E1800&lt;0,F1800&lt;0,S1800&lt;0,T1800&lt;0,AB1800&gt;0,AC1800&gt;0,AI1800&gt;0,AJ1800&gt;0,AS1800&lt;AR1800,AR1800&lt;AQ1800),"Short Buildup",IF(AND(D1800&lt;0,E1800&lt;0,F1800&lt;0,S1800&lt;0,T1800&lt;0,AB1800&lt;0,AC1800&lt;0,AI1800&lt;0,AJ1800&lt;0,AS1800&lt;AR1800,AR1800&lt;AQ1800),"LongUnwinding" ))))</f>
        <v/>
      </c>
      <c r="AZ1800" s="1">
        <f>+IF(AND(D1800&gt;0,E1800&gt;0,F1800&gt;0,L1800&gt;0,M1800&gt;0,S1800&gt;0,T1800&gt;0,Z1800&gt;0,AA1800&gt;0),"Buying Opportunity",IF(AND(D1800&lt;0,E1800&lt;0,F1800&lt;0,L1800&lt;0,M1800&lt;0,S1800&lt;0,T1800&lt;0,Z1800&lt;0,AA1800&lt;0),"support Zone",IF(AND(D1800&lt;0,E1800&lt;0,F1800&lt;0,L1800&gt;0,M1800&gt;0,S1800&gt;0,T1800&gt;0,Z1800&gt;0,AA1800&gt;0),"sell delivery")))</f>
        <v/>
      </c>
      <c r="BA1800" s="1">
        <f>IF(AND(D1800&gt;0,E1800&gt;0,F1800&gt;0,Z1800&gt;0,AA1800&gt;0,AB1800&gt;0,AC1800&gt;0,AI1800&gt;0,AJ1800&gt;0),"FII ENTERING")</f>
        <v/>
      </c>
      <c r="BB1800" s="1" t="n"/>
      <c r="BC1800" s="1" t="n"/>
      <c r="BD1800" s="1">
        <f>IF(AND(E1800&gt;0,F1800&gt;0,AB1800&gt;0,AC1800&gt;0,AI1800&gt;0,AJ1800&gt;0,AS1800&gt;AR1800,AR1800&gt;AQ1800),"long buildup",IF(AND(E1800&lt;0,F1800&lt;0,AB1800&gt;0,AC1800&gt;0,AI1800&gt;0,AJ1800&gt;0,AS1800&lt;AR1800,AR1800&lt;AQ1800),"Short buildup"))</f>
        <v/>
      </c>
      <c r="BE1800" s="1">
        <f>+IF(AND(F1800&gt;0,M1800&gt;0,T1800&gt;0,AA1800&gt;0),"buy")</f>
        <v/>
      </c>
    </row>
    <row r="1801">
      <c r="A1801" s="1" t="inlineStr">
        <is>
          <t>SUPRIYA</t>
        </is>
      </c>
      <c r="B1801" s="1" t="n"/>
      <c r="C1801" s="1" t="n"/>
      <c r="D1801" s="2" t="n">
        <v>-2.017908123540107</v>
      </c>
      <c r="E1801" s="2" t="n">
        <v>0.1456857161777396</v>
      </c>
      <c r="F1801" s="3" t="n">
        <v>-2.439992065066446</v>
      </c>
      <c r="G1801" s="4" t="n">
        <v>14297</v>
      </c>
      <c r="H1801" s="4" t="n">
        <v>13012</v>
      </c>
      <c r="I1801" s="3" t="n">
        <v>17427</v>
      </c>
      <c r="J1801" s="1" t="n"/>
      <c r="K1801" s="1" t="n"/>
      <c r="L1801" s="7">
        <f>J1801/G1801</f>
        <v/>
      </c>
      <c r="M1801" s="7">
        <f>K1801/H1801</f>
        <v/>
      </c>
      <c r="N1801" s="1" t="n">
        <v>21.0542</v>
      </c>
      <c r="O1801" s="1" t="n">
        <v>17.3704</v>
      </c>
      <c r="P1801" s="1" t="n">
        <v>18.8093</v>
      </c>
      <c r="Q1801" s="1" t="n"/>
      <c r="R1801" s="1" t="n"/>
      <c r="S1801" s="7">
        <f>Q1801/N1801</f>
        <v/>
      </c>
      <c r="T1801" s="7">
        <f>R1801/O1801</f>
        <v/>
      </c>
      <c r="U1801" s="1" t="inlineStr">
        <is>
          <t>141730</t>
        </is>
      </c>
      <c r="V1801" s="1" t="inlineStr">
        <is>
          <t>90847</t>
        </is>
      </c>
      <c r="W1801" s="1" t="inlineStr">
        <is>
          <t>100986</t>
        </is>
      </c>
      <c r="X1801" s="1" t="n"/>
      <c r="Y1801" s="1" t="n"/>
      <c r="Z1801" s="7">
        <f>X1801/U1801</f>
        <v/>
      </c>
      <c r="AA1801" s="7">
        <f>Y1801/V1801</f>
        <v/>
      </c>
      <c r="AB1801" s="1" t="n"/>
      <c r="AC1801" s="1" t="n"/>
      <c r="AD1801" s="1" t="n"/>
      <c r="AE1801" s="1" t="n"/>
      <c r="AF1801" s="1" t="n"/>
      <c r="AG1801" s="1" t="n"/>
      <c r="AH1801" s="1" t="n"/>
      <c r="AI1801" s="7">
        <f>AG1801/AD1801</f>
        <v/>
      </c>
      <c r="AJ1801" s="7">
        <f>AH1801/AE1801</f>
        <v/>
      </c>
      <c r="AK1801" s="1" t="n"/>
      <c r="AL1801" s="1" t="n"/>
      <c r="AM1801" s="1" t="n"/>
      <c r="AN1801" s="1" t="n">
        <v>755.05</v>
      </c>
      <c r="AO1801" s="1" t="n">
        <v>756.15</v>
      </c>
      <c r="AP1801" s="1" t="n">
        <v>737.7</v>
      </c>
      <c r="AQ1801" s="1" t="n"/>
      <c r="AR1801" s="1" t="n"/>
      <c r="AS1801" s="1" t="n"/>
      <c r="AT1801" s="1" t="n"/>
      <c r="AU1801" s="1" t="n"/>
      <c r="AV1801" s="7">
        <f>AT1801/AQ1801</f>
        <v/>
      </c>
      <c r="AW1801" s="7">
        <f>AU1801/AR1801</f>
        <v/>
      </c>
      <c r="AX1801" s="1" t="n"/>
      <c r="AY1801" s="1">
        <f>+IF(AND(D1801&gt;0,E1801&gt;0,F1801&gt;0,S1801&gt;0,T1801&gt;0,AC1801&gt;0,AB1801&gt;0,AI1801&gt;0,AJ1801&gt;0,AS1801&gt;AR1801,AR1801&gt;AQ1801),"long buildup",IF(AND(D1801&gt;0,E1801&gt;0,F1801&gt;0,S1801&lt;0,T1801&lt;0,AB1801&lt;0,AC1801&lt;0,AI1801&lt;0,AJ1801&lt;0,AS1801&gt;AR1801,AR1801&gt;AQ1801),"Short Covering",IF(AND(D1801&lt;0,E1801&lt;0,F1801&lt;0,S1801&lt;0,T1801&lt;0,AB1801&gt;0,AC1801&gt;0,AI1801&gt;0,AJ1801&gt;0,AS1801&lt;AR1801,AR1801&lt;AQ1801),"Short Buildup",IF(AND(D1801&lt;0,E1801&lt;0,F1801&lt;0,S1801&lt;0,T1801&lt;0,AB1801&lt;0,AC1801&lt;0,AI1801&lt;0,AJ1801&lt;0,AS1801&lt;AR1801,AR1801&lt;AQ1801),"LongUnwinding" ))))</f>
        <v/>
      </c>
      <c r="AZ1801" s="1">
        <f>+IF(AND(D1801&gt;0,E1801&gt;0,F1801&gt;0,L1801&gt;0,M1801&gt;0,S1801&gt;0,T1801&gt;0,Z1801&gt;0,AA1801&gt;0),"Buying Opportunity",IF(AND(D1801&lt;0,E1801&lt;0,F1801&lt;0,L1801&lt;0,M1801&lt;0,S1801&lt;0,T1801&lt;0,Z1801&lt;0,AA1801&lt;0),"support Zone",IF(AND(D1801&lt;0,E1801&lt;0,F1801&lt;0,L1801&gt;0,M1801&gt;0,S1801&gt;0,T1801&gt;0,Z1801&gt;0,AA1801&gt;0),"sell delivery")))</f>
        <v/>
      </c>
      <c r="BA1801" s="1">
        <f>IF(AND(D1801&gt;0,E1801&gt;0,F1801&gt;0,Z1801&gt;0,AA1801&gt;0,AB1801&gt;0,AC1801&gt;0,AI1801&gt;0,AJ1801&gt;0),"FII ENTERING")</f>
        <v/>
      </c>
      <c r="BB1801" s="1" t="n"/>
      <c r="BC1801" s="1" t="n"/>
      <c r="BD1801" s="1">
        <f>IF(AND(E1801&gt;0,F1801&gt;0,AB1801&gt;0,AC1801&gt;0,AI1801&gt;0,AJ1801&gt;0,AS1801&gt;AR1801,AR1801&gt;AQ1801),"long buildup",IF(AND(E1801&lt;0,F1801&lt;0,AB1801&gt;0,AC1801&gt;0,AI1801&gt;0,AJ1801&gt;0,AS1801&lt;AR1801,AR1801&lt;AQ1801),"Short buildup"))</f>
        <v/>
      </c>
      <c r="BE1801" s="1">
        <f>+IF(AND(F1801&gt;0,M1801&gt;0,T1801&gt;0,AA1801&gt;0),"buy")</f>
        <v/>
      </c>
    </row>
    <row r="1802">
      <c r="A1802" s="1" t="inlineStr">
        <is>
          <t>SURANASOL</t>
        </is>
      </c>
      <c r="B1802" s="1" t="n"/>
      <c r="C1802" s="1" t="n"/>
      <c r="D1802" s="2" t="n">
        <v>-0.5699685534591178</v>
      </c>
      <c r="E1802" s="2" t="n">
        <v>-1.877841470646378</v>
      </c>
      <c r="F1802" s="3" t="n">
        <v>0.6849315068493077</v>
      </c>
      <c r="G1802" s="4" t="n">
        <v>983</v>
      </c>
      <c r="H1802" s="4" t="n">
        <v>1122</v>
      </c>
      <c r="I1802" s="3" t="n">
        <v>1054</v>
      </c>
      <c r="J1802" s="1" t="n"/>
      <c r="K1802" s="1" t="n"/>
      <c r="L1802" s="7">
        <f>J1802/G1802</f>
        <v/>
      </c>
      <c r="M1802" s="7">
        <f>K1802/H1802</f>
        <v/>
      </c>
      <c r="N1802" s="1" t="n">
        <v>0.4396</v>
      </c>
      <c r="O1802" s="1" t="n">
        <v>0.3555</v>
      </c>
      <c r="P1802" s="1" t="n">
        <v>0.3111</v>
      </c>
      <c r="Q1802" s="1" t="n"/>
      <c r="R1802" s="1" t="n"/>
      <c r="S1802" s="7">
        <f>Q1802/N1802</f>
        <v/>
      </c>
      <c r="T1802" s="7">
        <f>R1802/O1802</f>
        <v/>
      </c>
      <c r="U1802" s="1" t="inlineStr">
        <is>
          <t>-</t>
        </is>
      </c>
      <c r="V1802" s="1" t="inlineStr">
        <is>
          <t>-</t>
        </is>
      </c>
      <c r="W1802" s="1" t="inlineStr">
        <is>
          <t>-</t>
        </is>
      </c>
      <c r="X1802" s="1" t="n"/>
      <c r="Y1802" s="1" t="n"/>
      <c r="Z1802" s="7">
        <f>X1802/U1802</f>
        <v/>
      </c>
      <c r="AA1802" s="7">
        <f>Y1802/V1802</f>
        <v/>
      </c>
      <c r="AB1802" s="1" t="n"/>
      <c r="AC1802" s="1" t="n"/>
      <c r="AD1802" s="1" t="n"/>
      <c r="AE1802" s="1" t="n"/>
      <c r="AF1802" s="1" t="n"/>
      <c r="AG1802" s="1" t="n"/>
      <c r="AH1802" s="1" t="n"/>
      <c r="AI1802" s="7">
        <f>AG1802/AD1802</f>
        <v/>
      </c>
      <c r="AJ1802" s="7">
        <f>AH1802/AE1802</f>
        <v/>
      </c>
      <c r="AK1802" s="1" t="n"/>
      <c r="AL1802" s="1" t="n"/>
      <c r="AM1802" s="1" t="n"/>
      <c r="AN1802" s="1" t="n">
        <v>50.59</v>
      </c>
      <c r="AO1802" s="1" t="n">
        <v>49.64</v>
      </c>
      <c r="AP1802" s="1" t="n">
        <v>49.98</v>
      </c>
      <c r="AQ1802" s="1" t="n"/>
      <c r="AR1802" s="1" t="n"/>
      <c r="AS1802" s="1" t="n"/>
      <c r="AT1802" s="1" t="n"/>
      <c r="AU1802" s="1" t="n"/>
      <c r="AV1802" s="7">
        <f>AT1802/AQ1802</f>
        <v/>
      </c>
      <c r="AW1802" s="7">
        <f>AU1802/AR1802</f>
        <v/>
      </c>
      <c r="AX1802" s="1" t="n"/>
      <c r="AY1802" s="1">
        <f>+IF(AND(D1802&gt;0,E1802&gt;0,F1802&gt;0,S1802&gt;0,T1802&gt;0,AC1802&gt;0,AB1802&gt;0,AI1802&gt;0,AJ1802&gt;0,AS1802&gt;AR1802,AR1802&gt;AQ1802),"long buildup",IF(AND(D1802&gt;0,E1802&gt;0,F1802&gt;0,S1802&lt;0,T1802&lt;0,AB1802&lt;0,AC1802&lt;0,AI1802&lt;0,AJ1802&lt;0,AS1802&gt;AR1802,AR1802&gt;AQ1802),"Short Covering",IF(AND(D1802&lt;0,E1802&lt;0,F1802&lt;0,S1802&lt;0,T1802&lt;0,AB1802&gt;0,AC1802&gt;0,AI1802&gt;0,AJ1802&gt;0,AS1802&lt;AR1802,AR1802&lt;AQ1802),"Short Buildup",IF(AND(D1802&lt;0,E1802&lt;0,F1802&lt;0,S1802&lt;0,T1802&lt;0,AB1802&lt;0,AC1802&lt;0,AI1802&lt;0,AJ1802&lt;0,AS1802&lt;AR1802,AR1802&lt;AQ1802),"LongUnwinding" ))))</f>
        <v/>
      </c>
      <c r="AZ1802" s="1">
        <f>+IF(AND(D1802&gt;0,E1802&gt;0,F1802&gt;0,L1802&gt;0,M1802&gt;0,S1802&gt;0,T1802&gt;0,Z1802&gt;0,AA1802&gt;0),"Buying Opportunity",IF(AND(D1802&lt;0,E1802&lt;0,F1802&lt;0,L1802&lt;0,M1802&lt;0,S1802&lt;0,T1802&lt;0,Z1802&lt;0,AA1802&lt;0),"support Zone",IF(AND(D1802&lt;0,E1802&lt;0,F1802&lt;0,L1802&gt;0,M1802&gt;0,S1802&gt;0,T1802&gt;0,Z1802&gt;0,AA1802&gt;0),"sell delivery")))</f>
        <v/>
      </c>
      <c r="BA1802" s="1">
        <f>IF(AND(D1802&gt;0,E1802&gt;0,F1802&gt;0,Z1802&gt;0,AA1802&gt;0,AB1802&gt;0,AC1802&gt;0,AI1802&gt;0,AJ1802&gt;0),"FII ENTERING")</f>
        <v/>
      </c>
      <c r="BB1802" s="1" t="n"/>
      <c r="BC1802" s="1" t="n"/>
      <c r="BD1802" s="1">
        <f>IF(AND(E1802&gt;0,F1802&gt;0,AB1802&gt;0,AC1802&gt;0,AI1802&gt;0,AJ1802&gt;0,AS1802&gt;AR1802,AR1802&gt;AQ1802),"long buildup",IF(AND(E1802&lt;0,F1802&lt;0,AB1802&gt;0,AC1802&gt;0,AI1802&gt;0,AJ1802&gt;0,AS1802&lt;AR1802,AR1802&lt;AQ1802),"Short buildup"))</f>
        <v/>
      </c>
      <c r="BE1802" s="1">
        <f>+IF(AND(F1802&gt;0,M1802&gt;0,T1802&gt;0,AA1802&gt;0),"buy")</f>
        <v/>
      </c>
    </row>
    <row r="1803">
      <c r="A1803" s="1" t="inlineStr">
        <is>
          <t>SURANAT&amp;P</t>
        </is>
      </c>
      <c r="B1803" s="1" t="n"/>
      <c r="C1803" s="1" t="n"/>
      <c r="D1803" s="2" t="n">
        <v>-0.9118541033434686</v>
      </c>
      <c r="E1803" s="2" t="n">
        <v>-0.7011393514461005</v>
      </c>
      <c r="F1803" s="3" t="n">
        <v>1.853486319505729</v>
      </c>
      <c r="G1803" s="4" t="n">
        <v>1237</v>
      </c>
      <c r="H1803" s="4" t="n">
        <v>934</v>
      </c>
      <c r="I1803" s="3" t="n">
        <v>1125</v>
      </c>
      <c r="J1803" s="1" t="n"/>
      <c r="K1803" s="1" t="n"/>
      <c r="L1803" s="7">
        <f>J1803/G1803</f>
        <v/>
      </c>
      <c r="M1803" s="7">
        <f>K1803/H1803</f>
        <v/>
      </c>
      <c r="N1803" s="1" t="n">
        <v>0.3062</v>
      </c>
      <c r="O1803" s="1" t="n">
        <v>0.2227</v>
      </c>
      <c r="P1803" s="1" t="n">
        <v>0.4373</v>
      </c>
      <c r="Q1803" s="1" t="n"/>
      <c r="R1803" s="1" t="n"/>
      <c r="S1803" s="7">
        <f>Q1803/N1803</f>
        <v/>
      </c>
      <c r="T1803" s="7">
        <f>R1803/O1803</f>
        <v/>
      </c>
      <c r="U1803" s="1" t="inlineStr">
        <is>
          <t>80947</t>
        </is>
      </c>
      <c r="V1803" s="1" t="inlineStr">
        <is>
          <t>60458</t>
        </is>
      </c>
      <c r="W1803" s="1" t="inlineStr">
        <is>
          <t>110289</t>
        </is>
      </c>
      <c r="X1803" s="1" t="n"/>
      <c r="Y1803" s="1" t="n"/>
      <c r="Z1803" s="7">
        <f>X1803/U1803</f>
        <v/>
      </c>
      <c r="AA1803" s="7">
        <f>Y1803/V1803</f>
        <v/>
      </c>
      <c r="AB1803" s="1" t="n"/>
      <c r="AC1803" s="1" t="n"/>
      <c r="AD1803" s="1" t="n"/>
      <c r="AE1803" s="1" t="n"/>
      <c r="AF1803" s="1" t="n"/>
      <c r="AG1803" s="1" t="n"/>
      <c r="AH1803" s="1" t="n"/>
      <c r="AI1803" s="7">
        <f>AG1803/AD1803</f>
        <v/>
      </c>
      <c r="AJ1803" s="7">
        <f>AH1803/AE1803</f>
        <v/>
      </c>
      <c r="AK1803" s="1" t="n"/>
      <c r="AL1803" s="1" t="n"/>
      <c r="AM1803" s="1" t="n"/>
      <c r="AN1803" s="1" t="n">
        <v>22.82</v>
      </c>
      <c r="AO1803" s="1" t="n">
        <v>22.66</v>
      </c>
      <c r="AP1803" s="1" t="n">
        <v>23.08</v>
      </c>
      <c r="AQ1803" s="1" t="n"/>
      <c r="AR1803" s="1" t="n"/>
      <c r="AS1803" s="1" t="n"/>
      <c r="AT1803" s="1" t="n"/>
      <c r="AU1803" s="1" t="n"/>
      <c r="AV1803" s="7">
        <f>AT1803/AQ1803</f>
        <v/>
      </c>
      <c r="AW1803" s="7">
        <f>AU1803/AR1803</f>
        <v/>
      </c>
      <c r="AX1803" s="1" t="n"/>
      <c r="AY1803" s="1">
        <f>+IF(AND(D1803&gt;0,E1803&gt;0,F1803&gt;0,S1803&gt;0,T1803&gt;0,AC1803&gt;0,AB1803&gt;0,AI1803&gt;0,AJ1803&gt;0,AS1803&gt;AR1803,AR1803&gt;AQ1803),"long buildup",IF(AND(D1803&gt;0,E1803&gt;0,F1803&gt;0,S1803&lt;0,T1803&lt;0,AB1803&lt;0,AC1803&lt;0,AI1803&lt;0,AJ1803&lt;0,AS1803&gt;AR1803,AR1803&gt;AQ1803),"Short Covering",IF(AND(D1803&lt;0,E1803&lt;0,F1803&lt;0,S1803&lt;0,T1803&lt;0,AB1803&gt;0,AC1803&gt;0,AI1803&gt;0,AJ1803&gt;0,AS1803&lt;AR1803,AR1803&lt;AQ1803),"Short Buildup",IF(AND(D1803&lt;0,E1803&lt;0,F1803&lt;0,S1803&lt;0,T1803&lt;0,AB1803&lt;0,AC1803&lt;0,AI1803&lt;0,AJ1803&lt;0,AS1803&lt;AR1803,AR1803&lt;AQ1803),"LongUnwinding" ))))</f>
        <v/>
      </c>
      <c r="AZ1803" s="1">
        <f>+IF(AND(D1803&gt;0,E1803&gt;0,F1803&gt;0,L1803&gt;0,M1803&gt;0,S1803&gt;0,T1803&gt;0,Z1803&gt;0,AA1803&gt;0),"Buying Opportunity",IF(AND(D1803&lt;0,E1803&lt;0,F1803&lt;0,L1803&lt;0,M1803&lt;0,S1803&lt;0,T1803&lt;0,Z1803&lt;0,AA1803&lt;0),"support Zone",IF(AND(D1803&lt;0,E1803&lt;0,F1803&lt;0,L1803&gt;0,M1803&gt;0,S1803&gt;0,T1803&gt;0,Z1803&gt;0,AA1803&gt;0),"sell delivery")))</f>
        <v/>
      </c>
      <c r="BA1803" s="1">
        <f>IF(AND(D1803&gt;0,E1803&gt;0,F1803&gt;0,Z1803&gt;0,AA1803&gt;0,AB1803&gt;0,AC1803&gt;0,AI1803&gt;0,AJ1803&gt;0),"FII ENTERING")</f>
        <v/>
      </c>
      <c r="BB1803" s="1" t="n"/>
      <c r="BC1803" s="1" t="n"/>
      <c r="BD1803" s="1">
        <f>IF(AND(E1803&gt;0,F1803&gt;0,AB1803&gt;0,AC1803&gt;0,AI1803&gt;0,AJ1803&gt;0,AS1803&gt;AR1803,AR1803&gt;AQ1803),"long buildup",IF(AND(E1803&lt;0,F1803&lt;0,AB1803&gt;0,AC1803&gt;0,AI1803&gt;0,AJ1803&gt;0,AS1803&lt;AR1803,AR1803&lt;AQ1803),"Short buildup"))</f>
        <v/>
      </c>
      <c r="BE1803" s="1">
        <f>+IF(AND(F1803&gt;0,M1803&gt;0,T1803&gt;0,AA1803&gt;0),"buy")</f>
        <v/>
      </c>
    </row>
    <row r="1804">
      <c r="A1804" s="1" t="inlineStr">
        <is>
          <t>SURYALAXMI</t>
        </is>
      </c>
      <c r="B1804" s="1" t="n"/>
      <c r="C1804" s="1" t="n"/>
      <c r="D1804" s="2" t="n">
        <v>0.7518796992481234</v>
      </c>
      <c r="E1804" s="2" t="n">
        <v>0.3304904051172732</v>
      </c>
      <c r="F1804" s="3" t="n">
        <v>-2.3589416640102</v>
      </c>
      <c r="G1804" s="4" t="n">
        <v>1614</v>
      </c>
      <c r="H1804" s="4" t="n">
        <v>1491</v>
      </c>
      <c r="I1804" s="3" t="n">
        <v>840</v>
      </c>
      <c r="J1804" s="1" t="n"/>
      <c r="K1804" s="1" t="n"/>
      <c r="L1804" s="7">
        <f>J1804/G1804</f>
        <v/>
      </c>
      <c r="M1804" s="7">
        <f>K1804/H1804</f>
        <v/>
      </c>
      <c r="N1804" s="1" t="n">
        <v>0.7199</v>
      </c>
      <c r="O1804" s="1" t="n">
        <v>0.6093000000000001</v>
      </c>
      <c r="P1804" s="1" t="n">
        <v>0.3495</v>
      </c>
      <c r="Q1804" s="1" t="n"/>
      <c r="R1804" s="1" t="n"/>
      <c r="S1804" s="7">
        <f>Q1804/N1804</f>
        <v/>
      </c>
      <c r="T1804" s="7">
        <f>R1804/O1804</f>
        <v/>
      </c>
      <c r="U1804" s="1" t="inlineStr">
        <is>
          <t>43832</t>
        </is>
      </c>
      <c r="V1804" s="1" t="inlineStr">
        <is>
          <t>38328</t>
        </is>
      </c>
      <c r="W1804" s="1" t="inlineStr">
        <is>
          <t>19647</t>
        </is>
      </c>
      <c r="X1804" s="1" t="n"/>
      <c r="Y1804" s="1" t="n"/>
      <c r="Z1804" s="7">
        <f>X1804/U1804</f>
        <v/>
      </c>
      <c r="AA1804" s="7">
        <f>Y1804/V1804</f>
        <v/>
      </c>
      <c r="AB1804" s="1" t="n"/>
      <c r="AC1804" s="1" t="n"/>
      <c r="AD1804" s="1" t="n"/>
      <c r="AE1804" s="1" t="n"/>
      <c r="AF1804" s="1" t="n"/>
      <c r="AG1804" s="1" t="n"/>
      <c r="AH1804" s="1" t="n"/>
      <c r="AI1804" s="7">
        <f>AG1804/AD1804</f>
        <v/>
      </c>
      <c r="AJ1804" s="7">
        <f>AH1804/AE1804</f>
        <v/>
      </c>
      <c r="AK1804" s="1" t="n"/>
      <c r="AL1804" s="1" t="n"/>
      <c r="AM1804" s="1" t="n"/>
      <c r="AN1804" s="1" t="n">
        <v>93.8</v>
      </c>
      <c r="AO1804" s="1" t="n">
        <v>94.11</v>
      </c>
      <c r="AP1804" s="1" t="n">
        <v>91.89</v>
      </c>
      <c r="AQ1804" s="1" t="n"/>
      <c r="AR1804" s="1" t="n"/>
      <c r="AS1804" s="1" t="n"/>
      <c r="AT1804" s="1" t="n"/>
      <c r="AU1804" s="1" t="n"/>
      <c r="AV1804" s="7">
        <f>AT1804/AQ1804</f>
        <v/>
      </c>
      <c r="AW1804" s="7">
        <f>AU1804/AR1804</f>
        <v/>
      </c>
      <c r="AX1804" s="1" t="n"/>
      <c r="AY1804" s="1">
        <f>+IF(AND(D1804&gt;0,E1804&gt;0,F1804&gt;0,S1804&gt;0,T1804&gt;0,AC1804&gt;0,AB1804&gt;0,AI1804&gt;0,AJ1804&gt;0,AS1804&gt;AR1804,AR1804&gt;AQ1804),"long buildup",IF(AND(D1804&gt;0,E1804&gt;0,F1804&gt;0,S1804&lt;0,T1804&lt;0,AB1804&lt;0,AC1804&lt;0,AI1804&lt;0,AJ1804&lt;0,AS1804&gt;AR1804,AR1804&gt;AQ1804),"Short Covering",IF(AND(D1804&lt;0,E1804&lt;0,F1804&lt;0,S1804&lt;0,T1804&lt;0,AB1804&gt;0,AC1804&gt;0,AI1804&gt;0,AJ1804&gt;0,AS1804&lt;AR1804,AR1804&lt;AQ1804),"Short Buildup",IF(AND(D1804&lt;0,E1804&lt;0,F1804&lt;0,S1804&lt;0,T1804&lt;0,AB1804&lt;0,AC1804&lt;0,AI1804&lt;0,AJ1804&lt;0,AS1804&lt;AR1804,AR1804&lt;AQ1804),"LongUnwinding" ))))</f>
        <v/>
      </c>
      <c r="AZ1804" s="1">
        <f>+IF(AND(D1804&gt;0,E1804&gt;0,F1804&gt;0,L1804&gt;0,M1804&gt;0,S1804&gt;0,T1804&gt;0,Z1804&gt;0,AA1804&gt;0),"Buying Opportunity",IF(AND(D1804&lt;0,E1804&lt;0,F1804&lt;0,L1804&lt;0,M1804&lt;0,S1804&lt;0,T1804&lt;0,Z1804&lt;0,AA1804&lt;0),"support Zone",IF(AND(D1804&lt;0,E1804&lt;0,F1804&lt;0,L1804&gt;0,M1804&gt;0,S1804&gt;0,T1804&gt;0,Z1804&gt;0,AA1804&gt;0),"sell delivery")))</f>
        <v/>
      </c>
      <c r="BA1804" s="1">
        <f>IF(AND(D1804&gt;0,E1804&gt;0,F1804&gt;0,Z1804&gt;0,AA1804&gt;0,AB1804&gt;0,AC1804&gt;0,AI1804&gt;0,AJ1804&gt;0),"FII ENTERING")</f>
        <v/>
      </c>
      <c r="BB1804" s="1" t="n"/>
      <c r="BC1804" s="1" t="n"/>
      <c r="BD1804" s="1">
        <f>IF(AND(E1804&gt;0,F1804&gt;0,AB1804&gt;0,AC1804&gt;0,AI1804&gt;0,AJ1804&gt;0,AS1804&gt;AR1804,AR1804&gt;AQ1804),"long buildup",IF(AND(E1804&lt;0,F1804&lt;0,AB1804&gt;0,AC1804&gt;0,AI1804&gt;0,AJ1804&gt;0,AS1804&lt;AR1804,AR1804&lt;AQ1804),"Short buildup"))</f>
        <v/>
      </c>
      <c r="BE1804" s="1">
        <f>+IF(AND(F1804&gt;0,M1804&gt;0,T1804&gt;0,AA1804&gt;0),"buy")</f>
        <v/>
      </c>
    </row>
    <row r="1805">
      <c r="A1805" s="1" t="inlineStr">
        <is>
          <t>SURYAROSNI</t>
        </is>
      </c>
      <c r="B1805" s="1" t="n"/>
      <c r="C1805" s="1" t="n"/>
      <c r="D1805" s="2" t="n">
        <v>-0.8410500382295356</v>
      </c>
      <c r="E1805" s="2" t="n">
        <v>-0.7539410555174738</v>
      </c>
      <c r="F1805" s="3" t="n">
        <v>-1.225828729281772</v>
      </c>
      <c r="G1805" s="4" t="n">
        <v>5660</v>
      </c>
      <c r="H1805" s="4" t="n">
        <v>6318</v>
      </c>
      <c r="I1805" s="3" t="n">
        <v>8355</v>
      </c>
      <c r="J1805" s="1" t="n"/>
      <c r="K1805" s="1" t="n"/>
      <c r="L1805" s="7">
        <f>J1805/G1805</f>
        <v/>
      </c>
      <c r="M1805" s="7">
        <f>K1805/H1805</f>
        <v/>
      </c>
      <c r="N1805" s="1" t="n">
        <v>6.279400000000001</v>
      </c>
      <c r="O1805" s="1" t="n">
        <v>4.5373</v>
      </c>
      <c r="P1805" s="1" t="n">
        <v>8.44</v>
      </c>
      <c r="Q1805" s="1" t="n"/>
      <c r="R1805" s="1" t="n"/>
      <c r="S1805" s="7">
        <f>Q1805/N1805</f>
        <v/>
      </c>
      <c r="T1805" s="7">
        <f>R1805/O1805</f>
        <v/>
      </c>
      <c r="U1805" s="1" t="inlineStr">
        <is>
          <t>54953</t>
        </is>
      </c>
      <c r="V1805" s="1" t="inlineStr">
        <is>
          <t>36622</t>
        </is>
      </c>
      <c r="W1805" s="1" t="inlineStr">
        <is>
          <t>69424</t>
        </is>
      </c>
      <c r="X1805" s="1" t="n"/>
      <c r="Y1805" s="1" t="n"/>
      <c r="Z1805" s="7">
        <f>X1805/U1805</f>
        <v/>
      </c>
      <c r="AA1805" s="7">
        <f>Y1805/V1805</f>
        <v/>
      </c>
      <c r="AB1805" s="1" t="n"/>
      <c r="AC1805" s="1" t="n"/>
      <c r="AD1805" s="1" t="n"/>
      <c r="AE1805" s="1" t="n"/>
      <c r="AF1805" s="1" t="n"/>
      <c r="AG1805" s="1" t="n"/>
      <c r="AH1805" s="1" t="n"/>
      <c r="AI1805" s="7">
        <f>AG1805/AD1805</f>
        <v/>
      </c>
      <c r="AJ1805" s="7">
        <f>AH1805/AE1805</f>
        <v/>
      </c>
      <c r="AK1805" s="1" t="n"/>
      <c r="AL1805" s="1" t="n"/>
      <c r="AM1805" s="1" t="n"/>
      <c r="AN1805" s="1" t="n">
        <v>583.6</v>
      </c>
      <c r="AO1805" s="1" t="n">
        <v>579.2</v>
      </c>
      <c r="AP1805" s="1" t="n">
        <v>572.1</v>
      </c>
      <c r="AQ1805" s="1" t="n"/>
      <c r="AR1805" s="1" t="n"/>
      <c r="AS1805" s="1" t="n"/>
      <c r="AT1805" s="1" t="n"/>
      <c r="AU1805" s="1" t="n"/>
      <c r="AV1805" s="7">
        <f>AT1805/AQ1805</f>
        <v/>
      </c>
      <c r="AW1805" s="7">
        <f>AU1805/AR1805</f>
        <v/>
      </c>
      <c r="AX1805" s="1" t="n"/>
      <c r="AY1805" s="1">
        <f>+IF(AND(D1805&gt;0,E1805&gt;0,F1805&gt;0,S1805&gt;0,T1805&gt;0,AC1805&gt;0,AB1805&gt;0,AI1805&gt;0,AJ1805&gt;0,AS1805&gt;AR1805,AR1805&gt;AQ1805),"long buildup",IF(AND(D1805&gt;0,E1805&gt;0,F1805&gt;0,S1805&lt;0,T1805&lt;0,AB1805&lt;0,AC1805&lt;0,AI1805&lt;0,AJ1805&lt;0,AS1805&gt;AR1805,AR1805&gt;AQ1805),"Short Covering",IF(AND(D1805&lt;0,E1805&lt;0,F1805&lt;0,S1805&lt;0,T1805&lt;0,AB1805&gt;0,AC1805&gt;0,AI1805&gt;0,AJ1805&gt;0,AS1805&lt;AR1805,AR1805&lt;AQ1805),"Short Buildup",IF(AND(D1805&lt;0,E1805&lt;0,F1805&lt;0,S1805&lt;0,T1805&lt;0,AB1805&lt;0,AC1805&lt;0,AI1805&lt;0,AJ1805&lt;0,AS1805&lt;AR1805,AR1805&lt;AQ1805),"LongUnwinding" ))))</f>
        <v/>
      </c>
      <c r="AZ1805" s="1">
        <f>+IF(AND(D1805&gt;0,E1805&gt;0,F1805&gt;0,L1805&gt;0,M1805&gt;0,S1805&gt;0,T1805&gt;0,Z1805&gt;0,AA1805&gt;0),"Buying Opportunity",IF(AND(D1805&lt;0,E1805&lt;0,F1805&lt;0,L1805&lt;0,M1805&lt;0,S1805&lt;0,T1805&lt;0,Z1805&lt;0,AA1805&lt;0),"support Zone",IF(AND(D1805&lt;0,E1805&lt;0,F1805&lt;0,L1805&gt;0,M1805&gt;0,S1805&gt;0,T1805&gt;0,Z1805&gt;0,AA1805&gt;0),"sell delivery")))</f>
        <v/>
      </c>
      <c r="BA1805" s="1">
        <f>IF(AND(D1805&gt;0,E1805&gt;0,F1805&gt;0,Z1805&gt;0,AA1805&gt;0,AB1805&gt;0,AC1805&gt;0,AI1805&gt;0,AJ1805&gt;0),"FII ENTERING")</f>
        <v/>
      </c>
      <c r="BB1805" s="1" t="n"/>
      <c r="BC1805" s="1" t="n"/>
      <c r="BD1805" s="1">
        <f>IF(AND(E1805&gt;0,F1805&gt;0,AB1805&gt;0,AC1805&gt;0,AI1805&gt;0,AJ1805&gt;0,AS1805&gt;AR1805,AR1805&gt;AQ1805),"long buildup",IF(AND(E1805&lt;0,F1805&lt;0,AB1805&gt;0,AC1805&gt;0,AI1805&gt;0,AJ1805&gt;0,AS1805&lt;AR1805,AR1805&lt;AQ1805),"Short buildup"))</f>
        <v/>
      </c>
      <c r="BE1805" s="1">
        <f>+IF(AND(F1805&gt;0,M1805&gt;0,T1805&gt;0,AA1805&gt;0),"buy")</f>
        <v/>
      </c>
    </row>
    <row r="1806">
      <c r="A1806" s="1" t="inlineStr">
        <is>
          <t>SURYODAY</t>
        </is>
      </c>
      <c r="B1806" s="1" t="n"/>
      <c r="C1806" s="1" t="n"/>
      <c r="D1806" s="2" t="n">
        <v>-1.653319555670371</v>
      </c>
      <c r="E1806" s="2" t="n">
        <v>-1.103230890464937</v>
      </c>
      <c r="F1806" s="3" t="n">
        <v>-1.965471447543166</v>
      </c>
      <c r="G1806" s="4" t="n">
        <v>4685</v>
      </c>
      <c r="H1806" s="4" t="n">
        <v>7150</v>
      </c>
      <c r="I1806" s="3" t="n">
        <v>7532</v>
      </c>
      <c r="J1806" s="1" t="n"/>
      <c r="K1806" s="1" t="n"/>
      <c r="L1806" s="7">
        <f>J1806/G1806</f>
        <v/>
      </c>
      <c r="M1806" s="7">
        <f>K1806/H1806</f>
        <v/>
      </c>
      <c r="N1806" s="1" t="n">
        <v>1.6634</v>
      </c>
      <c r="O1806" s="1" t="n">
        <v>3.8873</v>
      </c>
      <c r="P1806" s="1" t="n">
        <v>5.0439</v>
      </c>
      <c r="Q1806" s="1" t="n"/>
      <c r="R1806" s="1" t="n"/>
      <c r="S1806" s="7">
        <f>Q1806/N1806</f>
        <v/>
      </c>
      <c r="T1806" s="7">
        <f>R1806/O1806</f>
        <v/>
      </c>
      <c r="U1806" s="1" t="inlineStr">
        <is>
          <t>47801</t>
        </is>
      </c>
      <c r="V1806" s="1" t="inlineStr">
        <is>
          <t>100174</t>
        </is>
      </c>
      <c r="W1806" s="1" t="inlineStr">
        <is>
          <t>142916</t>
        </is>
      </c>
      <c r="X1806" s="1" t="n"/>
      <c r="Y1806" s="1" t="n"/>
      <c r="Z1806" s="7">
        <f>X1806/U1806</f>
        <v/>
      </c>
      <c r="AA1806" s="7">
        <f>Y1806/V1806</f>
        <v/>
      </c>
      <c r="AB1806" s="1" t="n"/>
      <c r="AC1806" s="1" t="n"/>
      <c r="AD1806" s="1" t="n"/>
      <c r="AE1806" s="1" t="n"/>
      <c r="AF1806" s="1" t="n"/>
      <c r="AG1806" s="1" t="n"/>
      <c r="AH1806" s="1" t="n"/>
      <c r="AI1806" s="7">
        <f>AG1806/AD1806</f>
        <v/>
      </c>
      <c r="AJ1806" s="7">
        <f>AH1806/AE1806</f>
        <v/>
      </c>
      <c r="AK1806" s="1" t="n"/>
      <c r="AL1806" s="1" t="n"/>
      <c r="AM1806" s="1" t="n"/>
      <c r="AN1806" s="1" t="n">
        <v>152.28</v>
      </c>
      <c r="AO1806" s="1" t="n">
        <v>150.6</v>
      </c>
      <c r="AP1806" s="1" t="n">
        <v>147.64</v>
      </c>
      <c r="AQ1806" s="1" t="n"/>
      <c r="AR1806" s="1" t="n"/>
      <c r="AS1806" s="1" t="n"/>
      <c r="AT1806" s="1" t="n"/>
      <c r="AU1806" s="1" t="n"/>
      <c r="AV1806" s="7">
        <f>AT1806/AQ1806</f>
        <v/>
      </c>
      <c r="AW1806" s="7">
        <f>AU1806/AR1806</f>
        <v/>
      </c>
      <c r="AX1806" s="1" t="n"/>
      <c r="AY1806" s="1">
        <f>+IF(AND(D1806&gt;0,E1806&gt;0,F1806&gt;0,S1806&gt;0,T1806&gt;0,AC1806&gt;0,AB1806&gt;0,AI1806&gt;0,AJ1806&gt;0,AS1806&gt;AR1806,AR1806&gt;AQ1806),"long buildup",IF(AND(D1806&gt;0,E1806&gt;0,F1806&gt;0,S1806&lt;0,T1806&lt;0,AB1806&lt;0,AC1806&lt;0,AI1806&lt;0,AJ1806&lt;0,AS1806&gt;AR1806,AR1806&gt;AQ1806),"Short Covering",IF(AND(D1806&lt;0,E1806&lt;0,F1806&lt;0,S1806&lt;0,T1806&lt;0,AB1806&gt;0,AC1806&gt;0,AI1806&gt;0,AJ1806&gt;0,AS1806&lt;AR1806,AR1806&lt;AQ1806),"Short Buildup",IF(AND(D1806&lt;0,E1806&lt;0,F1806&lt;0,S1806&lt;0,T1806&lt;0,AB1806&lt;0,AC1806&lt;0,AI1806&lt;0,AJ1806&lt;0,AS1806&lt;AR1806,AR1806&lt;AQ1806),"LongUnwinding" ))))</f>
        <v/>
      </c>
      <c r="AZ1806" s="1">
        <f>+IF(AND(D1806&gt;0,E1806&gt;0,F1806&gt;0,L1806&gt;0,M1806&gt;0,S1806&gt;0,T1806&gt;0,Z1806&gt;0,AA1806&gt;0),"Buying Opportunity",IF(AND(D1806&lt;0,E1806&lt;0,F1806&lt;0,L1806&lt;0,M1806&lt;0,S1806&lt;0,T1806&lt;0,Z1806&lt;0,AA1806&lt;0),"support Zone",IF(AND(D1806&lt;0,E1806&lt;0,F1806&lt;0,L1806&gt;0,M1806&gt;0,S1806&gt;0,T1806&gt;0,Z1806&gt;0,AA1806&gt;0),"sell delivery")))</f>
        <v/>
      </c>
      <c r="BA1806" s="1">
        <f>IF(AND(D1806&gt;0,E1806&gt;0,F1806&gt;0,Z1806&gt;0,AA1806&gt;0,AB1806&gt;0,AC1806&gt;0,AI1806&gt;0,AJ1806&gt;0),"FII ENTERING")</f>
        <v/>
      </c>
      <c r="BB1806" s="1" t="n"/>
      <c r="BC1806" s="1" t="n"/>
      <c r="BD1806" s="1">
        <f>IF(AND(E1806&gt;0,F1806&gt;0,AB1806&gt;0,AC1806&gt;0,AI1806&gt;0,AJ1806&gt;0,AS1806&gt;AR1806,AR1806&gt;AQ1806),"long buildup",IF(AND(E1806&lt;0,F1806&lt;0,AB1806&gt;0,AC1806&gt;0,AI1806&gt;0,AJ1806&gt;0,AS1806&lt;AR1806,AR1806&lt;AQ1806),"Short buildup"))</f>
        <v/>
      </c>
      <c r="BE1806" s="1">
        <f>+IF(AND(F1806&gt;0,M1806&gt;0,T1806&gt;0,AA1806&gt;0),"buy")</f>
        <v/>
      </c>
    </row>
    <row r="1807">
      <c r="A1807" s="1" t="inlineStr">
        <is>
          <t>SUTLEJTEX</t>
        </is>
      </c>
      <c r="B1807" s="1" t="n"/>
      <c r="C1807" s="1" t="n"/>
      <c r="D1807" s="2" t="n">
        <v>0.07373543725113871</v>
      </c>
      <c r="E1807" s="2" t="n">
        <v>-2.667256115531981</v>
      </c>
      <c r="F1807" s="3" t="n">
        <v>7.055261165783492</v>
      </c>
      <c r="G1807" s="4" t="n">
        <v>2286</v>
      </c>
      <c r="H1807" s="4" t="n">
        <v>1111</v>
      </c>
      <c r="I1807" s="3" t="n">
        <v>4408</v>
      </c>
      <c r="J1807" s="1" t="n"/>
      <c r="K1807" s="1" t="n"/>
      <c r="L1807" s="7">
        <f>J1807/G1807</f>
        <v/>
      </c>
      <c r="M1807" s="7">
        <f>K1807/H1807</f>
        <v/>
      </c>
      <c r="N1807" s="1" t="n">
        <v>1.0003</v>
      </c>
      <c r="O1807" s="1" t="n">
        <v>0.4848</v>
      </c>
      <c r="P1807" s="1" t="n">
        <v>3.576000000000001</v>
      </c>
      <c r="Q1807" s="1" t="n"/>
      <c r="R1807" s="1" t="n"/>
      <c r="S1807" s="7">
        <f>Q1807/N1807</f>
        <v/>
      </c>
      <c r="T1807" s="7">
        <f>R1807/O1807</f>
        <v/>
      </c>
      <c r="U1807" s="1" t="inlineStr">
        <is>
          <t>70105</t>
        </is>
      </c>
      <c r="V1807" s="1" t="inlineStr">
        <is>
          <t>44002</t>
        </is>
      </c>
      <c r="W1807" s="1" t="inlineStr">
        <is>
          <t>237629</t>
        </is>
      </c>
      <c r="X1807" s="1" t="n"/>
      <c r="Y1807" s="1" t="n"/>
      <c r="Z1807" s="7">
        <f>X1807/U1807</f>
        <v/>
      </c>
      <c r="AA1807" s="7">
        <f>Y1807/V1807</f>
        <v/>
      </c>
      <c r="AB1807" s="1" t="n"/>
      <c r="AC1807" s="1" t="n"/>
      <c r="AD1807" s="1" t="n"/>
      <c r="AE1807" s="1" t="n"/>
      <c r="AF1807" s="1" t="n"/>
      <c r="AG1807" s="1" t="n"/>
      <c r="AH1807" s="1" t="n"/>
      <c r="AI1807" s="7">
        <f>AG1807/AD1807</f>
        <v/>
      </c>
      <c r="AJ1807" s="7">
        <f>AH1807/AE1807</f>
        <v/>
      </c>
      <c r="AK1807" s="1" t="n"/>
      <c r="AL1807" s="1" t="n"/>
      <c r="AM1807" s="1" t="n"/>
      <c r="AN1807" s="1" t="n">
        <v>67.86</v>
      </c>
      <c r="AO1807" s="1" t="n">
        <v>66.05</v>
      </c>
      <c r="AP1807" s="1" t="n">
        <v>70.70999999999999</v>
      </c>
      <c r="AQ1807" s="1" t="n"/>
      <c r="AR1807" s="1" t="n"/>
      <c r="AS1807" s="1" t="n"/>
      <c r="AT1807" s="1" t="n"/>
      <c r="AU1807" s="1" t="n"/>
      <c r="AV1807" s="7">
        <f>AT1807/AQ1807</f>
        <v/>
      </c>
      <c r="AW1807" s="7">
        <f>AU1807/AR1807</f>
        <v/>
      </c>
      <c r="AX1807" s="1" t="n"/>
      <c r="AY1807" s="1">
        <f>+IF(AND(D1807&gt;0,E1807&gt;0,F1807&gt;0,S1807&gt;0,T1807&gt;0,AC1807&gt;0,AB1807&gt;0,AI1807&gt;0,AJ1807&gt;0,AS1807&gt;AR1807,AR1807&gt;AQ1807),"long buildup",IF(AND(D1807&gt;0,E1807&gt;0,F1807&gt;0,S1807&lt;0,T1807&lt;0,AB1807&lt;0,AC1807&lt;0,AI1807&lt;0,AJ1807&lt;0,AS1807&gt;AR1807,AR1807&gt;AQ1807),"Short Covering",IF(AND(D1807&lt;0,E1807&lt;0,F1807&lt;0,S1807&lt;0,T1807&lt;0,AB1807&gt;0,AC1807&gt;0,AI1807&gt;0,AJ1807&gt;0,AS1807&lt;AR1807,AR1807&lt;AQ1807),"Short Buildup",IF(AND(D1807&lt;0,E1807&lt;0,F1807&lt;0,S1807&lt;0,T1807&lt;0,AB1807&lt;0,AC1807&lt;0,AI1807&lt;0,AJ1807&lt;0,AS1807&lt;AR1807,AR1807&lt;AQ1807),"LongUnwinding" ))))</f>
        <v/>
      </c>
      <c r="AZ1807" s="1">
        <f>+IF(AND(D1807&gt;0,E1807&gt;0,F1807&gt;0,L1807&gt;0,M1807&gt;0,S1807&gt;0,T1807&gt;0,Z1807&gt;0,AA1807&gt;0),"Buying Opportunity",IF(AND(D1807&lt;0,E1807&lt;0,F1807&lt;0,L1807&lt;0,M1807&lt;0,S1807&lt;0,T1807&lt;0,Z1807&lt;0,AA1807&lt;0),"support Zone",IF(AND(D1807&lt;0,E1807&lt;0,F1807&lt;0,L1807&gt;0,M1807&gt;0,S1807&gt;0,T1807&gt;0,Z1807&gt;0,AA1807&gt;0),"sell delivery")))</f>
        <v/>
      </c>
      <c r="BA1807" s="1">
        <f>IF(AND(D1807&gt;0,E1807&gt;0,F1807&gt;0,Z1807&gt;0,AA1807&gt;0,AB1807&gt;0,AC1807&gt;0,AI1807&gt;0,AJ1807&gt;0),"FII ENTERING")</f>
        <v/>
      </c>
      <c r="BB1807" s="1" t="n"/>
      <c r="BC1807" s="1" t="n"/>
      <c r="BD1807" s="1">
        <f>IF(AND(E1807&gt;0,F1807&gt;0,AB1807&gt;0,AC1807&gt;0,AI1807&gt;0,AJ1807&gt;0,AS1807&gt;AR1807,AR1807&gt;AQ1807),"long buildup",IF(AND(E1807&lt;0,F1807&lt;0,AB1807&gt;0,AC1807&gt;0,AI1807&gt;0,AJ1807&gt;0,AS1807&lt;AR1807,AR1807&lt;AQ1807),"Short buildup"))</f>
        <v/>
      </c>
      <c r="BE1807" s="1">
        <f>+IF(AND(F1807&gt;0,M1807&gt;0,T1807&gt;0,AA1807&gt;0),"buy")</f>
        <v/>
      </c>
    </row>
    <row r="1808">
      <c r="A1808" s="1" t="inlineStr">
        <is>
          <t>SUULD</t>
        </is>
      </c>
      <c r="B1808" s="1" t="n"/>
      <c r="C1808" s="1" t="n"/>
      <c r="D1808" s="2" t="n">
        <v>4.458598726114649</v>
      </c>
      <c r="E1808" s="2" t="n">
        <v>-0.4065040650406418</v>
      </c>
      <c r="F1808" s="3" t="n">
        <v>-2.24489795918368</v>
      </c>
      <c r="G1808" s="4" t="n">
        <v>257</v>
      </c>
      <c r="H1808" s="4" t="n">
        <v>211</v>
      </c>
      <c r="I1808" s="3" t="n">
        <v>161</v>
      </c>
      <c r="J1808" s="1" t="n"/>
      <c r="K1808" s="1" t="n"/>
      <c r="L1808" s="7">
        <f>J1808/G1808</f>
        <v/>
      </c>
      <c r="M1808" s="7">
        <f>K1808/H1808</f>
        <v/>
      </c>
      <c r="N1808" s="1" t="n">
        <v>0.063</v>
      </c>
      <c r="O1808" s="1" t="n">
        <v>0.0451</v>
      </c>
      <c r="P1808" s="1" t="n">
        <v>0.0254</v>
      </c>
      <c r="Q1808" s="1" t="n"/>
      <c r="R1808" s="1" t="n"/>
      <c r="S1808" s="7">
        <f>Q1808/N1808</f>
        <v/>
      </c>
      <c r="T1808" s="7">
        <f>R1808/O1808</f>
        <v/>
      </c>
      <c r="U1808" s="1" t="inlineStr">
        <is>
          <t>-</t>
        </is>
      </c>
      <c r="V1808" s="1" t="inlineStr">
        <is>
          <t>-</t>
        </is>
      </c>
      <c r="W1808" s="1" t="inlineStr">
        <is>
          <t>-</t>
        </is>
      </c>
      <c r="X1808" s="1" t="n"/>
      <c r="Y1808" s="1" t="n"/>
      <c r="Z1808" s="7">
        <f>X1808/U1808</f>
        <v/>
      </c>
      <c r="AA1808" s="7">
        <f>Y1808/V1808</f>
        <v/>
      </c>
      <c r="AB1808" s="1" t="n"/>
      <c r="AC1808" s="1" t="n"/>
      <c r="AD1808" s="1" t="n"/>
      <c r="AE1808" s="1" t="n"/>
      <c r="AF1808" s="1" t="n"/>
      <c r="AG1808" s="1" t="n"/>
      <c r="AH1808" s="1" t="n"/>
      <c r="AI1808" s="7">
        <f>AG1808/AD1808</f>
        <v/>
      </c>
      <c r="AJ1808" s="7">
        <f>AH1808/AE1808</f>
        <v/>
      </c>
      <c r="AK1808" s="1" t="n"/>
      <c r="AL1808" s="1" t="n"/>
      <c r="AM1808" s="1" t="n"/>
      <c r="AN1808" s="1" t="n">
        <v>4.92</v>
      </c>
      <c r="AO1808" s="1" t="n">
        <v>4.9</v>
      </c>
      <c r="AP1808" s="1" t="n">
        <v>4.79</v>
      </c>
      <c r="AQ1808" s="1" t="n"/>
      <c r="AR1808" s="1" t="n"/>
      <c r="AS1808" s="1" t="n"/>
      <c r="AT1808" s="1" t="n"/>
      <c r="AU1808" s="1" t="n"/>
      <c r="AV1808" s="7">
        <f>AT1808/AQ1808</f>
        <v/>
      </c>
      <c r="AW1808" s="7">
        <f>AU1808/AR1808</f>
        <v/>
      </c>
      <c r="AX1808" s="1" t="n"/>
      <c r="AY1808" s="1">
        <f>+IF(AND(D1808&gt;0,E1808&gt;0,F1808&gt;0,S1808&gt;0,T1808&gt;0,AC1808&gt;0,AB1808&gt;0,AI1808&gt;0,AJ1808&gt;0,AS1808&gt;AR1808,AR1808&gt;AQ1808),"long buildup",IF(AND(D1808&gt;0,E1808&gt;0,F1808&gt;0,S1808&lt;0,T1808&lt;0,AB1808&lt;0,AC1808&lt;0,AI1808&lt;0,AJ1808&lt;0,AS1808&gt;AR1808,AR1808&gt;AQ1808),"Short Covering",IF(AND(D1808&lt;0,E1808&lt;0,F1808&lt;0,S1808&lt;0,T1808&lt;0,AB1808&gt;0,AC1808&gt;0,AI1808&gt;0,AJ1808&gt;0,AS1808&lt;AR1808,AR1808&lt;AQ1808),"Short Buildup",IF(AND(D1808&lt;0,E1808&lt;0,F1808&lt;0,S1808&lt;0,T1808&lt;0,AB1808&lt;0,AC1808&lt;0,AI1808&lt;0,AJ1808&lt;0,AS1808&lt;AR1808,AR1808&lt;AQ1808),"LongUnwinding" ))))</f>
        <v/>
      </c>
      <c r="AZ1808" s="1">
        <f>+IF(AND(D1808&gt;0,E1808&gt;0,F1808&gt;0,L1808&gt;0,M1808&gt;0,S1808&gt;0,T1808&gt;0,Z1808&gt;0,AA1808&gt;0),"Buying Opportunity",IF(AND(D1808&lt;0,E1808&lt;0,F1808&lt;0,L1808&lt;0,M1808&lt;0,S1808&lt;0,T1808&lt;0,Z1808&lt;0,AA1808&lt;0),"support Zone",IF(AND(D1808&lt;0,E1808&lt;0,F1808&lt;0,L1808&gt;0,M1808&gt;0,S1808&gt;0,T1808&gt;0,Z1808&gt;0,AA1808&gt;0),"sell delivery")))</f>
        <v/>
      </c>
      <c r="BA1808" s="1">
        <f>IF(AND(D1808&gt;0,E1808&gt;0,F1808&gt;0,Z1808&gt;0,AA1808&gt;0,AB1808&gt;0,AC1808&gt;0,AI1808&gt;0,AJ1808&gt;0),"FII ENTERING")</f>
        <v/>
      </c>
      <c r="BB1808" s="1" t="n"/>
      <c r="BC1808" s="1" t="n"/>
      <c r="BD1808" s="1">
        <f>IF(AND(E1808&gt;0,F1808&gt;0,AB1808&gt;0,AC1808&gt;0,AI1808&gt;0,AJ1808&gt;0,AS1808&gt;AR1808,AR1808&gt;AQ1808),"long buildup",IF(AND(E1808&lt;0,F1808&lt;0,AB1808&gt;0,AC1808&gt;0,AI1808&gt;0,AJ1808&gt;0,AS1808&lt;AR1808,AR1808&lt;AQ1808),"Short buildup"))</f>
        <v/>
      </c>
      <c r="BE1808" s="1">
        <f>+IF(AND(F1808&gt;0,M1808&gt;0,T1808&gt;0,AA1808&gt;0),"buy")</f>
        <v/>
      </c>
    </row>
    <row r="1809">
      <c r="A1809" s="1" t="inlineStr">
        <is>
          <t>SUVEN</t>
        </is>
      </c>
      <c r="B1809" s="1" t="n"/>
      <c r="C1809" s="1" t="n"/>
      <c r="D1809" s="2" t="n">
        <v>-0.044144541842715</v>
      </c>
      <c r="E1809" s="2" t="n">
        <v>-6.296529968454252</v>
      </c>
      <c r="F1809" s="3" t="n">
        <v>-0.7473740910315201</v>
      </c>
      <c r="G1809" s="4" t="n">
        <v>9274</v>
      </c>
      <c r="H1809" s="4" t="n">
        <v>6313</v>
      </c>
      <c r="I1809" s="3" t="n">
        <v>7046</v>
      </c>
      <c r="J1809" s="1" t="n"/>
      <c r="K1809" s="1" t="n"/>
      <c r="L1809" s="7">
        <f>J1809/G1809</f>
        <v/>
      </c>
      <c r="M1809" s="7">
        <f>K1809/H1809</f>
        <v/>
      </c>
      <c r="N1809" s="1" t="n">
        <v>16.5318</v>
      </c>
      <c r="O1809" s="1" t="n">
        <v>9.175599999999999</v>
      </c>
      <c r="P1809" s="1" t="n">
        <v>9.130800000000001</v>
      </c>
      <c r="Q1809" s="1" t="n"/>
      <c r="R1809" s="1" t="n"/>
      <c r="S1809" s="7">
        <f>Q1809/N1809</f>
        <v/>
      </c>
      <c r="T1809" s="7">
        <f>R1809/O1809</f>
        <v/>
      </c>
      <c r="U1809" s="1" t="inlineStr">
        <is>
          <t>431757</t>
        </is>
      </c>
      <c r="V1809" s="1" t="inlineStr">
        <is>
          <t>314778</t>
        </is>
      </c>
      <c r="W1809" s="1" t="inlineStr">
        <is>
          <t>230254</t>
        </is>
      </c>
      <c r="X1809" s="1" t="n"/>
      <c r="Y1809" s="1" t="n"/>
      <c r="Z1809" s="7">
        <f>X1809/U1809</f>
        <v/>
      </c>
      <c r="AA1809" s="7">
        <f>Y1809/V1809</f>
        <v/>
      </c>
      <c r="AB1809" s="1" t="n"/>
      <c r="AC1809" s="1" t="n"/>
      <c r="AD1809" s="1" t="n"/>
      <c r="AE1809" s="1" t="n"/>
      <c r="AF1809" s="1" t="n"/>
      <c r="AG1809" s="1" t="n"/>
      <c r="AH1809" s="1" t="n"/>
      <c r="AI1809" s="7">
        <f>AG1809/AD1809</f>
        <v/>
      </c>
      <c r="AJ1809" s="7">
        <f>AH1809/AE1809</f>
        <v/>
      </c>
      <c r="AK1809" s="1" t="n"/>
      <c r="AL1809" s="1" t="n"/>
      <c r="AM1809" s="1" t="n"/>
      <c r="AN1809" s="1" t="n">
        <v>158.5</v>
      </c>
      <c r="AO1809" s="1" t="n">
        <v>148.52</v>
      </c>
      <c r="AP1809" s="1" t="n">
        <v>147.41</v>
      </c>
      <c r="AQ1809" s="1" t="n"/>
      <c r="AR1809" s="1" t="n"/>
      <c r="AS1809" s="1" t="n"/>
      <c r="AT1809" s="1" t="n"/>
      <c r="AU1809" s="1" t="n"/>
      <c r="AV1809" s="7">
        <f>AT1809/AQ1809</f>
        <v/>
      </c>
      <c r="AW1809" s="7">
        <f>AU1809/AR1809</f>
        <v/>
      </c>
      <c r="AX1809" s="1" t="n"/>
      <c r="AY1809" s="1">
        <f>+IF(AND(D1809&gt;0,E1809&gt;0,F1809&gt;0,S1809&gt;0,T1809&gt;0,AC1809&gt;0,AB1809&gt;0,AI1809&gt;0,AJ1809&gt;0,AS1809&gt;AR1809,AR1809&gt;AQ1809),"long buildup",IF(AND(D1809&gt;0,E1809&gt;0,F1809&gt;0,S1809&lt;0,T1809&lt;0,AB1809&lt;0,AC1809&lt;0,AI1809&lt;0,AJ1809&lt;0,AS1809&gt;AR1809,AR1809&gt;AQ1809),"Short Covering",IF(AND(D1809&lt;0,E1809&lt;0,F1809&lt;0,S1809&lt;0,T1809&lt;0,AB1809&gt;0,AC1809&gt;0,AI1809&gt;0,AJ1809&gt;0,AS1809&lt;AR1809,AR1809&lt;AQ1809),"Short Buildup",IF(AND(D1809&lt;0,E1809&lt;0,F1809&lt;0,S1809&lt;0,T1809&lt;0,AB1809&lt;0,AC1809&lt;0,AI1809&lt;0,AJ1809&lt;0,AS1809&lt;AR1809,AR1809&lt;AQ1809),"LongUnwinding" ))))</f>
        <v/>
      </c>
      <c r="AZ1809" s="1">
        <f>+IF(AND(D1809&gt;0,E1809&gt;0,F1809&gt;0,L1809&gt;0,M1809&gt;0,S1809&gt;0,T1809&gt;0,Z1809&gt;0,AA1809&gt;0),"Buying Opportunity",IF(AND(D1809&lt;0,E1809&lt;0,F1809&lt;0,L1809&lt;0,M1809&lt;0,S1809&lt;0,T1809&lt;0,Z1809&lt;0,AA1809&lt;0),"support Zone",IF(AND(D1809&lt;0,E1809&lt;0,F1809&lt;0,L1809&gt;0,M1809&gt;0,S1809&gt;0,T1809&gt;0,Z1809&gt;0,AA1809&gt;0),"sell delivery")))</f>
        <v/>
      </c>
      <c r="BA1809" s="1">
        <f>IF(AND(D1809&gt;0,E1809&gt;0,F1809&gt;0,Z1809&gt;0,AA1809&gt;0,AB1809&gt;0,AC1809&gt;0,AI1809&gt;0,AJ1809&gt;0),"FII ENTERING")</f>
        <v/>
      </c>
      <c r="BB1809" s="1" t="n"/>
      <c r="BC1809" s="1" t="n"/>
      <c r="BD1809" s="1">
        <f>IF(AND(E1809&gt;0,F1809&gt;0,AB1809&gt;0,AC1809&gt;0,AI1809&gt;0,AJ1809&gt;0,AS1809&gt;AR1809,AR1809&gt;AQ1809),"long buildup",IF(AND(E1809&lt;0,F1809&lt;0,AB1809&gt;0,AC1809&gt;0,AI1809&gt;0,AJ1809&gt;0,AS1809&lt;AR1809,AR1809&lt;AQ1809),"Short buildup"))</f>
        <v/>
      </c>
      <c r="BE1809" s="1">
        <f>+IF(AND(F1809&gt;0,M1809&gt;0,T1809&gt;0,AA1809&gt;0),"buy")</f>
        <v/>
      </c>
    </row>
    <row r="1810">
      <c r="A1810" s="1" t="inlineStr">
        <is>
          <t>SUVENPHAR</t>
        </is>
      </c>
      <c r="B1810" s="1" t="n"/>
      <c r="C1810" s="1" t="n"/>
      <c r="D1810" s="2" t="n">
        <v>0.04243172349945645</v>
      </c>
      <c r="E1810" s="2" t="n">
        <v>-1.573163678426843</v>
      </c>
      <c r="F1810" s="3" t="n">
        <v>-0.4975124378109381</v>
      </c>
      <c r="G1810" s="4" t="n">
        <v>10978</v>
      </c>
      <c r="H1810" s="4" t="n">
        <v>16314</v>
      </c>
      <c r="I1810" s="3" t="n">
        <v>12405</v>
      </c>
      <c r="J1810" s="1" t="n"/>
      <c r="K1810" s="1" t="n"/>
      <c r="L1810" s="7">
        <f>J1810/G1810</f>
        <v/>
      </c>
      <c r="M1810" s="7">
        <f>K1810/H1810</f>
        <v/>
      </c>
      <c r="N1810" s="1" t="n">
        <v>11.7365</v>
      </c>
      <c r="O1810" s="1" t="n">
        <v>27.5024</v>
      </c>
      <c r="P1810" s="1" t="n">
        <v>12.6379</v>
      </c>
      <c r="Q1810" s="1" t="n"/>
      <c r="R1810" s="1" t="n"/>
      <c r="S1810" s="7">
        <f>Q1810/N1810</f>
        <v/>
      </c>
      <c r="T1810" s="7">
        <f>R1810/O1810</f>
        <v/>
      </c>
      <c r="U1810" s="1" t="inlineStr">
        <is>
          <t>47302</t>
        </is>
      </c>
      <c r="V1810" s="1" t="inlineStr">
        <is>
          <t>126816</t>
        </is>
      </c>
      <c r="W1810" s="1" t="inlineStr">
        <is>
          <t>42161</t>
        </is>
      </c>
      <c r="X1810" s="1" t="n"/>
      <c r="Y1810" s="1" t="n"/>
      <c r="Z1810" s="7">
        <f>X1810/U1810</f>
        <v/>
      </c>
      <c r="AA1810" s="7">
        <f>Y1810/V1810</f>
        <v/>
      </c>
      <c r="AB1810" s="1" t="n"/>
      <c r="AC1810" s="1" t="n"/>
      <c r="AD1810" s="1" t="n"/>
      <c r="AE1810" s="1" t="n"/>
      <c r="AF1810" s="1" t="n"/>
      <c r="AG1810" s="1" t="n"/>
      <c r="AH1810" s="1" t="n"/>
      <c r="AI1810" s="7">
        <f>AG1810/AD1810</f>
        <v/>
      </c>
      <c r="AJ1810" s="7">
        <f>AH1810/AE1810</f>
        <v/>
      </c>
      <c r="AK1810" s="1" t="n"/>
      <c r="AL1810" s="1" t="n"/>
      <c r="AM1810" s="1" t="n"/>
      <c r="AN1810" s="1" t="n">
        <v>1296.75</v>
      </c>
      <c r="AO1810" s="1" t="n">
        <v>1276.35</v>
      </c>
      <c r="AP1810" s="1" t="n">
        <v>1270</v>
      </c>
      <c r="AQ1810" s="1" t="n"/>
      <c r="AR1810" s="1" t="n"/>
      <c r="AS1810" s="1" t="n"/>
      <c r="AT1810" s="1" t="n"/>
      <c r="AU1810" s="1" t="n"/>
      <c r="AV1810" s="7">
        <f>AT1810/AQ1810</f>
        <v/>
      </c>
      <c r="AW1810" s="7">
        <f>AU1810/AR1810</f>
        <v/>
      </c>
      <c r="AX1810" s="1" t="n"/>
      <c r="AY1810" s="1">
        <f>+IF(AND(D1810&gt;0,E1810&gt;0,F1810&gt;0,S1810&gt;0,T1810&gt;0,AC1810&gt;0,AB1810&gt;0,AI1810&gt;0,AJ1810&gt;0,AS1810&gt;AR1810,AR1810&gt;AQ1810),"long buildup",IF(AND(D1810&gt;0,E1810&gt;0,F1810&gt;0,S1810&lt;0,T1810&lt;0,AB1810&lt;0,AC1810&lt;0,AI1810&lt;0,AJ1810&lt;0,AS1810&gt;AR1810,AR1810&gt;AQ1810),"Short Covering",IF(AND(D1810&lt;0,E1810&lt;0,F1810&lt;0,S1810&lt;0,T1810&lt;0,AB1810&gt;0,AC1810&gt;0,AI1810&gt;0,AJ1810&gt;0,AS1810&lt;AR1810,AR1810&lt;AQ1810),"Short Buildup",IF(AND(D1810&lt;0,E1810&lt;0,F1810&lt;0,S1810&lt;0,T1810&lt;0,AB1810&lt;0,AC1810&lt;0,AI1810&lt;0,AJ1810&lt;0,AS1810&lt;AR1810,AR1810&lt;AQ1810),"LongUnwinding" ))))</f>
        <v/>
      </c>
      <c r="AZ1810" s="1">
        <f>+IF(AND(D1810&gt;0,E1810&gt;0,F1810&gt;0,L1810&gt;0,M1810&gt;0,S1810&gt;0,T1810&gt;0,Z1810&gt;0,AA1810&gt;0),"Buying Opportunity",IF(AND(D1810&lt;0,E1810&lt;0,F1810&lt;0,L1810&lt;0,M1810&lt;0,S1810&lt;0,T1810&lt;0,Z1810&lt;0,AA1810&lt;0),"support Zone",IF(AND(D1810&lt;0,E1810&lt;0,F1810&lt;0,L1810&gt;0,M1810&gt;0,S1810&gt;0,T1810&gt;0,Z1810&gt;0,AA1810&gt;0),"sell delivery")))</f>
        <v/>
      </c>
      <c r="BA1810" s="1">
        <f>IF(AND(D1810&gt;0,E1810&gt;0,F1810&gt;0,Z1810&gt;0,AA1810&gt;0,AB1810&gt;0,AC1810&gt;0,AI1810&gt;0,AJ1810&gt;0),"FII ENTERING")</f>
        <v/>
      </c>
      <c r="BB1810" s="1" t="n"/>
      <c r="BC1810" s="1" t="n"/>
      <c r="BD1810" s="1">
        <f>IF(AND(E1810&gt;0,F1810&gt;0,AB1810&gt;0,AC1810&gt;0,AI1810&gt;0,AJ1810&gt;0,AS1810&gt;AR1810,AR1810&gt;AQ1810),"long buildup",IF(AND(E1810&lt;0,F1810&lt;0,AB1810&gt;0,AC1810&gt;0,AI1810&gt;0,AJ1810&gt;0,AS1810&lt;AR1810,AR1810&lt;AQ1810),"Short buildup"))</f>
        <v/>
      </c>
      <c r="BE1810" s="1">
        <f>+IF(AND(F1810&gt;0,M1810&gt;0,T1810&gt;0,AA1810&gt;0),"buy")</f>
        <v/>
      </c>
    </row>
    <row r="1811">
      <c r="A1811" s="1" t="inlineStr">
        <is>
          <t>SUVIDHAA</t>
        </is>
      </c>
      <c r="B1811" s="1" t="n"/>
      <c r="C1811" s="1" t="n"/>
      <c r="D1811" s="2" t="n">
        <v>-6.734992679355782</v>
      </c>
      <c r="E1811" s="2" t="n">
        <v>-6.122448979591832</v>
      </c>
      <c r="F1811" s="3" t="n">
        <v>2.675585284280924</v>
      </c>
      <c r="G1811" s="4" t="n">
        <v>11035</v>
      </c>
      <c r="H1811" s="4" t="n">
        <v>7213</v>
      </c>
      <c r="I1811" s="3" t="n">
        <v>2205</v>
      </c>
      <c r="J1811" s="1" t="n"/>
      <c r="K1811" s="1" t="n"/>
      <c r="L1811" s="7">
        <f>J1811/G1811</f>
        <v/>
      </c>
      <c r="M1811" s="7">
        <f>K1811/H1811</f>
        <v/>
      </c>
      <c r="N1811" s="1" t="n">
        <v>1.8099</v>
      </c>
      <c r="O1811" s="1" t="n">
        <v>0.4382</v>
      </c>
      <c r="P1811" s="1" t="n">
        <v>0.431</v>
      </c>
      <c r="Q1811" s="1" t="n"/>
      <c r="R1811" s="1" t="n"/>
      <c r="S1811" s="7">
        <f>Q1811/N1811</f>
        <v/>
      </c>
      <c r="T1811" s="7">
        <f>R1811/O1811</f>
        <v/>
      </c>
      <c r="U1811" s="1" t="inlineStr">
        <is>
          <t>1073071</t>
        </is>
      </c>
      <c r="V1811" s="1" t="inlineStr">
        <is>
          <t>418576</t>
        </is>
      </c>
      <c r="W1811" s="1" t="inlineStr">
        <is>
          <t>343181</t>
        </is>
      </c>
      <c r="X1811" s="1" t="n"/>
      <c r="Y1811" s="1" t="n"/>
      <c r="Z1811" s="7">
        <f>X1811/U1811</f>
        <v/>
      </c>
      <c r="AA1811" s="7">
        <f>Y1811/V1811</f>
        <v/>
      </c>
      <c r="AB1811" s="1" t="n"/>
      <c r="AC1811" s="1" t="n"/>
      <c r="AD1811" s="1" t="n"/>
      <c r="AE1811" s="1" t="n"/>
      <c r="AF1811" s="1" t="n"/>
      <c r="AG1811" s="1" t="n"/>
      <c r="AH1811" s="1" t="n"/>
      <c r="AI1811" s="7">
        <f>AG1811/AD1811</f>
        <v/>
      </c>
      <c r="AJ1811" s="7">
        <f>AH1811/AE1811</f>
        <v/>
      </c>
      <c r="AK1811" s="1" t="n"/>
      <c r="AL1811" s="1" t="n"/>
      <c r="AM1811" s="1" t="n"/>
      <c r="AN1811" s="1" t="n">
        <v>6.37</v>
      </c>
      <c r="AO1811" s="1" t="n">
        <v>5.98</v>
      </c>
      <c r="AP1811" s="1" t="n">
        <v>6.14</v>
      </c>
      <c r="AQ1811" s="1" t="n"/>
      <c r="AR1811" s="1" t="n"/>
      <c r="AS1811" s="1" t="n"/>
      <c r="AT1811" s="1" t="n"/>
      <c r="AU1811" s="1" t="n"/>
      <c r="AV1811" s="7">
        <f>AT1811/AQ1811</f>
        <v/>
      </c>
      <c r="AW1811" s="7">
        <f>AU1811/AR1811</f>
        <v/>
      </c>
      <c r="AX1811" s="1" t="n"/>
      <c r="AY1811" s="1">
        <f>+IF(AND(D1811&gt;0,E1811&gt;0,F1811&gt;0,S1811&gt;0,T1811&gt;0,AC1811&gt;0,AB1811&gt;0,AI1811&gt;0,AJ1811&gt;0,AS1811&gt;AR1811,AR1811&gt;AQ1811),"long buildup",IF(AND(D1811&gt;0,E1811&gt;0,F1811&gt;0,S1811&lt;0,T1811&lt;0,AB1811&lt;0,AC1811&lt;0,AI1811&lt;0,AJ1811&lt;0,AS1811&gt;AR1811,AR1811&gt;AQ1811),"Short Covering",IF(AND(D1811&lt;0,E1811&lt;0,F1811&lt;0,S1811&lt;0,T1811&lt;0,AB1811&gt;0,AC1811&gt;0,AI1811&gt;0,AJ1811&gt;0,AS1811&lt;AR1811,AR1811&lt;AQ1811),"Short Buildup",IF(AND(D1811&lt;0,E1811&lt;0,F1811&lt;0,S1811&lt;0,T1811&lt;0,AB1811&lt;0,AC1811&lt;0,AI1811&lt;0,AJ1811&lt;0,AS1811&lt;AR1811,AR1811&lt;AQ1811),"LongUnwinding" ))))</f>
        <v/>
      </c>
      <c r="AZ1811" s="1">
        <f>+IF(AND(D1811&gt;0,E1811&gt;0,F1811&gt;0,L1811&gt;0,M1811&gt;0,S1811&gt;0,T1811&gt;0,Z1811&gt;0,AA1811&gt;0),"Buying Opportunity",IF(AND(D1811&lt;0,E1811&lt;0,F1811&lt;0,L1811&lt;0,M1811&lt;0,S1811&lt;0,T1811&lt;0,Z1811&lt;0,AA1811&lt;0),"support Zone",IF(AND(D1811&lt;0,E1811&lt;0,F1811&lt;0,L1811&gt;0,M1811&gt;0,S1811&gt;0,T1811&gt;0,Z1811&gt;0,AA1811&gt;0),"sell delivery")))</f>
        <v/>
      </c>
      <c r="BA1811" s="1">
        <f>IF(AND(D1811&gt;0,E1811&gt;0,F1811&gt;0,Z1811&gt;0,AA1811&gt;0,AB1811&gt;0,AC1811&gt;0,AI1811&gt;0,AJ1811&gt;0),"FII ENTERING")</f>
        <v/>
      </c>
      <c r="BB1811" s="1" t="n"/>
      <c r="BC1811" s="1" t="n"/>
      <c r="BD1811" s="1">
        <f>IF(AND(E1811&gt;0,F1811&gt;0,AB1811&gt;0,AC1811&gt;0,AI1811&gt;0,AJ1811&gt;0,AS1811&gt;AR1811,AR1811&gt;AQ1811),"long buildup",IF(AND(E1811&lt;0,F1811&lt;0,AB1811&gt;0,AC1811&gt;0,AI1811&gt;0,AJ1811&gt;0,AS1811&lt;AR1811,AR1811&lt;AQ1811),"Short buildup"))</f>
        <v/>
      </c>
      <c r="BE1811" s="1">
        <f>+IF(AND(F1811&gt;0,M1811&gt;0,T1811&gt;0,AA1811&gt;0),"buy")</f>
        <v/>
      </c>
    </row>
    <row r="1812">
      <c r="A1812" s="1" t="inlineStr">
        <is>
          <t>SUZLON</t>
        </is>
      </c>
      <c r="B1812" s="1" t="n"/>
      <c r="C1812" s="1" t="n"/>
      <c r="D1812" s="2" t="n">
        <v>-0.6461307287753457</v>
      </c>
      <c r="E1812" s="2" t="n">
        <v>-0.6352087114337593</v>
      </c>
      <c r="F1812" s="3" t="n">
        <v>0.76103500761035</v>
      </c>
      <c r="G1812" s="4" t="n">
        <v>122093</v>
      </c>
      <c r="H1812" s="4" t="n">
        <v>134052</v>
      </c>
      <c r="I1812" s="3" t="n">
        <v>132842</v>
      </c>
      <c r="J1812" s="1" t="n"/>
      <c r="K1812" s="1" t="n"/>
      <c r="L1812" s="7">
        <f>J1812/G1812</f>
        <v/>
      </c>
      <c r="M1812" s="7">
        <f>K1812/H1812</f>
        <v/>
      </c>
      <c r="N1812" s="1" t="n">
        <v>216.127</v>
      </c>
      <c r="O1812" s="1" t="n">
        <v>220.21</v>
      </c>
      <c r="P1812" s="1" t="n">
        <v>318.8545</v>
      </c>
      <c r="Q1812" s="1" t="n"/>
      <c r="R1812" s="1" t="n"/>
      <c r="S1812" s="7">
        <f>Q1812/N1812</f>
        <v/>
      </c>
      <c r="T1812" s="7">
        <f>R1812/O1812</f>
        <v/>
      </c>
      <c r="U1812" s="1" t="inlineStr">
        <is>
          <t>14437995</t>
        </is>
      </c>
      <c r="V1812" s="1" t="inlineStr">
        <is>
          <t>17008109</t>
        </is>
      </c>
      <c r="W1812" s="1" t="inlineStr">
        <is>
          <t>18613478</t>
        </is>
      </c>
      <c r="X1812" s="1" t="n"/>
      <c r="Y1812" s="1" t="n"/>
      <c r="Z1812" s="7">
        <f>X1812/U1812</f>
        <v/>
      </c>
      <c r="AA1812" s="7">
        <f>Y1812/V1812</f>
        <v/>
      </c>
      <c r="AB1812" s="1" t="n"/>
      <c r="AC1812" s="1" t="n"/>
      <c r="AD1812" s="1" t="n"/>
      <c r="AE1812" s="1" t="n"/>
      <c r="AF1812" s="1" t="n"/>
      <c r="AG1812" s="1" t="n"/>
      <c r="AH1812" s="1" t="n"/>
      <c r="AI1812" s="7">
        <f>AG1812/AD1812</f>
        <v/>
      </c>
      <c r="AJ1812" s="7">
        <f>AH1812/AE1812</f>
        <v/>
      </c>
      <c r="AK1812" s="1" t="n"/>
      <c r="AL1812" s="1" t="n"/>
      <c r="AM1812" s="1" t="n"/>
      <c r="AN1812" s="1" t="n">
        <v>66.12</v>
      </c>
      <c r="AO1812" s="1" t="n">
        <v>65.7</v>
      </c>
      <c r="AP1812" s="1" t="n">
        <v>66.2</v>
      </c>
      <c r="AQ1812" s="1" t="n"/>
      <c r="AR1812" s="1" t="n"/>
      <c r="AS1812" s="1" t="n"/>
      <c r="AT1812" s="1" t="n"/>
      <c r="AU1812" s="1" t="n"/>
      <c r="AV1812" s="7">
        <f>AT1812/AQ1812</f>
        <v/>
      </c>
      <c r="AW1812" s="7">
        <f>AU1812/AR1812</f>
        <v/>
      </c>
      <c r="AX1812" s="1" t="n"/>
      <c r="AY1812" s="1">
        <f>+IF(AND(D1812&gt;0,E1812&gt;0,F1812&gt;0,S1812&gt;0,T1812&gt;0,AC1812&gt;0,AB1812&gt;0,AI1812&gt;0,AJ1812&gt;0,AS1812&gt;AR1812,AR1812&gt;AQ1812),"long buildup",IF(AND(D1812&gt;0,E1812&gt;0,F1812&gt;0,S1812&lt;0,T1812&lt;0,AB1812&lt;0,AC1812&lt;0,AI1812&lt;0,AJ1812&lt;0,AS1812&gt;AR1812,AR1812&gt;AQ1812),"Short Covering",IF(AND(D1812&lt;0,E1812&lt;0,F1812&lt;0,S1812&lt;0,T1812&lt;0,AB1812&gt;0,AC1812&gt;0,AI1812&gt;0,AJ1812&gt;0,AS1812&lt;AR1812,AR1812&lt;AQ1812),"Short Buildup",IF(AND(D1812&lt;0,E1812&lt;0,F1812&lt;0,S1812&lt;0,T1812&lt;0,AB1812&lt;0,AC1812&lt;0,AI1812&lt;0,AJ1812&lt;0,AS1812&lt;AR1812,AR1812&lt;AQ1812),"LongUnwinding" ))))</f>
        <v/>
      </c>
      <c r="AZ1812" s="1">
        <f>+IF(AND(D1812&gt;0,E1812&gt;0,F1812&gt;0,L1812&gt;0,M1812&gt;0,S1812&gt;0,T1812&gt;0,Z1812&gt;0,AA1812&gt;0),"Buying Opportunity",IF(AND(D1812&lt;0,E1812&lt;0,F1812&lt;0,L1812&lt;0,M1812&lt;0,S1812&lt;0,T1812&lt;0,Z1812&lt;0,AA1812&lt;0),"support Zone",IF(AND(D1812&lt;0,E1812&lt;0,F1812&lt;0,L1812&gt;0,M1812&gt;0,S1812&gt;0,T1812&gt;0,Z1812&gt;0,AA1812&gt;0),"sell delivery")))</f>
        <v/>
      </c>
      <c r="BA1812" s="1">
        <f>IF(AND(D1812&gt;0,E1812&gt;0,F1812&gt;0,Z1812&gt;0,AA1812&gt;0,AB1812&gt;0,AC1812&gt;0,AI1812&gt;0,AJ1812&gt;0),"FII ENTERING")</f>
        <v/>
      </c>
      <c r="BB1812" s="1" t="n"/>
      <c r="BC1812" s="1" t="n"/>
      <c r="BD1812" s="1">
        <f>IF(AND(E1812&gt;0,F1812&gt;0,AB1812&gt;0,AC1812&gt;0,AI1812&gt;0,AJ1812&gt;0,AS1812&gt;AR1812,AR1812&gt;AQ1812),"long buildup",IF(AND(E1812&lt;0,F1812&lt;0,AB1812&gt;0,AC1812&gt;0,AI1812&gt;0,AJ1812&gt;0,AS1812&lt;AR1812,AR1812&lt;AQ1812),"Short buildup"))</f>
        <v/>
      </c>
      <c r="BE1812" s="1">
        <f>+IF(AND(F1812&gt;0,M1812&gt;0,T1812&gt;0,AA1812&gt;0),"buy")</f>
        <v/>
      </c>
    </row>
    <row r="1813">
      <c r="A1813" s="1" t="inlineStr">
        <is>
          <t>SVLL</t>
        </is>
      </c>
      <c r="B1813" s="1" t="n"/>
      <c r="C1813" s="1" t="n"/>
      <c r="D1813" s="2" t="n">
        <v>1.95958358848744</v>
      </c>
      <c r="E1813" s="2" t="n">
        <v>1.801801801801802</v>
      </c>
      <c r="F1813" s="3" t="n">
        <v>-1.120943952802363</v>
      </c>
      <c r="G1813" s="4" t="n">
        <v>35</v>
      </c>
      <c r="H1813" s="4" t="n">
        <v>36</v>
      </c>
      <c r="I1813" s="3" t="n">
        <v>23</v>
      </c>
      <c r="J1813" s="1" t="n"/>
      <c r="K1813" s="1" t="n"/>
      <c r="L1813" s="7">
        <f>J1813/G1813</f>
        <v/>
      </c>
      <c r="M1813" s="7">
        <f>K1813/H1813</f>
        <v/>
      </c>
      <c r="N1813" s="1" t="n">
        <v>0.6182</v>
      </c>
      <c r="O1813" s="1" t="n">
        <v>0.5463</v>
      </c>
      <c r="P1813" s="1" t="n">
        <v>0.06280000000000001</v>
      </c>
      <c r="Q1813" s="1" t="n"/>
      <c r="R1813" s="1" t="n"/>
      <c r="S1813" s="7">
        <f>Q1813/N1813</f>
        <v/>
      </c>
      <c r="T1813" s="7">
        <f>R1813/O1813</f>
        <v/>
      </c>
      <c r="U1813" s="1" t="inlineStr">
        <is>
          <t>-</t>
        </is>
      </c>
      <c r="V1813" s="1" t="inlineStr">
        <is>
          <t>-</t>
        </is>
      </c>
      <c r="W1813" s="1" t="inlineStr">
        <is>
          <t>-</t>
        </is>
      </c>
      <c r="X1813" s="1" t="n"/>
      <c r="Y1813" s="1" t="n"/>
      <c r="Z1813" s="7">
        <f>X1813/U1813</f>
        <v/>
      </c>
      <c r="AA1813" s="7">
        <f>Y1813/V1813</f>
        <v/>
      </c>
      <c r="AB1813" s="1" t="n"/>
      <c r="AC1813" s="1" t="n"/>
      <c r="AD1813" s="1" t="n"/>
      <c r="AE1813" s="1" t="n"/>
      <c r="AF1813" s="1" t="n"/>
      <c r="AG1813" s="1" t="n"/>
      <c r="AH1813" s="1" t="n"/>
      <c r="AI1813" s="7">
        <f>AG1813/AD1813</f>
        <v/>
      </c>
      <c r="AJ1813" s="7">
        <f>AH1813/AE1813</f>
        <v/>
      </c>
      <c r="AK1813" s="1" t="n"/>
      <c r="AL1813" s="1" t="n"/>
      <c r="AM1813" s="1" t="n"/>
      <c r="AN1813" s="1" t="n">
        <v>333</v>
      </c>
      <c r="AO1813" s="1" t="n">
        <v>339</v>
      </c>
      <c r="AP1813" s="1" t="n">
        <v>335.2</v>
      </c>
      <c r="AQ1813" s="1" t="n"/>
      <c r="AR1813" s="1" t="n"/>
      <c r="AS1813" s="1" t="n"/>
      <c r="AT1813" s="1" t="n"/>
      <c r="AU1813" s="1" t="n"/>
      <c r="AV1813" s="7">
        <f>AT1813/AQ1813</f>
        <v/>
      </c>
      <c r="AW1813" s="7">
        <f>AU1813/AR1813</f>
        <v/>
      </c>
      <c r="AX1813" s="1" t="n"/>
      <c r="AY1813" s="1">
        <f>+IF(AND(D1813&gt;0,E1813&gt;0,F1813&gt;0,S1813&gt;0,T1813&gt;0,AC1813&gt;0,AB1813&gt;0,AI1813&gt;0,AJ1813&gt;0,AS1813&gt;AR1813,AR1813&gt;AQ1813),"long buildup",IF(AND(D1813&gt;0,E1813&gt;0,F1813&gt;0,S1813&lt;0,T1813&lt;0,AB1813&lt;0,AC1813&lt;0,AI1813&lt;0,AJ1813&lt;0,AS1813&gt;AR1813,AR1813&gt;AQ1813),"Short Covering",IF(AND(D1813&lt;0,E1813&lt;0,F1813&lt;0,S1813&lt;0,T1813&lt;0,AB1813&gt;0,AC1813&gt;0,AI1813&gt;0,AJ1813&gt;0,AS1813&lt;AR1813,AR1813&lt;AQ1813),"Short Buildup",IF(AND(D1813&lt;0,E1813&lt;0,F1813&lt;0,S1813&lt;0,T1813&lt;0,AB1813&lt;0,AC1813&lt;0,AI1813&lt;0,AJ1813&lt;0,AS1813&lt;AR1813,AR1813&lt;AQ1813),"LongUnwinding" ))))</f>
        <v/>
      </c>
      <c r="AZ1813" s="1">
        <f>+IF(AND(D1813&gt;0,E1813&gt;0,F1813&gt;0,L1813&gt;0,M1813&gt;0,S1813&gt;0,T1813&gt;0,Z1813&gt;0,AA1813&gt;0),"Buying Opportunity",IF(AND(D1813&lt;0,E1813&lt;0,F1813&lt;0,L1813&lt;0,M1813&lt;0,S1813&lt;0,T1813&lt;0,Z1813&lt;0,AA1813&lt;0),"support Zone",IF(AND(D1813&lt;0,E1813&lt;0,F1813&lt;0,L1813&gt;0,M1813&gt;0,S1813&gt;0,T1813&gt;0,Z1813&gt;0,AA1813&gt;0),"sell delivery")))</f>
        <v/>
      </c>
      <c r="BA1813" s="1">
        <f>IF(AND(D1813&gt;0,E1813&gt;0,F1813&gt;0,Z1813&gt;0,AA1813&gt;0,AB1813&gt;0,AC1813&gt;0,AI1813&gt;0,AJ1813&gt;0),"FII ENTERING")</f>
        <v/>
      </c>
      <c r="BB1813" s="1" t="n"/>
      <c r="BC1813" s="1" t="n"/>
      <c r="BD1813" s="1">
        <f>IF(AND(E1813&gt;0,F1813&gt;0,AB1813&gt;0,AC1813&gt;0,AI1813&gt;0,AJ1813&gt;0,AS1813&gt;AR1813,AR1813&gt;AQ1813),"long buildup",IF(AND(E1813&lt;0,F1813&lt;0,AB1813&gt;0,AC1813&gt;0,AI1813&gt;0,AJ1813&gt;0,AS1813&lt;AR1813,AR1813&lt;AQ1813),"Short buildup"))</f>
        <v/>
      </c>
      <c r="BE1813" s="1">
        <f>+IF(AND(F1813&gt;0,M1813&gt;0,T1813&gt;0,AA1813&gt;0),"buy")</f>
        <v/>
      </c>
    </row>
    <row r="1814">
      <c r="A1814" s="1" t="inlineStr">
        <is>
          <t>SVPGLOB</t>
        </is>
      </c>
      <c r="B1814" s="1" t="n"/>
      <c r="C1814" s="1" t="n"/>
      <c r="D1814" s="2" t="n">
        <v>-2.037845705967972</v>
      </c>
      <c r="E1814" s="2" t="n">
        <v>2.080237741456161</v>
      </c>
      <c r="F1814" s="3" t="n">
        <v>-3.784570596797668</v>
      </c>
      <c r="G1814" s="4" t="n">
        <v>504</v>
      </c>
      <c r="H1814" s="4" t="n">
        <v>227</v>
      </c>
      <c r="I1814" s="3" t="n">
        <v>208</v>
      </c>
      <c r="J1814" s="1" t="n"/>
      <c r="K1814" s="1" t="n"/>
      <c r="L1814" s="7">
        <f>J1814/G1814</f>
        <v/>
      </c>
      <c r="M1814" s="7">
        <f>K1814/H1814</f>
        <v/>
      </c>
      <c r="N1814" s="1" t="n">
        <v>0.1181</v>
      </c>
      <c r="O1814" s="1" t="n">
        <v>0.0716</v>
      </c>
      <c r="P1814" s="1" t="n">
        <v>0.0597</v>
      </c>
      <c r="Q1814" s="1" t="n"/>
      <c r="R1814" s="1" t="n"/>
      <c r="S1814" s="7">
        <f>Q1814/N1814</f>
        <v/>
      </c>
      <c r="T1814" s="7">
        <f>R1814/O1814</f>
        <v/>
      </c>
      <c r="U1814" s="1" t="inlineStr">
        <is>
          <t>118925</t>
        </is>
      </c>
      <c r="V1814" s="1" t="inlineStr">
        <is>
          <t>-</t>
        </is>
      </c>
      <c r="W1814" s="1" t="inlineStr">
        <is>
          <t>-</t>
        </is>
      </c>
      <c r="X1814" s="1" t="n"/>
      <c r="Y1814" s="1" t="n"/>
      <c r="Z1814" s="7">
        <f>X1814/U1814</f>
        <v/>
      </c>
      <c r="AA1814" s="7">
        <f>Y1814/V1814</f>
        <v/>
      </c>
      <c r="AB1814" s="1" t="n"/>
      <c r="AC1814" s="1" t="n"/>
      <c r="AD1814" s="1" t="n"/>
      <c r="AE1814" s="1" t="n"/>
      <c r="AF1814" s="1" t="n"/>
      <c r="AG1814" s="1" t="n"/>
      <c r="AH1814" s="1" t="n"/>
      <c r="AI1814" s="7">
        <f>AG1814/AD1814</f>
        <v/>
      </c>
      <c r="AJ1814" s="7">
        <f>AH1814/AE1814</f>
        <v/>
      </c>
      <c r="AK1814" s="1" t="n"/>
      <c r="AL1814" s="1" t="n"/>
      <c r="AM1814" s="1" t="n"/>
      <c r="AN1814" s="1" t="n">
        <v>6.73</v>
      </c>
      <c r="AO1814" s="1" t="n">
        <v>6.87</v>
      </c>
      <c r="AP1814" s="1" t="n">
        <v>6.61</v>
      </c>
      <c r="AQ1814" s="1" t="n"/>
      <c r="AR1814" s="1" t="n"/>
      <c r="AS1814" s="1" t="n"/>
      <c r="AT1814" s="1" t="n"/>
      <c r="AU1814" s="1" t="n"/>
      <c r="AV1814" s="7">
        <f>AT1814/AQ1814</f>
        <v/>
      </c>
      <c r="AW1814" s="7">
        <f>AU1814/AR1814</f>
        <v/>
      </c>
      <c r="AX1814" s="1" t="n"/>
      <c r="AY1814" s="1">
        <f>+IF(AND(D1814&gt;0,E1814&gt;0,F1814&gt;0,S1814&gt;0,T1814&gt;0,AC1814&gt;0,AB1814&gt;0,AI1814&gt;0,AJ1814&gt;0,AS1814&gt;AR1814,AR1814&gt;AQ1814),"long buildup",IF(AND(D1814&gt;0,E1814&gt;0,F1814&gt;0,S1814&lt;0,T1814&lt;0,AB1814&lt;0,AC1814&lt;0,AI1814&lt;0,AJ1814&lt;0,AS1814&gt;AR1814,AR1814&gt;AQ1814),"Short Covering",IF(AND(D1814&lt;0,E1814&lt;0,F1814&lt;0,S1814&lt;0,T1814&lt;0,AB1814&gt;0,AC1814&gt;0,AI1814&gt;0,AJ1814&gt;0,AS1814&lt;AR1814,AR1814&lt;AQ1814),"Short Buildup",IF(AND(D1814&lt;0,E1814&lt;0,F1814&lt;0,S1814&lt;0,T1814&lt;0,AB1814&lt;0,AC1814&lt;0,AI1814&lt;0,AJ1814&lt;0,AS1814&lt;AR1814,AR1814&lt;AQ1814),"LongUnwinding" ))))</f>
        <v/>
      </c>
      <c r="AZ1814" s="1">
        <f>+IF(AND(D1814&gt;0,E1814&gt;0,F1814&gt;0,L1814&gt;0,M1814&gt;0,S1814&gt;0,T1814&gt;0,Z1814&gt;0,AA1814&gt;0),"Buying Opportunity",IF(AND(D1814&lt;0,E1814&lt;0,F1814&lt;0,L1814&lt;0,M1814&lt;0,S1814&lt;0,T1814&lt;0,Z1814&lt;0,AA1814&lt;0),"support Zone",IF(AND(D1814&lt;0,E1814&lt;0,F1814&lt;0,L1814&gt;0,M1814&gt;0,S1814&gt;0,T1814&gt;0,Z1814&gt;0,AA1814&gt;0),"sell delivery")))</f>
        <v/>
      </c>
      <c r="BA1814" s="1">
        <f>IF(AND(D1814&gt;0,E1814&gt;0,F1814&gt;0,Z1814&gt;0,AA1814&gt;0,AB1814&gt;0,AC1814&gt;0,AI1814&gt;0,AJ1814&gt;0),"FII ENTERING")</f>
        <v/>
      </c>
      <c r="BB1814" s="1" t="n"/>
      <c r="BC1814" s="1" t="n"/>
      <c r="BD1814" s="1">
        <f>IF(AND(E1814&gt;0,F1814&gt;0,AB1814&gt;0,AC1814&gt;0,AI1814&gt;0,AJ1814&gt;0,AS1814&gt;AR1814,AR1814&gt;AQ1814),"long buildup",IF(AND(E1814&lt;0,F1814&lt;0,AB1814&gt;0,AC1814&gt;0,AI1814&gt;0,AJ1814&gt;0,AS1814&lt;AR1814,AR1814&lt;AQ1814),"Short buildup"))</f>
        <v/>
      </c>
      <c r="BE1814" s="1">
        <f>+IF(AND(F1814&gt;0,M1814&gt;0,T1814&gt;0,AA1814&gt;0),"buy")</f>
        <v/>
      </c>
    </row>
    <row r="1815">
      <c r="A1815" s="1" t="inlineStr">
        <is>
          <t>SWANENERGY</t>
        </is>
      </c>
      <c r="B1815" s="1" t="n"/>
      <c r="C1815" s="1" t="n"/>
      <c r="D1815" s="2" t="n">
        <v>9.1010764714106</v>
      </c>
      <c r="E1815" s="2" t="n">
        <v>-2.082265504869298</v>
      </c>
      <c r="F1815" s="3" t="n">
        <v>3.009880259111431</v>
      </c>
      <c r="G1815" s="4" t="n">
        <v>461692</v>
      </c>
      <c r="H1815" s="4" t="n">
        <v>122999</v>
      </c>
      <c r="I1815" s="3" t="n">
        <v>172637</v>
      </c>
      <c r="J1815" s="1" t="n"/>
      <c r="K1815" s="1" t="n"/>
      <c r="L1815" s="7">
        <f>J1815/G1815</f>
        <v/>
      </c>
      <c r="M1815" s="7">
        <f>K1815/H1815</f>
        <v/>
      </c>
      <c r="N1815" s="1" t="n">
        <v>2387.4308</v>
      </c>
      <c r="O1815" s="1" t="n">
        <v>603.9068</v>
      </c>
      <c r="P1815" s="1" t="n">
        <v>1013.9813</v>
      </c>
      <c r="Q1815" s="1" t="n"/>
      <c r="R1815" s="1" t="n"/>
      <c r="S1815" s="7">
        <f>Q1815/N1815</f>
        <v/>
      </c>
      <c r="T1815" s="7">
        <f>R1815/O1815</f>
        <v/>
      </c>
      <c r="U1815" s="1" t="inlineStr">
        <is>
          <t>4906200</t>
        </is>
      </c>
      <c r="V1815" s="1" t="inlineStr">
        <is>
          <t>1626232</t>
        </is>
      </c>
      <c r="W1815" s="1" t="inlineStr">
        <is>
          <t>2829812</t>
        </is>
      </c>
      <c r="X1815" s="1" t="n"/>
      <c r="Y1815" s="1" t="n"/>
      <c r="Z1815" s="7">
        <f>X1815/U1815</f>
        <v/>
      </c>
      <c r="AA1815" s="7">
        <f>Y1815/V1815</f>
        <v/>
      </c>
      <c r="AB1815" s="1" t="n"/>
      <c r="AC1815" s="1" t="n"/>
      <c r="AD1815" s="1" t="n"/>
      <c r="AE1815" s="1" t="n"/>
      <c r="AF1815" s="1" t="n"/>
      <c r="AG1815" s="1" t="n"/>
      <c r="AH1815" s="1" t="n"/>
      <c r="AI1815" s="7">
        <f>AG1815/AD1815</f>
        <v/>
      </c>
      <c r="AJ1815" s="7">
        <f>AH1815/AE1815</f>
        <v/>
      </c>
      <c r="AK1815" s="1" t="n"/>
      <c r="AL1815" s="1" t="n"/>
      <c r="AM1815" s="1" t="n"/>
      <c r="AN1815" s="1" t="n">
        <v>780.4</v>
      </c>
      <c r="AO1815" s="1" t="n">
        <v>764.15</v>
      </c>
      <c r="AP1815" s="1" t="n">
        <v>787.15</v>
      </c>
      <c r="AQ1815" s="1" t="n"/>
      <c r="AR1815" s="1" t="n"/>
      <c r="AS1815" s="1" t="n"/>
      <c r="AT1815" s="1" t="n"/>
      <c r="AU1815" s="1" t="n"/>
      <c r="AV1815" s="7">
        <f>AT1815/AQ1815</f>
        <v/>
      </c>
      <c r="AW1815" s="7">
        <f>AU1815/AR1815</f>
        <v/>
      </c>
      <c r="AX1815" s="1" t="n"/>
      <c r="AY1815" s="1">
        <f>+IF(AND(D1815&gt;0,E1815&gt;0,F1815&gt;0,S1815&gt;0,T1815&gt;0,AC1815&gt;0,AB1815&gt;0,AI1815&gt;0,AJ1815&gt;0,AS1815&gt;AR1815,AR1815&gt;AQ1815),"long buildup",IF(AND(D1815&gt;0,E1815&gt;0,F1815&gt;0,S1815&lt;0,T1815&lt;0,AB1815&lt;0,AC1815&lt;0,AI1815&lt;0,AJ1815&lt;0,AS1815&gt;AR1815,AR1815&gt;AQ1815),"Short Covering",IF(AND(D1815&lt;0,E1815&lt;0,F1815&lt;0,S1815&lt;0,T1815&lt;0,AB1815&gt;0,AC1815&gt;0,AI1815&gt;0,AJ1815&gt;0,AS1815&lt;AR1815,AR1815&lt;AQ1815),"Short Buildup",IF(AND(D1815&lt;0,E1815&lt;0,F1815&lt;0,S1815&lt;0,T1815&lt;0,AB1815&lt;0,AC1815&lt;0,AI1815&lt;0,AJ1815&lt;0,AS1815&lt;AR1815,AR1815&lt;AQ1815),"LongUnwinding" ))))</f>
        <v/>
      </c>
      <c r="AZ1815" s="1">
        <f>+IF(AND(D1815&gt;0,E1815&gt;0,F1815&gt;0,L1815&gt;0,M1815&gt;0,S1815&gt;0,T1815&gt;0,Z1815&gt;0,AA1815&gt;0),"Buying Opportunity",IF(AND(D1815&lt;0,E1815&lt;0,F1815&lt;0,L1815&lt;0,M1815&lt;0,S1815&lt;0,T1815&lt;0,Z1815&lt;0,AA1815&lt;0),"support Zone",IF(AND(D1815&lt;0,E1815&lt;0,F1815&lt;0,L1815&gt;0,M1815&gt;0,S1815&gt;0,T1815&gt;0,Z1815&gt;0,AA1815&gt;0),"sell delivery")))</f>
        <v/>
      </c>
      <c r="BA1815" s="1">
        <f>IF(AND(D1815&gt;0,E1815&gt;0,F1815&gt;0,Z1815&gt;0,AA1815&gt;0,AB1815&gt;0,AC1815&gt;0,AI1815&gt;0,AJ1815&gt;0),"FII ENTERING")</f>
        <v/>
      </c>
      <c r="BB1815" s="1" t="n"/>
      <c r="BC1815" s="1" t="n"/>
      <c r="BD1815" s="1">
        <f>IF(AND(E1815&gt;0,F1815&gt;0,AB1815&gt;0,AC1815&gt;0,AI1815&gt;0,AJ1815&gt;0,AS1815&gt;AR1815,AR1815&gt;AQ1815),"long buildup",IF(AND(E1815&lt;0,F1815&lt;0,AB1815&gt;0,AC1815&gt;0,AI1815&gt;0,AJ1815&gt;0,AS1815&lt;AR1815,AR1815&lt;AQ1815),"Short buildup"))</f>
        <v/>
      </c>
      <c r="BE1815" s="1">
        <f>+IF(AND(F1815&gt;0,M1815&gt;0,T1815&gt;0,AA1815&gt;0),"buy")</f>
        <v/>
      </c>
    </row>
    <row r="1816">
      <c r="A1816" s="1" t="inlineStr">
        <is>
          <t>SWARAJENG</t>
        </is>
      </c>
      <c r="B1816" s="1" t="n"/>
      <c r="C1816" s="1" t="n"/>
      <c r="D1816" s="2" t="n">
        <v>-0.4649716196252178</v>
      </c>
      <c r="E1816" s="2" t="n">
        <v>-2.109177264631441</v>
      </c>
      <c r="F1816" s="3" t="n">
        <v>3.788942798774254</v>
      </c>
      <c r="G1816" s="4" t="n">
        <v>1829</v>
      </c>
      <c r="H1816" s="4" t="n">
        <v>3450</v>
      </c>
      <c r="I1816" s="3" t="n">
        <v>6461</v>
      </c>
      <c r="J1816" s="1" t="n"/>
      <c r="K1816" s="1" t="n"/>
      <c r="L1816" s="7">
        <f>J1816/G1816</f>
        <v/>
      </c>
      <c r="M1816" s="7">
        <f>K1816/H1816</f>
        <v/>
      </c>
      <c r="N1816" s="1" t="n">
        <v>2.4699</v>
      </c>
      <c r="O1816" s="1" t="n">
        <v>3.6434</v>
      </c>
      <c r="P1816" s="1" t="n">
        <v>9.145</v>
      </c>
      <c r="Q1816" s="1" t="n"/>
      <c r="R1816" s="1" t="n"/>
      <c r="S1816" s="7">
        <f>Q1816/N1816</f>
        <v/>
      </c>
      <c r="T1816" s="7">
        <f>R1816/O1816</f>
        <v/>
      </c>
      <c r="U1816" s="1" t="inlineStr">
        <is>
          <t>4039</t>
        </is>
      </c>
      <c r="V1816" s="1" t="inlineStr">
        <is>
          <t>5969</t>
        </is>
      </c>
      <c r="W1816" s="1" t="inlineStr">
        <is>
          <t>5952</t>
        </is>
      </c>
      <c r="X1816" s="1" t="n"/>
      <c r="Y1816" s="1" t="n"/>
      <c r="Z1816" s="7">
        <f>X1816/U1816</f>
        <v/>
      </c>
      <c r="AA1816" s="7">
        <f>Y1816/V1816</f>
        <v/>
      </c>
      <c r="AB1816" s="1" t="n"/>
      <c r="AC1816" s="1" t="n"/>
      <c r="AD1816" s="1" t="n"/>
      <c r="AE1816" s="1" t="n"/>
      <c r="AF1816" s="1" t="n"/>
      <c r="AG1816" s="1" t="n"/>
      <c r="AH1816" s="1" t="n"/>
      <c r="AI1816" s="7">
        <f>AG1816/AD1816</f>
        <v/>
      </c>
      <c r="AJ1816" s="7">
        <f>AH1816/AE1816</f>
        <v/>
      </c>
      <c r="AK1816" s="1" t="n"/>
      <c r="AL1816" s="1" t="n"/>
      <c r="AM1816" s="1" t="n"/>
      <c r="AN1816" s="1" t="n">
        <v>3200.3</v>
      </c>
      <c r="AO1816" s="1" t="n">
        <v>3132.8</v>
      </c>
      <c r="AP1816" s="1" t="n">
        <v>3251.5</v>
      </c>
      <c r="AQ1816" s="1" t="n"/>
      <c r="AR1816" s="1" t="n"/>
      <c r="AS1816" s="1" t="n"/>
      <c r="AT1816" s="1" t="n"/>
      <c r="AU1816" s="1" t="n"/>
      <c r="AV1816" s="7">
        <f>AT1816/AQ1816</f>
        <v/>
      </c>
      <c r="AW1816" s="7">
        <f>AU1816/AR1816</f>
        <v/>
      </c>
      <c r="AX1816" s="1" t="n"/>
      <c r="AY1816" s="1">
        <f>+IF(AND(D1816&gt;0,E1816&gt;0,F1816&gt;0,S1816&gt;0,T1816&gt;0,AC1816&gt;0,AB1816&gt;0,AI1816&gt;0,AJ1816&gt;0,AS1816&gt;AR1816,AR1816&gt;AQ1816),"long buildup",IF(AND(D1816&gt;0,E1816&gt;0,F1816&gt;0,S1816&lt;0,T1816&lt;0,AB1816&lt;0,AC1816&lt;0,AI1816&lt;0,AJ1816&lt;0,AS1816&gt;AR1816,AR1816&gt;AQ1816),"Short Covering",IF(AND(D1816&lt;0,E1816&lt;0,F1816&lt;0,S1816&lt;0,T1816&lt;0,AB1816&gt;0,AC1816&gt;0,AI1816&gt;0,AJ1816&gt;0,AS1816&lt;AR1816,AR1816&lt;AQ1816),"Short Buildup",IF(AND(D1816&lt;0,E1816&lt;0,F1816&lt;0,S1816&lt;0,T1816&lt;0,AB1816&lt;0,AC1816&lt;0,AI1816&lt;0,AJ1816&lt;0,AS1816&lt;AR1816,AR1816&lt;AQ1816),"LongUnwinding" ))))</f>
        <v/>
      </c>
      <c r="AZ1816" s="1">
        <f>+IF(AND(D1816&gt;0,E1816&gt;0,F1816&gt;0,L1816&gt;0,M1816&gt;0,S1816&gt;0,T1816&gt;0,Z1816&gt;0,AA1816&gt;0),"Buying Opportunity",IF(AND(D1816&lt;0,E1816&lt;0,F1816&lt;0,L1816&lt;0,M1816&lt;0,S1816&lt;0,T1816&lt;0,Z1816&lt;0,AA1816&lt;0),"support Zone",IF(AND(D1816&lt;0,E1816&lt;0,F1816&lt;0,L1816&gt;0,M1816&gt;0,S1816&gt;0,T1816&gt;0,Z1816&gt;0,AA1816&gt;0),"sell delivery")))</f>
        <v/>
      </c>
      <c r="BA1816" s="1">
        <f>IF(AND(D1816&gt;0,E1816&gt;0,F1816&gt;0,Z1816&gt;0,AA1816&gt;0,AB1816&gt;0,AC1816&gt;0,AI1816&gt;0,AJ1816&gt;0),"FII ENTERING")</f>
        <v/>
      </c>
      <c r="BB1816" s="1" t="n"/>
      <c r="BC1816" s="1" t="n"/>
      <c r="BD1816" s="1">
        <f>IF(AND(E1816&gt;0,F1816&gt;0,AB1816&gt;0,AC1816&gt;0,AI1816&gt;0,AJ1816&gt;0,AS1816&gt;AR1816,AR1816&gt;AQ1816),"long buildup",IF(AND(E1816&lt;0,F1816&lt;0,AB1816&gt;0,AC1816&gt;0,AI1816&gt;0,AJ1816&gt;0,AS1816&lt;AR1816,AR1816&lt;AQ1816),"Short buildup"))</f>
        <v/>
      </c>
      <c r="BE1816" s="1">
        <f>+IF(AND(F1816&gt;0,M1816&gt;0,T1816&gt;0,AA1816&gt;0),"buy")</f>
        <v/>
      </c>
    </row>
    <row r="1817">
      <c r="A1817" s="1" t="inlineStr">
        <is>
          <t>SWELECTES</t>
        </is>
      </c>
      <c r="B1817" s="1" t="n"/>
      <c r="C1817" s="1" t="n"/>
      <c r="D1817" s="2" t="n">
        <v>-0.3390889216080116</v>
      </c>
      <c r="E1817" s="2" t="n">
        <v>-1.405739356225081</v>
      </c>
      <c r="F1817" s="3" t="n">
        <v>-1.466648503836906</v>
      </c>
      <c r="G1817" s="4" t="n">
        <v>3871</v>
      </c>
      <c r="H1817" s="4" t="n">
        <v>3344</v>
      </c>
      <c r="I1817" s="3" t="n">
        <v>4323</v>
      </c>
      <c r="J1817" s="1" t="n"/>
      <c r="K1817" s="1" t="n"/>
      <c r="L1817" s="7">
        <f>J1817/G1817</f>
        <v/>
      </c>
      <c r="M1817" s="7">
        <f>K1817/H1817</f>
        <v/>
      </c>
      <c r="N1817" s="1" t="n">
        <v>3.1221</v>
      </c>
      <c r="O1817" s="1" t="n">
        <v>2.6175</v>
      </c>
      <c r="P1817" s="1" t="n">
        <v>2.6809</v>
      </c>
      <c r="Q1817" s="1" t="n"/>
      <c r="R1817" s="1" t="n"/>
      <c r="S1817" s="7">
        <f>Q1817/N1817</f>
        <v/>
      </c>
      <c r="T1817" s="7">
        <f>R1817/O1817</f>
        <v/>
      </c>
      <c r="U1817" s="1" t="inlineStr">
        <is>
          <t>11804</t>
        </is>
      </c>
      <c r="V1817" s="1" t="inlineStr">
        <is>
          <t>11667</t>
        </is>
      </c>
      <c r="W1817" s="1" t="inlineStr">
        <is>
          <t>8040</t>
        </is>
      </c>
      <c r="X1817" s="1" t="n"/>
      <c r="Y1817" s="1" t="n"/>
      <c r="Z1817" s="7">
        <f>X1817/U1817</f>
        <v/>
      </c>
      <c r="AA1817" s="7">
        <f>Y1817/V1817</f>
        <v/>
      </c>
      <c r="AB1817" s="1" t="n"/>
      <c r="AC1817" s="1" t="n"/>
      <c r="AD1817" s="1" t="n"/>
      <c r="AE1817" s="1" t="n"/>
      <c r="AF1817" s="1" t="n"/>
      <c r="AG1817" s="1" t="n"/>
      <c r="AH1817" s="1" t="n"/>
      <c r="AI1817" s="7">
        <f>AG1817/AD1817</f>
        <v/>
      </c>
      <c r="AJ1817" s="7">
        <f>AH1817/AE1817</f>
        <v/>
      </c>
      <c r="AK1817" s="1" t="n"/>
      <c r="AL1817" s="1" t="n"/>
      <c r="AM1817" s="1" t="n"/>
      <c r="AN1817" s="1" t="n">
        <v>1116.85</v>
      </c>
      <c r="AO1817" s="1" t="n">
        <v>1101.15</v>
      </c>
      <c r="AP1817" s="1" t="n">
        <v>1085</v>
      </c>
      <c r="AQ1817" s="1" t="n"/>
      <c r="AR1817" s="1" t="n"/>
      <c r="AS1817" s="1" t="n"/>
      <c r="AT1817" s="1" t="n"/>
      <c r="AU1817" s="1" t="n"/>
      <c r="AV1817" s="7">
        <f>AT1817/AQ1817</f>
        <v/>
      </c>
      <c r="AW1817" s="7">
        <f>AU1817/AR1817</f>
        <v/>
      </c>
      <c r="AX1817" s="1" t="n"/>
      <c r="AY1817" s="1">
        <f>+IF(AND(D1817&gt;0,E1817&gt;0,F1817&gt;0,S1817&gt;0,T1817&gt;0,AC1817&gt;0,AB1817&gt;0,AI1817&gt;0,AJ1817&gt;0,AS1817&gt;AR1817,AR1817&gt;AQ1817),"long buildup",IF(AND(D1817&gt;0,E1817&gt;0,F1817&gt;0,S1817&lt;0,T1817&lt;0,AB1817&lt;0,AC1817&lt;0,AI1817&lt;0,AJ1817&lt;0,AS1817&gt;AR1817,AR1817&gt;AQ1817),"Short Covering",IF(AND(D1817&lt;0,E1817&lt;0,F1817&lt;0,S1817&lt;0,T1817&lt;0,AB1817&gt;0,AC1817&gt;0,AI1817&gt;0,AJ1817&gt;0,AS1817&lt;AR1817,AR1817&lt;AQ1817),"Short Buildup",IF(AND(D1817&lt;0,E1817&lt;0,F1817&lt;0,S1817&lt;0,T1817&lt;0,AB1817&lt;0,AC1817&lt;0,AI1817&lt;0,AJ1817&lt;0,AS1817&lt;AR1817,AR1817&lt;AQ1817),"LongUnwinding" ))))</f>
        <v/>
      </c>
      <c r="AZ1817" s="1">
        <f>+IF(AND(D1817&gt;0,E1817&gt;0,F1817&gt;0,L1817&gt;0,M1817&gt;0,S1817&gt;0,T1817&gt;0,Z1817&gt;0,AA1817&gt;0),"Buying Opportunity",IF(AND(D1817&lt;0,E1817&lt;0,F1817&lt;0,L1817&lt;0,M1817&lt;0,S1817&lt;0,T1817&lt;0,Z1817&lt;0,AA1817&lt;0),"support Zone",IF(AND(D1817&lt;0,E1817&lt;0,F1817&lt;0,L1817&gt;0,M1817&gt;0,S1817&gt;0,T1817&gt;0,Z1817&gt;0,AA1817&gt;0),"sell delivery")))</f>
        <v/>
      </c>
      <c r="BA1817" s="1">
        <f>IF(AND(D1817&gt;0,E1817&gt;0,F1817&gt;0,Z1817&gt;0,AA1817&gt;0,AB1817&gt;0,AC1817&gt;0,AI1817&gt;0,AJ1817&gt;0),"FII ENTERING")</f>
        <v/>
      </c>
      <c r="BB1817" s="1" t="n"/>
      <c r="BC1817" s="1" t="n"/>
      <c r="BD1817" s="1">
        <f>IF(AND(E1817&gt;0,F1817&gt;0,AB1817&gt;0,AC1817&gt;0,AI1817&gt;0,AJ1817&gt;0,AS1817&gt;AR1817,AR1817&gt;AQ1817),"long buildup",IF(AND(E1817&lt;0,F1817&lt;0,AB1817&gt;0,AC1817&gt;0,AI1817&gt;0,AJ1817&gt;0,AS1817&lt;AR1817,AR1817&lt;AQ1817),"Short buildup"))</f>
        <v/>
      </c>
      <c r="BE1817" s="1">
        <f>+IF(AND(F1817&gt;0,M1817&gt;0,T1817&gt;0,AA1817&gt;0),"buy")</f>
        <v/>
      </c>
    </row>
    <row r="1818">
      <c r="A1818" s="1" t="inlineStr">
        <is>
          <t>SWSOLAR</t>
        </is>
      </c>
      <c r="B1818" s="1" t="n"/>
      <c r="C1818" s="1" t="n"/>
      <c r="D1818" s="2" t="n">
        <v>1.033694463770995</v>
      </c>
      <c r="E1818" s="2" t="n">
        <v>-3.7678307919331</v>
      </c>
      <c r="F1818" s="3" t="n">
        <v>-0.848497239828263</v>
      </c>
      <c r="G1818" s="4" t="n">
        <v>55915</v>
      </c>
      <c r="H1818" s="4" t="n">
        <v>37325</v>
      </c>
      <c r="I1818" s="3" t="n">
        <v>43586</v>
      </c>
      <c r="J1818" s="1" t="n"/>
      <c r="K1818" s="1" t="n"/>
      <c r="L1818" s="7">
        <f>J1818/G1818</f>
        <v/>
      </c>
      <c r="M1818" s="7">
        <f>K1818/H1818</f>
        <v/>
      </c>
      <c r="N1818" s="1" t="n">
        <v>109.6682</v>
      </c>
      <c r="O1818" s="1" t="n">
        <v>62.11520000000001</v>
      </c>
      <c r="P1818" s="1" t="n">
        <v>64.6592</v>
      </c>
      <c r="Q1818" s="1" t="n"/>
      <c r="R1818" s="1" t="n"/>
      <c r="S1818" s="7">
        <f>Q1818/N1818</f>
        <v/>
      </c>
      <c r="T1818" s="7">
        <f>R1818/O1818</f>
        <v/>
      </c>
      <c r="U1818" s="1" t="inlineStr">
        <is>
          <t>1028535</t>
        </is>
      </c>
      <c r="V1818" s="1" t="inlineStr">
        <is>
          <t>858148</t>
        </is>
      </c>
      <c r="W1818" s="1" t="inlineStr">
        <is>
          <t>666170</t>
        </is>
      </c>
      <c r="X1818" s="1" t="n"/>
      <c r="Y1818" s="1" t="n"/>
      <c r="Z1818" s="7">
        <f>X1818/U1818</f>
        <v/>
      </c>
      <c r="AA1818" s="7">
        <f>Y1818/V1818</f>
        <v/>
      </c>
      <c r="AB1818" s="1" t="n"/>
      <c r="AC1818" s="1" t="n"/>
      <c r="AD1818" s="1" t="n"/>
      <c r="AE1818" s="1" t="n"/>
      <c r="AF1818" s="1" t="n"/>
      <c r="AG1818" s="1" t="n"/>
      <c r="AH1818" s="1" t="n"/>
      <c r="AI1818" s="7">
        <f>AG1818/AD1818</f>
        <v/>
      </c>
      <c r="AJ1818" s="7">
        <f>AH1818/AE1818</f>
        <v/>
      </c>
      <c r="AK1818" s="1" t="n"/>
      <c r="AL1818" s="1" t="n"/>
      <c r="AM1818" s="1" t="n"/>
      <c r="AN1818" s="1" t="n">
        <v>508.25</v>
      </c>
      <c r="AO1818" s="1" t="n">
        <v>489.1</v>
      </c>
      <c r="AP1818" s="1" t="n">
        <v>484.95</v>
      </c>
      <c r="AQ1818" s="1" t="n"/>
      <c r="AR1818" s="1" t="n"/>
      <c r="AS1818" s="1" t="n"/>
      <c r="AT1818" s="1" t="n"/>
      <c r="AU1818" s="1" t="n"/>
      <c r="AV1818" s="7">
        <f>AT1818/AQ1818</f>
        <v/>
      </c>
      <c r="AW1818" s="7">
        <f>AU1818/AR1818</f>
        <v/>
      </c>
      <c r="AX1818" s="1" t="n"/>
      <c r="AY1818" s="1">
        <f>+IF(AND(D1818&gt;0,E1818&gt;0,F1818&gt;0,S1818&gt;0,T1818&gt;0,AC1818&gt;0,AB1818&gt;0,AI1818&gt;0,AJ1818&gt;0,AS1818&gt;AR1818,AR1818&gt;AQ1818),"long buildup",IF(AND(D1818&gt;0,E1818&gt;0,F1818&gt;0,S1818&lt;0,T1818&lt;0,AB1818&lt;0,AC1818&lt;0,AI1818&lt;0,AJ1818&lt;0,AS1818&gt;AR1818,AR1818&gt;AQ1818),"Short Covering",IF(AND(D1818&lt;0,E1818&lt;0,F1818&lt;0,S1818&lt;0,T1818&lt;0,AB1818&gt;0,AC1818&gt;0,AI1818&gt;0,AJ1818&gt;0,AS1818&lt;AR1818,AR1818&lt;AQ1818),"Short Buildup",IF(AND(D1818&lt;0,E1818&lt;0,F1818&lt;0,S1818&lt;0,T1818&lt;0,AB1818&lt;0,AC1818&lt;0,AI1818&lt;0,AJ1818&lt;0,AS1818&lt;AR1818,AR1818&lt;AQ1818),"LongUnwinding" ))))</f>
        <v/>
      </c>
      <c r="AZ1818" s="1">
        <f>+IF(AND(D1818&gt;0,E1818&gt;0,F1818&gt;0,L1818&gt;0,M1818&gt;0,S1818&gt;0,T1818&gt;0,Z1818&gt;0,AA1818&gt;0),"Buying Opportunity",IF(AND(D1818&lt;0,E1818&lt;0,F1818&lt;0,L1818&lt;0,M1818&lt;0,S1818&lt;0,T1818&lt;0,Z1818&lt;0,AA1818&lt;0),"support Zone",IF(AND(D1818&lt;0,E1818&lt;0,F1818&lt;0,L1818&gt;0,M1818&gt;0,S1818&gt;0,T1818&gt;0,Z1818&gt;0,AA1818&gt;0),"sell delivery")))</f>
        <v/>
      </c>
      <c r="BA1818" s="1">
        <f>IF(AND(D1818&gt;0,E1818&gt;0,F1818&gt;0,Z1818&gt;0,AA1818&gt;0,AB1818&gt;0,AC1818&gt;0,AI1818&gt;0,AJ1818&gt;0),"FII ENTERING")</f>
        <v/>
      </c>
      <c r="BB1818" s="1" t="n"/>
      <c r="BC1818" s="1" t="n"/>
      <c r="BD1818" s="1">
        <f>IF(AND(E1818&gt;0,F1818&gt;0,AB1818&gt;0,AC1818&gt;0,AI1818&gt;0,AJ1818&gt;0,AS1818&gt;AR1818,AR1818&gt;AQ1818),"long buildup",IF(AND(E1818&lt;0,F1818&lt;0,AB1818&gt;0,AC1818&gt;0,AI1818&gt;0,AJ1818&gt;0,AS1818&lt;AR1818,AR1818&lt;AQ1818),"Short buildup"))</f>
        <v/>
      </c>
      <c r="BE1818" s="1">
        <f>+IF(AND(F1818&gt;0,M1818&gt;0,T1818&gt;0,AA1818&gt;0),"buy")</f>
        <v/>
      </c>
    </row>
    <row r="1819">
      <c r="A1819" s="1" t="inlineStr">
        <is>
          <t>SYMPHONY</t>
        </is>
      </c>
      <c r="B1819" s="1" t="n"/>
      <c r="C1819" s="1" t="n"/>
      <c r="D1819" s="2" t="n">
        <v>-0.9878310665712207</v>
      </c>
      <c r="E1819" s="2" t="n">
        <v>-2.555668016194342</v>
      </c>
      <c r="F1819" s="3" t="n">
        <v>0.1558036873539442</v>
      </c>
      <c r="G1819" s="4" t="n">
        <v>8831</v>
      </c>
      <c r="H1819" s="4" t="n">
        <v>8163</v>
      </c>
      <c r="I1819" s="3" t="n">
        <v>7931</v>
      </c>
      <c r="J1819" s="1" t="n"/>
      <c r="K1819" s="1" t="n"/>
      <c r="L1819" s="7">
        <f>J1819/G1819</f>
        <v/>
      </c>
      <c r="M1819" s="7">
        <f>K1819/H1819</f>
        <v/>
      </c>
      <c r="N1819" s="1" t="n">
        <v>8.5204</v>
      </c>
      <c r="O1819" s="1" t="n">
        <v>7.9616</v>
      </c>
      <c r="P1819" s="1" t="n">
        <v>6.0401</v>
      </c>
      <c r="Q1819" s="1" t="n"/>
      <c r="R1819" s="1" t="n"/>
      <c r="S1819" s="7">
        <f>Q1819/N1819</f>
        <v/>
      </c>
      <c r="T1819" s="7">
        <f>R1819/O1819</f>
        <v/>
      </c>
      <c r="U1819" s="1" t="inlineStr">
        <is>
          <t>31222</t>
        </is>
      </c>
      <c r="V1819" s="1" t="inlineStr">
        <is>
          <t>31032</t>
        </is>
      </c>
      <c r="W1819" s="1" t="inlineStr">
        <is>
          <t>19342</t>
        </is>
      </c>
      <c r="X1819" s="1" t="n"/>
      <c r="Y1819" s="1" t="n"/>
      <c r="Z1819" s="7">
        <f>X1819/U1819</f>
        <v/>
      </c>
      <c r="AA1819" s="7">
        <f>Y1819/V1819</f>
        <v/>
      </c>
      <c r="AB1819" s="1" t="n"/>
      <c r="AC1819" s="1" t="n"/>
      <c r="AD1819" s="1" t="n"/>
      <c r="AE1819" s="1" t="n"/>
      <c r="AF1819" s="1" t="n"/>
      <c r="AG1819" s="1" t="n"/>
      <c r="AH1819" s="1" t="n"/>
      <c r="AI1819" s="7">
        <f>AG1819/AD1819</f>
        <v/>
      </c>
      <c r="AJ1819" s="7">
        <f>AH1819/AE1819</f>
        <v/>
      </c>
      <c r="AK1819" s="1" t="n"/>
      <c r="AL1819" s="1" t="n"/>
      <c r="AM1819" s="1" t="n"/>
      <c r="AN1819" s="1" t="n">
        <v>1383.2</v>
      </c>
      <c r="AO1819" s="1" t="n">
        <v>1347.85</v>
      </c>
      <c r="AP1819" s="1" t="n">
        <v>1349.95</v>
      </c>
      <c r="AQ1819" s="1" t="n"/>
      <c r="AR1819" s="1" t="n"/>
      <c r="AS1819" s="1" t="n"/>
      <c r="AT1819" s="1" t="n"/>
      <c r="AU1819" s="1" t="n"/>
      <c r="AV1819" s="7">
        <f>AT1819/AQ1819</f>
        <v/>
      </c>
      <c r="AW1819" s="7">
        <f>AU1819/AR1819</f>
        <v/>
      </c>
      <c r="AX1819" s="1" t="n"/>
      <c r="AY1819" s="1">
        <f>+IF(AND(D1819&gt;0,E1819&gt;0,F1819&gt;0,S1819&gt;0,T1819&gt;0,AC1819&gt;0,AB1819&gt;0,AI1819&gt;0,AJ1819&gt;0,AS1819&gt;AR1819,AR1819&gt;AQ1819),"long buildup",IF(AND(D1819&gt;0,E1819&gt;0,F1819&gt;0,S1819&lt;0,T1819&lt;0,AB1819&lt;0,AC1819&lt;0,AI1819&lt;0,AJ1819&lt;0,AS1819&gt;AR1819,AR1819&gt;AQ1819),"Short Covering",IF(AND(D1819&lt;0,E1819&lt;0,F1819&lt;0,S1819&lt;0,T1819&lt;0,AB1819&gt;0,AC1819&gt;0,AI1819&gt;0,AJ1819&gt;0,AS1819&lt;AR1819,AR1819&lt;AQ1819),"Short Buildup",IF(AND(D1819&lt;0,E1819&lt;0,F1819&lt;0,S1819&lt;0,T1819&lt;0,AB1819&lt;0,AC1819&lt;0,AI1819&lt;0,AJ1819&lt;0,AS1819&lt;AR1819,AR1819&lt;AQ1819),"LongUnwinding" ))))</f>
        <v/>
      </c>
      <c r="AZ1819" s="1">
        <f>+IF(AND(D1819&gt;0,E1819&gt;0,F1819&gt;0,L1819&gt;0,M1819&gt;0,S1819&gt;0,T1819&gt;0,Z1819&gt;0,AA1819&gt;0),"Buying Opportunity",IF(AND(D1819&lt;0,E1819&lt;0,F1819&lt;0,L1819&lt;0,M1819&lt;0,S1819&lt;0,T1819&lt;0,Z1819&lt;0,AA1819&lt;0),"support Zone",IF(AND(D1819&lt;0,E1819&lt;0,F1819&lt;0,L1819&gt;0,M1819&gt;0,S1819&gt;0,T1819&gt;0,Z1819&gt;0,AA1819&gt;0),"sell delivery")))</f>
        <v/>
      </c>
      <c r="BA1819" s="1">
        <f>IF(AND(D1819&gt;0,E1819&gt;0,F1819&gt;0,Z1819&gt;0,AA1819&gt;0,AB1819&gt;0,AC1819&gt;0,AI1819&gt;0,AJ1819&gt;0),"FII ENTERING")</f>
        <v/>
      </c>
      <c r="BB1819" s="1" t="n"/>
      <c r="BC1819" s="1" t="n"/>
      <c r="BD1819" s="1">
        <f>IF(AND(E1819&gt;0,F1819&gt;0,AB1819&gt;0,AC1819&gt;0,AI1819&gt;0,AJ1819&gt;0,AS1819&gt;AR1819,AR1819&gt;AQ1819),"long buildup",IF(AND(E1819&lt;0,F1819&lt;0,AB1819&gt;0,AC1819&gt;0,AI1819&gt;0,AJ1819&gt;0,AS1819&lt;AR1819,AR1819&lt;AQ1819),"Short buildup"))</f>
        <v/>
      </c>
      <c r="BE1819" s="1">
        <f>+IF(AND(F1819&gt;0,M1819&gt;0,T1819&gt;0,AA1819&gt;0),"buy")</f>
        <v/>
      </c>
    </row>
    <row r="1820">
      <c r="A1820" s="1" t="inlineStr">
        <is>
          <t>SYNCOMF</t>
        </is>
      </c>
      <c r="B1820" s="1" t="n"/>
      <c r="C1820" s="1" t="n"/>
      <c r="D1820" s="2" t="n">
        <v>-1.009657594381038</v>
      </c>
      <c r="E1820" s="2" t="n">
        <v>-3.592017738359211</v>
      </c>
      <c r="F1820" s="3" t="n">
        <v>0.1839926402944007</v>
      </c>
      <c r="G1820" s="4" t="n">
        <v>10492</v>
      </c>
      <c r="H1820" s="4" t="n">
        <v>11572</v>
      </c>
      <c r="I1820" s="3" t="n">
        <v>10416</v>
      </c>
      <c r="J1820" s="1" t="n"/>
      <c r="K1820" s="1" t="n"/>
      <c r="L1820" s="7">
        <f>J1820/G1820</f>
        <v/>
      </c>
      <c r="M1820" s="7">
        <f>K1820/H1820</f>
        <v/>
      </c>
      <c r="N1820" s="1" t="n">
        <v>5.0871</v>
      </c>
      <c r="O1820" s="1" t="n">
        <v>6.3161</v>
      </c>
      <c r="P1820" s="1" t="n">
        <v>6.5767</v>
      </c>
      <c r="Q1820" s="1" t="n"/>
      <c r="R1820" s="1" t="n"/>
      <c r="S1820" s="7">
        <f>Q1820/N1820</f>
        <v/>
      </c>
      <c r="T1820" s="7">
        <f>R1820/O1820</f>
        <v/>
      </c>
      <c r="U1820" s="1" t="inlineStr">
        <is>
          <t>1395859</t>
        </is>
      </c>
      <c r="V1820" s="1" t="inlineStr">
        <is>
          <t>1624760</t>
        </is>
      </c>
      <c r="W1820" s="1" t="inlineStr">
        <is>
          <t>1215065</t>
        </is>
      </c>
      <c r="X1820" s="1" t="n"/>
      <c r="Y1820" s="1" t="n"/>
      <c r="Z1820" s="7">
        <f>X1820/U1820</f>
        <v/>
      </c>
      <c r="AA1820" s="7">
        <f>Y1820/V1820</f>
        <v/>
      </c>
      <c r="AB1820" s="1" t="n"/>
      <c r="AC1820" s="1" t="n"/>
      <c r="AD1820" s="1" t="n"/>
      <c r="AE1820" s="1" t="n"/>
      <c r="AF1820" s="1" t="n"/>
      <c r="AG1820" s="1" t="n"/>
      <c r="AH1820" s="1" t="n"/>
      <c r="AI1820" s="7">
        <f>AG1820/AD1820</f>
        <v/>
      </c>
      <c r="AJ1820" s="7">
        <f>AH1820/AE1820</f>
        <v/>
      </c>
      <c r="AK1820" s="1" t="n"/>
      <c r="AL1820" s="1" t="n"/>
      <c r="AM1820" s="1" t="n"/>
      <c r="AN1820" s="1" t="n">
        <v>22.55</v>
      </c>
      <c r="AO1820" s="1" t="n">
        <v>21.74</v>
      </c>
      <c r="AP1820" s="1" t="n">
        <v>21.78</v>
      </c>
      <c r="AQ1820" s="1" t="n"/>
      <c r="AR1820" s="1" t="n"/>
      <c r="AS1820" s="1" t="n"/>
      <c r="AT1820" s="1" t="n"/>
      <c r="AU1820" s="1" t="n"/>
      <c r="AV1820" s="7">
        <f>AT1820/AQ1820</f>
        <v/>
      </c>
      <c r="AW1820" s="7">
        <f>AU1820/AR1820</f>
        <v/>
      </c>
      <c r="AX1820" s="1" t="n"/>
      <c r="AY1820" s="1">
        <f>+IF(AND(D1820&gt;0,E1820&gt;0,F1820&gt;0,S1820&gt;0,T1820&gt;0,AC1820&gt;0,AB1820&gt;0,AI1820&gt;0,AJ1820&gt;0,AS1820&gt;AR1820,AR1820&gt;AQ1820),"long buildup",IF(AND(D1820&gt;0,E1820&gt;0,F1820&gt;0,S1820&lt;0,T1820&lt;0,AB1820&lt;0,AC1820&lt;0,AI1820&lt;0,AJ1820&lt;0,AS1820&gt;AR1820,AR1820&gt;AQ1820),"Short Covering",IF(AND(D1820&lt;0,E1820&lt;0,F1820&lt;0,S1820&lt;0,T1820&lt;0,AB1820&gt;0,AC1820&gt;0,AI1820&gt;0,AJ1820&gt;0,AS1820&lt;AR1820,AR1820&lt;AQ1820),"Short Buildup",IF(AND(D1820&lt;0,E1820&lt;0,F1820&lt;0,S1820&lt;0,T1820&lt;0,AB1820&lt;0,AC1820&lt;0,AI1820&lt;0,AJ1820&lt;0,AS1820&lt;AR1820,AR1820&lt;AQ1820),"LongUnwinding" ))))</f>
        <v/>
      </c>
      <c r="AZ1820" s="1">
        <f>+IF(AND(D1820&gt;0,E1820&gt;0,F1820&gt;0,L1820&gt;0,M1820&gt;0,S1820&gt;0,T1820&gt;0,Z1820&gt;0,AA1820&gt;0),"Buying Opportunity",IF(AND(D1820&lt;0,E1820&lt;0,F1820&lt;0,L1820&lt;0,M1820&lt;0,S1820&lt;0,T1820&lt;0,Z1820&lt;0,AA1820&lt;0),"support Zone",IF(AND(D1820&lt;0,E1820&lt;0,F1820&lt;0,L1820&gt;0,M1820&gt;0,S1820&gt;0,T1820&gt;0,Z1820&gt;0,AA1820&gt;0),"sell delivery")))</f>
        <v/>
      </c>
      <c r="BA1820" s="1">
        <f>IF(AND(D1820&gt;0,E1820&gt;0,F1820&gt;0,Z1820&gt;0,AA1820&gt;0,AB1820&gt;0,AC1820&gt;0,AI1820&gt;0,AJ1820&gt;0),"FII ENTERING")</f>
        <v/>
      </c>
      <c r="BB1820" s="1" t="n"/>
      <c r="BC1820" s="1" t="n"/>
      <c r="BD1820" s="1">
        <f>IF(AND(E1820&gt;0,F1820&gt;0,AB1820&gt;0,AC1820&gt;0,AI1820&gt;0,AJ1820&gt;0,AS1820&gt;AR1820,AR1820&gt;AQ1820),"long buildup",IF(AND(E1820&lt;0,F1820&lt;0,AB1820&gt;0,AC1820&gt;0,AI1820&gt;0,AJ1820&gt;0,AS1820&lt;AR1820,AR1820&lt;AQ1820),"Short buildup"))</f>
        <v/>
      </c>
      <c r="BE1820" s="1">
        <f>+IF(AND(F1820&gt;0,M1820&gt;0,T1820&gt;0,AA1820&gt;0),"buy")</f>
        <v/>
      </c>
    </row>
    <row r="1821">
      <c r="A1821" s="1" t="inlineStr">
        <is>
          <t>SYNGENE</t>
        </is>
      </c>
      <c r="B1821" s="1" t="n"/>
      <c r="C1821" s="1" t="n"/>
      <c r="D1821" s="2" t="n">
        <v>2.689972192270591</v>
      </c>
      <c r="E1821" s="2" t="n">
        <v>-3.83531362254767</v>
      </c>
      <c r="F1821" s="3" t="n">
        <v>-0.2356186426067415</v>
      </c>
      <c r="G1821" s="4" t="n">
        <v>103804</v>
      </c>
      <c r="H1821" s="4" t="n">
        <v>74387</v>
      </c>
      <c r="I1821" s="3" t="n">
        <v>28753</v>
      </c>
      <c r="J1821" s="1" t="n"/>
      <c r="K1821" s="1" t="n"/>
      <c r="L1821" s="7">
        <f>J1821/G1821</f>
        <v/>
      </c>
      <c r="M1821" s="7">
        <f>K1821/H1821</f>
        <v/>
      </c>
      <c r="N1821" s="1" t="n">
        <v>190.9953</v>
      </c>
      <c r="O1821" s="1" t="n">
        <v>106.6071</v>
      </c>
      <c r="P1821" s="1" t="n">
        <v>38.6691</v>
      </c>
      <c r="Q1821" s="1" t="n"/>
      <c r="R1821" s="1" t="n"/>
      <c r="S1821" s="7">
        <f>Q1821/N1821</f>
        <v/>
      </c>
      <c r="T1821" s="7">
        <f>R1821/O1821</f>
        <v/>
      </c>
      <c r="U1821" s="1" t="inlineStr">
        <is>
          <t>884702</t>
        </is>
      </c>
      <c r="V1821" s="1" t="inlineStr">
        <is>
          <t>746608</t>
        </is>
      </c>
      <c r="W1821" s="1" t="inlineStr">
        <is>
          <t>205607</t>
        </is>
      </c>
      <c r="X1821" s="1" t="n"/>
      <c r="Y1821" s="1" t="n"/>
      <c r="Z1821" s="7">
        <f>X1821/U1821</f>
        <v/>
      </c>
      <c r="AA1821" s="7">
        <f>Y1821/V1821</f>
        <v/>
      </c>
      <c r="AB1821" s="1" t="n">
        <v>72000</v>
      </c>
      <c r="AC1821" s="1" t="n">
        <v>31000</v>
      </c>
      <c r="AD1821" s="1" t="n">
        <v>156</v>
      </c>
      <c r="AE1821" s="1" t="n">
        <v>237</v>
      </c>
      <c r="AF1821" s="1" t="n">
        <v>160</v>
      </c>
      <c r="AG1821" s="1" t="n"/>
      <c r="AH1821" s="1" t="n"/>
      <c r="AI1821" s="7">
        <f>AG1821/AD1821</f>
        <v/>
      </c>
      <c r="AJ1821" s="7">
        <f>AH1821/AE1821</f>
        <v/>
      </c>
      <c r="AK1821" s="1" t="n">
        <v>915.35</v>
      </c>
      <c r="AL1821" s="1" t="n">
        <v>880.3</v>
      </c>
      <c r="AM1821" s="1" t="n">
        <v>875.5</v>
      </c>
      <c r="AN1821" s="1" t="n">
        <v>904.75</v>
      </c>
      <c r="AO1821" s="1" t="n">
        <v>870.05</v>
      </c>
      <c r="AP1821" s="1" t="n">
        <v>868</v>
      </c>
      <c r="AQ1821" s="1" t="n"/>
      <c r="AR1821" s="1" t="n"/>
      <c r="AS1821" s="1" t="n"/>
      <c r="AT1821" s="1" t="n"/>
      <c r="AU1821" s="1" t="n"/>
      <c r="AV1821" s="7">
        <f>AT1821/AQ1821</f>
        <v/>
      </c>
      <c r="AW1821" s="7">
        <f>AU1821/AR1821</f>
        <v/>
      </c>
      <c r="AX1821" s="1" t="n"/>
      <c r="AY1821" s="1">
        <f>+IF(AND(D1821&gt;0,E1821&gt;0,F1821&gt;0,S1821&gt;0,T1821&gt;0,AC1821&gt;0,AB1821&gt;0,AI1821&gt;0,AJ1821&gt;0,AS1821&gt;AR1821,AR1821&gt;AQ1821),"long buildup",IF(AND(D1821&gt;0,E1821&gt;0,F1821&gt;0,S1821&lt;0,T1821&lt;0,AB1821&lt;0,AC1821&lt;0,AI1821&lt;0,AJ1821&lt;0,AS1821&gt;AR1821,AR1821&gt;AQ1821),"Short Covering",IF(AND(D1821&lt;0,E1821&lt;0,F1821&lt;0,S1821&lt;0,T1821&lt;0,AB1821&gt;0,AC1821&gt;0,AI1821&gt;0,AJ1821&gt;0,AS1821&lt;AR1821,AR1821&lt;AQ1821),"Short Buildup",IF(AND(D1821&lt;0,E1821&lt;0,F1821&lt;0,S1821&lt;0,T1821&lt;0,AB1821&lt;0,AC1821&lt;0,AI1821&lt;0,AJ1821&lt;0,AS1821&lt;AR1821,AR1821&lt;AQ1821),"LongUnwinding" ))))</f>
        <v/>
      </c>
      <c r="AZ1821" s="1">
        <f>+IF(AND(D1821&gt;0,E1821&gt;0,F1821&gt;0,L1821&gt;0,M1821&gt;0,S1821&gt;0,T1821&gt;0,Z1821&gt;0,AA1821&gt;0),"Buying Opportunity",IF(AND(D1821&lt;0,E1821&lt;0,F1821&lt;0,L1821&lt;0,M1821&lt;0,S1821&lt;0,T1821&lt;0,Z1821&lt;0,AA1821&lt;0),"support Zone",IF(AND(D1821&lt;0,E1821&lt;0,F1821&lt;0,L1821&gt;0,M1821&gt;0,S1821&gt;0,T1821&gt;0,Z1821&gt;0,AA1821&gt;0),"sell delivery")))</f>
        <v/>
      </c>
      <c r="BA1821" s="1">
        <f>IF(AND(D1821&gt;0,E1821&gt;0,F1821&gt;0,Z1821&gt;0,AA1821&gt;0,AB1821&gt;0,AC1821&gt;0,AI1821&gt;0,AJ1821&gt;0),"FII ENTERING")</f>
        <v/>
      </c>
      <c r="BB1821" s="1" t="n"/>
      <c r="BC1821" s="1" t="n"/>
      <c r="BD1821" s="1">
        <f>IF(AND(E1821&gt;0,F1821&gt;0,AB1821&gt;0,AC1821&gt;0,AI1821&gt;0,AJ1821&gt;0,AS1821&gt;AR1821,AR1821&gt;AQ1821),"long buildup",IF(AND(E1821&lt;0,F1821&lt;0,AB1821&gt;0,AC1821&gt;0,AI1821&gt;0,AJ1821&gt;0,AS1821&lt;AR1821,AR1821&lt;AQ1821),"Short buildup"))</f>
        <v/>
      </c>
      <c r="BE1821" s="1">
        <f>+IF(AND(F1821&gt;0,M1821&gt;0,T1821&gt;0,AA1821&gt;0),"buy")</f>
        <v/>
      </c>
    </row>
    <row r="1822">
      <c r="A1822" s="1" t="inlineStr">
        <is>
          <t>SYRMA</t>
        </is>
      </c>
      <c r="B1822" s="1" t="n"/>
      <c r="C1822" s="1" t="n"/>
      <c r="D1822" s="2" t="n">
        <v>2.981076643912555</v>
      </c>
      <c r="E1822" s="2" t="n">
        <v>0.6544722268837015</v>
      </c>
      <c r="F1822" s="3" t="n">
        <v>1.283761253751258</v>
      </c>
      <c r="G1822" s="4" t="n">
        <v>78447</v>
      </c>
      <c r="H1822" s="4" t="n">
        <v>82414</v>
      </c>
      <c r="I1822" s="3" t="n">
        <v>51517</v>
      </c>
      <c r="J1822" s="1" t="n"/>
      <c r="K1822" s="1" t="n"/>
      <c r="L1822" s="7">
        <f>J1822/G1822</f>
        <v/>
      </c>
      <c r="M1822" s="7">
        <f>K1822/H1822</f>
        <v/>
      </c>
      <c r="N1822" s="1" t="n">
        <v>177.5979</v>
      </c>
      <c r="O1822" s="1" t="n">
        <v>161.2096</v>
      </c>
      <c r="P1822" s="1" t="n">
        <v>101.3225</v>
      </c>
      <c r="Q1822" s="1" t="n"/>
      <c r="R1822" s="1" t="n"/>
      <c r="S1822" s="7">
        <f>Q1822/N1822</f>
        <v/>
      </c>
      <c r="T1822" s="7">
        <f>R1822/O1822</f>
        <v/>
      </c>
      <c r="U1822" s="1" t="inlineStr">
        <is>
          <t>771692</t>
        </is>
      </c>
      <c r="V1822" s="1" t="inlineStr">
        <is>
          <t>778262</t>
        </is>
      </c>
      <c r="W1822" s="1" t="inlineStr">
        <is>
          <t>516313</t>
        </is>
      </c>
      <c r="X1822" s="1" t="n"/>
      <c r="Y1822" s="1" t="n"/>
      <c r="Z1822" s="7">
        <f>X1822/U1822</f>
        <v/>
      </c>
      <c r="AA1822" s="7">
        <f>Y1822/V1822</f>
        <v/>
      </c>
      <c r="AB1822" s="1" t="n"/>
      <c r="AC1822" s="1" t="n"/>
      <c r="AD1822" s="1" t="n"/>
      <c r="AE1822" s="1" t="n"/>
      <c r="AF1822" s="1" t="n"/>
      <c r="AG1822" s="1" t="n"/>
      <c r="AH1822" s="1" t="n"/>
      <c r="AI1822" s="7">
        <f>AG1822/AD1822</f>
        <v/>
      </c>
      <c r="AJ1822" s="7">
        <f>AH1822/AE1822</f>
        <v/>
      </c>
      <c r="AK1822" s="1" t="n"/>
      <c r="AL1822" s="1" t="n"/>
      <c r="AM1822" s="1" t="n"/>
      <c r="AN1822" s="1" t="n">
        <v>595.9</v>
      </c>
      <c r="AO1822" s="1" t="n">
        <v>599.8</v>
      </c>
      <c r="AP1822" s="1" t="n">
        <v>607.5</v>
      </c>
      <c r="AQ1822" s="1" t="n"/>
      <c r="AR1822" s="1" t="n"/>
      <c r="AS1822" s="1" t="n"/>
      <c r="AT1822" s="1" t="n"/>
      <c r="AU1822" s="1" t="n"/>
      <c r="AV1822" s="7">
        <f>AT1822/AQ1822</f>
        <v/>
      </c>
      <c r="AW1822" s="7">
        <f>AU1822/AR1822</f>
        <v/>
      </c>
      <c r="AX1822" s="1" t="n"/>
      <c r="AY1822" s="1">
        <f>+IF(AND(D1822&gt;0,E1822&gt;0,F1822&gt;0,S1822&gt;0,T1822&gt;0,AC1822&gt;0,AB1822&gt;0,AI1822&gt;0,AJ1822&gt;0,AS1822&gt;AR1822,AR1822&gt;AQ1822),"long buildup",IF(AND(D1822&gt;0,E1822&gt;0,F1822&gt;0,S1822&lt;0,T1822&lt;0,AB1822&lt;0,AC1822&lt;0,AI1822&lt;0,AJ1822&lt;0,AS1822&gt;AR1822,AR1822&gt;AQ1822),"Short Covering",IF(AND(D1822&lt;0,E1822&lt;0,F1822&lt;0,S1822&lt;0,T1822&lt;0,AB1822&gt;0,AC1822&gt;0,AI1822&gt;0,AJ1822&gt;0,AS1822&lt;AR1822,AR1822&lt;AQ1822),"Short Buildup",IF(AND(D1822&lt;0,E1822&lt;0,F1822&lt;0,S1822&lt;0,T1822&lt;0,AB1822&lt;0,AC1822&lt;0,AI1822&lt;0,AJ1822&lt;0,AS1822&lt;AR1822,AR1822&lt;AQ1822),"LongUnwinding" ))))</f>
        <v/>
      </c>
      <c r="AZ1822" s="1">
        <f>+IF(AND(D1822&gt;0,E1822&gt;0,F1822&gt;0,L1822&gt;0,M1822&gt;0,S1822&gt;0,T1822&gt;0,Z1822&gt;0,AA1822&gt;0),"Buying Opportunity",IF(AND(D1822&lt;0,E1822&lt;0,F1822&lt;0,L1822&lt;0,M1822&lt;0,S1822&lt;0,T1822&lt;0,Z1822&lt;0,AA1822&lt;0),"support Zone",IF(AND(D1822&lt;0,E1822&lt;0,F1822&lt;0,L1822&gt;0,M1822&gt;0,S1822&gt;0,T1822&gt;0,Z1822&gt;0,AA1822&gt;0),"sell delivery")))</f>
        <v/>
      </c>
      <c r="BA1822" s="1">
        <f>IF(AND(D1822&gt;0,E1822&gt;0,F1822&gt;0,Z1822&gt;0,AA1822&gt;0,AB1822&gt;0,AC1822&gt;0,AI1822&gt;0,AJ1822&gt;0),"FII ENTERING")</f>
        <v/>
      </c>
      <c r="BB1822" s="1" t="n"/>
      <c r="BC1822" s="1" t="n"/>
      <c r="BD1822" s="1">
        <f>IF(AND(E1822&gt;0,F1822&gt;0,AB1822&gt;0,AC1822&gt;0,AI1822&gt;0,AJ1822&gt;0,AS1822&gt;AR1822,AR1822&gt;AQ1822),"long buildup",IF(AND(E1822&lt;0,F1822&lt;0,AB1822&gt;0,AC1822&gt;0,AI1822&gt;0,AJ1822&gt;0,AS1822&lt;AR1822,AR1822&lt;AQ1822),"Short buildup"))</f>
        <v/>
      </c>
      <c r="BE1822" s="1">
        <f>+IF(AND(F1822&gt;0,M1822&gt;0,T1822&gt;0,AA1822&gt;0),"buy")</f>
        <v/>
      </c>
    </row>
    <row r="1823">
      <c r="A1823" s="1" t="inlineStr">
        <is>
          <t>TAINWALCHM</t>
        </is>
      </c>
      <c r="B1823" s="1" t="n"/>
      <c r="C1823" s="1" t="n"/>
      <c r="D1823" s="2" t="n">
        <v>0.6089532587228328</v>
      </c>
      <c r="E1823" s="2" t="n">
        <v>-4.645836741370846</v>
      </c>
      <c r="F1823" s="3" t="n">
        <v>1.904271744724657</v>
      </c>
      <c r="G1823" s="4" t="n">
        <v>776</v>
      </c>
      <c r="H1823" s="4" t="n">
        <v>820</v>
      </c>
      <c r="I1823" s="3" t="n">
        <v>538</v>
      </c>
      <c r="J1823" s="1" t="n"/>
      <c r="K1823" s="1" t="n"/>
      <c r="L1823" s="7">
        <f>J1823/G1823</f>
        <v/>
      </c>
      <c r="M1823" s="7">
        <f>K1823/H1823</f>
        <v/>
      </c>
      <c r="N1823" s="1" t="n">
        <v>0.4613</v>
      </c>
      <c r="O1823" s="1" t="n">
        <v>0.6228</v>
      </c>
      <c r="P1823" s="1" t="n">
        <v>0.3019</v>
      </c>
      <c r="Q1823" s="1" t="n"/>
      <c r="R1823" s="1" t="n"/>
      <c r="S1823" s="7">
        <f>Q1823/N1823</f>
        <v/>
      </c>
      <c r="T1823" s="7">
        <f>R1823/O1823</f>
        <v/>
      </c>
      <c r="U1823" s="1" t="inlineStr">
        <is>
          <t>6311</t>
        </is>
      </c>
      <c r="V1823" s="1" t="inlineStr">
        <is>
          <t>14262</t>
        </is>
      </c>
      <c r="W1823" s="1" t="inlineStr">
        <is>
          <t>4704</t>
        </is>
      </c>
      <c r="X1823" s="1" t="n"/>
      <c r="Y1823" s="1" t="n"/>
      <c r="Z1823" s="7">
        <f>X1823/U1823</f>
        <v/>
      </c>
      <c r="AA1823" s="7">
        <f>Y1823/V1823</f>
        <v/>
      </c>
      <c r="AB1823" s="1" t="n"/>
      <c r="AC1823" s="1" t="n"/>
      <c r="AD1823" s="1" t="n"/>
      <c r="AE1823" s="1" t="n"/>
      <c r="AF1823" s="1" t="n"/>
      <c r="AG1823" s="1" t="n"/>
      <c r="AH1823" s="1" t="n"/>
      <c r="AI1823" s="7">
        <f>AG1823/AD1823</f>
        <v/>
      </c>
      <c r="AJ1823" s="7">
        <f>AH1823/AE1823</f>
        <v/>
      </c>
      <c r="AK1823" s="1" t="n"/>
      <c r="AL1823" s="1" t="n"/>
      <c r="AM1823" s="1" t="n"/>
      <c r="AN1823" s="1" t="n">
        <v>305.65</v>
      </c>
      <c r="AO1823" s="1" t="n">
        <v>291.45</v>
      </c>
      <c r="AP1823" s="1" t="n">
        <v>297</v>
      </c>
      <c r="AQ1823" s="1" t="n"/>
      <c r="AR1823" s="1" t="n"/>
      <c r="AS1823" s="1" t="n"/>
      <c r="AT1823" s="1" t="n"/>
      <c r="AU1823" s="1" t="n"/>
      <c r="AV1823" s="7">
        <f>AT1823/AQ1823</f>
        <v/>
      </c>
      <c r="AW1823" s="7">
        <f>AU1823/AR1823</f>
        <v/>
      </c>
      <c r="AX1823" s="1" t="n"/>
      <c r="AY1823" s="1">
        <f>+IF(AND(D1823&gt;0,E1823&gt;0,F1823&gt;0,S1823&gt;0,T1823&gt;0,AC1823&gt;0,AB1823&gt;0,AI1823&gt;0,AJ1823&gt;0,AS1823&gt;AR1823,AR1823&gt;AQ1823),"long buildup",IF(AND(D1823&gt;0,E1823&gt;0,F1823&gt;0,S1823&lt;0,T1823&lt;0,AB1823&lt;0,AC1823&lt;0,AI1823&lt;0,AJ1823&lt;0,AS1823&gt;AR1823,AR1823&gt;AQ1823),"Short Covering",IF(AND(D1823&lt;0,E1823&lt;0,F1823&lt;0,S1823&lt;0,T1823&lt;0,AB1823&gt;0,AC1823&gt;0,AI1823&gt;0,AJ1823&gt;0,AS1823&lt;AR1823,AR1823&lt;AQ1823),"Short Buildup",IF(AND(D1823&lt;0,E1823&lt;0,F1823&lt;0,S1823&lt;0,T1823&lt;0,AB1823&lt;0,AC1823&lt;0,AI1823&lt;0,AJ1823&lt;0,AS1823&lt;AR1823,AR1823&lt;AQ1823),"LongUnwinding" ))))</f>
        <v/>
      </c>
      <c r="AZ1823" s="1">
        <f>+IF(AND(D1823&gt;0,E1823&gt;0,F1823&gt;0,L1823&gt;0,M1823&gt;0,S1823&gt;0,T1823&gt;0,Z1823&gt;0,AA1823&gt;0),"Buying Opportunity",IF(AND(D1823&lt;0,E1823&lt;0,F1823&lt;0,L1823&lt;0,M1823&lt;0,S1823&lt;0,T1823&lt;0,Z1823&lt;0,AA1823&lt;0),"support Zone",IF(AND(D1823&lt;0,E1823&lt;0,F1823&lt;0,L1823&gt;0,M1823&gt;0,S1823&gt;0,T1823&gt;0,Z1823&gt;0,AA1823&gt;0),"sell delivery")))</f>
        <v/>
      </c>
      <c r="BA1823" s="1">
        <f>IF(AND(D1823&gt;0,E1823&gt;0,F1823&gt;0,Z1823&gt;0,AA1823&gt;0,AB1823&gt;0,AC1823&gt;0,AI1823&gt;0,AJ1823&gt;0),"FII ENTERING")</f>
        <v/>
      </c>
      <c r="BB1823" s="1" t="n"/>
      <c r="BC1823" s="1" t="n"/>
      <c r="BD1823" s="1">
        <f>IF(AND(E1823&gt;0,F1823&gt;0,AB1823&gt;0,AC1823&gt;0,AI1823&gt;0,AJ1823&gt;0,AS1823&gt;AR1823,AR1823&gt;AQ1823),"long buildup",IF(AND(E1823&lt;0,F1823&lt;0,AB1823&gt;0,AC1823&gt;0,AI1823&gt;0,AJ1823&gt;0,AS1823&lt;AR1823,AR1823&lt;AQ1823),"Short buildup"))</f>
        <v/>
      </c>
      <c r="BE1823" s="1">
        <f>+IF(AND(F1823&gt;0,M1823&gt;0,T1823&gt;0,AA1823&gt;0),"buy")</f>
        <v/>
      </c>
    </row>
    <row r="1824">
      <c r="A1824" s="1" t="inlineStr">
        <is>
          <t>TAJGVK</t>
        </is>
      </c>
      <c r="B1824" s="1" t="n"/>
      <c r="C1824" s="1" t="n"/>
      <c r="D1824" s="2" t="n">
        <v>5.757196495619521</v>
      </c>
      <c r="E1824" s="2" t="n">
        <v>-0.6969099276791525</v>
      </c>
      <c r="F1824" s="3" t="n">
        <v>2.15836864406779</v>
      </c>
      <c r="G1824" s="4" t="n">
        <v>22460</v>
      </c>
      <c r="H1824" s="4" t="n">
        <v>14627</v>
      </c>
      <c r="I1824" s="3" t="n">
        <v>16970</v>
      </c>
      <c r="J1824" s="1" t="n"/>
      <c r="K1824" s="1" t="n"/>
      <c r="L1824" s="7">
        <f>J1824/G1824</f>
        <v/>
      </c>
      <c r="M1824" s="7">
        <f>K1824/H1824</f>
        <v/>
      </c>
      <c r="N1824" s="1" t="n">
        <v>40.2301</v>
      </c>
      <c r="O1824" s="1" t="n">
        <v>25.2092</v>
      </c>
      <c r="P1824" s="1" t="n">
        <v>30.8934</v>
      </c>
      <c r="Q1824" s="1" t="n"/>
      <c r="R1824" s="1" t="n"/>
      <c r="S1824" s="7">
        <f>Q1824/N1824</f>
        <v/>
      </c>
      <c r="T1824" s="7">
        <f>R1824/O1824</f>
        <v/>
      </c>
      <c r="U1824" s="1" t="inlineStr">
        <is>
          <t>464990</t>
        </is>
      </c>
      <c r="V1824" s="1" t="inlineStr">
        <is>
          <t>263228</t>
        </is>
      </c>
      <c r="W1824" s="1" t="inlineStr">
        <is>
          <t>404539</t>
        </is>
      </c>
      <c r="X1824" s="1" t="n"/>
      <c r="Y1824" s="1" t="n"/>
      <c r="Z1824" s="7">
        <f>X1824/U1824</f>
        <v/>
      </c>
      <c r="AA1824" s="7">
        <f>Y1824/V1824</f>
        <v/>
      </c>
      <c r="AB1824" s="1" t="n"/>
      <c r="AC1824" s="1" t="n"/>
      <c r="AD1824" s="1" t="n"/>
      <c r="AE1824" s="1" t="n"/>
      <c r="AF1824" s="1" t="n"/>
      <c r="AG1824" s="1" t="n"/>
      <c r="AH1824" s="1" t="n"/>
      <c r="AI1824" s="7">
        <f>AG1824/AD1824</f>
        <v/>
      </c>
      <c r="AJ1824" s="7">
        <f>AH1824/AE1824</f>
        <v/>
      </c>
      <c r="AK1824" s="1" t="n"/>
      <c r="AL1824" s="1" t="n"/>
      <c r="AM1824" s="1" t="n"/>
      <c r="AN1824" s="1" t="n">
        <v>380.25</v>
      </c>
      <c r="AO1824" s="1" t="n">
        <v>377.6</v>
      </c>
      <c r="AP1824" s="1" t="n">
        <v>385.75</v>
      </c>
      <c r="AQ1824" s="1" t="n"/>
      <c r="AR1824" s="1" t="n"/>
      <c r="AS1824" s="1" t="n"/>
      <c r="AT1824" s="1" t="n"/>
      <c r="AU1824" s="1" t="n"/>
      <c r="AV1824" s="7">
        <f>AT1824/AQ1824</f>
        <v/>
      </c>
      <c r="AW1824" s="7">
        <f>AU1824/AR1824</f>
        <v/>
      </c>
      <c r="AX1824" s="1" t="n"/>
      <c r="AY1824" s="1">
        <f>+IF(AND(D1824&gt;0,E1824&gt;0,F1824&gt;0,S1824&gt;0,T1824&gt;0,AC1824&gt;0,AB1824&gt;0,AI1824&gt;0,AJ1824&gt;0,AS1824&gt;AR1824,AR1824&gt;AQ1824),"long buildup",IF(AND(D1824&gt;0,E1824&gt;0,F1824&gt;0,S1824&lt;0,T1824&lt;0,AB1824&lt;0,AC1824&lt;0,AI1824&lt;0,AJ1824&lt;0,AS1824&gt;AR1824,AR1824&gt;AQ1824),"Short Covering",IF(AND(D1824&lt;0,E1824&lt;0,F1824&lt;0,S1824&lt;0,T1824&lt;0,AB1824&gt;0,AC1824&gt;0,AI1824&gt;0,AJ1824&gt;0,AS1824&lt;AR1824,AR1824&lt;AQ1824),"Short Buildup",IF(AND(D1824&lt;0,E1824&lt;0,F1824&lt;0,S1824&lt;0,T1824&lt;0,AB1824&lt;0,AC1824&lt;0,AI1824&lt;0,AJ1824&lt;0,AS1824&lt;AR1824,AR1824&lt;AQ1824),"LongUnwinding" ))))</f>
        <v/>
      </c>
      <c r="AZ1824" s="1">
        <f>+IF(AND(D1824&gt;0,E1824&gt;0,F1824&gt;0,L1824&gt;0,M1824&gt;0,S1824&gt;0,T1824&gt;0,Z1824&gt;0,AA1824&gt;0),"Buying Opportunity",IF(AND(D1824&lt;0,E1824&lt;0,F1824&lt;0,L1824&lt;0,M1824&lt;0,S1824&lt;0,T1824&lt;0,Z1824&lt;0,AA1824&lt;0),"support Zone",IF(AND(D1824&lt;0,E1824&lt;0,F1824&lt;0,L1824&gt;0,M1824&gt;0,S1824&gt;0,T1824&gt;0,Z1824&gt;0,AA1824&gt;0),"sell delivery")))</f>
        <v/>
      </c>
      <c r="BA1824" s="1">
        <f>IF(AND(D1824&gt;0,E1824&gt;0,F1824&gt;0,Z1824&gt;0,AA1824&gt;0,AB1824&gt;0,AC1824&gt;0,AI1824&gt;0,AJ1824&gt;0),"FII ENTERING")</f>
        <v/>
      </c>
      <c r="BB1824" s="1" t="n"/>
      <c r="BC1824" s="1" t="n"/>
      <c r="BD1824" s="1">
        <f>IF(AND(E1824&gt;0,F1824&gt;0,AB1824&gt;0,AC1824&gt;0,AI1824&gt;0,AJ1824&gt;0,AS1824&gt;AR1824,AR1824&gt;AQ1824),"long buildup",IF(AND(E1824&lt;0,F1824&lt;0,AB1824&gt;0,AC1824&gt;0,AI1824&gt;0,AJ1824&gt;0,AS1824&lt;AR1824,AR1824&lt;AQ1824),"Short buildup"))</f>
        <v/>
      </c>
      <c r="BE1824" s="1">
        <f>+IF(AND(F1824&gt;0,M1824&gt;0,T1824&gt;0,AA1824&gt;0),"buy")</f>
        <v/>
      </c>
    </row>
    <row r="1825">
      <c r="A1825" s="1" t="inlineStr">
        <is>
          <t>TAKE</t>
        </is>
      </c>
      <c r="B1825" s="1" t="n"/>
      <c r="C1825" s="1" t="n"/>
      <c r="D1825" s="2" t="n">
        <v>-0.7523148148148296</v>
      </c>
      <c r="E1825" s="2" t="n">
        <v>0.524781341107871</v>
      </c>
      <c r="F1825" s="3" t="n">
        <v>0.7540603248260009</v>
      </c>
      <c r="G1825" s="4" t="n">
        <v>918</v>
      </c>
      <c r="H1825" s="4" t="n">
        <v>784</v>
      </c>
      <c r="I1825" s="3" t="n">
        <v>1067</v>
      </c>
      <c r="J1825" s="1" t="n"/>
      <c r="K1825" s="1" t="n"/>
      <c r="L1825" s="7">
        <f>J1825/G1825</f>
        <v/>
      </c>
      <c r="M1825" s="7">
        <f>K1825/H1825</f>
        <v/>
      </c>
      <c r="N1825" s="1" t="n">
        <v>0.2693</v>
      </c>
      <c r="O1825" s="1" t="n">
        <v>0.1944</v>
      </c>
      <c r="P1825" s="1" t="n">
        <v>0.3171</v>
      </c>
      <c r="Q1825" s="1" t="n"/>
      <c r="R1825" s="1" t="n"/>
      <c r="S1825" s="7">
        <f>Q1825/N1825</f>
        <v/>
      </c>
      <c r="T1825" s="7">
        <f>R1825/O1825</f>
        <v/>
      </c>
      <c r="U1825" s="1" t="inlineStr">
        <is>
          <t>89540</t>
        </is>
      </c>
      <c r="V1825" s="1" t="inlineStr">
        <is>
          <t>67024</t>
        </is>
      </c>
      <c r="W1825" s="1" t="inlineStr">
        <is>
          <t>114570</t>
        </is>
      </c>
      <c r="X1825" s="1" t="n"/>
      <c r="Y1825" s="1" t="n"/>
      <c r="Z1825" s="7">
        <f>X1825/U1825</f>
        <v/>
      </c>
      <c r="AA1825" s="7">
        <f>Y1825/V1825</f>
        <v/>
      </c>
      <c r="AB1825" s="1" t="n"/>
      <c r="AC1825" s="1" t="n"/>
      <c r="AD1825" s="1" t="n"/>
      <c r="AE1825" s="1" t="n"/>
      <c r="AF1825" s="1" t="n"/>
      <c r="AG1825" s="1" t="n"/>
      <c r="AH1825" s="1" t="n"/>
      <c r="AI1825" s="7">
        <f>AG1825/AD1825</f>
        <v/>
      </c>
      <c r="AJ1825" s="7">
        <f>AH1825/AE1825</f>
        <v/>
      </c>
      <c r="AK1825" s="1" t="n"/>
      <c r="AL1825" s="1" t="n"/>
      <c r="AM1825" s="1" t="n"/>
      <c r="AN1825" s="1" t="n">
        <v>17.15</v>
      </c>
      <c r="AO1825" s="1" t="n">
        <v>17.24</v>
      </c>
      <c r="AP1825" s="1" t="n">
        <v>17.37</v>
      </c>
      <c r="AQ1825" s="1" t="n"/>
      <c r="AR1825" s="1" t="n"/>
      <c r="AS1825" s="1" t="n"/>
      <c r="AT1825" s="1" t="n"/>
      <c r="AU1825" s="1" t="n"/>
      <c r="AV1825" s="7">
        <f>AT1825/AQ1825</f>
        <v/>
      </c>
      <c r="AW1825" s="7">
        <f>AU1825/AR1825</f>
        <v/>
      </c>
      <c r="AX1825" s="1" t="n"/>
      <c r="AY1825" s="1">
        <f>+IF(AND(D1825&gt;0,E1825&gt;0,F1825&gt;0,S1825&gt;0,T1825&gt;0,AC1825&gt;0,AB1825&gt;0,AI1825&gt;0,AJ1825&gt;0,AS1825&gt;AR1825,AR1825&gt;AQ1825),"long buildup",IF(AND(D1825&gt;0,E1825&gt;0,F1825&gt;0,S1825&lt;0,T1825&lt;0,AB1825&lt;0,AC1825&lt;0,AI1825&lt;0,AJ1825&lt;0,AS1825&gt;AR1825,AR1825&gt;AQ1825),"Short Covering",IF(AND(D1825&lt;0,E1825&lt;0,F1825&lt;0,S1825&lt;0,T1825&lt;0,AB1825&gt;0,AC1825&gt;0,AI1825&gt;0,AJ1825&gt;0,AS1825&lt;AR1825,AR1825&lt;AQ1825),"Short Buildup",IF(AND(D1825&lt;0,E1825&lt;0,F1825&lt;0,S1825&lt;0,T1825&lt;0,AB1825&lt;0,AC1825&lt;0,AI1825&lt;0,AJ1825&lt;0,AS1825&lt;AR1825,AR1825&lt;AQ1825),"LongUnwinding" ))))</f>
        <v/>
      </c>
      <c r="AZ1825" s="1">
        <f>+IF(AND(D1825&gt;0,E1825&gt;0,F1825&gt;0,L1825&gt;0,M1825&gt;0,S1825&gt;0,T1825&gt;0,Z1825&gt;0,AA1825&gt;0),"Buying Opportunity",IF(AND(D1825&lt;0,E1825&lt;0,F1825&lt;0,L1825&lt;0,M1825&lt;0,S1825&lt;0,T1825&lt;0,Z1825&lt;0,AA1825&lt;0),"support Zone",IF(AND(D1825&lt;0,E1825&lt;0,F1825&lt;0,L1825&gt;0,M1825&gt;0,S1825&gt;0,T1825&gt;0,Z1825&gt;0,AA1825&gt;0),"sell delivery")))</f>
        <v/>
      </c>
      <c r="BA1825" s="1">
        <f>IF(AND(D1825&gt;0,E1825&gt;0,F1825&gt;0,Z1825&gt;0,AA1825&gt;0,AB1825&gt;0,AC1825&gt;0,AI1825&gt;0,AJ1825&gt;0),"FII ENTERING")</f>
        <v/>
      </c>
      <c r="BB1825" s="1" t="n"/>
      <c r="BC1825" s="1" t="n"/>
      <c r="BD1825" s="1">
        <f>IF(AND(E1825&gt;0,F1825&gt;0,AB1825&gt;0,AC1825&gt;0,AI1825&gt;0,AJ1825&gt;0,AS1825&gt;AR1825,AR1825&gt;AQ1825),"long buildup",IF(AND(E1825&lt;0,F1825&lt;0,AB1825&gt;0,AC1825&gt;0,AI1825&gt;0,AJ1825&gt;0,AS1825&lt;AR1825,AR1825&lt;AQ1825),"Short buildup"))</f>
        <v/>
      </c>
      <c r="BE1825" s="1">
        <f>+IF(AND(F1825&gt;0,M1825&gt;0,T1825&gt;0,AA1825&gt;0),"buy")</f>
        <v/>
      </c>
    </row>
    <row r="1826">
      <c r="A1826" s="1" t="inlineStr">
        <is>
          <t>TALBROAUTO</t>
        </is>
      </c>
      <c r="B1826" s="1" t="n"/>
      <c r="C1826" s="1" t="n"/>
      <c r="D1826" s="2" t="n">
        <v>2.475395168505819</v>
      </c>
      <c r="E1826" s="2" t="n">
        <v>-1.571594877764853</v>
      </c>
      <c r="F1826" s="3" t="n">
        <v>1.241868716735656</v>
      </c>
      <c r="G1826" s="4" t="n">
        <v>8338</v>
      </c>
      <c r="H1826" s="4" t="n">
        <v>2648</v>
      </c>
      <c r="I1826" s="3" t="n">
        <v>4503</v>
      </c>
      <c r="J1826" s="1" t="n"/>
      <c r="K1826" s="1" t="n"/>
      <c r="L1826" s="7">
        <f>J1826/G1826</f>
        <v/>
      </c>
      <c r="M1826" s="7">
        <f>K1826/H1826</f>
        <v/>
      </c>
      <c r="N1826" s="1" t="n">
        <v>13.2799</v>
      </c>
      <c r="O1826" s="1" t="n">
        <v>3.1719</v>
      </c>
      <c r="P1826" s="1" t="n">
        <v>5.7767</v>
      </c>
      <c r="Q1826" s="1" t="n"/>
      <c r="R1826" s="1" t="n"/>
      <c r="S1826" s="7">
        <f>Q1826/N1826</f>
        <v/>
      </c>
      <c r="T1826" s="7">
        <f>R1826/O1826</f>
        <v/>
      </c>
      <c r="U1826" s="1" t="inlineStr">
        <is>
          <t>154023</t>
        </is>
      </c>
      <c r="V1826" s="1" t="inlineStr">
        <is>
          <t>47125</t>
        </is>
      </c>
      <c r="W1826" s="1" t="inlineStr">
        <is>
          <t>72955</t>
        </is>
      </c>
      <c r="X1826" s="1" t="n"/>
      <c r="Y1826" s="1" t="n"/>
      <c r="Z1826" s="7">
        <f>X1826/U1826</f>
        <v/>
      </c>
      <c r="AA1826" s="7">
        <f>Y1826/V1826</f>
        <v/>
      </c>
      <c r="AB1826" s="1" t="n"/>
      <c r="AC1826" s="1" t="n"/>
      <c r="AD1826" s="1" t="n"/>
      <c r="AE1826" s="1" t="n"/>
      <c r="AF1826" s="1" t="n"/>
      <c r="AG1826" s="1" t="n"/>
      <c r="AH1826" s="1" t="n"/>
      <c r="AI1826" s="7">
        <f>AG1826/AD1826</f>
        <v/>
      </c>
      <c r="AJ1826" s="7">
        <f>AH1826/AE1826</f>
        <v/>
      </c>
      <c r="AK1826" s="1" t="n"/>
      <c r="AL1826" s="1" t="n"/>
      <c r="AM1826" s="1" t="n"/>
      <c r="AN1826" s="1" t="n">
        <v>343.6</v>
      </c>
      <c r="AO1826" s="1" t="n">
        <v>338.2</v>
      </c>
      <c r="AP1826" s="1" t="n">
        <v>342.4</v>
      </c>
      <c r="AQ1826" s="1" t="n"/>
      <c r="AR1826" s="1" t="n"/>
      <c r="AS1826" s="1" t="n"/>
      <c r="AT1826" s="1" t="n"/>
      <c r="AU1826" s="1" t="n"/>
      <c r="AV1826" s="7">
        <f>AT1826/AQ1826</f>
        <v/>
      </c>
      <c r="AW1826" s="7">
        <f>AU1826/AR1826</f>
        <v/>
      </c>
      <c r="AX1826" s="1" t="n"/>
      <c r="AY1826" s="1">
        <f>+IF(AND(D1826&gt;0,E1826&gt;0,F1826&gt;0,S1826&gt;0,T1826&gt;0,AC1826&gt;0,AB1826&gt;0,AI1826&gt;0,AJ1826&gt;0,AS1826&gt;AR1826,AR1826&gt;AQ1826),"long buildup",IF(AND(D1826&gt;0,E1826&gt;0,F1826&gt;0,S1826&lt;0,T1826&lt;0,AB1826&lt;0,AC1826&lt;0,AI1826&lt;0,AJ1826&lt;0,AS1826&gt;AR1826,AR1826&gt;AQ1826),"Short Covering",IF(AND(D1826&lt;0,E1826&lt;0,F1826&lt;0,S1826&lt;0,T1826&lt;0,AB1826&gt;0,AC1826&gt;0,AI1826&gt;0,AJ1826&gt;0,AS1826&lt;AR1826,AR1826&lt;AQ1826),"Short Buildup",IF(AND(D1826&lt;0,E1826&lt;0,F1826&lt;0,S1826&lt;0,T1826&lt;0,AB1826&lt;0,AC1826&lt;0,AI1826&lt;0,AJ1826&lt;0,AS1826&lt;AR1826,AR1826&lt;AQ1826),"LongUnwinding" ))))</f>
        <v/>
      </c>
      <c r="AZ1826" s="1">
        <f>+IF(AND(D1826&gt;0,E1826&gt;0,F1826&gt;0,L1826&gt;0,M1826&gt;0,S1826&gt;0,T1826&gt;0,Z1826&gt;0,AA1826&gt;0),"Buying Opportunity",IF(AND(D1826&lt;0,E1826&lt;0,F1826&lt;0,L1826&lt;0,M1826&lt;0,S1826&lt;0,T1826&lt;0,Z1826&lt;0,AA1826&lt;0),"support Zone",IF(AND(D1826&lt;0,E1826&lt;0,F1826&lt;0,L1826&gt;0,M1826&gt;0,S1826&gt;0,T1826&gt;0,Z1826&gt;0,AA1826&gt;0),"sell delivery")))</f>
        <v/>
      </c>
      <c r="BA1826" s="1">
        <f>IF(AND(D1826&gt;0,E1826&gt;0,F1826&gt;0,Z1826&gt;0,AA1826&gt;0,AB1826&gt;0,AC1826&gt;0,AI1826&gt;0,AJ1826&gt;0),"FII ENTERING")</f>
        <v/>
      </c>
      <c r="BB1826" s="1" t="n"/>
      <c r="BC1826" s="1" t="n"/>
      <c r="BD1826" s="1">
        <f>IF(AND(E1826&gt;0,F1826&gt;0,AB1826&gt;0,AC1826&gt;0,AI1826&gt;0,AJ1826&gt;0,AS1826&gt;AR1826,AR1826&gt;AQ1826),"long buildup",IF(AND(E1826&lt;0,F1826&lt;0,AB1826&gt;0,AC1826&gt;0,AI1826&gt;0,AJ1826&gt;0,AS1826&lt;AR1826,AR1826&lt;AQ1826),"Short buildup"))</f>
        <v/>
      </c>
      <c r="BE1826" s="1">
        <f>+IF(AND(F1826&gt;0,M1826&gt;0,T1826&gt;0,AA1826&gt;0),"buy")</f>
        <v/>
      </c>
    </row>
    <row r="1827">
      <c r="A1827" s="1" t="inlineStr">
        <is>
          <t>TANLA</t>
        </is>
      </c>
      <c r="B1827" s="1" t="n"/>
      <c r="C1827" s="1" t="n"/>
      <c r="D1827" s="2" t="n">
        <v>-1.89322753532401</v>
      </c>
      <c r="E1827" s="2" t="n">
        <v>-0.4824405817665807</v>
      </c>
      <c r="F1827" s="3" t="n">
        <v>0.9909460326513057</v>
      </c>
      <c r="G1827" s="4" t="n">
        <v>36208</v>
      </c>
      <c r="H1827" s="4" t="n">
        <v>22609</v>
      </c>
      <c r="I1827" s="3" t="n">
        <v>29793</v>
      </c>
      <c r="J1827" s="1" t="n"/>
      <c r="K1827" s="1" t="n"/>
      <c r="L1827" s="7">
        <f>J1827/G1827</f>
        <v/>
      </c>
      <c r="M1827" s="7">
        <f>K1827/H1827</f>
        <v/>
      </c>
      <c r="N1827" s="1" t="n">
        <v>60.9288</v>
      </c>
      <c r="O1827" s="1" t="n">
        <v>27.0678</v>
      </c>
      <c r="P1827" s="1" t="n">
        <v>26.6036</v>
      </c>
      <c r="Q1827" s="1" t="n"/>
      <c r="R1827" s="1" t="n"/>
      <c r="S1827" s="7">
        <f>Q1827/N1827</f>
        <v/>
      </c>
      <c r="T1827" s="7">
        <f>R1827/O1827</f>
        <v/>
      </c>
      <c r="U1827" s="1" t="inlineStr">
        <is>
          <t>503025</t>
        </is>
      </c>
      <c r="V1827" s="1" t="inlineStr">
        <is>
          <t>202040</t>
        </is>
      </c>
      <c r="W1827" s="1" t="inlineStr">
        <is>
          <t>181761</t>
        </is>
      </c>
      <c r="X1827" s="1" t="n"/>
      <c r="Y1827" s="1" t="n"/>
      <c r="Z1827" s="7">
        <f>X1827/U1827</f>
        <v/>
      </c>
      <c r="AA1827" s="7">
        <f>Y1827/V1827</f>
        <v/>
      </c>
      <c r="AB1827" s="1" t="n"/>
      <c r="AC1827" s="1" t="n"/>
      <c r="AD1827" s="1" t="n"/>
      <c r="AE1827" s="1" t="n"/>
      <c r="AF1827" s="1" t="n"/>
      <c r="AG1827" s="1" t="n"/>
      <c r="AH1827" s="1" t="n"/>
      <c r="AI1827" s="7">
        <f>AG1827/AD1827</f>
        <v/>
      </c>
      <c r="AJ1827" s="7">
        <f>AH1827/AE1827</f>
        <v/>
      </c>
      <c r="AK1827" s="1" t="n"/>
      <c r="AL1827" s="1" t="n"/>
      <c r="AM1827" s="1" t="n"/>
      <c r="AN1827" s="1" t="n">
        <v>704.75</v>
      </c>
      <c r="AO1827" s="1" t="n">
        <v>701.35</v>
      </c>
      <c r="AP1827" s="1" t="n">
        <v>708.3</v>
      </c>
      <c r="AQ1827" s="1" t="n"/>
      <c r="AR1827" s="1" t="n"/>
      <c r="AS1827" s="1" t="n"/>
      <c r="AT1827" s="1" t="n"/>
      <c r="AU1827" s="1" t="n"/>
      <c r="AV1827" s="7">
        <f>AT1827/AQ1827</f>
        <v/>
      </c>
      <c r="AW1827" s="7">
        <f>AU1827/AR1827</f>
        <v/>
      </c>
      <c r="AX1827" s="1" t="n"/>
      <c r="AY1827" s="1">
        <f>+IF(AND(D1827&gt;0,E1827&gt;0,F1827&gt;0,S1827&gt;0,T1827&gt;0,AC1827&gt;0,AB1827&gt;0,AI1827&gt;0,AJ1827&gt;0,AS1827&gt;AR1827,AR1827&gt;AQ1827),"long buildup",IF(AND(D1827&gt;0,E1827&gt;0,F1827&gt;0,S1827&lt;0,T1827&lt;0,AB1827&lt;0,AC1827&lt;0,AI1827&lt;0,AJ1827&lt;0,AS1827&gt;AR1827,AR1827&gt;AQ1827),"Short Covering",IF(AND(D1827&lt;0,E1827&lt;0,F1827&lt;0,S1827&lt;0,T1827&lt;0,AB1827&gt;0,AC1827&gt;0,AI1827&gt;0,AJ1827&gt;0,AS1827&lt;AR1827,AR1827&lt;AQ1827),"Short Buildup",IF(AND(D1827&lt;0,E1827&lt;0,F1827&lt;0,S1827&lt;0,T1827&lt;0,AB1827&lt;0,AC1827&lt;0,AI1827&lt;0,AJ1827&lt;0,AS1827&lt;AR1827,AR1827&lt;AQ1827),"LongUnwinding" ))))</f>
        <v/>
      </c>
      <c r="AZ1827" s="1">
        <f>+IF(AND(D1827&gt;0,E1827&gt;0,F1827&gt;0,L1827&gt;0,M1827&gt;0,S1827&gt;0,T1827&gt;0,Z1827&gt;0,AA1827&gt;0),"Buying Opportunity",IF(AND(D1827&lt;0,E1827&lt;0,F1827&lt;0,L1827&lt;0,M1827&lt;0,S1827&lt;0,T1827&lt;0,Z1827&lt;0,AA1827&lt;0),"support Zone",IF(AND(D1827&lt;0,E1827&lt;0,F1827&lt;0,L1827&gt;0,M1827&gt;0,S1827&gt;0,T1827&gt;0,Z1827&gt;0,AA1827&gt;0),"sell delivery")))</f>
        <v/>
      </c>
      <c r="BA1827" s="1">
        <f>IF(AND(D1827&gt;0,E1827&gt;0,F1827&gt;0,Z1827&gt;0,AA1827&gt;0,AB1827&gt;0,AC1827&gt;0,AI1827&gt;0,AJ1827&gt;0),"FII ENTERING")</f>
        <v/>
      </c>
      <c r="BB1827" s="1" t="n"/>
      <c r="BC1827" s="1" t="n"/>
      <c r="BD1827" s="1">
        <f>IF(AND(E1827&gt;0,F1827&gt;0,AB1827&gt;0,AC1827&gt;0,AI1827&gt;0,AJ1827&gt;0,AS1827&gt;AR1827,AR1827&gt;AQ1827),"long buildup",IF(AND(E1827&lt;0,F1827&lt;0,AB1827&gt;0,AC1827&gt;0,AI1827&gt;0,AJ1827&gt;0,AS1827&lt;AR1827,AR1827&lt;AQ1827),"Short buildup"))</f>
        <v/>
      </c>
      <c r="BE1827" s="1">
        <f>+IF(AND(F1827&gt;0,M1827&gt;0,T1827&gt;0,AA1827&gt;0),"buy")</f>
        <v/>
      </c>
    </row>
    <row r="1828">
      <c r="A1828" s="1" t="inlineStr">
        <is>
          <t>TARAPUR</t>
        </is>
      </c>
      <c r="B1828" s="1" t="n"/>
      <c r="C1828" s="1" t="n"/>
      <c r="D1828" s="2" t="n">
        <v>1.985847979913256</v>
      </c>
      <c r="E1828" s="2" t="n">
        <v>1.991942703670547</v>
      </c>
      <c r="F1828" s="3" t="n">
        <v>1.996927803379409</v>
      </c>
      <c r="G1828" s="4" t="n">
        <v>884</v>
      </c>
      <c r="H1828" s="4" t="n">
        <v>275</v>
      </c>
      <c r="I1828" s="3" t="n">
        <v>324</v>
      </c>
      <c r="J1828" s="1" t="n"/>
      <c r="K1828" s="1" t="n"/>
      <c r="L1828" s="7">
        <f>J1828/G1828</f>
        <v/>
      </c>
      <c r="M1828" s="7">
        <f>K1828/H1828</f>
        <v/>
      </c>
      <c r="N1828" s="1" t="n">
        <v>1.0921</v>
      </c>
      <c r="O1828" s="1" t="n">
        <v>0.207</v>
      </c>
      <c r="P1828" s="1" t="n">
        <v>0.3085</v>
      </c>
      <c r="Q1828" s="1" t="n"/>
      <c r="R1828" s="1" t="n"/>
      <c r="S1828" s="7">
        <f>Q1828/N1828</f>
        <v/>
      </c>
      <c r="T1828" s="7">
        <f>R1828/O1828</f>
        <v/>
      </c>
      <c r="U1828" s="1" t="inlineStr">
        <is>
          <t>-</t>
        </is>
      </c>
      <c r="V1828" s="1" t="inlineStr">
        <is>
          <t>-</t>
        </is>
      </c>
      <c r="W1828" s="1" t="inlineStr">
        <is>
          <t>-</t>
        </is>
      </c>
      <c r="X1828" s="1" t="n"/>
      <c r="Y1828" s="1" t="n"/>
      <c r="Z1828" s="7">
        <f>X1828/U1828</f>
        <v/>
      </c>
      <c r="AA1828" s="7">
        <f>Y1828/V1828</f>
        <v/>
      </c>
      <c r="AB1828" s="1" t="n"/>
      <c r="AC1828" s="1" t="n"/>
      <c r="AD1828" s="1" t="n"/>
      <c r="AE1828" s="1" t="n"/>
      <c r="AF1828" s="1" t="n"/>
      <c r="AG1828" s="1" t="n"/>
      <c r="AH1828" s="1" t="n"/>
      <c r="AI1828" s="7">
        <f>AG1828/AD1828</f>
        <v/>
      </c>
      <c r="AJ1828" s="7">
        <f>AH1828/AE1828</f>
        <v/>
      </c>
      <c r="AK1828" s="1" t="n"/>
      <c r="AL1828" s="1" t="n"/>
      <c r="AM1828" s="1" t="n"/>
      <c r="AN1828" s="1" t="n">
        <v>44.68</v>
      </c>
      <c r="AO1828" s="1" t="n">
        <v>45.57</v>
      </c>
      <c r="AP1828" s="1" t="n">
        <v>46.48</v>
      </c>
      <c r="AQ1828" s="1" t="n"/>
      <c r="AR1828" s="1" t="n"/>
      <c r="AS1828" s="1" t="n"/>
      <c r="AT1828" s="1" t="n"/>
      <c r="AU1828" s="1" t="n"/>
      <c r="AV1828" s="7">
        <f>AT1828/AQ1828</f>
        <v/>
      </c>
      <c r="AW1828" s="7">
        <f>AU1828/AR1828</f>
        <v/>
      </c>
      <c r="AX1828" s="1" t="n"/>
      <c r="AY1828" s="1">
        <f>+IF(AND(D1828&gt;0,E1828&gt;0,F1828&gt;0,S1828&gt;0,T1828&gt;0,AC1828&gt;0,AB1828&gt;0,AI1828&gt;0,AJ1828&gt;0,AS1828&gt;AR1828,AR1828&gt;AQ1828),"long buildup",IF(AND(D1828&gt;0,E1828&gt;0,F1828&gt;0,S1828&lt;0,T1828&lt;0,AB1828&lt;0,AC1828&lt;0,AI1828&lt;0,AJ1828&lt;0,AS1828&gt;AR1828,AR1828&gt;AQ1828),"Short Covering",IF(AND(D1828&lt;0,E1828&lt;0,F1828&lt;0,S1828&lt;0,T1828&lt;0,AB1828&gt;0,AC1828&gt;0,AI1828&gt;0,AJ1828&gt;0,AS1828&lt;AR1828,AR1828&lt;AQ1828),"Short Buildup",IF(AND(D1828&lt;0,E1828&lt;0,F1828&lt;0,S1828&lt;0,T1828&lt;0,AB1828&lt;0,AC1828&lt;0,AI1828&lt;0,AJ1828&lt;0,AS1828&lt;AR1828,AR1828&lt;AQ1828),"LongUnwinding" ))))</f>
        <v/>
      </c>
      <c r="AZ1828" s="1">
        <f>+IF(AND(D1828&gt;0,E1828&gt;0,F1828&gt;0,L1828&gt;0,M1828&gt;0,S1828&gt;0,T1828&gt;0,Z1828&gt;0,AA1828&gt;0),"Buying Opportunity",IF(AND(D1828&lt;0,E1828&lt;0,F1828&lt;0,L1828&lt;0,M1828&lt;0,S1828&lt;0,T1828&lt;0,Z1828&lt;0,AA1828&lt;0),"support Zone",IF(AND(D1828&lt;0,E1828&lt;0,F1828&lt;0,L1828&gt;0,M1828&gt;0,S1828&gt;0,T1828&gt;0,Z1828&gt;0,AA1828&gt;0),"sell delivery")))</f>
        <v/>
      </c>
      <c r="BA1828" s="1">
        <f>IF(AND(D1828&gt;0,E1828&gt;0,F1828&gt;0,Z1828&gt;0,AA1828&gt;0,AB1828&gt;0,AC1828&gt;0,AI1828&gt;0,AJ1828&gt;0),"FII ENTERING")</f>
        <v/>
      </c>
      <c r="BB1828" s="1" t="n"/>
      <c r="BC1828" s="1" t="n"/>
      <c r="BD1828" s="1">
        <f>IF(AND(E1828&gt;0,F1828&gt;0,AB1828&gt;0,AC1828&gt;0,AI1828&gt;0,AJ1828&gt;0,AS1828&gt;AR1828,AR1828&gt;AQ1828),"long buildup",IF(AND(E1828&lt;0,F1828&lt;0,AB1828&gt;0,AC1828&gt;0,AI1828&gt;0,AJ1828&gt;0,AS1828&lt;AR1828,AR1828&lt;AQ1828),"Short buildup"))</f>
        <v/>
      </c>
      <c r="BE1828" s="1">
        <f>+IF(AND(F1828&gt;0,M1828&gt;0,T1828&gt;0,AA1828&gt;0),"buy")</f>
        <v/>
      </c>
    </row>
    <row r="1829">
      <c r="A1829" s="1" t="inlineStr">
        <is>
          <t>TARC</t>
        </is>
      </c>
      <c r="B1829" s="1" t="n"/>
      <c r="C1829" s="1" t="n"/>
      <c r="D1829" s="2" t="n">
        <v>-0.18679368637339</v>
      </c>
      <c r="E1829" s="2" t="n">
        <v>-0.08889304762795813</v>
      </c>
      <c r="F1829" s="3" t="n">
        <v>-0.5853430110044485</v>
      </c>
      <c r="G1829" s="4" t="n">
        <v>3237</v>
      </c>
      <c r="H1829" s="4" t="n">
        <v>3661</v>
      </c>
      <c r="I1829" s="3" t="n">
        <v>3814</v>
      </c>
      <c r="J1829" s="1" t="n"/>
      <c r="K1829" s="1" t="n"/>
      <c r="L1829" s="7">
        <f>J1829/G1829</f>
        <v/>
      </c>
      <c r="M1829" s="7">
        <f>K1829/H1829</f>
        <v/>
      </c>
      <c r="N1829" s="1" t="n">
        <v>4.1361</v>
      </c>
      <c r="O1829" s="1" t="n">
        <v>5.797899999999999</v>
      </c>
      <c r="P1829" s="1" t="n">
        <v>6.305499999999999</v>
      </c>
      <c r="Q1829" s="1" t="n"/>
      <c r="R1829" s="1" t="n"/>
      <c r="S1829" s="7">
        <f>Q1829/N1829</f>
        <v/>
      </c>
      <c r="T1829" s="7">
        <f>R1829/O1829</f>
        <v/>
      </c>
      <c r="U1829" s="1" t="inlineStr">
        <is>
          <t>116519</t>
        </is>
      </c>
      <c r="V1829" s="1" t="inlineStr">
        <is>
          <t>145068</t>
        </is>
      </c>
      <c r="W1829" s="1" t="inlineStr">
        <is>
          <t>162968</t>
        </is>
      </c>
      <c r="X1829" s="1" t="n"/>
      <c r="Y1829" s="1" t="n"/>
      <c r="Z1829" s="7">
        <f>X1829/U1829</f>
        <v/>
      </c>
      <c r="AA1829" s="7">
        <f>Y1829/V1829</f>
        <v/>
      </c>
      <c r="AB1829" s="1" t="n"/>
      <c r="AC1829" s="1" t="n"/>
      <c r="AD1829" s="1" t="n"/>
      <c r="AE1829" s="1" t="n"/>
      <c r="AF1829" s="1" t="n"/>
      <c r="AG1829" s="1" t="n"/>
      <c r="AH1829" s="1" t="n"/>
      <c r="AI1829" s="7">
        <f>AG1829/AD1829</f>
        <v/>
      </c>
      <c r="AJ1829" s="7">
        <f>AH1829/AE1829</f>
        <v/>
      </c>
      <c r="AK1829" s="1" t="n"/>
      <c r="AL1829" s="1" t="n"/>
      <c r="AM1829" s="1" t="n"/>
      <c r="AN1829" s="1" t="n">
        <v>213.74</v>
      </c>
      <c r="AO1829" s="1" t="n">
        <v>213.55</v>
      </c>
      <c r="AP1829" s="1" t="n">
        <v>212.3</v>
      </c>
      <c r="AQ1829" s="1" t="n"/>
      <c r="AR1829" s="1" t="n"/>
      <c r="AS1829" s="1" t="n"/>
      <c r="AT1829" s="1" t="n"/>
      <c r="AU1829" s="1" t="n"/>
      <c r="AV1829" s="7">
        <f>AT1829/AQ1829</f>
        <v/>
      </c>
      <c r="AW1829" s="7">
        <f>AU1829/AR1829</f>
        <v/>
      </c>
      <c r="AX1829" s="1" t="n"/>
      <c r="AY1829" s="1">
        <f>+IF(AND(D1829&gt;0,E1829&gt;0,F1829&gt;0,S1829&gt;0,T1829&gt;0,AC1829&gt;0,AB1829&gt;0,AI1829&gt;0,AJ1829&gt;0,AS1829&gt;AR1829,AR1829&gt;AQ1829),"long buildup",IF(AND(D1829&gt;0,E1829&gt;0,F1829&gt;0,S1829&lt;0,T1829&lt;0,AB1829&lt;0,AC1829&lt;0,AI1829&lt;0,AJ1829&lt;0,AS1829&gt;AR1829,AR1829&gt;AQ1829),"Short Covering",IF(AND(D1829&lt;0,E1829&lt;0,F1829&lt;0,S1829&lt;0,T1829&lt;0,AB1829&gt;0,AC1829&gt;0,AI1829&gt;0,AJ1829&gt;0,AS1829&lt;AR1829,AR1829&lt;AQ1829),"Short Buildup",IF(AND(D1829&lt;0,E1829&lt;0,F1829&lt;0,S1829&lt;0,T1829&lt;0,AB1829&lt;0,AC1829&lt;0,AI1829&lt;0,AJ1829&lt;0,AS1829&lt;AR1829,AR1829&lt;AQ1829),"LongUnwinding" ))))</f>
        <v/>
      </c>
      <c r="AZ1829" s="1">
        <f>+IF(AND(D1829&gt;0,E1829&gt;0,F1829&gt;0,L1829&gt;0,M1829&gt;0,S1829&gt;0,T1829&gt;0,Z1829&gt;0,AA1829&gt;0),"Buying Opportunity",IF(AND(D1829&lt;0,E1829&lt;0,F1829&lt;0,L1829&lt;0,M1829&lt;0,S1829&lt;0,T1829&lt;0,Z1829&lt;0,AA1829&lt;0),"support Zone",IF(AND(D1829&lt;0,E1829&lt;0,F1829&lt;0,L1829&gt;0,M1829&gt;0,S1829&gt;0,T1829&gt;0,Z1829&gt;0,AA1829&gt;0),"sell delivery")))</f>
        <v/>
      </c>
      <c r="BA1829" s="1">
        <f>IF(AND(D1829&gt;0,E1829&gt;0,F1829&gt;0,Z1829&gt;0,AA1829&gt;0,AB1829&gt;0,AC1829&gt;0,AI1829&gt;0,AJ1829&gt;0),"FII ENTERING")</f>
        <v/>
      </c>
      <c r="BB1829" s="1" t="n"/>
      <c r="BC1829" s="1" t="n"/>
      <c r="BD1829" s="1">
        <f>IF(AND(E1829&gt;0,F1829&gt;0,AB1829&gt;0,AC1829&gt;0,AI1829&gt;0,AJ1829&gt;0,AS1829&gt;AR1829,AR1829&gt;AQ1829),"long buildup",IF(AND(E1829&lt;0,F1829&lt;0,AB1829&gt;0,AC1829&gt;0,AI1829&gt;0,AJ1829&gt;0,AS1829&lt;AR1829,AR1829&lt;AQ1829),"Short buildup"))</f>
        <v/>
      </c>
      <c r="BE1829" s="1">
        <f>+IF(AND(F1829&gt;0,M1829&gt;0,T1829&gt;0,AA1829&gt;0),"buy")</f>
        <v/>
      </c>
    </row>
    <row r="1830">
      <c r="A1830" s="1" t="inlineStr">
        <is>
          <t>TARMAT</t>
        </is>
      </c>
      <c r="B1830" s="1" t="n"/>
      <c r="C1830" s="1" t="n"/>
      <c r="D1830" s="2" t="n">
        <v>-1.024131842260158</v>
      </c>
      <c r="E1830" s="2" t="n">
        <v>-1.534253092293045</v>
      </c>
      <c r="F1830" s="3" t="n">
        <v>-1.401135402826441</v>
      </c>
      <c r="G1830" s="4" t="n">
        <v>865</v>
      </c>
      <c r="H1830" s="4" t="n">
        <v>665</v>
      </c>
      <c r="I1830" s="3" t="n">
        <v>451</v>
      </c>
      <c r="J1830" s="1" t="n"/>
      <c r="K1830" s="1" t="n"/>
      <c r="L1830" s="7">
        <f>J1830/G1830</f>
        <v/>
      </c>
      <c r="M1830" s="7">
        <f>K1830/H1830</f>
        <v/>
      </c>
      <c r="N1830" s="1" t="n">
        <v>0.5501</v>
      </c>
      <c r="O1830" s="1" t="n">
        <v>0.3745000000000001</v>
      </c>
      <c r="P1830" s="1" t="n">
        <v>0.175</v>
      </c>
      <c r="Q1830" s="1" t="n"/>
      <c r="R1830" s="1" t="n"/>
      <c r="S1830" s="7">
        <f>Q1830/N1830</f>
        <v/>
      </c>
      <c r="T1830" s="7">
        <f>R1830/O1830</f>
        <v/>
      </c>
      <c r="U1830" s="1" t="inlineStr">
        <is>
          <t>50220</t>
        </is>
      </c>
      <c r="V1830" s="1" t="inlineStr">
        <is>
          <t>30708</t>
        </is>
      </c>
      <c r="W1830" s="1" t="inlineStr">
        <is>
          <t>12678</t>
        </is>
      </c>
      <c r="X1830" s="1" t="n"/>
      <c r="Y1830" s="1" t="n"/>
      <c r="Z1830" s="7">
        <f>X1830/U1830</f>
        <v/>
      </c>
      <c r="AA1830" s="7">
        <f>Y1830/V1830</f>
        <v/>
      </c>
      <c r="AB1830" s="1" t="n"/>
      <c r="AC1830" s="1" t="n"/>
      <c r="AD1830" s="1" t="n"/>
      <c r="AE1830" s="1" t="n"/>
      <c r="AF1830" s="1" t="n"/>
      <c r="AG1830" s="1" t="n"/>
      <c r="AH1830" s="1" t="n"/>
      <c r="AI1830" s="7">
        <f>AG1830/AD1830</f>
        <v/>
      </c>
      <c r="AJ1830" s="7">
        <f>AH1830/AE1830</f>
        <v/>
      </c>
      <c r="AK1830" s="1" t="n"/>
      <c r="AL1830" s="1" t="n"/>
      <c r="AM1830" s="1" t="n"/>
      <c r="AN1830" s="1" t="n">
        <v>84.08</v>
      </c>
      <c r="AO1830" s="1" t="n">
        <v>82.79000000000001</v>
      </c>
      <c r="AP1830" s="1" t="n">
        <v>81.63</v>
      </c>
      <c r="AQ1830" s="1" t="n"/>
      <c r="AR1830" s="1" t="n"/>
      <c r="AS1830" s="1" t="n"/>
      <c r="AT1830" s="1" t="n"/>
      <c r="AU1830" s="1" t="n"/>
      <c r="AV1830" s="7">
        <f>AT1830/AQ1830</f>
        <v/>
      </c>
      <c r="AW1830" s="7">
        <f>AU1830/AR1830</f>
        <v/>
      </c>
      <c r="AX1830" s="1" t="n"/>
      <c r="AY1830" s="1">
        <f>+IF(AND(D1830&gt;0,E1830&gt;0,F1830&gt;0,S1830&gt;0,T1830&gt;0,AC1830&gt;0,AB1830&gt;0,AI1830&gt;0,AJ1830&gt;0,AS1830&gt;AR1830,AR1830&gt;AQ1830),"long buildup",IF(AND(D1830&gt;0,E1830&gt;0,F1830&gt;0,S1830&lt;0,T1830&lt;0,AB1830&lt;0,AC1830&lt;0,AI1830&lt;0,AJ1830&lt;0,AS1830&gt;AR1830,AR1830&gt;AQ1830),"Short Covering",IF(AND(D1830&lt;0,E1830&lt;0,F1830&lt;0,S1830&lt;0,T1830&lt;0,AB1830&gt;0,AC1830&gt;0,AI1830&gt;0,AJ1830&gt;0,AS1830&lt;AR1830,AR1830&lt;AQ1830),"Short Buildup",IF(AND(D1830&lt;0,E1830&lt;0,F1830&lt;0,S1830&lt;0,T1830&lt;0,AB1830&lt;0,AC1830&lt;0,AI1830&lt;0,AJ1830&lt;0,AS1830&lt;AR1830,AR1830&lt;AQ1830),"LongUnwinding" ))))</f>
        <v/>
      </c>
      <c r="AZ1830" s="1">
        <f>+IF(AND(D1830&gt;0,E1830&gt;0,F1830&gt;0,L1830&gt;0,M1830&gt;0,S1830&gt;0,T1830&gt;0,Z1830&gt;0,AA1830&gt;0),"Buying Opportunity",IF(AND(D1830&lt;0,E1830&lt;0,F1830&lt;0,L1830&lt;0,M1830&lt;0,S1830&lt;0,T1830&lt;0,Z1830&lt;0,AA1830&lt;0),"support Zone",IF(AND(D1830&lt;0,E1830&lt;0,F1830&lt;0,L1830&gt;0,M1830&gt;0,S1830&gt;0,T1830&gt;0,Z1830&gt;0,AA1830&gt;0),"sell delivery")))</f>
        <v/>
      </c>
      <c r="BA1830" s="1">
        <f>IF(AND(D1830&gt;0,E1830&gt;0,F1830&gt;0,Z1830&gt;0,AA1830&gt;0,AB1830&gt;0,AC1830&gt;0,AI1830&gt;0,AJ1830&gt;0),"FII ENTERING")</f>
        <v/>
      </c>
      <c r="BB1830" s="1" t="n"/>
      <c r="BC1830" s="1" t="n"/>
      <c r="BD1830" s="1">
        <f>IF(AND(E1830&gt;0,F1830&gt;0,AB1830&gt;0,AC1830&gt;0,AI1830&gt;0,AJ1830&gt;0,AS1830&gt;AR1830,AR1830&gt;AQ1830),"long buildup",IF(AND(E1830&lt;0,F1830&lt;0,AB1830&gt;0,AC1830&gt;0,AI1830&gt;0,AJ1830&gt;0,AS1830&lt;AR1830,AR1830&lt;AQ1830),"Short buildup"))</f>
        <v/>
      </c>
      <c r="BE1830" s="1">
        <f>+IF(AND(F1830&gt;0,M1830&gt;0,T1830&gt;0,AA1830&gt;0),"buy")</f>
        <v/>
      </c>
    </row>
    <row r="1831">
      <c r="A1831" s="1" t="inlineStr">
        <is>
          <t>TARSONS</t>
        </is>
      </c>
      <c r="B1831" s="1" t="n"/>
      <c r="C1831" s="1" t="n"/>
      <c r="D1831" s="2" t="n">
        <v>-0.1392111368909565</v>
      </c>
      <c r="E1831" s="2" t="n">
        <v>-0.7899628252788051</v>
      </c>
      <c r="F1831" s="3" t="n">
        <v>-0.690866510538639</v>
      </c>
      <c r="G1831" s="4" t="n">
        <v>2423</v>
      </c>
      <c r="H1831" s="4" t="n">
        <v>2209</v>
      </c>
      <c r="I1831" s="3" t="n">
        <v>1906</v>
      </c>
      <c r="J1831" s="1" t="n"/>
      <c r="K1831" s="1" t="n"/>
      <c r="L1831" s="7">
        <f>J1831/G1831</f>
        <v/>
      </c>
      <c r="M1831" s="7">
        <f>K1831/H1831</f>
        <v/>
      </c>
      <c r="N1831" s="1" t="n">
        <v>1.9619</v>
      </c>
      <c r="O1831" s="1" t="n">
        <v>1.2337</v>
      </c>
      <c r="P1831" s="1" t="n">
        <v>1.0534</v>
      </c>
      <c r="Q1831" s="1" t="n"/>
      <c r="R1831" s="1" t="n"/>
      <c r="S1831" s="7">
        <f>Q1831/N1831</f>
        <v/>
      </c>
      <c r="T1831" s="7">
        <f>R1831/O1831</f>
        <v/>
      </c>
      <c r="U1831" s="1" t="inlineStr">
        <is>
          <t>26407</t>
        </is>
      </c>
      <c r="V1831" s="1" t="inlineStr">
        <is>
          <t>18229</t>
        </is>
      </c>
      <c r="W1831" s="1" t="inlineStr">
        <is>
          <t>13072</t>
        </is>
      </c>
      <c r="X1831" s="1" t="n"/>
      <c r="Y1831" s="1" t="n"/>
      <c r="Z1831" s="7">
        <f>X1831/U1831</f>
        <v/>
      </c>
      <c r="AA1831" s="7">
        <f>Y1831/V1831</f>
        <v/>
      </c>
      <c r="AB1831" s="1" t="n"/>
      <c r="AC1831" s="1" t="n"/>
      <c r="AD1831" s="1" t="n"/>
      <c r="AE1831" s="1" t="n"/>
      <c r="AF1831" s="1" t="n"/>
      <c r="AG1831" s="1" t="n"/>
      <c r="AH1831" s="1" t="n"/>
      <c r="AI1831" s="7">
        <f>AG1831/AD1831</f>
        <v/>
      </c>
      <c r="AJ1831" s="7">
        <f>AH1831/AE1831</f>
        <v/>
      </c>
      <c r="AK1831" s="1" t="n"/>
      <c r="AL1831" s="1" t="n"/>
      <c r="AM1831" s="1" t="n"/>
      <c r="AN1831" s="1" t="n">
        <v>430.4</v>
      </c>
      <c r="AO1831" s="1" t="n">
        <v>427</v>
      </c>
      <c r="AP1831" s="1" t="n">
        <v>424.05</v>
      </c>
      <c r="AQ1831" s="1" t="n"/>
      <c r="AR1831" s="1" t="n"/>
      <c r="AS1831" s="1" t="n"/>
      <c r="AT1831" s="1" t="n"/>
      <c r="AU1831" s="1" t="n"/>
      <c r="AV1831" s="7">
        <f>AT1831/AQ1831</f>
        <v/>
      </c>
      <c r="AW1831" s="7">
        <f>AU1831/AR1831</f>
        <v/>
      </c>
      <c r="AX1831" s="1" t="n"/>
      <c r="AY1831" s="1">
        <f>+IF(AND(D1831&gt;0,E1831&gt;0,F1831&gt;0,S1831&gt;0,T1831&gt;0,AC1831&gt;0,AB1831&gt;0,AI1831&gt;0,AJ1831&gt;0,AS1831&gt;AR1831,AR1831&gt;AQ1831),"long buildup",IF(AND(D1831&gt;0,E1831&gt;0,F1831&gt;0,S1831&lt;0,T1831&lt;0,AB1831&lt;0,AC1831&lt;0,AI1831&lt;0,AJ1831&lt;0,AS1831&gt;AR1831,AR1831&gt;AQ1831),"Short Covering",IF(AND(D1831&lt;0,E1831&lt;0,F1831&lt;0,S1831&lt;0,T1831&lt;0,AB1831&gt;0,AC1831&gt;0,AI1831&gt;0,AJ1831&gt;0,AS1831&lt;AR1831,AR1831&lt;AQ1831),"Short Buildup",IF(AND(D1831&lt;0,E1831&lt;0,F1831&lt;0,S1831&lt;0,T1831&lt;0,AB1831&lt;0,AC1831&lt;0,AI1831&lt;0,AJ1831&lt;0,AS1831&lt;AR1831,AR1831&lt;AQ1831),"LongUnwinding" ))))</f>
        <v/>
      </c>
      <c r="AZ1831" s="1">
        <f>+IF(AND(D1831&gt;0,E1831&gt;0,F1831&gt;0,L1831&gt;0,M1831&gt;0,S1831&gt;0,T1831&gt;0,Z1831&gt;0,AA1831&gt;0),"Buying Opportunity",IF(AND(D1831&lt;0,E1831&lt;0,F1831&lt;0,L1831&lt;0,M1831&lt;0,S1831&lt;0,T1831&lt;0,Z1831&lt;0,AA1831&lt;0),"support Zone",IF(AND(D1831&lt;0,E1831&lt;0,F1831&lt;0,L1831&gt;0,M1831&gt;0,S1831&gt;0,T1831&gt;0,Z1831&gt;0,AA1831&gt;0),"sell delivery")))</f>
        <v/>
      </c>
      <c r="BA1831" s="1">
        <f>IF(AND(D1831&gt;0,E1831&gt;0,F1831&gt;0,Z1831&gt;0,AA1831&gt;0,AB1831&gt;0,AC1831&gt;0,AI1831&gt;0,AJ1831&gt;0),"FII ENTERING")</f>
        <v/>
      </c>
      <c r="BB1831" s="1" t="n"/>
      <c r="BC1831" s="1" t="n"/>
      <c r="BD1831" s="1">
        <f>IF(AND(E1831&gt;0,F1831&gt;0,AB1831&gt;0,AC1831&gt;0,AI1831&gt;0,AJ1831&gt;0,AS1831&gt;AR1831,AR1831&gt;AQ1831),"long buildup",IF(AND(E1831&lt;0,F1831&lt;0,AB1831&gt;0,AC1831&gt;0,AI1831&gt;0,AJ1831&gt;0,AS1831&lt;AR1831,AR1831&lt;AQ1831),"Short buildup"))</f>
        <v/>
      </c>
      <c r="BE1831" s="1">
        <f>+IF(AND(F1831&gt;0,M1831&gt;0,T1831&gt;0,AA1831&gt;0),"buy")</f>
        <v/>
      </c>
    </row>
    <row r="1832">
      <c r="A1832" s="1" t="inlineStr">
        <is>
          <t>TASTYBITE</t>
        </is>
      </c>
      <c r="B1832" s="1" t="n"/>
      <c r="C1832" s="1" t="n"/>
      <c r="D1832" s="2" t="n">
        <v>-0.08262286746747623</v>
      </c>
      <c r="E1832" s="2" t="n">
        <v>-1.878271299796443</v>
      </c>
      <c r="F1832" s="3" t="n">
        <v>-0.5899185967901828</v>
      </c>
      <c r="G1832" s="4" t="n">
        <v>715</v>
      </c>
      <c r="H1832" s="4" t="n">
        <v>744</v>
      </c>
      <c r="I1832" s="3" t="n">
        <v>571</v>
      </c>
      <c r="J1832" s="1" t="n"/>
      <c r="K1832" s="1" t="n"/>
      <c r="L1832" s="7">
        <f>J1832/G1832</f>
        <v/>
      </c>
      <c r="M1832" s="7">
        <f>K1832/H1832</f>
        <v/>
      </c>
      <c r="N1832" s="1" t="n">
        <v>1.8704</v>
      </c>
      <c r="O1832" s="1" t="n">
        <v>1.9391</v>
      </c>
      <c r="P1832" s="1" t="n">
        <v>1.1552</v>
      </c>
      <c r="Q1832" s="1" t="n"/>
      <c r="R1832" s="1" t="n"/>
      <c r="S1832" s="7">
        <f>Q1832/N1832</f>
        <v/>
      </c>
      <c r="T1832" s="7">
        <f>R1832/O1832</f>
        <v/>
      </c>
      <c r="U1832" s="1" t="inlineStr">
        <is>
          <t>978</t>
        </is>
      </c>
      <c r="V1832" s="1" t="inlineStr">
        <is>
          <t>1112</t>
        </is>
      </c>
      <c r="W1832" s="1" t="inlineStr">
        <is>
          <t>655</t>
        </is>
      </c>
      <c r="X1832" s="1" t="n"/>
      <c r="Y1832" s="1" t="n"/>
      <c r="Z1832" s="7">
        <f>X1832/U1832</f>
        <v/>
      </c>
      <c r="AA1832" s="7">
        <f>Y1832/V1832</f>
        <v/>
      </c>
      <c r="AB1832" s="1" t="n"/>
      <c r="AC1832" s="1" t="n"/>
      <c r="AD1832" s="1" t="n"/>
      <c r="AE1832" s="1" t="n"/>
      <c r="AF1832" s="1" t="n"/>
      <c r="AG1832" s="1" t="n"/>
      <c r="AH1832" s="1" t="n"/>
      <c r="AI1832" s="7">
        <f>AG1832/AD1832</f>
        <v/>
      </c>
      <c r="AJ1832" s="7">
        <f>AH1832/AE1832</f>
        <v/>
      </c>
      <c r="AK1832" s="1" t="n"/>
      <c r="AL1832" s="1" t="n"/>
      <c r="AM1832" s="1" t="n"/>
      <c r="AN1832" s="1" t="n">
        <v>11004.8</v>
      </c>
      <c r="AO1832" s="1" t="n">
        <v>10798.1</v>
      </c>
      <c r="AP1832" s="1" t="n">
        <v>10734.4</v>
      </c>
      <c r="AQ1832" s="1" t="n"/>
      <c r="AR1832" s="1" t="n"/>
      <c r="AS1832" s="1" t="n"/>
      <c r="AT1832" s="1" t="n"/>
      <c r="AU1832" s="1" t="n"/>
      <c r="AV1832" s="7">
        <f>AT1832/AQ1832</f>
        <v/>
      </c>
      <c r="AW1832" s="7">
        <f>AU1832/AR1832</f>
        <v/>
      </c>
      <c r="AX1832" s="1" t="n"/>
      <c r="AY1832" s="1">
        <f>+IF(AND(D1832&gt;0,E1832&gt;0,F1832&gt;0,S1832&gt;0,T1832&gt;0,AC1832&gt;0,AB1832&gt;0,AI1832&gt;0,AJ1832&gt;0,AS1832&gt;AR1832,AR1832&gt;AQ1832),"long buildup",IF(AND(D1832&gt;0,E1832&gt;0,F1832&gt;0,S1832&lt;0,T1832&lt;0,AB1832&lt;0,AC1832&lt;0,AI1832&lt;0,AJ1832&lt;0,AS1832&gt;AR1832,AR1832&gt;AQ1832),"Short Covering",IF(AND(D1832&lt;0,E1832&lt;0,F1832&lt;0,S1832&lt;0,T1832&lt;0,AB1832&gt;0,AC1832&gt;0,AI1832&gt;0,AJ1832&gt;0,AS1832&lt;AR1832,AR1832&lt;AQ1832),"Short Buildup",IF(AND(D1832&lt;0,E1832&lt;0,F1832&lt;0,S1832&lt;0,T1832&lt;0,AB1832&lt;0,AC1832&lt;0,AI1832&lt;0,AJ1832&lt;0,AS1832&lt;AR1832,AR1832&lt;AQ1832),"LongUnwinding" ))))</f>
        <v/>
      </c>
      <c r="AZ1832" s="1">
        <f>+IF(AND(D1832&gt;0,E1832&gt;0,F1832&gt;0,L1832&gt;0,M1832&gt;0,S1832&gt;0,T1832&gt;0,Z1832&gt;0,AA1832&gt;0),"Buying Opportunity",IF(AND(D1832&lt;0,E1832&lt;0,F1832&lt;0,L1832&lt;0,M1832&lt;0,S1832&lt;0,T1832&lt;0,Z1832&lt;0,AA1832&lt;0),"support Zone",IF(AND(D1832&lt;0,E1832&lt;0,F1832&lt;0,L1832&gt;0,M1832&gt;0,S1832&gt;0,T1832&gt;0,Z1832&gt;0,AA1832&gt;0),"sell delivery")))</f>
        <v/>
      </c>
      <c r="BA1832" s="1">
        <f>IF(AND(D1832&gt;0,E1832&gt;0,F1832&gt;0,Z1832&gt;0,AA1832&gt;0,AB1832&gt;0,AC1832&gt;0,AI1832&gt;0,AJ1832&gt;0),"FII ENTERING")</f>
        <v/>
      </c>
      <c r="BB1832" s="1" t="n"/>
      <c r="BC1832" s="1" t="n"/>
      <c r="BD1832" s="1">
        <f>IF(AND(E1832&gt;0,F1832&gt;0,AB1832&gt;0,AC1832&gt;0,AI1832&gt;0,AJ1832&gt;0,AS1832&gt;AR1832,AR1832&gt;AQ1832),"long buildup",IF(AND(E1832&lt;0,F1832&lt;0,AB1832&gt;0,AC1832&gt;0,AI1832&gt;0,AJ1832&gt;0,AS1832&lt;AR1832,AR1832&lt;AQ1832),"Short buildup"))</f>
        <v/>
      </c>
      <c r="BE1832" s="1">
        <f>+IF(AND(F1832&gt;0,M1832&gt;0,T1832&gt;0,AA1832&gt;0),"buy")</f>
        <v/>
      </c>
    </row>
    <row r="1833">
      <c r="A1833" s="1" t="inlineStr">
        <is>
          <t>TATACHEM</t>
        </is>
      </c>
      <c r="B1833" s="1" t="n"/>
      <c r="C1833" s="1" t="n"/>
      <c r="D1833" s="2" t="n">
        <v>0.1913662661326294</v>
      </c>
      <c r="E1833" s="2" t="n">
        <v>-2.25203215919692</v>
      </c>
      <c r="F1833" s="3" t="n">
        <v>-0.6134690538943925</v>
      </c>
      <c r="G1833" s="4" t="n">
        <v>20010</v>
      </c>
      <c r="H1833" s="4" t="n">
        <v>19952</v>
      </c>
      <c r="I1833" s="3" t="n">
        <v>29600</v>
      </c>
      <c r="J1833" s="1" t="n"/>
      <c r="K1833" s="1" t="n"/>
      <c r="L1833" s="7">
        <f>J1833/G1833</f>
        <v/>
      </c>
      <c r="M1833" s="7">
        <f>K1833/H1833</f>
        <v/>
      </c>
      <c r="N1833" s="1" t="n">
        <v>34.6073</v>
      </c>
      <c r="O1833" s="1" t="n">
        <v>46.545</v>
      </c>
      <c r="P1833" s="1" t="n">
        <v>61.4557</v>
      </c>
      <c r="Q1833" s="1" t="n"/>
      <c r="R1833" s="1" t="n"/>
      <c r="S1833" s="7">
        <f>Q1833/N1833</f>
        <v/>
      </c>
      <c r="T1833" s="7">
        <f>R1833/O1833</f>
        <v/>
      </c>
      <c r="U1833" s="1" t="inlineStr">
        <is>
          <t>110741</t>
        </is>
      </c>
      <c r="V1833" s="1" t="inlineStr">
        <is>
          <t>136958</t>
        </is>
      </c>
      <c r="W1833" s="1" t="inlineStr">
        <is>
          <t>143293</t>
        </is>
      </c>
      <c r="X1833" s="1" t="n"/>
      <c r="Y1833" s="1" t="n"/>
      <c r="Z1833" s="7">
        <f>X1833/U1833</f>
        <v/>
      </c>
      <c r="AA1833" s="7">
        <f>Y1833/V1833</f>
        <v/>
      </c>
      <c r="AB1833" s="1" t="n">
        <v>54450</v>
      </c>
      <c r="AC1833" s="1" t="n">
        <v>37950</v>
      </c>
      <c r="AD1833" s="1" t="n">
        <v>109</v>
      </c>
      <c r="AE1833" s="1" t="n">
        <v>218</v>
      </c>
      <c r="AF1833" s="1" t="n">
        <v>268</v>
      </c>
      <c r="AG1833" s="1" t="n"/>
      <c r="AH1833" s="1" t="n"/>
      <c r="AI1833" s="7">
        <f>AG1833/AD1833</f>
        <v/>
      </c>
      <c r="AJ1833" s="7">
        <f>AH1833/AE1833</f>
        <v/>
      </c>
      <c r="AK1833" s="1" t="n">
        <v>1136.3</v>
      </c>
      <c r="AL1833" s="1" t="n">
        <v>1110.3</v>
      </c>
      <c r="AM1833" s="1" t="n">
        <v>1103.35</v>
      </c>
      <c r="AN1833" s="1" t="n">
        <v>1125.65</v>
      </c>
      <c r="AO1833" s="1" t="n">
        <v>1100.3</v>
      </c>
      <c r="AP1833" s="1" t="n">
        <v>1093.55</v>
      </c>
      <c r="AQ1833" s="1" t="n"/>
      <c r="AR1833" s="1" t="n"/>
      <c r="AS1833" s="1" t="n"/>
      <c r="AT1833" s="1" t="n"/>
      <c r="AU1833" s="1" t="n"/>
      <c r="AV1833" s="7">
        <f>AT1833/AQ1833</f>
        <v/>
      </c>
      <c r="AW1833" s="7">
        <f>AU1833/AR1833</f>
        <v/>
      </c>
      <c r="AX1833" s="1" t="n"/>
      <c r="AY1833" s="1">
        <f>+IF(AND(D1833&gt;0,E1833&gt;0,F1833&gt;0,S1833&gt;0,T1833&gt;0,AC1833&gt;0,AB1833&gt;0,AI1833&gt;0,AJ1833&gt;0,AS1833&gt;AR1833,AR1833&gt;AQ1833),"long buildup",IF(AND(D1833&gt;0,E1833&gt;0,F1833&gt;0,S1833&lt;0,T1833&lt;0,AB1833&lt;0,AC1833&lt;0,AI1833&lt;0,AJ1833&lt;0,AS1833&gt;AR1833,AR1833&gt;AQ1833),"Short Covering",IF(AND(D1833&lt;0,E1833&lt;0,F1833&lt;0,S1833&lt;0,T1833&lt;0,AB1833&gt;0,AC1833&gt;0,AI1833&gt;0,AJ1833&gt;0,AS1833&lt;AR1833,AR1833&lt;AQ1833),"Short Buildup",IF(AND(D1833&lt;0,E1833&lt;0,F1833&lt;0,S1833&lt;0,T1833&lt;0,AB1833&lt;0,AC1833&lt;0,AI1833&lt;0,AJ1833&lt;0,AS1833&lt;AR1833,AR1833&lt;AQ1833),"LongUnwinding" ))))</f>
        <v/>
      </c>
      <c r="AZ1833" s="1">
        <f>+IF(AND(D1833&gt;0,E1833&gt;0,F1833&gt;0,L1833&gt;0,M1833&gt;0,S1833&gt;0,T1833&gt;0,Z1833&gt;0,AA1833&gt;0),"Buying Opportunity",IF(AND(D1833&lt;0,E1833&lt;0,F1833&lt;0,L1833&lt;0,M1833&lt;0,S1833&lt;0,T1833&lt;0,Z1833&lt;0,AA1833&lt;0),"support Zone",IF(AND(D1833&lt;0,E1833&lt;0,F1833&lt;0,L1833&gt;0,M1833&gt;0,S1833&gt;0,T1833&gt;0,Z1833&gt;0,AA1833&gt;0),"sell delivery")))</f>
        <v/>
      </c>
      <c r="BA1833" s="1">
        <f>IF(AND(D1833&gt;0,E1833&gt;0,F1833&gt;0,Z1833&gt;0,AA1833&gt;0,AB1833&gt;0,AC1833&gt;0,AI1833&gt;0,AJ1833&gt;0),"FII ENTERING")</f>
        <v/>
      </c>
      <c r="BB1833" s="1" t="n"/>
      <c r="BC1833" s="1" t="n"/>
      <c r="BD1833" s="1">
        <f>IF(AND(E1833&gt;0,F1833&gt;0,AB1833&gt;0,AC1833&gt;0,AI1833&gt;0,AJ1833&gt;0,AS1833&gt;AR1833,AR1833&gt;AQ1833),"long buildup",IF(AND(E1833&lt;0,F1833&lt;0,AB1833&gt;0,AC1833&gt;0,AI1833&gt;0,AJ1833&gt;0,AS1833&lt;AR1833,AR1833&lt;AQ1833),"Short buildup"))</f>
        <v/>
      </c>
      <c r="BE1833" s="1">
        <f>+IF(AND(F1833&gt;0,M1833&gt;0,T1833&gt;0,AA1833&gt;0),"buy")</f>
        <v/>
      </c>
    </row>
    <row r="1834">
      <c r="A1834" s="1" t="inlineStr">
        <is>
          <t>TATACOFFEE</t>
        </is>
      </c>
      <c r="B1834" s="1" t="n"/>
      <c r="C1834" s="1" t="n"/>
      <c r="D1834" s="2" t="n">
        <v>3.543543543543547</v>
      </c>
      <c r="E1834" s="2" t="n">
        <v>3.543543543543547</v>
      </c>
      <c r="F1834" s="3" t="n">
        <v>3.543543543543547</v>
      </c>
      <c r="G1834" s="4" t="n">
        <v>36804</v>
      </c>
      <c r="H1834" s="4" t="n">
        <v>36804</v>
      </c>
      <c r="I1834" s="3" t="n">
        <v>36804</v>
      </c>
      <c r="J1834" s="1" t="n"/>
      <c r="K1834" s="1" t="n"/>
      <c r="L1834" s="7">
        <f>J1834/G1834</f>
        <v/>
      </c>
      <c r="M1834" s="7">
        <f>K1834/H1834</f>
        <v/>
      </c>
      <c r="N1834" s="1" t="n">
        <v>89.89309999999999</v>
      </c>
      <c r="O1834" s="1" t="n">
        <v>89.89309999999999</v>
      </c>
      <c r="P1834" s="1" t="n">
        <v>89.89309999999999</v>
      </c>
      <c r="Q1834" s="1" t="n"/>
      <c r="R1834" s="1" t="n"/>
      <c r="S1834" s="7">
        <f>Q1834/N1834</f>
        <v/>
      </c>
      <c r="T1834" s="7">
        <f>R1834/O1834</f>
        <v/>
      </c>
      <c r="U1834" s="1" t="inlineStr">
        <is>
          <t>1479758</t>
        </is>
      </c>
      <c r="V1834" s="1" t="inlineStr">
        <is>
          <t>1479758</t>
        </is>
      </c>
      <c r="W1834" s="1" t="inlineStr">
        <is>
          <t>1479758</t>
        </is>
      </c>
      <c r="X1834" s="1" t="n"/>
      <c r="Y1834" s="1" t="n"/>
      <c r="Z1834" s="7">
        <f>X1834/U1834</f>
        <v/>
      </c>
      <c r="AA1834" s="7">
        <f>Y1834/V1834</f>
        <v/>
      </c>
      <c r="AB1834" s="1" t="n"/>
      <c r="AC1834" s="1" t="n"/>
      <c r="AD1834" s="1" t="n"/>
      <c r="AE1834" s="1" t="n"/>
      <c r="AF1834" s="1" t="n"/>
      <c r="AG1834" s="1" t="n"/>
      <c r="AH1834" s="1" t="n"/>
      <c r="AI1834" s="7">
        <f>AG1834/AD1834</f>
        <v/>
      </c>
      <c r="AJ1834" s="7">
        <f>AH1834/AE1834</f>
        <v/>
      </c>
      <c r="AK1834" s="1" t="n"/>
      <c r="AL1834" s="1" t="n"/>
      <c r="AM1834" s="1" t="n"/>
      <c r="AN1834" s="1" t="n">
        <v>344.8</v>
      </c>
      <c r="AO1834" s="1" t="n">
        <v>344.8</v>
      </c>
      <c r="AP1834" s="1" t="n">
        <v>344.8</v>
      </c>
      <c r="AQ1834" s="1" t="n"/>
      <c r="AR1834" s="1" t="n"/>
      <c r="AS1834" s="1" t="n"/>
      <c r="AT1834" s="1" t="n"/>
      <c r="AU1834" s="1" t="n"/>
      <c r="AV1834" s="7">
        <f>AT1834/AQ1834</f>
        <v/>
      </c>
      <c r="AW1834" s="7">
        <f>AU1834/AR1834</f>
        <v/>
      </c>
      <c r="AX1834" s="1" t="n"/>
      <c r="AY1834" s="1">
        <f>+IF(AND(D1834&gt;0,E1834&gt;0,F1834&gt;0,S1834&gt;0,T1834&gt;0,AC1834&gt;0,AB1834&gt;0,AI1834&gt;0,AJ1834&gt;0,AS1834&gt;AR1834,AR1834&gt;AQ1834),"long buildup",IF(AND(D1834&gt;0,E1834&gt;0,F1834&gt;0,S1834&lt;0,T1834&lt;0,AB1834&lt;0,AC1834&lt;0,AI1834&lt;0,AJ1834&lt;0,AS1834&gt;AR1834,AR1834&gt;AQ1834),"Short Covering",IF(AND(D1834&lt;0,E1834&lt;0,F1834&lt;0,S1834&lt;0,T1834&lt;0,AB1834&gt;0,AC1834&gt;0,AI1834&gt;0,AJ1834&gt;0,AS1834&lt;AR1834,AR1834&lt;AQ1834),"Short Buildup",IF(AND(D1834&lt;0,E1834&lt;0,F1834&lt;0,S1834&lt;0,T1834&lt;0,AB1834&lt;0,AC1834&lt;0,AI1834&lt;0,AJ1834&lt;0,AS1834&lt;AR1834,AR1834&lt;AQ1834),"LongUnwinding" ))))</f>
        <v/>
      </c>
      <c r="AZ1834" s="1">
        <f>+IF(AND(D1834&gt;0,E1834&gt;0,F1834&gt;0,L1834&gt;0,M1834&gt;0,S1834&gt;0,T1834&gt;0,Z1834&gt;0,AA1834&gt;0),"Buying Opportunity",IF(AND(D1834&lt;0,E1834&lt;0,F1834&lt;0,L1834&lt;0,M1834&lt;0,S1834&lt;0,T1834&lt;0,Z1834&lt;0,AA1834&lt;0),"support Zone",IF(AND(D1834&lt;0,E1834&lt;0,F1834&lt;0,L1834&gt;0,M1834&gt;0,S1834&gt;0,T1834&gt;0,Z1834&gt;0,AA1834&gt;0),"sell delivery")))</f>
        <v/>
      </c>
      <c r="BA1834" s="1">
        <f>IF(AND(D1834&gt;0,E1834&gt;0,F1834&gt;0,Z1834&gt;0,AA1834&gt;0,AB1834&gt;0,AC1834&gt;0,AI1834&gt;0,AJ1834&gt;0),"FII ENTERING")</f>
        <v/>
      </c>
      <c r="BB1834" s="1" t="n"/>
      <c r="BC1834" s="1" t="n"/>
      <c r="BD1834" s="1">
        <f>IF(AND(E1834&gt;0,F1834&gt;0,AB1834&gt;0,AC1834&gt;0,AI1834&gt;0,AJ1834&gt;0,AS1834&gt;AR1834,AR1834&gt;AQ1834),"long buildup",IF(AND(E1834&lt;0,F1834&lt;0,AB1834&gt;0,AC1834&gt;0,AI1834&gt;0,AJ1834&gt;0,AS1834&lt;AR1834,AR1834&lt;AQ1834),"Short buildup"))</f>
        <v/>
      </c>
      <c r="BE1834" s="1">
        <f>+IF(AND(F1834&gt;0,M1834&gt;0,T1834&gt;0,AA1834&gt;0),"buy")</f>
        <v/>
      </c>
    </row>
    <row r="1835">
      <c r="A1835" s="1" t="inlineStr">
        <is>
          <t>TATACOMM</t>
        </is>
      </c>
      <c r="B1835" s="1" t="n"/>
      <c r="C1835" s="1" t="n"/>
      <c r="D1835" s="2" t="n">
        <v>3.653315306179941</v>
      </c>
      <c r="E1835" s="2" t="n">
        <v>0.6059947281176045</v>
      </c>
      <c r="F1835" s="3" t="n">
        <v>-0.5483226189832999</v>
      </c>
      <c r="G1835" s="4" t="n">
        <v>35413</v>
      </c>
      <c r="H1835" s="4" t="n">
        <v>37294</v>
      </c>
      <c r="I1835" s="3" t="n">
        <v>27991</v>
      </c>
      <c r="J1835" s="1" t="n"/>
      <c r="K1835" s="1" t="n"/>
      <c r="L1835" s="7">
        <f>J1835/G1835</f>
        <v/>
      </c>
      <c r="M1835" s="7">
        <f>K1835/H1835</f>
        <v/>
      </c>
      <c r="N1835" s="1" t="n">
        <v>111.3278</v>
      </c>
      <c r="O1835" s="1" t="n">
        <v>145.2316</v>
      </c>
      <c r="P1835" s="1" t="n">
        <v>62.7814</v>
      </c>
      <c r="Q1835" s="1" t="n"/>
      <c r="R1835" s="1" t="n"/>
      <c r="S1835" s="7">
        <f>Q1835/N1835</f>
        <v/>
      </c>
      <c r="T1835" s="7">
        <f>R1835/O1835</f>
        <v/>
      </c>
      <c r="U1835" s="1" t="inlineStr">
        <is>
          <t>191745</t>
        </is>
      </c>
      <c r="V1835" s="1" t="inlineStr">
        <is>
          <t>345534</t>
        </is>
      </c>
      <c r="W1835" s="1" t="inlineStr">
        <is>
          <t>116728</t>
        </is>
      </c>
      <c r="X1835" s="1" t="n"/>
      <c r="Y1835" s="1" t="n"/>
      <c r="Z1835" s="7">
        <f>X1835/U1835</f>
        <v/>
      </c>
      <c r="AA1835" s="7">
        <f>Y1835/V1835</f>
        <v/>
      </c>
      <c r="AB1835" s="1" t="n">
        <v>19000</v>
      </c>
      <c r="AC1835" s="1" t="n">
        <v>17750</v>
      </c>
      <c r="AD1835" s="1" t="n">
        <v>347</v>
      </c>
      <c r="AE1835" s="1" t="n">
        <v>433</v>
      </c>
      <c r="AF1835" s="1" t="n">
        <v>649</v>
      </c>
      <c r="AG1835" s="1" t="n"/>
      <c r="AH1835" s="1" t="n"/>
      <c r="AI1835" s="7">
        <f>AG1835/AD1835</f>
        <v/>
      </c>
      <c r="AJ1835" s="7">
        <f>AH1835/AE1835</f>
        <v/>
      </c>
      <c r="AK1835" s="1" t="n">
        <v>1856.3</v>
      </c>
      <c r="AL1835" s="1" t="n">
        <v>1866.55</v>
      </c>
      <c r="AM1835" s="1" t="n">
        <v>1856.75</v>
      </c>
      <c r="AN1835" s="1" t="n">
        <v>1839.95</v>
      </c>
      <c r="AO1835" s="1" t="n">
        <v>1851.1</v>
      </c>
      <c r="AP1835" s="1" t="n">
        <v>1840.95</v>
      </c>
      <c r="AQ1835" s="1" t="n"/>
      <c r="AR1835" s="1" t="n"/>
      <c r="AS1835" s="1" t="n"/>
      <c r="AT1835" s="1" t="n"/>
      <c r="AU1835" s="1" t="n"/>
      <c r="AV1835" s="7">
        <f>AT1835/AQ1835</f>
        <v/>
      </c>
      <c r="AW1835" s="7">
        <f>AU1835/AR1835</f>
        <v/>
      </c>
      <c r="AX1835" s="1" t="n"/>
      <c r="AY1835" s="1">
        <f>+IF(AND(D1835&gt;0,E1835&gt;0,F1835&gt;0,S1835&gt;0,T1835&gt;0,AC1835&gt;0,AB1835&gt;0,AI1835&gt;0,AJ1835&gt;0,AS1835&gt;AR1835,AR1835&gt;AQ1835),"long buildup",IF(AND(D1835&gt;0,E1835&gt;0,F1835&gt;0,S1835&lt;0,T1835&lt;0,AB1835&lt;0,AC1835&lt;0,AI1835&lt;0,AJ1835&lt;0,AS1835&gt;AR1835,AR1835&gt;AQ1835),"Short Covering",IF(AND(D1835&lt;0,E1835&lt;0,F1835&lt;0,S1835&lt;0,T1835&lt;0,AB1835&gt;0,AC1835&gt;0,AI1835&gt;0,AJ1835&gt;0,AS1835&lt;AR1835,AR1835&lt;AQ1835),"Short Buildup",IF(AND(D1835&lt;0,E1835&lt;0,F1835&lt;0,S1835&lt;0,T1835&lt;0,AB1835&lt;0,AC1835&lt;0,AI1835&lt;0,AJ1835&lt;0,AS1835&lt;AR1835,AR1835&lt;AQ1835),"LongUnwinding" ))))</f>
        <v/>
      </c>
      <c r="AZ1835" s="1">
        <f>+IF(AND(D1835&gt;0,E1835&gt;0,F1835&gt;0,L1835&gt;0,M1835&gt;0,S1835&gt;0,T1835&gt;0,Z1835&gt;0,AA1835&gt;0),"Buying Opportunity",IF(AND(D1835&lt;0,E1835&lt;0,F1835&lt;0,L1835&lt;0,M1835&lt;0,S1835&lt;0,T1835&lt;0,Z1835&lt;0,AA1835&lt;0),"support Zone",IF(AND(D1835&lt;0,E1835&lt;0,F1835&lt;0,L1835&gt;0,M1835&gt;0,S1835&gt;0,T1835&gt;0,Z1835&gt;0,AA1835&gt;0),"sell delivery")))</f>
        <v/>
      </c>
      <c r="BA1835" s="1">
        <f>IF(AND(D1835&gt;0,E1835&gt;0,F1835&gt;0,Z1835&gt;0,AA1835&gt;0,AB1835&gt;0,AC1835&gt;0,AI1835&gt;0,AJ1835&gt;0),"FII ENTERING")</f>
        <v/>
      </c>
      <c r="BB1835" s="1" t="n"/>
      <c r="BC1835" s="1" t="n"/>
      <c r="BD1835" s="1">
        <f>IF(AND(E1835&gt;0,F1835&gt;0,AB1835&gt;0,AC1835&gt;0,AI1835&gt;0,AJ1835&gt;0,AS1835&gt;AR1835,AR1835&gt;AQ1835),"long buildup",IF(AND(E1835&lt;0,F1835&lt;0,AB1835&gt;0,AC1835&gt;0,AI1835&gt;0,AJ1835&gt;0,AS1835&lt;AR1835,AR1835&lt;AQ1835),"Short buildup"))</f>
        <v/>
      </c>
      <c r="BE1835" s="1">
        <f>+IF(AND(F1835&gt;0,M1835&gt;0,T1835&gt;0,AA1835&gt;0),"buy")</f>
        <v/>
      </c>
    </row>
    <row r="1836">
      <c r="A1836" s="1" t="inlineStr">
        <is>
          <t>TATACONSUM</t>
        </is>
      </c>
      <c r="B1836" s="1" t="n"/>
      <c r="C1836" s="1" t="n">
        <v>0.0064</v>
      </c>
      <c r="D1836" s="2" t="n">
        <v>0.8956029134070629</v>
      </c>
      <c r="E1836" s="2" t="n">
        <v>-1.4758569060478</v>
      </c>
      <c r="F1836" s="3" t="n">
        <v>0.9172320217096386</v>
      </c>
      <c r="G1836" s="4" t="n">
        <v>59234</v>
      </c>
      <c r="H1836" s="4" t="n">
        <v>82904</v>
      </c>
      <c r="I1836" s="3" t="n">
        <v>66381</v>
      </c>
      <c r="J1836" s="1" t="n"/>
      <c r="K1836" s="1" t="n"/>
      <c r="L1836" s="7">
        <f>J1836/G1836</f>
        <v/>
      </c>
      <c r="M1836" s="7">
        <f>K1836/H1836</f>
        <v/>
      </c>
      <c r="N1836" s="1" t="n">
        <v>127.0749</v>
      </c>
      <c r="O1836" s="1" t="n">
        <v>176.164</v>
      </c>
      <c r="P1836" s="1" t="n">
        <v>117.8338</v>
      </c>
      <c r="Q1836" s="1" t="n"/>
      <c r="R1836" s="1" t="n"/>
      <c r="S1836" s="7">
        <f>Q1836/N1836</f>
        <v/>
      </c>
      <c r="T1836" s="7">
        <f>R1836/O1836</f>
        <v/>
      </c>
      <c r="U1836" s="1" t="inlineStr">
        <is>
          <t>609300</t>
        </is>
      </c>
      <c r="V1836" s="1" t="inlineStr">
        <is>
          <t>836121</t>
        </is>
      </c>
      <c r="W1836" s="1" t="inlineStr">
        <is>
          <t>532649</t>
        </is>
      </c>
      <c r="X1836" s="1" t="n"/>
      <c r="Y1836" s="1" t="n"/>
      <c r="Z1836" s="7">
        <f>X1836/U1836</f>
        <v/>
      </c>
      <c r="AA1836" s="7">
        <f>Y1836/V1836</f>
        <v/>
      </c>
      <c r="AB1836" s="1" t="n">
        <v>137712</v>
      </c>
      <c r="AC1836" s="1" t="n">
        <v>180576</v>
      </c>
      <c r="AD1836" s="1" t="n">
        <v>474</v>
      </c>
      <c r="AE1836" s="1" t="n">
        <v>640</v>
      </c>
      <c r="AF1836" s="1" t="n">
        <v>1199</v>
      </c>
      <c r="AG1836" s="1" t="n"/>
      <c r="AH1836" s="1" t="n"/>
      <c r="AI1836" s="7">
        <f>AG1836/AD1836</f>
        <v/>
      </c>
      <c r="AJ1836" s="7">
        <f>AH1836/AE1836</f>
        <v/>
      </c>
      <c r="AK1836" s="1" t="n">
        <v>943.8</v>
      </c>
      <c r="AL1836" s="1" t="n">
        <v>929.55</v>
      </c>
      <c r="AM1836" s="1" t="n">
        <v>937.85</v>
      </c>
      <c r="AN1836" s="1" t="n">
        <v>935.05</v>
      </c>
      <c r="AO1836" s="1" t="n">
        <v>921.25</v>
      </c>
      <c r="AP1836" s="1" t="n">
        <v>929.7</v>
      </c>
      <c r="AQ1836" s="1" t="n"/>
      <c r="AR1836" s="1" t="n"/>
      <c r="AS1836" s="1" t="n"/>
      <c r="AT1836" s="1" t="n"/>
      <c r="AU1836" s="1" t="n"/>
      <c r="AV1836" s="7">
        <f>AT1836/AQ1836</f>
        <v/>
      </c>
      <c r="AW1836" s="7">
        <f>AU1836/AR1836</f>
        <v/>
      </c>
      <c r="AX1836" s="1" t="n"/>
      <c r="AY1836" s="1">
        <f>+IF(AND(D1836&gt;0,E1836&gt;0,F1836&gt;0,S1836&gt;0,T1836&gt;0,AC1836&gt;0,AB1836&gt;0,AI1836&gt;0,AJ1836&gt;0,AS1836&gt;AR1836,AR1836&gt;AQ1836),"long buildup",IF(AND(D1836&gt;0,E1836&gt;0,F1836&gt;0,S1836&lt;0,T1836&lt;0,AB1836&lt;0,AC1836&lt;0,AI1836&lt;0,AJ1836&lt;0,AS1836&gt;AR1836,AR1836&gt;AQ1836),"Short Covering",IF(AND(D1836&lt;0,E1836&lt;0,F1836&lt;0,S1836&lt;0,T1836&lt;0,AB1836&gt;0,AC1836&gt;0,AI1836&gt;0,AJ1836&gt;0,AS1836&lt;AR1836,AR1836&lt;AQ1836),"Short Buildup",IF(AND(D1836&lt;0,E1836&lt;0,F1836&lt;0,S1836&lt;0,T1836&lt;0,AB1836&lt;0,AC1836&lt;0,AI1836&lt;0,AJ1836&lt;0,AS1836&lt;AR1836,AR1836&lt;AQ1836),"LongUnwinding" ))))</f>
        <v/>
      </c>
      <c r="AZ1836" s="1">
        <f>+IF(AND(D1836&gt;0,E1836&gt;0,F1836&gt;0,L1836&gt;0,M1836&gt;0,S1836&gt;0,T1836&gt;0,Z1836&gt;0,AA1836&gt;0),"Buying Opportunity",IF(AND(D1836&lt;0,E1836&lt;0,F1836&lt;0,L1836&lt;0,M1836&lt;0,S1836&lt;0,T1836&lt;0,Z1836&lt;0,AA1836&lt;0),"support Zone",IF(AND(D1836&lt;0,E1836&lt;0,F1836&lt;0,L1836&gt;0,M1836&gt;0,S1836&gt;0,T1836&gt;0,Z1836&gt;0,AA1836&gt;0),"sell delivery")))</f>
        <v/>
      </c>
      <c r="BA1836" s="1">
        <f>IF(AND(D1836&gt;0,E1836&gt;0,F1836&gt;0,Z1836&gt;0,AA1836&gt;0,AB1836&gt;0,AC1836&gt;0,AI1836&gt;0,AJ1836&gt;0),"FII ENTERING")</f>
        <v/>
      </c>
      <c r="BB1836" s="1" t="n"/>
      <c r="BC1836" s="1" t="n"/>
      <c r="BD1836" s="1">
        <f>IF(AND(E1836&gt;0,F1836&gt;0,AB1836&gt;0,AC1836&gt;0,AI1836&gt;0,AJ1836&gt;0,AS1836&gt;AR1836,AR1836&gt;AQ1836),"long buildup",IF(AND(E1836&lt;0,F1836&lt;0,AB1836&gt;0,AC1836&gt;0,AI1836&gt;0,AJ1836&gt;0,AS1836&lt;AR1836,AR1836&lt;AQ1836),"Short buildup"))</f>
        <v/>
      </c>
      <c r="BE1836" s="1">
        <f>+IF(AND(F1836&gt;0,M1836&gt;0,T1836&gt;0,AA1836&gt;0),"buy")</f>
        <v/>
      </c>
    </row>
    <row r="1837">
      <c r="A1837" s="1" t="inlineStr">
        <is>
          <t>TATAELXSI</t>
        </is>
      </c>
      <c r="B1837" s="1" t="n"/>
      <c r="C1837" s="1" t="n"/>
      <c r="D1837" s="2" t="n">
        <v>-0.714560693758733</v>
      </c>
      <c r="E1837" s="2" t="n">
        <v>-0.4156321213564189</v>
      </c>
      <c r="F1837" s="3" t="n">
        <v>0.6106807656051453</v>
      </c>
      <c r="G1837" s="4" t="n">
        <v>19863</v>
      </c>
      <c r="H1837" s="4" t="n">
        <v>41197</v>
      </c>
      <c r="I1837" s="3" t="n">
        <v>30214</v>
      </c>
      <c r="J1837" s="1" t="n"/>
      <c r="K1837" s="1" t="n"/>
      <c r="L1837" s="7">
        <f>J1837/G1837</f>
        <v/>
      </c>
      <c r="M1837" s="7">
        <f>K1837/H1837</f>
        <v/>
      </c>
      <c r="N1837" s="1" t="n">
        <v>86.7573</v>
      </c>
      <c r="O1837" s="1" t="n">
        <v>173.8341</v>
      </c>
      <c r="P1837" s="1" t="n">
        <v>125.2055</v>
      </c>
      <c r="Q1837" s="1" t="n"/>
      <c r="R1837" s="1" t="n"/>
      <c r="S1837" s="7">
        <f>Q1837/N1837</f>
        <v/>
      </c>
      <c r="T1837" s="7">
        <f>R1837/O1837</f>
        <v/>
      </c>
      <c r="U1837" s="1" t="inlineStr">
        <is>
          <t>39698</t>
        </is>
      </c>
      <c r="V1837" s="1" t="inlineStr">
        <is>
          <t>90601</t>
        </is>
      </c>
      <c r="W1837" s="1" t="inlineStr">
        <is>
          <t>59696</t>
        </is>
      </c>
      <c r="X1837" s="1" t="n"/>
      <c r="Y1837" s="1" t="n"/>
      <c r="Z1837" s="7">
        <f>X1837/U1837</f>
        <v/>
      </c>
      <c r="AA1837" s="7">
        <f>Y1837/V1837</f>
        <v/>
      </c>
      <c r="AB1837" s="1" t="n">
        <v>4400</v>
      </c>
      <c r="AC1837" s="1" t="n">
        <v>2600</v>
      </c>
      <c r="AD1837" s="1" t="n">
        <v>48</v>
      </c>
      <c r="AE1837" s="1" t="n">
        <v>174</v>
      </c>
      <c r="AF1837" s="1" t="n">
        <v>210</v>
      </c>
      <c r="AG1837" s="1" t="n"/>
      <c r="AH1837" s="1" t="n"/>
      <c r="AI1837" s="7">
        <f>AG1837/AD1837</f>
        <v/>
      </c>
      <c r="AJ1837" s="7">
        <f>AH1837/AE1837</f>
        <v/>
      </c>
      <c r="AK1837" s="1" t="n">
        <v>7437.7</v>
      </c>
      <c r="AL1837" s="1" t="n">
        <v>7400.9</v>
      </c>
      <c r="AM1837" s="1" t="n">
        <v>7445.2</v>
      </c>
      <c r="AN1837" s="1" t="n">
        <v>7350.25</v>
      </c>
      <c r="AO1837" s="1" t="n">
        <v>7319.7</v>
      </c>
      <c r="AP1837" s="1" t="n">
        <v>7364.4</v>
      </c>
      <c r="AQ1837" s="1" t="n"/>
      <c r="AR1837" s="1" t="n"/>
      <c r="AS1837" s="1" t="n"/>
      <c r="AT1837" s="1" t="n"/>
      <c r="AU1837" s="1" t="n"/>
      <c r="AV1837" s="7">
        <f>AT1837/AQ1837</f>
        <v/>
      </c>
      <c r="AW1837" s="7">
        <f>AU1837/AR1837</f>
        <v/>
      </c>
      <c r="AX1837" s="1" t="n"/>
      <c r="AY1837" s="1">
        <f>+IF(AND(D1837&gt;0,E1837&gt;0,F1837&gt;0,S1837&gt;0,T1837&gt;0,AC1837&gt;0,AB1837&gt;0,AI1837&gt;0,AJ1837&gt;0,AS1837&gt;AR1837,AR1837&gt;AQ1837),"long buildup",IF(AND(D1837&gt;0,E1837&gt;0,F1837&gt;0,S1837&lt;0,T1837&lt;0,AB1837&lt;0,AC1837&lt;0,AI1837&lt;0,AJ1837&lt;0,AS1837&gt;AR1837,AR1837&gt;AQ1837),"Short Covering",IF(AND(D1837&lt;0,E1837&lt;0,F1837&lt;0,S1837&lt;0,T1837&lt;0,AB1837&gt;0,AC1837&gt;0,AI1837&gt;0,AJ1837&gt;0,AS1837&lt;AR1837,AR1837&lt;AQ1837),"Short Buildup",IF(AND(D1837&lt;0,E1837&lt;0,F1837&lt;0,S1837&lt;0,T1837&lt;0,AB1837&lt;0,AC1837&lt;0,AI1837&lt;0,AJ1837&lt;0,AS1837&lt;AR1837,AR1837&lt;AQ1837),"LongUnwinding" ))))</f>
        <v/>
      </c>
      <c r="AZ1837" s="1">
        <f>+IF(AND(D1837&gt;0,E1837&gt;0,F1837&gt;0,L1837&gt;0,M1837&gt;0,S1837&gt;0,T1837&gt;0,Z1837&gt;0,AA1837&gt;0),"Buying Opportunity",IF(AND(D1837&lt;0,E1837&lt;0,F1837&lt;0,L1837&lt;0,M1837&lt;0,S1837&lt;0,T1837&lt;0,Z1837&lt;0,AA1837&lt;0),"support Zone",IF(AND(D1837&lt;0,E1837&lt;0,F1837&lt;0,L1837&gt;0,M1837&gt;0,S1837&gt;0,T1837&gt;0,Z1837&gt;0,AA1837&gt;0),"sell delivery")))</f>
        <v/>
      </c>
      <c r="BA1837" s="1">
        <f>IF(AND(D1837&gt;0,E1837&gt;0,F1837&gt;0,Z1837&gt;0,AA1837&gt;0,AB1837&gt;0,AC1837&gt;0,AI1837&gt;0,AJ1837&gt;0),"FII ENTERING")</f>
        <v/>
      </c>
      <c r="BB1837" s="1" t="n"/>
      <c r="BC1837" s="1" t="n"/>
      <c r="BD1837" s="1">
        <f>IF(AND(E1837&gt;0,F1837&gt;0,AB1837&gt;0,AC1837&gt;0,AI1837&gt;0,AJ1837&gt;0,AS1837&gt;AR1837,AR1837&gt;AQ1837),"long buildup",IF(AND(E1837&lt;0,F1837&lt;0,AB1837&gt;0,AC1837&gt;0,AI1837&gt;0,AJ1837&gt;0,AS1837&lt;AR1837,AR1837&lt;AQ1837),"Short buildup"))</f>
        <v/>
      </c>
      <c r="BE1837" s="1">
        <f>+IF(AND(F1837&gt;0,M1837&gt;0,T1837&gt;0,AA1837&gt;0),"buy")</f>
        <v/>
      </c>
    </row>
    <row r="1838">
      <c r="A1838" s="1" t="inlineStr">
        <is>
          <t>TATAINVEST</t>
        </is>
      </c>
      <c r="B1838" s="1" t="n"/>
      <c r="C1838" s="1" t="n"/>
      <c r="D1838" s="2" t="n">
        <v>1.269208466222096</v>
      </c>
      <c r="E1838" s="2" t="n">
        <v>-1.298394543020948</v>
      </c>
      <c r="F1838" s="3" t="n">
        <v>-0.290071575161171</v>
      </c>
      <c r="G1838" s="4" t="n">
        <v>38332</v>
      </c>
      <c r="H1838" s="4" t="n">
        <v>9075</v>
      </c>
      <c r="I1838" s="3" t="n">
        <v>10895</v>
      </c>
      <c r="J1838" s="1" t="n"/>
      <c r="K1838" s="1" t="n"/>
      <c r="L1838" s="7">
        <f>J1838/G1838</f>
        <v/>
      </c>
      <c r="M1838" s="7">
        <f>K1838/H1838</f>
        <v/>
      </c>
      <c r="N1838" s="1" t="n">
        <v>178.6106</v>
      </c>
      <c r="O1838" s="1" t="n">
        <v>30.3044</v>
      </c>
      <c r="P1838" s="1" t="n">
        <v>41.1747</v>
      </c>
      <c r="Q1838" s="1" t="n"/>
      <c r="R1838" s="1" t="n"/>
      <c r="S1838" s="7">
        <f>Q1838/N1838</f>
        <v/>
      </c>
      <c r="T1838" s="7">
        <f>R1838/O1838</f>
        <v/>
      </c>
      <c r="U1838" s="1" t="inlineStr">
        <is>
          <t>55905</t>
        </is>
      </c>
      <c r="V1838" s="1" t="inlineStr">
        <is>
          <t>20345</t>
        </is>
      </c>
      <c r="W1838" s="1" t="inlineStr">
        <is>
          <t>24741</t>
        </is>
      </c>
      <c r="X1838" s="1" t="n"/>
      <c r="Y1838" s="1" t="n"/>
      <c r="Z1838" s="7">
        <f>X1838/U1838</f>
        <v/>
      </c>
      <c r="AA1838" s="7">
        <f>Y1838/V1838</f>
        <v/>
      </c>
      <c r="AB1838" s="1" t="n"/>
      <c r="AC1838" s="1" t="n"/>
      <c r="AD1838" s="1" t="n"/>
      <c r="AE1838" s="1" t="n"/>
      <c r="AF1838" s="1" t="n"/>
      <c r="AG1838" s="1" t="n"/>
      <c r="AH1838" s="1" t="n"/>
      <c r="AI1838" s="7">
        <f>AG1838/AD1838</f>
        <v/>
      </c>
      <c r="AJ1838" s="7">
        <f>AH1838/AE1838</f>
        <v/>
      </c>
      <c r="AK1838" s="1" t="n"/>
      <c r="AL1838" s="1" t="n"/>
      <c r="AM1838" s="1" t="n"/>
      <c r="AN1838" s="1" t="n">
        <v>6985.55</v>
      </c>
      <c r="AO1838" s="1" t="n">
        <v>6894.85</v>
      </c>
      <c r="AP1838" s="1" t="n">
        <v>6874.85</v>
      </c>
      <c r="AQ1838" s="1" t="n"/>
      <c r="AR1838" s="1" t="n"/>
      <c r="AS1838" s="1" t="n"/>
      <c r="AT1838" s="1" t="n"/>
      <c r="AU1838" s="1" t="n"/>
      <c r="AV1838" s="7">
        <f>AT1838/AQ1838</f>
        <v/>
      </c>
      <c r="AW1838" s="7">
        <f>AU1838/AR1838</f>
        <v/>
      </c>
      <c r="AX1838" s="1" t="n"/>
      <c r="AY1838" s="1">
        <f>+IF(AND(D1838&gt;0,E1838&gt;0,F1838&gt;0,S1838&gt;0,T1838&gt;0,AC1838&gt;0,AB1838&gt;0,AI1838&gt;0,AJ1838&gt;0,AS1838&gt;AR1838,AR1838&gt;AQ1838),"long buildup",IF(AND(D1838&gt;0,E1838&gt;0,F1838&gt;0,S1838&lt;0,T1838&lt;0,AB1838&lt;0,AC1838&lt;0,AI1838&lt;0,AJ1838&lt;0,AS1838&gt;AR1838,AR1838&gt;AQ1838),"Short Covering",IF(AND(D1838&lt;0,E1838&lt;0,F1838&lt;0,S1838&lt;0,T1838&lt;0,AB1838&gt;0,AC1838&gt;0,AI1838&gt;0,AJ1838&gt;0,AS1838&lt;AR1838,AR1838&lt;AQ1838),"Short Buildup",IF(AND(D1838&lt;0,E1838&lt;0,F1838&lt;0,S1838&lt;0,T1838&lt;0,AB1838&lt;0,AC1838&lt;0,AI1838&lt;0,AJ1838&lt;0,AS1838&lt;AR1838,AR1838&lt;AQ1838),"LongUnwinding" ))))</f>
        <v/>
      </c>
      <c r="AZ1838" s="1">
        <f>+IF(AND(D1838&gt;0,E1838&gt;0,F1838&gt;0,L1838&gt;0,M1838&gt;0,S1838&gt;0,T1838&gt;0,Z1838&gt;0,AA1838&gt;0),"Buying Opportunity",IF(AND(D1838&lt;0,E1838&lt;0,F1838&lt;0,L1838&lt;0,M1838&lt;0,S1838&lt;0,T1838&lt;0,Z1838&lt;0,AA1838&lt;0),"support Zone",IF(AND(D1838&lt;0,E1838&lt;0,F1838&lt;0,L1838&gt;0,M1838&gt;0,S1838&gt;0,T1838&gt;0,Z1838&gt;0,AA1838&gt;0),"sell delivery")))</f>
        <v/>
      </c>
      <c r="BA1838" s="1">
        <f>IF(AND(D1838&gt;0,E1838&gt;0,F1838&gt;0,Z1838&gt;0,AA1838&gt;0,AB1838&gt;0,AC1838&gt;0,AI1838&gt;0,AJ1838&gt;0),"FII ENTERING")</f>
        <v/>
      </c>
      <c r="BB1838" s="1" t="n"/>
      <c r="BC1838" s="1" t="n"/>
      <c r="BD1838" s="1">
        <f>IF(AND(E1838&gt;0,F1838&gt;0,AB1838&gt;0,AC1838&gt;0,AI1838&gt;0,AJ1838&gt;0,AS1838&gt;AR1838,AR1838&gt;AQ1838),"long buildup",IF(AND(E1838&lt;0,F1838&lt;0,AB1838&gt;0,AC1838&gt;0,AI1838&gt;0,AJ1838&gt;0,AS1838&lt;AR1838,AR1838&lt;AQ1838),"Short buildup"))</f>
        <v/>
      </c>
      <c r="BE1838" s="1">
        <f>+IF(AND(F1838&gt;0,M1838&gt;0,T1838&gt;0,AA1838&gt;0),"buy")</f>
        <v/>
      </c>
    </row>
    <row r="1839">
      <c r="A1839" s="1" t="inlineStr">
        <is>
          <t>TATAMETALI</t>
        </is>
      </c>
      <c r="B1839" s="1" t="n"/>
      <c r="C1839" s="1" t="n"/>
      <c r="D1839" s="2" t="n">
        <v>1.838606143970652</v>
      </c>
      <c r="E1839" s="2" t="n">
        <v>1.838606143970652</v>
      </c>
      <c r="F1839" s="3" t="n">
        <v>1.838606143970652</v>
      </c>
      <c r="G1839" s="4" t="n">
        <v>11191</v>
      </c>
      <c r="H1839" s="4" t="n">
        <v>11191</v>
      </c>
      <c r="I1839" s="3" t="n">
        <v>11191</v>
      </c>
      <c r="J1839" s="1" t="n"/>
      <c r="K1839" s="1" t="n"/>
      <c r="L1839" s="7">
        <f>J1839/G1839</f>
        <v/>
      </c>
      <c r="M1839" s="7">
        <f>K1839/H1839</f>
        <v/>
      </c>
      <c r="N1839" s="1" t="n">
        <v>28.7358</v>
      </c>
      <c r="O1839" s="1" t="n">
        <v>28.7358</v>
      </c>
      <c r="P1839" s="1" t="n">
        <v>28.7358</v>
      </c>
      <c r="Q1839" s="1" t="n"/>
      <c r="R1839" s="1" t="n"/>
      <c r="S1839" s="7">
        <f>Q1839/N1839</f>
        <v/>
      </c>
      <c r="T1839" s="7">
        <f>R1839/O1839</f>
        <v/>
      </c>
      <c r="U1839" s="1" t="inlineStr">
        <is>
          <t>111625</t>
        </is>
      </c>
      <c r="V1839" s="1" t="inlineStr">
        <is>
          <t>111625</t>
        </is>
      </c>
      <c r="W1839" s="1" t="inlineStr">
        <is>
          <t>111625</t>
        </is>
      </c>
      <c r="X1839" s="1" t="n"/>
      <c r="Y1839" s="1" t="n"/>
      <c r="Z1839" s="7">
        <f>X1839/U1839</f>
        <v/>
      </c>
      <c r="AA1839" s="7">
        <f>Y1839/V1839</f>
        <v/>
      </c>
      <c r="AB1839" s="1" t="n"/>
      <c r="AC1839" s="1" t="n"/>
      <c r="AD1839" s="1" t="n"/>
      <c r="AE1839" s="1" t="n"/>
      <c r="AF1839" s="1" t="n"/>
      <c r="AG1839" s="1" t="n"/>
      <c r="AH1839" s="1" t="n"/>
      <c r="AI1839" s="7">
        <f>AG1839/AD1839</f>
        <v/>
      </c>
      <c r="AJ1839" s="7">
        <f>AH1839/AE1839</f>
        <v/>
      </c>
      <c r="AK1839" s="1" t="n"/>
      <c r="AL1839" s="1" t="n"/>
      <c r="AM1839" s="1" t="n"/>
      <c r="AN1839" s="1" t="n">
        <v>1110.55</v>
      </c>
      <c r="AO1839" s="1" t="n">
        <v>1110.55</v>
      </c>
      <c r="AP1839" s="1" t="n">
        <v>1110.55</v>
      </c>
      <c r="AQ1839" s="1" t="n"/>
      <c r="AR1839" s="1" t="n"/>
      <c r="AS1839" s="1" t="n"/>
      <c r="AT1839" s="1" t="n"/>
      <c r="AU1839" s="1" t="n"/>
      <c r="AV1839" s="7">
        <f>AT1839/AQ1839</f>
        <v/>
      </c>
      <c r="AW1839" s="7">
        <f>AU1839/AR1839</f>
        <v/>
      </c>
      <c r="AX1839" s="1" t="n"/>
      <c r="AY1839" s="1">
        <f>+IF(AND(D1839&gt;0,E1839&gt;0,F1839&gt;0,S1839&gt;0,T1839&gt;0,AC1839&gt;0,AB1839&gt;0,AI1839&gt;0,AJ1839&gt;0,AS1839&gt;AR1839,AR1839&gt;AQ1839),"long buildup",IF(AND(D1839&gt;0,E1839&gt;0,F1839&gt;0,S1839&lt;0,T1839&lt;0,AB1839&lt;0,AC1839&lt;0,AI1839&lt;0,AJ1839&lt;0,AS1839&gt;AR1839,AR1839&gt;AQ1839),"Short Covering",IF(AND(D1839&lt;0,E1839&lt;0,F1839&lt;0,S1839&lt;0,T1839&lt;0,AB1839&gt;0,AC1839&gt;0,AI1839&gt;0,AJ1839&gt;0,AS1839&lt;AR1839,AR1839&lt;AQ1839),"Short Buildup",IF(AND(D1839&lt;0,E1839&lt;0,F1839&lt;0,S1839&lt;0,T1839&lt;0,AB1839&lt;0,AC1839&lt;0,AI1839&lt;0,AJ1839&lt;0,AS1839&lt;AR1839,AR1839&lt;AQ1839),"LongUnwinding" ))))</f>
        <v/>
      </c>
      <c r="AZ1839" s="1">
        <f>+IF(AND(D1839&gt;0,E1839&gt;0,F1839&gt;0,L1839&gt;0,M1839&gt;0,S1839&gt;0,T1839&gt;0,Z1839&gt;0,AA1839&gt;0),"Buying Opportunity",IF(AND(D1839&lt;0,E1839&lt;0,F1839&lt;0,L1839&lt;0,M1839&lt;0,S1839&lt;0,T1839&lt;0,Z1839&lt;0,AA1839&lt;0),"support Zone",IF(AND(D1839&lt;0,E1839&lt;0,F1839&lt;0,L1839&gt;0,M1839&gt;0,S1839&gt;0,T1839&gt;0,Z1839&gt;0,AA1839&gt;0),"sell delivery")))</f>
        <v/>
      </c>
      <c r="BA1839" s="1">
        <f>IF(AND(D1839&gt;0,E1839&gt;0,F1839&gt;0,Z1839&gt;0,AA1839&gt;0,AB1839&gt;0,AC1839&gt;0,AI1839&gt;0,AJ1839&gt;0),"FII ENTERING")</f>
        <v/>
      </c>
      <c r="BB1839" s="1" t="n"/>
      <c r="BC1839" s="1" t="n"/>
      <c r="BD1839" s="1">
        <f>IF(AND(E1839&gt;0,F1839&gt;0,AB1839&gt;0,AC1839&gt;0,AI1839&gt;0,AJ1839&gt;0,AS1839&gt;AR1839,AR1839&gt;AQ1839),"long buildup",IF(AND(E1839&lt;0,F1839&lt;0,AB1839&gt;0,AC1839&gt;0,AI1839&gt;0,AJ1839&gt;0,AS1839&lt;AR1839,AR1839&lt;AQ1839),"Short buildup"))</f>
        <v/>
      </c>
      <c r="BE1839" s="1">
        <f>+IF(AND(F1839&gt;0,M1839&gt;0,T1839&gt;0,AA1839&gt;0),"buy")</f>
        <v/>
      </c>
    </row>
    <row r="1840">
      <c r="A1840" s="1" t="inlineStr">
        <is>
          <t>TATAMOTORS</t>
        </is>
      </c>
      <c r="B1840" s="1" t="n"/>
      <c r="C1840" s="1" t="n">
        <v>0.0141</v>
      </c>
      <c r="D1840" s="2" t="n">
        <v>-0.1000125015626897</v>
      </c>
      <c r="E1840" s="2" t="n">
        <v>-1.595544988111626</v>
      </c>
      <c r="F1840" s="3" t="n">
        <v>0.5023208494944912</v>
      </c>
      <c r="G1840" s="4" t="n">
        <v>159000</v>
      </c>
      <c r="H1840" s="4" t="n">
        <v>284424</v>
      </c>
      <c r="I1840" s="3" t="n">
        <v>354253</v>
      </c>
      <c r="J1840" s="1" t="n"/>
      <c r="K1840" s="1" t="n"/>
      <c r="L1840" s="7">
        <f>J1840/G1840</f>
        <v/>
      </c>
      <c r="M1840" s="7">
        <f>K1840/H1840</f>
        <v/>
      </c>
      <c r="N1840" s="1" t="n">
        <v>623.0391000000001</v>
      </c>
      <c r="O1840" s="1" t="n">
        <v>836.6547</v>
      </c>
      <c r="P1840" s="1" t="n">
        <v>1106.862</v>
      </c>
      <c r="Q1840" s="1" t="n"/>
      <c r="R1840" s="1" t="n"/>
      <c r="S1840" s="7">
        <f>Q1840/N1840</f>
        <v/>
      </c>
      <c r="T1840" s="7">
        <f>R1840/O1840</f>
        <v/>
      </c>
      <c r="U1840" s="1" t="inlineStr">
        <is>
          <t>3894646</t>
        </is>
      </c>
      <c r="V1840" s="1" t="inlineStr">
        <is>
          <t>4673957</t>
        </is>
      </c>
      <c r="W1840" s="1" t="inlineStr">
        <is>
          <t>6262468</t>
        </is>
      </c>
      <c r="X1840" s="1" t="n"/>
      <c r="Y1840" s="1" t="n"/>
      <c r="Z1840" s="7">
        <f>X1840/U1840</f>
        <v/>
      </c>
      <c r="AA1840" s="7">
        <f>Y1840/V1840</f>
        <v/>
      </c>
      <c r="AB1840" s="1" t="n">
        <v>1368400</v>
      </c>
      <c r="AC1840" s="1" t="n">
        <v>460350</v>
      </c>
      <c r="AD1840" s="1" t="n">
        <v>2539</v>
      </c>
      <c r="AE1840" s="1" t="n">
        <v>4546</v>
      </c>
      <c r="AF1840" s="1" t="n">
        <v>5205</v>
      </c>
      <c r="AG1840" s="1" t="n"/>
      <c r="AH1840" s="1" t="n"/>
      <c r="AI1840" s="7">
        <f>AG1840/AD1840</f>
        <v/>
      </c>
      <c r="AJ1840" s="7">
        <f>AH1840/AE1840</f>
        <v/>
      </c>
      <c r="AK1840" s="1" t="n">
        <v>808.15</v>
      </c>
      <c r="AL1840" s="1" t="n">
        <v>794.5</v>
      </c>
      <c r="AM1840" s="1" t="n">
        <v>798.6</v>
      </c>
      <c r="AN1840" s="1" t="n">
        <v>799.1</v>
      </c>
      <c r="AO1840" s="1" t="n">
        <v>786.35</v>
      </c>
      <c r="AP1840" s="1" t="n">
        <v>790.3</v>
      </c>
      <c r="AQ1840" s="1" t="n"/>
      <c r="AR1840" s="1" t="n"/>
      <c r="AS1840" s="1" t="n"/>
      <c r="AT1840" s="1" t="n"/>
      <c r="AU1840" s="1" t="n"/>
      <c r="AV1840" s="7">
        <f>AT1840/AQ1840</f>
        <v/>
      </c>
      <c r="AW1840" s="7">
        <f>AU1840/AR1840</f>
        <v/>
      </c>
      <c r="AX1840" s="1" t="n"/>
      <c r="AY1840" s="1">
        <f>+IF(AND(D1840&gt;0,E1840&gt;0,F1840&gt;0,S1840&gt;0,T1840&gt;0,AC1840&gt;0,AB1840&gt;0,AI1840&gt;0,AJ1840&gt;0,AS1840&gt;AR1840,AR1840&gt;AQ1840),"long buildup",IF(AND(D1840&gt;0,E1840&gt;0,F1840&gt;0,S1840&lt;0,T1840&lt;0,AB1840&lt;0,AC1840&lt;0,AI1840&lt;0,AJ1840&lt;0,AS1840&gt;AR1840,AR1840&gt;AQ1840),"Short Covering",IF(AND(D1840&lt;0,E1840&lt;0,F1840&lt;0,S1840&lt;0,T1840&lt;0,AB1840&gt;0,AC1840&gt;0,AI1840&gt;0,AJ1840&gt;0,AS1840&lt;AR1840,AR1840&lt;AQ1840),"Short Buildup",IF(AND(D1840&lt;0,E1840&lt;0,F1840&lt;0,S1840&lt;0,T1840&lt;0,AB1840&lt;0,AC1840&lt;0,AI1840&lt;0,AJ1840&lt;0,AS1840&lt;AR1840,AR1840&lt;AQ1840),"LongUnwinding" ))))</f>
        <v/>
      </c>
      <c r="AZ1840" s="1">
        <f>+IF(AND(D1840&gt;0,E1840&gt;0,F1840&gt;0,L1840&gt;0,M1840&gt;0,S1840&gt;0,T1840&gt;0,Z1840&gt;0,AA1840&gt;0),"Buying Opportunity",IF(AND(D1840&lt;0,E1840&lt;0,F1840&lt;0,L1840&lt;0,M1840&lt;0,S1840&lt;0,T1840&lt;0,Z1840&lt;0,AA1840&lt;0),"support Zone",IF(AND(D1840&lt;0,E1840&lt;0,F1840&lt;0,L1840&gt;0,M1840&gt;0,S1840&gt;0,T1840&gt;0,Z1840&gt;0,AA1840&gt;0),"sell delivery")))</f>
        <v/>
      </c>
      <c r="BA1840" s="1">
        <f>IF(AND(D1840&gt;0,E1840&gt;0,F1840&gt;0,Z1840&gt;0,AA1840&gt;0,AB1840&gt;0,AC1840&gt;0,AI1840&gt;0,AJ1840&gt;0),"FII ENTERING")</f>
        <v/>
      </c>
      <c r="BB1840" s="1" t="n"/>
      <c r="BC1840" s="1" t="n"/>
      <c r="BD1840" s="1">
        <f>IF(AND(E1840&gt;0,F1840&gt;0,AB1840&gt;0,AC1840&gt;0,AI1840&gt;0,AJ1840&gt;0,AS1840&gt;AR1840,AR1840&gt;AQ1840),"long buildup",IF(AND(E1840&lt;0,F1840&lt;0,AB1840&gt;0,AC1840&gt;0,AI1840&gt;0,AJ1840&gt;0,AS1840&lt;AR1840,AR1840&lt;AQ1840),"Short buildup"))</f>
        <v/>
      </c>
      <c r="BE1840" s="1">
        <f>+IF(AND(F1840&gt;0,M1840&gt;0,T1840&gt;0,AA1840&gt;0),"buy")</f>
        <v/>
      </c>
    </row>
    <row r="1841">
      <c r="A1841" s="1" t="inlineStr">
        <is>
          <t>TATAMTRDVR</t>
        </is>
      </c>
      <c r="B1841" s="1" t="n"/>
      <c r="C1841" s="1" t="n"/>
      <c r="D1841" s="2" t="n">
        <v>2.925816818425284</v>
      </c>
      <c r="E1841" s="2" t="n">
        <v>2.925816818425284</v>
      </c>
      <c r="F1841" s="3" t="n">
        <v>2.925816818425284</v>
      </c>
      <c r="G1841" s="4" t="n">
        <v>135069</v>
      </c>
      <c r="H1841" s="4" t="n">
        <v>135069</v>
      </c>
      <c r="I1841" s="3" t="n">
        <v>135069</v>
      </c>
      <c r="J1841" s="1" t="n"/>
      <c r="K1841" s="1" t="n"/>
      <c r="L1841" s="7">
        <f>J1841/G1841</f>
        <v/>
      </c>
      <c r="M1841" s="7">
        <f>K1841/H1841</f>
        <v/>
      </c>
      <c r="N1841" s="1" t="n">
        <v>834.3821</v>
      </c>
      <c r="O1841" s="1" t="n">
        <v>834.3821</v>
      </c>
      <c r="P1841" s="1" t="n">
        <v>834.3821</v>
      </c>
      <c r="Q1841" s="1" t="n"/>
      <c r="R1841" s="1" t="n"/>
      <c r="S1841" s="7">
        <f>Q1841/N1841</f>
        <v/>
      </c>
      <c r="T1841" s="7">
        <f>R1841/O1841</f>
        <v/>
      </c>
      <c r="U1841" s="1" t="inlineStr">
        <is>
          <t>8961932</t>
        </is>
      </c>
      <c r="V1841" s="1" t="inlineStr">
        <is>
          <t>8961932</t>
        </is>
      </c>
      <c r="W1841" s="1" t="inlineStr">
        <is>
          <t>8961932</t>
        </is>
      </c>
      <c r="X1841" s="1" t="n"/>
      <c r="Y1841" s="1" t="n"/>
      <c r="Z1841" s="7">
        <f>X1841/U1841</f>
        <v/>
      </c>
      <c r="AA1841" s="7">
        <f>Y1841/V1841</f>
        <v/>
      </c>
      <c r="AB1841" s="1" t="n"/>
      <c r="AC1841" s="1" t="n"/>
      <c r="AD1841" s="1" t="n"/>
      <c r="AE1841" s="1" t="n"/>
      <c r="AF1841" s="1" t="n"/>
      <c r="AG1841" s="1" t="n"/>
      <c r="AH1841" s="1" t="n"/>
      <c r="AI1841" s="7">
        <f>AG1841/AD1841</f>
        <v/>
      </c>
      <c r="AJ1841" s="7">
        <f>AH1841/AE1841</f>
        <v/>
      </c>
      <c r="AK1841" s="1" t="n"/>
      <c r="AL1841" s="1" t="n"/>
      <c r="AM1841" s="1" t="n"/>
      <c r="AN1841" s="1" t="n">
        <v>768.65</v>
      </c>
      <c r="AO1841" s="1" t="n">
        <v>768.65</v>
      </c>
      <c r="AP1841" s="1" t="n">
        <v>768.65</v>
      </c>
      <c r="AQ1841" s="1" t="n"/>
      <c r="AR1841" s="1" t="n"/>
      <c r="AS1841" s="1" t="n"/>
      <c r="AT1841" s="1" t="n"/>
      <c r="AU1841" s="1" t="n"/>
      <c r="AV1841" s="7">
        <f>AT1841/AQ1841</f>
        <v/>
      </c>
      <c r="AW1841" s="7">
        <f>AU1841/AR1841</f>
        <v/>
      </c>
      <c r="AX1841" s="1" t="n"/>
      <c r="AY1841" s="1">
        <f>+IF(AND(D1841&gt;0,E1841&gt;0,F1841&gt;0,S1841&gt;0,T1841&gt;0,AC1841&gt;0,AB1841&gt;0,AI1841&gt;0,AJ1841&gt;0,AS1841&gt;AR1841,AR1841&gt;AQ1841),"long buildup",IF(AND(D1841&gt;0,E1841&gt;0,F1841&gt;0,S1841&lt;0,T1841&lt;0,AB1841&lt;0,AC1841&lt;0,AI1841&lt;0,AJ1841&lt;0,AS1841&gt;AR1841,AR1841&gt;AQ1841),"Short Covering",IF(AND(D1841&lt;0,E1841&lt;0,F1841&lt;0,S1841&lt;0,T1841&lt;0,AB1841&gt;0,AC1841&gt;0,AI1841&gt;0,AJ1841&gt;0,AS1841&lt;AR1841,AR1841&lt;AQ1841),"Short Buildup",IF(AND(D1841&lt;0,E1841&lt;0,F1841&lt;0,S1841&lt;0,T1841&lt;0,AB1841&lt;0,AC1841&lt;0,AI1841&lt;0,AJ1841&lt;0,AS1841&lt;AR1841,AR1841&lt;AQ1841),"LongUnwinding" ))))</f>
        <v/>
      </c>
      <c r="AZ1841" s="1">
        <f>+IF(AND(D1841&gt;0,E1841&gt;0,F1841&gt;0,L1841&gt;0,M1841&gt;0,S1841&gt;0,T1841&gt;0,Z1841&gt;0,AA1841&gt;0),"Buying Opportunity",IF(AND(D1841&lt;0,E1841&lt;0,F1841&lt;0,L1841&lt;0,M1841&lt;0,S1841&lt;0,T1841&lt;0,Z1841&lt;0,AA1841&lt;0),"support Zone",IF(AND(D1841&lt;0,E1841&lt;0,F1841&lt;0,L1841&gt;0,M1841&gt;0,S1841&gt;0,T1841&gt;0,Z1841&gt;0,AA1841&gt;0),"sell delivery")))</f>
        <v/>
      </c>
      <c r="BA1841" s="1">
        <f>IF(AND(D1841&gt;0,E1841&gt;0,F1841&gt;0,Z1841&gt;0,AA1841&gt;0,AB1841&gt;0,AC1841&gt;0,AI1841&gt;0,AJ1841&gt;0),"FII ENTERING")</f>
        <v/>
      </c>
      <c r="BB1841" s="1" t="n"/>
      <c r="BC1841" s="1" t="n"/>
      <c r="BD1841" s="1">
        <f>IF(AND(E1841&gt;0,F1841&gt;0,AB1841&gt;0,AC1841&gt;0,AI1841&gt;0,AJ1841&gt;0,AS1841&gt;AR1841,AR1841&gt;AQ1841),"long buildup",IF(AND(E1841&lt;0,F1841&lt;0,AB1841&gt;0,AC1841&gt;0,AI1841&gt;0,AJ1841&gt;0,AS1841&lt;AR1841,AR1841&lt;AQ1841),"Short buildup"))</f>
        <v/>
      </c>
      <c r="BE1841" s="1">
        <f>+IF(AND(F1841&gt;0,M1841&gt;0,T1841&gt;0,AA1841&gt;0),"buy")</f>
        <v/>
      </c>
    </row>
    <row r="1842">
      <c r="A1842" s="1" t="inlineStr">
        <is>
          <t>TATAPOWER</t>
        </is>
      </c>
      <c r="B1842" s="1" t="n"/>
      <c r="C1842" s="1" t="n"/>
      <c r="D1842" s="2" t="n">
        <v>-0.09191176470587713</v>
      </c>
      <c r="E1842" s="2" t="n">
        <v>-0.2874885004599816</v>
      </c>
      <c r="F1842" s="3" t="n">
        <v>-1.176334909468348</v>
      </c>
      <c r="G1842" s="4" t="n">
        <v>89530</v>
      </c>
      <c r="H1842" s="4" t="n">
        <v>71489</v>
      </c>
      <c r="I1842" s="3" t="n">
        <v>120356</v>
      </c>
      <c r="J1842" s="1" t="n"/>
      <c r="K1842" s="1" t="n"/>
      <c r="L1842" s="7">
        <f>J1842/G1842</f>
        <v/>
      </c>
      <c r="M1842" s="7">
        <f>K1842/H1842</f>
        <v/>
      </c>
      <c r="N1842" s="1" t="n">
        <v>253.8885</v>
      </c>
      <c r="O1842" s="1" t="n">
        <v>261.5259</v>
      </c>
      <c r="P1842" s="1" t="n">
        <v>341.4791</v>
      </c>
      <c r="Q1842" s="1" t="n"/>
      <c r="R1842" s="1" t="n"/>
      <c r="S1842" s="7">
        <f>Q1842/N1842</f>
        <v/>
      </c>
      <c r="T1842" s="7">
        <f>R1842/O1842</f>
        <v/>
      </c>
      <c r="U1842" s="1" t="inlineStr">
        <is>
          <t>2875403</t>
        </is>
      </c>
      <c r="V1842" s="1" t="inlineStr">
        <is>
          <t>2573736</t>
        </is>
      </c>
      <c r="W1842" s="1" t="inlineStr">
        <is>
          <t>2403669</t>
        </is>
      </c>
      <c r="X1842" s="1" t="n"/>
      <c r="Y1842" s="1" t="n"/>
      <c r="Z1842" s="7">
        <f>X1842/U1842</f>
        <v/>
      </c>
      <c r="AA1842" s="7">
        <f>Y1842/V1842</f>
        <v/>
      </c>
      <c r="AB1842" s="1" t="n">
        <v>264600</v>
      </c>
      <c r="AC1842" s="1" t="n">
        <v>716850</v>
      </c>
      <c r="AD1842" s="1" t="n">
        <v>481</v>
      </c>
      <c r="AE1842" s="1" t="n">
        <v>833</v>
      </c>
      <c r="AF1842" s="1" t="n">
        <v>1706</v>
      </c>
      <c r="AG1842" s="1" t="n"/>
      <c r="AH1842" s="1" t="n"/>
      <c r="AI1842" s="7">
        <f>AG1842/AD1842</f>
        <v/>
      </c>
      <c r="AJ1842" s="7">
        <f>AH1842/AE1842</f>
        <v/>
      </c>
      <c r="AK1842" s="1" t="n">
        <v>439.8</v>
      </c>
      <c r="AL1842" s="1" t="n">
        <v>437.35</v>
      </c>
      <c r="AM1842" s="1" t="n">
        <v>433</v>
      </c>
      <c r="AN1842" s="1" t="n">
        <v>434.8</v>
      </c>
      <c r="AO1842" s="1" t="n">
        <v>433.55</v>
      </c>
      <c r="AP1842" s="1" t="n">
        <v>428.45</v>
      </c>
      <c r="AQ1842" s="1" t="n"/>
      <c r="AR1842" s="1" t="n"/>
      <c r="AS1842" s="1" t="n"/>
      <c r="AT1842" s="1" t="n"/>
      <c r="AU1842" s="1" t="n"/>
      <c r="AV1842" s="7">
        <f>AT1842/AQ1842</f>
        <v/>
      </c>
      <c r="AW1842" s="7">
        <f>AU1842/AR1842</f>
        <v/>
      </c>
      <c r="AX1842" s="1" t="n"/>
      <c r="AY1842" s="1">
        <f>+IF(AND(D1842&gt;0,E1842&gt;0,F1842&gt;0,S1842&gt;0,T1842&gt;0,AC1842&gt;0,AB1842&gt;0,AI1842&gt;0,AJ1842&gt;0,AS1842&gt;AR1842,AR1842&gt;AQ1842),"long buildup",IF(AND(D1842&gt;0,E1842&gt;0,F1842&gt;0,S1842&lt;0,T1842&lt;0,AB1842&lt;0,AC1842&lt;0,AI1842&lt;0,AJ1842&lt;0,AS1842&gt;AR1842,AR1842&gt;AQ1842),"Short Covering",IF(AND(D1842&lt;0,E1842&lt;0,F1842&lt;0,S1842&lt;0,T1842&lt;0,AB1842&gt;0,AC1842&gt;0,AI1842&gt;0,AJ1842&gt;0,AS1842&lt;AR1842,AR1842&lt;AQ1842),"Short Buildup",IF(AND(D1842&lt;0,E1842&lt;0,F1842&lt;0,S1842&lt;0,T1842&lt;0,AB1842&lt;0,AC1842&lt;0,AI1842&lt;0,AJ1842&lt;0,AS1842&lt;AR1842,AR1842&lt;AQ1842),"LongUnwinding" ))))</f>
        <v/>
      </c>
      <c r="AZ1842" s="1">
        <f>+IF(AND(D1842&gt;0,E1842&gt;0,F1842&gt;0,L1842&gt;0,M1842&gt;0,S1842&gt;0,T1842&gt;0,Z1842&gt;0,AA1842&gt;0),"Buying Opportunity",IF(AND(D1842&lt;0,E1842&lt;0,F1842&lt;0,L1842&lt;0,M1842&lt;0,S1842&lt;0,T1842&lt;0,Z1842&lt;0,AA1842&lt;0),"support Zone",IF(AND(D1842&lt;0,E1842&lt;0,F1842&lt;0,L1842&gt;0,M1842&gt;0,S1842&gt;0,T1842&gt;0,Z1842&gt;0,AA1842&gt;0),"sell delivery")))</f>
        <v/>
      </c>
      <c r="BA1842" s="1">
        <f>IF(AND(D1842&gt;0,E1842&gt;0,F1842&gt;0,Z1842&gt;0,AA1842&gt;0,AB1842&gt;0,AC1842&gt;0,AI1842&gt;0,AJ1842&gt;0),"FII ENTERING")</f>
        <v/>
      </c>
      <c r="BB1842" s="1" t="n"/>
      <c r="BC1842" s="1" t="n"/>
      <c r="BD1842" s="1">
        <f>IF(AND(E1842&gt;0,F1842&gt;0,AB1842&gt;0,AC1842&gt;0,AI1842&gt;0,AJ1842&gt;0,AS1842&gt;AR1842,AR1842&gt;AQ1842),"long buildup",IF(AND(E1842&lt;0,F1842&lt;0,AB1842&gt;0,AC1842&gt;0,AI1842&gt;0,AJ1842&gt;0,AS1842&lt;AR1842,AR1842&lt;AQ1842),"Short buildup"))</f>
        <v/>
      </c>
      <c r="BE1842" s="1">
        <f>+IF(AND(F1842&gt;0,M1842&gt;0,T1842&gt;0,AA1842&gt;0),"buy")</f>
        <v/>
      </c>
    </row>
    <row r="1843">
      <c r="A1843" s="1" t="inlineStr">
        <is>
          <t>TATASTEEL</t>
        </is>
      </c>
      <c r="B1843" s="1" t="n"/>
      <c r="C1843" s="1" t="n">
        <v>0.0118</v>
      </c>
      <c r="D1843" s="2" t="n">
        <v>0.1862692921766905</v>
      </c>
      <c r="E1843" s="2" t="n">
        <v>0.1195219123506021</v>
      </c>
      <c r="F1843" s="3" t="n">
        <v>-1.213688818145651</v>
      </c>
      <c r="G1843" s="4" t="n">
        <v>154183</v>
      </c>
      <c r="H1843" s="4" t="n">
        <v>210043</v>
      </c>
      <c r="I1843" s="3" t="n">
        <v>244523</v>
      </c>
      <c r="J1843" s="1" t="n"/>
      <c r="K1843" s="1" t="n"/>
      <c r="L1843" s="7">
        <f>J1843/G1843</f>
        <v/>
      </c>
      <c r="M1843" s="7">
        <f>K1843/H1843</f>
        <v/>
      </c>
      <c r="N1843" s="1" t="n">
        <v>310.0314</v>
      </c>
      <c r="O1843" s="1" t="n">
        <v>387.0005</v>
      </c>
      <c r="P1843" s="1" t="n">
        <v>585.3797000000001</v>
      </c>
      <c r="Q1843" s="1" t="n"/>
      <c r="R1843" s="1" t="n"/>
      <c r="S1843" s="7">
        <f>Q1843/N1843</f>
        <v/>
      </c>
      <c r="T1843" s="7">
        <f>R1843/O1843</f>
        <v/>
      </c>
      <c r="U1843" s="1" t="inlineStr">
        <is>
          <t>6615107</t>
        </is>
      </c>
      <c r="V1843" s="1" t="inlineStr">
        <is>
          <t>6178814</t>
        </is>
      </c>
      <c r="W1843" s="1" t="inlineStr">
        <is>
          <t>10458032</t>
        </is>
      </c>
      <c r="X1843" s="1" t="n"/>
      <c r="Y1843" s="1" t="n"/>
      <c r="Z1843" s="7">
        <f>X1843/U1843</f>
        <v/>
      </c>
      <c r="AA1843" s="7">
        <f>Y1843/V1843</f>
        <v/>
      </c>
      <c r="AB1843" s="1" t="n">
        <v>1710500</v>
      </c>
      <c r="AC1843" s="1" t="n">
        <v>3206500</v>
      </c>
      <c r="AD1843" s="1" t="n">
        <v>901</v>
      </c>
      <c r="AE1843" s="1" t="n">
        <v>1463</v>
      </c>
      <c r="AF1843" s="1" t="n">
        <v>2491</v>
      </c>
      <c r="AG1843" s="1" t="n"/>
      <c r="AH1843" s="1" t="n"/>
      <c r="AI1843" s="7">
        <f>AG1843/AD1843</f>
        <v/>
      </c>
      <c r="AJ1843" s="7">
        <f>AH1843/AE1843</f>
        <v/>
      </c>
      <c r="AK1843" s="1" t="n">
        <v>152.3</v>
      </c>
      <c r="AL1843" s="1" t="n">
        <v>152.44</v>
      </c>
      <c r="AM1843" s="1" t="n">
        <v>150.22</v>
      </c>
      <c r="AN1843" s="1" t="n">
        <v>150.6</v>
      </c>
      <c r="AO1843" s="1" t="n">
        <v>150.78</v>
      </c>
      <c r="AP1843" s="1" t="n">
        <v>148.95</v>
      </c>
      <c r="AQ1843" s="1" t="n"/>
      <c r="AR1843" s="1" t="n"/>
      <c r="AS1843" s="1" t="n"/>
      <c r="AT1843" s="1" t="n"/>
      <c r="AU1843" s="1" t="n"/>
      <c r="AV1843" s="7">
        <f>AT1843/AQ1843</f>
        <v/>
      </c>
      <c r="AW1843" s="7">
        <f>AU1843/AR1843</f>
        <v/>
      </c>
      <c r="AX1843" s="1" t="n"/>
      <c r="AY1843" s="1">
        <f>+IF(AND(D1843&gt;0,E1843&gt;0,F1843&gt;0,S1843&gt;0,T1843&gt;0,AC1843&gt;0,AB1843&gt;0,AI1843&gt;0,AJ1843&gt;0,AS1843&gt;AR1843,AR1843&gt;AQ1843),"long buildup",IF(AND(D1843&gt;0,E1843&gt;0,F1843&gt;0,S1843&lt;0,T1843&lt;0,AB1843&lt;0,AC1843&lt;0,AI1843&lt;0,AJ1843&lt;0,AS1843&gt;AR1843,AR1843&gt;AQ1843),"Short Covering",IF(AND(D1843&lt;0,E1843&lt;0,F1843&lt;0,S1843&lt;0,T1843&lt;0,AB1843&gt;0,AC1843&gt;0,AI1843&gt;0,AJ1843&gt;0,AS1843&lt;AR1843,AR1843&lt;AQ1843),"Short Buildup",IF(AND(D1843&lt;0,E1843&lt;0,F1843&lt;0,S1843&lt;0,T1843&lt;0,AB1843&lt;0,AC1843&lt;0,AI1843&lt;0,AJ1843&lt;0,AS1843&lt;AR1843,AR1843&lt;AQ1843),"LongUnwinding" ))))</f>
        <v/>
      </c>
      <c r="AZ1843" s="1">
        <f>+IF(AND(D1843&gt;0,E1843&gt;0,F1843&gt;0,L1843&gt;0,M1843&gt;0,S1843&gt;0,T1843&gt;0,Z1843&gt;0,AA1843&gt;0),"Buying Opportunity",IF(AND(D1843&lt;0,E1843&lt;0,F1843&lt;0,L1843&lt;0,M1843&lt;0,S1843&lt;0,T1843&lt;0,Z1843&lt;0,AA1843&lt;0),"support Zone",IF(AND(D1843&lt;0,E1843&lt;0,F1843&lt;0,L1843&gt;0,M1843&gt;0,S1843&gt;0,T1843&gt;0,Z1843&gt;0,AA1843&gt;0),"sell delivery")))</f>
        <v/>
      </c>
      <c r="BA1843" s="1">
        <f>IF(AND(D1843&gt;0,E1843&gt;0,F1843&gt;0,Z1843&gt;0,AA1843&gt;0,AB1843&gt;0,AC1843&gt;0,AI1843&gt;0,AJ1843&gt;0),"FII ENTERING")</f>
        <v/>
      </c>
      <c r="BB1843" s="1" t="n"/>
      <c r="BC1843" s="1" t="n"/>
      <c r="BD1843" s="1">
        <f>IF(AND(E1843&gt;0,F1843&gt;0,AB1843&gt;0,AC1843&gt;0,AI1843&gt;0,AJ1843&gt;0,AS1843&gt;AR1843,AR1843&gt;AQ1843),"long buildup",IF(AND(E1843&lt;0,F1843&lt;0,AB1843&gt;0,AC1843&gt;0,AI1843&gt;0,AJ1843&gt;0,AS1843&lt;AR1843,AR1843&lt;AQ1843),"Short buildup"))</f>
        <v/>
      </c>
      <c r="BE1843" s="1">
        <f>+IF(AND(F1843&gt;0,M1843&gt;0,T1843&gt;0,AA1843&gt;0),"buy")</f>
        <v/>
      </c>
    </row>
    <row r="1844">
      <c r="A1844" s="1" t="inlineStr">
        <is>
          <t>TATVA</t>
        </is>
      </c>
      <c r="B1844" s="1" t="n"/>
      <c r="C1844" s="1" t="n"/>
      <c r="D1844" s="2" t="n">
        <v>0.3833333333333384</v>
      </c>
      <c r="E1844" s="2" t="n">
        <v>-0.04427472466656605</v>
      </c>
      <c r="F1844" s="3" t="n">
        <v>-1.843751730247492</v>
      </c>
      <c r="G1844" s="4" t="n">
        <v>6219</v>
      </c>
      <c r="H1844" s="4" t="n">
        <v>2691</v>
      </c>
      <c r="I1844" s="3" t="n">
        <v>1786</v>
      </c>
      <c r="J1844" s="1" t="n"/>
      <c r="K1844" s="1" t="n"/>
      <c r="L1844" s="7">
        <f>J1844/G1844</f>
        <v/>
      </c>
      <c r="M1844" s="7">
        <f>K1844/H1844</f>
        <v/>
      </c>
      <c r="N1844" s="1" t="n">
        <v>5.3909</v>
      </c>
      <c r="O1844" s="1" t="n">
        <v>2.311</v>
      </c>
      <c r="P1844" s="1" t="n">
        <v>1.2044</v>
      </c>
      <c r="Q1844" s="1" t="n"/>
      <c r="R1844" s="1" t="n"/>
      <c r="S1844" s="7">
        <f>Q1844/N1844</f>
        <v/>
      </c>
      <c r="T1844" s="7">
        <f>R1844/O1844</f>
        <v/>
      </c>
      <c r="U1844" s="1" t="inlineStr">
        <is>
          <t>28606</t>
        </is>
      </c>
      <c r="V1844" s="1" t="inlineStr">
        <is>
          <t>14894</t>
        </is>
      </c>
      <c r="W1844" s="1" t="inlineStr">
        <is>
          <t>6067</t>
        </is>
      </c>
      <c r="X1844" s="1" t="n"/>
      <c r="Y1844" s="1" t="n"/>
      <c r="Z1844" s="7">
        <f>X1844/U1844</f>
        <v/>
      </c>
      <c r="AA1844" s="7">
        <f>Y1844/V1844</f>
        <v/>
      </c>
      <c r="AB1844" s="1" t="n"/>
      <c r="AC1844" s="1" t="n"/>
      <c r="AD1844" s="1" t="n"/>
      <c r="AE1844" s="1" t="n"/>
      <c r="AF1844" s="1" t="n"/>
      <c r="AG1844" s="1" t="n"/>
      <c r="AH1844" s="1" t="n"/>
      <c r="AI1844" s="7">
        <f>AG1844/AD1844</f>
        <v/>
      </c>
      <c r="AJ1844" s="7">
        <f>AH1844/AE1844</f>
        <v/>
      </c>
      <c r="AK1844" s="1" t="n"/>
      <c r="AL1844" s="1" t="n"/>
      <c r="AM1844" s="1" t="n"/>
      <c r="AN1844" s="1" t="n">
        <v>903.45</v>
      </c>
      <c r="AO1844" s="1" t="n">
        <v>903.05</v>
      </c>
      <c r="AP1844" s="1" t="n">
        <v>886.4</v>
      </c>
      <c r="AQ1844" s="1" t="n"/>
      <c r="AR1844" s="1" t="n"/>
      <c r="AS1844" s="1" t="n"/>
      <c r="AT1844" s="1" t="n"/>
      <c r="AU1844" s="1" t="n"/>
      <c r="AV1844" s="7">
        <f>AT1844/AQ1844</f>
        <v/>
      </c>
      <c r="AW1844" s="7">
        <f>AU1844/AR1844</f>
        <v/>
      </c>
      <c r="AX1844" s="1" t="n"/>
      <c r="AY1844" s="1">
        <f>+IF(AND(D1844&gt;0,E1844&gt;0,F1844&gt;0,S1844&gt;0,T1844&gt;0,AC1844&gt;0,AB1844&gt;0,AI1844&gt;0,AJ1844&gt;0,AS1844&gt;AR1844,AR1844&gt;AQ1844),"long buildup",IF(AND(D1844&gt;0,E1844&gt;0,F1844&gt;0,S1844&lt;0,T1844&lt;0,AB1844&lt;0,AC1844&lt;0,AI1844&lt;0,AJ1844&lt;0,AS1844&gt;AR1844,AR1844&gt;AQ1844),"Short Covering",IF(AND(D1844&lt;0,E1844&lt;0,F1844&lt;0,S1844&lt;0,T1844&lt;0,AB1844&gt;0,AC1844&gt;0,AI1844&gt;0,AJ1844&gt;0,AS1844&lt;AR1844,AR1844&lt;AQ1844),"Short Buildup",IF(AND(D1844&lt;0,E1844&lt;0,F1844&lt;0,S1844&lt;0,T1844&lt;0,AB1844&lt;0,AC1844&lt;0,AI1844&lt;0,AJ1844&lt;0,AS1844&lt;AR1844,AR1844&lt;AQ1844),"LongUnwinding" ))))</f>
        <v/>
      </c>
      <c r="AZ1844" s="1">
        <f>+IF(AND(D1844&gt;0,E1844&gt;0,F1844&gt;0,L1844&gt;0,M1844&gt;0,S1844&gt;0,T1844&gt;0,Z1844&gt;0,AA1844&gt;0),"Buying Opportunity",IF(AND(D1844&lt;0,E1844&lt;0,F1844&lt;0,L1844&lt;0,M1844&lt;0,S1844&lt;0,T1844&lt;0,Z1844&lt;0,AA1844&lt;0),"support Zone",IF(AND(D1844&lt;0,E1844&lt;0,F1844&lt;0,L1844&gt;0,M1844&gt;0,S1844&gt;0,T1844&gt;0,Z1844&gt;0,AA1844&gt;0),"sell delivery")))</f>
        <v/>
      </c>
      <c r="BA1844" s="1">
        <f>IF(AND(D1844&gt;0,E1844&gt;0,F1844&gt;0,Z1844&gt;0,AA1844&gt;0,AB1844&gt;0,AC1844&gt;0,AI1844&gt;0,AJ1844&gt;0),"FII ENTERING")</f>
        <v/>
      </c>
      <c r="BB1844" s="1" t="n"/>
      <c r="BC1844" s="1" t="n"/>
      <c r="BD1844" s="1">
        <f>IF(AND(E1844&gt;0,F1844&gt;0,AB1844&gt;0,AC1844&gt;0,AI1844&gt;0,AJ1844&gt;0,AS1844&gt;AR1844,AR1844&gt;AQ1844),"long buildup",IF(AND(E1844&lt;0,F1844&lt;0,AB1844&gt;0,AC1844&gt;0,AI1844&gt;0,AJ1844&gt;0,AS1844&lt;AR1844,AR1844&lt;AQ1844),"Short buildup"))</f>
        <v/>
      </c>
      <c r="BE1844" s="1">
        <f>+IF(AND(F1844&gt;0,M1844&gt;0,T1844&gt;0,AA1844&gt;0),"buy")</f>
        <v/>
      </c>
    </row>
    <row r="1845">
      <c r="A1845" s="1" t="inlineStr">
        <is>
          <t>TBZ</t>
        </is>
      </c>
      <c r="B1845" s="1" t="n"/>
      <c r="C1845" s="1" t="n"/>
      <c r="D1845" s="2" t="n">
        <v>-2.595618792702685</v>
      </c>
      <c r="E1845" s="2" t="n">
        <v>1.030480529341586</v>
      </c>
      <c r="F1845" s="3" t="n">
        <v>-2.669816047527033</v>
      </c>
      <c r="G1845" s="4" t="n">
        <v>7357</v>
      </c>
      <c r="H1845" s="4" t="n">
        <v>7933</v>
      </c>
      <c r="I1845" s="3" t="n">
        <v>4554</v>
      </c>
      <c r="J1845" s="1" t="n"/>
      <c r="K1845" s="1" t="n"/>
      <c r="L1845" s="7">
        <f>J1845/G1845</f>
        <v/>
      </c>
      <c r="M1845" s="7">
        <f>K1845/H1845</f>
        <v/>
      </c>
      <c r="N1845" s="1" t="n">
        <v>9.0222</v>
      </c>
      <c r="O1845" s="1" t="n">
        <v>9.0511</v>
      </c>
      <c r="P1845" s="1" t="n">
        <v>4.9821</v>
      </c>
      <c r="Q1845" s="1" t="n"/>
      <c r="R1845" s="1" t="n"/>
      <c r="S1845" s="7">
        <f>Q1845/N1845</f>
        <v/>
      </c>
      <c r="T1845" s="7">
        <f>R1845/O1845</f>
        <v/>
      </c>
      <c r="U1845" s="1" t="inlineStr">
        <is>
          <t>151749</t>
        </is>
      </c>
      <c r="V1845" s="1" t="inlineStr">
        <is>
          <t>110111</t>
        </is>
      </c>
      <c r="W1845" s="1" t="inlineStr">
        <is>
          <t>65564</t>
        </is>
      </c>
      <c r="X1845" s="1" t="n"/>
      <c r="Y1845" s="1" t="n"/>
      <c r="Z1845" s="7">
        <f>X1845/U1845</f>
        <v/>
      </c>
      <c r="AA1845" s="7">
        <f>Y1845/V1845</f>
        <v/>
      </c>
      <c r="AB1845" s="1" t="n"/>
      <c r="AC1845" s="1" t="n"/>
      <c r="AD1845" s="1" t="n"/>
      <c r="AE1845" s="1" t="n"/>
      <c r="AF1845" s="1" t="n"/>
      <c r="AG1845" s="1" t="n"/>
      <c r="AH1845" s="1" t="n"/>
      <c r="AI1845" s="7">
        <f>AG1845/AD1845</f>
        <v/>
      </c>
      <c r="AJ1845" s="7">
        <f>AH1845/AE1845</f>
        <v/>
      </c>
      <c r="AK1845" s="1" t="n"/>
      <c r="AL1845" s="1" t="n"/>
      <c r="AM1845" s="1" t="n"/>
      <c r="AN1845" s="1" t="n">
        <v>276.57</v>
      </c>
      <c r="AO1845" s="1" t="n">
        <v>279.42</v>
      </c>
      <c r="AP1845" s="1" t="n">
        <v>271.96</v>
      </c>
      <c r="AQ1845" s="1" t="n"/>
      <c r="AR1845" s="1" t="n"/>
      <c r="AS1845" s="1" t="n"/>
      <c r="AT1845" s="1" t="n"/>
      <c r="AU1845" s="1" t="n"/>
      <c r="AV1845" s="7">
        <f>AT1845/AQ1845</f>
        <v/>
      </c>
      <c r="AW1845" s="7">
        <f>AU1845/AR1845</f>
        <v/>
      </c>
      <c r="AX1845" s="1" t="n"/>
      <c r="AY1845" s="1">
        <f>+IF(AND(D1845&gt;0,E1845&gt;0,F1845&gt;0,S1845&gt;0,T1845&gt;0,AC1845&gt;0,AB1845&gt;0,AI1845&gt;0,AJ1845&gt;0,AS1845&gt;AR1845,AR1845&gt;AQ1845),"long buildup",IF(AND(D1845&gt;0,E1845&gt;0,F1845&gt;0,S1845&lt;0,T1845&lt;0,AB1845&lt;0,AC1845&lt;0,AI1845&lt;0,AJ1845&lt;0,AS1845&gt;AR1845,AR1845&gt;AQ1845),"Short Covering",IF(AND(D1845&lt;0,E1845&lt;0,F1845&lt;0,S1845&lt;0,T1845&lt;0,AB1845&gt;0,AC1845&gt;0,AI1845&gt;0,AJ1845&gt;0,AS1845&lt;AR1845,AR1845&lt;AQ1845),"Short Buildup",IF(AND(D1845&lt;0,E1845&lt;0,F1845&lt;0,S1845&lt;0,T1845&lt;0,AB1845&lt;0,AC1845&lt;0,AI1845&lt;0,AJ1845&lt;0,AS1845&lt;AR1845,AR1845&lt;AQ1845),"LongUnwinding" ))))</f>
        <v/>
      </c>
      <c r="AZ1845" s="1">
        <f>+IF(AND(D1845&gt;0,E1845&gt;0,F1845&gt;0,L1845&gt;0,M1845&gt;0,S1845&gt;0,T1845&gt;0,Z1845&gt;0,AA1845&gt;0),"Buying Opportunity",IF(AND(D1845&lt;0,E1845&lt;0,F1845&lt;0,L1845&lt;0,M1845&lt;0,S1845&lt;0,T1845&lt;0,Z1845&lt;0,AA1845&lt;0),"support Zone",IF(AND(D1845&lt;0,E1845&lt;0,F1845&lt;0,L1845&gt;0,M1845&gt;0,S1845&gt;0,T1845&gt;0,Z1845&gt;0,AA1845&gt;0),"sell delivery")))</f>
        <v/>
      </c>
      <c r="BA1845" s="1">
        <f>IF(AND(D1845&gt;0,E1845&gt;0,F1845&gt;0,Z1845&gt;0,AA1845&gt;0,AB1845&gt;0,AC1845&gt;0,AI1845&gt;0,AJ1845&gt;0),"FII ENTERING")</f>
        <v/>
      </c>
      <c r="BB1845" s="1" t="n"/>
      <c r="BC1845" s="1" t="n"/>
      <c r="BD1845" s="1">
        <f>IF(AND(E1845&gt;0,F1845&gt;0,AB1845&gt;0,AC1845&gt;0,AI1845&gt;0,AJ1845&gt;0,AS1845&gt;AR1845,AR1845&gt;AQ1845),"long buildup",IF(AND(E1845&lt;0,F1845&lt;0,AB1845&gt;0,AC1845&gt;0,AI1845&gt;0,AJ1845&gt;0,AS1845&lt;AR1845,AR1845&lt;AQ1845),"Short buildup"))</f>
        <v/>
      </c>
      <c r="BE1845" s="1">
        <f>+IF(AND(F1845&gt;0,M1845&gt;0,T1845&gt;0,AA1845&gt;0),"buy")</f>
        <v/>
      </c>
    </row>
    <row r="1846">
      <c r="A1846" s="1" t="inlineStr">
        <is>
          <t>TCI</t>
        </is>
      </c>
      <c r="B1846" s="1" t="n"/>
      <c r="C1846" s="1" t="n"/>
      <c r="D1846" s="2" t="n">
        <v>-3.092456939219953</v>
      </c>
      <c r="E1846" s="2" t="n">
        <v>-1.233962572525957</v>
      </c>
      <c r="F1846" s="3" t="n">
        <v>-1.472778421313913</v>
      </c>
      <c r="G1846" s="4" t="n">
        <v>3739</v>
      </c>
      <c r="H1846" s="4" t="n">
        <v>3578</v>
      </c>
      <c r="I1846" s="3" t="n">
        <v>4134</v>
      </c>
      <c r="J1846" s="1" t="n"/>
      <c r="K1846" s="1" t="n"/>
      <c r="L1846" s="7">
        <f>J1846/G1846</f>
        <v/>
      </c>
      <c r="M1846" s="7">
        <f>K1846/H1846</f>
        <v/>
      </c>
      <c r="N1846" s="1" t="n">
        <v>3.8448</v>
      </c>
      <c r="O1846" s="1" t="n">
        <v>2.4424</v>
      </c>
      <c r="P1846" s="1" t="n">
        <v>2.1116</v>
      </c>
      <c r="Q1846" s="1" t="n"/>
      <c r="R1846" s="1" t="n"/>
      <c r="S1846" s="7">
        <f>Q1846/N1846</f>
        <v/>
      </c>
      <c r="T1846" s="7">
        <f>R1846/O1846</f>
        <v/>
      </c>
      <c r="U1846" s="1" t="inlineStr">
        <is>
          <t>13483</t>
        </is>
      </c>
      <c r="V1846" s="1" t="inlineStr">
        <is>
          <t>7086</t>
        </is>
      </c>
      <c r="W1846" s="1" t="inlineStr">
        <is>
          <t>8863</t>
        </is>
      </c>
      <c r="X1846" s="1" t="n"/>
      <c r="Y1846" s="1" t="n"/>
      <c r="Z1846" s="7">
        <f>X1846/U1846</f>
        <v/>
      </c>
      <c r="AA1846" s="7">
        <f>Y1846/V1846</f>
        <v/>
      </c>
      <c r="AB1846" s="1" t="n"/>
      <c r="AC1846" s="1" t="n"/>
      <c r="AD1846" s="1" t="n"/>
      <c r="AE1846" s="1" t="n"/>
      <c r="AF1846" s="1" t="n"/>
      <c r="AG1846" s="1" t="n"/>
      <c r="AH1846" s="1" t="n"/>
      <c r="AI1846" s="7">
        <f>AG1846/AD1846</f>
        <v/>
      </c>
      <c r="AJ1846" s="7">
        <f>AH1846/AE1846</f>
        <v/>
      </c>
      <c r="AK1846" s="1" t="n"/>
      <c r="AL1846" s="1" t="n"/>
      <c r="AM1846" s="1" t="n"/>
      <c r="AN1846" s="1" t="n">
        <v>1223.7</v>
      </c>
      <c r="AO1846" s="1" t="n">
        <v>1208.6</v>
      </c>
      <c r="AP1846" s="1" t="n">
        <v>1190.8</v>
      </c>
      <c r="AQ1846" s="1" t="n"/>
      <c r="AR1846" s="1" t="n"/>
      <c r="AS1846" s="1" t="n"/>
      <c r="AT1846" s="1" t="n"/>
      <c r="AU1846" s="1" t="n"/>
      <c r="AV1846" s="7">
        <f>AT1846/AQ1846</f>
        <v/>
      </c>
      <c r="AW1846" s="7">
        <f>AU1846/AR1846</f>
        <v/>
      </c>
      <c r="AX1846" s="1" t="n"/>
      <c r="AY1846" s="1">
        <f>+IF(AND(D1846&gt;0,E1846&gt;0,F1846&gt;0,S1846&gt;0,T1846&gt;0,AC1846&gt;0,AB1846&gt;0,AI1846&gt;0,AJ1846&gt;0,AS1846&gt;AR1846,AR1846&gt;AQ1846),"long buildup",IF(AND(D1846&gt;0,E1846&gt;0,F1846&gt;0,S1846&lt;0,T1846&lt;0,AB1846&lt;0,AC1846&lt;0,AI1846&lt;0,AJ1846&lt;0,AS1846&gt;AR1846,AR1846&gt;AQ1846),"Short Covering",IF(AND(D1846&lt;0,E1846&lt;0,F1846&lt;0,S1846&lt;0,T1846&lt;0,AB1846&gt;0,AC1846&gt;0,AI1846&gt;0,AJ1846&gt;0,AS1846&lt;AR1846,AR1846&lt;AQ1846),"Short Buildup",IF(AND(D1846&lt;0,E1846&lt;0,F1846&lt;0,S1846&lt;0,T1846&lt;0,AB1846&lt;0,AC1846&lt;0,AI1846&lt;0,AJ1846&lt;0,AS1846&lt;AR1846,AR1846&lt;AQ1846),"LongUnwinding" ))))</f>
        <v/>
      </c>
      <c r="AZ1846" s="1">
        <f>+IF(AND(D1846&gt;0,E1846&gt;0,F1846&gt;0,L1846&gt;0,M1846&gt;0,S1846&gt;0,T1846&gt;0,Z1846&gt;0,AA1846&gt;0),"Buying Opportunity",IF(AND(D1846&lt;0,E1846&lt;0,F1846&lt;0,L1846&lt;0,M1846&lt;0,S1846&lt;0,T1846&lt;0,Z1846&lt;0,AA1846&lt;0),"support Zone",IF(AND(D1846&lt;0,E1846&lt;0,F1846&lt;0,L1846&gt;0,M1846&gt;0,S1846&gt;0,T1846&gt;0,Z1846&gt;0,AA1846&gt;0),"sell delivery")))</f>
        <v/>
      </c>
      <c r="BA1846" s="1">
        <f>IF(AND(D1846&gt;0,E1846&gt;0,F1846&gt;0,Z1846&gt;0,AA1846&gt;0,AB1846&gt;0,AC1846&gt;0,AI1846&gt;0,AJ1846&gt;0),"FII ENTERING")</f>
        <v/>
      </c>
      <c r="BB1846" s="1" t="n"/>
      <c r="BC1846" s="1" t="n"/>
      <c r="BD1846" s="1">
        <f>IF(AND(E1846&gt;0,F1846&gt;0,AB1846&gt;0,AC1846&gt;0,AI1846&gt;0,AJ1846&gt;0,AS1846&gt;AR1846,AR1846&gt;AQ1846),"long buildup",IF(AND(E1846&lt;0,F1846&lt;0,AB1846&gt;0,AC1846&gt;0,AI1846&gt;0,AJ1846&gt;0,AS1846&lt;AR1846,AR1846&lt;AQ1846),"Short buildup"))</f>
        <v/>
      </c>
      <c r="BE1846" s="1">
        <f>+IF(AND(F1846&gt;0,M1846&gt;0,T1846&gt;0,AA1846&gt;0),"buy")</f>
        <v/>
      </c>
    </row>
    <row r="1847">
      <c r="A1847" s="1" t="inlineStr">
        <is>
          <t>TCIEXP</t>
        </is>
      </c>
      <c r="B1847" s="1" t="n"/>
      <c r="C1847" s="1" t="n"/>
      <c r="D1847" s="2" t="n">
        <v>1.095588661526873</v>
      </c>
      <c r="E1847" s="2" t="n">
        <v>-2.299311926605499</v>
      </c>
      <c r="F1847" s="3" t="n">
        <v>-0.7277422383942773</v>
      </c>
      <c r="G1847" s="4" t="n">
        <v>3156</v>
      </c>
      <c r="H1847" s="4" t="n">
        <v>3395</v>
      </c>
      <c r="I1847" s="3" t="n">
        <v>2392</v>
      </c>
      <c r="J1847" s="1" t="n"/>
      <c r="K1847" s="1" t="n"/>
      <c r="L1847" s="7">
        <f>J1847/G1847</f>
        <v/>
      </c>
      <c r="M1847" s="7">
        <f>K1847/H1847</f>
        <v/>
      </c>
      <c r="N1847" s="1" t="n">
        <v>4.2396</v>
      </c>
      <c r="O1847" s="1" t="n">
        <v>3.9165</v>
      </c>
      <c r="P1847" s="1" t="n">
        <v>2.5764</v>
      </c>
      <c r="Q1847" s="1" t="n"/>
      <c r="R1847" s="1" t="n"/>
      <c r="S1847" s="7">
        <f>Q1847/N1847</f>
        <v/>
      </c>
      <c r="T1847" s="7">
        <f>R1847/O1847</f>
        <v/>
      </c>
      <c r="U1847" s="1" t="inlineStr">
        <is>
          <t>25307</t>
        </is>
      </c>
      <c r="V1847" s="1" t="inlineStr">
        <is>
          <t>27546</t>
        </is>
      </c>
      <c r="W1847" s="1" t="inlineStr">
        <is>
          <t>15570</t>
        </is>
      </c>
      <c r="X1847" s="1" t="n"/>
      <c r="Y1847" s="1" t="n"/>
      <c r="Z1847" s="7">
        <f>X1847/U1847</f>
        <v/>
      </c>
      <c r="AA1847" s="7">
        <f>Y1847/V1847</f>
        <v/>
      </c>
      <c r="AB1847" s="1" t="n"/>
      <c r="AC1847" s="1" t="n"/>
      <c r="AD1847" s="1" t="n"/>
      <c r="AE1847" s="1" t="n"/>
      <c r="AF1847" s="1" t="n"/>
      <c r="AG1847" s="1" t="n"/>
      <c r="AH1847" s="1" t="n"/>
      <c r="AI1847" s="7">
        <f>AG1847/AD1847</f>
        <v/>
      </c>
      <c r="AJ1847" s="7">
        <f>AH1847/AE1847</f>
        <v/>
      </c>
      <c r="AK1847" s="1" t="n"/>
      <c r="AL1847" s="1" t="n"/>
      <c r="AM1847" s="1" t="n"/>
      <c r="AN1847" s="1" t="n">
        <v>872</v>
      </c>
      <c r="AO1847" s="1" t="n">
        <v>851.95</v>
      </c>
      <c r="AP1847" s="1" t="n">
        <v>845.75</v>
      </c>
      <c r="AQ1847" s="1" t="n"/>
      <c r="AR1847" s="1" t="n"/>
      <c r="AS1847" s="1" t="n"/>
      <c r="AT1847" s="1" t="n"/>
      <c r="AU1847" s="1" t="n"/>
      <c r="AV1847" s="7">
        <f>AT1847/AQ1847</f>
        <v/>
      </c>
      <c r="AW1847" s="7">
        <f>AU1847/AR1847</f>
        <v/>
      </c>
      <c r="AX1847" s="1" t="n"/>
      <c r="AY1847" s="1">
        <f>+IF(AND(D1847&gt;0,E1847&gt;0,F1847&gt;0,S1847&gt;0,T1847&gt;0,AC1847&gt;0,AB1847&gt;0,AI1847&gt;0,AJ1847&gt;0,AS1847&gt;AR1847,AR1847&gt;AQ1847),"long buildup",IF(AND(D1847&gt;0,E1847&gt;0,F1847&gt;0,S1847&lt;0,T1847&lt;0,AB1847&lt;0,AC1847&lt;0,AI1847&lt;0,AJ1847&lt;0,AS1847&gt;AR1847,AR1847&gt;AQ1847),"Short Covering",IF(AND(D1847&lt;0,E1847&lt;0,F1847&lt;0,S1847&lt;0,T1847&lt;0,AB1847&gt;0,AC1847&gt;0,AI1847&gt;0,AJ1847&gt;0,AS1847&lt;AR1847,AR1847&lt;AQ1847),"Short Buildup",IF(AND(D1847&lt;0,E1847&lt;0,F1847&lt;0,S1847&lt;0,T1847&lt;0,AB1847&lt;0,AC1847&lt;0,AI1847&lt;0,AJ1847&lt;0,AS1847&lt;AR1847,AR1847&lt;AQ1847),"LongUnwinding" ))))</f>
        <v/>
      </c>
      <c r="AZ1847" s="1">
        <f>+IF(AND(D1847&gt;0,E1847&gt;0,F1847&gt;0,L1847&gt;0,M1847&gt;0,S1847&gt;0,T1847&gt;0,Z1847&gt;0,AA1847&gt;0),"Buying Opportunity",IF(AND(D1847&lt;0,E1847&lt;0,F1847&lt;0,L1847&lt;0,M1847&lt;0,S1847&lt;0,T1847&lt;0,Z1847&lt;0,AA1847&lt;0),"support Zone",IF(AND(D1847&lt;0,E1847&lt;0,F1847&lt;0,L1847&gt;0,M1847&gt;0,S1847&gt;0,T1847&gt;0,Z1847&gt;0,AA1847&gt;0),"sell delivery")))</f>
        <v/>
      </c>
      <c r="BA1847" s="1">
        <f>IF(AND(D1847&gt;0,E1847&gt;0,F1847&gt;0,Z1847&gt;0,AA1847&gt;0,AB1847&gt;0,AC1847&gt;0,AI1847&gt;0,AJ1847&gt;0),"FII ENTERING")</f>
        <v/>
      </c>
      <c r="BB1847" s="1" t="n"/>
      <c r="BC1847" s="1" t="n"/>
      <c r="BD1847" s="1">
        <f>IF(AND(E1847&gt;0,F1847&gt;0,AB1847&gt;0,AC1847&gt;0,AI1847&gt;0,AJ1847&gt;0,AS1847&gt;AR1847,AR1847&gt;AQ1847),"long buildup",IF(AND(E1847&lt;0,F1847&lt;0,AB1847&gt;0,AC1847&gt;0,AI1847&gt;0,AJ1847&gt;0,AS1847&lt;AR1847,AR1847&lt;AQ1847),"Short buildup"))</f>
        <v/>
      </c>
      <c r="BE1847" s="1">
        <f>+IF(AND(F1847&gt;0,M1847&gt;0,T1847&gt;0,AA1847&gt;0),"buy")</f>
        <v/>
      </c>
    </row>
    <row r="1848">
      <c r="A1848" s="1" t="inlineStr">
        <is>
          <t>TCLCONS</t>
        </is>
      </c>
      <c r="B1848" s="1" t="n"/>
      <c r="C1848" s="1" t="n"/>
      <c r="D1848" s="2" t="n">
        <v>-0.02192982456139915</v>
      </c>
      <c r="E1848" s="2" t="n">
        <v>-2.676025444176367</v>
      </c>
      <c r="F1848" s="3" t="n">
        <v>-3.560964615731346</v>
      </c>
      <c r="G1848" s="4" t="n">
        <v>3718</v>
      </c>
      <c r="H1848" s="4" t="n">
        <v>1691</v>
      </c>
      <c r="I1848" s="3" t="n">
        <v>1376</v>
      </c>
      <c r="J1848" s="1" t="n"/>
      <c r="K1848" s="1" t="n"/>
      <c r="L1848" s="7">
        <f>J1848/G1848</f>
        <v/>
      </c>
      <c r="M1848" s="7">
        <f>K1848/H1848</f>
        <v/>
      </c>
      <c r="N1848" s="1" t="n">
        <v>0.6267</v>
      </c>
      <c r="O1848" s="1" t="n">
        <v>0.3577</v>
      </c>
      <c r="P1848" s="1" t="n">
        <v>0.3648</v>
      </c>
      <c r="Q1848" s="1" t="n"/>
      <c r="R1848" s="1" t="n"/>
      <c r="S1848" s="7">
        <f>Q1848/N1848</f>
        <v/>
      </c>
      <c r="T1848" s="7">
        <f>R1848/O1848</f>
        <v/>
      </c>
      <c r="U1848" s="1" t="inlineStr">
        <is>
          <t>52559</t>
        </is>
      </c>
      <c r="V1848" s="1" t="inlineStr">
        <is>
          <t>28070</t>
        </is>
      </c>
      <c r="W1848" s="1" t="inlineStr">
        <is>
          <t>36559</t>
        </is>
      </c>
      <c r="X1848" s="1" t="n"/>
      <c r="Y1848" s="1" t="n"/>
      <c r="Z1848" s="7">
        <f>X1848/U1848</f>
        <v/>
      </c>
      <c r="AA1848" s="7">
        <f>Y1848/V1848</f>
        <v/>
      </c>
      <c r="AB1848" s="1" t="n"/>
      <c r="AC1848" s="1" t="n"/>
      <c r="AD1848" s="1" t="n"/>
      <c r="AE1848" s="1" t="n"/>
      <c r="AF1848" s="1" t="n"/>
      <c r="AG1848" s="1" t="n"/>
      <c r="AH1848" s="1" t="n"/>
      <c r="AI1848" s="7">
        <f>AG1848/AD1848</f>
        <v/>
      </c>
      <c r="AJ1848" s="7">
        <f>AH1848/AE1848</f>
        <v/>
      </c>
      <c r="AK1848" s="1" t="n"/>
      <c r="AL1848" s="1" t="n"/>
      <c r="AM1848" s="1" t="n"/>
      <c r="AN1848" s="1" t="n">
        <v>45.59</v>
      </c>
      <c r="AO1848" s="1" t="n">
        <v>44.37</v>
      </c>
      <c r="AP1848" s="1" t="n">
        <v>42.79</v>
      </c>
      <c r="AQ1848" s="1" t="n"/>
      <c r="AR1848" s="1" t="n"/>
      <c r="AS1848" s="1" t="n"/>
      <c r="AT1848" s="1" t="n"/>
      <c r="AU1848" s="1" t="n"/>
      <c r="AV1848" s="7">
        <f>AT1848/AQ1848</f>
        <v/>
      </c>
      <c r="AW1848" s="7">
        <f>AU1848/AR1848</f>
        <v/>
      </c>
      <c r="AX1848" s="1" t="n"/>
      <c r="AY1848" s="1">
        <f>+IF(AND(D1848&gt;0,E1848&gt;0,F1848&gt;0,S1848&gt;0,T1848&gt;0,AC1848&gt;0,AB1848&gt;0,AI1848&gt;0,AJ1848&gt;0,AS1848&gt;AR1848,AR1848&gt;AQ1848),"long buildup",IF(AND(D1848&gt;0,E1848&gt;0,F1848&gt;0,S1848&lt;0,T1848&lt;0,AB1848&lt;0,AC1848&lt;0,AI1848&lt;0,AJ1848&lt;0,AS1848&gt;AR1848,AR1848&gt;AQ1848),"Short Covering",IF(AND(D1848&lt;0,E1848&lt;0,F1848&lt;0,S1848&lt;0,T1848&lt;0,AB1848&gt;0,AC1848&gt;0,AI1848&gt;0,AJ1848&gt;0,AS1848&lt;AR1848,AR1848&lt;AQ1848),"Short Buildup",IF(AND(D1848&lt;0,E1848&lt;0,F1848&lt;0,S1848&lt;0,T1848&lt;0,AB1848&lt;0,AC1848&lt;0,AI1848&lt;0,AJ1848&lt;0,AS1848&lt;AR1848,AR1848&lt;AQ1848),"LongUnwinding" ))))</f>
        <v/>
      </c>
      <c r="AZ1848" s="1">
        <f>+IF(AND(D1848&gt;0,E1848&gt;0,F1848&gt;0,L1848&gt;0,M1848&gt;0,S1848&gt;0,T1848&gt;0,Z1848&gt;0,AA1848&gt;0),"Buying Opportunity",IF(AND(D1848&lt;0,E1848&lt;0,F1848&lt;0,L1848&lt;0,M1848&lt;0,S1848&lt;0,T1848&lt;0,Z1848&lt;0,AA1848&lt;0),"support Zone",IF(AND(D1848&lt;0,E1848&lt;0,F1848&lt;0,L1848&gt;0,M1848&gt;0,S1848&gt;0,T1848&gt;0,Z1848&gt;0,AA1848&gt;0),"sell delivery")))</f>
        <v/>
      </c>
      <c r="BA1848" s="1">
        <f>IF(AND(D1848&gt;0,E1848&gt;0,F1848&gt;0,Z1848&gt;0,AA1848&gt;0,AB1848&gt;0,AC1848&gt;0,AI1848&gt;0,AJ1848&gt;0),"FII ENTERING")</f>
        <v/>
      </c>
      <c r="BB1848" s="1" t="n"/>
      <c r="BC1848" s="1" t="n"/>
      <c r="BD1848" s="1">
        <f>IF(AND(E1848&gt;0,F1848&gt;0,AB1848&gt;0,AC1848&gt;0,AI1848&gt;0,AJ1848&gt;0,AS1848&gt;AR1848,AR1848&gt;AQ1848),"long buildup",IF(AND(E1848&lt;0,F1848&lt;0,AB1848&gt;0,AC1848&gt;0,AI1848&gt;0,AJ1848&gt;0,AS1848&lt;AR1848,AR1848&lt;AQ1848),"Short buildup"))</f>
        <v/>
      </c>
      <c r="BE1848" s="1">
        <f>+IF(AND(F1848&gt;0,M1848&gt;0,T1848&gt;0,AA1848&gt;0),"buy")</f>
        <v/>
      </c>
    </row>
    <row r="1849">
      <c r="A1849" s="1" t="inlineStr">
        <is>
          <t>TCNSBRANDS</t>
        </is>
      </c>
      <c r="B1849" s="1" t="n"/>
      <c r="C1849" s="1" t="n"/>
      <c r="D1849" s="2" t="n">
        <v>2.241092532609659</v>
      </c>
      <c r="E1849" s="2" t="n">
        <v>2.241092532609659</v>
      </c>
      <c r="F1849" s="3" t="n">
        <v>2.241092532609659</v>
      </c>
      <c r="G1849" s="4" t="n">
        <v>15017</v>
      </c>
      <c r="H1849" s="4" t="n">
        <v>15017</v>
      </c>
      <c r="I1849" s="3" t="n">
        <v>15017</v>
      </c>
      <c r="J1849" s="1" t="n"/>
      <c r="K1849" s="1" t="n"/>
      <c r="L1849" s="7">
        <f>J1849/G1849</f>
        <v/>
      </c>
      <c r="M1849" s="7">
        <f>K1849/H1849</f>
        <v/>
      </c>
      <c r="N1849" s="1" t="n">
        <v>94.3048</v>
      </c>
      <c r="O1849" s="1" t="n">
        <v>94.3048</v>
      </c>
      <c r="P1849" s="1" t="n">
        <v>94.3048</v>
      </c>
      <c r="Q1849" s="1" t="n"/>
      <c r="R1849" s="1" t="n"/>
      <c r="S1849" s="7">
        <f>Q1849/N1849</f>
        <v/>
      </c>
      <c r="T1849" s="7">
        <f>R1849/O1849</f>
        <v/>
      </c>
      <c r="U1849" s="1" t="inlineStr">
        <is>
          <t>1146577</t>
        </is>
      </c>
      <c r="V1849" s="1" t="inlineStr">
        <is>
          <t>1146577</t>
        </is>
      </c>
      <c r="W1849" s="1" t="inlineStr">
        <is>
          <t>1146577</t>
        </is>
      </c>
      <c r="X1849" s="1" t="n"/>
      <c r="Y1849" s="1" t="n"/>
      <c r="Z1849" s="7">
        <f>X1849/U1849</f>
        <v/>
      </c>
      <c r="AA1849" s="7">
        <f>Y1849/V1849</f>
        <v/>
      </c>
      <c r="AB1849" s="1" t="n"/>
      <c r="AC1849" s="1" t="n"/>
      <c r="AD1849" s="1" t="n"/>
      <c r="AE1849" s="1" t="n"/>
      <c r="AF1849" s="1" t="n"/>
      <c r="AG1849" s="1" t="n"/>
      <c r="AH1849" s="1" t="n"/>
      <c r="AI1849" s="7">
        <f>AG1849/AD1849</f>
        <v/>
      </c>
      <c r="AJ1849" s="7">
        <f>AH1849/AE1849</f>
        <v/>
      </c>
      <c r="AK1849" s="1" t="n"/>
      <c r="AL1849" s="1" t="n"/>
      <c r="AM1849" s="1" t="n"/>
      <c r="AN1849" s="1" t="n">
        <v>583.95</v>
      </c>
      <c r="AO1849" s="1" t="n">
        <v>583.95</v>
      </c>
      <c r="AP1849" s="1" t="n">
        <v>583.95</v>
      </c>
      <c r="AQ1849" s="1" t="n"/>
      <c r="AR1849" s="1" t="n"/>
      <c r="AS1849" s="1" t="n"/>
      <c r="AT1849" s="1" t="n"/>
      <c r="AU1849" s="1" t="n"/>
      <c r="AV1849" s="7">
        <f>AT1849/AQ1849</f>
        <v/>
      </c>
      <c r="AW1849" s="7">
        <f>AU1849/AR1849</f>
        <v/>
      </c>
      <c r="AX1849" s="1" t="n"/>
      <c r="AY1849" s="1">
        <f>+IF(AND(D1849&gt;0,E1849&gt;0,F1849&gt;0,S1849&gt;0,T1849&gt;0,AC1849&gt;0,AB1849&gt;0,AI1849&gt;0,AJ1849&gt;0,AS1849&gt;AR1849,AR1849&gt;AQ1849),"long buildup",IF(AND(D1849&gt;0,E1849&gt;0,F1849&gt;0,S1849&lt;0,T1849&lt;0,AB1849&lt;0,AC1849&lt;0,AI1849&lt;0,AJ1849&lt;0,AS1849&gt;AR1849,AR1849&gt;AQ1849),"Short Covering",IF(AND(D1849&lt;0,E1849&lt;0,F1849&lt;0,S1849&lt;0,T1849&lt;0,AB1849&gt;0,AC1849&gt;0,AI1849&gt;0,AJ1849&gt;0,AS1849&lt;AR1849,AR1849&lt;AQ1849),"Short Buildup",IF(AND(D1849&lt;0,E1849&lt;0,F1849&lt;0,S1849&lt;0,T1849&lt;0,AB1849&lt;0,AC1849&lt;0,AI1849&lt;0,AJ1849&lt;0,AS1849&lt;AR1849,AR1849&lt;AQ1849),"LongUnwinding" ))))</f>
        <v/>
      </c>
      <c r="AZ1849" s="1">
        <f>+IF(AND(D1849&gt;0,E1849&gt;0,F1849&gt;0,L1849&gt;0,M1849&gt;0,S1849&gt;0,T1849&gt;0,Z1849&gt;0,AA1849&gt;0),"Buying Opportunity",IF(AND(D1849&lt;0,E1849&lt;0,F1849&lt;0,L1849&lt;0,M1849&lt;0,S1849&lt;0,T1849&lt;0,Z1849&lt;0,AA1849&lt;0),"support Zone",IF(AND(D1849&lt;0,E1849&lt;0,F1849&lt;0,L1849&gt;0,M1849&gt;0,S1849&gt;0,T1849&gt;0,Z1849&gt;0,AA1849&gt;0),"sell delivery")))</f>
        <v/>
      </c>
      <c r="BA1849" s="1">
        <f>IF(AND(D1849&gt;0,E1849&gt;0,F1849&gt;0,Z1849&gt;0,AA1849&gt;0,AB1849&gt;0,AC1849&gt;0,AI1849&gt;0,AJ1849&gt;0),"FII ENTERING")</f>
        <v/>
      </c>
      <c r="BB1849" s="1" t="n"/>
      <c r="BC1849" s="1" t="n"/>
      <c r="BD1849" s="1">
        <f>IF(AND(E1849&gt;0,F1849&gt;0,AB1849&gt;0,AC1849&gt;0,AI1849&gt;0,AJ1849&gt;0,AS1849&gt;AR1849,AR1849&gt;AQ1849),"long buildup",IF(AND(E1849&lt;0,F1849&lt;0,AB1849&gt;0,AC1849&gt;0,AI1849&gt;0,AJ1849&gt;0,AS1849&lt;AR1849,AR1849&lt;AQ1849),"Short buildup"))</f>
        <v/>
      </c>
      <c r="BE1849" s="1">
        <f>+IF(AND(F1849&gt;0,M1849&gt;0,T1849&gt;0,AA1849&gt;0),"buy")</f>
        <v/>
      </c>
    </row>
    <row r="1850">
      <c r="A1850" s="1" t="inlineStr">
        <is>
          <t>TCPLPACK</t>
        </is>
      </c>
      <c r="B1850" s="1" t="n"/>
      <c r="C1850" s="1" t="n"/>
      <c r="D1850" s="2" t="n">
        <v>-1.724499266489025</v>
      </c>
      <c r="E1850" s="2" t="n">
        <v>-1.954303122619957</v>
      </c>
      <c r="F1850" s="3" t="n">
        <v>1.354731461773887</v>
      </c>
      <c r="G1850" s="4" t="n">
        <v>815</v>
      </c>
      <c r="H1850" s="4" t="n">
        <v>808</v>
      </c>
      <c r="I1850" s="3" t="n">
        <v>966</v>
      </c>
      <c r="J1850" s="1" t="n"/>
      <c r="K1850" s="1" t="n"/>
      <c r="L1850" s="7">
        <f>J1850/G1850</f>
        <v/>
      </c>
      <c r="M1850" s="7">
        <f>K1850/H1850</f>
        <v/>
      </c>
      <c r="N1850" s="1" t="n">
        <v>0.658</v>
      </c>
      <c r="O1850" s="1" t="n">
        <v>0.7226</v>
      </c>
      <c r="P1850" s="1" t="n">
        <v>0.9137999999999999</v>
      </c>
      <c r="Q1850" s="1" t="n"/>
      <c r="R1850" s="1" t="n"/>
      <c r="S1850" s="7">
        <f>Q1850/N1850</f>
        <v/>
      </c>
      <c r="T1850" s="7">
        <f>R1850/O1850</f>
        <v/>
      </c>
      <c r="U1850" s="1" t="inlineStr">
        <is>
          <t>825</t>
        </is>
      </c>
      <c r="V1850" s="1" t="inlineStr">
        <is>
          <t>874</t>
        </is>
      </c>
      <c r="W1850" s="1" t="inlineStr">
        <is>
          <t>1351</t>
        </is>
      </c>
      <c r="X1850" s="1" t="n"/>
      <c r="Y1850" s="1" t="n"/>
      <c r="Z1850" s="7">
        <f>X1850/U1850</f>
        <v/>
      </c>
      <c r="AA1850" s="7">
        <f>Y1850/V1850</f>
        <v/>
      </c>
      <c r="AB1850" s="1" t="n"/>
      <c r="AC1850" s="1" t="n"/>
      <c r="AD1850" s="1" t="n"/>
      <c r="AE1850" s="1" t="n"/>
      <c r="AF1850" s="1" t="n"/>
      <c r="AG1850" s="1" t="n"/>
      <c r="AH1850" s="1" t="n"/>
      <c r="AI1850" s="7">
        <f>AG1850/AD1850</f>
        <v/>
      </c>
      <c r="AJ1850" s="7">
        <f>AH1850/AE1850</f>
        <v/>
      </c>
      <c r="AK1850" s="1" t="n"/>
      <c r="AL1850" s="1" t="n"/>
      <c r="AM1850" s="1" t="n"/>
      <c r="AN1850" s="1" t="n">
        <v>3282.5</v>
      </c>
      <c r="AO1850" s="1" t="n">
        <v>3218.35</v>
      </c>
      <c r="AP1850" s="1" t="n">
        <v>3261.95</v>
      </c>
      <c r="AQ1850" s="1" t="n"/>
      <c r="AR1850" s="1" t="n"/>
      <c r="AS1850" s="1" t="n"/>
      <c r="AT1850" s="1" t="n"/>
      <c r="AU1850" s="1" t="n"/>
      <c r="AV1850" s="7">
        <f>AT1850/AQ1850</f>
        <v/>
      </c>
      <c r="AW1850" s="7">
        <f>AU1850/AR1850</f>
        <v/>
      </c>
      <c r="AX1850" s="1" t="n"/>
      <c r="AY1850" s="1">
        <f>+IF(AND(D1850&gt;0,E1850&gt;0,F1850&gt;0,S1850&gt;0,T1850&gt;0,AC1850&gt;0,AB1850&gt;0,AI1850&gt;0,AJ1850&gt;0,AS1850&gt;AR1850,AR1850&gt;AQ1850),"long buildup",IF(AND(D1850&gt;0,E1850&gt;0,F1850&gt;0,S1850&lt;0,T1850&lt;0,AB1850&lt;0,AC1850&lt;0,AI1850&lt;0,AJ1850&lt;0,AS1850&gt;AR1850,AR1850&gt;AQ1850),"Short Covering",IF(AND(D1850&lt;0,E1850&lt;0,F1850&lt;0,S1850&lt;0,T1850&lt;0,AB1850&gt;0,AC1850&gt;0,AI1850&gt;0,AJ1850&gt;0,AS1850&lt;AR1850,AR1850&lt;AQ1850),"Short Buildup",IF(AND(D1850&lt;0,E1850&lt;0,F1850&lt;0,S1850&lt;0,T1850&lt;0,AB1850&lt;0,AC1850&lt;0,AI1850&lt;0,AJ1850&lt;0,AS1850&lt;AR1850,AR1850&lt;AQ1850),"LongUnwinding" ))))</f>
        <v/>
      </c>
      <c r="AZ1850" s="1">
        <f>+IF(AND(D1850&gt;0,E1850&gt;0,F1850&gt;0,L1850&gt;0,M1850&gt;0,S1850&gt;0,T1850&gt;0,Z1850&gt;0,AA1850&gt;0),"Buying Opportunity",IF(AND(D1850&lt;0,E1850&lt;0,F1850&lt;0,L1850&lt;0,M1850&lt;0,S1850&lt;0,T1850&lt;0,Z1850&lt;0,AA1850&lt;0),"support Zone",IF(AND(D1850&lt;0,E1850&lt;0,F1850&lt;0,L1850&gt;0,M1850&gt;0,S1850&gt;0,T1850&gt;0,Z1850&gt;0,AA1850&gt;0),"sell delivery")))</f>
        <v/>
      </c>
      <c r="BA1850" s="1">
        <f>IF(AND(D1850&gt;0,E1850&gt;0,F1850&gt;0,Z1850&gt;0,AA1850&gt;0,AB1850&gt;0,AC1850&gt;0,AI1850&gt;0,AJ1850&gt;0),"FII ENTERING")</f>
        <v/>
      </c>
      <c r="BB1850" s="1" t="n"/>
      <c r="BC1850" s="1" t="n"/>
      <c r="BD1850" s="1">
        <f>IF(AND(E1850&gt;0,F1850&gt;0,AB1850&gt;0,AC1850&gt;0,AI1850&gt;0,AJ1850&gt;0,AS1850&gt;AR1850,AR1850&gt;AQ1850),"long buildup",IF(AND(E1850&lt;0,F1850&lt;0,AB1850&gt;0,AC1850&gt;0,AI1850&gt;0,AJ1850&gt;0,AS1850&lt;AR1850,AR1850&lt;AQ1850),"Short buildup"))</f>
        <v/>
      </c>
      <c r="BE1850" s="1">
        <f>+IF(AND(F1850&gt;0,M1850&gt;0,T1850&gt;0,AA1850&gt;0),"buy")</f>
        <v/>
      </c>
    </row>
    <row r="1851">
      <c r="A1851" s="1" t="inlineStr">
        <is>
          <t>TCS</t>
        </is>
      </c>
      <c r="B1851" s="1" t="n"/>
      <c r="C1851" s="1" t="n">
        <v>0.0405</v>
      </c>
      <c r="D1851" s="2" t="n">
        <v>-0.1150579237684936</v>
      </c>
      <c r="E1851" s="2" t="n">
        <v>0.621125026821308</v>
      </c>
      <c r="F1851" s="3" t="n">
        <v>0.4253695327669181</v>
      </c>
      <c r="G1851" s="4" t="n">
        <v>108588</v>
      </c>
      <c r="H1851" s="4" t="n">
        <v>149188</v>
      </c>
      <c r="I1851" s="3" t="n">
        <v>153642</v>
      </c>
      <c r="J1851" s="1" t="n"/>
      <c r="K1851" s="1" t="n"/>
      <c r="L1851" s="7">
        <f>J1851/G1851</f>
        <v/>
      </c>
      <c r="M1851" s="7">
        <f>K1851/H1851</f>
        <v/>
      </c>
      <c r="N1851" s="1" t="n">
        <v>723.6473</v>
      </c>
      <c r="O1851" s="1" t="n">
        <v>854.2216000000001</v>
      </c>
      <c r="P1851" s="1" t="n">
        <v>876.8380000000001</v>
      </c>
      <c r="Q1851" s="1" t="n"/>
      <c r="R1851" s="1" t="n"/>
      <c r="S1851" s="7">
        <f>Q1851/N1851</f>
        <v/>
      </c>
      <c r="T1851" s="7">
        <f>R1851/O1851</f>
        <v/>
      </c>
      <c r="U1851" s="1" t="inlineStr">
        <is>
          <t>1005439</t>
        </is>
      </c>
      <c r="V1851" s="1" t="inlineStr">
        <is>
          <t>1047595</t>
        </is>
      </c>
      <c r="W1851" s="1" t="inlineStr">
        <is>
          <t>1069246</t>
        </is>
      </c>
      <c r="X1851" s="1" t="n"/>
      <c r="Y1851" s="1" t="n"/>
      <c r="Z1851" s="7">
        <f>X1851/U1851</f>
        <v/>
      </c>
      <c r="AA1851" s="7">
        <f>Y1851/V1851</f>
        <v/>
      </c>
      <c r="AB1851" s="1" t="n">
        <v>36575</v>
      </c>
      <c r="AC1851" s="1" t="n">
        <v>34475</v>
      </c>
      <c r="AD1851" s="1" t="n">
        <v>472</v>
      </c>
      <c r="AE1851" s="1" t="n">
        <v>1140</v>
      </c>
      <c r="AF1851" s="1" t="n">
        <v>1306</v>
      </c>
      <c r="AG1851" s="1" t="n"/>
      <c r="AH1851" s="1" t="n"/>
      <c r="AI1851" s="7">
        <f>AG1851/AD1851</f>
        <v/>
      </c>
      <c r="AJ1851" s="7">
        <f>AH1851/AE1851</f>
        <v/>
      </c>
      <c r="AK1851" s="1" t="n">
        <v>4439.7</v>
      </c>
      <c r="AL1851" s="1" t="n">
        <v>4466.6</v>
      </c>
      <c r="AM1851" s="1" t="n">
        <v>4483.75</v>
      </c>
      <c r="AN1851" s="1" t="n">
        <v>4427.45</v>
      </c>
      <c r="AO1851" s="1" t="n">
        <v>4454.95</v>
      </c>
      <c r="AP1851" s="1" t="n">
        <v>4473.9</v>
      </c>
      <c r="AQ1851" s="1" t="n"/>
      <c r="AR1851" s="1" t="n"/>
      <c r="AS1851" s="1" t="n"/>
      <c r="AT1851" s="1" t="n"/>
      <c r="AU1851" s="1" t="n"/>
      <c r="AV1851" s="7">
        <f>AT1851/AQ1851</f>
        <v/>
      </c>
      <c r="AW1851" s="7">
        <f>AU1851/AR1851</f>
        <v/>
      </c>
      <c r="AX1851" s="1" t="n"/>
      <c r="AY1851" s="1">
        <f>+IF(AND(D1851&gt;0,E1851&gt;0,F1851&gt;0,S1851&gt;0,T1851&gt;0,AC1851&gt;0,AB1851&gt;0,AI1851&gt;0,AJ1851&gt;0,AS1851&gt;AR1851,AR1851&gt;AQ1851),"long buildup",IF(AND(D1851&gt;0,E1851&gt;0,F1851&gt;0,S1851&lt;0,T1851&lt;0,AB1851&lt;0,AC1851&lt;0,AI1851&lt;0,AJ1851&lt;0,AS1851&gt;AR1851,AR1851&gt;AQ1851),"Short Covering",IF(AND(D1851&lt;0,E1851&lt;0,F1851&lt;0,S1851&lt;0,T1851&lt;0,AB1851&gt;0,AC1851&gt;0,AI1851&gt;0,AJ1851&gt;0,AS1851&lt;AR1851,AR1851&lt;AQ1851),"Short Buildup",IF(AND(D1851&lt;0,E1851&lt;0,F1851&lt;0,S1851&lt;0,T1851&lt;0,AB1851&lt;0,AC1851&lt;0,AI1851&lt;0,AJ1851&lt;0,AS1851&lt;AR1851,AR1851&lt;AQ1851),"LongUnwinding" ))))</f>
        <v/>
      </c>
      <c r="AZ1851" s="1">
        <f>+IF(AND(D1851&gt;0,E1851&gt;0,F1851&gt;0,L1851&gt;0,M1851&gt;0,S1851&gt;0,T1851&gt;0,Z1851&gt;0,AA1851&gt;0),"Buying Opportunity",IF(AND(D1851&lt;0,E1851&lt;0,F1851&lt;0,L1851&lt;0,M1851&lt;0,S1851&lt;0,T1851&lt;0,Z1851&lt;0,AA1851&lt;0),"support Zone",IF(AND(D1851&lt;0,E1851&lt;0,F1851&lt;0,L1851&gt;0,M1851&gt;0,S1851&gt;0,T1851&gt;0,Z1851&gt;0,AA1851&gt;0),"sell delivery")))</f>
        <v/>
      </c>
      <c r="BA1851" s="1">
        <f>IF(AND(D1851&gt;0,E1851&gt;0,F1851&gt;0,Z1851&gt;0,AA1851&gt;0,AB1851&gt;0,AC1851&gt;0,AI1851&gt;0,AJ1851&gt;0),"FII ENTERING")</f>
        <v/>
      </c>
      <c r="BB1851" s="1" t="n"/>
      <c r="BC1851" s="1" t="n"/>
      <c r="BD1851" s="1">
        <f>IF(AND(E1851&gt;0,F1851&gt;0,AB1851&gt;0,AC1851&gt;0,AI1851&gt;0,AJ1851&gt;0,AS1851&gt;AR1851,AR1851&gt;AQ1851),"long buildup",IF(AND(E1851&lt;0,F1851&lt;0,AB1851&gt;0,AC1851&gt;0,AI1851&gt;0,AJ1851&gt;0,AS1851&lt;AR1851,AR1851&lt;AQ1851),"Short buildup"))</f>
        <v/>
      </c>
      <c r="BE1851" s="1">
        <f>+IF(AND(F1851&gt;0,M1851&gt;0,T1851&gt;0,AA1851&gt;0),"buy")</f>
        <v/>
      </c>
    </row>
    <row r="1852">
      <c r="A1852" s="1" t="inlineStr">
        <is>
          <t>TDPOWERSYS</t>
        </is>
      </c>
      <c r="B1852" s="1" t="n"/>
      <c r="C1852" s="1" t="n"/>
      <c r="D1852" s="2" t="n">
        <v>1.425927941656679</v>
      </c>
      <c r="E1852" s="2" t="n">
        <v>-3.627387851470268</v>
      </c>
      <c r="F1852" s="3" t="n">
        <v>3.173719376391982</v>
      </c>
      <c r="G1852" s="4" t="n">
        <v>30555</v>
      </c>
      <c r="H1852" s="4" t="n">
        <v>20907</v>
      </c>
      <c r="I1852" s="3" t="n">
        <v>40413</v>
      </c>
      <c r="J1852" s="1" t="n"/>
      <c r="K1852" s="1" t="n"/>
      <c r="L1852" s="7">
        <f>J1852/G1852</f>
        <v/>
      </c>
      <c r="M1852" s="7">
        <f>K1852/H1852</f>
        <v/>
      </c>
      <c r="N1852" s="1" t="n">
        <v>39.4292</v>
      </c>
      <c r="O1852" s="1" t="n">
        <v>21.149</v>
      </c>
      <c r="P1852" s="1" t="n">
        <v>53.6527</v>
      </c>
      <c r="Q1852" s="1" t="n"/>
      <c r="R1852" s="1" t="n"/>
      <c r="S1852" s="7">
        <f>Q1852/N1852</f>
        <v/>
      </c>
      <c r="T1852" s="7">
        <f>R1852/O1852</f>
        <v/>
      </c>
      <c r="U1852" s="1" t="inlineStr">
        <is>
          <t>489254</t>
        </is>
      </c>
      <c r="V1852" s="1" t="inlineStr">
        <is>
          <t>244423</t>
        </is>
      </c>
      <c r="W1852" s="1" t="inlineStr">
        <is>
          <t>484392</t>
        </is>
      </c>
      <c r="X1852" s="1" t="n"/>
      <c r="Y1852" s="1" t="n"/>
      <c r="Z1852" s="7">
        <f>X1852/U1852</f>
        <v/>
      </c>
      <c r="AA1852" s="7">
        <f>Y1852/V1852</f>
        <v/>
      </c>
      <c r="AB1852" s="1" t="n"/>
      <c r="AC1852" s="1" t="n"/>
      <c r="AD1852" s="1" t="n"/>
      <c r="AE1852" s="1" t="n"/>
      <c r="AF1852" s="1" t="n"/>
      <c r="AG1852" s="1" t="n"/>
      <c r="AH1852" s="1" t="n"/>
      <c r="AI1852" s="7">
        <f>AG1852/AD1852</f>
        <v/>
      </c>
      <c r="AJ1852" s="7">
        <f>AH1852/AE1852</f>
        <v/>
      </c>
      <c r="AK1852" s="1" t="n"/>
      <c r="AL1852" s="1" t="n"/>
      <c r="AM1852" s="1" t="n"/>
      <c r="AN1852" s="1" t="n">
        <v>465.9</v>
      </c>
      <c r="AO1852" s="1" t="n">
        <v>449</v>
      </c>
      <c r="AP1852" s="1" t="n">
        <v>463.25</v>
      </c>
      <c r="AQ1852" s="1" t="n"/>
      <c r="AR1852" s="1" t="n"/>
      <c r="AS1852" s="1" t="n"/>
      <c r="AT1852" s="1" t="n"/>
      <c r="AU1852" s="1" t="n"/>
      <c r="AV1852" s="7">
        <f>AT1852/AQ1852</f>
        <v/>
      </c>
      <c r="AW1852" s="7">
        <f>AU1852/AR1852</f>
        <v/>
      </c>
      <c r="AX1852" s="1" t="n"/>
      <c r="AY1852" s="1">
        <f>+IF(AND(D1852&gt;0,E1852&gt;0,F1852&gt;0,S1852&gt;0,T1852&gt;0,AC1852&gt;0,AB1852&gt;0,AI1852&gt;0,AJ1852&gt;0,AS1852&gt;AR1852,AR1852&gt;AQ1852),"long buildup",IF(AND(D1852&gt;0,E1852&gt;0,F1852&gt;0,S1852&lt;0,T1852&lt;0,AB1852&lt;0,AC1852&lt;0,AI1852&lt;0,AJ1852&lt;0,AS1852&gt;AR1852,AR1852&gt;AQ1852),"Short Covering",IF(AND(D1852&lt;0,E1852&lt;0,F1852&lt;0,S1852&lt;0,T1852&lt;0,AB1852&gt;0,AC1852&gt;0,AI1852&gt;0,AJ1852&gt;0,AS1852&lt;AR1852,AR1852&lt;AQ1852),"Short Buildup",IF(AND(D1852&lt;0,E1852&lt;0,F1852&lt;0,S1852&lt;0,T1852&lt;0,AB1852&lt;0,AC1852&lt;0,AI1852&lt;0,AJ1852&lt;0,AS1852&lt;AR1852,AR1852&lt;AQ1852),"LongUnwinding" ))))</f>
        <v/>
      </c>
      <c r="AZ1852" s="1">
        <f>+IF(AND(D1852&gt;0,E1852&gt;0,F1852&gt;0,L1852&gt;0,M1852&gt;0,S1852&gt;0,T1852&gt;0,Z1852&gt;0,AA1852&gt;0),"Buying Opportunity",IF(AND(D1852&lt;0,E1852&lt;0,F1852&lt;0,L1852&lt;0,M1852&lt;0,S1852&lt;0,T1852&lt;0,Z1852&lt;0,AA1852&lt;0),"support Zone",IF(AND(D1852&lt;0,E1852&lt;0,F1852&lt;0,L1852&gt;0,M1852&gt;0,S1852&gt;0,T1852&gt;0,Z1852&gt;0,AA1852&gt;0),"sell delivery")))</f>
        <v/>
      </c>
      <c r="BA1852" s="1">
        <f>IF(AND(D1852&gt;0,E1852&gt;0,F1852&gt;0,Z1852&gt;0,AA1852&gt;0,AB1852&gt;0,AC1852&gt;0,AI1852&gt;0,AJ1852&gt;0),"FII ENTERING")</f>
        <v/>
      </c>
      <c r="BB1852" s="1" t="n"/>
      <c r="BC1852" s="1" t="n"/>
      <c r="BD1852" s="1">
        <f>IF(AND(E1852&gt;0,F1852&gt;0,AB1852&gt;0,AC1852&gt;0,AI1852&gt;0,AJ1852&gt;0,AS1852&gt;AR1852,AR1852&gt;AQ1852),"long buildup",IF(AND(E1852&lt;0,F1852&lt;0,AB1852&gt;0,AC1852&gt;0,AI1852&gt;0,AJ1852&gt;0,AS1852&lt;AR1852,AR1852&lt;AQ1852),"Short buildup"))</f>
        <v/>
      </c>
      <c r="BE1852" s="1">
        <f>+IF(AND(F1852&gt;0,M1852&gt;0,T1852&gt;0,AA1852&gt;0),"buy")</f>
        <v/>
      </c>
    </row>
    <row r="1853">
      <c r="A1853" s="1" t="inlineStr">
        <is>
          <t>TEAMLEASE</t>
        </is>
      </c>
      <c r="B1853" s="1" t="n"/>
      <c r="C1853" s="1" t="n"/>
      <c r="D1853" s="2" t="n">
        <v>-1.218313320693765</v>
      </c>
      <c r="E1853" s="2" t="n">
        <v>1.283099342456012</v>
      </c>
      <c r="F1853" s="3" t="n">
        <v>-1.35457608085345</v>
      </c>
      <c r="G1853" s="4" t="n">
        <v>3499</v>
      </c>
      <c r="H1853" s="4" t="n">
        <v>4809</v>
      </c>
      <c r="I1853" s="3" t="n">
        <v>6852</v>
      </c>
      <c r="J1853" s="1" t="n"/>
      <c r="K1853" s="1" t="n"/>
      <c r="L1853" s="7">
        <f>J1853/G1853</f>
        <v/>
      </c>
      <c r="M1853" s="7">
        <f>K1853/H1853</f>
        <v/>
      </c>
      <c r="N1853" s="1" t="n">
        <v>2.9086</v>
      </c>
      <c r="O1853" s="1" t="n">
        <v>20.9282</v>
      </c>
      <c r="P1853" s="1" t="n">
        <v>38.7172</v>
      </c>
      <c r="Q1853" s="1" t="n"/>
      <c r="R1853" s="1" t="n"/>
      <c r="S1853" s="7">
        <f>Q1853/N1853</f>
        <v/>
      </c>
      <c r="T1853" s="7">
        <f>R1853/O1853</f>
        <v/>
      </c>
      <c r="U1853" s="1" t="inlineStr">
        <is>
          <t>6408</t>
        </is>
      </c>
      <c r="V1853" s="1" t="inlineStr">
        <is>
          <t>61128</t>
        </is>
      </c>
      <c r="W1853" s="1" t="inlineStr">
        <is>
          <t>117920</t>
        </is>
      </c>
      <c r="X1853" s="1" t="n"/>
      <c r="Y1853" s="1" t="n"/>
      <c r="Z1853" s="7">
        <f>X1853/U1853</f>
        <v/>
      </c>
      <c r="AA1853" s="7">
        <f>Y1853/V1853</f>
        <v/>
      </c>
      <c r="AB1853" s="1" t="n"/>
      <c r="AC1853" s="1" t="n"/>
      <c r="AD1853" s="1" t="n"/>
      <c r="AE1853" s="1" t="n"/>
      <c r="AF1853" s="1" t="n"/>
      <c r="AG1853" s="1" t="n"/>
      <c r="AH1853" s="1" t="n"/>
      <c r="AI1853" s="7">
        <f>AG1853/AD1853</f>
        <v/>
      </c>
      <c r="AJ1853" s="7">
        <f>AH1853/AE1853</f>
        <v/>
      </c>
      <c r="AK1853" s="1" t="n"/>
      <c r="AL1853" s="1" t="n"/>
      <c r="AM1853" s="1" t="n"/>
      <c r="AN1853" s="1" t="n">
        <v>2813.5</v>
      </c>
      <c r="AO1853" s="1" t="n">
        <v>2849.6</v>
      </c>
      <c r="AP1853" s="1" t="n">
        <v>2811</v>
      </c>
      <c r="AQ1853" s="1" t="n"/>
      <c r="AR1853" s="1" t="n"/>
      <c r="AS1853" s="1" t="n"/>
      <c r="AT1853" s="1" t="n"/>
      <c r="AU1853" s="1" t="n"/>
      <c r="AV1853" s="7">
        <f>AT1853/AQ1853</f>
        <v/>
      </c>
      <c r="AW1853" s="7">
        <f>AU1853/AR1853</f>
        <v/>
      </c>
      <c r="AX1853" s="1" t="n"/>
      <c r="AY1853" s="1">
        <f>+IF(AND(D1853&gt;0,E1853&gt;0,F1853&gt;0,S1853&gt;0,T1853&gt;0,AC1853&gt;0,AB1853&gt;0,AI1853&gt;0,AJ1853&gt;0,AS1853&gt;AR1853,AR1853&gt;AQ1853),"long buildup",IF(AND(D1853&gt;0,E1853&gt;0,F1853&gt;0,S1853&lt;0,T1853&lt;0,AB1853&lt;0,AC1853&lt;0,AI1853&lt;0,AJ1853&lt;0,AS1853&gt;AR1853,AR1853&gt;AQ1853),"Short Covering",IF(AND(D1853&lt;0,E1853&lt;0,F1853&lt;0,S1853&lt;0,T1853&lt;0,AB1853&gt;0,AC1853&gt;0,AI1853&gt;0,AJ1853&gt;0,AS1853&lt;AR1853,AR1853&lt;AQ1853),"Short Buildup",IF(AND(D1853&lt;0,E1853&lt;0,F1853&lt;0,S1853&lt;0,T1853&lt;0,AB1853&lt;0,AC1853&lt;0,AI1853&lt;0,AJ1853&lt;0,AS1853&lt;AR1853,AR1853&lt;AQ1853),"LongUnwinding" ))))</f>
        <v/>
      </c>
      <c r="AZ1853" s="1">
        <f>+IF(AND(D1853&gt;0,E1853&gt;0,F1853&gt;0,L1853&gt;0,M1853&gt;0,S1853&gt;0,T1853&gt;0,Z1853&gt;0,AA1853&gt;0),"Buying Opportunity",IF(AND(D1853&lt;0,E1853&lt;0,F1853&lt;0,L1853&lt;0,M1853&lt;0,S1853&lt;0,T1853&lt;0,Z1853&lt;0,AA1853&lt;0),"support Zone",IF(AND(D1853&lt;0,E1853&lt;0,F1853&lt;0,L1853&gt;0,M1853&gt;0,S1853&gt;0,T1853&gt;0,Z1853&gt;0,AA1853&gt;0),"sell delivery")))</f>
        <v/>
      </c>
      <c r="BA1853" s="1">
        <f>IF(AND(D1853&gt;0,E1853&gt;0,F1853&gt;0,Z1853&gt;0,AA1853&gt;0,AB1853&gt;0,AC1853&gt;0,AI1853&gt;0,AJ1853&gt;0),"FII ENTERING")</f>
        <v/>
      </c>
      <c r="BB1853" s="1" t="n"/>
      <c r="BC1853" s="1" t="n"/>
      <c r="BD1853" s="1">
        <f>IF(AND(E1853&gt;0,F1853&gt;0,AB1853&gt;0,AC1853&gt;0,AI1853&gt;0,AJ1853&gt;0,AS1853&gt;AR1853,AR1853&gt;AQ1853),"long buildup",IF(AND(E1853&lt;0,F1853&lt;0,AB1853&gt;0,AC1853&gt;0,AI1853&gt;0,AJ1853&gt;0,AS1853&lt;AR1853,AR1853&lt;AQ1853),"Short buildup"))</f>
        <v/>
      </c>
      <c r="BE1853" s="1">
        <f>+IF(AND(F1853&gt;0,M1853&gt;0,T1853&gt;0,AA1853&gt;0),"buy")</f>
        <v/>
      </c>
    </row>
    <row r="1854">
      <c r="A1854" s="1" t="inlineStr">
        <is>
          <t>TECH</t>
        </is>
      </c>
      <c r="B1854" s="1" t="n"/>
      <c r="C1854" s="1" t="n"/>
      <c r="D1854" s="2" t="n">
        <v>0.2322635135135123</v>
      </c>
      <c r="E1854" s="2" t="n">
        <v>0.9058352643775009</v>
      </c>
      <c r="F1854" s="3" t="n">
        <v>0.563674321503138</v>
      </c>
      <c r="G1854" s="4" t="n">
        <v>182</v>
      </c>
      <c r="H1854" s="4" t="n">
        <v>225</v>
      </c>
      <c r="I1854" s="3" t="n">
        <v>370</v>
      </c>
      <c r="J1854" s="1" t="n"/>
      <c r="K1854" s="1" t="n"/>
      <c r="L1854" s="7">
        <f>J1854/G1854</f>
        <v/>
      </c>
      <c r="M1854" s="7">
        <f>K1854/H1854</f>
        <v/>
      </c>
      <c r="N1854" s="1" t="n">
        <v>0.0775</v>
      </c>
      <c r="O1854" s="1" t="n">
        <v>0.07530000000000001</v>
      </c>
      <c r="P1854" s="1" t="n">
        <v>0.08320000000000001</v>
      </c>
      <c r="Q1854" s="1" t="n"/>
      <c r="R1854" s="1" t="n"/>
      <c r="S1854" s="7">
        <f>Q1854/N1854</f>
        <v/>
      </c>
      <c r="T1854" s="7">
        <f>R1854/O1854</f>
        <v/>
      </c>
      <c r="U1854" s="1" t="inlineStr">
        <is>
          <t>9888</t>
        </is>
      </c>
      <c r="V1854" s="1" t="inlineStr">
        <is>
          <t>15188</t>
        </is>
      </c>
      <c r="W1854" s="1" t="inlineStr">
        <is>
          <t>10872</t>
        </is>
      </c>
      <c r="X1854" s="1" t="n"/>
      <c r="Y1854" s="1" t="n"/>
      <c r="Z1854" s="7">
        <f>X1854/U1854</f>
        <v/>
      </c>
      <c r="AA1854" s="7">
        <f>Y1854/V1854</f>
        <v/>
      </c>
      <c r="AB1854" s="1" t="n"/>
      <c r="AC1854" s="1" t="n"/>
      <c r="AD1854" s="1" t="n"/>
      <c r="AE1854" s="1" t="n"/>
      <c r="AF1854" s="1" t="n"/>
      <c r="AG1854" s="1" t="n"/>
      <c r="AH1854" s="1" t="n"/>
      <c r="AI1854" s="7">
        <f>AG1854/AD1854</f>
        <v/>
      </c>
      <c r="AJ1854" s="7">
        <f>AH1854/AE1854</f>
        <v/>
      </c>
      <c r="AK1854" s="1" t="n"/>
      <c r="AL1854" s="1" t="n"/>
      <c r="AM1854" s="1" t="n"/>
      <c r="AN1854" s="1" t="n">
        <v>47.47</v>
      </c>
      <c r="AO1854" s="1" t="n">
        <v>47.9</v>
      </c>
      <c r="AP1854" s="1" t="n">
        <v>48.17</v>
      </c>
      <c r="AQ1854" s="1" t="n"/>
      <c r="AR1854" s="1" t="n"/>
      <c r="AS1854" s="1" t="n"/>
      <c r="AT1854" s="1" t="n"/>
      <c r="AU1854" s="1" t="n"/>
      <c r="AV1854" s="7">
        <f>AT1854/AQ1854</f>
        <v/>
      </c>
      <c r="AW1854" s="7">
        <f>AU1854/AR1854</f>
        <v/>
      </c>
      <c r="AX1854" s="1" t="n"/>
      <c r="AY1854" s="1">
        <f>+IF(AND(D1854&gt;0,E1854&gt;0,F1854&gt;0,S1854&gt;0,T1854&gt;0,AC1854&gt;0,AB1854&gt;0,AI1854&gt;0,AJ1854&gt;0,AS1854&gt;AR1854,AR1854&gt;AQ1854),"long buildup",IF(AND(D1854&gt;0,E1854&gt;0,F1854&gt;0,S1854&lt;0,T1854&lt;0,AB1854&lt;0,AC1854&lt;0,AI1854&lt;0,AJ1854&lt;0,AS1854&gt;AR1854,AR1854&gt;AQ1854),"Short Covering",IF(AND(D1854&lt;0,E1854&lt;0,F1854&lt;0,S1854&lt;0,T1854&lt;0,AB1854&gt;0,AC1854&gt;0,AI1854&gt;0,AJ1854&gt;0,AS1854&lt;AR1854,AR1854&lt;AQ1854),"Short Buildup",IF(AND(D1854&lt;0,E1854&lt;0,F1854&lt;0,S1854&lt;0,T1854&lt;0,AB1854&lt;0,AC1854&lt;0,AI1854&lt;0,AJ1854&lt;0,AS1854&lt;AR1854,AR1854&lt;AQ1854),"LongUnwinding" ))))</f>
        <v/>
      </c>
      <c r="AZ1854" s="1">
        <f>+IF(AND(D1854&gt;0,E1854&gt;0,F1854&gt;0,L1854&gt;0,M1854&gt;0,S1854&gt;0,T1854&gt;0,Z1854&gt;0,AA1854&gt;0),"Buying Opportunity",IF(AND(D1854&lt;0,E1854&lt;0,F1854&lt;0,L1854&lt;0,M1854&lt;0,S1854&lt;0,T1854&lt;0,Z1854&lt;0,AA1854&lt;0),"support Zone",IF(AND(D1854&lt;0,E1854&lt;0,F1854&lt;0,L1854&gt;0,M1854&gt;0,S1854&gt;0,T1854&gt;0,Z1854&gt;0,AA1854&gt;0),"sell delivery")))</f>
        <v/>
      </c>
      <c r="BA1854" s="1">
        <f>IF(AND(D1854&gt;0,E1854&gt;0,F1854&gt;0,Z1854&gt;0,AA1854&gt;0,AB1854&gt;0,AC1854&gt;0,AI1854&gt;0,AJ1854&gt;0),"FII ENTERING")</f>
        <v/>
      </c>
      <c r="BB1854" s="1" t="n"/>
      <c r="BC1854" s="1" t="n"/>
      <c r="BD1854" s="1">
        <f>IF(AND(E1854&gt;0,F1854&gt;0,AB1854&gt;0,AC1854&gt;0,AI1854&gt;0,AJ1854&gt;0,AS1854&gt;AR1854,AR1854&gt;AQ1854),"long buildup",IF(AND(E1854&lt;0,F1854&lt;0,AB1854&gt;0,AC1854&gt;0,AI1854&gt;0,AJ1854&gt;0,AS1854&lt;AR1854,AR1854&lt;AQ1854),"Short buildup"))</f>
        <v/>
      </c>
      <c r="BE1854" s="1">
        <f>+IF(AND(F1854&gt;0,M1854&gt;0,T1854&gt;0,AA1854&gt;0),"buy")</f>
        <v/>
      </c>
    </row>
    <row r="1855">
      <c r="A1855" s="1" t="inlineStr">
        <is>
          <t>TECHIN</t>
        </is>
      </c>
      <c r="B1855" s="1" t="n"/>
      <c r="C1855" s="1" t="n"/>
      <c r="D1855" s="2" t="n">
        <v>1.982294072363358</v>
      </c>
      <c r="E1855" s="2" t="n">
        <v>1.982294072363358</v>
      </c>
      <c r="F1855" s="3" t="n">
        <v>1.982294072363358</v>
      </c>
      <c r="G1855" s="4" t="n">
        <v>48</v>
      </c>
      <c r="H1855" s="4" t="n">
        <v>48</v>
      </c>
      <c r="I1855" s="3" t="n">
        <v>48</v>
      </c>
      <c r="J1855" s="1" t="n"/>
      <c r="K1855" s="1" t="n"/>
      <c r="L1855" s="7">
        <f>J1855/G1855</f>
        <v/>
      </c>
      <c r="M1855" s="7">
        <f>K1855/H1855</f>
        <v/>
      </c>
      <c r="N1855" s="1" t="n">
        <v>0.1298</v>
      </c>
      <c r="O1855" s="1" t="n">
        <v>0.1298</v>
      </c>
      <c r="P1855" s="1" t="n">
        <v>0.1298</v>
      </c>
      <c r="Q1855" s="1" t="n"/>
      <c r="R1855" s="1" t="n"/>
      <c r="S1855" s="7">
        <f>Q1855/N1855</f>
        <v/>
      </c>
      <c r="T1855" s="7">
        <f>R1855/O1855</f>
        <v/>
      </c>
      <c r="U1855" s="1" t="inlineStr">
        <is>
          <t>-</t>
        </is>
      </c>
      <c r="V1855" s="1" t="inlineStr">
        <is>
          <t>-</t>
        </is>
      </c>
      <c r="W1855" s="1" t="inlineStr">
        <is>
          <t>-</t>
        </is>
      </c>
      <c r="X1855" s="1" t="n"/>
      <c r="Y1855" s="1" t="n"/>
      <c r="Z1855" s="7">
        <f>X1855/U1855</f>
        <v/>
      </c>
      <c r="AA1855" s="7">
        <f>Y1855/V1855</f>
        <v/>
      </c>
      <c r="AB1855" s="1" t="n"/>
      <c r="AC1855" s="1" t="n"/>
      <c r="AD1855" s="1" t="n"/>
      <c r="AE1855" s="1" t="n"/>
      <c r="AF1855" s="1" t="n"/>
      <c r="AG1855" s="1" t="n"/>
      <c r="AH1855" s="1" t="n"/>
      <c r="AI1855" s="7">
        <f>AG1855/AD1855</f>
        <v/>
      </c>
      <c r="AJ1855" s="7">
        <f>AH1855/AE1855</f>
        <v/>
      </c>
      <c r="AK1855" s="1" t="n"/>
      <c r="AL1855" s="1" t="n"/>
      <c r="AM1855" s="1" t="n"/>
      <c r="AN1855" s="1" t="n">
        <v>52.99</v>
      </c>
      <c r="AO1855" s="1" t="n">
        <v>52.99</v>
      </c>
      <c r="AP1855" s="1" t="n">
        <v>52.99</v>
      </c>
      <c r="AQ1855" s="1" t="n"/>
      <c r="AR1855" s="1" t="n"/>
      <c r="AS1855" s="1" t="n"/>
      <c r="AT1855" s="1" t="n"/>
      <c r="AU1855" s="1" t="n"/>
      <c r="AV1855" s="7">
        <f>AT1855/AQ1855</f>
        <v/>
      </c>
      <c r="AW1855" s="7">
        <f>AU1855/AR1855</f>
        <v/>
      </c>
      <c r="AX1855" s="1" t="n"/>
      <c r="AY1855" s="1">
        <f>+IF(AND(D1855&gt;0,E1855&gt;0,F1855&gt;0,S1855&gt;0,T1855&gt;0,AC1855&gt;0,AB1855&gt;0,AI1855&gt;0,AJ1855&gt;0,AS1855&gt;AR1855,AR1855&gt;AQ1855),"long buildup",IF(AND(D1855&gt;0,E1855&gt;0,F1855&gt;0,S1855&lt;0,T1855&lt;0,AB1855&lt;0,AC1855&lt;0,AI1855&lt;0,AJ1855&lt;0,AS1855&gt;AR1855,AR1855&gt;AQ1855),"Short Covering",IF(AND(D1855&lt;0,E1855&lt;0,F1855&lt;0,S1855&lt;0,T1855&lt;0,AB1855&gt;0,AC1855&gt;0,AI1855&gt;0,AJ1855&gt;0,AS1855&lt;AR1855,AR1855&lt;AQ1855),"Short Buildup",IF(AND(D1855&lt;0,E1855&lt;0,F1855&lt;0,S1855&lt;0,T1855&lt;0,AB1855&lt;0,AC1855&lt;0,AI1855&lt;0,AJ1855&lt;0,AS1855&lt;AR1855,AR1855&lt;AQ1855),"LongUnwinding" ))))</f>
        <v/>
      </c>
      <c r="AZ1855" s="1">
        <f>+IF(AND(D1855&gt;0,E1855&gt;0,F1855&gt;0,L1855&gt;0,M1855&gt;0,S1855&gt;0,T1855&gt;0,Z1855&gt;0,AA1855&gt;0),"Buying Opportunity",IF(AND(D1855&lt;0,E1855&lt;0,F1855&lt;0,L1855&lt;0,M1855&lt;0,S1855&lt;0,T1855&lt;0,Z1855&lt;0,AA1855&lt;0),"support Zone",IF(AND(D1855&lt;0,E1855&lt;0,F1855&lt;0,L1855&gt;0,M1855&gt;0,S1855&gt;0,T1855&gt;0,Z1855&gt;0,AA1855&gt;0),"sell delivery")))</f>
        <v/>
      </c>
      <c r="BA1855" s="1">
        <f>IF(AND(D1855&gt;0,E1855&gt;0,F1855&gt;0,Z1855&gt;0,AA1855&gt;0,AB1855&gt;0,AC1855&gt;0,AI1855&gt;0,AJ1855&gt;0),"FII ENTERING")</f>
        <v/>
      </c>
      <c r="BB1855" s="1" t="n"/>
      <c r="BC1855" s="1" t="n"/>
      <c r="BD1855" s="1">
        <f>IF(AND(E1855&gt;0,F1855&gt;0,AB1855&gt;0,AC1855&gt;0,AI1855&gt;0,AJ1855&gt;0,AS1855&gt;AR1855,AR1855&gt;AQ1855),"long buildup",IF(AND(E1855&lt;0,F1855&lt;0,AB1855&gt;0,AC1855&gt;0,AI1855&gt;0,AJ1855&gt;0,AS1855&lt;AR1855,AR1855&lt;AQ1855),"Short buildup"))</f>
        <v/>
      </c>
      <c r="BE1855" s="1">
        <f>+IF(AND(F1855&gt;0,M1855&gt;0,T1855&gt;0,AA1855&gt;0),"buy")</f>
        <v/>
      </c>
    </row>
    <row r="1856">
      <c r="A1856" s="1" t="inlineStr">
        <is>
          <t>TECHM</t>
        </is>
      </c>
      <c r="B1856" s="1" t="n"/>
      <c r="C1856" s="1" t="n">
        <v>0.0086</v>
      </c>
      <c r="D1856" s="2" t="n">
        <v>-0.04252785574551331</v>
      </c>
      <c r="E1856" s="2" t="n">
        <v>1.520308599954615</v>
      </c>
      <c r="F1856" s="3" t="n">
        <v>0.3799731783638904</v>
      </c>
      <c r="G1856" s="4" t="n">
        <v>77967</v>
      </c>
      <c r="H1856" s="4" t="n">
        <v>126730</v>
      </c>
      <c r="I1856" s="3" t="n">
        <v>93781</v>
      </c>
      <c r="J1856" s="1" t="n"/>
      <c r="K1856" s="1" t="n"/>
      <c r="L1856" s="7">
        <f>J1856/G1856</f>
        <v/>
      </c>
      <c r="M1856" s="7">
        <f>K1856/H1856</f>
        <v/>
      </c>
      <c r="N1856" s="1" t="n">
        <v>226.2991</v>
      </c>
      <c r="O1856" s="1" t="n">
        <v>541.1074</v>
      </c>
      <c r="P1856" s="1" t="n">
        <v>268.87</v>
      </c>
      <c r="Q1856" s="1" t="n"/>
      <c r="R1856" s="1" t="n"/>
      <c r="S1856" s="7">
        <f>Q1856/N1856</f>
        <v/>
      </c>
      <c r="T1856" s="7">
        <f>R1856/O1856</f>
        <v/>
      </c>
      <c r="U1856" s="1" t="inlineStr">
        <is>
          <t>861832</t>
        </is>
      </c>
      <c r="V1856" s="1" t="inlineStr">
        <is>
          <t>1287799</t>
        </is>
      </c>
      <c r="W1856" s="1" t="inlineStr">
        <is>
          <t>759141</t>
        </is>
      </c>
      <c r="X1856" s="1" t="n"/>
      <c r="Y1856" s="1" t="n"/>
      <c r="Z1856" s="7">
        <f>X1856/U1856</f>
        <v/>
      </c>
      <c r="AA1856" s="7">
        <f>Y1856/V1856</f>
        <v/>
      </c>
      <c r="AB1856" s="1" t="n">
        <v>70800</v>
      </c>
      <c r="AC1856" s="1" t="n">
        <v>31800</v>
      </c>
      <c r="AD1856" s="1" t="n">
        <v>121</v>
      </c>
      <c r="AE1856" s="1" t="n">
        <v>560</v>
      </c>
      <c r="AF1856" s="1" t="n">
        <v>312</v>
      </c>
      <c r="AG1856" s="1" t="n"/>
      <c r="AH1856" s="1" t="n"/>
      <c r="AI1856" s="7">
        <f>AG1856/AD1856</f>
        <v/>
      </c>
      <c r="AJ1856" s="7">
        <f>AH1856/AE1856</f>
        <v/>
      </c>
      <c r="AK1856" s="1" t="n">
        <v>1777.55</v>
      </c>
      <c r="AL1856" s="1" t="n">
        <v>1802.85</v>
      </c>
      <c r="AM1856" s="1" t="n">
        <v>1812.1</v>
      </c>
      <c r="AN1856" s="1" t="n">
        <v>1762.8</v>
      </c>
      <c r="AO1856" s="1" t="n">
        <v>1789.6</v>
      </c>
      <c r="AP1856" s="1" t="n">
        <v>1796.4</v>
      </c>
      <c r="AQ1856" s="1" t="n"/>
      <c r="AR1856" s="1" t="n"/>
      <c r="AS1856" s="1" t="n"/>
      <c r="AT1856" s="1" t="n"/>
      <c r="AU1856" s="1" t="n"/>
      <c r="AV1856" s="7">
        <f>AT1856/AQ1856</f>
        <v/>
      </c>
      <c r="AW1856" s="7">
        <f>AU1856/AR1856</f>
        <v/>
      </c>
      <c r="AX1856" s="1" t="n"/>
      <c r="AY1856" s="1">
        <f>+IF(AND(D1856&gt;0,E1856&gt;0,F1856&gt;0,S1856&gt;0,T1856&gt;0,AC1856&gt;0,AB1856&gt;0,AI1856&gt;0,AJ1856&gt;0,AS1856&gt;AR1856,AR1856&gt;AQ1856),"long buildup",IF(AND(D1856&gt;0,E1856&gt;0,F1856&gt;0,S1856&lt;0,T1856&lt;0,AB1856&lt;0,AC1856&lt;0,AI1856&lt;0,AJ1856&lt;0,AS1856&gt;AR1856,AR1856&gt;AQ1856),"Short Covering",IF(AND(D1856&lt;0,E1856&lt;0,F1856&lt;0,S1856&lt;0,T1856&lt;0,AB1856&gt;0,AC1856&gt;0,AI1856&gt;0,AJ1856&gt;0,AS1856&lt;AR1856,AR1856&lt;AQ1856),"Short Buildup",IF(AND(D1856&lt;0,E1856&lt;0,F1856&lt;0,S1856&lt;0,T1856&lt;0,AB1856&lt;0,AC1856&lt;0,AI1856&lt;0,AJ1856&lt;0,AS1856&lt;AR1856,AR1856&lt;AQ1856),"LongUnwinding" ))))</f>
        <v/>
      </c>
      <c r="AZ1856" s="1">
        <f>+IF(AND(D1856&gt;0,E1856&gt;0,F1856&gt;0,L1856&gt;0,M1856&gt;0,S1856&gt;0,T1856&gt;0,Z1856&gt;0,AA1856&gt;0),"Buying Opportunity",IF(AND(D1856&lt;0,E1856&lt;0,F1856&lt;0,L1856&lt;0,M1856&lt;0,S1856&lt;0,T1856&lt;0,Z1856&lt;0,AA1856&lt;0),"support Zone",IF(AND(D1856&lt;0,E1856&lt;0,F1856&lt;0,L1856&gt;0,M1856&gt;0,S1856&gt;0,T1856&gt;0,Z1856&gt;0,AA1856&gt;0),"sell delivery")))</f>
        <v/>
      </c>
      <c r="BA1856" s="1">
        <f>IF(AND(D1856&gt;0,E1856&gt;0,F1856&gt;0,Z1856&gt;0,AA1856&gt;0,AB1856&gt;0,AC1856&gt;0,AI1856&gt;0,AJ1856&gt;0),"FII ENTERING")</f>
        <v/>
      </c>
      <c r="BB1856" s="1" t="n"/>
      <c r="BC1856" s="1" t="n"/>
      <c r="BD1856" s="1">
        <f>IF(AND(E1856&gt;0,F1856&gt;0,AB1856&gt;0,AC1856&gt;0,AI1856&gt;0,AJ1856&gt;0,AS1856&gt;AR1856,AR1856&gt;AQ1856),"long buildup",IF(AND(E1856&lt;0,F1856&lt;0,AB1856&gt;0,AC1856&gt;0,AI1856&gt;0,AJ1856&gt;0,AS1856&lt;AR1856,AR1856&lt;AQ1856),"Short buildup"))</f>
        <v/>
      </c>
      <c r="BE1856" s="1">
        <f>+IF(AND(F1856&gt;0,M1856&gt;0,T1856&gt;0,AA1856&gt;0),"buy")</f>
        <v/>
      </c>
    </row>
    <row r="1857">
      <c r="A1857" s="1" t="inlineStr">
        <is>
          <t>TECHNOE</t>
        </is>
      </c>
      <c r="B1857" s="1" t="n"/>
      <c r="C1857" s="1" t="n"/>
      <c r="D1857" s="2" t="n">
        <v>-2.423058468709311</v>
      </c>
      <c r="E1857" s="2" t="n">
        <v>1.113413648976161</v>
      </c>
      <c r="F1857" s="3" t="n">
        <v>0.3056829234403128</v>
      </c>
      <c r="G1857" s="4" t="n">
        <v>35608</v>
      </c>
      <c r="H1857" s="4" t="n">
        <v>31824</v>
      </c>
      <c r="I1857" s="3" t="n">
        <v>25068</v>
      </c>
      <c r="J1857" s="1" t="n"/>
      <c r="K1857" s="1" t="n"/>
      <c r="L1857" s="7">
        <f>J1857/G1857</f>
        <v/>
      </c>
      <c r="M1857" s="7">
        <f>K1857/H1857</f>
        <v/>
      </c>
      <c r="N1857" s="1" t="n">
        <v>38.8983</v>
      </c>
      <c r="O1857" s="1" t="n">
        <v>35.4889</v>
      </c>
      <c r="P1857" s="1" t="n">
        <v>38.371</v>
      </c>
      <c r="Q1857" s="1" t="n"/>
      <c r="R1857" s="1" t="n"/>
      <c r="S1857" s="7">
        <f>Q1857/N1857</f>
        <v/>
      </c>
      <c r="T1857" s="7">
        <f>R1857/O1857</f>
        <v/>
      </c>
      <c r="U1857" s="1" t="inlineStr">
        <is>
          <t>187790</t>
        </is>
      </c>
      <c r="V1857" s="1" t="inlineStr">
        <is>
          <t>152288</t>
        </is>
      </c>
      <c r="W1857" s="1" t="inlineStr">
        <is>
          <t>179458</t>
        </is>
      </c>
      <c r="X1857" s="1" t="n"/>
      <c r="Y1857" s="1" t="n"/>
      <c r="Z1857" s="7">
        <f>X1857/U1857</f>
        <v/>
      </c>
      <c r="AA1857" s="7">
        <f>Y1857/V1857</f>
        <v/>
      </c>
      <c r="AB1857" s="1" t="n"/>
      <c r="AC1857" s="1" t="n"/>
      <c r="AD1857" s="1" t="n"/>
      <c r="AE1857" s="1" t="n"/>
      <c r="AF1857" s="1" t="n"/>
      <c r="AG1857" s="1" t="n"/>
      <c r="AH1857" s="1" t="n"/>
      <c r="AI1857" s="7">
        <f>AG1857/AD1857</f>
        <v/>
      </c>
      <c r="AJ1857" s="7">
        <f>AH1857/AE1857</f>
        <v/>
      </c>
      <c r="AK1857" s="1" t="n"/>
      <c r="AL1857" s="1" t="n"/>
      <c r="AM1857" s="1" t="n"/>
      <c r="AN1857" s="1" t="n">
        <v>1423.55</v>
      </c>
      <c r="AO1857" s="1" t="n">
        <v>1439.4</v>
      </c>
      <c r="AP1857" s="1" t="n">
        <v>1443.8</v>
      </c>
      <c r="AQ1857" s="1" t="n"/>
      <c r="AR1857" s="1" t="n"/>
      <c r="AS1857" s="1" t="n"/>
      <c r="AT1857" s="1" t="n"/>
      <c r="AU1857" s="1" t="n"/>
      <c r="AV1857" s="7">
        <f>AT1857/AQ1857</f>
        <v/>
      </c>
      <c r="AW1857" s="7">
        <f>AU1857/AR1857</f>
        <v/>
      </c>
      <c r="AX1857" s="1" t="n"/>
      <c r="AY1857" s="1">
        <f>+IF(AND(D1857&gt;0,E1857&gt;0,F1857&gt;0,S1857&gt;0,T1857&gt;0,AC1857&gt;0,AB1857&gt;0,AI1857&gt;0,AJ1857&gt;0,AS1857&gt;AR1857,AR1857&gt;AQ1857),"long buildup",IF(AND(D1857&gt;0,E1857&gt;0,F1857&gt;0,S1857&lt;0,T1857&lt;0,AB1857&lt;0,AC1857&lt;0,AI1857&lt;0,AJ1857&lt;0,AS1857&gt;AR1857,AR1857&gt;AQ1857),"Short Covering",IF(AND(D1857&lt;0,E1857&lt;0,F1857&lt;0,S1857&lt;0,T1857&lt;0,AB1857&gt;0,AC1857&gt;0,AI1857&gt;0,AJ1857&gt;0,AS1857&lt;AR1857,AR1857&lt;AQ1857),"Short Buildup",IF(AND(D1857&lt;0,E1857&lt;0,F1857&lt;0,S1857&lt;0,T1857&lt;0,AB1857&lt;0,AC1857&lt;0,AI1857&lt;0,AJ1857&lt;0,AS1857&lt;AR1857,AR1857&lt;AQ1857),"LongUnwinding" ))))</f>
        <v/>
      </c>
      <c r="AZ1857" s="1">
        <f>+IF(AND(D1857&gt;0,E1857&gt;0,F1857&gt;0,L1857&gt;0,M1857&gt;0,S1857&gt;0,T1857&gt;0,Z1857&gt;0,AA1857&gt;0),"Buying Opportunity",IF(AND(D1857&lt;0,E1857&lt;0,F1857&lt;0,L1857&lt;0,M1857&lt;0,S1857&lt;0,T1857&lt;0,Z1857&lt;0,AA1857&lt;0),"support Zone",IF(AND(D1857&lt;0,E1857&lt;0,F1857&lt;0,L1857&gt;0,M1857&gt;0,S1857&gt;0,T1857&gt;0,Z1857&gt;0,AA1857&gt;0),"sell delivery")))</f>
        <v/>
      </c>
      <c r="BA1857" s="1">
        <f>IF(AND(D1857&gt;0,E1857&gt;0,F1857&gt;0,Z1857&gt;0,AA1857&gt;0,AB1857&gt;0,AC1857&gt;0,AI1857&gt;0,AJ1857&gt;0),"FII ENTERING")</f>
        <v/>
      </c>
      <c r="BB1857" s="1" t="n"/>
      <c r="BC1857" s="1" t="n"/>
      <c r="BD1857" s="1">
        <f>IF(AND(E1857&gt;0,F1857&gt;0,AB1857&gt;0,AC1857&gt;0,AI1857&gt;0,AJ1857&gt;0,AS1857&gt;AR1857,AR1857&gt;AQ1857),"long buildup",IF(AND(E1857&lt;0,F1857&lt;0,AB1857&gt;0,AC1857&gt;0,AI1857&gt;0,AJ1857&gt;0,AS1857&lt;AR1857,AR1857&lt;AQ1857),"Short buildup"))</f>
        <v/>
      </c>
      <c r="BE1857" s="1">
        <f>+IF(AND(F1857&gt;0,M1857&gt;0,T1857&gt;0,AA1857&gt;0),"buy")</f>
        <v/>
      </c>
    </row>
    <row r="1858">
      <c r="A1858" s="1" t="inlineStr">
        <is>
          <t>TECILCHEM</t>
        </is>
      </c>
      <c r="B1858" s="1" t="n"/>
      <c r="C1858" s="1" t="n"/>
      <c r="D1858" s="2" t="n">
        <v>-1.813580767608603</v>
      </c>
      <c r="E1858" s="2" t="n">
        <v>0</v>
      </c>
      <c r="F1858" s="3" t="n">
        <v>0</v>
      </c>
      <c r="G1858" s="4" t="n">
        <v>9</v>
      </c>
      <c r="H1858" s="4" t="n">
        <v>7</v>
      </c>
      <c r="I1858" s="3" t="n">
        <v>7</v>
      </c>
      <c r="J1858" s="1" t="n"/>
      <c r="K1858" s="1" t="n"/>
      <c r="L1858" s="7">
        <f>J1858/G1858</f>
        <v/>
      </c>
      <c r="M1858" s="7">
        <f>K1858/H1858</f>
        <v/>
      </c>
      <c r="N1858" s="1" t="n">
        <v>0.004500000000000001</v>
      </c>
      <c r="O1858" s="1" t="n">
        <v>0.003</v>
      </c>
      <c r="P1858" s="1" t="n">
        <v>0.0008</v>
      </c>
      <c r="Q1858" s="1" t="n"/>
      <c r="R1858" s="1" t="n"/>
      <c r="S1858" s="7">
        <f>Q1858/N1858</f>
        <v/>
      </c>
      <c r="T1858" s="7">
        <f>R1858/O1858</f>
        <v/>
      </c>
      <c r="U1858" s="1" t="inlineStr">
        <is>
          <t>-</t>
        </is>
      </c>
      <c r="V1858" s="1" t="inlineStr">
        <is>
          <t>-</t>
        </is>
      </c>
      <c r="W1858" s="1" t="inlineStr">
        <is>
          <t>-</t>
        </is>
      </c>
      <c r="X1858" s="1" t="n"/>
      <c r="Y1858" s="1" t="n"/>
      <c r="Z1858" s="7">
        <f>X1858/U1858</f>
        <v/>
      </c>
      <c r="AA1858" s="7">
        <f>Y1858/V1858</f>
        <v/>
      </c>
      <c r="AB1858" s="1" t="n"/>
      <c r="AC1858" s="1" t="n"/>
      <c r="AD1858" s="1" t="n"/>
      <c r="AE1858" s="1" t="n"/>
      <c r="AF1858" s="1" t="n"/>
      <c r="AG1858" s="1" t="n"/>
      <c r="AH1858" s="1" t="n"/>
      <c r="AI1858" s="7">
        <f>AG1858/AD1858</f>
        <v/>
      </c>
      <c r="AJ1858" s="7">
        <f>AH1858/AE1858</f>
        <v/>
      </c>
      <c r="AK1858" s="1" t="n"/>
      <c r="AL1858" s="1" t="n"/>
      <c r="AM1858" s="1" t="n"/>
      <c r="AN1858" s="1" t="n">
        <v>23.28</v>
      </c>
      <c r="AO1858" s="1" t="n">
        <v>23.28</v>
      </c>
      <c r="AP1858" s="1" t="n">
        <v>23.28</v>
      </c>
      <c r="AQ1858" s="1" t="n"/>
      <c r="AR1858" s="1" t="n"/>
      <c r="AS1858" s="1" t="n"/>
      <c r="AT1858" s="1" t="n"/>
      <c r="AU1858" s="1" t="n"/>
      <c r="AV1858" s="7">
        <f>AT1858/AQ1858</f>
        <v/>
      </c>
      <c r="AW1858" s="7">
        <f>AU1858/AR1858</f>
        <v/>
      </c>
      <c r="AX1858" s="1" t="n"/>
      <c r="AY1858" s="1">
        <f>+IF(AND(D1858&gt;0,E1858&gt;0,F1858&gt;0,S1858&gt;0,T1858&gt;0,AC1858&gt;0,AB1858&gt;0,AI1858&gt;0,AJ1858&gt;0,AS1858&gt;AR1858,AR1858&gt;AQ1858),"long buildup",IF(AND(D1858&gt;0,E1858&gt;0,F1858&gt;0,S1858&lt;0,T1858&lt;0,AB1858&lt;0,AC1858&lt;0,AI1858&lt;0,AJ1858&lt;0,AS1858&gt;AR1858,AR1858&gt;AQ1858),"Short Covering",IF(AND(D1858&lt;0,E1858&lt;0,F1858&lt;0,S1858&lt;0,T1858&lt;0,AB1858&gt;0,AC1858&gt;0,AI1858&gt;0,AJ1858&gt;0,AS1858&lt;AR1858,AR1858&lt;AQ1858),"Short Buildup",IF(AND(D1858&lt;0,E1858&lt;0,F1858&lt;0,S1858&lt;0,T1858&lt;0,AB1858&lt;0,AC1858&lt;0,AI1858&lt;0,AJ1858&lt;0,AS1858&lt;AR1858,AR1858&lt;AQ1858),"LongUnwinding" ))))</f>
        <v/>
      </c>
      <c r="AZ1858" s="1">
        <f>+IF(AND(D1858&gt;0,E1858&gt;0,F1858&gt;0,L1858&gt;0,M1858&gt;0,S1858&gt;0,T1858&gt;0,Z1858&gt;0,AA1858&gt;0),"Buying Opportunity",IF(AND(D1858&lt;0,E1858&lt;0,F1858&lt;0,L1858&lt;0,M1858&lt;0,S1858&lt;0,T1858&lt;0,Z1858&lt;0,AA1858&lt;0),"support Zone",IF(AND(D1858&lt;0,E1858&lt;0,F1858&lt;0,L1858&gt;0,M1858&gt;0,S1858&gt;0,T1858&gt;0,Z1858&gt;0,AA1858&gt;0),"sell delivery")))</f>
        <v/>
      </c>
      <c r="BA1858" s="1">
        <f>IF(AND(D1858&gt;0,E1858&gt;0,F1858&gt;0,Z1858&gt;0,AA1858&gt;0,AB1858&gt;0,AC1858&gt;0,AI1858&gt;0,AJ1858&gt;0),"FII ENTERING")</f>
        <v/>
      </c>
      <c r="BB1858" s="1" t="n"/>
      <c r="BC1858" s="1" t="n"/>
      <c r="BD1858" s="1">
        <f>IF(AND(E1858&gt;0,F1858&gt;0,AB1858&gt;0,AC1858&gt;0,AI1858&gt;0,AJ1858&gt;0,AS1858&gt;AR1858,AR1858&gt;AQ1858),"long buildup",IF(AND(E1858&lt;0,F1858&lt;0,AB1858&gt;0,AC1858&gt;0,AI1858&gt;0,AJ1858&gt;0,AS1858&lt;AR1858,AR1858&lt;AQ1858),"Short buildup"))</f>
        <v/>
      </c>
      <c r="BE1858" s="1">
        <f>+IF(AND(F1858&gt;0,M1858&gt;0,T1858&gt;0,AA1858&gt;0),"buy")</f>
        <v/>
      </c>
    </row>
    <row r="1859">
      <c r="A1859" s="1" t="inlineStr">
        <is>
          <t>TEGA</t>
        </is>
      </c>
      <c r="B1859" s="1" t="n"/>
      <c r="C1859" s="1" t="n"/>
      <c r="D1859" s="2" t="n">
        <v>5.097812469885332</v>
      </c>
      <c r="E1859" s="2" t="n">
        <v>1.613790573995957</v>
      </c>
      <c r="F1859" s="3" t="n">
        <v>-1.401672381639894</v>
      </c>
      <c r="G1859" s="4" t="n">
        <v>27841</v>
      </c>
      <c r="H1859" s="4" t="n">
        <v>12450</v>
      </c>
      <c r="I1859" s="3" t="n">
        <v>8315</v>
      </c>
      <c r="J1859" s="1" t="n"/>
      <c r="K1859" s="1" t="n"/>
      <c r="L1859" s="7">
        <f>J1859/G1859</f>
        <v/>
      </c>
      <c r="M1859" s="7">
        <f>K1859/H1859</f>
        <v/>
      </c>
      <c r="N1859" s="1" t="n">
        <v>38.3646</v>
      </c>
      <c r="O1859" s="1" t="n">
        <v>17.3098</v>
      </c>
      <c r="P1859" s="1" t="n">
        <v>18.9214</v>
      </c>
      <c r="Q1859" s="1" t="n"/>
      <c r="R1859" s="1" t="n"/>
      <c r="S1859" s="7">
        <f>Q1859/N1859</f>
        <v/>
      </c>
      <c r="T1859" s="7">
        <f>R1859/O1859</f>
        <v/>
      </c>
      <c r="U1859" s="1" t="inlineStr">
        <is>
          <t>123973</t>
        </is>
      </c>
      <c r="V1859" s="1" t="inlineStr">
        <is>
          <t>47869</t>
        </is>
      </c>
      <c r="W1859" s="1" t="inlineStr">
        <is>
          <t>72629</t>
        </is>
      </c>
      <c r="X1859" s="1" t="n"/>
      <c r="Y1859" s="1" t="n"/>
      <c r="Z1859" s="7">
        <f>X1859/U1859</f>
        <v/>
      </c>
      <c r="AA1859" s="7">
        <f>Y1859/V1859</f>
        <v/>
      </c>
      <c r="AB1859" s="1" t="n"/>
      <c r="AC1859" s="1" t="n"/>
      <c r="AD1859" s="1" t="n"/>
      <c r="AE1859" s="1" t="n"/>
      <c r="AF1859" s="1" t="n"/>
      <c r="AG1859" s="1" t="n"/>
      <c r="AH1859" s="1" t="n"/>
      <c r="AI1859" s="7">
        <f>AG1859/AD1859</f>
        <v/>
      </c>
      <c r="AJ1859" s="7">
        <f>AH1859/AE1859</f>
        <v/>
      </c>
      <c r="AK1859" s="1" t="n"/>
      <c r="AL1859" s="1" t="n"/>
      <c r="AM1859" s="1" t="n"/>
      <c r="AN1859" s="1" t="n">
        <v>1635.9</v>
      </c>
      <c r="AO1859" s="1" t="n">
        <v>1662.3</v>
      </c>
      <c r="AP1859" s="1" t="n">
        <v>1639</v>
      </c>
      <c r="AQ1859" s="1" t="n"/>
      <c r="AR1859" s="1" t="n"/>
      <c r="AS1859" s="1" t="n"/>
      <c r="AT1859" s="1" t="n"/>
      <c r="AU1859" s="1" t="n"/>
      <c r="AV1859" s="7">
        <f>AT1859/AQ1859</f>
        <v/>
      </c>
      <c r="AW1859" s="7">
        <f>AU1859/AR1859</f>
        <v/>
      </c>
      <c r="AX1859" s="1" t="n"/>
      <c r="AY1859" s="1">
        <f>+IF(AND(D1859&gt;0,E1859&gt;0,F1859&gt;0,S1859&gt;0,T1859&gt;0,AC1859&gt;0,AB1859&gt;0,AI1859&gt;0,AJ1859&gt;0,AS1859&gt;AR1859,AR1859&gt;AQ1859),"long buildup",IF(AND(D1859&gt;0,E1859&gt;0,F1859&gt;0,S1859&lt;0,T1859&lt;0,AB1859&lt;0,AC1859&lt;0,AI1859&lt;0,AJ1859&lt;0,AS1859&gt;AR1859,AR1859&gt;AQ1859),"Short Covering",IF(AND(D1859&lt;0,E1859&lt;0,F1859&lt;0,S1859&lt;0,T1859&lt;0,AB1859&gt;0,AC1859&gt;0,AI1859&gt;0,AJ1859&gt;0,AS1859&lt;AR1859,AR1859&lt;AQ1859),"Short Buildup",IF(AND(D1859&lt;0,E1859&lt;0,F1859&lt;0,S1859&lt;0,T1859&lt;0,AB1859&lt;0,AC1859&lt;0,AI1859&lt;0,AJ1859&lt;0,AS1859&lt;AR1859,AR1859&lt;AQ1859),"LongUnwinding" ))))</f>
        <v/>
      </c>
      <c r="AZ1859" s="1">
        <f>+IF(AND(D1859&gt;0,E1859&gt;0,F1859&gt;0,L1859&gt;0,M1859&gt;0,S1859&gt;0,T1859&gt;0,Z1859&gt;0,AA1859&gt;0),"Buying Opportunity",IF(AND(D1859&lt;0,E1859&lt;0,F1859&lt;0,L1859&lt;0,M1859&lt;0,S1859&lt;0,T1859&lt;0,Z1859&lt;0,AA1859&lt;0),"support Zone",IF(AND(D1859&lt;0,E1859&lt;0,F1859&lt;0,L1859&gt;0,M1859&gt;0,S1859&gt;0,T1859&gt;0,Z1859&gt;0,AA1859&gt;0),"sell delivery")))</f>
        <v/>
      </c>
      <c r="BA1859" s="1">
        <f>IF(AND(D1859&gt;0,E1859&gt;0,F1859&gt;0,Z1859&gt;0,AA1859&gt;0,AB1859&gt;0,AC1859&gt;0,AI1859&gt;0,AJ1859&gt;0),"FII ENTERING")</f>
        <v/>
      </c>
      <c r="BB1859" s="1" t="n"/>
      <c r="BC1859" s="1" t="n"/>
      <c r="BD1859" s="1">
        <f>IF(AND(E1859&gt;0,F1859&gt;0,AB1859&gt;0,AC1859&gt;0,AI1859&gt;0,AJ1859&gt;0,AS1859&gt;AR1859,AR1859&gt;AQ1859),"long buildup",IF(AND(E1859&lt;0,F1859&lt;0,AB1859&gt;0,AC1859&gt;0,AI1859&gt;0,AJ1859&gt;0,AS1859&lt;AR1859,AR1859&lt;AQ1859),"Short buildup"))</f>
        <v/>
      </c>
      <c r="BE1859" s="1">
        <f>+IF(AND(F1859&gt;0,M1859&gt;0,T1859&gt;0,AA1859&gt;0),"buy")</f>
        <v/>
      </c>
    </row>
    <row r="1860">
      <c r="A1860" s="1" t="inlineStr">
        <is>
          <t>TEJASNET</t>
        </is>
      </c>
      <c r="B1860" s="1" t="n"/>
      <c r="C1860" s="1" t="n"/>
      <c r="D1860" s="2" t="n">
        <v>-0.1401515151515083</v>
      </c>
      <c r="E1860" s="2" t="n">
        <v>-0.9710579220877882</v>
      </c>
      <c r="F1860" s="3" t="n">
        <v>1.654728616846067</v>
      </c>
      <c r="G1860" s="4" t="n">
        <v>24934</v>
      </c>
      <c r="H1860" s="4" t="n">
        <v>39115</v>
      </c>
      <c r="I1860" s="3" t="n">
        <v>44148</v>
      </c>
      <c r="J1860" s="1" t="n"/>
      <c r="K1860" s="1" t="n"/>
      <c r="L1860" s="7">
        <f>J1860/G1860</f>
        <v/>
      </c>
      <c r="M1860" s="7">
        <f>K1860/H1860</f>
        <v/>
      </c>
      <c r="N1860" s="1" t="n">
        <v>70.4629</v>
      </c>
      <c r="O1860" s="1" t="n">
        <v>129.435</v>
      </c>
      <c r="P1860" s="1" t="n">
        <v>131.3502</v>
      </c>
      <c r="Q1860" s="1" t="n"/>
      <c r="R1860" s="1" t="n"/>
      <c r="S1860" s="7">
        <f>Q1860/N1860</f>
        <v/>
      </c>
      <c r="T1860" s="7">
        <f>R1860/O1860</f>
        <v/>
      </c>
      <c r="U1860" s="1" t="inlineStr">
        <is>
          <t>203080</t>
        </is>
      </c>
      <c r="V1860" s="1" t="inlineStr">
        <is>
          <t>409860</t>
        </is>
      </c>
      <c r="W1860" s="1" t="inlineStr">
        <is>
          <t>305515</t>
        </is>
      </c>
      <c r="X1860" s="1" t="n"/>
      <c r="Y1860" s="1" t="n"/>
      <c r="Z1860" s="7">
        <f>X1860/U1860</f>
        <v/>
      </c>
      <c r="AA1860" s="7">
        <f>Y1860/V1860</f>
        <v/>
      </c>
      <c r="AB1860" s="1" t="n"/>
      <c r="AC1860" s="1" t="n"/>
      <c r="AD1860" s="1" t="n"/>
      <c r="AE1860" s="1" t="n"/>
      <c r="AF1860" s="1" t="n"/>
      <c r="AG1860" s="1" t="n"/>
      <c r="AH1860" s="1" t="n"/>
      <c r="AI1860" s="7">
        <f>AG1860/AD1860</f>
        <v/>
      </c>
      <c r="AJ1860" s="7">
        <f>AH1860/AE1860</f>
        <v/>
      </c>
      <c r="AK1860" s="1" t="n"/>
      <c r="AL1860" s="1" t="n"/>
      <c r="AM1860" s="1" t="n"/>
      <c r="AN1860" s="1" t="n">
        <v>1318.15</v>
      </c>
      <c r="AO1860" s="1" t="n">
        <v>1305.35</v>
      </c>
      <c r="AP1860" s="1" t="n">
        <v>1326.95</v>
      </c>
      <c r="AQ1860" s="1" t="n"/>
      <c r="AR1860" s="1" t="n"/>
      <c r="AS1860" s="1" t="n"/>
      <c r="AT1860" s="1" t="n"/>
      <c r="AU1860" s="1" t="n"/>
      <c r="AV1860" s="7">
        <f>AT1860/AQ1860</f>
        <v/>
      </c>
      <c r="AW1860" s="7">
        <f>AU1860/AR1860</f>
        <v/>
      </c>
      <c r="AX1860" s="1" t="n"/>
      <c r="AY1860" s="1">
        <f>+IF(AND(D1860&gt;0,E1860&gt;0,F1860&gt;0,S1860&gt;0,T1860&gt;0,AC1860&gt;0,AB1860&gt;0,AI1860&gt;0,AJ1860&gt;0,AS1860&gt;AR1860,AR1860&gt;AQ1860),"long buildup",IF(AND(D1860&gt;0,E1860&gt;0,F1860&gt;0,S1860&lt;0,T1860&lt;0,AB1860&lt;0,AC1860&lt;0,AI1860&lt;0,AJ1860&lt;0,AS1860&gt;AR1860,AR1860&gt;AQ1860),"Short Covering",IF(AND(D1860&lt;0,E1860&lt;0,F1860&lt;0,S1860&lt;0,T1860&lt;0,AB1860&gt;0,AC1860&gt;0,AI1860&gt;0,AJ1860&gt;0,AS1860&lt;AR1860,AR1860&lt;AQ1860),"Short Buildup",IF(AND(D1860&lt;0,E1860&lt;0,F1860&lt;0,S1860&lt;0,T1860&lt;0,AB1860&lt;0,AC1860&lt;0,AI1860&lt;0,AJ1860&lt;0,AS1860&lt;AR1860,AR1860&lt;AQ1860),"LongUnwinding" ))))</f>
        <v/>
      </c>
      <c r="AZ1860" s="1">
        <f>+IF(AND(D1860&gt;0,E1860&gt;0,F1860&gt;0,L1860&gt;0,M1860&gt;0,S1860&gt;0,T1860&gt;0,Z1860&gt;0,AA1860&gt;0),"Buying Opportunity",IF(AND(D1860&lt;0,E1860&lt;0,F1860&lt;0,L1860&lt;0,M1860&lt;0,S1860&lt;0,T1860&lt;0,Z1860&lt;0,AA1860&lt;0),"support Zone",IF(AND(D1860&lt;0,E1860&lt;0,F1860&lt;0,L1860&gt;0,M1860&gt;0,S1860&gt;0,T1860&gt;0,Z1860&gt;0,AA1860&gt;0),"sell delivery")))</f>
        <v/>
      </c>
      <c r="BA1860" s="1">
        <f>IF(AND(D1860&gt;0,E1860&gt;0,F1860&gt;0,Z1860&gt;0,AA1860&gt;0,AB1860&gt;0,AC1860&gt;0,AI1860&gt;0,AJ1860&gt;0),"FII ENTERING")</f>
        <v/>
      </c>
      <c r="BB1860" s="1" t="n"/>
      <c r="BC1860" s="1" t="n"/>
      <c r="BD1860" s="1">
        <f>IF(AND(E1860&gt;0,F1860&gt;0,AB1860&gt;0,AC1860&gt;0,AI1860&gt;0,AJ1860&gt;0,AS1860&gt;AR1860,AR1860&gt;AQ1860),"long buildup",IF(AND(E1860&lt;0,F1860&lt;0,AB1860&gt;0,AC1860&gt;0,AI1860&gt;0,AJ1860&gt;0,AS1860&lt;AR1860,AR1860&lt;AQ1860),"Short buildup"))</f>
        <v/>
      </c>
      <c r="BE1860" s="1">
        <f>+IF(AND(F1860&gt;0,M1860&gt;0,T1860&gt;0,AA1860&gt;0),"buy")</f>
        <v/>
      </c>
    </row>
    <row r="1861">
      <c r="A1861" s="1" t="inlineStr">
        <is>
          <t>TEMBO</t>
        </is>
      </c>
      <c r="B1861" s="1" t="n"/>
      <c r="C1861" s="1" t="n"/>
      <c r="D1861" s="2" t="n">
        <v>-2.000800320128051</v>
      </c>
      <c r="E1861" s="2" t="n">
        <v>-2.000816659861174</v>
      </c>
      <c r="F1861" s="3" t="n">
        <v>1.999999999999997</v>
      </c>
      <c r="G1861" s="4" t="n">
        <v>361</v>
      </c>
      <c r="H1861" s="4" t="n">
        <v>465</v>
      </c>
      <c r="I1861" s="3" t="n">
        <v>645</v>
      </c>
      <c r="J1861" s="1" t="n"/>
      <c r="K1861" s="1" t="n"/>
      <c r="L1861" s="7">
        <f>J1861/G1861</f>
        <v/>
      </c>
      <c r="M1861" s="7">
        <f>K1861/H1861</f>
        <v/>
      </c>
      <c r="N1861" s="1" t="n">
        <v>1.7239</v>
      </c>
      <c r="O1861" s="1" t="n">
        <v>2.7713</v>
      </c>
      <c r="P1861" s="1" t="n">
        <v>6.304500000000001</v>
      </c>
      <c r="Q1861" s="1" t="n"/>
      <c r="R1861" s="1" t="n"/>
      <c r="S1861" s="7">
        <f>Q1861/N1861</f>
        <v/>
      </c>
      <c r="T1861" s="7">
        <f>R1861/O1861</f>
        <v/>
      </c>
      <c r="U1861" s="1" t="inlineStr">
        <is>
          <t>-</t>
        </is>
      </c>
      <c r="V1861" s="1" t="inlineStr">
        <is>
          <t>-</t>
        </is>
      </c>
      <c r="W1861" s="1" t="inlineStr">
        <is>
          <t>-</t>
        </is>
      </c>
      <c r="X1861" s="1" t="n"/>
      <c r="Y1861" s="1" t="n"/>
      <c r="Z1861" s="7">
        <f>X1861/U1861</f>
        <v/>
      </c>
      <c r="AA1861" s="7">
        <f>Y1861/V1861</f>
        <v/>
      </c>
      <c r="AB1861" s="1" t="n"/>
      <c r="AC1861" s="1" t="n"/>
      <c r="AD1861" s="1" t="n"/>
      <c r="AE1861" s="1" t="n"/>
      <c r="AF1861" s="1" t="n"/>
      <c r="AG1861" s="1" t="n"/>
      <c r="AH1861" s="1" t="n"/>
      <c r="AI1861" s="7">
        <f>AG1861/AD1861</f>
        <v/>
      </c>
      <c r="AJ1861" s="7">
        <f>AH1861/AE1861</f>
        <v/>
      </c>
      <c r="AK1861" s="1" t="n"/>
      <c r="AL1861" s="1" t="n"/>
      <c r="AM1861" s="1" t="n"/>
      <c r="AN1861" s="1" t="n">
        <v>734.7</v>
      </c>
      <c r="AO1861" s="1" t="n">
        <v>720</v>
      </c>
      <c r="AP1861" s="1" t="n">
        <v>734.4</v>
      </c>
      <c r="AQ1861" s="1" t="n"/>
      <c r="AR1861" s="1" t="n"/>
      <c r="AS1861" s="1" t="n"/>
      <c r="AT1861" s="1" t="n"/>
      <c r="AU1861" s="1" t="n"/>
      <c r="AV1861" s="7">
        <f>AT1861/AQ1861</f>
        <v/>
      </c>
      <c r="AW1861" s="7">
        <f>AU1861/AR1861</f>
        <v/>
      </c>
      <c r="AX1861" s="1" t="n"/>
      <c r="AY1861" s="1">
        <f>+IF(AND(D1861&gt;0,E1861&gt;0,F1861&gt;0,S1861&gt;0,T1861&gt;0,AC1861&gt;0,AB1861&gt;0,AI1861&gt;0,AJ1861&gt;0,AS1861&gt;AR1861,AR1861&gt;AQ1861),"long buildup",IF(AND(D1861&gt;0,E1861&gt;0,F1861&gt;0,S1861&lt;0,T1861&lt;0,AB1861&lt;0,AC1861&lt;0,AI1861&lt;0,AJ1861&lt;0,AS1861&gt;AR1861,AR1861&gt;AQ1861),"Short Covering",IF(AND(D1861&lt;0,E1861&lt;0,F1861&lt;0,S1861&lt;0,T1861&lt;0,AB1861&gt;0,AC1861&gt;0,AI1861&gt;0,AJ1861&gt;0,AS1861&lt;AR1861,AR1861&lt;AQ1861),"Short Buildup",IF(AND(D1861&lt;0,E1861&lt;0,F1861&lt;0,S1861&lt;0,T1861&lt;0,AB1861&lt;0,AC1861&lt;0,AI1861&lt;0,AJ1861&lt;0,AS1861&lt;AR1861,AR1861&lt;AQ1861),"LongUnwinding" ))))</f>
        <v/>
      </c>
      <c r="AZ1861" s="1">
        <f>+IF(AND(D1861&gt;0,E1861&gt;0,F1861&gt;0,L1861&gt;0,M1861&gt;0,S1861&gt;0,T1861&gt;0,Z1861&gt;0,AA1861&gt;0),"Buying Opportunity",IF(AND(D1861&lt;0,E1861&lt;0,F1861&lt;0,L1861&lt;0,M1861&lt;0,S1861&lt;0,T1861&lt;0,Z1861&lt;0,AA1861&lt;0),"support Zone",IF(AND(D1861&lt;0,E1861&lt;0,F1861&lt;0,L1861&gt;0,M1861&gt;0,S1861&gt;0,T1861&gt;0,Z1861&gt;0,AA1861&gt;0),"sell delivery")))</f>
        <v/>
      </c>
      <c r="BA1861" s="1">
        <f>IF(AND(D1861&gt;0,E1861&gt;0,F1861&gt;0,Z1861&gt;0,AA1861&gt;0,AB1861&gt;0,AC1861&gt;0,AI1861&gt;0,AJ1861&gt;0),"FII ENTERING")</f>
        <v/>
      </c>
      <c r="BB1861" s="1" t="n"/>
      <c r="BC1861" s="1" t="n"/>
      <c r="BD1861" s="1">
        <f>IF(AND(E1861&gt;0,F1861&gt;0,AB1861&gt;0,AC1861&gt;0,AI1861&gt;0,AJ1861&gt;0,AS1861&gt;AR1861,AR1861&gt;AQ1861),"long buildup",IF(AND(E1861&lt;0,F1861&lt;0,AB1861&gt;0,AC1861&gt;0,AI1861&gt;0,AJ1861&gt;0,AS1861&lt;AR1861,AR1861&lt;AQ1861),"Short buildup"))</f>
        <v/>
      </c>
      <c r="BE1861" s="1">
        <f>+IF(AND(F1861&gt;0,M1861&gt;0,T1861&gt;0,AA1861&gt;0),"buy")</f>
        <v/>
      </c>
    </row>
    <row r="1862">
      <c r="A1862" s="1" t="inlineStr">
        <is>
          <t>TERASOFT</t>
        </is>
      </c>
      <c r="B1862" s="1" t="n"/>
      <c r="C1862" s="1" t="n"/>
      <c r="D1862" s="2" t="n">
        <v>-0.05608524957937338</v>
      </c>
      <c r="E1862" s="2" t="n">
        <v>1.997755331088666</v>
      </c>
      <c r="F1862" s="3" t="n">
        <v>1.99713908450704</v>
      </c>
      <c r="G1862" s="4" t="n">
        <v>686</v>
      </c>
      <c r="H1862" s="4" t="n">
        <v>696</v>
      </c>
      <c r="I1862" s="3" t="n">
        <v>440</v>
      </c>
      <c r="J1862" s="1" t="n"/>
      <c r="K1862" s="1" t="n"/>
      <c r="L1862" s="7">
        <f>J1862/G1862</f>
        <v/>
      </c>
      <c r="M1862" s="7">
        <f>K1862/H1862</f>
        <v/>
      </c>
      <c r="N1862" s="1" t="n">
        <v>2.9365</v>
      </c>
      <c r="O1862" s="1" t="n">
        <v>1.9505</v>
      </c>
      <c r="P1862" s="1" t="n">
        <v>2.1081</v>
      </c>
      <c r="Q1862" s="1" t="n"/>
      <c r="R1862" s="1" t="n"/>
      <c r="S1862" s="7">
        <f>Q1862/N1862</f>
        <v/>
      </c>
      <c r="T1862" s="7">
        <f>R1862/O1862</f>
        <v/>
      </c>
      <c r="U1862" s="1" t="inlineStr">
        <is>
          <t>-</t>
        </is>
      </c>
      <c r="V1862" s="1" t="inlineStr">
        <is>
          <t>-</t>
        </is>
      </c>
      <c r="W1862" s="1" t="inlineStr">
        <is>
          <t>-</t>
        </is>
      </c>
      <c r="X1862" s="1" t="n"/>
      <c r="Y1862" s="1" t="n"/>
      <c r="Z1862" s="7">
        <f>X1862/U1862</f>
        <v/>
      </c>
      <c r="AA1862" s="7">
        <f>Y1862/V1862</f>
        <v/>
      </c>
      <c r="AB1862" s="1" t="n"/>
      <c r="AC1862" s="1" t="n"/>
      <c r="AD1862" s="1" t="n"/>
      <c r="AE1862" s="1" t="n"/>
      <c r="AF1862" s="1" t="n"/>
      <c r="AG1862" s="1" t="n"/>
      <c r="AH1862" s="1" t="n"/>
      <c r="AI1862" s="7">
        <f>AG1862/AD1862</f>
        <v/>
      </c>
      <c r="AJ1862" s="7">
        <f>AH1862/AE1862</f>
        <v/>
      </c>
      <c r="AK1862" s="1" t="n"/>
      <c r="AL1862" s="1" t="n"/>
      <c r="AM1862" s="1" t="n"/>
      <c r="AN1862" s="1" t="n">
        <v>178.2</v>
      </c>
      <c r="AO1862" s="1" t="n">
        <v>181.76</v>
      </c>
      <c r="AP1862" s="1" t="n">
        <v>185.39</v>
      </c>
      <c r="AQ1862" s="1" t="n"/>
      <c r="AR1862" s="1" t="n"/>
      <c r="AS1862" s="1" t="n"/>
      <c r="AT1862" s="1" t="n"/>
      <c r="AU1862" s="1" t="n"/>
      <c r="AV1862" s="7">
        <f>AT1862/AQ1862</f>
        <v/>
      </c>
      <c r="AW1862" s="7">
        <f>AU1862/AR1862</f>
        <v/>
      </c>
      <c r="AX1862" s="1" t="n"/>
      <c r="AY1862" s="1">
        <f>+IF(AND(D1862&gt;0,E1862&gt;0,F1862&gt;0,S1862&gt;0,T1862&gt;0,AC1862&gt;0,AB1862&gt;0,AI1862&gt;0,AJ1862&gt;0,AS1862&gt;AR1862,AR1862&gt;AQ1862),"long buildup",IF(AND(D1862&gt;0,E1862&gt;0,F1862&gt;0,S1862&lt;0,T1862&lt;0,AB1862&lt;0,AC1862&lt;0,AI1862&lt;0,AJ1862&lt;0,AS1862&gt;AR1862,AR1862&gt;AQ1862),"Short Covering",IF(AND(D1862&lt;0,E1862&lt;0,F1862&lt;0,S1862&lt;0,T1862&lt;0,AB1862&gt;0,AC1862&gt;0,AI1862&gt;0,AJ1862&gt;0,AS1862&lt;AR1862,AR1862&lt;AQ1862),"Short Buildup",IF(AND(D1862&lt;0,E1862&lt;0,F1862&lt;0,S1862&lt;0,T1862&lt;0,AB1862&lt;0,AC1862&lt;0,AI1862&lt;0,AJ1862&lt;0,AS1862&lt;AR1862,AR1862&lt;AQ1862),"LongUnwinding" ))))</f>
        <v/>
      </c>
      <c r="AZ1862" s="1">
        <f>+IF(AND(D1862&gt;0,E1862&gt;0,F1862&gt;0,L1862&gt;0,M1862&gt;0,S1862&gt;0,T1862&gt;0,Z1862&gt;0,AA1862&gt;0),"Buying Opportunity",IF(AND(D1862&lt;0,E1862&lt;0,F1862&lt;0,L1862&lt;0,M1862&lt;0,S1862&lt;0,T1862&lt;0,Z1862&lt;0,AA1862&lt;0),"support Zone",IF(AND(D1862&lt;0,E1862&lt;0,F1862&lt;0,L1862&gt;0,M1862&gt;0,S1862&gt;0,T1862&gt;0,Z1862&gt;0,AA1862&gt;0),"sell delivery")))</f>
        <v/>
      </c>
      <c r="BA1862" s="1">
        <f>IF(AND(D1862&gt;0,E1862&gt;0,F1862&gt;0,Z1862&gt;0,AA1862&gt;0,AB1862&gt;0,AC1862&gt;0,AI1862&gt;0,AJ1862&gt;0),"FII ENTERING")</f>
        <v/>
      </c>
      <c r="BB1862" s="1" t="n"/>
      <c r="BC1862" s="1" t="n"/>
      <c r="BD1862" s="1">
        <f>IF(AND(E1862&gt;0,F1862&gt;0,AB1862&gt;0,AC1862&gt;0,AI1862&gt;0,AJ1862&gt;0,AS1862&gt;AR1862,AR1862&gt;AQ1862),"long buildup",IF(AND(E1862&lt;0,F1862&lt;0,AB1862&gt;0,AC1862&gt;0,AI1862&gt;0,AJ1862&gt;0,AS1862&lt;AR1862,AR1862&lt;AQ1862),"Short buildup"))</f>
        <v/>
      </c>
      <c r="BE1862" s="1">
        <f>+IF(AND(F1862&gt;0,M1862&gt;0,T1862&gt;0,AA1862&gt;0),"buy")</f>
        <v/>
      </c>
    </row>
    <row r="1863">
      <c r="A1863" s="1" t="inlineStr">
        <is>
          <t>TEXINFRA</t>
        </is>
      </c>
      <c r="B1863" s="1" t="n"/>
      <c r="C1863" s="1" t="n"/>
      <c r="D1863" s="2" t="n">
        <v>0.4923874311629539</v>
      </c>
      <c r="E1863" s="2" t="n">
        <v>-4.383985558635814</v>
      </c>
      <c r="F1863" s="3" t="n">
        <v>1.213674061088269</v>
      </c>
      <c r="G1863" s="4" t="n">
        <v>8995</v>
      </c>
      <c r="H1863" s="4" t="n">
        <v>9368</v>
      </c>
      <c r="I1863" s="3" t="n">
        <v>15238</v>
      </c>
      <c r="J1863" s="1" t="n"/>
      <c r="K1863" s="1" t="n"/>
      <c r="L1863" s="7">
        <f>J1863/G1863</f>
        <v/>
      </c>
      <c r="M1863" s="7">
        <f>K1863/H1863</f>
        <v/>
      </c>
      <c r="N1863" s="1" t="n">
        <v>18.2077</v>
      </c>
      <c r="O1863" s="1" t="n">
        <v>19.8562</v>
      </c>
      <c r="P1863" s="1" t="n">
        <v>24.5508</v>
      </c>
      <c r="Q1863" s="1" t="n"/>
      <c r="R1863" s="1" t="n"/>
      <c r="S1863" s="7">
        <f>Q1863/N1863</f>
        <v/>
      </c>
      <c r="T1863" s="7">
        <f>R1863/O1863</f>
        <v/>
      </c>
      <c r="U1863" s="1" t="inlineStr">
        <is>
          <t>512555</t>
        </is>
      </c>
      <c r="V1863" s="1" t="inlineStr">
        <is>
          <t>717042</t>
        </is>
      </c>
      <c r="W1863" s="1" t="inlineStr">
        <is>
          <t>780653</t>
        </is>
      </c>
      <c r="X1863" s="1" t="n"/>
      <c r="Y1863" s="1" t="n"/>
      <c r="Z1863" s="7">
        <f>X1863/U1863</f>
        <v/>
      </c>
      <c r="AA1863" s="7">
        <f>Y1863/V1863</f>
        <v/>
      </c>
      <c r="AB1863" s="1" t="n"/>
      <c r="AC1863" s="1" t="n"/>
      <c r="AD1863" s="1" t="n"/>
      <c r="AE1863" s="1" t="n"/>
      <c r="AF1863" s="1" t="n"/>
      <c r="AG1863" s="1" t="n"/>
      <c r="AH1863" s="1" t="n"/>
      <c r="AI1863" s="7">
        <f>AG1863/AD1863</f>
        <v/>
      </c>
      <c r="AJ1863" s="7">
        <f>AH1863/AE1863</f>
        <v/>
      </c>
      <c r="AK1863" s="1" t="n"/>
      <c r="AL1863" s="1" t="n"/>
      <c r="AM1863" s="1" t="n"/>
      <c r="AN1863" s="1" t="n">
        <v>155.11</v>
      </c>
      <c r="AO1863" s="1" t="n">
        <v>148.31</v>
      </c>
      <c r="AP1863" s="1" t="n">
        <v>150.11</v>
      </c>
      <c r="AQ1863" s="1" t="n"/>
      <c r="AR1863" s="1" t="n"/>
      <c r="AS1863" s="1" t="n"/>
      <c r="AT1863" s="1" t="n"/>
      <c r="AU1863" s="1" t="n"/>
      <c r="AV1863" s="7">
        <f>AT1863/AQ1863</f>
        <v/>
      </c>
      <c r="AW1863" s="7">
        <f>AU1863/AR1863</f>
        <v/>
      </c>
      <c r="AX1863" s="1" t="n"/>
      <c r="AY1863" s="1">
        <f>+IF(AND(D1863&gt;0,E1863&gt;0,F1863&gt;0,S1863&gt;0,T1863&gt;0,AC1863&gt;0,AB1863&gt;0,AI1863&gt;0,AJ1863&gt;0,AS1863&gt;AR1863,AR1863&gt;AQ1863),"long buildup",IF(AND(D1863&gt;0,E1863&gt;0,F1863&gt;0,S1863&lt;0,T1863&lt;0,AB1863&lt;0,AC1863&lt;0,AI1863&lt;0,AJ1863&lt;0,AS1863&gt;AR1863,AR1863&gt;AQ1863),"Short Covering",IF(AND(D1863&lt;0,E1863&lt;0,F1863&lt;0,S1863&lt;0,T1863&lt;0,AB1863&gt;0,AC1863&gt;0,AI1863&gt;0,AJ1863&gt;0,AS1863&lt;AR1863,AR1863&lt;AQ1863),"Short Buildup",IF(AND(D1863&lt;0,E1863&lt;0,F1863&lt;0,S1863&lt;0,T1863&lt;0,AB1863&lt;0,AC1863&lt;0,AI1863&lt;0,AJ1863&lt;0,AS1863&lt;AR1863,AR1863&lt;AQ1863),"LongUnwinding" ))))</f>
        <v/>
      </c>
      <c r="AZ1863" s="1">
        <f>+IF(AND(D1863&gt;0,E1863&gt;0,F1863&gt;0,L1863&gt;0,M1863&gt;0,S1863&gt;0,T1863&gt;0,Z1863&gt;0,AA1863&gt;0),"Buying Opportunity",IF(AND(D1863&lt;0,E1863&lt;0,F1863&lt;0,L1863&lt;0,M1863&lt;0,S1863&lt;0,T1863&lt;0,Z1863&lt;0,AA1863&lt;0),"support Zone",IF(AND(D1863&lt;0,E1863&lt;0,F1863&lt;0,L1863&gt;0,M1863&gt;0,S1863&gt;0,T1863&gt;0,Z1863&gt;0,AA1863&gt;0),"sell delivery")))</f>
        <v/>
      </c>
      <c r="BA1863" s="1">
        <f>IF(AND(D1863&gt;0,E1863&gt;0,F1863&gt;0,Z1863&gt;0,AA1863&gt;0,AB1863&gt;0,AC1863&gt;0,AI1863&gt;0,AJ1863&gt;0),"FII ENTERING")</f>
        <v/>
      </c>
      <c r="BB1863" s="1" t="n"/>
      <c r="BC1863" s="1" t="n"/>
      <c r="BD1863" s="1">
        <f>IF(AND(E1863&gt;0,F1863&gt;0,AB1863&gt;0,AC1863&gt;0,AI1863&gt;0,AJ1863&gt;0,AS1863&gt;AR1863,AR1863&gt;AQ1863),"long buildup",IF(AND(E1863&lt;0,F1863&lt;0,AB1863&gt;0,AC1863&gt;0,AI1863&gt;0,AJ1863&gt;0,AS1863&lt;AR1863,AR1863&lt;AQ1863),"Short buildup"))</f>
        <v/>
      </c>
      <c r="BE1863" s="1">
        <f>+IF(AND(F1863&gt;0,M1863&gt;0,T1863&gt;0,AA1863&gt;0),"buy")</f>
        <v/>
      </c>
    </row>
    <row r="1864">
      <c r="A1864" s="1" t="inlineStr">
        <is>
          <t>TEXMOPIPES</t>
        </is>
      </c>
      <c r="B1864" s="1" t="n"/>
      <c r="C1864" s="1" t="n"/>
      <c r="D1864" s="2" t="n">
        <v>0.3208868144690765</v>
      </c>
      <c r="E1864" s="2" t="n">
        <v>1.846466996219825</v>
      </c>
      <c r="F1864" s="3" t="n">
        <v>-1.313347608850823</v>
      </c>
      <c r="G1864" s="4" t="n">
        <v>1297</v>
      </c>
      <c r="H1864" s="4" t="n">
        <v>2860</v>
      </c>
      <c r="I1864" s="3" t="n">
        <v>1164</v>
      </c>
      <c r="J1864" s="1" t="n"/>
      <c r="K1864" s="1" t="n"/>
      <c r="L1864" s="7">
        <f>J1864/G1864</f>
        <v/>
      </c>
      <c r="M1864" s="7">
        <f>K1864/H1864</f>
        <v/>
      </c>
      <c r="N1864" s="1" t="n">
        <v>0.3829</v>
      </c>
      <c r="O1864" s="1" t="n">
        <v>1.5163</v>
      </c>
      <c r="P1864" s="1" t="n">
        <v>0.2478</v>
      </c>
      <c r="Q1864" s="1" t="n"/>
      <c r="R1864" s="1" t="n"/>
      <c r="S1864" s="7">
        <f>Q1864/N1864</f>
        <v/>
      </c>
      <c r="T1864" s="7">
        <f>R1864/O1864</f>
        <v/>
      </c>
      <c r="U1864" s="1" t="inlineStr">
        <is>
          <t>34625</t>
        </is>
      </c>
      <c r="V1864" s="1" t="inlineStr">
        <is>
          <t>86659</t>
        </is>
      </c>
      <c r="W1864" s="1" t="inlineStr">
        <is>
          <t>18591</t>
        </is>
      </c>
      <c r="X1864" s="1" t="n"/>
      <c r="Y1864" s="1" t="n"/>
      <c r="Z1864" s="7">
        <f>X1864/U1864</f>
        <v/>
      </c>
      <c r="AA1864" s="7">
        <f>Y1864/V1864</f>
        <v/>
      </c>
      <c r="AB1864" s="1" t="n"/>
      <c r="AC1864" s="1" t="n"/>
      <c r="AD1864" s="1" t="n"/>
      <c r="AE1864" s="1" t="n"/>
      <c r="AF1864" s="1" t="n"/>
      <c r="AG1864" s="1" t="n"/>
      <c r="AH1864" s="1" t="n"/>
      <c r="AI1864" s="7">
        <f>AG1864/AD1864</f>
        <v/>
      </c>
      <c r="AJ1864" s="7">
        <f>AH1864/AE1864</f>
        <v/>
      </c>
      <c r="AK1864" s="1" t="n"/>
      <c r="AL1864" s="1" t="n"/>
      <c r="AM1864" s="1" t="n"/>
      <c r="AN1864" s="1" t="n">
        <v>68.78</v>
      </c>
      <c r="AO1864" s="1" t="n">
        <v>70.05</v>
      </c>
      <c r="AP1864" s="1" t="n">
        <v>69.13</v>
      </c>
      <c r="AQ1864" s="1" t="n"/>
      <c r="AR1864" s="1" t="n"/>
      <c r="AS1864" s="1" t="n"/>
      <c r="AT1864" s="1" t="n"/>
      <c r="AU1864" s="1" t="n"/>
      <c r="AV1864" s="7">
        <f>AT1864/AQ1864</f>
        <v/>
      </c>
      <c r="AW1864" s="7">
        <f>AU1864/AR1864</f>
        <v/>
      </c>
      <c r="AX1864" s="1" t="n"/>
      <c r="AY1864" s="1">
        <f>+IF(AND(D1864&gt;0,E1864&gt;0,F1864&gt;0,S1864&gt;0,T1864&gt;0,AC1864&gt;0,AB1864&gt;0,AI1864&gt;0,AJ1864&gt;0,AS1864&gt;AR1864,AR1864&gt;AQ1864),"long buildup",IF(AND(D1864&gt;0,E1864&gt;0,F1864&gt;0,S1864&lt;0,T1864&lt;0,AB1864&lt;0,AC1864&lt;0,AI1864&lt;0,AJ1864&lt;0,AS1864&gt;AR1864,AR1864&gt;AQ1864),"Short Covering",IF(AND(D1864&lt;0,E1864&lt;0,F1864&lt;0,S1864&lt;0,T1864&lt;0,AB1864&gt;0,AC1864&gt;0,AI1864&gt;0,AJ1864&gt;0,AS1864&lt;AR1864,AR1864&lt;AQ1864),"Short Buildup",IF(AND(D1864&lt;0,E1864&lt;0,F1864&lt;0,S1864&lt;0,T1864&lt;0,AB1864&lt;0,AC1864&lt;0,AI1864&lt;0,AJ1864&lt;0,AS1864&lt;AR1864,AR1864&lt;AQ1864),"LongUnwinding" ))))</f>
        <v/>
      </c>
      <c r="AZ1864" s="1">
        <f>+IF(AND(D1864&gt;0,E1864&gt;0,F1864&gt;0,L1864&gt;0,M1864&gt;0,S1864&gt;0,T1864&gt;0,Z1864&gt;0,AA1864&gt;0),"Buying Opportunity",IF(AND(D1864&lt;0,E1864&lt;0,F1864&lt;0,L1864&lt;0,M1864&lt;0,S1864&lt;0,T1864&lt;0,Z1864&lt;0,AA1864&lt;0),"support Zone",IF(AND(D1864&lt;0,E1864&lt;0,F1864&lt;0,L1864&gt;0,M1864&gt;0,S1864&gt;0,T1864&gt;0,Z1864&gt;0,AA1864&gt;0),"sell delivery")))</f>
        <v/>
      </c>
      <c r="BA1864" s="1">
        <f>IF(AND(D1864&gt;0,E1864&gt;0,F1864&gt;0,Z1864&gt;0,AA1864&gt;0,AB1864&gt;0,AC1864&gt;0,AI1864&gt;0,AJ1864&gt;0),"FII ENTERING")</f>
        <v/>
      </c>
      <c r="BB1864" s="1" t="n"/>
      <c r="BC1864" s="1" t="n"/>
      <c r="BD1864" s="1">
        <f>IF(AND(E1864&gt;0,F1864&gt;0,AB1864&gt;0,AC1864&gt;0,AI1864&gt;0,AJ1864&gt;0,AS1864&gt;AR1864,AR1864&gt;AQ1864),"long buildup",IF(AND(E1864&lt;0,F1864&lt;0,AB1864&gt;0,AC1864&gt;0,AI1864&gt;0,AJ1864&gt;0,AS1864&lt;AR1864,AR1864&lt;AQ1864),"Short buildup"))</f>
        <v/>
      </c>
      <c r="BE1864" s="1">
        <f>+IF(AND(F1864&gt;0,M1864&gt;0,T1864&gt;0,AA1864&gt;0),"buy")</f>
        <v/>
      </c>
    </row>
    <row r="1865">
      <c r="A1865" s="1" t="inlineStr">
        <is>
          <t>TEXRAIL</t>
        </is>
      </c>
      <c r="B1865" s="1" t="n"/>
      <c r="C1865" s="1" t="n"/>
      <c r="D1865" s="2" t="n">
        <v>4.996167200252506</v>
      </c>
      <c r="E1865" s="2" t="n">
        <v>-0.03435688211294142</v>
      </c>
      <c r="F1865" s="3" t="n">
        <v>-2.165227477767762</v>
      </c>
      <c r="G1865" s="4" t="n">
        <v>77069</v>
      </c>
      <c r="H1865" s="4" t="n">
        <v>46603</v>
      </c>
      <c r="I1865" s="3" t="n">
        <v>34585</v>
      </c>
      <c r="J1865" s="1" t="n"/>
      <c r="K1865" s="1" t="n"/>
      <c r="L1865" s="7">
        <f>J1865/G1865</f>
        <v/>
      </c>
      <c r="M1865" s="7">
        <f>K1865/H1865</f>
        <v/>
      </c>
      <c r="N1865" s="1" t="n">
        <v>177.2954</v>
      </c>
      <c r="O1865" s="1" t="n">
        <v>91.1591</v>
      </c>
      <c r="P1865" s="1" t="n">
        <v>54.5103</v>
      </c>
      <c r="Q1865" s="1" t="n"/>
      <c r="R1865" s="1" t="n"/>
      <c r="S1865" s="7">
        <f>Q1865/N1865</f>
        <v/>
      </c>
      <c r="T1865" s="7">
        <f>R1865/O1865</f>
        <v/>
      </c>
      <c r="U1865" s="1" t="inlineStr">
        <is>
          <t>2070914</t>
        </is>
      </c>
      <c r="V1865" s="1" t="inlineStr">
        <is>
          <t>1180177</t>
        </is>
      </c>
      <c r="W1865" s="1" t="inlineStr">
        <is>
          <t>759789</t>
        </is>
      </c>
      <c r="X1865" s="1" t="n"/>
      <c r="Y1865" s="1" t="n"/>
      <c r="Z1865" s="7">
        <f>X1865/U1865</f>
        <v/>
      </c>
      <c r="AA1865" s="7">
        <f>Y1865/V1865</f>
        <v/>
      </c>
      <c r="AB1865" s="1" t="n"/>
      <c r="AC1865" s="1" t="n"/>
      <c r="AD1865" s="1" t="n"/>
      <c r="AE1865" s="1" t="n"/>
      <c r="AF1865" s="1" t="n"/>
      <c r="AG1865" s="1" t="n"/>
      <c r="AH1865" s="1" t="n"/>
      <c r="AI1865" s="7">
        <f>AG1865/AD1865</f>
        <v/>
      </c>
      <c r="AJ1865" s="7">
        <f>AH1865/AE1865</f>
        <v/>
      </c>
      <c r="AK1865" s="1" t="n"/>
      <c r="AL1865" s="1" t="n"/>
      <c r="AM1865" s="1" t="n"/>
      <c r="AN1865" s="1" t="n">
        <v>232.85</v>
      </c>
      <c r="AO1865" s="1" t="n">
        <v>232.77</v>
      </c>
      <c r="AP1865" s="1" t="n">
        <v>227.73</v>
      </c>
      <c r="AQ1865" s="1" t="n"/>
      <c r="AR1865" s="1" t="n"/>
      <c r="AS1865" s="1" t="n"/>
      <c r="AT1865" s="1" t="n"/>
      <c r="AU1865" s="1" t="n"/>
      <c r="AV1865" s="7">
        <f>AT1865/AQ1865</f>
        <v/>
      </c>
      <c r="AW1865" s="7">
        <f>AU1865/AR1865</f>
        <v/>
      </c>
      <c r="AX1865" s="1" t="n"/>
      <c r="AY1865" s="1">
        <f>+IF(AND(D1865&gt;0,E1865&gt;0,F1865&gt;0,S1865&gt;0,T1865&gt;0,AC1865&gt;0,AB1865&gt;0,AI1865&gt;0,AJ1865&gt;0,AS1865&gt;AR1865,AR1865&gt;AQ1865),"long buildup",IF(AND(D1865&gt;0,E1865&gt;0,F1865&gt;0,S1865&lt;0,T1865&lt;0,AB1865&lt;0,AC1865&lt;0,AI1865&lt;0,AJ1865&lt;0,AS1865&gt;AR1865,AR1865&gt;AQ1865),"Short Covering",IF(AND(D1865&lt;0,E1865&lt;0,F1865&lt;0,S1865&lt;0,T1865&lt;0,AB1865&gt;0,AC1865&gt;0,AI1865&gt;0,AJ1865&gt;0,AS1865&lt;AR1865,AR1865&lt;AQ1865),"Short Buildup",IF(AND(D1865&lt;0,E1865&lt;0,F1865&lt;0,S1865&lt;0,T1865&lt;0,AB1865&lt;0,AC1865&lt;0,AI1865&lt;0,AJ1865&lt;0,AS1865&lt;AR1865,AR1865&lt;AQ1865),"LongUnwinding" ))))</f>
        <v/>
      </c>
      <c r="AZ1865" s="1">
        <f>+IF(AND(D1865&gt;0,E1865&gt;0,F1865&gt;0,L1865&gt;0,M1865&gt;0,S1865&gt;0,T1865&gt;0,Z1865&gt;0,AA1865&gt;0),"Buying Opportunity",IF(AND(D1865&lt;0,E1865&lt;0,F1865&lt;0,L1865&lt;0,M1865&lt;0,S1865&lt;0,T1865&lt;0,Z1865&lt;0,AA1865&lt;0),"support Zone",IF(AND(D1865&lt;0,E1865&lt;0,F1865&lt;0,L1865&gt;0,M1865&gt;0,S1865&gt;0,T1865&gt;0,Z1865&gt;0,AA1865&gt;0),"sell delivery")))</f>
        <v/>
      </c>
      <c r="BA1865" s="1">
        <f>IF(AND(D1865&gt;0,E1865&gt;0,F1865&gt;0,Z1865&gt;0,AA1865&gt;0,AB1865&gt;0,AC1865&gt;0,AI1865&gt;0,AJ1865&gt;0),"FII ENTERING")</f>
        <v/>
      </c>
      <c r="BB1865" s="1" t="n"/>
      <c r="BC1865" s="1" t="n"/>
      <c r="BD1865" s="1">
        <f>IF(AND(E1865&gt;0,F1865&gt;0,AB1865&gt;0,AC1865&gt;0,AI1865&gt;0,AJ1865&gt;0,AS1865&gt;AR1865,AR1865&gt;AQ1865),"long buildup",IF(AND(E1865&lt;0,F1865&lt;0,AB1865&gt;0,AC1865&gt;0,AI1865&gt;0,AJ1865&gt;0,AS1865&lt;AR1865,AR1865&lt;AQ1865),"Short buildup"))</f>
        <v/>
      </c>
      <c r="BE1865" s="1">
        <f>+IF(AND(F1865&gt;0,M1865&gt;0,T1865&gt;0,AA1865&gt;0),"buy")</f>
        <v/>
      </c>
    </row>
    <row r="1866">
      <c r="A1866" s="1" t="inlineStr">
        <is>
          <t>TFCILTD</t>
        </is>
      </c>
      <c r="B1866" s="1" t="n"/>
      <c r="C1866" s="1" t="n"/>
      <c r="D1866" s="2" t="n">
        <v>1.407963069821118</v>
      </c>
      <c r="E1866" s="2" t="n">
        <v>2.839421873221794</v>
      </c>
      <c r="F1866" s="3" t="n">
        <v>-2.052785923753655</v>
      </c>
      <c r="G1866" s="4" t="n">
        <v>3737</v>
      </c>
      <c r="H1866" s="4" t="n">
        <v>7437</v>
      </c>
      <c r="I1866" s="3" t="n">
        <v>5192</v>
      </c>
      <c r="J1866" s="1" t="n"/>
      <c r="K1866" s="1" t="n"/>
      <c r="L1866" s="7">
        <f>J1866/G1866</f>
        <v/>
      </c>
      <c r="M1866" s="7">
        <f>K1866/H1866</f>
        <v/>
      </c>
      <c r="N1866" s="1" t="n">
        <v>10.1645</v>
      </c>
      <c r="O1866" s="1" t="n">
        <v>21.9286</v>
      </c>
      <c r="P1866" s="1" t="n">
        <v>18.661</v>
      </c>
      <c r="Q1866" s="1" t="n"/>
      <c r="R1866" s="1" t="n"/>
      <c r="S1866" s="7">
        <f>Q1866/N1866</f>
        <v/>
      </c>
      <c r="T1866" s="7">
        <f>R1866/O1866</f>
        <v/>
      </c>
      <c r="U1866" s="1" t="inlineStr">
        <is>
          <t>316070</t>
        </is>
      </c>
      <c r="V1866" s="1" t="inlineStr">
        <is>
          <t>738628</t>
        </is>
      </c>
      <c r="W1866" s="1" t="inlineStr">
        <is>
          <t>669668</t>
        </is>
      </c>
      <c r="X1866" s="1" t="n"/>
      <c r="Y1866" s="1" t="n"/>
      <c r="Z1866" s="7">
        <f>X1866/U1866</f>
        <v/>
      </c>
      <c r="AA1866" s="7">
        <f>Y1866/V1866</f>
        <v/>
      </c>
      <c r="AB1866" s="1" t="n"/>
      <c r="AC1866" s="1" t="n"/>
      <c r="AD1866" s="1" t="n"/>
      <c r="AE1866" s="1" t="n"/>
      <c r="AF1866" s="1" t="n"/>
      <c r="AG1866" s="1" t="n"/>
      <c r="AH1866" s="1" t="n"/>
      <c r="AI1866" s="7">
        <f>AG1866/AD1866</f>
        <v/>
      </c>
      <c r="AJ1866" s="7">
        <f>AH1866/AE1866</f>
        <v/>
      </c>
      <c r="AK1866" s="1" t="n"/>
      <c r="AL1866" s="1" t="n"/>
      <c r="AM1866" s="1" t="n"/>
      <c r="AN1866" s="1" t="n">
        <v>175.74</v>
      </c>
      <c r="AO1866" s="1" t="n">
        <v>180.73</v>
      </c>
      <c r="AP1866" s="1" t="n">
        <v>177.02</v>
      </c>
      <c r="AQ1866" s="1" t="n"/>
      <c r="AR1866" s="1" t="n"/>
      <c r="AS1866" s="1" t="n"/>
      <c r="AT1866" s="1" t="n"/>
      <c r="AU1866" s="1" t="n"/>
      <c r="AV1866" s="7">
        <f>AT1866/AQ1866</f>
        <v/>
      </c>
      <c r="AW1866" s="7">
        <f>AU1866/AR1866</f>
        <v/>
      </c>
      <c r="AX1866" s="1" t="n"/>
      <c r="AY1866" s="1">
        <f>+IF(AND(D1866&gt;0,E1866&gt;0,F1866&gt;0,S1866&gt;0,T1866&gt;0,AC1866&gt;0,AB1866&gt;0,AI1866&gt;0,AJ1866&gt;0,AS1866&gt;AR1866,AR1866&gt;AQ1866),"long buildup",IF(AND(D1866&gt;0,E1866&gt;0,F1866&gt;0,S1866&lt;0,T1866&lt;0,AB1866&lt;0,AC1866&lt;0,AI1866&lt;0,AJ1866&lt;0,AS1866&gt;AR1866,AR1866&gt;AQ1866),"Short Covering",IF(AND(D1866&lt;0,E1866&lt;0,F1866&lt;0,S1866&lt;0,T1866&lt;0,AB1866&gt;0,AC1866&gt;0,AI1866&gt;0,AJ1866&gt;0,AS1866&lt;AR1866,AR1866&lt;AQ1866),"Short Buildup",IF(AND(D1866&lt;0,E1866&lt;0,F1866&lt;0,S1866&lt;0,T1866&lt;0,AB1866&lt;0,AC1866&lt;0,AI1866&lt;0,AJ1866&lt;0,AS1866&lt;AR1866,AR1866&lt;AQ1866),"LongUnwinding" ))))</f>
        <v/>
      </c>
      <c r="AZ1866" s="1">
        <f>+IF(AND(D1866&gt;0,E1866&gt;0,F1866&gt;0,L1866&gt;0,M1866&gt;0,S1866&gt;0,T1866&gt;0,Z1866&gt;0,AA1866&gt;0),"Buying Opportunity",IF(AND(D1866&lt;0,E1866&lt;0,F1866&lt;0,L1866&lt;0,M1866&lt;0,S1866&lt;0,T1866&lt;0,Z1866&lt;0,AA1866&lt;0),"support Zone",IF(AND(D1866&lt;0,E1866&lt;0,F1866&lt;0,L1866&gt;0,M1866&gt;0,S1866&gt;0,T1866&gt;0,Z1866&gt;0,AA1866&gt;0),"sell delivery")))</f>
        <v/>
      </c>
      <c r="BA1866" s="1">
        <f>IF(AND(D1866&gt;0,E1866&gt;0,F1866&gt;0,Z1866&gt;0,AA1866&gt;0,AB1866&gt;0,AC1866&gt;0,AI1866&gt;0,AJ1866&gt;0),"FII ENTERING")</f>
        <v/>
      </c>
      <c r="BB1866" s="1" t="n"/>
      <c r="BC1866" s="1" t="n"/>
      <c r="BD1866" s="1">
        <f>IF(AND(E1866&gt;0,F1866&gt;0,AB1866&gt;0,AC1866&gt;0,AI1866&gt;0,AJ1866&gt;0,AS1866&gt;AR1866,AR1866&gt;AQ1866),"long buildup",IF(AND(E1866&lt;0,F1866&lt;0,AB1866&gt;0,AC1866&gt;0,AI1866&gt;0,AJ1866&gt;0,AS1866&lt;AR1866,AR1866&lt;AQ1866),"Short buildup"))</f>
        <v/>
      </c>
      <c r="BE1866" s="1">
        <f>+IF(AND(F1866&gt;0,M1866&gt;0,T1866&gt;0,AA1866&gt;0),"buy")</f>
        <v/>
      </c>
    </row>
    <row r="1867">
      <c r="A1867" s="1" t="inlineStr">
        <is>
          <t>TFL</t>
        </is>
      </c>
      <c r="B1867" s="1" t="n"/>
      <c r="C1867" s="1" t="n"/>
      <c r="D1867" s="2" t="n">
        <v>-2.016430171769987</v>
      </c>
      <c r="E1867" s="2" t="n">
        <v>-1.295731707317073</v>
      </c>
      <c r="F1867" s="3" t="n">
        <v>-2.007722007722006</v>
      </c>
      <c r="G1867" s="4" t="n">
        <v>17</v>
      </c>
      <c r="H1867" s="4" t="n">
        <v>32</v>
      </c>
      <c r="I1867" s="3" t="n">
        <v>16</v>
      </c>
      <c r="J1867" s="1" t="n"/>
      <c r="K1867" s="1" t="n"/>
      <c r="L1867" s="7">
        <f>J1867/G1867</f>
        <v/>
      </c>
      <c r="M1867" s="7">
        <f>K1867/H1867</f>
        <v/>
      </c>
      <c r="N1867" s="1" t="n">
        <v>0.0024</v>
      </c>
      <c r="O1867" s="1" t="n">
        <v>0.0122</v>
      </c>
      <c r="P1867" s="1" t="n">
        <v>0.0031</v>
      </c>
      <c r="Q1867" s="1" t="n"/>
      <c r="R1867" s="1" t="n"/>
      <c r="S1867" s="7">
        <f>Q1867/N1867</f>
        <v/>
      </c>
      <c r="T1867" s="7">
        <f>R1867/O1867</f>
        <v/>
      </c>
      <c r="U1867" s="1" t="inlineStr">
        <is>
          <t>-</t>
        </is>
      </c>
      <c r="V1867" s="1" t="inlineStr">
        <is>
          <t>-</t>
        </is>
      </c>
      <c r="W1867" s="1" t="inlineStr">
        <is>
          <t>-</t>
        </is>
      </c>
      <c r="X1867" s="1" t="n"/>
      <c r="Y1867" s="1" t="n"/>
      <c r="Z1867" s="7">
        <f>X1867/U1867</f>
        <v/>
      </c>
      <c r="AA1867" s="7">
        <f>Y1867/V1867</f>
        <v/>
      </c>
      <c r="AB1867" s="1" t="n"/>
      <c r="AC1867" s="1" t="n"/>
      <c r="AD1867" s="1" t="n"/>
      <c r="AE1867" s="1" t="n"/>
      <c r="AF1867" s="1" t="n"/>
      <c r="AG1867" s="1" t="n"/>
      <c r="AH1867" s="1" t="n"/>
      <c r="AI1867" s="7">
        <f>AG1867/AD1867</f>
        <v/>
      </c>
      <c r="AJ1867" s="7">
        <f>AH1867/AE1867</f>
        <v/>
      </c>
      <c r="AK1867" s="1" t="n"/>
      <c r="AL1867" s="1" t="n"/>
      <c r="AM1867" s="1" t="n"/>
      <c r="AN1867" s="1" t="n">
        <v>26.24</v>
      </c>
      <c r="AO1867" s="1" t="n">
        <v>25.9</v>
      </c>
      <c r="AP1867" s="1" t="n">
        <v>25.38</v>
      </c>
      <c r="AQ1867" s="1" t="n"/>
      <c r="AR1867" s="1" t="n"/>
      <c r="AS1867" s="1" t="n"/>
      <c r="AT1867" s="1" t="n"/>
      <c r="AU1867" s="1" t="n"/>
      <c r="AV1867" s="7">
        <f>AT1867/AQ1867</f>
        <v/>
      </c>
      <c r="AW1867" s="7">
        <f>AU1867/AR1867</f>
        <v/>
      </c>
      <c r="AX1867" s="1" t="n"/>
      <c r="AY1867" s="1">
        <f>+IF(AND(D1867&gt;0,E1867&gt;0,F1867&gt;0,S1867&gt;0,T1867&gt;0,AC1867&gt;0,AB1867&gt;0,AI1867&gt;0,AJ1867&gt;0,AS1867&gt;AR1867,AR1867&gt;AQ1867),"long buildup",IF(AND(D1867&gt;0,E1867&gt;0,F1867&gt;0,S1867&lt;0,T1867&lt;0,AB1867&lt;0,AC1867&lt;0,AI1867&lt;0,AJ1867&lt;0,AS1867&gt;AR1867,AR1867&gt;AQ1867),"Short Covering",IF(AND(D1867&lt;0,E1867&lt;0,F1867&lt;0,S1867&lt;0,T1867&lt;0,AB1867&gt;0,AC1867&gt;0,AI1867&gt;0,AJ1867&gt;0,AS1867&lt;AR1867,AR1867&lt;AQ1867),"Short Buildup",IF(AND(D1867&lt;0,E1867&lt;0,F1867&lt;0,S1867&lt;0,T1867&lt;0,AB1867&lt;0,AC1867&lt;0,AI1867&lt;0,AJ1867&lt;0,AS1867&lt;AR1867,AR1867&lt;AQ1867),"LongUnwinding" ))))</f>
        <v/>
      </c>
      <c r="AZ1867" s="1">
        <f>+IF(AND(D1867&gt;0,E1867&gt;0,F1867&gt;0,L1867&gt;0,M1867&gt;0,S1867&gt;0,T1867&gt;0,Z1867&gt;0,AA1867&gt;0),"Buying Opportunity",IF(AND(D1867&lt;0,E1867&lt;0,F1867&lt;0,L1867&lt;0,M1867&lt;0,S1867&lt;0,T1867&lt;0,Z1867&lt;0,AA1867&lt;0),"support Zone",IF(AND(D1867&lt;0,E1867&lt;0,F1867&lt;0,L1867&gt;0,M1867&gt;0,S1867&gt;0,T1867&gt;0,Z1867&gt;0,AA1867&gt;0),"sell delivery")))</f>
        <v/>
      </c>
      <c r="BA1867" s="1">
        <f>IF(AND(D1867&gt;0,E1867&gt;0,F1867&gt;0,Z1867&gt;0,AA1867&gt;0,AB1867&gt;0,AC1867&gt;0,AI1867&gt;0,AJ1867&gt;0),"FII ENTERING")</f>
        <v/>
      </c>
      <c r="BB1867" s="1" t="n"/>
      <c r="BC1867" s="1" t="n"/>
      <c r="BD1867" s="1">
        <f>IF(AND(E1867&gt;0,F1867&gt;0,AB1867&gt;0,AC1867&gt;0,AI1867&gt;0,AJ1867&gt;0,AS1867&gt;AR1867,AR1867&gt;AQ1867),"long buildup",IF(AND(E1867&lt;0,F1867&lt;0,AB1867&gt;0,AC1867&gt;0,AI1867&gt;0,AJ1867&gt;0,AS1867&lt;AR1867,AR1867&lt;AQ1867),"Short buildup"))</f>
        <v/>
      </c>
      <c r="BE1867" s="1">
        <f>+IF(AND(F1867&gt;0,M1867&gt;0,T1867&gt;0,AA1867&gt;0),"buy")</f>
        <v/>
      </c>
    </row>
    <row r="1868">
      <c r="A1868" s="1" t="inlineStr">
        <is>
          <t>TGBHOTELS</t>
        </is>
      </c>
      <c r="B1868" s="1" t="n"/>
      <c r="C1868" s="1" t="n"/>
      <c r="D1868" s="2" t="n">
        <v>-1.031592520954224</v>
      </c>
      <c r="E1868" s="2" t="n">
        <v>-1.693811074918565</v>
      </c>
      <c r="F1868" s="3" t="n">
        <v>-1.126573889993373</v>
      </c>
      <c r="G1868" s="4" t="n">
        <v>471</v>
      </c>
      <c r="H1868" s="4" t="n">
        <v>293</v>
      </c>
      <c r="I1868" s="3" t="n">
        <v>200</v>
      </c>
      <c r="J1868" s="1" t="n"/>
      <c r="K1868" s="1" t="n"/>
      <c r="L1868" s="7">
        <f>J1868/G1868</f>
        <v/>
      </c>
      <c r="M1868" s="7">
        <f>K1868/H1868</f>
        <v/>
      </c>
      <c r="N1868" s="1" t="n">
        <v>0.1594</v>
      </c>
      <c r="O1868" s="1" t="n">
        <v>0.08140000000000001</v>
      </c>
      <c r="P1868" s="1" t="n">
        <v>0.0825</v>
      </c>
      <c r="Q1868" s="1" t="n"/>
      <c r="R1868" s="1" t="n"/>
      <c r="S1868" s="7">
        <f>Q1868/N1868</f>
        <v/>
      </c>
      <c r="T1868" s="7">
        <f>R1868/O1868</f>
        <v/>
      </c>
      <c r="U1868" s="1" t="inlineStr">
        <is>
          <t>66117</t>
        </is>
      </c>
      <c r="V1868" s="1" t="inlineStr">
        <is>
          <t>34710</t>
        </is>
      </c>
      <c r="W1868" s="1" t="inlineStr">
        <is>
          <t>38726</t>
        </is>
      </c>
      <c r="X1868" s="1" t="n"/>
      <c r="Y1868" s="1" t="n"/>
      <c r="Z1868" s="7">
        <f>X1868/U1868</f>
        <v/>
      </c>
      <c r="AA1868" s="7">
        <f>Y1868/V1868</f>
        <v/>
      </c>
      <c r="AB1868" s="1" t="n"/>
      <c r="AC1868" s="1" t="n"/>
      <c r="AD1868" s="1" t="n"/>
      <c r="AE1868" s="1" t="n"/>
      <c r="AF1868" s="1" t="n"/>
      <c r="AG1868" s="1" t="n"/>
      <c r="AH1868" s="1" t="n"/>
      <c r="AI1868" s="7">
        <f>AG1868/AD1868</f>
        <v/>
      </c>
      <c r="AJ1868" s="7">
        <f>AH1868/AE1868</f>
        <v/>
      </c>
      <c r="AK1868" s="1" t="n"/>
      <c r="AL1868" s="1" t="n"/>
      <c r="AM1868" s="1" t="n"/>
      <c r="AN1868" s="1" t="n">
        <v>15.35</v>
      </c>
      <c r="AO1868" s="1" t="n">
        <v>15.09</v>
      </c>
      <c r="AP1868" s="1" t="n">
        <v>14.92</v>
      </c>
      <c r="AQ1868" s="1" t="n"/>
      <c r="AR1868" s="1" t="n"/>
      <c r="AS1868" s="1" t="n"/>
      <c r="AT1868" s="1" t="n"/>
      <c r="AU1868" s="1" t="n"/>
      <c r="AV1868" s="7">
        <f>AT1868/AQ1868</f>
        <v/>
      </c>
      <c r="AW1868" s="7">
        <f>AU1868/AR1868</f>
        <v/>
      </c>
      <c r="AX1868" s="1" t="n"/>
      <c r="AY1868" s="1">
        <f>+IF(AND(D1868&gt;0,E1868&gt;0,F1868&gt;0,S1868&gt;0,T1868&gt;0,AC1868&gt;0,AB1868&gt;0,AI1868&gt;0,AJ1868&gt;0,AS1868&gt;AR1868,AR1868&gt;AQ1868),"long buildup",IF(AND(D1868&gt;0,E1868&gt;0,F1868&gt;0,S1868&lt;0,T1868&lt;0,AB1868&lt;0,AC1868&lt;0,AI1868&lt;0,AJ1868&lt;0,AS1868&gt;AR1868,AR1868&gt;AQ1868),"Short Covering",IF(AND(D1868&lt;0,E1868&lt;0,F1868&lt;0,S1868&lt;0,T1868&lt;0,AB1868&gt;0,AC1868&gt;0,AI1868&gt;0,AJ1868&gt;0,AS1868&lt;AR1868,AR1868&lt;AQ1868),"Short Buildup",IF(AND(D1868&lt;0,E1868&lt;0,F1868&lt;0,S1868&lt;0,T1868&lt;0,AB1868&lt;0,AC1868&lt;0,AI1868&lt;0,AJ1868&lt;0,AS1868&lt;AR1868,AR1868&lt;AQ1868),"LongUnwinding" ))))</f>
        <v/>
      </c>
      <c r="AZ1868" s="1">
        <f>+IF(AND(D1868&gt;0,E1868&gt;0,F1868&gt;0,L1868&gt;0,M1868&gt;0,S1868&gt;0,T1868&gt;0,Z1868&gt;0,AA1868&gt;0),"Buying Opportunity",IF(AND(D1868&lt;0,E1868&lt;0,F1868&lt;0,L1868&lt;0,M1868&lt;0,S1868&lt;0,T1868&lt;0,Z1868&lt;0,AA1868&lt;0),"support Zone",IF(AND(D1868&lt;0,E1868&lt;0,F1868&lt;0,L1868&gt;0,M1868&gt;0,S1868&gt;0,T1868&gt;0,Z1868&gt;0,AA1868&gt;0),"sell delivery")))</f>
        <v/>
      </c>
      <c r="BA1868" s="1">
        <f>IF(AND(D1868&gt;0,E1868&gt;0,F1868&gt;0,Z1868&gt;0,AA1868&gt;0,AB1868&gt;0,AC1868&gt;0,AI1868&gt;0,AJ1868&gt;0),"FII ENTERING")</f>
        <v/>
      </c>
      <c r="BB1868" s="1" t="n"/>
      <c r="BC1868" s="1" t="n"/>
      <c r="BD1868" s="1">
        <f>IF(AND(E1868&gt;0,F1868&gt;0,AB1868&gt;0,AC1868&gt;0,AI1868&gt;0,AJ1868&gt;0,AS1868&gt;AR1868,AR1868&gt;AQ1868),"long buildup",IF(AND(E1868&lt;0,F1868&lt;0,AB1868&gt;0,AC1868&gt;0,AI1868&gt;0,AJ1868&gt;0,AS1868&lt;AR1868,AR1868&lt;AQ1868),"Short buildup"))</f>
        <v/>
      </c>
      <c r="BE1868" s="1">
        <f>+IF(AND(F1868&gt;0,M1868&gt;0,T1868&gt;0,AA1868&gt;0),"buy")</f>
        <v/>
      </c>
    </row>
    <row r="1869">
      <c r="A1869" s="1" t="inlineStr">
        <is>
          <t>THANGAMAYL</t>
        </is>
      </c>
      <c r="B1869" s="1" t="n"/>
      <c r="C1869" s="1" t="n"/>
      <c r="D1869" s="2" t="n">
        <v>-0.4550892584859987</v>
      </c>
      <c r="E1869" s="2" t="n">
        <v>-1.52939790267467</v>
      </c>
      <c r="F1869" s="3" t="n">
        <v>-0.01196573014885368</v>
      </c>
      <c r="G1869" s="4" t="n">
        <v>2133</v>
      </c>
      <c r="H1869" s="4" t="n">
        <v>3499</v>
      </c>
      <c r="I1869" s="3" t="n">
        <v>6453</v>
      </c>
      <c r="J1869" s="1" t="n"/>
      <c r="K1869" s="1" t="n"/>
      <c r="L1869" s="7">
        <f>J1869/G1869</f>
        <v/>
      </c>
      <c r="M1869" s="7">
        <f>K1869/H1869</f>
        <v/>
      </c>
      <c r="N1869" s="1" t="n">
        <v>4.724</v>
      </c>
      <c r="O1869" s="1" t="n">
        <v>10.343</v>
      </c>
      <c r="P1869" s="1" t="n">
        <v>16.4725</v>
      </c>
      <c r="Q1869" s="1" t="n"/>
      <c r="R1869" s="1" t="n"/>
      <c r="S1869" s="7">
        <f>Q1869/N1869</f>
        <v/>
      </c>
      <c r="T1869" s="7">
        <f>R1869/O1869</f>
        <v/>
      </c>
      <c r="U1869" s="1" t="inlineStr">
        <is>
          <t>13914</t>
        </is>
      </c>
      <c r="V1869" s="1" t="inlineStr">
        <is>
          <t>33706</t>
        </is>
      </c>
      <c r="W1869" s="1" t="inlineStr">
        <is>
          <t>48562</t>
        </is>
      </c>
      <c r="X1869" s="1" t="n"/>
      <c r="Y1869" s="1" t="n"/>
      <c r="Z1869" s="7">
        <f>X1869/U1869</f>
        <v/>
      </c>
      <c r="AA1869" s="7">
        <f>Y1869/V1869</f>
        <v/>
      </c>
      <c r="AB1869" s="1" t="n"/>
      <c r="AC1869" s="1" t="n"/>
      <c r="AD1869" s="1" t="n"/>
      <c r="AE1869" s="1" t="n"/>
      <c r="AF1869" s="1" t="n"/>
      <c r="AG1869" s="1" t="n"/>
      <c r="AH1869" s="1" t="n"/>
      <c r="AI1869" s="7">
        <f>AG1869/AD1869</f>
        <v/>
      </c>
      <c r="AJ1869" s="7">
        <f>AH1869/AE1869</f>
        <v/>
      </c>
      <c r="AK1869" s="1" t="n"/>
      <c r="AL1869" s="1" t="n"/>
      <c r="AM1869" s="1" t="n"/>
      <c r="AN1869" s="1" t="n">
        <v>2121.75</v>
      </c>
      <c r="AO1869" s="1" t="n">
        <v>2089.3</v>
      </c>
      <c r="AP1869" s="1" t="n">
        <v>2089.05</v>
      </c>
      <c r="AQ1869" s="1" t="n"/>
      <c r="AR1869" s="1" t="n"/>
      <c r="AS1869" s="1" t="n"/>
      <c r="AT1869" s="1" t="n"/>
      <c r="AU1869" s="1" t="n"/>
      <c r="AV1869" s="7">
        <f>AT1869/AQ1869</f>
        <v/>
      </c>
      <c r="AW1869" s="7">
        <f>AU1869/AR1869</f>
        <v/>
      </c>
      <c r="AX1869" s="1" t="n"/>
      <c r="AY1869" s="1">
        <f>+IF(AND(D1869&gt;0,E1869&gt;0,F1869&gt;0,S1869&gt;0,T1869&gt;0,AC1869&gt;0,AB1869&gt;0,AI1869&gt;0,AJ1869&gt;0,AS1869&gt;AR1869,AR1869&gt;AQ1869),"long buildup",IF(AND(D1869&gt;0,E1869&gt;0,F1869&gt;0,S1869&lt;0,T1869&lt;0,AB1869&lt;0,AC1869&lt;0,AI1869&lt;0,AJ1869&lt;0,AS1869&gt;AR1869,AR1869&gt;AQ1869),"Short Covering",IF(AND(D1869&lt;0,E1869&lt;0,F1869&lt;0,S1869&lt;0,T1869&lt;0,AB1869&gt;0,AC1869&gt;0,AI1869&gt;0,AJ1869&gt;0,AS1869&lt;AR1869,AR1869&lt;AQ1869),"Short Buildup",IF(AND(D1869&lt;0,E1869&lt;0,F1869&lt;0,S1869&lt;0,T1869&lt;0,AB1869&lt;0,AC1869&lt;0,AI1869&lt;0,AJ1869&lt;0,AS1869&lt;AR1869,AR1869&lt;AQ1869),"LongUnwinding" ))))</f>
        <v/>
      </c>
      <c r="AZ1869" s="1">
        <f>+IF(AND(D1869&gt;0,E1869&gt;0,F1869&gt;0,L1869&gt;0,M1869&gt;0,S1869&gt;0,T1869&gt;0,Z1869&gt;0,AA1869&gt;0),"Buying Opportunity",IF(AND(D1869&lt;0,E1869&lt;0,F1869&lt;0,L1869&lt;0,M1869&lt;0,S1869&lt;0,T1869&lt;0,Z1869&lt;0,AA1869&lt;0),"support Zone",IF(AND(D1869&lt;0,E1869&lt;0,F1869&lt;0,L1869&gt;0,M1869&gt;0,S1869&gt;0,T1869&gt;0,Z1869&gt;0,AA1869&gt;0),"sell delivery")))</f>
        <v/>
      </c>
      <c r="BA1869" s="1">
        <f>IF(AND(D1869&gt;0,E1869&gt;0,F1869&gt;0,Z1869&gt;0,AA1869&gt;0,AB1869&gt;0,AC1869&gt;0,AI1869&gt;0,AJ1869&gt;0),"FII ENTERING")</f>
        <v/>
      </c>
      <c r="BB1869" s="1" t="n"/>
      <c r="BC1869" s="1" t="n"/>
      <c r="BD1869" s="1">
        <f>IF(AND(E1869&gt;0,F1869&gt;0,AB1869&gt;0,AC1869&gt;0,AI1869&gt;0,AJ1869&gt;0,AS1869&gt;AR1869,AR1869&gt;AQ1869),"long buildup",IF(AND(E1869&lt;0,F1869&lt;0,AB1869&gt;0,AC1869&gt;0,AI1869&gt;0,AJ1869&gt;0,AS1869&lt;AR1869,AR1869&lt;AQ1869),"Short buildup"))</f>
        <v/>
      </c>
      <c r="BE1869" s="1">
        <f>+IF(AND(F1869&gt;0,M1869&gt;0,T1869&gt;0,AA1869&gt;0),"buy")</f>
        <v/>
      </c>
    </row>
    <row r="1870">
      <c r="A1870" s="1" t="inlineStr">
        <is>
          <t>THEINVEST</t>
        </is>
      </c>
      <c r="B1870" s="1" t="n"/>
      <c r="C1870" s="1" t="n"/>
      <c r="D1870" s="2" t="n">
        <v>-0.0472969777231208</v>
      </c>
      <c r="E1870" s="2" t="n">
        <v>-0.3643590592911608</v>
      </c>
      <c r="F1870" s="3" t="n">
        <v>-0.3039513677811621</v>
      </c>
      <c r="G1870" s="4" t="n">
        <v>781</v>
      </c>
      <c r="H1870" s="4" t="n">
        <v>687</v>
      </c>
      <c r="I1870" s="3" t="n">
        <v>515</v>
      </c>
      <c r="J1870" s="1" t="n"/>
      <c r="K1870" s="1" t="n"/>
      <c r="L1870" s="7">
        <f>J1870/G1870</f>
        <v/>
      </c>
      <c r="M1870" s="7">
        <f>K1870/H1870</f>
        <v/>
      </c>
      <c r="N1870" s="1" t="n">
        <v>0.7034999999999999</v>
      </c>
      <c r="O1870" s="1" t="n">
        <v>0.5778</v>
      </c>
      <c r="P1870" s="1" t="n">
        <v>0.4426</v>
      </c>
      <c r="Q1870" s="1" t="n"/>
      <c r="R1870" s="1" t="n"/>
      <c r="S1870" s="7">
        <f>Q1870/N1870</f>
        <v/>
      </c>
      <c r="T1870" s="7">
        <f>R1870/O1870</f>
        <v/>
      </c>
      <c r="U1870" s="1" t="inlineStr">
        <is>
          <t>22603</t>
        </is>
      </c>
      <c r="V1870" s="1" t="inlineStr">
        <is>
          <t>20277</t>
        </is>
      </c>
      <c r="W1870" s="1" t="inlineStr">
        <is>
          <t>15701</t>
        </is>
      </c>
      <c r="X1870" s="1" t="n"/>
      <c r="Y1870" s="1" t="n"/>
      <c r="Z1870" s="7">
        <f>X1870/U1870</f>
        <v/>
      </c>
      <c r="AA1870" s="7">
        <f>Y1870/V1870</f>
        <v/>
      </c>
      <c r="AB1870" s="1" t="n"/>
      <c r="AC1870" s="1" t="n"/>
      <c r="AD1870" s="1" t="n"/>
      <c r="AE1870" s="1" t="n"/>
      <c r="AF1870" s="1" t="n"/>
      <c r="AG1870" s="1" t="n"/>
      <c r="AH1870" s="1" t="n"/>
      <c r="AI1870" s="7">
        <f>AG1870/AD1870</f>
        <v/>
      </c>
      <c r="AJ1870" s="7">
        <f>AH1870/AE1870</f>
        <v/>
      </c>
      <c r="AK1870" s="1" t="n"/>
      <c r="AL1870" s="1" t="n"/>
      <c r="AM1870" s="1" t="n"/>
      <c r="AN1870" s="1" t="n">
        <v>211.33</v>
      </c>
      <c r="AO1870" s="1" t="n">
        <v>210.56</v>
      </c>
      <c r="AP1870" s="1" t="n">
        <v>209.92</v>
      </c>
      <c r="AQ1870" s="1" t="n"/>
      <c r="AR1870" s="1" t="n"/>
      <c r="AS1870" s="1" t="n"/>
      <c r="AT1870" s="1" t="n"/>
      <c r="AU1870" s="1" t="n"/>
      <c r="AV1870" s="7">
        <f>AT1870/AQ1870</f>
        <v/>
      </c>
      <c r="AW1870" s="7">
        <f>AU1870/AR1870</f>
        <v/>
      </c>
      <c r="AX1870" s="1" t="n"/>
      <c r="AY1870" s="1">
        <f>+IF(AND(D1870&gt;0,E1870&gt;0,F1870&gt;0,S1870&gt;0,T1870&gt;0,AC1870&gt;0,AB1870&gt;0,AI1870&gt;0,AJ1870&gt;0,AS1870&gt;AR1870,AR1870&gt;AQ1870),"long buildup",IF(AND(D1870&gt;0,E1870&gt;0,F1870&gt;0,S1870&lt;0,T1870&lt;0,AB1870&lt;0,AC1870&lt;0,AI1870&lt;0,AJ1870&lt;0,AS1870&gt;AR1870,AR1870&gt;AQ1870),"Short Covering",IF(AND(D1870&lt;0,E1870&lt;0,F1870&lt;0,S1870&lt;0,T1870&lt;0,AB1870&gt;0,AC1870&gt;0,AI1870&gt;0,AJ1870&gt;0,AS1870&lt;AR1870,AR1870&lt;AQ1870),"Short Buildup",IF(AND(D1870&lt;0,E1870&lt;0,F1870&lt;0,S1870&lt;0,T1870&lt;0,AB1870&lt;0,AC1870&lt;0,AI1870&lt;0,AJ1870&lt;0,AS1870&lt;AR1870,AR1870&lt;AQ1870),"LongUnwinding" ))))</f>
        <v/>
      </c>
      <c r="AZ1870" s="1">
        <f>+IF(AND(D1870&gt;0,E1870&gt;0,F1870&gt;0,L1870&gt;0,M1870&gt;0,S1870&gt;0,T1870&gt;0,Z1870&gt;0,AA1870&gt;0),"Buying Opportunity",IF(AND(D1870&lt;0,E1870&lt;0,F1870&lt;0,L1870&lt;0,M1870&lt;0,S1870&lt;0,T1870&lt;0,Z1870&lt;0,AA1870&lt;0),"support Zone",IF(AND(D1870&lt;0,E1870&lt;0,F1870&lt;0,L1870&gt;0,M1870&gt;0,S1870&gt;0,T1870&gt;0,Z1870&gt;0,AA1870&gt;0),"sell delivery")))</f>
        <v/>
      </c>
      <c r="BA1870" s="1">
        <f>IF(AND(D1870&gt;0,E1870&gt;0,F1870&gt;0,Z1870&gt;0,AA1870&gt;0,AB1870&gt;0,AC1870&gt;0,AI1870&gt;0,AJ1870&gt;0),"FII ENTERING")</f>
        <v/>
      </c>
      <c r="BB1870" s="1" t="n"/>
      <c r="BC1870" s="1" t="n"/>
      <c r="BD1870" s="1">
        <f>IF(AND(E1870&gt;0,F1870&gt;0,AB1870&gt;0,AC1870&gt;0,AI1870&gt;0,AJ1870&gt;0,AS1870&gt;AR1870,AR1870&gt;AQ1870),"long buildup",IF(AND(E1870&lt;0,F1870&lt;0,AB1870&gt;0,AC1870&gt;0,AI1870&gt;0,AJ1870&gt;0,AS1870&lt;AR1870,AR1870&lt;AQ1870),"Short buildup"))</f>
        <v/>
      </c>
      <c r="BE1870" s="1">
        <f>+IF(AND(F1870&gt;0,M1870&gt;0,T1870&gt;0,AA1870&gt;0),"buy")</f>
        <v/>
      </c>
    </row>
    <row r="1871">
      <c r="A1871" s="1" t="inlineStr">
        <is>
          <t>THEJO</t>
        </is>
      </c>
      <c r="B1871" s="1" t="n"/>
      <c r="C1871" s="1" t="n"/>
      <c r="D1871" s="2" t="n">
        <v>-0.009032199792271725</v>
      </c>
      <c r="E1871" s="2" t="n">
        <v>-0.06097285578790069</v>
      </c>
      <c r="F1871" s="3" t="n">
        <v>-0.4474070726471626</v>
      </c>
      <c r="G1871" s="4" t="n">
        <v>761</v>
      </c>
      <c r="H1871" s="4" t="n">
        <v>577</v>
      </c>
      <c r="I1871" s="3" t="n">
        <v>712</v>
      </c>
      <c r="J1871" s="1" t="n"/>
      <c r="K1871" s="1" t="n"/>
      <c r="L1871" s="7">
        <f>J1871/G1871</f>
        <v/>
      </c>
      <c r="M1871" s="7">
        <f>K1871/H1871</f>
        <v/>
      </c>
      <c r="N1871" s="1" t="n">
        <v>1.0439</v>
      </c>
      <c r="O1871" s="1" t="n">
        <v>0.6940999999999999</v>
      </c>
      <c r="P1871" s="1" t="n">
        <v>0.7039</v>
      </c>
      <c r="Q1871" s="1" t="n"/>
      <c r="R1871" s="1" t="n"/>
      <c r="S1871" s="7">
        <f>Q1871/N1871</f>
        <v/>
      </c>
      <c r="T1871" s="7">
        <f>R1871/O1871</f>
        <v/>
      </c>
      <c r="U1871" s="1" t="inlineStr">
        <is>
          <t>2979</t>
        </is>
      </c>
      <c r="V1871" s="1" t="inlineStr">
        <is>
          <t>1970</t>
        </is>
      </c>
      <c r="W1871" s="1" t="inlineStr">
        <is>
          <t>1603</t>
        </is>
      </c>
      <c r="X1871" s="1" t="n"/>
      <c r="Y1871" s="1" t="n"/>
      <c r="Z1871" s="7">
        <f>X1871/U1871</f>
        <v/>
      </c>
      <c r="AA1871" s="7">
        <f>Y1871/V1871</f>
        <v/>
      </c>
      <c r="AB1871" s="1" t="n"/>
      <c r="AC1871" s="1" t="n"/>
      <c r="AD1871" s="1" t="n"/>
      <c r="AE1871" s="1" t="n"/>
      <c r="AF1871" s="1" t="n"/>
      <c r="AG1871" s="1" t="n"/>
      <c r="AH1871" s="1" t="n"/>
      <c r="AI1871" s="7">
        <f>AG1871/AD1871</f>
        <v/>
      </c>
      <c r="AJ1871" s="7">
        <f>AH1871/AE1871</f>
        <v/>
      </c>
      <c r="AK1871" s="1" t="n"/>
      <c r="AL1871" s="1" t="n"/>
      <c r="AM1871" s="1" t="n"/>
      <c r="AN1871" s="1" t="n">
        <v>2214.1</v>
      </c>
      <c r="AO1871" s="1" t="n">
        <v>2212.75</v>
      </c>
      <c r="AP1871" s="1" t="n">
        <v>2202.85</v>
      </c>
      <c r="AQ1871" s="1" t="n"/>
      <c r="AR1871" s="1" t="n"/>
      <c r="AS1871" s="1" t="n"/>
      <c r="AT1871" s="1" t="n"/>
      <c r="AU1871" s="1" t="n"/>
      <c r="AV1871" s="7">
        <f>AT1871/AQ1871</f>
        <v/>
      </c>
      <c r="AW1871" s="7">
        <f>AU1871/AR1871</f>
        <v/>
      </c>
      <c r="AX1871" s="1" t="n"/>
      <c r="AY1871" s="1">
        <f>+IF(AND(D1871&gt;0,E1871&gt;0,F1871&gt;0,S1871&gt;0,T1871&gt;0,AC1871&gt;0,AB1871&gt;0,AI1871&gt;0,AJ1871&gt;0,AS1871&gt;AR1871,AR1871&gt;AQ1871),"long buildup",IF(AND(D1871&gt;0,E1871&gt;0,F1871&gt;0,S1871&lt;0,T1871&lt;0,AB1871&lt;0,AC1871&lt;0,AI1871&lt;0,AJ1871&lt;0,AS1871&gt;AR1871,AR1871&gt;AQ1871),"Short Covering",IF(AND(D1871&lt;0,E1871&lt;0,F1871&lt;0,S1871&lt;0,T1871&lt;0,AB1871&gt;0,AC1871&gt;0,AI1871&gt;0,AJ1871&gt;0,AS1871&lt;AR1871,AR1871&lt;AQ1871),"Short Buildup",IF(AND(D1871&lt;0,E1871&lt;0,F1871&lt;0,S1871&lt;0,T1871&lt;0,AB1871&lt;0,AC1871&lt;0,AI1871&lt;0,AJ1871&lt;0,AS1871&lt;AR1871,AR1871&lt;AQ1871),"LongUnwinding" ))))</f>
        <v/>
      </c>
      <c r="AZ1871" s="1">
        <f>+IF(AND(D1871&gt;0,E1871&gt;0,F1871&gt;0,L1871&gt;0,M1871&gt;0,S1871&gt;0,T1871&gt;0,Z1871&gt;0,AA1871&gt;0),"Buying Opportunity",IF(AND(D1871&lt;0,E1871&lt;0,F1871&lt;0,L1871&lt;0,M1871&lt;0,S1871&lt;0,T1871&lt;0,Z1871&lt;0,AA1871&lt;0),"support Zone",IF(AND(D1871&lt;0,E1871&lt;0,F1871&lt;0,L1871&gt;0,M1871&gt;0,S1871&gt;0,T1871&gt;0,Z1871&gt;0,AA1871&gt;0),"sell delivery")))</f>
        <v/>
      </c>
      <c r="BA1871" s="1">
        <f>IF(AND(D1871&gt;0,E1871&gt;0,F1871&gt;0,Z1871&gt;0,AA1871&gt;0,AB1871&gt;0,AC1871&gt;0,AI1871&gt;0,AJ1871&gt;0),"FII ENTERING")</f>
        <v/>
      </c>
      <c r="BB1871" s="1" t="n"/>
      <c r="BC1871" s="1" t="n"/>
      <c r="BD1871" s="1">
        <f>IF(AND(E1871&gt;0,F1871&gt;0,AB1871&gt;0,AC1871&gt;0,AI1871&gt;0,AJ1871&gt;0,AS1871&gt;AR1871,AR1871&gt;AQ1871),"long buildup",IF(AND(E1871&lt;0,F1871&lt;0,AB1871&gt;0,AC1871&gt;0,AI1871&gt;0,AJ1871&gt;0,AS1871&lt;AR1871,AR1871&lt;AQ1871),"Short buildup"))</f>
        <v/>
      </c>
      <c r="BE1871" s="1">
        <f>+IF(AND(F1871&gt;0,M1871&gt;0,T1871&gt;0,AA1871&gt;0),"buy")</f>
        <v/>
      </c>
    </row>
    <row r="1872">
      <c r="A1872" s="1" t="inlineStr">
        <is>
          <t>THEMISMED</t>
        </is>
      </c>
      <c r="B1872" s="1" t="n"/>
      <c r="C1872" s="1" t="n"/>
      <c r="D1872" s="2" t="n">
        <v>-0.1372212692967332</v>
      </c>
      <c r="E1872" s="2" t="n">
        <v>-1.528684300927532</v>
      </c>
      <c r="F1872" s="3" t="n">
        <v>0.3139717425431831</v>
      </c>
      <c r="G1872" s="4" t="n">
        <v>1477</v>
      </c>
      <c r="H1872" s="4" t="n">
        <v>1988</v>
      </c>
      <c r="I1872" s="3" t="n">
        <v>1857</v>
      </c>
      <c r="J1872" s="1" t="n"/>
      <c r="K1872" s="1" t="n"/>
      <c r="L1872" s="7">
        <f>J1872/G1872</f>
        <v/>
      </c>
      <c r="M1872" s="7">
        <f>K1872/H1872</f>
        <v/>
      </c>
      <c r="N1872" s="1" t="n">
        <v>1.9576</v>
      </c>
      <c r="O1872" s="1" t="n">
        <v>2.3009</v>
      </c>
      <c r="P1872" s="1" t="n">
        <v>2.5755</v>
      </c>
      <c r="Q1872" s="1" t="n"/>
      <c r="R1872" s="1" t="n"/>
      <c r="S1872" s="7">
        <f>Q1872/N1872</f>
        <v/>
      </c>
      <c r="T1872" s="7">
        <f>R1872/O1872</f>
        <v/>
      </c>
      <c r="U1872" s="1" t="inlineStr">
        <is>
          <t>42784</t>
        </is>
      </c>
      <c r="V1872" s="1" t="inlineStr">
        <is>
          <t>45369</t>
        </is>
      </c>
      <c r="W1872" s="1" t="inlineStr">
        <is>
          <t>47395</t>
        </is>
      </c>
      <c r="X1872" s="1" t="n"/>
      <c r="Y1872" s="1" t="n"/>
      <c r="Z1872" s="7">
        <f>X1872/U1872</f>
        <v/>
      </c>
      <c r="AA1872" s="7">
        <f>Y1872/V1872</f>
        <v/>
      </c>
      <c r="AB1872" s="1" t="n"/>
      <c r="AC1872" s="1" t="n"/>
      <c r="AD1872" s="1" t="n"/>
      <c r="AE1872" s="1" t="n"/>
      <c r="AF1872" s="1" t="n"/>
      <c r="AG1872" s="1" t="n"/>
      <c r="AH1872" s="1" t="n"/>
      <c r="AI1872" s="7">
        <f>AG1872/AD1872</f>
        <v/>
      </c>
      <c r="AJ1872" s="7">
        <f>AH1872/AE1872</f>
        <v/>
      </c>
      <c r="AK1872" s="1" t="n"/>
      <c r="AL1872" s="1" t="n"/>
      <c r="AM1872" s="1" t="n"/>
      <c r="AN1872" s="1" t="n">
        <v>291.1</v>
      </c>
      <c r="AO1872" s="1" t="n">
        <v>286.65</v>
      </c>
      <c r="AP1872" s="1" t="n">
        <v>287.55</v>
      </c>
      <c r="AQ1872" s="1" t="n"/>
      <c r="AR1872" s="1" t="n"/>
      <c r="AS1872" s="1" t="n"/>
      <c r="AT1872" s="1" t="n"/>
      <c r="AU1872" s="1" t="n"/>
      <c r="AV1872" s="7">
        <f>AT1872/AQ1872</f>
        <v/>
      </c>
      <c r="AW1872" s="7">
        <f>AU1872/AR1872</f>
        <v/>
      </c>
      <c r="AX1872" s="1" t="n"/>
      <c r="AY1872" s="1">
        <f>+IF(AND(D1872&gt;0,E1872&gt;0,F1872&gt;0,S1872&gt;0,T1872&gt;0,AC1872&gt;0,AB1872&gt;0,AI1872&gt;0,AJ1872&gt;0,AS1872&gt;AR1872,AR1872&gt;AQ1872),"long buildup",IF(AND(D1872&gt;0,E1872&gt;0,F1872&gt;0,S1872&lt;0,T1872&lt;0,AB1872&lt;0,AC1872&lt;0,AI1872&lt;0,AJ1872&lt;0,AS1872&gt;AR1872,AR1872&gt;AQ1872),"Short Covering",IF(AND(D1872&lt;0,E1872&lt;0,F1872&lt;0,S1872&lt;0,T1872&lt;0,AB1872&gt;0,AC1872&gt;0,AI1872&gt;0,AJ1872&gt;0,AS1872&lt;AR1872,AR1872&lt;AQ1872),"Short Buildup",IF(AND(D1872&lt;0,E1872&lt;0,F1872&lt;0,S1872&lt;0,T1872&lt;0,AB1872&lt;0,AC1872&lt;0,AI1872&lt;0,AJ1872&lt;0,AS1872&lt;AR1872,AR1872&lt;AQ1872),"LongUnwinding" ))))</f>
        <v/>
      </c>
      <c r="AZ1872" s="1">
        <f>+IF(AND(D1872&gt;0,E1872&gt;0,F1872&gt;0,L1872&gt;0,M1872&gt;0,S1872&gt;0,T1872&gt;0,Z1872&gt;0,AA1872&gt;0),"Buying Opportunity",IF(AND(D1872&lt;0,E1872&lt;0,F1872&lt;0,L1872&lt;0,M1872&lt;0,S1872&lt;0,T1872&lt;0,Z1872&lt;0,AA1872&lt;0),"support Zone",IF(AND(D1872&lt;0,E1872&lt;0,F1872&lt;0,L1872&gt;0,M1872&gt;0,S1872&gt;0,T1872&gt;0,Z1872&gt;0,AA1872&gt;0),"sell delivery")))</f>
        <v/>
      </c>
      <c r="BA1872" s="1">
        <f>IF(AND(D1872&gt;0,E1872&gt;0,F1872&gt;0,Z1872&gt;0,AA1872&gt;0,AB1872&gt;0,AC1872&gt;0,AI1872&gt;0,AJ1872&gt;0),"FII ENTERING")</f>
        <v/>
      </c>
      <c r="BB1872" s="1" t="n"/>
      <c r="BC1872" s="1" t="n"/>
      <c r="BD1872" s="1">
        <f>IF(AND(E1872&gt;0,F1872&gt;0,AB1872&gt;0,AC1872&gt;0,AI1872&gt;0,AJ1872&gt;0,AS1872&gt;AR1872,AR1872&gt;AQ1872),"long buildup",IF(AND(E1872&lt;0,F1872&lt;0,AB1872&gt;0,AC1872&gt;0,AI1872&gt;0,AJ1872&gt;0,AS1872&lt;AR1872,AR1872&lt;AQ1872),"Short buildup"))</f>
        <v/>
      </c>
      <c r="BE1872" s="1">
        <f>+IF(AND(F1872&gt;0,M1872&gt;0,T1872&gt;0,AA1872&gt;0),"buy")</f>
        <v/>
      </c>
    </row>
    <row r="1873">
      <c r="A1873" s="1" t="inlineStr">
        <is>
          <t>THERMAX</t>
        </is>
      </c>
      <c r="B1873" s="1" t="n"/>
      <c r="C1873" s="1" t="n"/>
      <c r="D1873" s="2" t="n">
        <v>2.336750516884907</v>
      </c>
      <c r="E1873" s="2" t="n">
        <v>0.5440158259149435</v>
      </c>
      <c r="F1873" s="3" t="n">
        <v>0.2804784879279052</v>
      </c>
      <c r="G1873" s="4" t="n">
        <v>13865</v>
      </c>
      <c r="H1873" s="4" t="n">
        <v>9819</v>
      </c>
      <c r="I1873" s="3" t="n">
        <v>16662</v>
      </c>
      <c r="J1873" s="1" t="n"/>
      <c r="K1873" s="1" t="n"/>
      <c r="L1873" s="7">
        <f>J1873/G1873</f>
        <v/>
      </c>
      <c r="M1873" s="7">
        <f>K1873/H1873</f>
        <v/>
      </c>
      <c r="N1873" s="1" t="n">
        <v>28.6086</v>
      </c>
      <c r="O1873" s="1" t="n">
        <v>30.2113</v>
      </c>
      <c r="P1873" s="1" t="n">
        <v>31.546</v>
      </c>
      <c r="Q1873" s="1" t="n"/>
      <c r="R1873" s="1" t="n"/>
      <c r="S1873" s="7">
        <f>Q1873/N1873</f>
        <v/>
      </c>
      <c r="T1873" s="7">
        <f>R1873/O1873</f>
        <v/>
      </c>
      <c r="U1873" s="1" t="inlineStr">
        <is>
          <t>26907</t>
        </is>
      </c>
      <c r="V1873" s="1" t="inlineStr">
        <is>
          <t>34651</t>
        </is>
      </c>
      <c r="W1873" s="1" t="inlineStr">
        <is>
          <t>36563</t>
        </is>
      </c>
      <c r="X1873" s="1" t="n"/>
      <c r="Y1873" s="1" t="n"/>
      <c r="Z1873" s="7">
        <f>X1873/U1873</f>
        <v/>
      </c>
      <c r="AA1873" s="7">
        <f>Y1873/V1873</f>
        <v/>
      </c>
      <c r="AB1873" s="1" t="n"/>
      <c r="AC1873" s="1" t="n"/>
      <c r="AD1873" s="1" t="n"/>
      <c r="AE1873" s="1" t="n"/>
      <c r="AF1873" s="1" t="n"/>
      <c r="AG1873" s="1" t="n"/>
      <c r="AH1873" s="1" t="n"/>
      <c r="AI1873" s="7">
        <f>AG1873/AD1873</f>
        <v/>
      </c>
      <c r="AJ1873" s="7">
        <f>AH1873/AE1873</f>
        <v/>
      </c>
      <c r="AK1873" s="1" t="n"/>
      <c r="AL1873" s="1" t="n"/>
      <c r="AM1873" s="1" t="n"/>
      <c r="AN1873" s="1" t="n">
        <v>4751.7</v>
      </c>
      <c r="AO1873" s="1" t="n">
        <v>4777.55</v>
      </c>
      <c r="AP1873" s="1" t="n">
        <v>4790.95</v>
      </c>
      <c r="AQ1873" s="1" t="n"/>
      <c r="AR1873" s="1" t="n"/>
      <c r="AS1873" s="1" t="n"/>
      <c r="AT1873" s="1" t="n"/>
      <c r="AU1873" s="1" t="n"/>
      <c r="AV1873" s="7">
        <f>AT1873/AQ1873</f>
        <v/>
      </c>
      <c r="AW1873" s="7">
        <f>AU1873/AR1873</f>
        <v/>
      </c>
      <c r="AX1873" s="1" t="n"/>
      <c r="AY1873" s="1">
        <f>+IF(AND(D1873&gt;0,E1873&gt;0,F1873&gt;0,S1873&gt;0,T1873&gt;0,AC1873&gt;0,AB1873&gt;0,AI1873&gt;0,AJ1873&gt;0,AS1873&gt;AR1873,AR1873&gt;AQ1873),"long buildup",IF(AND(D1873&gt;0,E1873&gt;0,F1873&gt;0,S1873&lt;0,T1873&lt;0,AB1873&lt;0,AC1873&lt;0,AI1873&lt;0,AJ1873&lt;0,AS1873&gt;AR1873,AR1873&gt;AQ1873),"Short Covering",IF(AND(D1873&lt;0,E1873&lt;0,F1873&lt;0,S1873&lt;0,T1873&lt;0,AB1873&gt;0,AC1873&gt;0,AI1873&gt;0,AJ1873&gt;0,AS1873&lt;AR1873,AR1873&lt;AQ1873),"Short Buildup",IF(AND(D1873&lt;0,E1873&lt;0,F1873&lt;0,S1873&lt;0,T1873&lt;0,AB1873&lt;0,AC1873&lt;0,AI1873&lt;0,AJ1873&lt;0,AS1873&lt;AR1873,AR1873&lt;AQ1873),"LongUnwinding" ))))</f>
        <v/>
      </c>
      <c r="AZ1873" s="1">
        <f>+IF(AND(D1873&gt;0,E1873&gt;0,F1873&gt;0,L1873&gt;0,M1873&gt;0,S1873&gt;0,T1873&gt;0,Z1873&gt;0,AA1873&gt;0),"Buying Opportunity",IF(AND(D1873&lt;0,E1873&lt;0,F1873&lt;0,L1873&lt;0,M1873&lt;0,S1873&lt;0,T1873&lt;0,Z1873&lt;0,AA1873&lt;0),"support Zone",IF(AND(D1873&lt;0,E1873&lt;0,F1873&lt;0,L1873&gt;0,M1873&gt;0,S1873&gt;0,T1873&gt;0,Z1873&gt;0,AA1873&gt;0),"sell delivery")))</f>
        <v/>
      </c>
      <c r="BA1873" s="1">
        <f>IF(AND(D1873&gt;0,E1873&gt;0,F1873&gt;0,Z1873&gt;0,AA1873&gt;0,AB1873&gt;0,AC1873&gt;0,AI1873&gt;0,AJ1873&gt;0),"FII ENTERING")</f>
        <v/>
      </c>
      <c r="BB1873" s="1" t="n"/>
      <c r="BC1873" s="1" t="n"/>
      <c r="BD1873" s="1">
        <f>IF(AND(E1873&gt;0,F1873&gt;0,AB1873&gt;0,AC1873&gt;0,AI1873&gt;0,AJ1873&gt;0,AS1873&gt;AR1873,AR1873&gt;AQ1873),"long buildup",IF(AND(E1873&lt;0,F1873&lt;0,AB1873&gt;0,AC1873&gt;0,AI1873&gt;0,AJ1873&gt;0,AS1873&lt;AR1873,AR1873&lt;AQ1873),"Short buildup"))</f>
        <v/>
      </c>
      <c r="BE1873" s="1">
        <f>+IF(AND(F1873&gt;0,M1873&gt;0,T1873&gt;0,AA1873&gt;0),"buy")</f>
        <v/>
      </c>
    </row>
    <row r="1874">
      <c r="A1874" s="1" t="inlineStr">
        <is>
          <t>THOMASCOOK</t>
        </is>
      </c>
      <c r="B1874" s="1" t="n"/>
      <c r="C1874" s="1" t="n"/>
      <c r="D1874" s="2" t="n">
        <v>0.336529596164493</v>
      </c>
      <c r="E1874" s="2" t="n">
        <v>-2.05835056283024</v>
      </c>
      <c r="F1874" s="3" t="n">
        <v>0.1641882065956855</v>
      </c>
      <c r="G1874" s="4" t="n">
        <v>11070</v>
      </c>
      <c r="H1874" s="4" t="n">
        <v>5044</v>
      </c>
      <c r="I1874" s="3" t="n">
        <v>11600</v>
      </c>
      <c r="J1874" s="1" t="n"/>
      <c r="K1874" s="1" t="n"/>
      <c r="L1874" s="7">
        <f>J1874/G1874</f>
        <v/>
      </c>
      <c r="M1874" s="7">
        <f>K1874/H1874</f>
        <v/>
      </c>
      <c r="N1874" s="1" t="n">
        <v>14.9221</v>
      </c>
      <c r="O1874" s="1" t="n">
        <v>5.821499999999999</v>
      </c>
      <c r="P1874" s="1" t="n">
        <v>10.8437</v>
      </c>
      <c r="Q1874" s="1" t="n"/>
      <c r="R1874" s="1" t="n"/>
      <c r="S1874" s="7">
        <f>Q1874/N1874</f>
        <v/>
      </c>
      <c r="T1874" s="7">
        <f>R1874/O1874</f>
        <v/>
      </c>
      <c r="U1874" s="1" t="inlineStr">
        <is>
          <t>356325</t>
        </is>
      </c>
      <c r="V1874" s="1" t="inlineStr">
        <is>
          <t>184635</t>
        </is>
      </c>
      <c r="W1874" s="1" t="inlineStr">
        <is>
          <t>269549</t>
        </is>
      </c>
      <c r="X1874" s="1" t="n"/>
      <c r="Y1874" s="1" t="n"/>
      <c r="Z1874" s="7">
        <f>X1874/U1874</f>
        <v/>
      </c>
      <c r="AA1874" s="7">
        <f>Y1874/V1874</f>
        <v/>
      </c>
      <c r="AB1874" s="1" t="n"/>
      <c r="AC1874" s="1" t="n"/>
      <c r="AD1874" s="1" t="n"/>
      <c r="AE1874" s="1" t="n"/>
      <c r="AF1874" s="1" t="n"/>
      <c r="AG1874" s="1" t="n"/>
      <c r="AH1874" s="1" t="n"/>
      <c r="AI1874" s="7">
        <f>AG1874/AD1874</f>
        <v/>
      </c>
      <c r="AJ1874" s="7">
        <f>AH1874/AE1874</f>
        <v/>
      </c>
      <c r="AK1874" s="1" t="n"/>
      <c r="AL1874" s="1" t="n"/>
      <c r="AM1874" s="1" t="n"/>
      <c r="AN1874" s="1" t="n">
        <v>217.65</v>
      </c>
      <c r="AO1874" s="1" t="n">
        <v>213.17</v>
      </c>
      <c r="AP1874" s="1" t="n">
        <v>213.52</v>
      </c>
      <c r="AQ1874" s="1" t="n"/>
      <c r="AR1874" s="1" t="n"/>
      <c r="AS1874" s="1" t="n"/>
      <c r="AT1874" s="1" t="n"/>
      <c r="AU1874" s="1" t="n"/>
      <c r="AV1874" s="7">
        <f>AT1874/AQ1874</f>
        <v/>
      </c>
      <c r="AW1874" s="7">
        <f>AU1874/AR1874</f>
        <v/>
      </c>
      <c r="AX1874" s="1" t="n"/>
      <c r="AY1874" s="1">
        <f>+IF(AND(D1874&gt;0,E1874&gt;0,F1874&gt;0,S1874&gt;0,T1874&gt;0,AC1874&gt;0,AB1874&gt;0,AI1874&gt;0,AJ1874&gt;0,AS1874&gt;AR1874,AR1874&gt;AQ1874),"long buildup",IF(AND(D1874&gt;0,E1874&gt;0,F1874&gt;0,S1874&lt;0,T1874&lt;0,AB1874&lt;0,AC1874&lt;0,AI1874&lt;0,AJ1874&lt;0,AS1874&gt;AR1874,AR1874&gt;AQ1874),"Short Covering",IF(AND(D1874&lt;0,E1874&lt;0,F1874&lt;0,S1874&lt;0,T1874&lt;0,AB1874&gt;0,AC1874&gt;0,AI1874&gt;0,AJ1874&gt;0,AS1874&lt;AR1874,AR1874&lt;AQ1874),"Short Buildup",IF(AND(D1874&lt;0,E1874&lt;0,F1874&lt;0,S1874&lt;0,T1874&lt;0,AB1874&lt;0,AC1874&lt;0,AI1874&lt;0,AJ1874&lt;0,AS1874&lt;AR1874,AR1874&lt;AQ1874),"LongUnwinding" ))))</f>
        <v/>
      </c>
      <c r="AZ1874" s="1">
        <f>+IF(AND(D1874&gt;0,E1874&gt;0,F1874&gt;0,L1874&gt;0,M1874&gt;0,S1874&gt;0,T1874&gt;0,Z1874&gt;0,AA1874&gt;0),"Buying Opportunity",IF(AND(D1874&lt;0,E1874&lt;0,F1874&lt;0,L1874&lt;0,M1874&lt;0,S1874&lt;0,T1874&lt;0,Z1874&lt;0,AA1874&lt;0),"support Zone",IF(AND(D1874&lt;0,E1874&lt;0,F1874&lt;0,L1874&gt;0,M1874&gt;0,S1874&gt;0,T1874&gt;0,Z1874&gt;0,AA1874&gt;0),"sell delivery")))</f>
        <v/>
      </c>
      <c r="BA1874" s="1">
        <f>IF(AND(D1874&gt;0,E1874&gt;0,F1874&gt;0,Z1874&gt;0,AA1874&gt;0,AB1874&gt;0,AC1874&gt;0,AI1874&gt;0,AJ1874&gt;0),"FII ENTERING")</f>
        <v/>
      </c>
      <c r="BB1874" s="1" t="n"/>
      <c r="BC1874" s="1" t="n"/>
      <c r="BD1874" s="1">
        <f>IF(AND(E1874&gt;0,F1874&gt;0,AB1874&gt;0,AC1874&gt;0,AI1874&gt;0,AJ1874&gt;0,AS1874&gt;AR1874,AR1874&gt;AQ1874),"long buildup",IF(AND(E1874&lt;0,F1874&lt;0,AB1874&gt;0,AC1874&gt;0,AI1874&gt;0,AJ1874&gt;0,AS1874&lt;AR1874,AR1874&lt;AQ1874),"Short buildup"))</f>
        <v/>
      </c>
      <c r="BE1874" s="1">
        <f>+IF(AND(F1874&gt;0,M1874&gt;0,T1874&gt;0,AA1874&gt;0),"buy")</f>
        <v/>
      </c>
    </row>
    <row r="1875">
      <c r="A1875" s="1" t="inlineStr">
        <is>
          <t>THOMASCOTT</t>
        </is>
      </c>
      <c r="B1875" s="1" t="n"/>
      <c r="C1875" s="1" t="n"/>
      <c r="D1875" s="2" t="n">
        <v>4.997083414349607</v>
      </c>
      <c r="E1875" s="2" t="n">
        <v>4.999999999999996</v>
      </c>
      <c r="F1875" s="3" t="n">
        <v>4.75896531452087</v>
      </c>
      <c r="G1875" s="4" t="n">
        <v>71</v>
      </c>
      <c r="H1875" s="4" t="n">
        <v>77</v>
      </c>
      <c r="I1875" s="3" t="n">
        <v>4881</v>
      </c>
      <c r="J1875" s="1" t="n"/>
      <c r="K1875" s="1" t="n"/>
      <c r="L1875" s="7">
        <f>J1875/G1875</f>
        <v/>
      </c>
      <c r="M1875" s="7">
        <f>K1875/H1875</f>
        <v/>
      </c>
      <c r="N1875" s="1" t="n">
        <v>0.4316</v>
      </c>
      <c r="O1875" s="1" t="n">
        <v>0.3136</v>
      </c>
      <c r="P1875" s="1" t="n">
        <v>23.4745</v>
      </c>
      <c r="Q1875" s="1" t="n"/>
      <c r="R1875" s="1" t="n"/>
      <c r="S1875" s="7">
        <f>Q1875/N1875</f>
        <v/>
      </c>
      <c r="T1875" s="7">
        <f>R1875/O1875</f>
        <v/>
      </c>
      <c r="U1875" s="1" t="inlineStr">
        <is>
          <t>12693</t>
        </is>
      </c>
      <c r="V1875" s="1" t="inlineStr">
        <is>
          <t>9217</t>
        </is>
      </c>
      <c r="W1875" s="1" t="inlineStr">
        <is>
          <t>313241</t>
        </is>
      </c>
      <c r="X1875" s="1" t="n"/>
      <c r="Y1875" s="1" t="n"/>
      <c r="Z1875" s="7">
        <f>X1875/U1875</f>
        <v/>
      </c>
      <c r="AA1875" s="7">
        <f>Y1875/V1875</f>
        <v/>
      </c>
      <c r="AB1875" s="1" t="n"/>
      <c r="AC1875" s="1" t="n"/>
      <c r="AD1875" s="1" t="n"/>
      <c r="AE1875" s="1" t="n"/>
      <c r="AF1875" s="1" t="n"/>
      <c r="AG1875" s="1" t="n"/>
      <c r="AH1875" s="1" t="n"/>
      <c r="AI1875" s="7">
        <f>AG1875/AD1875</f>
        <v/>
      </c>
      <c r="AJ1875" s="7">
        <f>AH1875/AE1875</f>
        <v/>
      </c>
      <c r="AK1875" s="1" t="n"/>
      <c r="AL1875" s="1" t="n"/>
      <c r="AM1875" s="1" t="n"/>
      <c r="AN1875" s="1" t="n">
        <v>324</v>
      </c>
      <c r="AO1875" s="1" t="n">
        <v>340.2</v>
      </c>
      <c r="AP1875" s="1" t="n">
        <v>356.39</v>
      </c>
      <c r="AQ1875" s="1" t="n"/>
      <c r="AR1875" s="1" t="n"/>
      <c r="AS1875" s="1" t="n"/>
      <c r="AT1875" s="1" t="n"/>
      <c r="AU1875" s="1" t="n"/>
      <c r="AV1875" s="7">
        <f>AT1875/AQ1875</f>
        <v/>
      </c>
      <c r="AW1875" s="7">
        <f>AU1875/AR1875</f>
        <v/>
      </c>
      <c r="AX1875" s="1" t="n"/>
      <c r="AY1875" s="1">
        <f>+IF(AND(D1875&gt;0,E1875&gt;0,F1875&gt;0,S1875&gt;0,T1875&gt;0,AC1875&gt;0,AB1875&gt;0,AI1875&gt;0,AJ1875&gt;0,AS1875&gt;AR1875,AR1875&gt;AQ1875),"long buildup",IF(AND(D1875&gt;0,E1875&gt;0,F1875&gt;0,S1875&lt;0,T1875&lt;0,AB1875&lt;0,AC1875&lt;0,AI1875&lt;0,AJ1875&lt;0,AS1875&gt;AR1875,AR1875&gt;AQ1875),"Short Covering",IF(AND(D1875&lt;0,E1875&lt;0,F1875&lt;0,S1875&lt;0,T1875&lt;0,AB1875&gt;0,AC1875&gt;0,AI1875&gt;0,AJ1875&gt;0,AS1875&lt;AR1875,AR1875&lt;AQ1875),"Short Buildup",IF(AND(D1875&lt;0,E1875&lt;0,F1875&lt;0,S1875&lt;0,T1875&lt;0,AB1875&lt;0,AC1875&lt;0,AI1875&lt;0,AJ1875&lt;0,AS1875&lt;AR1875,AR1875&lt;AQ1875),"LongUnwinding" ))))</f>
        <v/>
      </c>
      <c r="AZ1875" s="1">
        <f>+IF(AND(D1875&gt;0,E1875&gt;0,F1875&gt;0,L1875&gt;0,M1875&gt;0,S1875&gt;0,T1875&gt;0,Z1875&gt;0,AA1875&gt;0),"Buying Opportunity",IF(AND(D1875&lt;0,E1875&lt;0,F1875&lt;0,L1875&lt;0,M1875&lt;0,S1875&lt;0,T1875&lt;0,Z1875&lt;0,AA1875&lt;0),"support Zone",IF(AND(D1875&lt;0,E1875&lt;0,F1875&lt;0,L1875&gt;0,M1875&gt;0,S1875&gt;0,T1875&gt;0,Z1875&gt;0,AA1875&gt;0),"sell delivery")))</f>
        <v/>
      </c>
      <c r="BA1875" s="1">
        <f>IF(AND(D1875&gt;0,E1875&gt;0,F1875&gt;0,Z1875&gt;0,AA1875&gt;0,AB1875&gt;0,AC1875&gt;0,AI1875&gt;0,AJ1875&gt;0),"FII ENTERING")</f>
        <v/>
      </c>
      <c r="BB1875" s="1" t="n"/>
      <c r="BC1875" s="1" t="n"/>
      <c r="BD1875" s="1">
        <f>IF(AND(E1875&gt;0,F1875&gt;0,AB1875&gt;0,AC1875&gt;0,AI1875&gt;0,AJ1875&gt;0,AS1875&gt;AR1875,AR1875&gt;AQ1875),"long buildup",IF(AND(E1875&lt;0,F1875&lt;0,AB1875&gt;0,AC1875&gt;0,AI1875&gt;0,AJ1875&gt;0,AS1875&lt;AR1875,AR1875&lt;AQ1875),"Short buildup"))</f>
        <v/>
      </c>
      <c r="BE1875" s="1">
        <f>+IF(AND(F1875&gt;0,M1875&gt;0,T1875&gt;0,AA1875&gt;0),"buy")</f>
        <v/>
      </c>
    </row>
    <row r="1876">
      <c r="A1876" s="1" t="inlineStr">
        <is>
          <t>THYROCARE</t>
        </is>
      </c>
      <c r="B1876" s="1" t="n"/>
      <c r="C1876" s="1" t="n"/>
      <c r="D1876" s="2" t="n">
        <v>-0.7601184600197478</v>
      </c>
      <c r="E1876" s="2" t="n">
        <v>-1.367750920123346</v>
      </c>
      <c r="F1876" s="3" t="n">
        <v>-3.14154606424285</v>
      </c>
      <c r="G1876" s="4" t="n">
        <v>2890</v>
      </c>
      <c r="H1876" s="4" t="n">
        <v>2005</v>
      </c>
      <c r="I1876" s="3" t="n">
        <v>5223</v>
      </c>
      <c r="J1876" s="1" t="n"/>
      <c r="K1876" s="1" t="n"/>
      <c r="L1876" s="7">
        <f>J1876/G1876</f>
        <v/>
      </c>
      <c r="M1876" s="7">
        <f>K1876/H1876</f>
        <v/>
      </c>
      <c r="N1876" s="1" t="n">
        <v>2.716</v>
      </c>
      <c r="O1876" s="1" t="n">
        <v>1.8898</v>
      </c>
      <c r="P1876" s="1" t="n">
        <v>6.6442</v>
      </c>
      <c r="Q1876" s="1" t="n"/>
      <c r="R1876" s="1" t="n"/>
      <c r="S1876" s="7">
        <f>Q1876/N1876</f>
        <v/>
      </c>
      <c r="T1876" s="7">
        <f>R1876/O1876</f>
        <v/>
      </c>
      <c r="U1876" s="1" t="inlineStr">
        <is>
          <t>17049</t>
        </is>
      </c>
      <c r="V1876" s="1" t="inlineStr">
        <is>
          <t>12809</t>
        </is>
      </c>
      <c r="W1876" s="1" t="inlineStr">
        <is>
          <t>41132</t>
        </is>
      </c>
      <c r="X1876" s="1" t="n"/>
      <c r="Y1876" s="1" t="n"/>
      <c r="Z1876" s="7">
        <f>X1876/U1876</f>
        <v/>
      </c>
      <c r="AA1876" s="7">
        <f>Y1876/V1876</f>
        <v/>
      </c>
      <c r="AB1876" s="1" t="n"/>
      <c r="AC1876" s="1" t="n"/>
      <c r="AD1876" s="1" t="n"/>
      <c r="AE1876" s="1" t="n"/>
      <c r="AF1876" s="1" t="n"/>
      <c r="AG1876" s="1" t="n"/>
      <c r="AH1876" s="1" t="n"/>
      <c r="AI1876" s="7">
        <f>AG1876/AD1876</f>
        <v/>
      </c>
      <c r="AJ1876" s="7">
        <f>AH1876/AE1876</f>
        <v/>
      </c>
      <c r="AK1876" s="1" t="n"/>
      <c r="AL1876" s="1" t="n"/>
      <c r="AM1876" s="1" t="n"/>
      <c r="AN1876" s="1" t="n">
        <v>1005.3</v>
      </c>
      <c r="AO1876" s="1" t="n">
        <v>991.55</v>
      </c>
      <c r="AP1876" s="1" t="n">
        <v>960.4</v>
      </c>
      <c r="AQ1876" s="1" t="n"/>
      <c r="AR1876" s="1" t="n"/>
      <c r="AS1876" s="1" t="n"/>
      <c r="AT1876" s="1" t="n"/>
      <c r="AU1876" s="1" t="n"/>
      <c r="AV1876" s="7">
        <f>AT1876/AQ1876</f>
        <v/>
      </c>
      <c r="AW1876" s="7">
        <f>AU1876/AR1876</f>
        <v/>
      </c>
      <c r="AX1876" s="1" t="n"/>
      <c r="AY1876" s="1">
        <f>+IF(AND(D1876&gt;0,E1876&gt;0,F1876&gt;0,S1876&gt;0,T1876&gt;0,AC1876&gt;0,AB1876&gt;0,AI1876&gt;0,AJ1876&gt;0,AS1876&gt;AR1876,AR1876&gt;AQ1876),"long buildup",IF(AND(D1876&gt;0,E1876&gt;0,F1876&gt;0,S1876&lt;0,T1876&lt;0,AB1876&lt;0,AC1876&lt;0,AI1876&lt;0,AJ1876&lt;0,AS1876&gt;AR1876,AR1876&gt;AQ1876),"Short Covering",IF(AND(D1876&lt;0,E1876&lt;0,F1876&lt;0,S1876&lt;0,T1876&lt;0,AB1876&gt;0,AC1876&gt;0,AI1876&gt;0,AJ1876&gt;0,AS1876&lt;AR1876,AR1876&lt;AQ1876),"Short Buildup",IF(AND(D1876&lt;0,E1876&lt;0,F1876&lt;0,S1876&lt;0,T1876&lt;0,AB1876&lt;0,AC1876&lt;0,AI1876&lt;0,AJ1876&lt;0,AS1876&lt;AR1876,AR1876&lt;AQ1876),"LongUnwinding" ))))</f>
        <v/>
      </c>
      <c r="AZ1876" s="1">
        <f>+IF(AND(D1876&gt;0,E1876&gt;0,F1876&gt;0,L1876&gt;0,M1876&gt;0,S1876&gt;0,T1876&gt;0,Z1876&gt;0,AA1876&gt;0),"Buying Opportunity",IF(AND(D1876&lt;0,E1876&lt;0,F1876&lt;0,L1876&lt;0,M1876&lt;0,S1876&lt;0,T1876&lt;0,Z1876&lt;0,AA1876&lt;0),"support Zone",IF(AND(D1876&lt;0,E1876&lt;0,F1876&lt;0,L1876&gt;0,M1876&gt;0,S1876&gt;0,T1876&gt;0,Z1876&gt;0,AA1876&gt;0),"sell delivery")))</f>
        <v/>
      </c>
      <c r="BA1876" s="1">
        <f>IF(AND(D1876&gt;0,E1876&gt;0,F1876&gt;0,Z1876&gt;0,AA1876&gt;0,AB1876&gt;0,AC1876&gt;0,AI1876&gt;0,AJ1876&gt;0),"FII ENTERING")</f>
        <v/>
      </c>
      <c r="BB1876" s="1" t="n"/>
      <c r="BC1876" s="1" t="n"/>
      <c r="BD1876" s="1">
        <f>IF(AND(E1876&gt;0,F1876&gt;0,AB1876&gt;0,AC1876&gt;0,AI1876&gt;0,AJ1876&gt;0,AS1876&gt;AR1876,AR1876&gt;AQ1876),"long buildup",IF(AND(E1876&lt;0,F1876&lt;0,AB1876&gt;0,AC1876&gt;0,AI1876&gt;0,AJ1876&gt;0,AS1876&lt;AR1876,AR1876&lt;AQ1876),"Short buildup"))</f>
        <v/>
      </c>
      <c r="BE1876" s="1">
        <f>+IF(AND(F1876&gt;0,M1876&gt;0,T1876&gt;0,AA1876&gt;0),"buy")</f>
        <v/>
      </c>
    </row>
    <row r="1877">
      <c r="A1877" s="1" t="inlineStr">
        <is>
          <t>TI</t>
        </is>
      </c>
      <c r="B1877" s="1" t="n"/>
      <c r="C1877" s="1" t="n"/>
      <c r="D1877" s="2" t="n">
        <v>-0.06022645145748012</v>
      </c>
      <c r="E1877" s="2" t="n">
        <v>-1.43425334458239</v>
      </c>
      <c r="F1877" s="3" t="n">
        <v>-0.3668378576669112</v>
      </c>
      <c r="G1877" s="4" t="n">
        <v>13930</v>
      </c>
      <c r="H1877" s="4" t="n">
        <v>11248</v>
      </c>
      <c r="I1877" s="3" t="n">
        <v>12419</v>
      </c>
      <c r="J1877" s="1" t="n"/>
      <c r="K1877" s="1" t="n"/>
      <c r="L1877" s="7">
        <f>J1877/G1877</f>
        <v/>
      </c>
      <c r="M1877" s="7">
        <f>K1877/H1877</f>
        <v/>
      </c>
      <c r="N1877" s="1" t="n">
        <v>43.1279</v>
      </c>
      <c r="O1877" s="1" t="n">
        <v>25.0882</v>
      </c>
      <c r="P1877" s="1" t="n">
        <v>45.2443</v>
      </c>
      <c r="Q1877" s="1" t="n"/>
      <c r="R1877" s="1" t="n"/>
      <c r="S1877" s="7">
        <f>Q1877/N1877</f>
        <v/>
      </c>
      <c r="T1877" s="7">
        <f>R1877/O1877</f>
        <v/>
      </c>
      <c r="U1877" s="1" t="inlineStr">
        <is>
          <t>523991</t>
        </is>
      </c>
      <c r="V1877" s="1" t="inlineStr">
        <is>
          <t>315639</t>
        </is>
      </c>
      <c r="W1877" s="1" t="inlineStr">
        <is>
          <t>666498</t>
        </is>
      </c>
      <c r="X1877" s="1" t="n"/>
      <c r="Y1877" s="1" t="n"/>
      <c r="Z1877" s="7">
        <f>X1877/U1877</f>
        <v/>
      </c>
      <c r="AA1877" s="7">
        <f>Y1877/V1877</f>
        <v/>
      </c>
      <c r="AB1877" s="1" t="n"/>
      <c r="AC1877" s="1" t="n"/>
      <c r="AD1877" s="1" t="n"/>
      <c r="AE1877" s="1" t="n"/>
      <c r="AF1877" s="1" t="n"/>
      <c r="AG1877" s="1" t="n"/>
      <c r="AH1877" s="1" t="n"/>
      <c r="AI1877" s="7">
        <f>AG1877/AD1877</f>
        <v/>
      </c>
      <c r="AJ1877" s="7">
        <f>AH1877/AE1877</f>
        <v/>
      </c>
      <c r="AK1877" s="1" t="n"/>
      <c r="AL1877" s="1" t="n"/>
      <c r="AM1877" s="1" t="n"/>
      <c r="AN1877" s="1" t="n">
        <v>414.85</v>
      </c>
      <c r="AO1877" s="1" t="n">
        <v>408.9</v>
      </c>
      <c r="AP1877" s="1" t="n">
        <v>407.4</v>
      </c>
      <c r="AQ1877" s="1" t="n"/>
      <c r="AR1877" s="1" t="n"/>
      <c r="AS1877" s="1" t="n"/>
      <c r="AT1877" s="1" t="n"/>
      <c r="AU1877" s="1" t="n"/>
      <c r="AV1877" s="7">
        <f>AT1877/AQ1877</f>
        <v/>
      </c>
      <c r="AW1877" s="7">
        <f>AU1877/AR1877</f>
        <v/>
      </c>
      <c r="AX1877" s="1" t="n"/>
      <c r="AY1877" s="1">
        <f>+IF(AND(D1877&gt;0,E1877&gt;0,F1877&gt;0,S1877&gt;0,T1877&gt;0,AC1877&gt;0,AB1877&gt;0,AI1877&gt;0,AJ1877&gt;0,AS1877&gt;AR1877,AR1877&gt;AQ1877),"long buildup",IF(AND(D1877&gt;0,E1877&gt;0,F1877&gt;0,S1877&lt;0,T1877&lt;0,AB1877&lt;0,AC1877&lt;0,AI1877&lt;0,AJ1877&lt;0,AS1877&gt;AR1877,AR1877&gt;AQ1877),"Short Covering",IF(AND(D1877&lt;0,E1877&lt;0,F1877&lt;0,S1877&lt;0,T1877&lt;0,AB1877&gt;0,AC1877&gt;0,AI1877&gt;0,AJ1877&gt;0,AS1877&lt;AR1877,AR1877&lt;AQ1877),"Short Buildup",IF(AND(D1877&lt;0,E1877&lt;0,F1877&lt;0,S1877&lt;0,T1877&lt;0,AB1877&lt;0,AC1877&lt;0,AI1877&lt;0,AJ1877&lt;0,AS1877&lt;AR1877,AR1877&lt;AQ1877),"LongUnwinding" ))))</f>
        <v/>
      </c>
      <c r="AZ1877" s="1">
        <f>+IF(AND(D1877&gt;0,E1877&gt;0,F1877&gt;0,L1877&gt;0,M1877&gt;0,S1877&gt;0,T1877&gt;0,Z1877&gt;0,AA1877&gt;0),"Buying Opportunity",IF(AND(D1877&lt;0,E1877&lt;0,F1877&lt;0,L1877&lt;0,M1877&lt;0,S1877&lt;0,T1877&lt;0,Z1877&lt;0,AA1877&lt;0),"support Zone",IF(AND(D1877&lt;0,E1877&lt;0,F1877&lt;0,L1877&gt;0,M1877&gt;0,S1877&gt;0,T1877&gt;0,Z1877&gt;0,AA1877&gt;0),"sell delivery")))</f>
        <v/>
      </c>
      <c r="BA1877" s="1">
        <f>IF(AND(D1877&gt;0,E1877&gt;0,F1877&gt;0,Z1877&gt;0,AA1877&gt;0,AB1877&gt;0,AC1877&gt;0,AI1877&gt;0,AJ1877&gt;0),"FII ENTERING")</f>
        <v/>
      </c>
      <c r="BB1877" s="1" t="n"/>
      <c r="BC1877" s="1" t="n"/>
      <c r="BD1877" s="1">
        <f>IF(AND(E1877&gt;0,F1877&gt;0,AB1877&gt;0,AC1877&gt;0,AI1877&gt;0,AJ1877&gt;0,AS1877&gt;AR1877,AR1877&gt;AQ1877),"long buildup",IF(AND(E1877&lt;0,F1877&lt;0,AB1877&gt;0,AC1877&gt;0,AI1877&gt;0,AJ1877&gt;0,AS1877&lt;AR1877,AR1877&lt;AQ1877),"Short buildup"))</f>
        <v/>
      </c>
      <c r="BE1877" s="1">
        <f>+IF(AND(F1877&gt;0,M1877&gt;0,T1877&gt;0,AA1877&gt;0),"buy")</f>
        <v/>
      </c>
    </row>
    <row r="1878">
      <c r="A1878" s="1" t="inlineStr">
        <is>
          <t>TIDEWATER</t>
        </is>
      </c>
      <c r="B1878" s="1" t="n"/>
      <c r="C1878" s="1" t="n"/>
      <c r="D1878" s="2" t="n">
        <v>3.688374923919659</v>
      </c>
      <c r="E1878" s="2" t="n">
        <v>3.688374923919659</v>
      </c>
      <c r="F1878" s="3" t="n">
        <v>3.688374923919659</v>
      </c>
      <c r="G1878" s="4" t="n">
        <v>5038</v>
      </c>
      <c r="H1878" s="4" t="n">
        <v>5038</v>
      </c>
      <c r="I1878" s="3" t="n">
        <v>5038</v>
      </c>
      <c r="J1878" s="1" t="n"/>
      <c r="K1878" s="1" t="n"/>
      <c r="L1878" s="7">
        <f>J1878/G1878</f>
        <v/>
      </c>
      <c r="M1878" s="7">
        <f>K1878/H1878</f>
        <v/>
      </c>
      <c r="N1878" s="1" t="n">
        <v>4.245</v>
      </c>
      <c r="O1878" s="1" t="n">
        <v>4.245</v>
      </c>
      <c r="P1878" s="1" t="n">
        <v>4.245</v>
      </c>
      <c r="Q1878" s="1" t="n"/>
      <c r="R1878" s="1" t="n"/>
      <c r="S1878" s="7">
        <f>Q1878/N1878</f>
        <v/>
      </c>
      <c r="T1878" s="7">
        <f>R1878/O1878</f>
        <v/>
      </c>
      <c r="U1878" s="1" t="inlineStr">
        <is>
          <t>8920</t>
        </is>
      </c>
      <c r="V1878" s="1" t="inlineStr">
        <is>
          <t>8920</t>
        </is>
      </c>
      <c r="W1878" s="1" t="inlineStr">
        <is>
          <t>8920</t>
        </is>
      </c>
      <c r="X1878" s="1" t="n"/>
      <c r="Y1878" s="1" t="n"/>
      <c r="Z1878" s="7">
        <f>X1878/U1878</f>
        <v/>
      </c>
      <c r="AA1878" s="7">
        <f>Y1878/V1878</f>
        <v/>
      </c>
      <c r="AB1878" s="1" t="n"/>
      <c r="AC1878" s="1" t="n"/>
      <c r="AD1878" s="1" t="n"/>
      <c r="AE1878" s="1" t="n"/>
      <c r="AF1878" s="1" t="n"/>
      <c r="AG1878" s="1" t="n"/>
      <c r="AH1878" s="1" t="n"/>
      <c r="AI1878" s="7">
        <f>AG1878/AD1878</f>
        <v/>
      </c>
      <c r="AJ1878" s="7">
        <f>AH1878/AE1878</f>
        <v/>
      </c>
      <c r="AK1878" s="1" t="n"/>
      <c r="AL1878" s="1" t="n"/>
      <c r="AM1878" s="1" t="n"/>
      <c r="AN1878" s="1" t="n">
        <v>2129.5</v>
      </c>
      <c r="AO1878" s="1" t="n">
        <v>2129.5</v>
      </c>
      <c r="AP1878" s="1" t="n">
        <v>2129.5</v>
      </c>
      <c r="AQ1878" s="1" t="n"/>
      <c r="AR1878" s="1" t="n"/>
      <c r="AS1878" s="1" t="n"/>
      <c r="AT1878" s="1" t="n"/>
      <c r="AU1878" s="1" t="n"/>
      <c r="AV1878" s="7">
        <f>AT1878/AQ1878</f>
        <v/>
      </c>
      <c r="AW1878" s="7">
        <f>AU1878/AR1878</f>
        <v/>
      </c>
      <c r="AX1878" s="1" t="n"/>
      <c r="AY1878" s="1">
        <f>+IF(AND(D1878&gt;0,E1878&gt;0,F1878&gt;0,S1878&gt;0,T1878&gt;0,AC1878&gt;0,AB1878&gt;0,AI1878&gt;0,AJ1878&gt;0,AS1878&gt;AR1878,AR1878&gt;AQ1878),"long buildup",IF(AND(D1878&gt;0,E1878&gt;0,F1878&gt;0,S1878&lt;0,T1878&lt;0,AB1878&lt;0,AC1878&lt;0,AI1878&lt;0,AJ1878&lt;0,AS1878&gt;AR1878,AR1878&gt;AQ1878),"Short Covering",IF(AND(D1878&lt;0,E1878&lt;0,F1878&lt;0,S1878&lt;0,T1878&lt;0,AB1878&gt;0,AC1878&gt;0,AI1878&gt;0,AJ1878&gt;0,AS1878&lt;AR1878,AR1878&lt;AQ1878),"Short Buildup",IF(AND(D1878&lt;0,E1878&lt;0,F1878&lt;0,S1878&lt;0,T1878&lt;0,AB1878&lt;0,AC1878&lt;0,AI1878&lt;0,AJ1878&lt;0,AS1878&lt;AR1878,AR1878&lt;AQ1878),"LongUnwinding" ))))</f>
        <v/>
      </c>
      <c r="AZ1878" s="1">
        <f>+IF(AND(D1878&gt;0,E1878&gt;0,F1878&gt;0,L1878&gt;0,M1878&gt;0,S1878&gt;0,T1878&gt;0,Z1878&gt;0,AA1878&gt;0),"Buying Opportunity",IF(AND(D1878&lt;0,E1878&lt;0,F1878&lt;0,L1878&lt;0,M1878&lt;0,S1878&lt;0,T1878&lt;0,Z1878&lt;0,AA1878&lt;0),"support Zone",IF(AND(D1878&lt;0,E1878&lt;0,F1878&lt;0,L1878&gt;0,M1878&gt;0,S1878&gt;0,T1878&gt;0,Z1878&gt;0,AA1878&gt;0),"sell delivery")))</f>
        <v/>
      </c>
      <c r="BA1878" s="1">
        <f>IF(AND(D1878&gt;0,E1878&gt;0,F1878&gt;0,Z1878&gt;0,AA1878&gt;0,AB1878&gt;0,AC1878&gt;0,AI1878&gt;0,AJ1878&gt;0),"FII ENTERING")</f>
        <v/>
      </c>
      <c r="BB1878" s="1" t="n"/>
      <c r="BC1878" s="1" t="n"/>
      <c r="BD1878" s="1">
        <f>IF(AND(E1878&gt;0,F1878&gt;0,AB1878&gt;0,AC1878&gt;0,AI1878&gt;0,AJ1878&gt;0,AS1878&gt;AR1878,AR1878&gt;AQ1878),"long buildup",IF(AND(E1878&lt;0,F1878&lt;0,AB1878&gt;0,AC1878&gt;0,AI1878&gt;0,AJ1878&gt;0,AS1878&lt;AR1878,AR1878&lt;AQ1878),"Short buildup"))</f>
        <v/>
      </c>
      <c r="BE1878" s="1">
        <f>+IF(AND(F1878&gt;0,M1878&gt;0,T1878&gt;0,AA1878&gt;0),"buy")</f>
        <v/>
      </c>
    </row>
    <row r="1879">
      <c r="A1879" s="1" t="inlineStr">
        <is>
          <t>TIIL</t>
        </is>
      </c>
      <c r="B1879" s="1" t="n"/>
      <c r="C1879" s="1" t="n"/>
      <c r="D1879" s="2" t="n">
        <v>6.279685111837894</v>
      </c>
      <c r="E1879" s="2" t="n">
        <v>-1.492237273458279</v>
      </c>
      <c r="F1879" s="3" t="n">
        <v>-2.937067328069328</v>
      </c>
      <c r="G1879" s="4" t="n">
        <v>6315</v>
      </c>
      <c r="H1879" s="4" t="n">
        <v>4767</v>
      </c>
      <c r="I1879" s="3" t="n">
        <v>4839</v>
      </c>
      <c r="J1879" s="1" t="n"/>
      <c r="K1879" s="1" t="n"/>
      <c r="L1879" s="7">
        <f>J1879/G1879</f>
        <v/>
      </c>
      <c r="M1879" s="7">
        <f>K1879/H1879</f>
        <v/>
      </c>
      <c r="N1879" s="1" t="n">
        <v>12.7249</v>
      </c>
      <c r="O1879" s="1" t="n">
        <v>6.0536</v>
      </c>
      <c r="P1879" s="1" t="n">
        <v>9.578099999999999</v>
      </c>
      <c r="Q1879" s="1" t="n"/>
      <c r="R1879" s="1" t="n"/>
      <c r="S1879" s="7">
        <f>Q1879/N1879</f>
        <v/>
      </c>
      <c r="T1879" s="7">
        <f>R1879/O1879</f>
        <v/>
      </c>
      <c r="U1879" s="1" t="inlineStr">
        <is>
          <t>18782</t>
        </is>
      </c>
      <c r="V1879" s="1" t="inlineStr">
        <is>
          <t>8340</t>
        </is>
      </c>
      <c r="W1879" s="1" t="inlineStr">
        <is>
          <t>16196</t>
        </is>
      </c>
      <c r="X1879" s="1" t="n"/>
      <c r="Y1879" s="1" t="n"/>
      <c r="Z1879" s="7">
        <f>X1879/U1879</f>
        <v/>
      </c>
      <c r="AA1879" s="7">
        <f>Y1879/V1879</f>
        <v/>
      </c>
      <c r="AB1879" s="1" t="n"/>
      <c r="AC1879" s="1" t="n"/>
      <c r="AD1879" s="1" t="n"/>
      <c r="AE1879" s="1" t="n"/>
      <c r="AF1879" s="1" t="n"/>
      <c r="AG1879" s="1" t="n"/>
      <c r="AH1879" s="1" t="n"/>
      <c r="AI1879" s="7">
        <f>AG1879/AD1879</f>
        <v/>
      </c>
      <c r="AJ1879" s="7">
        <f>AH1879/AE1879</f>
        <v/>
      </c>
      <c r="AK1879" s="1" t="n"/>
      <c r="AL1879" s="1" t="n"/>
      <c r="AM1879" s="1" t="n"/>
      <c r="AN1879" s="1" t="n">
        <v>3233.4</v>
      </c>
      <c r="AO1879" s="1" t="n">
        <v>3185.15</v>
      </c>
      <c r="AP1879" s="1" t="n">
        <v>3091.6</v>
      </c>
      <c r="AQ1879" s="1" t="n"/>
      <c r="AR1879" s="1" t="n"/>
      <c r="AS1879" s="1" t="n"/>
      <c r="AT1879" s="1" t="n"/>
      <c r="AU1879" s="1" t="n"/>
      <c r="AV1879" s="7">
        <f>AT1879/AQ1879</f>
        <v/>
      </c>
      <c r="AW1879" s="7">
        <f>AU1879/AR1879</f>
        <v/>
      </c>
      <c r="AX1879" s="1" t="n"/>
      <c r="AY1879" s="1">
        <f>+IF(AND(D1879&gt;0,E1879&gt;0,F1879&gt;0,S1879&gt;0,T1879&gt;0,AC1879&gt;0,AB1879&gt;0,AI1879&gt;0,AJ1879&gt;0,AS1879&gt;AR1879,AR1879&gt;AQ1879),"long buildup",IF(AND(D1879&gt;0,E1879&gt;0,F1879&gt;0,S1879&lt;0,T1879&lt;0,AB1879&lt;0,AC1879&lt;0,AI1879&lt;0,AJ1879&lt;0,AS1879&gt;AR1879,AR1879&gt;AQ1879),"Short Covering",IF(AND(D1879&lt;0,E1879&lt;0,F1879&lt;0,S1879&lt;0,T1879&lt;0,AB1879&gt;0,AC1879&gt;0,AI1879&gt;0,AJ1879&gt;0,AS1879&lt;AR1879,AR1879&lt;AQ1879),"Short Buildup",IF(AND(D1879&lt;0,E1879&lt;0,F1879&lt;0,S1879&lt;0,T1879&lt;0,AB1879&lt;0,AC1879&lt;0,AI1879&lt;0,AJ1879&lt;0,AS1879&lt;AR1879,AR1879&lt;AQ1879),"LongUnwinding" ))))</f>
        <v/>
      </c>
      <c r="AZ1879" s="1">
        <f>+IF(AND(D1879&gt;0,E1879&gt;0,F1879&gt;0,L1879&gt;0,M1879&gt;0,S1879&gt;0,T1879&gt;0,Z1879&gt;0,AA1879&gt;0),"Buying Opportunity",IF(AND(D1879&lt;0,E1879&lt;0,F1879&lt;0,L1879&lt;0,M1879&lt;0,S1879&lt;0,T1879&lt;0,Z1879&lt;0,AA1879&lt;0),"support Zone",IF(AND(D1879&lt;0,E1879&lt;0,F1879&lt;0,L1879&gt;0,M1879&gt;0,S1879&gt;0,T1879&gt;0,Z1879&gt;0,AA1879&gt;0),"sell delivery")))</f>
        <v/>
      </c>
      <c r="BA1879" s="1">
        <f>IF(AND(D1879&gt;0,E1879&gt;0,F1879&gt;0,Z1879&gt;0,AA1879&gt;0,AB1879&gt;0,AC1879&gt;0,AI1879&gt;0,AJ1879&gt;0),"FII ENTERING")</f>
        <v/>
      </c>
      <c r="BB1879" s="1" t="n"/>
      <c r="BC1879" s="1" t="n"/>
      <c r="BD1879" s="1">
        <f>IF(AND(E1879&gt;0,F1879&gt;0,AB1879&gt;0,AC1879&gt;0,AI1879&gt;0,AJ1879&gt;0,AS1879&gt;AR1879,AR1879&gt;AQ1879),"long buildup",IF(AND(E1879&lt;0,F1879&lt;0,AB1879&gt;0,AC1879&gt;0,AI1879&gt;0,AJ1879&gt;0,AS1879&lt;AR1879,AR1879&lt;AQ1879),"Short buildup"))</f>
        <v/>
      </c>
      <c r="BE1879" s="1">
        <f>+IF(AND(F1879&gt;0,M1879&gt;0,T1879&gt;0,AA1879&gt;0),"buy")</f>
        <v/>
      </c>
    </row>
    <row r="1880">
      <c r="A1880" s="1" t="inlineStr">
        <is>
          <t>TIINDIA</t>
        </is>
      </c>
      <c r="B1880" s="1" t="n"/>
      <c r="C1880" s="1" t="n"/>
      <c r="D1880" s="2" t="n">
        <v>-0.4988306544279743</v>
      </c>
      <c r="E1880" s="2" t="n">
        <v>-0.5692625400793386</v>
      </c>
      <c r="F1880" s="3" t="n">
        <v>-0.1530368244858894</v>
      </c>
      <c r="G1880" s="4" t="n">
        <v>23767</v>
      </c>
      <c r="H1880" s="4" t="n">
        <v>12345</v>
      </c>
      <c r="I1880" s="3" t="n">
        <v>22293</v>
      </c>
      <c r="J1880" s="1" t="n"/>
      <c r="K1880" s="1" t="n"/>
      <c r="L1880" s="7">
        <f>J1880/G1880</f>
        <v/>
      </c>
      <c r="M1880" s="7">
        <f>K1880/H1880</f>
        <v/>
      </c>
      <c r="N1880" s="1" t="n">
        <v>72.5895</v>
      </c>
      <c r="O1880" s="1" t="n">
        <v>45.4592</v>
      </c>
      <c r="P1880" s="1" t="n">
        <v>36.8699</v>
      </c>
      <c r="Q1880" s="1" t="n"/>
      <c r="R1880" s="1" t="n"/>
      <c r="S1880" s="7">
        <f>Q1880/N1880</f>
        <v/>
      </c>
      <c r="T1880" s="7">
        <f>R1880/O1880</f>
        <v/>
      </c>
      <c r="U1880" s="1" t="inlineStr">
        <is>
          <t>110597</t>
        </is>
      </c>
      <c r="V1880" s="1" t="inlineStr">
        <is>
          <t>63538</t>
        </is>
      </c>
      <c r="W1880" s="1" t="inlineStr">
        <is>
          <t>43295</t>
        </is>
      </c>
      <c r="X1880" s="1" t="n"/>
      <c r="Y1880" s="1" t="n"/>
      <c r="Z1880" s="7">
        <f>X1880/U1880</f>
        <v/>
      </c>
      <c r="AA1880" s="7">
        <f>Y1880/V1880</f>
        <v/>
      </c>
      <c r="AB1880" s="1" t="n">
        <v>2250</v>
      </c>
      <c r="AC1880" s="1" t="n">
        <v>600</v>
      </c>
      <c r="AD1880" s="1" t="n">
        <v>32</v>
      </c>
      <c r="AE1880" s="1" t="n">
        <v>29</v>
      </c>
      <c r="AF1880" s="1" t="n">
        <v>42</v>
      </c>
      <c r="AG1880" s="1" t="n"/>
      <c r="AH1880" s="1" t="n"/>
      <c r="AI1880" s="7">
        <f>AG1880/AD1880</f>
        <v/>
      </c>
      <c r="AJ1880" s="7">
        <f>AH1880/AE1880</f>
        <v/>
      </c>
      <c r="AK1880" s="1" t="n">
        <v>3725.4</v>
      </c>
      <c r="AL1880" s="1" t="n">
        <v>3696.2</v>
      </c>
      <c r="AM1880" s="1" t="n">
        <v>3690.8</v>
      </c>
      <c r="AN1880" s="1" t="n">
        <v>3680.2</v>
      </c>
      <c r="AO1880" s="1" t="n">
        <v>3659.25</v>
      </c>
      <c r="AP1880" s="1" t="n">
        <v>3653.65</v>
      </c>
      <c r="AQ1880" s="1" t="n"/>
      <c r="AR1880" s="1" t="n"/>
      <c r="AS1880" s="1" t="n"/>
      <c r="AT1880" s="1" t="n"/>
      <c r="AU1880" s="1" t="n"/>
      <c r="AV1880" s="7">
        <f>AT1880/AQ1880</f>
        <v/>
      </c>
      <c r="AW1880" s="7">
        <f>AU1880/AR1880</f>
        <v/>
      </c>
      <c r="AX1880" s="1" t="n"/>
      <c r="AY1880" s="1">
        <f>+IF(AND(D1880&gt;0,E1880&gt;0,F1880&gt;0,S1880&gt;0,T1880&gt;0,AC1880&gt;0,AB1880&gt;0,AI1880&gt;0,AJ1880&gt;0,AS1880&gt;AR1880,AR1880&gt;AQ1880),"long buildup",IF(AND(D1880&gt;0,E1880&gt;0,F1880&gt;0,S1880&lt;0,T1880&lt;0,AB1880&lt;0,AC1880&lt;0,AI1880&lt;0,AJ1880&lt;0,AS1880&gt;AR1880,AR1880&gt;AQ1880),"Short Covering",IF(AND(D1880&lt;0,E1880&lt;0,F1880&lt;0,S1880&lt;0,T1880&lt;0,AB1880&gt;0,AC1880&gt;0,AI1880&gt;0,AJ1880&gt;0,AS1880&lt;AR1880,AR1880&lt;AQ1880),"Short Buildup",IF(AND(D1880&lt;0,E1880&lt;0,F1880&lt;0,S1880&lt;0,T1880&lt;0,AB1880&lt;0,AC1880&lt;0,AI1880&lt;0,AJ1880&lt;0,AS1880&lt;AR1880,AR1880&lt;AQ1880),"LongUnwinding" ))))</f>
        <v/>
      </c>
      <c r="AZ1880" s="1">
        <f>+IF(AND(D1880&gt;0,E1880&gt;0,F1880&gt;0,L1880&gt;0,M1880&gt;0,S1880&gt;0,T1880&gt;0,Z1880&gt;0,AA1880&gt;0),"Buying Opportunity",IF(AND(D1880&lt;0,E1880&lt;0,F1880&lt;0,L1880&lt;0,M1880&lt;0,S1880&lt;0,T1880&lt;0,Z1880&lt;0,AA1880&lt;0),"support Zone",IF(AND(D1880&lt;0,E1880&lt;0,F1880&lt;0,L1880&gt;0,M1880&gt;0,S1880&gt;0,T1880&gt;0,Z1880&gt;0,AA1880&gt;0),"sell delivery")))</f>
        <v/>
      </c>
      <c r="BA1880" s="1">
        <f>IF(AND(D1880&gt;0,E1880&gt;0,F1880&gt;0,Z1880&gt;0,AA1880&gt;0,AB1880&gt;0,AC1880&gt;0,AI1880&gt;0,AJ1880&gt;0),"FII ENTERING")</f>
        <v/>
      </c>
      <c r="BB1880" s="1" t="n"/>
      <c r="BC1880" s="1" t="n"/>
      <c r="BD1880" s="1">
        <f>IF(AND(E1880&gt;0,F1880&gt;0,AB1880&gt;0,AC1880&gt;0,AI1880&gt;0,AJ1880&gt;0,AS1880&gt;AR1880,AR1880&gt;AQ1880),"long buildup",IF(AND(E1880&lt;0,F1880&lt;0,AB1880&gt;0,AC1880&gt;0,AI1880&gt;0,AJ1880&gt;0,AS1880&lt;AR1880,AR1880&lt;AQ1880),"Short buildup"))</f>
        <v/>
      </c>
      <c r="BE1880" s="1">
        <f>+IF(AND(F1880&gt;0,M1880&gt;0,T1880&gt;0,AA1880&gt;0),"buy")</f>
        <v/>
      </c>
    </row>
    <row r="1881">
      <c r="A1881" s="1" t="inlineStr">
        <is>
          <t>TIJARIA</t>
        </is>
      </c>
      <c r="B1881" s="1" t="n"/>
      <c r="C1881" s="1" t="n"/>
      <c r="D1881" s="2" t="n">
        <v>1.968826907301068</v>
      </c>
      <c r="E1881" s="2" t="n">
        <v>1.930812550281578</v>
      </c>
      <c r="F1881" s="3" t="n">
        <v>1.973164956590371</v>
      </c>
      <c r="G1881" s="4" t="n">
        <v>23</v>
      </c>
      <c r="H1881" s="4" t="n">
        <v>21</v>
      </c>
      <c r="I1881" s="3" t="n">
        <v>22</v>
      </c>
      <c r="J1881" s="1" t="n"/>
      <c r="K1881" s="1" t="n"/>
      <c r="L1881" s="7">
        <f>J1881/G1881</f>
        <v/>
      </c>
      <c r="M1881" s="7">
        <f>K1881/H1881</f>
        <v/>
      </c>
      <c r="N1881" s="1" t="n">
        <v>0.0091</v>
      </c>
      <c r="O1881" s="1" t="n">
        <v>0.008500000000000001</v>
      </c>
      <c r="P1881" s="1" t="n">
        <v>0.0275</v>
      </c>
      <c r="Q1881" s="1" t="n"/>
      <c r="R1881" s="1" t="n"/>
      <c r="S1881" s="7">
        <f>Q1881/N1881</f>
        <v/>
      </c>
      <c r="T1881" s="7">
        <f>R1881/O1881</f>
        <v/>
      </c>
      <c r="U1881" s="1" t="inlineStr">
        <is>
          <t>-</t>
        </is>
      </c>
      <c r="V1881" s="1" t="inlineStr">
        <is>
          <t>-</t>
        </is>
      </c>
      <c r="W1881" s="1" t="inlineStr">
        <is>
          <t>-</t>
        </is>
      </c>
      <c r="X1881" s="1" t="n"/>
      <c r="Y1881" s="1" t="n"/>
      <c r="Z1881" s="7">
        <f>X1881/U1881</f>
        <v/>
      </c>
      <c r="AA1881" s="7">
        <f>Y1881/V1881</f>
        <v/>
      </c>
      <c r="AB1881" s="1" t="n"/>
      <c r="AC1881" s="1" t="n"/>
      <c r="AD1881" s="1" t="n"/>
      <c r="AE1881" s="1" t="n"/>
      <c r="AF1881" s="1" t="n"/>
      <c r="AG1881" s="1" t="n"/>
      <c r="AH1881" s="1" t="n"/>
      <c r="AI1881" s="7">
        <f>AG1881/AD1881</f>
        <v/>
      </c>
      <c r="AJ1881" s="7">
        <f>AH1881/AE1881</f>
        <v/>
      </c>
      <c r="AK1881" s="1" t="n"/>
      <c r="AL1881" s="1" t="n"/>
      <c r="AM1881" s="1" t="n"/>
      <c r="AN1881" s="1" t="n">
        <v>12.43</v>
      </c>
      <c r="AO1881" s="1" t="n">
        <v>12.67</v>
      </c>
      <c r="AP1881" s="1" t="n">
        <v>12.92</v>
      </c>
      <c r="AQ1881" s="1" t="n"/>
      <c r="AR1881" s="1" t="n"/>
      <c r="AS1881" s="1" t="n"/>
      <c r="AT1881" s="1" t="n"/>
      <c r="AU1881" s="1" t="n"/>
      <c r="AV1881" s="7">
        <f>AT1881/AQ1881</f>
        <v/>
      </c>
      <c r="AW1881" s="7">
        <f>AU1881/AR1881</f>
        <v/>
      </c>
      <c r="AX1881" s="1" t="n"/>
      <c r="AY1881" s="1">
        <f>+IF(AND(D1881&gt;0,E1881&gt;0,F1881&gt;0,S1881&gt;0,T1881&gt;0,AC1881&gt;0,AB1881&gt;0,AI1881&gt;0,AJ1881&gt;0,AS1881&gt;AR1881,AR1881&gt;AQ1881),"long buildup",IF(AND(D1881&gt;0,E1881&gt;0,F1881&gt;0,S1881&lt;0,T1881&lt;0,AB1881&lt;0,AC1881&lt;0,AI1881&lt;0,AJ1881&lt;0,AS1881&gt;AR1881,AR1881&gt;AQ1881),"Short Covering",IF(AND(D1881&lt;0,E1881&lt;0,F1881&lt;0,S1881&lt;0,T1881&lt;0,AB1881&gt;0,AC1881&gt;0,AI1881&gt;0,AJ1881&gt;0,AS1881&lt;AR1881,AR1881&lt;AQ1881),"Short Buildup",IF(AND(D1881&lt;0,E1881&lt;0,F1881&lt;0,S1881&lt;0,T1881&lt;0,AB1881&lt;0,AC1881&lt;0,AI1881&lt;0,AJ1881&lt;0,AS1881&lt;AR1881,AR1881&lt;AQ1881),"LongUnwinding" ))))</f>
        <v/>
      </c>
      <c r="AZ1881" s="1">
        <f>+IF(AND(D1881&gt;0,E1881&gt;0,F1881&gt;0,L1881&gt;0,M1881&gt;0,S1881&gt;0,T1881&gt;0,Z1881&gt;0,AA1881&gt;0),"Buying Opportunity",IF(AND(D1881&lt;0,E1881&lt;0,F1881&lt;0,L1881&lt;0,M1881&lt;0,S1881&lt;0,T1881&lt;0,Z1881&lt;0,AA1881&lt;0),"support Zone",IF(AND(D1881&lt;0,E1881&lt;0,F1881&lt;0,L1881&gt;0,M1881&gt;0,S1881&gt;0,T1881&gt;0,Z1881&gt;0,AA1881&gt;0),"sell delivery")))</f>
        <v/>
      </c>
      <c r="BA1881" s="1">
        <f>IF(AND(D1881&gt;0,E1881&gt;0,F1881&gt;0,Z1881&gt;0,AA1881&gt;0,AB1881&gt;0,AC1881&gt;0,AI1881&gt;0,AJ1881&gt;0),"FII ENTERING")</f>
        <v/>
      </c>
      <c r="BB1881" s="1" t="n"/>
      <c r="BC1881" s="1" t="n"/>
      <c r="BD1881" s="1">
        <f>IF(AND(E1881&gt;0,F1881&gt;0,AB1881&gt;0,AC1881&gt;0,AI1881&gt;0,AJ1881&gt;0,AS1881&gt;AR1881,AR1881&gt;AQ1881),"long buildup",IF(AND(E1881&lt;0,F1881&lt;0,AB1881&gt;0,AC1881&gt;0,AI1881&gt;0,AJ1881&gt;0,AS1881&lt;AR1881,AR1881&lt;AQ1881),"Short buildup"))</f>
        <v/>
      </c>
      <c r="BE1881" s="1">
        <f>+IF(AND(F1881&gt;0,M1881&gt;0,T1881&gt;0,AA1881&gt;0),"buy")</f>
        <v/>
      </c>
    </row>
    <row r="1882">
      <c r="A1882" s="1" t="inlineStr">
        <is>
          <t>TIMESGTY</t>
        </is>
      </c>
      <c r="B1882" s="1" t="n"/>
      <c r="C1882" s="1" t="n"/>
      <c r="D1882" s="2" t="n">
        <v>-3.163093079952493</v>
      </c>
      <c r="E1882" s="2" t="n">
        <v>0.2130269188561181</v>
      </c>
      <c r="F1882" s="3" t="n">
        <v>3.323885596495746</v>
      </c>
      <c r="G1882" s="4" t="n">
        <v>825</v>
      </c>
      <c r="H1882" s="4" t="n">
        <v>995</v>
      </c>
      <c r="I1882" s="3" t="n">
        <v>1112</v>
      </c>
      <c r="J1882" s="1" t="n"/>
      <c r="K1882" s="1" t="n"/>
      <c r="L1882" s="7">
        <f>J1882/G1882</f>
        <v/>
      </c>
      <c r="M1882" s="7">
        <f>K1882/H1882</f>
        <v/>
      </c>
      <c r="N1882" s="1" t="n">
        <v>0.187</v>
      </c>
      <c r="O1882" s="1" t="n">
        <v>0.3348</v>
      </c>
      <c r="P1882" s="1" t="n">
        <v>0.2794</v>
      </c>
      <c r="Q1882" s="1" t="n"/>
      <c r="R1882" s="1" t="n"/>
      <c r="S1882" s="7">
        <f>Q1882/N1882</f>
        <v/>
      </c>
      <c r="T1882" s="7">
        <f>R1882/O1882</f>
        <v/>
      </c>
      <c r="U1882" s="1" t="inlineStr">
        <is>
          <t>6453</t>
        </is>
      </c>
      <c r="V1882" s="1" t="inlineStr">
        <is>
          <t>9772</t>
        </is>
      </c>
      <c r="W1882" s="1" t="inlineStr">
        <is>
          <t>10572</t>
        </is>
      </c>
      <c r="X1882" s="1" t="n"/>
      <c r="Y1882" s="1" t="n"/>
      <c r="Z1882" s="7">
        <f>X1882/U1882</f>
        <v/>
      </c>
      <c r="AA1882" s="7">
        <f>Y1882/V1882</f>
        <v/>
      </c>
      <c r="AB1882" s="1" t="n"/>
      <c r="AC1882" s="1" t="n"/>
      <c r="AD1882" s="1" t="n"/>
      <c r="AE1882" s="1" t="n"/>
      <c r="AF1882" s="1" t="n"/>
      <c r="AG1882" s="1" t="n"/>
      <c r="AH1882" s="1" t="n"/>
      <c r="AI1882" s="7">
        <f>AG1882/AD1882</f>
        <v/>
      </c>
      <c r="AJ1882" s="7">
        <f>AH1882/AE1882</f>
        <v/>
      </c>
      <c r="AK1882" s="1" t="n"/>
      <c r="AL1882" s="1" t="n"/>
      <c r="AM1882" s="1" t="n"/>
      <c r="AN1882" s="1" t="n">
        <v>154.91</v>
      </c>
      <c r="AO1882" s="1" t="n">
        <v>155.24</v>
      </c>
      <c r="AP1882" s="1" t="n">
        <v>160.4</v>
      </c>
      <c r="AQ1882" s="1" t="n"/>
      <c r="AR1882" s="1" t="n"/>
      <c r="AS1882" s="1" t="n"/>
      <c r="AT1882" s="1" t="n"/>
      <c r="AU1882" s="1" t="n"/>
      <c r="AV1882" s="7">
        <f>AT1882/AQ1882</f>
        <v/>
      </c>
      <c r="AW1882" s="7">
        <f>AU1882/AR1882</f>
        <v/>
      </c>
      <c r="AX1882" s="1" t="n"/>
      <c r="AY1882" s="1">
        <f>+IF(AND(D1882&gt;0,E1882&gt;0,F1882&gt;0,S1882&gt;0,T1882&gt;0,AC1882&gt;0,AB1882&gt;0,AI1882&gt;0,AJ1882&gt;0,AS1882&gt;AR1882,AR1882&gt;AQ1882),"long buildup",IF(AND(D1882&gt;0,E1882&gt;0,F1882&gt;0,S1882&lt;0,T1882&lt;0,AB1882&lt;0,AC1882&lt;0,AI1882&lt;0,AJ1882&lt;0,AS1882&gt;AR1882,AR1882&gt;AQ1882),"Short Covering",IF(AND(D1882&lt;0,E1882&lt;0,F1882&lt;0,S1882&lt;0,T1882&lt;0,AB1882&gt;0,AC1882&gt;0,AI1882&gt;0,AJ1882&gt;0,AS1882&lt;AR1882,AR1882&lt;AQ1882),"Short Buildup",IF(AND(D1882&lt;0,E1882&lt;0,F1882&lt;0,S1882&lt;0,T1882&lt;0,AB1882&lt;0,AC1882&lt;0,AI1882&lt;0,AJ1882&lt;0,AS1882&lt;AR1882,AR1882&lt;AQ1882),"LongUnwinding" ))))</f>
        <v/>
      </c>
      <c r="AZ1882" s="1">
        <f>+IF(AND(D1882&gt;0,E1882&gt;0,F1882&gt;0,L1882&gt;0,M1882&gt;0,S1882&gt;0,T1882&gt;0,Z1882&gt;0,AA1882&gt;0),"Buying Opportunity",IF(AND(D1882&lt;0,E1882&lt;0,F1882&lt;0,L1882&lt;0,M1882&lt;0,S1882&lt;0,T1882&lt;0,Z1882&lt;0,AA1882&lt;0),"support Zone",IF(AND(D1882&lt;0,E1882&lt;0,F1882&lt;0,L1882&gt;0,M1882&gt;0,S1882&gt;0,T1882&gt;0,Z1882&gt;0,AA1882&gt;0),"sell delivery")))</f>
        <v/>
      </c>
      <c r="BA1882" s="1">
        <f>IF(AND(D1882&gt;0,E1882&gt;0,F1882&gt;0,Z1882&gt;0,AA1882&gt;0,AB1882&gt;0,AC1882&gt;0,AI1882&gt;0,AJ1882&gt;0),"FII ENTERING")</f>
        <v/>
      </c>
      <c r="BB1882" s="1" t="n"/>
      <c r="BC1882" s="1" t="n"/>
      <c r="BD1882" s="1">
        <f>IF(AND(E1882&gt;0,F1882&gt;0,AB1882&gt;0,AC1882&gt;0,AI1882&gt;0,AJ1882&gt;0,AS1882&gt;AR1882,AR1882&gt;AQ1882),"long buildup",IF(AND(E1882&lt;0,F1882&lt;0,AB1882&gt;0,AC1882&gt;0,AI1882&gt;0,AJ1882&gt;0,AS1882&lt;AR1882,AR1882&lt;AQ1882),"Short buildup"))</f>
        <v/>
      </c>
      <c r="BE1882" s="1">
        <f>+IF(AND(F1882&gt;0,M1882&gt;0,T1882&gt;0,AA1882&gt;0),"buy")</f>
        <v/>
      </c>
    </row>
    <row r="1883">
      <c r="A1883" s="1" t="inlineStr">
        <is>
          <t>TIMETECHNO</t>
        </is>
      </c>
      <c r="B1883" s="1" t="n"/>
      <c r="C1883" s="1" t="n"/>
      <c r="D1883" s="2" t="n">
        <v>3.49989675820772</v>
      </c>
      <c r="E1883" s="2" t="n">
        <v>-1.476309226932664</v>
      </c>
      <c r="F1883" s="3" t="n">
        <v>0.0202490634808071</v>
      </c>
      <c r="G1883" s="4" t="n">
        <v>51711</v>
      </c>
      <c r="H1883" s="4" t="n">
        <v>30673</v>
      </c>
      <c r="I1883" s="3" t="n">
        <v>67102</v>
      </c>
      <c r="J1883" s="1" t="n"/>
      <c r="K1883" s="1" t="n"/>
      <c r="L1883" s="7">
        <f>J1883/G1883</f>
        <v/>
      </c>
      <c r="M1883" s="7">
        <f>K1883/H1883</f>
        <v/>
      </c>
      <c r="N1883" s="1" t="n">
        <v>126.9317</v>
      </c>
      <c r="O1883" s="1" t="n">
        <v>45.94609999999999</v>
      </c>
      <c r="P1883" s="1" t="n">
        <v>132.2893</v>
      </c>
      <c r="Q1883" s="1" t="n"/>
      <c r="R1883" s="1" t="n"/>
      <c r="S1883" s="7">
        <f>Q1883/N1883</f>
        <v/>
      </c>
      <c r="T1883" s="7">
        <f>R1883/O1883</f>
        <v/>
      </c>
      <c r="U1883" s="1" t="inlineStr">
        <is>
          <t>682512</t>
        </is>
      </c>
      <c r="V1883" s="1" t="inlineStr">
        <is>
          <t>309428</t>
        </is>
      </c>
      <c r="W1883" s="1" t="inlineStr">
        <is>
          <t>597675</t>
        </is>
      </c>
      <c r="X1883" s="1" t="n"/>
      <c r="Y1883" s="1" t="n"/>
      <c r="Z1883" s="7">
        <f>X1883/U1883</f>
        <v/>
      </c>
      <c r="AA1883" s="7">
        <f>Y1883/V1883</f>
        <v/>
      </c>
      <c r="AB1883" s="1" t="n"/>
      <c r="AC1883" s="1" t="n"/>
      <c r="AD1883" s="1" t="n"/>
      <c r="AE1883" s="1" t="n"/>
      <c r="AF1883" s="1" t="n"/>
      <c r="AG1883" s="1" t="n"/>
      <c r="AH1883" s="1" t="n"/>
      <c r="AI1883" s="7">
        <f>AG1883/AD1883</f>
        <v/>
      </c>
      <c r="AJ1883" s="7">
        <f>AH1883/AE1883</f>
        <v/>
      </c>
      <c r="AK1883" s="1" t="n"/>
      <c r="AL1883" s="1" t="n"/>
      <c r="AM1883" s="1" t="n"/>
      <c r="AN1883" s="1" t="n">
        <v>501.25</v>
      </c>
      <c r="AO1883" s="1" t="n">
        <v>493.85</v>
      </c>
      <c r="AP1883" s="1" t="n">
        <v>493.95</v>
      </c>
      <c r="AQ1883" s="1" t="n"/>
      <c r="AR1883" s="1" t="n"/>
      <c r="AS1883" s="1" t="n"/>
      <c r="AT1883" s="1" t="n"/>
      <c r="AU1883" s="1" t="n"/>
      <c r="AV1883" s="7">
        <f>AT1883/AQ1883</f>
        <v/>
      </c>
      <c r="AW1883" s="7">
        <f>AU1883/AR1883</f>
        <v/>
      </c>
      <c r="AX1883" s="1" t="n"/>
      <c r="AY1883" s="1">
        <f>+IF(AND(D1883&gt;0,E1883&gt;0,F1883&gt;0,S1883&gt;0,T1883&gt;0,AC1883&gt;0,AB1883&gt;0,AI1883&gt;0,AJ1883&gt;0,AS1883&gt;AR1883,AR1883&gt;AQ1883),"long buildup",IF(AND(D1883&gt;0,E1883&gt;0,F1883&gt;0,S1883&lt;0,T1883&lt;0,AB1883&lt;0,AC1883&lt;0,AI1883&lt;0,AJ1883&lt;0,AS1883&gt;AR1883,AR1883&gt;AQ1883),"Short Covering",IF(AND(D1883&lt;0,E1883&lt;0,F1883&lt;0,S1883&lt;0,T1883&lt;0,AB1883&gt;0,AC1883&gt;0,AI1883&gt;0,AJ1883&gt;0,AS1883&lt;AR1883,AR1883&lt;AQ1883),"Short Buildup",IF(AND(D1883&lt;0,E1883&lt;0,F1883&lt;0,S1883&lt;0,T1883&lt;0,AB1883&lt;0,AC1883&lt;0,AI1883&lt;0,AJ1883&lt;0,AS1883&lt;AR1883,AR1883&lt;AQ1883),"LongUnwinding" ))))</f>
        <v/>
      </c>
      <c r="AZ1883" s="1">
        <f>+IF(AND(D1883&gt;0,E1883&gt;0,F1883&gt;0,L1883&gt;0,M1883&gt;0,S1883&gt;0,T1883&gt;0,Z1883&gt;0,AA1883&gt;0),"Buying Opportunity",IF(AND(D1883&lt;0,E1883&lt;0,F1883&lt;0,L1883&lt;0,M1883&lt;0,S1883&lt;0,T1883&lt;0,Z1883&lt;0,AA1883&lt;0),"support Zone",IF(AND(D1883&lt;0,E1883&lt;0,F1883&lt;0,L1883&gt;0,M1883&gt;0,S1883&gt;0,T1883&gt;0,Z1883&gt;0,AA1883&gt;0),"sell delivery")))</f>
        <v/>
      </c>
      <c r="BA1883" s="1">
        <f>IF(AND(D1883&gt;0,E1883&gt;0,F1883&gt;0,Z1883&gt;0,AA1883&gt;0,AB1883&gt;0,AC1883&gt;0,AI1883&gt;0,AJ1883&gt;0),"FII ENTERING")</f>
        <v/>
      </c>
      <c r="BB1883" s="1" t="n"/>
      <c r="BC1883" s="1" t="n"/>
      <c r="BD1883" s="1">
        <f>IF(AND(E1883&gt;0,F1883&gt;0,AB1883&gt;0,AC1883&gt;0,AI1883&gt;0,AJ1883&gt;0,AS1883&gt;AR1883,AR1883&gt;AQ1883),"long buildup",IF(AND(E1883&lt;0,F1883&lt;0,AB1883&gt;0,AC1883&gt;0,AI1883&gt;0,AJ1883&gt;0,AS1883&lt;AR1883,AR1883&lt;AQ1883),"Short buildup"))</f>
        <v/>
      </c>
      <c r="BE1883" s="1">
        <f>+IF(AND(F1883&gt;0,M1883&gt;0,T1883&gt;0,AA1883&gt;0),"buy")</f>
        <v/>
      </c>
    </row>
    <row r="1884">
      <c r="A1884" s="1" t="inlineStr">
        <is>
          <t>TIMKEN</t>
        </is>
      </c>
      <c r="B1884" s="1" t="n"/>
      <c r="C1884" s="1" t="n"/>
      <c r="D1884" s="2" t="n">
        <v>-0.1375204013782182</v>
      </c>
      <c r="E1884" s="2" t="n">
        <v>-1.882538097183768</v>
      </c>
      <c r="F1884" s="3" t="n">
        <v>-1.315606829433814</v>
      </c>
      <c r="G1884" s="4" t="n">
        <v>4181</v>
      </c>
      <c r="H1884" s="4" t="n">
        <v>9392</v>
      </c>
      <c r="I1884" s="3" t="n">
        <v>4163</v>
      </c>
      <c r="J1884" s="1" t="n"/>
      <c r="K1884" s="1" t="n"/>
      <c r="L1884" s="7">
        <f>J1884/G1884</f>
        <v/>
      </c>
      <c r="M1884" s="7">
        <f>K1884/H1884</f>
        <v/>
      </c>
      <c r="N1884" s="1" t="n">
        <v>5.9096</v>
      </c>
      <c r="O1884" s="1" t="n">
        <v>14.5302</v>
      </c>
      <c r="P1884" s="1" t="n">
        <v>8.728</v>
      </c>
      <c r="Q1884" s="1" t="n"/>
      <c r="R1884" s="1" t="n"/>
      <c r="S1884" s="7">
        <f>Q1884/N1884</f>
        <v/>
      </c>
      <c r="T1884" s="7">
        <f>R1884/O1884</f>
        <v/>
      </c>
      <c r="U1884" s="1" t="inlineStr">
        <is>
          <t>8827</t>
        </is>
      </c>
      <c r="V1884" s="1" t="inlineStr">
        <is>
          <t>35281</t>
        </is>
      </c>
      <c r="W1884" s="1" t="inlineStr">
        <is>
          <t>15404</t>
        </is>
      </c>
      <c r="X1884" s="1" t="n"/>
      <c r="Y1884" s="1" t="n"/>
      <c r="Z1884" s="7">
        <f>X1884/U1884</f>
        <v/>
      </c>
      <c r="AA1884" s="7">
        <f>Y1884/V1884</f>
        <v/>
      </c>
      <c r="AB1884" s="1" t="n"/>
      <c r="AC1884" s="1" t="n"/>
      <c r="AD1884" s="1" t="n"/>
      <c r="AE1884" s="1" t="n"/>
      <c r="AF1884" s="1" t="n"/>
      <c r="AG1884" s="1" t="n"/>
      <c r="AH1884" s="1" t="n"/>
      <c r="AI1884" s="7">
        <f>AG1884/AD1884</f>
        <v/>
      </c>
      <c r="AJ1884" s="7">
        <f>AH1884/AE1884</f>
        <v/>
      </c>
      <c r="AK1884" s="1" t="n"/>
      <c r="AL1884" s="1" t="n"/>
      <c r="AM1884" s="1" t="n"/>
      <c r="AN1884" s="1" t="n">
        <v>3304.05</v>
      </c>
      <c r="AO1884" s="1" t="n">
        <v>3241.85</v>
      </c>
      <c r="AP1884" s="1" t="n">
        <v>3199.2</v>
      </c>
      <c r="AQ1884" s="1" t="n"/>
      <c r="AR1884" s="1" t="n"/>
      <c r="AS1884" s="1" t="n"/>
      <c r="AT1884" s="1" t="n"/>
      <c r="AU1884" s="1" t="n"/>
      <c r="AV1884" s="7">
        <f>AT1884/AQ1884</f>
        <v/>
      </c>
      <c r="AW1884" s="7">
        <f>AU1884/AR1884</f>
        <v/>
      </c>
      <c r="AX1884" s="1" t="n"/>
      <c r="AY1884" s="1">
        <f>+IF(AND(D1884&gt;0,E1884&gt;0,F1884&gt;0,S1884&gt;0,T1884&gt;0,AC1884&gt;0,AB1884&gt;0,AI1884&gt;0,AJ1884&gt;0,AS1884&gt;AR1884,AR1884&gt;AQ1884),"long buildup",IF(AND(D1884&gt;0,E1884&gt;0,F1884&gt;0,S1884&lt;0,T1884&lt;0,AB1884&lt;0,AC1884&lt;0,AI1884&lt;0,AJ1884&lt;0,AS1884&gt;AR1884,AR1884&gt;AQ1884),"Short Covering",IF(AND(D1884&lt;0,E1884&lt;0,F1884&lt;0,S1884&lt;0,T1884&lt;0,AB1884&gt;0,AC1884&gt;0,AI1884&gt;0,AJ1884&gt;0,AS1884&lt;AR1884,AR1884&lt;AQ1884),"Short Buildup",IF(AND(D1884&lt;0,E1884&lt;0,F1884&lt;0,S1884&lt;0,T1884&lt;0,AB1884&lt;0,AC1884&lt;0,AI1884&lt;0,AJ1884&lt;0,AS1884&lt;AR1884,AR1884&lt;AQ1884),"LongUnwinding" ))))</f>
        <v/>
      </c>
      <c r="AZ1884" s="1">
        <f>+IF(AND(D1884&gt;0,E1884&gt;0,F1884&gt;0,L1884&gt;0,M1884&gt;0,S1884&gt;0,T1884&gt;0,Z1884&gt;0,AA1884&gt;0),"Buying Opportunity",IF(AND(D1884&lt;0,E1884&lt;0,F1884&lt;0,L1884&lt;0,M1884&lt;0,S1884&lt;0,T1884&lt;0,Z1884&lt;0,AA1884&lt;0),"support Zone",IF(AND(D1884&lt;0,E1884&lt;0,F1884&lt;0,L1884&gt;0,M1884&gt;0,S1884&gt;0,T1884&gt;0,Z1884&gt;0,AA1884&gt;0),"sell delivery")))</f>
        <v/>
      </c>
      <c r="BA1884" s="1">
        <f>IF(AND(D1884&gt;0,E1884&gt;0,F1884&gt;0,Z1884&gt;0,AA1884&gt;0,AB1884&gt;0,AC1884&gt;0,AI1884&gt;0,AJ1884&gt;0),"FII ENTERING")</f>
        <v/>
      </c>
      <c r="BB1884" s="1" t="n"/>
      <c r="BC1884" s="1" t="n"/>
      <c r="BD1884" s="1">
        <f>IF(AND(E1884&gt;0,F1884&gt;0,AB1884&gt;0,AC1884&gt;0,AI1884&gt;0,AJ1884&gt;0,AS1884&gt;AR1884,AR1884&gt;AQ1884),"long buildup",IF(AND(E1884&lt;0,F1884&lt;0,AB1884&gt;0,AC1884&gt;0,AI1884&gt;0,AJ1884&gt;0,AS1884&lt;AR1884,AR1884&lt;AQ1884),"Short buildup"))</f>
        <v/>
      </c>
      <c r="BE1884" s="1">
        <f>+IF(AND(F1884&gt;0,M1884&gt;0,T1884&gt;0,AA1884&gt;0),"buy")</f>
        <v/>
      </c>
    </row>
    <row r="1885">
      <c r="A1885" s="1" t="inlineStr">
        <is>
          <t>TINPLATE</t>
        </is>
      </c>
      <c r="B1885" s="1" t="n"/>
      <c r="C1885" s="1" t="n"/>
      <c r="D1885" s="2" t="n">
        <v>-0.3587547737530405</v>
      </c>
      <c r="E1885" s="2" t="n">
        <v>-0.3587547737530405</v>
      </c>
      <c r="F1885" s="3" t="n">
        <v>-0.3587547737530405</v>
      </c>
      <c r="G1885" s="4" t="n">
        <v>12784</v>
      </c>
      <c r="H1885" s="4" t="n">
        <v>12784</v>
      </c>
      <c r="I1885" s="3" t="n">
        <v>12784</v>
      </c>
      <c r="J1885" s="1" t="n"/>
      <c r="K1885" s="1" t="n"/>
      <c r="L1885" s="7">
        <f>J1885/G1885</f>
        <v/>
      </c>
      <c r="M1885" s="7">
        <f>K1885/H1885</f>
        <v/>
      </c>
      <c r="N1885" s="1" t="n">
        <v>37.5799</v>
      </c>
      <c r="O1885" s="1" t="n">
        <v>37.5799</v>
      </c>
      <c r="P1885" s="1" t="n">
        <v>37.5799</v>
      </c>
      <c r="Q1885" s="1" t="n"/>
      <c r="R1885" s="1" t="n"/>
      <c r="S1885" s="7">
        <f>Q1885/N1885</f>
        <v/>
      </c>
      <c r="T1885" s="7">
        <f>R1885/O1885</f>
        <v/>
      </c>
      <c r="U1885" s="1" t="inlineStr">
        <is>
          <t>478087</t>
        </is>
      </c>
      <c r="V1885" s="1" t="inlineStr">
        <is>
          <t>478087</t>
        </is>
      </c>
      <c r="W1885" s="1" t="inlineStr">
        <is>
          <t>478087</t>
        </is>
      </c>
      <c r="X1885" s="1" t="n"/>
      <c r="Y1885" s="1" t="n"/>
      <c r="Z1885" s="7">
        <f>X1885/U1885</f>
        <v/>
      </c>
      <c r="AA1885" s="7">
        <f>Y1885/V1885</f>
        <v/>
      </c>
      <c r="AB1885" s="1" t="n"/>
      <c r="AC1885" s="1" t="n"/>
      <c r="AD1885" s="1" t="n"/>
      <c r="AE1885" s="1" t="n"/>
      <c r="AF1885" s="1" t="n"/>
      <c r="AG1885" s="1" t="n"/>
      <c r="AH1885" s="1" t="n"/>
      <c r="AI1885" s="7">
        <f>AG1885/AD1885</f>
        <v/>
      </c>
      <c r="AJ1885" s="7">
        <f>AH1885/AE1885</f>
        <v/>
      </c>
      <c r="AK1885" s="1" t="n"/>
      <c r="AL1885" s="1" t="n"/>
      <c r="AM1885" s="1" t="n"/>
      <c r="AN1885" s="1" t="n">
        <v>430.5</v>
      </c>
      <c r="AO1885" s="1" t="n">
        <v>430.5</v>
      </c>
      <c r="AP1885" s="1" t="n">
        <v>430.5</v>
      </c>
      <c r="AQ1885" s="1" t="n"/>
      <c r="AR1885" s="1" t="n"/>
      <c r="AS1885" s="1" t="n"/>
      <c r="AT1885" s="1" t="n"/>
      <c r="AU1885" s="1" t="n"/>
      <c r="AV1885" s="7">
        <f>AT1885/AQ1885</f>
        <v/>
      </c>
      <c r="AW1885" s="7">
        <f>AU1885/AR1885</f>
        <v/>
      </c>
      <c r="AX1885" s="1" t="n"/>
      <c r="AY1885" s="1">
        <f>+IF(AND(D1885&gt;0,E1885&gt;0,F1885&gt;0,S1885&gt;0,T1885&gt;0,AC1885&gt;0,AB1885&gt;0,AI1885&gt;0,AJ1885&gt;0,AS1885&gt;AR1885,AR1885&gt;AQ1885),"long buildup",IF(AND(D1885&gt;0,E1885&gt;0,F1885&gt;0,S1885&lt;0,T1885&lt;0,AB1885&lt;0,AC1885&lt;0,AI1885&lt;0,AJ1885&lt;0,AS1885&gt;AR1885,AR1885&gt;AQ1885),"Short Covering",IF(AND(D1885&lt;0,E1885&lt;0,F1885&lt;0,S1885&lt;0,T1885&lt;0,AB1885&gt;0,AC1885&gt;0,AI1885&gt;0,AJ1885&gt;0,AS1885&lt;AR1885,AR1885&lt;AQ1885),"Short Buildup",IF(AND(D1885&lt;0,E1885&lt;0,F1885&lt;0,S1885&lt;0,T1885&lt;0,AB1885&lt;0,AC1885&lt;0,AI1885&lt;0,AJ1885&lt;0,AS1885&lt;AR1885,AR1885&lt;AQ1885),"LongUnwinding" ))))</f>
        <v/>
      </c>
      <c r="AZ1885" s="1">
        <f>+IF(AND(D1885&gt;0,E1885&gt;0,F1885&gt;0,L1885&gt;0,M1885&gt;0,S1885&gt;0,T1885&gt;0,Z1885&gt;0,AA1885&gt;0),"Buying Opportunity",IF(AND(D1885&lt;0,E1885&lt;0,F1885&lt;0,L1885&lt;0,M1885&lt;0,S1885&lt;0,T1885&lt;0,Z1885&lt;0,AA1885&lt;0),"support Zone",IF(AND(D1885&lt;0,E1885&lt;0,F1885&lt;0,L1885&gt;0,M1885&gt;0,S1885&gt;0,T1885&gt;0,Z1885&gt;0,AA1885&gt;0),"sell delivery")))</f>
        <v/>
      </c>
      <c r="BA1885" s="1">
        <f>IF(AND(D1885&gt;0,E1885&gt;0,F1885&gt;0,Z1885&gt;0,AA1885&gt;0,AB1885&gt;0,AC1885&gt;0,AI1885&gt;0,AJ1885&gt;0),"FII ENTERING")</f>
        <v/>
      </c>
      <c r="BB1885" s="1" t="n"/>
      <c r="BC1885" s="1" t="n"/>
      <c r="BD1885" s="1">
        <f>IF(AND(E1885&gt;0,F1885&gt;0,AB1885&gt;0,AC1885&gt;0,AI1885&gt;0,AJ1885&gt;0,AS1885&gt;AR1885,AR1885&gt;AQ1885),"long buildup",IF(AND(E1885&lt;0,F1885&lt;0,AB1885&gt;0,AC1885&gt;0,AI1885&gt;0,AJ1885&gt;0,AS1885&lt;AR1885,AR1885&lt;AQ1885),"Short buildup"))</f>
        <v/>
      </c>
      <c r="BE1885" s="1">
        <f>+IF(AND(F1885&gt;0,M1885&gt;0,T1885&gt;0,AA1885&gt;0),"buy")</f>
        <v/>
      </c>
    </row>
    <row r="1886">
      <c r="A1886" s="1" t="inlineStr">
        <is>
          <t>TIPSFILMS</t>
        </is>
      </c>
      <c r="B1886" s="1" t="n"/>
      <c r="C1886" s="1" t="n"/>
      <c r="D1886" s="2" t="n">
        <v>1.539317507418389</v>
      </c>
      <c r="E1886" s="2" t="n">
        <v>-1.442922374429219</v>
      </c>
      <c r="F1886" s="3" t="n">
        <v>-1.714232765011119</v>
      </c>
      <c r="G1886" s="4" t="n">
        <v>756</v>
      </c>
      <c r="H1886" s="4" t="n">
        <v>371</v>
      </c>
      <c r="I1886" s="3" t="n">
        <v>327</v>
      </c>
      <c r="J1886" s="1" t="n"/>
      <c r="K1886" s="1" t="n"/>
      <c r="L1886" s="7">
        <f>J1886/G1886</f>
        <v/>
      </c>
      <c r="M1886" s="7">
        <f>K1886/H1886</f>
        <v/>
      </c>
      <c r="N1886" s="1" t="n">
        <v>0.3525</v>
      </c>
      <c r="O1886" s="1" t="n">
        <v>0.1292</v>
      </c>
      <c r="P1886" s="1" t="n">
        <v>0.2723</v>
      </c>
      <c r="Q1886" s="1" t="n"/>
      <c r="R1886" s="1" t="n"/>
      <c r="S1886" s="7">
        <f>Q1886/N1886</f>
        <v/>
      </c>
      <c r="T1886" s="7">
        <f>R1886/O1886</f>
        <v/>
      </c>
      <c r="U1886" s="1" t="inlineStr">
        <is>
          <t>3855</t>
        </is>
      </c>
      <c r="V1886" s="1" t="inlineStr">
        <is>
          <t>1245</t>
        </is>
      </c>
      <c r="W1886" s="1" t="inlineStr">
        <is>
          <t>3195</t>
        </is>
      </c>
      <c r="X1886" s="1" t="n"/>
      <c r="Y1886" s="1" t="n"/>
      <c r="Z1886" s="7">
        <f>X1886/U1886</f>
        <v/>
      </c>
      <c r="AA1886" s="7">
        <f>Y1886/V1886</f>
        <v/>
      </c>
      <c r="AB1886" s="1" t="n"/>
      <c r="AC1886" s="1" t="n"/>
      <c r="AD1886" s="1" t="n"/>
      <c r="AE1886" s="1" t="n"/>
      <c r="AF1886" s="1" t="n"/>
      <c r="AG1886" s="1" t="n"/>
      <c r="AH1886" s="1" t="n"/>
      <c r="AI1886" s="7">
        <f>AG1886/AD1886</f>
        <v/>
      </c>
      <c r="AJ1886" s="7">
        <f>AH1886/AE1886</f>
        <v/>
      </c>
      <c r="AK1886" s="1" t="n"/>
      <c r="AL1886" s="1" t="n"/>
      <c r="AM1886" s="1" t="n"/>
      <c r="AN1886" s="1" t="n">
        <v>547.5</v>
      </c>
      <c r="AO1886" s="1" t="n">
        <v>539.6</v>
      </c>
      <c r="AP1886" s="1" t="n">
        <v>530.35</v>
      </c>
      <c r="AQ1886" s="1" t="n"/>
      <c r="AR1886" s="1" t="n"/>
      <c r="AS1886" s="1" t="n"/>
      <c r="AT1886" s="1" t="n"/>
      <c r="AU1886" s="1" t="n"/>
      <c r="AV1886" s="7">
        <f>AT1886/AQ1886</f>
        <v/>
      </c>
      <c r="AW1886" s="7">
        <f>AU1886/AR1886</f>
        <v/>
      </c>
      <c r="AX1886" s="1" t="n"/>
      <c r="AY1886" s="1">
        <f>+IF(AND(D1886&gt;0,E1886&gt;0,F1886&gt;0,S1886&gt;0,T1886&gt;0,AC1886&gt;0,AB1886&gt;0,AI1886&gt;0,AJ1886&gt;0,AS1886&gt;AR1886,AR1886&gt;AQ1886),"long buildup",IF(AND(D1886&gt;0,E1886&gt;0,F1886&gt;0,S1886&lt;0,T1886&lt;0,AB1886&lt;0,AC1886&lt;0,AI1886&lt;0,AJ1886&lt;0,AS1886&gt;AR1886,AR1886&gt;AQ1886),"Short Covering",IF(AND(D1886&lt;0,E1886&lt;0,F1886&lt;0,S1886&lt;0,T1886&lt;0,AB1886&gt;0,AC1886&gt;0,AI1886&gt;0,AJ1886&gt;0,AS1886&lt;AR1886,AR1886&lt;AQ1886),"Short Buildup",IF(AND(D1886&lt;0,E1886&lt;0,F1886&lt;0,S1886&lt;0,T1886&lt;0,AB1886&lt;0,AC1886&lt;0,AI1886&lt;0,AJ1886&lt;0,AS1886&lt;AR1886,AR1886&lt;AQ1886),"LongUnwinding" ))))</f>
        <v/>
      </c>
      <c r="AZ1886" s="1">
        <f>+IF(AND(D1886&gt;0,E1886&gt;0,F1886&gt;0,L1886&gt;0,M1886&gt;0,S1886&gt;0,T1886&gt;0,Z1886&gt;0,AA1886&gt;0),"Buying Opportunity",IF(AND(D1886&lt;0,E1886&lt;0,F1886&lt;0,L1886&lt;0,M1886&lt;0,S1886&lt;0,T1886&lt;0,Z1886&lt;0,AA1886&lt;0),"support Zone",IF(AND(D1886&lt;0,E1886&lt;0,F1886&lt;0,L1886&gt;0,M1886&gt;0,S1886&gt;0,T1886&gt;0,Z1886&gt;0,AA1886&gt;0),"sell delivery")))</f>
        <v/>
      </c>
      <c r="BA1886" s="1">
        <f>IF(AND(D1886&gt;0,E1886&gt;0,F1886&gt;0,Z1886&gt;0,AA1886&gt;0,AB1886&gt;0,AC1886&gt;0,AI1886&gt;0,AJ1886&gt;0),"FII ENTERING")</f>
        <v/>
      </c>
      <c r="BB1886" s="1" t="n"/>
      <c r="BC1886" s="1" t="n"/>
      <c r="BD1886" s="1">
        <f>IF(AND(E1886&gt;0,F1886&gt;0,AB1886&gt;0,AC1886&gt;0,AI1886&gt;0,AJ1886&gt;0,AS1886&gt;AR1886,AR1886&gt;AQ1886),"long buildup",IF(AND(E1886&lt;0,F1886&lt;0,AB1886&gt;0,AC1886&gt;0,AI1886&gt;0,AJ1886&gt;0,AS1886&lt;AR1886,AR1886&lt;AQ1886),"Short buildup"))</f>
        <v/>
      </c>
      <c r="BE1886" s="1">
        <f>+IF(AND(F1886&gt;0,M1886&gt;0,T1886&gt;0,AA1886&gt;0),"buy")</f>
        <v/>
      </c>
    </row>
    <row r="1887">
      <c r="A1887" s="1" t="inlineStr">
        <is>
          <t>TIPSINDLTD</t>
        </is>
      </c>
      <c r="B1887" s="1" t="n"/>
      <c r="C1887" s="1" t="n"/>
      <c r="D1887" s="2" t="n">
        <v>-2.52867013320037</v>
      </c>
      <c r="E1887" s="2" t="n">
        <v>-2.52867013320037</v>
      </c>
      <c r="F1887" s="3" t="n">
        <v>-2.52867013320037</v>
      </c>
      <c r="G1887" s="4" t="n">
        <v>22329</v>
      </c>
      <c r="H1887" s="4" t="n">
        <v>22329</v>
      </c>
      <c r="I1887" s="3" t="n">
        <v>22329</v>
      </c>
      <c r="J1887" s="1" t="n"/>
      <c r="K1887" s="1" t="n"/>
      <c r="L1887" s="7">
        <f>J1887/G1887</f>
        <v/>
      </c>
      <c r="M1887" s="7">
        <f>K1887/H1887</f>
        <v/>
      </c>
      <c r="N1887" s="1" t="n">
        <v>19.3461</v>
      </c>
      <c r="O1887" s="1" t="n">
        <v>19.3461</v>
      </c>
      <c r="P1887" s="1" t="n">
        <v>19.3461</v>
      </c>
      <c r="Q1887" s="1" t="n"/>
      <c r="R1887" s="1" t="n"/>
      <c r="S1887" s="7">
        <f>Q1887/N1887</f>
        <v/>
      </c>
      <c r="T1887" s="7">
        <f>R1887/O1887</f>
        <v/>
      </c>
      <c r="U1887" s="1" t="inlineStr">
        <is>
          <t>113171</t>
        </is>
      </c>
      <c r="V1887" s="1" t="inlineStr">
        <is>
          <t>113171</t>
        </is>
      </c>
      <c r="W1887" s="1" t="inlineStr">
        <is>
          <t>113171</t>
        </is>
      </c>
      <c r="X1887" s="1" t="n"/>
      <c r="Y1887" s="1" t="n"/>
      <c r="Z1887" s="7">
        <f>X1887/U1887</f>
        <v/>
      </c>
      <c r="AA1887" s="7">
        <f>Y1887/V1887</f>
        <v/>
      </c>
      <c r="AB1887" s="1" t="n"/>
      <c r="AC1887" s="1" t="n"/>
      <c r="AD1887" s="1" t="n"/>
      <c r="AE1887" s="1" t="n"/>
      <c r="AF1887" s="1" t="n"/>
      <c r="AG1887" s="1" t="n"/>
      <c r="AH1887" s="1" t="n"/>
      <c r="AI1887" s="7">
        <f>AG1887/AD1887</f>
        <v/>
      </c>
      <c r="AJ1887" s="7">
        <f>AH1887/AE1887</f>
        <v/>
      </c>
      <c r="AK1887" s="1" t="n"/>
      <c r="AL1887" s="1" t="n"/>
      <c r="AM1887" s="1" t="n"/>
      <c r="AN1887" s="1" t="n">
        <v>684.2</v>
      </c>
      <c r="AO1887" s="1" t="n">
        <v>684.2</v>
      </c>
      <c r="AP1887" s="1" t="n">
        <v>684.2</v>
      </c>
      <c r="AQ1887" s="1" t="n"/>
      <c r="AR1887" s="1" t="n"/>
      <c r="AS1887" s="1" t="n"/>
      <c r="AT1887" s="1" t="n"/>
      <c r="AU1887" s="1" t="n"/>
      <c r="AV1887" s="7">
        <f>AT1887/AQ1887</f>
        <v/>
      </c>
      <c r="AW1887" s="7">
        <f>AU1887/AR1887</f>
        <v/>
      </c>
      <c r="AX1887" s="1" t="n"/>
      <c r="AY1887" s="1">
        <f>+IF(AND(D1887&gt;0,E1887&gt;0,F1887&gt;0,S1887&gt;0,T1887&gt;0,AC1887&gt;0,AB1887&gt;0,AI1887&gt;0,AJ1887&gt;0,AS1887&gt;AR1887,AR1887&gt;AQ1887),"long buildup",IF(AND(D1887&gt;0,E1887&gt;0,F1887&gt;0,S1887&lt;0,T1887&lt;0,AB1887&lt;0,AC1887&lt;0,AI1887&lt;0,AJ1887&lt;0,AS1887&gt;AR1887,AR1887&gt;AQ1887),"Short Covering",IF(AND(D1887&lt;0,E1887&lt;0,F1887&lt;0,S1887&lt;0,T1887&lt;0,AB1887&gt;0,AC1887&gt;0,AI1887&gt;0,AJ1887&gt;0,AS1887&lt;AR1887,AR1887&lt;AQ1887),"Short Buildup",IF(AND(D1887&lt;0,E1887&lt;0,F1887&lt;0,S1887&lt;0,T1887&lt;0,AB1887&lt;0,AC1887&lt;0,AI1887&lt;0,AJ1887&lt;0,AS1887&lt;AR1887,AR1887&lt;AQ1887),"LongUnwinding" ))))</f>
        <v/>
      </c>
      <c r="AZ1887" s="1">
        <f>+IF(AND(D1887&gt;0,E1887&gt;0,F1887&gt;0,L1887&gt;0,M1887&gt;0,S1887&gt;0,T1887&gt;0,Z1887&gt;0,AA1887&gt;0),"Buying Opportunity",IF(AND(D1887&lt;0,E1887&lt;0,F1887&lt;0,L1887&lt;0,M1887&lt;0,S1887&lt;0,T1887&lt;0,Z1887&lt;0,AA1887&lt;0),"support Zone",IF(AND(D1887&lt;0,E1887&lt;0,F1887&lt;0,L1887&gt;0,M1887&gt;0,S1887&gt;0,T1887&gt;0,Z1887&gt;0,AA1887&gt;0),"sell delivery")))</f>
        <v/>
      </c>
      <c r="BA1887" s="1">
        <f>IF(AND(D1887&gt;0,E1887&gt;0,F1887&gt;0,Z1887&gt;0,AA1887&gt;0,AB1887&gt;0,AC1887&gt;0,AI1887&gt;0,AJ1887&gt;0),"FII ENTERING")</f>
        <v/>
      </c>
      <c r="BB1887" s="1" t="n"/>
      <c r="BC1887" s="1" t="n"/>
      <c r="BD1887" s="1">
        <f>IF(AND(E1887&gt;0,F1887&gt;0,AB1887&gt;0,AC1887&gt;0,AI1887&gt;0,AJ1887&gt;0,AS1887&gt;AR1887,AR1887&gt;AQ1887),"long buildup",IF(AND(E1887&lt;0,F1887&lt;0,AB1887&gt;0,AC1887&gt;0,AI1887&gt;0,AJ1887&gt;0,AS1887&lt;AR1887,AR1887&lt;AQ1887),"Short buildup"))</f>
        <v/>
      </c>
      <c r="BE1887" s="1">
        <f>+IF(AND(F1887&gt;0,M1887&gt;0,T1887&gt;0,AA1887&gt;0),"buy")</f>
        <v/>
      </c>
    </row>
    <row r="1888">
      <c r="A1888" s="1" t="inlineStr">
        <is>
          <t>TIRUMALCHM</t>
        </is>
      </c>
      <c r="B1888" s="1" t="n"/>
      <c r="C1888" s="1" t="n"/>
      <c r="D1888" s="2" t="n">
        <v>0.1215559157212287</v>
      </c>
      <c r="E1888" s="2" t="n">
        <v>-1.443410225279905</v>
      </c>
      <c r="F1888" s="3" t="n">
        <v>0.8349301943608025</v>
      </c>
      <c r="G1888" s="4" t="n">
        <v>10904</v>
      </c>
      <c r="H1888" s="4" t="n">
        <v>9454</v>
      </c>
      <c r="I1888" s="3" t="n">
        <v>13530</v>
      </c>
      <c r="J1888" s="1" t="n"/>
      <c r="K1888" s="1" t="n"/>
      <c r="L1888" s="7">
        <f>J1888/G1888</f>
        <v/>
      </c>
      <c r="M1888" s="7">
        <f>K1888/H1888</f>
        <v/>
      </c>
      <c r="N1888" s="1" t="n">
        <v>9.5181</v>
      </c>
      <c r="O1888" s="1" t="n">
        <v>7.3249</v>
      </c>
      <c r="P1888" s="1" t="n">
        <v>10.8953</v>
      </c>
      <c r="Q1888" s="1" t="n"/>
      <c r="R1888" s="1" t="n"/>
      <c r="S1888" s="7">
        <f>Q1888/N1888</f>
        <v/>
      </c>
      <c r="T1888" s="7">
        <f>R1888/O1888</f>
        <v/>
      </c>
      <c r="U1888" s="1" t="inlineStr">
        <is>
          <t>103414</t>
        </is>
      </c>
      <c r="V1888" s="1" t="inlineStr">
        <is>
          <t>96864</t>
        </is>
      </c>
      <c r="W1888" s="1" t="inlineStr">
        <is>
          <t>134331</t>
        </is>
      </c>
      <c r="X1888" s="1" t="n"/>
      <c r="Y1888" s="1" t="n"/>
      <c r="Z1888" s="7">
        <f>X1888/U1888</f>
        <v/>
      </c>
      <c r="AA1888" s="7">
        <f>Y1888/V1888</f>
        <v/>
      </c>
      <c r="AB1888" s="1" t="n"/>
      <c r="AC1888" s="1" t="n"/>
      <c r="AD1888" s="1" t="n"/>
      <c r="AE1888" s="1" t="n"/>
      <c r="AF1888" s="1" t="n"/>
      <c r="AG1888" s="1" t="n"/>
      <c r="AH1888" s="1" t="n"/>
      <c r="AI1888" s="7">
        <f>AG1888/AD1888</f>
        <v/>
      </c>
      <c r="AJ1888" s="7">
        <f>AH1888/AE1888</f>
        <v/>
      </c>
      <c r="AK1888" s="1" t="n"/>
      <c r="AL1888" s="1" t="n"/>
      <c r="AM1888" s="1" t="n"/>
      <c r="AN1888" s="1" t="n">
        <v>370.65</v>
      </c>
      <c r="AO1888" s="1" t="n">
        <v>365.3</v>
      </c>
      <c r="AP1888" s="1" t="n">
        <v>368.35</v>
      </c>
      <c r="AQ1888" s="1" t="n"/>
      <c r="AR1888" s="1" t="n"/>
      <c r="AS1888" s="1" t="n"/>
      <c r="AT1888" s="1" t="n"/>
      <c r="AU1888" s="1" t="n"/>
      <c r="AV1888" s="7">
        <f>AT1888/AQ1888</f>
        <v/>
      </c>
      <c r="AW1888" s="7">
        <f>AU1888/AR1888</f>
        <v/>
      </c>
      <c r="AX1888" s="1" t="n"/>
      <c r="AY1888" s="1">
        <f>+IF(AND(D1888&gt;0,E1888&gt;0,F1888&gt;0,S1888&gt;0,T1888&gt;0,AC1888&gt;0,AB1888&gt;0,AI1888&gt;0,AJ1888&gt;0,AS1888&gt;AR1888,AR1888&gt;AQ1888),"long buildup",IF(AND(D1888&gt;0,E1888&gt;0,F1888&gt;0,S1888&lt;0,T1888&lt;0,AB1888&lt;0,AC1888&lt;0,AI1888&lt;0,AJ1888&lt;0,AS1888&gt;AR1888,AR1888&gt;AQ1888),"Short Covering",IF(AND(D1888&lt;0,E1888&lt;0,F1888&lt;0,S1888&lt;0,T1888&lt;0,AB1888&gt;0,AC1888&gt;0,AI1888&gt;0,AJ1888&gt;0,AS1888&lt;AR1888,AR1888&lt;AQ1888),"Short Buildup",IF(AND(D1888&lt;0,E1888&lt;0,F1888&lt;0,S1888&lt;0,T1888&lt;0,AB1888&lt;0,AC1888&lt;0,AI1888&lt;0,AJ1888&lt;0,AS1888&lt;AR1888,AR1888&lt;AQ1888),"LongUnwinding" ))))</f>
        <v/>
      </c>
      <c r="AZ1888" s="1">
        <f>+IF(AND(D1888&gt;0,E1888&gt;0,F1888&gt;0,L1888&gt;0,M1888&gt;0,S1888&gt;0,T1888&gt;0,Z1888&gt;0,AA1888&gt;0),"Buying Opportunity",IF(AND(D1888&lt;0,E1888&lt;0,F1888&lt;0,L1888&lt;0,M1888&lt;0,S1888&lt;0,T1888&lt;0,Z1888&lt;0,AA1888&lt;0),"support Zone",IF(AND(D1888&lt;0,E1888&lt;0,F1888&lt;0,L1888&gt;0,M1888&gt;0,S1888&gt;0,T1888&gt;0,Z1888&gt;0,AA1888&gt;0),"sell delivery")))</f>
        <v/>
      </c>
      <c r="BA1888" s="1">
        <f>IF(AND(D1888&gt;0,E1888&gt;0,F1888&gt;0,Z1888&gt;0,AA1888&gt;0,AB1888&gt;0,AC1888&gt;0,AI1888&gt;0,AJ1888&gt;0),"FII ENTERING")</f>
        <v/>
      </c>
      <c r="BB1888" s="1" t="n"/>
      <c r="BC1888" s="1" t="n"/>
      <c r="BD1888" s="1">
        <f>IF(AND(E1888&gt;0,F1888&gt;0,AB1888&gt;0,AC1888&gt;0,AI1888&gt;0,AJ1888&gt;0,AS1888&gt;AR1888,AR1888&gt;AQ1888),"long buildup",IF(AND(E1888&lt;0,F1888&lt;0,AB1888&gt;0,AC1888&gt;0,AI1888&gt;0,AJ1888&gt;0,AS1888&lt;AR1888,AR1888&lt;AQ1888),"Short buildup"))</f>
        <v/>
      </c>
      <c r="BE1888" s="1">
        <f>+IF(AND(F1888&gt;0,M1888&gt;0,T1888&gt;0,AA1888&gt;0),"buy")</f>
        <v/>
      </c>
    </row>
    <row r="1889">
      <c r="A1889" s="1" t="inlineStr">
        <is>
          <t>TIRUPATIFL</t>
        </is>
      </c>
      <c r="B1889" s="1" t="n"/>
      <c r="C1889" s="1" t="n"/>
      <c r="D1889" s="2" t="n">
        <v>4.987749387469376</v>
      </c>
      <c r="E1889" s="2" t="n">
        <v>4.9674945824304</v>
      </c>
      <c r="F1889" s="3" t="n">
        <v>4.986501508654916</v>
      </c>
      <c r="G1889" s="4" t="n">
        <v>435</v>
      </c>
      <c r="H1889" s="4" t="n">
        <v>5936</v>
      </c>
      <c r="I1889" s="3" t="n">
        <v>4727</v>
      </c>
      <c r="J1889" s="1" t="n"/>
      <c r="K1889" s="1" t="n"/>
      <c r="L1889" s="7">
        <f>J1889/G1889</f>
        <v/>
      </c>
      <c r="M1889" s="7">
        <f>K1889/H1889</f>
        <v/>
      </c>
      <c r="N1889" s="1" t="n">
        <v>0.7572</v>
      </c>
      <c r="O1889" s="1" t="n">
        <v>9.3194</v>
      </c>
      <c r="P1889" s="1" t="n">
        <v>5.2501</v>
      </c>
      <c r="Q1889" s="1" t="n"/>
      <c r="R1889" s="1" t="n"/>
      <c r="S1889" s="7">
        <f>Q1889/N1889</f>
        <v/>
      </c>
      <c r="T1889" s="7">
        <f>R1889/O1889</f>
        <v/>
      </c>
      <c r="U1889" s="1" t="inlineStr">
        <is>
          <t>-</t>
        </is>
      </c>
      <c r="V1889" s="1" t="inlineStr">
        <is>
          <t>-</t>
        </is>
      </c>
      <c r="W1889" s="1" t="inlineStr">
        <is>
          <t>-</t>
        </is>
      </c>
      <c r="X1889" s="1" t="n"/>
      <c r="Y1889" s="1" t="n"/>
      <c r="Z1889" s="7">
        <f>X1889/U1889</f>
        <v/>
      </c>
      <c r="AA1889" s="7">
        <f>Y1889/V1889</f>
        <v/>
      </c>
      <c r="AB1889" s="1" t="n"/>
      <c r="AC1889" s="1" t="n"/>
      <c r="AD1889" s="1" t="n"/>
      <c r="AE1889" s="1" t="n"/>
      <c r="AF1889" s="1" t="n"/>
      <c r="AG1889" s="1" t="n"/>
      <c r="AH1889" s="1" t="n"/>
      <c r="AI1889" s="7">
        <f>AG1889/AD1889</f>
        <v/>
      </c>
      <c r="AJ1889" s="7">
        <f>AH1889/AE1889</f>
        <v/>
      </c>
      <c r="AK1889" s="1" t="n"/>
      <c r="AL1889" s="1" t="n"/>
      <c r="AM1889" s="1" t="n"/>
      <c r="AN1889" s="1" t="n">
        <v>59.99</v>
      </c>
      <c r="AO1889" s="1" t="n">
        <v>62.97</v>
      </c>
      <c r="AP1889" s="1" t="n">
        <v>66.11</v>
      </c>
      <c r="AQ1889" s="1" t="n"/>
      <c r="AR1889" s="1" t="n"/>
      <c r="AS1889" s="1" t="n"/>
      <c r="AT1889" s="1" t="n"/>
      <c r="AU1889" s="1" t="n"/>
      <c r="AV1889" s="7">
        <f>AT1889/AQ1889</f>
        <v/>
      </c>
      <c r="AW1889" s="7">
        <f>AU1889/AR1889</f>
        <v/>
      </c>
      <c r="AX1889" s="1" t="n"/>
      <c r="AY1889" s="1">
        <f>+IF(AND(D1889&gt;0,E1889&gt;0,F1889&gt;0,S1889&gt;0,T1889&gt;0,AC1889&gt;0,AB1889&gt;0,AI1889&gt;0,AJ1889&gt;0,AS1889&gt;AR1889,AR1889&gt;AQ1889),"long buildup",IF(AND(D1889&gt;0,E1889&gt;0,F1889&gt;0,S1889&lt;0,T1889&lt;0,AB1889&lt;0,AC1889&lt;0,AI1889&lt;0,AJ1889&lt;0,AS1889&gt;AR1889,AR1889&gt;AQ1889),"Short Covering",IF(AND(D1889&lt;0,E1889&lt;0,F1889&lt;0,S1889&lt;0,T1889&lt;0,AB1889&gt;0,AC1889&gt;0,AI1889&gt;0,AJ1889&gt;0,AS1889&lt;AR1889,AR1889&lt;AQ1889),"Short Buildup",IF(AND(D1889&lt;0,E1889&lt;0,F1889&lt;0,S1889&lt;0,T1889&lt;0,AB1889&lt;0,AC1889&lt;0,AI1889&lt;0,AJ1889&lt;0,AS1889&lt;AR1889,AR1889&lt;AQ1889),"LongUnwinding" ))))</f>
        <v/>
      </c>
      <c r="AZ1889" s="1">
        <f>+IF(AND(D1889&gt;0,E1889&gt;0,F1889&gt;0,L1889&gt;0,M1889&gt;0,S1889&gt;0,T1889&gt;0,Z1889&gt;0,AA1889&gt;0),"Buying Opportunity",IF(AND(D1889&lt;0,E1889&lt;0,F1889&lt;0,L1889&lt;0,M1889&lt;0,S1889&lt;0,T1889&lt;0,Z1889&lt;0,AA1889&lt;0),"support Zone",IF(AND(D1889&lt;0,E1889&lt;0,F1889&lt;0,L1889&gt;0,M1889&gt;0,S1889&gt;0,T1889&gt;0,Z1889&gt;0,AA1889&gt;0),"sell delivery")))</f>
        <v/>
      </c>
      <c r="BA1889" s="1">
        <f>IF(AND(D1889&gt;0,E1889&gt;0,F1889&gt;0,Z1889&gt;0,AA1889&gt;0,AB1889&gt;0,AC1889&gt;0,AI1889&gt;0,AJ1889&gt;0),"FII ENTERING")</f>
        <v/>
      </c>
      <c r="BB1889" s="1" t="n"/>
      <c r="BC1889" s="1" t="n"/>
      <c r="BD1889" s="1">
        <f>IF(AND(E1889&gt;0,F1889&gt;0,AB1889&gt;0,AC1889&gt;0,AI1889&gt;0,AJ1889&gt;0,AS1889&gt;AR1889,AR1889&gt;AQ1889),"long buildup",IF(AND(E1889&lt;0,F1889&lt;0,AB1889&gt;0,AC1889&gt;0,AI1889&gt;0,AJ1889&gt;0,AS1889&lt;AR1889,AR1889&lt;AQ1889),"Short buildup"))</f>
        <v/>
      </c>
      <c r="BE1889" s="1">
        <f>+IF(AND(F1889&gt;0,M1889&gt;0,T1889&gt;0,AA1889&gt;0),"buy")</f>
        <v/>
      </c>
    </row>
    <row r="1890">
      <c r="A1890" s="1" t="inlineStr">
        <is>
          <t>TITAGARH</t>
        </is>
      </c>
      <c r="B1890" s="1" t="n"/>
      <c r="C1890" s="1" t="n"/>
      <c r="D1890" s="2" t="n">
        <v>6.623081296191014</v>
      </c>
      <c r="E1890" s="2" t="n">
        <v>1.687169135849495</v>
      </c>
      <c r="F1890" s="3" t="n">
        <v>-2.056179775280902</v>
      </c>
      <c r="G1890" s="4" t="n">
        <v>332723</v>
      </c>
      <c r="H1890" s="4" t="n">
        <v>101195</v>
      </c>
      <c r="I1890" s="3" t="n">
        <v>106003</v>
      </c>
      <c r="J1890" s="1" t="n"/>
      <c r="K1890" s="1" t="n"/>
      <c r="L1890" s="7">
        <f>J1890/G1890</f>
        <v/>
      </c>
      <c r="M1890" s="7">
        <f>K1890/H1890</f>
        <v/>
      </c>
      <c r="N1890" s="1" t="n">
        <v>1621.8769</v>
      </c>
      <c r="O1890" s="1" t="n">
        <v>432.0769</v>
      </c>
      <c r="P1890" s="1" t="n">
        <v>187.2733</v>
      </c>
      <c r="Q1890" s="1" t="n"/>
      <c r="R1890" s="1" t="n"/>
      <c r="S1890" s="7">
        <f>Q1890/N1890</f>
        <v/>
      </c>
      <c r="T1890" s="7">
        <f>R1890/O1890</f>
        <v/>
      </c>
      <c r="U1890" s="1" t="inlineStr">
        <is>
          <t>1435496</t>
        </is>
      </c>
      <c r="V1890" s="1" t="inlineStr">
        <is>
          <t>564909</t>
        </is>
      </c>
      <c r="W1890" s="1" t="inlineStr">
        <is>
          <t>467107</t>
        </is>
      </c>
      <c r="X1890" s="1" t="n"/>
      <c r="Y1890" s="1" t="n"/>
      <c r="Z1890" s="7">
        <f>X1890/U1890</f>
        <v/>
      </c>
      <c r="AA1890" s="7">
        <f>Y1890/V1890</f>
        <v/>
      </c>
      <c r="AB1890" s="1" t="n"/>
      <c r="AC1890" s="1" t="n"/>
      <c r="AD1890" s="1" t="n"/>
      <c r="AE1890" s="1" t="n"/>
      <c r="AF1890" s="1" t="n"/>
      <c r="AG1890" s="1" t="n"/>
      <c r="AH1890" s="1" t="n"/>
      <c r="AI1890" s="7">
        <f>AG1890/AD1890</f>
        <v/>
      </c>
      <c r="AJ1890" s="7">
        <f>AH1890/AE1890</f>
        <v/>
      </c>
      <c r="AK1890" s="1" t="n"/>
      <c r="AL1890" s="1" t="n"/>
      <c r="AM1890" s="1" t="n"/>
      <c r="AN1890" s="1" t="n">
        <v>1312.85</v>
      </c>
      <c r="AO1890" s="1" t="n">
        <v>1335</v>
      </c>
      <c r="AP1890" s="1" t="n">
        <v>1307.55</v>
      </c>
      <c r="AQ1890" s="1" t="n"/>
      <c r="AR1890" s="1" t="n"/>
      <c r="AS1890" s="1" t="n"/>
      <c r="AT1890" s="1" t="n"/>
      <c r="AU1890" s="1" t="n"/>
      <c r="AV1890" s="7">
        <f>AT1890/AQ1890</f>
        <v/>
      </c>
      <c r="AW1890" s="7">
        <f>AU1890/AR1890</f>
        <v/>
      </c>
      <c r="AX1890" s="1" t="n"/>
      <c r="AY1890" s="1">
        <f>+IF(AND(D1890&gt;0,E1890&gt;0,F1890&gt;0,S1890&gt;0,T1890&gt;0,AC1890&gt;0,AB1890&gt;0,AI1890&gt;0,AJ1890&gt;0,AS1890&gt;AR1890,AR1890&gt;AQ1890),"long buildup",IF(AND(D1890&gt;0,E1890&gt;0,F1890&gt;0,S1890&lt;0,T1890&lt;0,AB1890&lt;0,AC1890&lt;0,AI1890&lt;0,AJ1890&lt;0,AS1890&gt;AR1890,AR1890&gt;AQ1890),"Short Covering",IF(AND(D1890&lt;0,E1890&lt;0,F1890&lt;0,S1890&lt;0,T1890&lt;0,AB1890&gt;0,AC1890&gt;0,AI1890&gt;0,AJ1890&gt;0,AS1890&lt;AR1890,AR1890&lt;AQ1890),"Short Buildup",IF(AND(D1890&lt;0,E1890&lt;0,F1890&lt;0,S1890&lt;0,T1890&lt;0,AB1890&lt;0,AC1890&lt;0,AI1890&lt;0,AJ1890&lt;0,AS1890&lt;AR1890,AR1890&lt;AQ1890),"LongUnwinding" ))))</f>
        <v/>
      </c>
      <c r="AZ1890" s="1">
        <f>+IF(AND(D1890&gt;0,E1890&gt;0,F1890&gt;0,L1890&gt;0,M1890&gt;0,S1890&gt;0,T1890&gt;0,Z1890&gt;0,AA1890&gt;0),"Buying Opportunity",IF(AND(D1890&lt;0,E1890&lt;0,F1890&lt;0,L1890&lt;0,M1890&lt;0,S1890&lt;0,T1890&lt;0,Z1890&lt;0,AA1890&lt;0),"support Zone",IF(AND(D1890&lt;0,E1890&lt;0,F1890&lt;0,L1890&gt;0,M1890&gt;0,S1890&gt;0,T1890&gt;0,Z1890&gt;0,AA1890&gt;0),"sell delivery")))</f>
        <v/>
      </c>
      <c r="BA1890" s="1">
        <f>IF(AND(D1890&gt;0,E1890&gt;0,F1890&gt;0,Z1890&gt;0,AA1890&gt;0,AB1890&gt;0,AC1890&gt;0,AI1890&gt;0,AJ1890&gt;0),"FII ENTERING")</f>
        <v/>
      </c>
      <c r="BB1890" s="1" t="n"/>
      <c r="BC1890" s="1" t="n"/>
      <c r="BD1890" s="1">
        <f>IF(AND(E1890&gt;0,F1890&gt;0,AB1890&gt;0,AC1890&gt;0,AI1890&gt;0,AJ1890&gt;0,AS1890&gt;AR1890,AR1890&gt;AQ1890),"long buildup",IF(AND(E1890&lt;0,F1890&lt;0,AB1890&gt;0,AC1890&gt;0,AI1890&gt;0,AJ1890&gt;0,AS1890&lt;AR1890,AR1890&lt;AQ1890),"Short buildup"))</f>
        <v/>
      </c>
      <c r="BE1890" s="1">
        <f>+IF(AND(F1890&gt;0,M1890&gt;0,T1890&gt;0,AA1890&gt;0),"buy")</f>
        <v/>
      </c>
    </row>
    <row r="1891">
      <c r="A1891" s="1" t="inlineStr">
        <is>
          <t>TITAN</t>
        </is>
      </c>
      <c r="B1891" s="1" t="n"/>
      <c r="C1891" s="1" t="n">
        <v>0.0165</v>
      </c>
      <c r="D1891" s="2" t="n">
        <v>-0.07624253758181948</v>
      </c>
      <c r="E1891" s="2" t="n">
        <v>-0.7874809248222023</v>
      </c>
      <c r="F1891" s="3" t="n">
        <v>1.831241384314007</v>
      </c>
      <c r="G1891" s="4" t="n">
        <v>53036</v>
      </c>
      <c r="H1891" s="4" t="n">
        <v>78691</v>
      </c>
      <c r="I1891" s="3" t="n">
        <v>109368</v>
      </c>
      <c r="J1891" s="1" t="n"/>
      <c r="K1891" s="1" t="n"/>
      <c r="L1891" s="7">
        <f>J1891/G1891</f>
        <v/>
      </c>
      <c r="M1891" s="7">
        <f>K1891/H1891</f>
        <v/>
      </c>
      <c r="N1891" s="1" t="n">
        <v>192.6317</v>
      </c>
      <c r="O1891" s="1" t="n">
        <v>318.7896</v>
      </c>
      <c r="P1891" s="1" t="n">
        <v>429.8271</v>
      </c>
      <c r="Q1891" s="1" t="n"/>
      <c r="R1891" s="1" t="n"/>
      <c r="S1891" s="7">
        <f>Q1891/N1891</f>
        <v/>
      </c>
      <c r="T1891" s="7">
        <f>R1891/O1891</f>
        <v/>
      </c>
      <c r="U1891" s="1" t="inlineStr">
        <is>
          <t>326159</t>
        </is>
      </c>
      <c r="V1891" s="1" t="inlineStr">
        <is>
          <t>461276</t>
        </is>
      </c>
      <c r="W1891" s="1" t="inlineStr">
        <is>
          <t>697867</t>
        </is>
      </c>
      <c r="X1891" s="1" t="n"/>
      <c r="Y1891" s="1" t="n"/>
      <c r="Z1891" s="7">
        <f>X1891/U1891</f>
        <v/>
      </c>
      <c r="AA1891" s="7">
        <f>Y1891/V1891</f>
        <v/>
      </c>
      <c r="AB1891" s="1" t="n">
        <v>48825</v>
      </c>
      <c r="AC1891" s="1" t="n">
        <v>9100</v>
      </c>
      <c r="AD1891" s="1" t="n">
        <v>240</v>
      </c>
      <c r="AE1891" s="1" t="n">
        <v>732</v>
      </c>
      <c r="AF1891" s="1" t="n">
        <v>655</v>
      </c>
      <c r="AG1891" s="1" t="n"/>
      <c r="AH1891" s="1" t="n"/>
      <c r="AI1891" s="7">
        <f>AG1891/AD1891</f>
        <v/>
      </c>
      <c r="AJ1891" s="7">
        <f>AH1891/AE1891</f>
        <v/>
      </c>
      <c r="AK1891" s="1" t="n">
        <v>3505.55</v>
      </c>
      <c r="AL1891" s="1" t="n">
        <v>3482.4</v>
      </c>
      <c r="AM1891" s="1" t="n">
        <v>3532.9</v>
      </c>
      <c r="AN1891" s="1" t="n">
        <v>3473.1</v>
      </c>
      <c r="AO1891" s="1" t="n">
        <v>3445.75</v>
      </c>
      <c r="AP1891" s="1" t="n">
        <v>3508.85</v>
      </c>
      <c r="AQ1891" s="1" t="n"/>
      <c r="AR1891" s="1" t="n"/>
      <c r="AS1891" s="1" t="n"/>
      <c r="AT1891" s="1" t="n"/>
      <c r="AU1891" s="1" t="n"/>
      <c r="AV1891" s="7">
        <f>AT1891/AQ1891</f>
        <v/>
      </c>
      <c r="AW1891" s="7">
        <f>AU1891/AR1891</f>
        <v/>
      </c>
      <c r="AX1891" s="1" t="n"/>
      <c r="AY1891" s="1">
        <f>+IF(AND(D1891&gt;0,E1891&gt;0,F1891&gt;0,S1891&gt;0,T1891&gt;0,AC1891&gt;0,AB1891&gt;0,AI1891&gt;0,AJ1891&gt;0,AS1891&gt;AR1891,AR1891&gt;AQ1891),"long buildup",IF(AND(D1891&gt;0,E1891&gt;0,F1891&gt;0,S1891&lt;0,T1891&lt;0,AB1891&lt;0,AC1891&lt;0,AI1891&lt;0,AJ1891&lt;0,AS1891&gt;AR1891,AR1891&gt;AQ1891),"Short Covering",IF(AND(D1891&lt;0,E1891&lt;0,F1891&lt;0,S1891&lt;0,T1891&lt;0,AB1891&gt;0,AC1891&gt;0,AI1891&gt;0,AJ1891&gt;0,AS1891&lt;AR1891,AR1891&lt;AQ1891),"Short Buildup",IF(AND(D1891&lt;0,E1891&lt;0,F1891&lt;0,S1891&lt;0,T1891&lt;0,AB1891&lt;0,AC1891&lt;0,AI1891&lt;0,AJ1891&lt;0,AS1891&lt;AR1891,AR1891&lt;AQ1891),"LongUnwinding" ))))</f>
        <v/>
      </c>
      <c r="AZ1891" s="1">
        <f>+IF(AND(D1891&gt;0,E1891&gt;0,F1891&gt;0,L1891&gt;0,M1891&gt;0,S1891&gt;0,T1891&gt;0,Z1891&gt;0,AA1891&gt;0),"Buying Opportunity",IF(AND(D1891&lt;0,E1891&lt;0,F1891&lt;0,L1891&lt;0,M1891&lt;0,S1891&lt;0,T1891&lt;0,Z1891&lt;0,AA1891&lt;0),"support Zone",IF(AND(D1891&lt;0,E1891&lt;0,F1891&lt;0,L1891&gt;0,M1891&gt;0,S1891&gt;0,T1891&gt;0,Z1891&gt;0,AA1891&gt;0),"sell delivery")))</f>
        <v/>
      </c>
      <c r="BA1891" s="1">
        <f>IF(AND(D1891&gt;0,E1891&gt;0,F1891&gt;0,Z1891&gt;0,AA1891&gt;0,AB1891&gt;0,AC1891&gt;0,AI1891&gt;0,AJ1891&gt;0),"FII ENTERING")</f>
        <v/>
      </c>
      <c r="BB1891" s="1" t="n"/>
      <c r="BC1891" s="1" t="n"/>
      <c r="BD1891" s="1">
        <f>IF(AND(E1891&gt;0,F1891&gt;0,AB1891&gt;0,AC1891&gt;0,AI1891&gt;0,AJ1891&gt;0,AS1891&gt;AR1891,AR1891&gt;AQ1891),"long buildup",IF(AND(E1891&lt;0,F1891&lt;0,AB1891&gt;0,AC1891&gt;0,AI1891&gt;0,AJ1891&gt;0,AS1891&lt;AR1891,AR1891&lt;AQ1891),"Short buildup"))</f>
        <v/>
      </c>
      <c r="BE1891" s="1">
        <f>+IF(AND(F1891&gt;0,M1891&gt;0,T1891&gt;0,AA1891&gt;0),"buy")</f>
        <v/>
      </c>
    </row>
    <row r="1892">
      <c r="A1892" s="1" t="inlineStr">
        <is>
          <t>TMB</t>
        </is>
      </c>
      <c r="B1892" s="1" t="n"/>
      <c r="C1892" s="1" t="n"/>
      <c r="D1892" s="2" t="n">
        <v>-0.5086267078887028</v>
      </c>
      <c r="E1892" s="2" t="n">
        <v>-1.714113873295912</v>
      </c>
      <c r="F1892" s="3" t="n">
        <v>-1.305456399796018</v>
      </c>
      <c r="G1892" s="4" t="n">
        <v>5421</v>
      </c>
      <c r="H1892" s="4" t="n">
        <v>3899</v>
      </c>
      <c r="I1892" s="3" t="n">
        <v>3888</v>
      </c>
      <c r="J1892" s="1" t="n"/>
      <c r="K1892" s="1" t="n"/>
      <c r="L1892" s="7">
        <f>J1892/G1892</f>
        <v/>
      </c>
      <c r="M1892" s="7">
        <f>K1892/H1892</f>
        <v/>
      </c>
      <c r="N1892" s="1" t="n">
        <v>5.8766</v>
      </c>
      <c r="O1892" s="1" t="n">
        <v>2.8968</v>
      </c>
      <c r="P1892" s="1" t="n">
        <v>3.2498</v>
      </c>
      <c r="Q1892" s="1" t="n"/>
      <c r="R1892" s="1" t="n"/>
      <c r="S1892" s="7">
        <f>Q1892/N1892</f>
        <v/>
      </c>
      <c r="T1892" s="7">
        <f>R1892/O1892</f>
        <v/>
      </c>
      <c r="U1892" s="1" t="inlineStr">
        <is>
          <t>63333</t>
        </is>
      </c>
      <c r="V1892" s="1" t="inlineStr">
        <is>
          <t>26117</t>
        </is>
      </c>
      <c r="W1892" s="1" t="inlineStr">
        <is>
          <t>20124</t>
        </is>
      </c>
      <c r="X1892" s="1" t="n"/>
      <c r="Y1892" s="1" t="n"/>
      <c r="Z1892" s="7">
        <f>X1892/U1892</f>
        <v/>
      </c>
      <c r="AA1892" s="7">
        <f>Y1892/V1892</f>
        <v/>
      </c>
      <c r="AB1892" s="1" t="n"/>
      <c r="AC1892" s="1" t="n"/>
      <c r="AD1892" s="1" t="n"/>
      <c r="AE1892" s="1" t="n"/>
      <c r="AF1892" s="1" t="n"/>
      <c r="AG1892" s="1" t="n"/>
      <c r="AH1892" s="1" t="n"/>
      <c r="AI1892" s="7">
        <f>AG1892/AD1892</f>
        <v/>
      </c>
      <c r="AJ1892" s="7">
        <f>AH1892/AE1892</f>
        <v/>
      </c>
      <c r="AK1892" s="1" t="n"/>
      <c r="AL1892" s="1" t="n"/>
      <c r="AM1892" s="1" t="n"/>
      <c r="AN1892" s="1" t="n">
        <v>498.8</v>
      </c>
      <c r="AO1892" s="1" t="n">
        <v>490.25</v>
      </c>
      <c r="AP1892" s="1" t="n">
        <v>483.85</v>
      </c>
      <c r="AQ1892" s="1" t="n"/>
      <c r="AR1892" s="1" t="n"/>
      <c r="AS1892" s="1" t="n"/>
      <c r="AT1892" s="1" t="n"/>
      <c r="AU1892" s="1" t="n"/>
      <c r="AV1892" s="7">
        <f>AT1892/AQ1892</f>
        <v/>
      </c>
      <c r="AW1892" s="7">
        <f>AU1892/AR1892</f>
        <v/>
      </c>
      <c r="AX1892" s="1" t="n"/>
      <c r="AY1892" s="1">
        <f>+IF(AND(D1892&gt;0,E1892&gt;0,F1892&gt;0,S1892&gt;0,T1892&gt;0,AC1892&gt;0,AB1892&gt;0,AI1892&gt;0,AJ1892&gt;0,AS1892&gt;AR1892,AR1892&gt;AQ1892),"long buildup",IF(AND(D1892&gt;0,E1892&gt;0,F1892&gt;0,S1892&lt;0,T1892&lt;0,AB1892&lt;0,AC1892&lt;0,AI1892&lt;0,AJ1892&lt;0,AS1892&gt;AR1892,AR1892&gt;AQ1892),"Short Covering",IF(AND(D1892&lt;0,E1892&lt;0,F1892&lt;0,S1892&lt;0,T1892&lt;0,AB1892&gt;0,AC1892&gt;0,AI1892&gt;0,AJ1892&gt;0,AS1892&lt;AR1892,AR1892&lt;AQ1892),"Short Buildup",IF(AND(D1892&lt;0,E1892&lt;0,F1892&lt;0,S1892&lt;0,T1892&lt;0,AB1892&lt;0,AC1892&lt;0,AI1892&lt;0,AJ1892&lt;0,AS1892&lt;AR1892,AR1892&lt;AQ1892),"LongUnwinding" ))))</f>
        <v/>
      </c>
      <c r="AZ1892" s="1">
        <f>+IF(AND(D1892&gt;0,E1892&gt;0,F1892&gt;0,L1892&gt;0,M1892&gt;0,S1892&gt;0,T1892&gt;0,Z1892&gt;0,AA1892&gt;0),"Buying Opportunity",IF(AND(D1892&lt;0,E1892&lt;0,F1892&lt;0,L1892&lt;0,M1892&lt;0,S1892&lt;0,T1892&lt;0,Z1892&lt;0,AA1892&lt;0),"support Zone",IF(AND(D1892&lt;0,E1892&lt;0,F1892&lt;0,L1892&gt;0,M1892&gt;0,S1892&gt;0,T1892&gt;0,Z1892&gt;0,AA1892&gt;0),"sell delivery")))</f>
        <v/>
      </c>
      <c r="BA1892" s="1">
        <f>IF(AND(D1892&gt;0,E1892&gt;0,F1892&gt;0,Z1892&gt;0,AA1892&gt;0,AB1892&gt;0,AC1892&gt;0,AI1892&gt;0,AJ1892&gt;0),"FII ENTERING")</f>
        <v/>
      </c>
      <c r="BB1892" s="1" t="n"/>
      <c r="BC1892" s="1" t="n"/>
      <c r="BD1892" s="1">
        <f>IF(AND(E1892&gt;0,F1892&gt;0,AB1892&gt;0,AC1892&gt;0,AI1892&gt;0,AJ1892&gt;0,AS1892&gt;AR1892,AR1892&gt;AQ1892),"long buildup",IF(AND(E1892&lt;0,F1892&lt;0,AB1892&gt;0,AC1892&gt;0,AI1892&gt;0,AJ1892&gt;0,AS1892&lt;AR1892,AR1892&lt;AQ1892),"Short buildup"))</f>
        <v/>
      </c>
      <c r="BE1892" s="1">
        <f>+IF(AND(F1892&gt;0,M1892&gt;0,T1892&gt;0,AA1892&gt;0),"buy")</f>
        <v/>
      </c>
    </row>
    <row r="1893">
      <c r="A1893" s="1" t="inlineStr">
        <is>
          <t>TNIDETF</t>
        </is>
      </c>
      <c r="B1893" s="1" t="n"/>
      <c r="C1893" s="1" t="n"/>
      <c r="D1893" s="2" t="n">
        <v>0.02924546695262345</v>
      </c>
      <c r="E1893" s="2" t="n">
        <v>0.2826235259721336</v>
      </c>
      <c r="F1893" s="3" t="n">
        <v>0.5539358600583024</v>
      </c>
      <c r="G1893" s="4" t="n">
        <v>961</v>
      </c>
      <c r="H1893" s="4" t="n">
        <v>1216</v>
      </c>
      <c r="I1893" s="3" t="n">
        <v>1207</v>
      </c>
      <c r="J1893" s="1" t="n"/>
      <c r="K1893" s="1" t="n"/>
      <c r="L1893" s="7">
        <f>J1893/G1893</f>
        <v/>
      </c>
      <c r="M1893" s="7">
        <f>K1893/H1893</f>
        <v/>
      </c>
      <c r="N1893" s="1" t="n">
        <v>1.2035</v>
      </c>
      <c r="O1893" s="1" t="n">
        <v>2.1018</v>
      </c>
      <c r="P1893" s="1" t="n">
        <v>0.7284999999999999</v>
      </c>
      <c r="Q1893" s="1" t="n"/>
      <c r="R1893" s="1" t="n"/>
      <c r="S1893" s="7">
        <f>Q1893/N1893</f>
        <v/>
      </c>
      <c r="T1893" s="7">
        <f>R1893/O1893</f>
        <v/>
      </c>
      <c r="U1893" s="1" t="inlineStr">
        <is>
          <t>89936</t>
        </is>
      </c>
      <c r="V1893" s="1" t="inlineStr">
        <is>
          <t>175849</t>
        </is>
      </c>
      <c r="W1893" s="1" t="inlineStr">
        <is>
          <t>55667</t>
        </is>
      </c>
      <c r="X1893" s="1" t="n"/>
      <c r="Y1893" s="1" t="n"/>
      <c r="Z1893" s="7">
        <f>X1893/U1893</f>
        <v/>
      </c>
      <c r="AA1893" s="7">
        <f>Y1893/V1893</f>
        <v/>
      </c>
      <c r="AB1893" s="1" t="n"/>
      <c r="AC1893" s="1" t="n"/>
      <c r="AD1893" s="1" t="n"/>
      <c r="AE1893" s="1" t="n"/>
      <c r="AF1893" s="1" t="n"/>
      <c r="AG1893" s="1" t="n"/>
      <c r="AH1893" s="1" t="n"/>
      <c r="AI1893" s="7">
        <f>AG1893/AD1893</f>
        <v/>
      </c>
      <c r="AJ1893" s="7">
        <f>AH1893/AE1893</f>
        <v/>
      </c>
      <c r="AK1893" s="1" t="n"/>
      <c r="AL1893" s="1" t="n"/>
      <c r="AM1893" s="1" t="n"/>
      <c r="AN1893" s="1" t="n">
        <v>102.61</v>
      </c>
      <c r="AO1893" s="1" t="n">
        <v>102.9</v>
      </c>
      <c r="AP1893" s="1" t="n">
        <v>103.47</v>
      </c>
      <c r="AQ1893" s="1" t="n"/>
      <c r="AR1893" s="1" t="n"/>
      <c r="AS1893" s="1" t="n"/>
      <c r="AT1893" s="1" t="n"/>
      <c r="AU1893" s="1" t="n"/>
      <c r="AV1893" s="7">
        <f>AT1893/AQ1893</f>
        <v/>
      </c>
      <c r="AW1893" s="7">
        <f>AU1893/AR1893</f>
        <v/>
      </c>
      <c r="AX1893" s="1" t="n"/>
      <c r="AY1893" s="1">
        <f>+IF(AND(D1893&gt;0,E1893&gt;0,F1893&gt;0,S1893&gt;0,T1893&gt;0,AC1893&gt;0,AB1893&gt;0,AI1893&gt;0,AJ1893&gt;0,AS1893&gt;AR1893,AR1893&gt;AQ1893),"long buildup",IF(AND(D1893&gt;0,E1893&gt;0,F1893&gt;0,S1893&lt;0,T1893&lt;0,AB1893&lt;0,AC1893&lt;0,AI1893&lt;0,AJ1893&lt;0,AS1893&gt;AR1893,AR1893&gt;AQ1893),"Short Covering",IF(AND(D1893&lt;0,E1893&lt;0,F1893&lt;0,S1893&lt;0,T1893&lt;0,AB1893&gt;0,AC1893&gt;0,AI1893&gt;0,AJ1893&gt;0,AS1893&lt;AR1893,AR1893&lt;AQ1893),"Short Buildup",IF(AND(D1893&lt;0,E1893&lt;0,F1893&lt;0,S1893&lt;0,T1893&lt;0,AB1893&lt;0,AC1893&lt;0,AI1893&lt;0,AJ1893&lt;0,AS1893&lt;AR1893,AR1893&lt;AQ1893),"LongUnwinding" ))))</f>
        <v/>
      </c>
      <c r="AZ1893" s="1">
        <f>+IF(AND(D1893&gt;0,E1893&gt;0,F1893&gt;0,L1893&gt;0,M1893&gt;0,S1893&gt;0,T1893&gt;0,Z1893&gt;0,AA1893&gt;0),"Buying Opportunity",IF(AND(D1893&lt;0,E1893&lt;0,F1893&lt;0,L1893&lt;0,M1893&lt;0,S1893&lt;0,T1893&lt;0,Z1893&lt;0,AA1893&lt;0),"support Zone",IF(AND(D1893&lt;0,E1893&lt;0,F1893&lt;0,L1893&gt;0,M1893&gt;0,S1893&gt;0,T1893&gt;0,Z1893&gt;0,AA1893&gt;0),"sell delivery")))</f>
        <v/>
      </c>
      <c r="BA1893" s="1">
        <f>IF(AND(D1893&gt;0,E1893&gt;0,F1893&gt;0,Z1893&gt;0,AA1893&gt;0,AB1893&gt;0,AC1893&gt;0,AI1893&gt;0,AJ1893&gt;0),"FII ENTERING")</f>
        <v/>
      </c>
      <c r="BB1893" s="1" t="n"/>
      <c r="BC1893" s="1" t="n"/>
      <c r="BD1893" s="1">
        <f>IF(AND(E1893&gt;0,F1893&gt;0,AB1893&gt;0,AC1893&gt;0,AI1893&gt;0,AJ1893&gt;0,AS1893&gt;AR1893,AR1893&gt;AQ1893),"long buildup",IF(AND(E1893&lt;0,F1893&lt;0,AB1893&gt;0,AC1893&gt;0,AI1893&gt;0,AJ1893&gt;0,AS1893&lt;AR1893,AR1893&lt;AQ1893),"Short buildup"))</f>
        <v/>
      </c>
      <c r="BE1893" s="1">
        <f>+IF(AND(F1893&gt;0,M1893&gt;0,T1893&gt;0,AA1893&gt;0),"buy")</f>
        <v/>
      </c>
    </row>
    <row r="1894">
      <c r="A1894" s="1" t="inlineStr">
        <is>
          <t>TNPETRO</t>
        </is>
      </c>
      <c r="B1894" s="1" t="n"/>
      <c r="C1894" s="1" t="n"/>
      <c r="D1894" s="2" t="n">
        <v>4.320549242424232</v>
      </c>
      <c r="E1894" s="2" t="n">
        <v>-3.528877794167706</v>
      </c>
      <c r="F1894" s="3" t="n">
        <v>-0.8233356857210102</v>
      </c>
      <c r="G1894" s="4" t="n">
        <v>3355</v>
      </c>
      <c r="H1894" s="4" t="n">
        <v>5653</v>
      </c>
      <c r="I1894" s="3" t="n">
        <v>1910</v>
      </c>
      <c r="J1894" s="1" t="n"/>
      <c r="K1894" s="1" t="n"/>
      <c r="L1894" s="7">
        <f>J1894/G1894</f>
        <v/>
      </c>
      <c r="M1894" s="7">
        <f>K1894/H1894</f>
        <v/>
      </c>
      <c r="N1894" s="1" t="n">
        <v>3.2</v>
      </c>
      <c r="O1894" s="1" t="n">
        <v>2.711</v>
      </c>
      <c r="P1894" s="1" t="n">
        <v>0.9791</v>
      </c>
      <c r="Q1894" s="1" t="n"/>
      <c r="R1894" s="1" t="n"/>
      <c r="S1894" s="7">
        <f>Q1894/N1894</f>
        <v/>
      </c>
      <c r="T1894" s="7">
        <f>R1894/O1894</f>
        <v/>
      </c>
      <c r="U1894" s="1" t="inlineStr">
        <is>
          <t>133921</t>
        </is>
      </c>
      <c r="V1894" s="1" t="inlineStr">
        <is>
          <t>143405</t>
        </is>
      </c>
      <c r="W1894" s="1" t="inlineStr">
        <is>
          <t>67682</t>
        </is>
      </c>
      <c r="X1894" s="1" t="n"/>
      <c r="Y1894" s="1" t="n"/>
      <c r="Z1894" s="7">
        <f>X1894/U1894</f>
        <v/>
      </c>
      <c r="AA1894" s="7">
        <f>Y1894/V1894</f>
        <v/>
      </c>
      <c r="AB1894" s="1" t="n"/>
      <c r="AC1894" s="1" t="n"/>
      <c r="AD1894" s="1" t="n"/>
      <c r="AE1894" s="1" t="n"/>
      <c r="AF1894" s="1" t="n"/>
      <c r="AG1894" s="1" t="n"/>
      <c r="AH1894" s="1" t="n"/>
      <c r="AI1894" s="7">
        <f>AG1894/AD1894</f>
        <v/>
      </c>
      <c r="AJ1894" s="7">
        <f>AH1894/AE1894</f>
        <v/>
      </c>
      <c r="AK1894" s="1" t="n"/>
      <c r="AL1894" s="1" t="n"/>
      <c r="AM1894" s="1" t="n"/>
      <c r="AN1894" s="1" t="n">
        <v>88.13</v>
      </c>
      <c r="AO1894" s="1" t="n">
        <v>85.02</v>
      </c>
      <c r="AP1894" s="1" t="n">
        <v>84.31999999999999</v>
      </c>
      <c r="AQ1894" s="1" t="n"/>
      <c r="AR1894" s="1" t="n"/>
      <c r="AS1894" s="1" t="n"/>
      <c r="AT1894" s="1" t="n"/>
      <c r="AU1894" s="1" t="n"/>
      <c r="AV1894" s="7">
        <f>AT1894/AQ1894</f>
        <v/>
      </c>
      <c r="AW1894" s="7">
        <f>AU1894/AR1894</f>
        <v/>
      </c>
      <c r="AX1894" s="1" t="n"/>
      <c r="AY1894" s="1">
        <f>+IF(AND(D1894&gt;0,E1894&gt;0,F1894&gt;0,S1894&gt;0,T1894&gt;0,AC1894&gt;0,AB1894&gt;0,AI1894&gt;0,AJ1894&gt;0,AS1894&gt;AR1894,AR1894&gt;AQ1894),"long buildup",IF(AND(D1894&gt;0,E1894&gt;0,F1894&gt;0,S1894&lt;0,T1894&lt;0,AB1894&lt;0,AC1894&lt;0,AI1894&lt;0,AJ1894&lt;0,AS1894&gt;AR1894,AR1894&gt;AQ1894),"Short Covering",IF(AND(D1894&lt;0,E1894&lt;0,F1894&lt;0,S1894&lt;0,T1894&lt;0,AB1894&gt;0,AC1894&gt;0,AI1894&gt;0,AJ1894&gt;0,AS1894&lt;AR1894,AR1894&lt;AQ1894),"Short Buildup",IF(AND(D1894&lt;0,E1894&lt;0,F1894&lt;0,S1894&lt;0,T1894&lt;0,AB1894&lt;0,AC1894&lt;0,AI1894&lt;0,AJ1894&lt;0,AS1894&lt;AR1894,AR1894&lt;AQ1894),"LongUnwinding" ))))</f>
        <v/>
      </c>
      <c r="AZ1894" s="1">
        <f>+IF(AND(D1894&gt;0,E1894&gt;0,F1894&gt;0,L1894&gt;0,M1894&gt;0,S1894&gt;0,T1894&gt;0,Z1894&gt;0,AA1894&gt;0),"Buying Opportunity",IF(AND(D1894&lt;0,E1894&lt;0,F1894&lt;0,L1894&lt;0,M1894&lt;0,S1894&lt;0,T1894&lt;0,Z1894&lt;0,AA1894&lt;0),"support Zone",IF(AND(D1894&lt;0,E1894&lt;0,F1894&lt;0,L1894&gt;0,M1894&gt;0,S1894&gt;0,T1894&gt;0,Z1894&gt;0,AA1894&gt;0),"sell delivery")))</f>
        <v/>
      </c>
      <c r="BA1894" s="1">
        <f>IF(AND(D1894&gt;0,E1894&gt;0,F1894&gt;0,Z1894&gt;0,AA1894&gt;0,AB1894&gt;0,AC1894&gt;0,AI1894&gt;0,AJ1894&gt;0),"FII ENTERING")</f>
        <v/>
      </c>
      <c r="BB1894" s="1" t="n"/>
      <c r="BC1894" s="1" t="n"/>
      <c r="BD1894" s="1">
        <f>IF(AND(E1894&gt;0,F1894&gt;0,AB1894&gt;0,AC1894&gt;0,AI1894&gt;0,AJ1894&gt;0,AS1894&gt;AR1894,AR1894&gt;AQ1894),"long buildup",IF(AND(E1894&lt;0,F1894&lt;0,AB1894&gt;0,AC1894&gt;0,AI1894&gt;0,AJ1894&gt;0,AS1894&lt;AR1894,AR1894&lt;AQ1894),"Short buildup"))</f>
        <v/>
      </c>
      <c r="BE1894" s="1">
        <f>+IF(AND(F1894&gt;0,M1894&gt;0,T1894&gt;0,AA1894&gt;0),"buy")</f>
        <v/>
      </c>
    </row>
    <row r="1895">
      <c r="A1895" s="1" t="inlineStr">
        <is>
          <t>TNPL</t>
        </is>
      </c>
      <c r="B1895" s="1" t="n"/>
      <c r="C1895" s="1" t="n"/>
      <c r="D1895" s="2" t="n">
        <v>0.6186136426401414</v>
      </c>
      <c r="E1895" s="2" t="n">
        <v>-2.20672997749354</v>
      </c>
      <c r="F1895" s="3" t="n">
        <v>-0.4546730283469</v>
      </c>
      <c r="G1895" s="4" t="n">
        <v>2793</v>
      </c>
      <c r="H1895" s="4" t="n">
        <v>2640</v>
      </c>
      <c r="I1895" s="3" t="n">
        <v>3398</v>
      </c>
      <c r="J1895" s="1" t="n"/>
      <c r="K1895" s="1" t="n"/>
      <c r="L1895" s="7">
        <f>J1895/G1895</f>
        <v/>
      </c>
      <c r="M1895" s="7">
        <f>K1895/H1895</f>
        <v/>
      </c>
      <c r="N1895" s="1" t="n">
        <v>3.9208</v>
      </c>
      <c r="O1895" s="1" t="n">
        <v>2.7714</v>
      </c>
      <c r="P1895" s="1" t="n">
        <v>4.4388</v>
      </c>
      <c r="Q1895" s="1" t="n"/>
      <c r="R1895" s="1" t="n"/>
      <c r="S1895" s="7">
        <f>Q1895/N1895</f>
        <v/>
      </c>
      <c r="T1895" s="7">
        <f>R1895/O1895</f>
        <v/>
      </c>
      <c r="U1895" s="1" t="inlineStr">
        <is>
          <t>79388</t>
        </is>
      </c>
      <c r="V1895" s="1" t="inlineStr">
        <is>
          <t>87981</t>
        </is>
      </c>
      <c r="W1895" s="1" t="inlineStr">
        <is>
          <t>117304</t>
        </is>
      </c>
      <c r="X1895" s="1" t="n"/>
      <c r="Y1895" s="1" t="n"/>
      <c r="Z1895" s="7">
        <f>X1895/U1895</f>
        <v/>
      </c>
      <c r="AA1895" s="7">
        <f>Y1895/V1895</f>
        <v/>
      </c>
      <c r="AB1895" s="1" t="n"/>
      <c r="AC1895" s="1" t="n"/>
      <c r="AD1895" s="1" t="n"/>
      <c r="AE1895" s="1" t="n"/>
      <c r="AF1895" s="1" t="n"/>
      <c r="AG1895" s="1" t="n"/>
      <c r="AH1895" s="1" t="n"/>
      <c r="AI1895" s="7">
        <f>AG1895/AD1895</f>
        <v/>
      </c>
      <c r="AJ1895" s="7">
        <f>AH1895/AE1895</f>
        <v/>
      </c>
      <c r="AK1895" s="1" t="n"/>
      <c r="AL1895" s="1" t="n"/>
      <c r="AM1895" s="1" t="n"/>
      <c r="AN1895" s="1" t="n">
        <v>182.17</v>
      </c>
      <c r="AO1895" s="1" t="n">
        <v>178.15</v>
      </c>
      <c r="AP1895" s="1" t="n">
        <v>177.34</v>
      </c>
      <c r="AQ1895" s="1" t="n"/>
      <c r="AR1895" s="1" t="n"/>
      <c r="AS1895" s="1" t="n"/>
      <c r="AT1895" s="1" t="n"/>
      <c r="AU1895" s="1" t="n"/>
      <c r="AV1895" s="7">
        <f>AT1895/AQ1895</f>
        <v/>
      </c>
      <c r="AW1895" s="7">
        <f>AU1895/AR1895</f>
        <v/>
      </c>
      <c r="AX1895" s="1" t="n"/>
      <c r="AY1895" s="1">
        <f>+IF(AND(D1895&gt;0,E1895&gt;0,F1895&gt;0,S1895&gt;0,T1895&gt;0,AC1895&gt;0,AB1895&gt;0,AI1895&gt;0,AJ1895&gt;0,AS1895&gt;AR1895,AR1895&gt;AQ1895),"long buildup",IF(AND(D1895&gt;0,E1895&gt;0,F1895&gt;0,S1895&lt;0,T1895&lt;0,AB1895&lt;0,AC1895&lt;0,AI1895&lt;0,AJ1895&lt;0,AS1895&gt;AR1895,AR1895&gt;AQ1895),"Short Covering",IF(AND(D1895&lt;0,E1895&lt;0,F1895&lt;0,S1895&lt;0,T1895&lt;0,AB1895&gt;0,AC1895&gt;0,AI1895&gt;0,AJ1895&gt;0,AS1895&lt;AR1895,AR1895&lt;AQ1895),"Short Buildup",IF(AND(D1895&lt;0,E1895&lt;0,F1895&lt;0,S1895&lt;0,T1895&lt;0,AB1895&lt;0,AC1895&lt;0,AI1895&lt;0,AJ1895&lt;0,AS1895&lt;AR1895,AR1895&lt;AQ1895),"LongUnwinding" ))))</f>
        <v/>
      </c>
      <c r="AZ1895" s="1">
        <f>+IF(AND(D1895&gt;0,E1895&gt;0,F1895&gt;0,L1895&gt;0,M1895&gt;0,S1895&gt;0,T1895&gt;0,Z1895&gt;0,AA1895&gt;0),"Buying Opportunity",IF(AND(D1895&lt;0,E1895&lt;0,F1895&lt;0,L1895&lt;0,M1895&lt;0,S1895&lt;0,T1895&lt;0,Z1895&lt;0,AA1895&lt;0),"support Zone",IF(AND(D1895&lt;0,E1895&lt;0,F1895&lt;0,L1895&gt;0,M1895&gt;0,S1895&gt;0,T1895&gt;0,Z1895&gt;0,AA1895&gt;0),"sell delivery")))</f>
        <v/>
      </c>
      <c r="BA1895" s="1">
        <f>IF(AND(D1895&gt;0,E1895&gt;0,F1895&gt;0,Z1895&gt;0,AA1895&gt;0,AB1895&gt;0,AC1895&gt;0,AI1895&gt;0,AJ1895&gt;0),"FII ENTERING")</f>
        <v/>
      </c>
      <c r="BB1895" s="1" t="n"/>
      <c r="BC1895" s="1" t="n"/>
      <c r="BD1895" s="1">
        <f>IF(AND(E1895&gt;0,F1895&gt;0,AB1895&gt;0,AC1895&gt;0,AI1895&gt;0,AJ1895&gt;0,AS1895&gt;AR1895,AR1895&gt;AQ1895),"long buildup",IF(AND(E1895&lt;0,F1895&lt;0,AB1895&gt;0,AC1895&gt;0,AI1895&gt;0,AJ1895&gt;0,AS1895&lt;AR1895,AR1895&lt;AQ1895),"Short buildup"))</f>
        <v/>
      </c>
      <c r="BE1895" s="1">
        <f>+IF(AND(F1895&gt;0,M1895&gt;0,T1895&gt;0,AA1895&gt;0),"buy")</f>
        <v/>
      </c>
    </row>
    <row r="1896">
      <c r="A1896" s="1" t="inlineStr">
        <is>
          <t>TNTELE</t>
        </is>
      </c>
      <c r="B1896" s="1" t="n"/>
      <c r="C1896" s="1" t="n"/>
      <c r="D1896" s="2" t="n">
        <v>9.952606635071088</v>
      </c>
      <c r="E1896" s="2" t="n">
        <v>-4.525862068965523</v>
      </c>
      <c r="F1896" s="3" t="n">
        <v>-5.041384499623777</v>
      </c>
      <c r="G1896" s="4" t="n">
        <v>227</v>
      </c>
      <c r="H1896" s="4" t="n">
        <v>927</v>
      </c>
      <c r="I1896" s="3" t="n">
        <v>202</v>
      </c>
      <c r="J1896" s="1" t="n"/>
      <c r="K1896" s="1" t="n"/>
      <c r="L1896" s="7">
        <f>J1896/G1896</f>
        <v/>
      </c>
      <c r="M1896" s="7">
        <f>K1896/H1896</f>
        <v/>
      </c>
      <c r="N1896" s="1" t="n">
        <v>0.1249</v>
      </c>
      <c r="O1896" s="1" t="n">
        <v>0.2755</v>
      </c>
      <c r="P1896" s="1" t="n">
        <v>0.0613</v>
      </c>
      <c r="Q1896" s="1" t="n"/>
      <c r="R1896" s="1" t="n"/>
      <c r="S1896" s="7">
        <f>Q1896/N1896</f>
        <v/>
      </c>
      <c r="T1896" s="7">
        <f>R1896/O1896</f>
        <v/>
      </c>
      <c r="U1896" s="1" t="inlineStr">
        <is>
          <t>81172</t>
        </is>
      </c>
      <c r="V1896" s="1" t="inlineStr">
        <is>
          <t>124489</t>
        </is>
      </c>
      <c r="W1896" s="1" t="inlineStr">
        <is>
          <t>44085</t>
        </is>
      </c>
      <c r="X1896" s="1" t="n"/>
      <c r="Y1896" s="1" t="n"/>
      <c r="Z1896" s="7">
        <f>X1896/U1896</f>
        <v/>
      </c>
      <c r="AA1896" s="7">
        <f>Y1896/V1896</f>
        <v/>
      </c>
      <c r="AB1896" s="1" t="n"/>
      <c r="AC1896" s="1" t="n"/>
      <c r="AD1896" s="1" t="n"/>
      <c r="AE1896" s="1" t="n"/>
      <c r="AF1896" s="1" t="n"/>
      <c r="AG1896" s="1" t="n"/>
      <c r="AH1896" s="1" t="n"/>
      <c r="AI1896" s="7">
        <f>AG1896/AD1896</f>
        <v/>
      </c>
      <c r="AJ1896" s="7">
        <f>AH1896/AE1896</f>
        <v/>
      </c>
      <c r="AK1896" s="1" t="n"/>
      <c r="AL1896" s="1" t="n"/>
      <c r="AM1896" s="1" t="n"/>
      <c r="AN1896" s="1" t="n">
        <v>13.92</v>
      </c>
      <c r="AO1896" s="1" t="n">
        <v>13.29</v>
      </c>
      <c r="AP1896" s="1" t="n">
        <v>12.62</v>
      </c>
      <c r="AQ1896" s="1" t="n"/>
      <c r="AR1896" s="1" t="n"/>
      <c r="AS1896" s="1" t="n"/>
      <c r="AT1896" s="1" t="n"/>
      <c r="AU1896" s="1" t="n"/>
      <c r="AV1896" s="7">
        <f>AT1896/AQ1896</f>
        <v/>
      </c>
      <c r="AW1896" s="7">
        <f>AU1896/AR1896</f>
        <v/>
      </c>
      <c r="AX1896" s="1" t="n"/>
      <c r="AY1896" s="1">
        <f>+IF(AND(D1896&gt;0,E1896&gt;0,F1896&gt;0,S1896&gt;0,T1896&gt;0,AC1896&gt;0,AB1896&gt;0,AI1896&gt;0,AJ1896&gt;0,AS1896&gt;AR1896,AR1896&gt;AQ1896),"long buildup",IF(AND(D1896&gt;0,E1896&gt;0,F1896&gt;0,S1896&lt;0,T1896&lt;0,AB1896&lt;0,AC1896&lt;0,AI1896&lt;0,AJ1896&lt;0,AS1896&gt;AR1896,AR1896&gt;AQ1896),"Short Covering",IF(AND(D1896&lt;0,E1896&lt;0,F1896&lt;0,S1896&lt;0,T1896&lt;0,AB1896&gt;0,AC1896&gt;0,AI1896&gt;0,AJ1896&gt;0,AS1896&lt;AR1896,AR1896&lt;AQ1896),"Short Buildup",IF(AND(D1896&lt;0,E1896&lt;0,F1896&lt;0,S1896&lt;0,T1896&lt;0,AB1896&lt;0,AC1896&lt;0,AI1896&lt;0,AJ1896&lt;0,AS1896&lt;AR1896,AR1896&lt;AQ1896),"LongUnwinding" ))))</f>
        <v/>
      </c>
      <c r="AZ1896" s="1">
        <f>+IF(AND(D1896&gt;0,E1896&gt;0,F1896&gt;0,L1896&gt;0,M1896&gt;0,S1896&gt;0,T1896&gt;0,Z1896&gt;0,AA1896&gt;0),"Buying Opportunity",IF(AND(D1896&lt;0,E1896&lt;0,F1896&lt;0,L1896&lt;0,M1896&lt;0,S1896&lt;0,T1896&lt;0,Z1896&lt;0,AA1896&lt;0),"support Zone",IF(AND(D1896&lt;0,E1896&lt;0,F1896&lt;0,L1896&gt;0,M1896&gt;0,S1896&gt;0,T1896&gt;0,Z1896&gt;0,AA1896&gt;0),"sell delivery")))</f>
        <v/>
      </c>
      <c r="BA1896" s="1">
        <f>IF(AND(D1896&gt;0,E1896&gt;0,F1896&gt;0,Z1896&gt;0,AA1896&gt;0,AB1896&gt;0,AC1896&gt;0,AI1896&gt;0,AJ1896&gt;0),"FII ENTERING")</f>
        <v/>
      </c>
      <c r="BB1896" s="1" t="n"/>
      <c r="BC1896" s="1" t="n"/>
      <c r="BD1896" s="1">
        <f>IF(AND(E1896&gt;0,F1896&gt;0,AB1896&gt;0,AC1896&gt;0,AI1896&gt;0,AJ1896&gt;0,AS1896&gt;AR1896,AR1896&gt;AQ1896),"long buildup",IF(AND(E1896&lt;0,F1896&lt;0,AB1896&gt;0,AC1896&gt;0,AI1896&gt;0,AJ1896&gt;0,AS1896&lt;AR1896,AR1896&lt;AQ1896),"Short buildup"))</f>
        <v/>
      </c>
      <c r="BE1896" s="1">
        <f>+IF(AND(F1896&gt;0,M1896&gt;0,T1896&gt;0,AA1896&gt;0),"buy")</f>
        <v/>
      </c>
    </row>
    <row r="1897">
      <c r="A1897" s="1" t="inlineStr">
        <is>
          <t>TOKYOPLAST</t>
        </is>
      </c>
      <c r="B1897" s="1" t="n"/>
      <c r="C1897" s="1" t="n"/>
      <c r="D1897" s="2" t="n">
        <v>-2.484472049689451</v>
      </c>
      <c r="E1897" s="2" t="n">
        <v>-2.396117682741884</v>
      </c>
      <c r="F1897" s="3" t="n">
        <v>-2.416096954630205</v>
      </c>
      <c r="G1897" s="4" t="n">
        <v>402</v>
      </c>
      <c r="H1897" s="4" t="n">
        <v>441</v>
      </c>
      <c r="I1897" s="3" t="n">
        <v>510</v>
      </c>
      <c r="J1897" s="1" t="n"/>
      <c r="K1897" s="1" t="n"/>
      <c r="L1897" s="7">
        <f>J1897/G1897</f>
        <v/>
      </c>
      <c r="M1897" s="7">
        <f>K1897/H1897</f>
        <v/>
      </c>
      <c r="N1897" s="1" t="n">
        <v>0.1146</v>
      </c>
      <c r="O1897" s="1" t="n">
        <v>0.1249</v>
      </c>
      <c r="P1897" s="1" t="n">
        <v>0.1743</v>
      </c>
      <c r="Q1897" s="1" t="n"/>
      <c r="R1897" s="1" t="n"/>
      <c r="S1897" s="7">
        <f>Q1897/N1897</f>
        <v/>
      </c>
      <c r="T1897" s="7">
        <f>R1897/O1897</f>
        <v/>
      </c>
      <c r="U1897" s="1" t="inlineStr">
        <is>
          <t>5729</t>
        </is>
      </c>
      <c r="V1897" s="1" t="inlineStr">
        <is>
          <t>4955</t>
        </is>
      </c>
      <c r="W1897" s="1" t="inlineStr">
        <is>
          <t>8110</t>
        </is>
      </c>
      <c r="X1897" s="1" t="n"/>
      <c r="Y1897" s="1" t="n"/>
      <c r="Z1897" s="7">
        <f>X1897/U1897</f>
        <v/>
      </c>
      <c r="AA1897" s="7">
        <f>Y1897/V1897</f>
        <v/>
      </c>
      <c r="AB1897" s="1" t="n"/>
      <c r="AC1897" s="1" t="n"/>
      <c r="AD1897" s="1" t="n"/>
      <c r="AE1897" s="1" t="n"/>
      <c r="AF1897" s="1" t="n"/>
      <c r="AG1897" s="1" t="n"/>
      <c r="AH1897" s="1" t="n"/>
      <c r="AI1897" s="7">
        <f>AG1897/AD1897</f>
        <v/>
      </c>
      <c r="AJ1897" s="7">
        <f>AH1897/AE1897</f>
        <v/>
      </c>
      <c r="AK1897" s="1" t="n"/>
      <c r="AL1897" s="1" t="n"/>
      <c r="AM1897" s="1" t="n"/>
      <c r="AN1897" s="1" t="n">
        <v>131.88</v>
      </c>
      <c r="AO1897" s="1" t="n">
        <v>128.72</v>
      </c>
      <c r="AP1897" s="1" t="n">
        <v>125.61</v>
      </c>
      <c r="AQ1897" s="1" t="n"/>
      <c r="AR1897" s="1" t="n"/>
      <c r="AS1897" s="1" t="n"/>
      <c r="AT1897" s="1" t="n"/>
      <c r="AU1897" s="1" t="n"/>
      <c r="AV1897" s="7">
        <f>AT1897/AQ1897</f>
        <v/>
      </c>
      <c r="AW1897" s="7">
        <f>AU1897/AR1897</f>
        <v/>
      </c>
      <c r="AX1897" s="1" t="n"/>
      <c r="AY1897" s="1">
        <f>+IF(AND(D1897&gt;0,E1897&gt;0,F1897&gt;0,S1897&gt;0,T1897&gt;0,AC1897&gt;0,AB1897&gt;0,AI1897&gt;0,AJ1897&gt;0,AS1897&gt;AR1897,AR1897&gt;AQ1897),"long buildup",IF(AND(D1897&gt;0,E1897&gt;0,F1897&gt;0,S1897&lt;0,T1897&lt;0,AB1897&lt;0,AC1897&lt;0,AI1897&lt;0,AJ1897&lt;0,AS1897&gt;AR1897,AR1897&gt;AQ1897),"Short Covering",IF(AND(D1897&lt;0,E1897&lt;0,F1897&lt;0,S1897&lt;0,T1897&lt;0,AB1897&gt;0,AC1897&gt;0,AI1897&gt;0,AJ1897&gt;0,AS1897&lt;AR1897,AR1897&lt;AQ1897),"Short Buildup",IF(AND(D1897&lt;0,E1897&lt;0,F1897&lt;0,S1897&lt;0,T1897&lt;0,AB1897&lt;0,AC1897&lt;0,AI1897&lt;0,AJ1897&lt;0,AS1897&lt;AR1897,AR1897&lt;AQ1897),"LongUnwinding" ))))</f>
        <v/>
      </c>
      <c r="AZ1897" s="1">
        <f>+IF(AND(D1897&gt;0,E1897&gt;0,F1897&gt;0,L1897&gt;0,M1897&gt;0,S1897&gt;0,T1897&gt;0,Z1897&gt;0,AA1897&gt;0),"Buying Opportunity",IF(AND(D1897&lt;0,E1897&lt;0,F1897&lt;0,L1897&lt;0,M1897&lt;0,S1897&lt;0,T1897&lt;0,Z1897&lt;0,AA1897&lt;0),"support Zone",IF(AND(D1897&lt;0,E1897&lt;0,F1897&lt;0,L1897&gt;0,M1897&gt;0,S1897&gt;0,T1897&gt;0,Z1897&gt;0,AA1897&gt;0),"sell delivery")))</f>
        <v/>
      </c>
      <c r="BA1897" s="1">
        <f>IF(AND(D1897&gt;0,E1897&gt;0,F1897&gt;0,Z1897&gt;0,AA1897&gt;0,AB1897&gt;0,AC1897&gt;0,AI1897&gt;0,AJ1897&gt;0),"FII ENTERING")</f>
        <v/>
      </c>
      <c r="BB1897" s="1" t="n"/>
      <c r="BC1897" s="1" t="n"/>
      <c r="BD1897" s="1">
        <f>IF(AND(E1897&gt;0,F1897&gt;0,AB1897&gt;0,AC1897&gt;0,AI1897&gt;0,AJ1897&gt;0,AS1897&gt;AR1897,AR1897&gt;AQ1897),"long buildup",IF(AND(E1897&lt;0,F1897&lt;0,AB1897&gt;0,AC1897&gt;0,AI1897&gt;0,AJ1897&gt;0,AS1897&lt;AR1897,AR1897&lt;AQ1897),"Short buildup"))</f>
        <v/>
      </c>
      <c r="BE1897" s="1">
        <f>+IF(AND(F1897&gt;0,M1897&gt;0,T1897&gt;0,AA1897&gt;0),"buy")</f>
        <v/>
      </c>
    </row>
    <row r="1898">
      <c r="A1898" s="1" t="inlineStr">
        <is>
          <t>TORNTPHARM</t>
        </is>
      </c>
      <c r="B1898" s="1" t="n"/>
      <c r="C1898" s="1" t="n"/>
      <c r="D1898" s="2" t="n">
        <v>0.7417910447761167</v>
      </c>
      <c r="E1898" s="2" t="n">
        <v>-1.39265448834763</v>
      </c>
      <c r="F1898" s="3" t="n">
        <v>0.5408897636612228</v>
      </c>
      <c r="G1898" s="4" t="n">
        <v>24008</v>
      </c>
      <c r="H1898" s="4" t="n">
        <v>25072</v>
      </c>
      <c r="I1898" s="3" t="n">
        <v>33583</v>
      </c>
      <c r="J1898" s="1" t="n"/>
      <c r="K1898" s="1" t="n"/>
      <c r="L1898" s="7">
        <f>J1898/G1898</f>
        <v/>
      </c>
      <c r="M1898" s="7">
        <f>K1898/H1898</f>
        <v/>
      </c>
      <c r="N1898" s="1" t="n">
        <v>96.39409999999999</v>
      </c>
      <c r="O1898" s="1" t="n">
        <v>65.46470000000001</v>
      </c>
      <c r="P1898" s="1" t="n">
        <v>81.6703</v>
      </c>
      <c r="Q1898" s="1" t="n"/>
      <c r="R1898" s="1" t="n"/>
      <c r="S1898" s="7">
        <f>Q1898/N1898</f>
        <v/>
      </c>
      <c r="T1898" s="7">
        <f>R1898/O1898</f>
        <v/>
      </c>
      <c r="U1898" s="1" t="inlineStr">
        <is>
          <t>220928</t>
        </is>
      </c>
      <c r="V1898" s="1" t="inlineStr">
        <is>
          <t>121623</t>
        </is>
      </c>
      <c r="W1898" s="1" t="inlineStr">
        <is>
          <t>152294</t>
        </is>
      </c>
      <c r="X1898" s="1" t="n"/>
      <c r="Y1898" s="1" t="n"/>
      <c r="Z1898" s="7">
        <f>X1898/U1898</f>
        <v/>
      </c>
      <c r="AA1898" s="7">
        <f>Y1898/V1898</f>
        <v/>
      </c>
      <c r="AB1898" s="1" t="n">
        <v>0</v>
      </c>
      <c r="AC1898" s="1" t="n">
        <v>1500</v>
      </c>
      <c r="AD1898" s="1" t="n">
        <v>29</v>
      </c>
      <c r="AE1898" s="1" t="n">
        <v>32</v>
      </c>
      <c r="AF1898" s="1" t="n">
        <v>31</v>
      </c>
      <c r="AG1898" s="1" t="n"/>
      <c r="AH1898" s="1" t="n"/>
      <c r="AI1898" s="7">
        <f>AG1898/AD1898</f>
        <v/>
      </c>
      <c r="AJ1898" s="7">
        <f>AH1898/AE1898</f>
        <v/>
      </c>
      <c r="AK1898" s="1" t="n">
        <v>3411.6</v>
      </c>
      <c r="AL1898" s="1" t="n">
        <v>3360.7</v>
      </c>
      <c r="AM1898" s="1" t="n">
        <v>3373.1</v>
      </c>
      <c r="AN1898" s="1" t="n">
        <v>3374.85</v>
      </c>
      <c r="AO1898" s="1" t="n">
        <v>3327.85</v>
      </c>
      <c r="AP1898" s="1" t="n">
        <v>3345.85</v>
      </c>
      <c r="AQ1898" s="1" t="n"/>
      <c r="AR1898" s="1" t="n"/>
      <c r="AS1898" s="1" t="n"/>
      <c r="AT1898" s="1" t="n"/>
      <c r="AU1898" s="1" t="n"/>
      <c r="AV1898" s="7">
        <f>AT1898/AQ1898</f>
        <v/>
      </c>
      <c r="AW1898" s="7">
        <f>AU1898/AR1898</f>
        <v/>
      </c>
      <c r="AX1898" s="1" t="n"/>
      <c r="AY1898" s="1">
        <f>+IF(AND(D1898&gt;0,E1898&gt;0,F1898&gt;0,S1898&gt;0,T1898&gt;0,AC1898&gt;0,AB1898&gt;0,AI1898&gt;0,AJ1898&gt;0,AS1898&gt;AR1898,AR1898&gt;AQ1898),"long buildup",IF(AND(D1898&gt;0,E1898&gt;0,F1898&gt;0,S1898&lt;0,T1898&lt;0,AB1898&lt;0,AC1898&lt;0,AI1898&lt;0,AJ1898&lt;0,AS1898&gt;AR1898,AR1898&gt;AQ1898),"Short Covering",IF(AND(D1898&lt;0,E1898&lt;0,F1898&lt;0,S1898&lt;0,T1898&lt;0,AB1898&gt;0,AC1898&gt;0,AI1898&gt;0,AJ1898&gt;0,AS1898&lt;AR1898,AR1898&lt;AQ1898),"Short Buildup",IF(AND(D1898&lt;0,E1898&lt;0,F1898&lt;0,S1898&lt;0,T1898&lt;0,AB1898&lt;0,AC1898&lt;0,AI1898&lt;0,AJ1898&lt;0,AS1898&lt;AR1898,AR1898&lt;AQ1898),"LongUnwinding" ))))</f>
        <v/>
      </c>
      <c r="AZ1898" s="1">
        <f>+IF(AND(D1898&gt;0,E1898&gt;0,F1898&gt;0,L1898&gt;0,M1898&gt;0,S1898&gt;0,T1898&gt;0,Z1898&gt;0,AA1898&gt;0),"Buying Opportunity",IF(AND(D1898&lt;0,E1898&lt;0,F1898&lt;0,L1898&lt;0,M1898&lt;0,S1898&lt;0,T1898&lt;0,Z1898&lt;0,AA1898&lt;0),"support Zone",IF(AND(D1898&lt;0,E1898&lt;0,F1898&lt;0,L1898&gt;0,M1898&gt;0,S1898&gt;0,T1898&gt;0,Z1898&gt;0,AA1898&gt;0),"sell delivery")))</f>
        <v/>
      </c>
      <c r="BA1898" s="1">
        <f>IF(AND(D1898&gt;0,E1898&gt;0,F1898&gt;0,Z1898&gt;0,AA1898&gt;0,AB1898&gt;0,AC1898&gt;0,AI1898&gt;0,AJ1898&gt;0),"FII ENTERING")</f>
        <v/>
      </c>
      <c r="BB1898" s="1" t="n"/>
      <c r="BC1898" s="1" t="n"/>
      <c r="BD1898" s="1">
        <f>IF(AND(E1898&gt;0,F1898&gt;0,AB1898&gt;0,AC1898&gt;0,AI1898&gt;0,AJ1898&gt;0,AS1898&gt;AR1898,AR1898&gt;AQ1898),"long buildup",IF(AND(E1898&lt;0,F1898&lt;0,AB1898&gt;0,AC1898&gt;0,AI1898&gt;0,AJ1898&gt;0,AS1898&lt;AR1898,AR1898&lt;AQ1898),"Short buildup"))</f>
        <v/>
      </c>
      <c r="BE1898" s="1">
        <f>+IF(AND(F1898&gt;0,M1898&gt;0,T1898&gt;0,AA1898&gt;0),"buy")</f>
        <v/>
      </c>
    </row>
    <row r="1899">
      <c r="A1899" s="1" t="inlineStr">
        <is>
          <t>TORNTPOWER</t>
        </is>
      </c>
      <c r="B1899" s="1" t="n"/>
      <c r="C1899" s="1" t="n"/>
      <c r="D1899" s="2" t="n">
        <v>2.677582174073618</v>
      </c>
      <c r="E1899" s="2" t="n">
        <v>1.198968886757389</v>
      </c>
      <c r="F1899" s="3" t="n">
        <v>-1.119601919317568</v>
      </c>
      <c r="G1899" s="4" t="n">
        <v>35355</v>
      </c>
      <c r="H1899" s="4" t="n">
        <v>50660</v>
      </c>
      <c r="I1899" s="3" t="n">
        <v>24968</v>
      </c>
      <c r="J1899" s="1" t="n"/>
      <c r="K1899" s="1" t="n"/>
      <c r="L1899" s="7">
        <f>J1899/G1899</f>
        <v/>
      </c>
      <c r="M1899" s="7">
        <f>K1899/H1899</f>
        <v/>
      </c>
      <c r="N1899" s="1" t="n">
        <v>110.1213</v>
      </c>
      <c r="O1899" s="1" t="n">
        <v>172.3715</v>
      </c>
      <c r="P1899" s="1" t="n">
        <v>84.74969999999999</v>
      </c>
      <c r="Q1899" s="1" t="n"/>
      <c r="R1899" s="1" t="n"/>
      <c r="S1899" s="7">
        <f>Q1899/N1899</f>
        <v/>
      </c>
      <c r="T1899" s="7">
        <f>R1899/O1899</f>
        <v/>
      </c>
      <c r="U1899" s="1" t="inlineStr">
        <is>
          <t>266511</t>
        </is>
      </c>
      <c r="V1899" s="1" t="inlineStr">
        <is>
          <t>432367</t>
        </is>
      </c>
      <c r="W1899" s="1" t="inlineStr">
        <is>
          <t>285034</t>
        </is>
      </c>
      <c r="X1899" s="1" t="n"/>
      <c r="Y1899" s="1" t="n"/>
      <c r="Z1899" s="7">
        <f>X1899/U1899</f>
        <v/>
      </c>
      <c r="AA1899" s="7">
        <f>Y1899/V1899</f>
        <v/>
      </c>
      <c r="AB1899" s="1" t="n"/>
      <c r="AC1899" s="1" t="n"/>
      <c r="AD1899" s="1" t="n"/>
      <c r="AE1899" s="1" t="n"/>
      <c r="AF1899" s="1" t="n"/>
      <c r="AG1899" s="1" t="n"/>
      <c r="AH1899" s="1" t="n"/>
      <c r="AI1899" s="7">
        <f>AG1899/AD1899</f>
        <v/>
      </c>
      <c r="AJ1899" s="7">
        <f>AH1899/AE1899</f>
        <v/>
      </c>
      <c r="AK1899" s="1" t="n"/>
      <c r="AL1899" s="1" t="n"/>
      <c r="AM1899" s="1" t="n"/>
      <c r="AN1899" s="1" t="n">
        <v>1668.1</v>
      </c>
      <c r="AO1899" s="1" t="n">
        <v>1688.1</v>
      </c>
      <c r="AP1899" s="1" t="n">
        <v>1669.2</v>
      </c>
      <c r="AQ1899" s="1" t="n"/>
      <c r="AR1899" s="1" t="n"/>
      <c r="AS1899" s="1" t="n"/>
      <c r="AT1899" s="1" t="n"/>
      <c r="AU1899" s="1" t="n"/>
      <c r="AV1899" s="7">
        <f>AT1899/AQ1899</f>
        <v/>
      </c>
      <c r="AW1899" s="7">
        <f>AU1899/AR1899</f>
        <v/>
      </c>
      <c r="AX1899" s="1" t="n"/>
      <c r="AY1899" s="1">
        <f>+IF(AND(D1899&gt;0,E1899&gt;0,F1899&gt;0,S1899&gt;0,T1899&gt;0,AC1899&gt;0,AB1899&gt;0,AI1899&gt;0,AJ1899&gt;0,AS1899&gt;AR1899,AR1899&gt;AQ1899),"long buildup",IF(AND(D1899&gt;0,E1899&gt;0,F1899&gt;0,S1899&lt;0,T1899&lt;0,AB1899&lt;0,AC1899&lt;0,AI1899&lt;0,AJ1899&lt;0,AS1899&gt;AR1899,AR1899&gt;AQ1899),"Short Covering",IF(AND(D1899&lt;0,E1899&lt;0,F1899&lt;0,S1899&lt;0,T1899&lt;0,AB1899&gt;0,AC1899&gt;0,AI1899&gt;0,AJ1899&gt;0,AS1899&lt;AR1899,AR1899&lt;AQ1899),"Short Buildup",IF(AND(D1899&lt;0,E1899&lt;0,F1899&lt;0,S1899&lt;0,T1899&lt;0,AB1899&lt;0,AC1899&lt;0,AI1899&lt;0,AJ1899&lt;0,AS1899&lt;AR1899,AR1899&lt;AQ1899),"LongUnwinding" ))))</f>
        <v/>
      </c>
      <c r="AZ1899" s="1">
        <f>+IF(AND(D1899&gt;0,E1899&gt;0,F1899&gt;0,L1899&gt;0,M1899&gt;0,S1899&gt;0,T1899&gt;0,Z1899&gt;0,AA1899&gt;0),"Buying Opportunity",IF(AND(D1899&lt;0,E1899&lt;0,F1899&lt;0,L1899&lt;0,M1899&lt;0,S1899&lt;0,T1899&lt;0,Z1899&lt;0,AA1899&lt;0),"support Zone",IF(AND(D1899&lt;0,E1899&lt;0,F1899&lt;0,L1899&gt;0,M1899&gt;0,S1899&gt;0,T1899&gt;0,Z1899&gt;0,AA1899&gt;0),"sell delivery")))</f>
        <v/>
      </c>
      <c r="BA1899" s="1">
        <f>IF(AND(D1899&gt;0,E1899&gt;0,F1899&gt;0,Z1899&gt;0,AA1899&gt;0,AB1899&gt;0,AC1899&gt;0,AI1899&gt;0,AJ1899&gt;0),"FII ENTERING")</f>
        <v/>
      </c>
      <c r="BB1899" s="1" t="n"/>
      <c r="BC1899" s="1" t="n"/>
      <c r="BD1899" s="1">
        <f>IF(AND(E1899&gt;0,F1899&gt;0,AB1899&gt;0,AC1899&gt;0,AI1899&gt;0,AJ1899&gt;0,AS1899&gt;AR1899,AR1899&gt;AQ1899),"long buildup",IF(AND(E1899&lt;0,F1899&lt;0,AB1899&gt;0,AC1899&gt;0,AI1899&gt;0,AJ1899&gt;0,AS1899&lt;AR1899,AR1899&lt;AQ1899),"Short buildup"))</f>
        <v/>
      </c>
      <c r="BE1899" s="1">
        <f>+IF(AND(F1899&gt;0,M1899&gt;0,T1899&gt;0,AA1899&gt;0),"buy")</f>
        <v/>
      </c>
    </row>
    <row r="1900">
      <c r="A1900" s="1" t="inlineStr">
        <is>
          <t>TOTAL</t>
        </is>
      </c>
      <c r="B1900" s="1" t="n"/>
      <c r="C1900" s="1" t="n"/>
      <c r="D1900" s="2" t="n">
        <v>5.942205942205956</v>
      </c>
      <c r="E1900" s="2" t="n">
        <v>-0.01280573697016918</v>
      </c>
      <c r="F1900" s="3" t="n">
        <v>-3.086577868852455</v>
      </c>
      <c r="G1900" s="4" t="n">
        <v>517</v>
      </c>
      <c r="H1900" s="4" t="n">
        <v>613</v>
      </c>
      <c r="I1900" s="3" t="n">
        <v>203</v>
      </c>
      <c r="J1900" s="1" t="n"/>
      <c r="K1900" s="1" t="n"/>
      <c r="L1900" s="7">
        <f>J1900/G1900</f>
        <v/>
      </c>
      <c r="M1900" s="7">
        <f>K1900/H1900</f>
        <v/>
      </c>
      <c r="N1900" s="1" t="n">
        <v>0.2598</v>
      </c>
      <c r="O1900" s="1" t="n">
        <v>0.325</v>
      </c>
      <c r="P1900" s="1" t="n">
        <v>0.079</v>
      </c>
      <c r="Q1900" s="1" t="n"/>
      <c r="R1900" s="1" t="n"/>
      <c r="S1900" s="7">
        <f>Q1900/N1900</f>
        <v/>
      </c>
      <c r="T1900" s="7">
        <f>R1900/O1900</f>
        <v/>
      </c>
      <c r="U1900" s="1" t="inlineStr">
        <is>
          <t>22970</t>
        </is>
      </c>
      <c r="V1900" s="1" t="inlineStr">
        <is>
          <t>27976</t>
        </is>
      </c>
      <c r="W1900" s="1" t="inlineStr">
        <is>
          <t>6219</t>
        </is>
      </c>
      <c r="X1900" s="1" t="n"/>
      <c r="Y1900" s="1" t="n"/>
      <c r="Z1900" s="7">
        <f>X1900/U1900</f>
        <v/>
      </c>
      <c r="AA1900" s="7">
        <f>Y1900/V1900</f>
        <v/>
      </c>
      <c r="AB1900" s="1" t="n"/>
      <c r="AC1900" s="1" t="n"/>
      <c r="AD1900" s="1" t="n"/>
      <c r="AE1900" s="1" t="n"/>
      <c r="AF1900" s="1" t="n"/>
      <c r="AG1900" s="1" t="n"/>
      <c r="AH1900" s="1" t="n"/>
      <c r="AI1900" s="7">
        <f>AG1900/AD1900</f>
        <v/>
      </c>
      <c r="AJ1900" s="7">
        <f>AH1900/AE1900</f>
        <v/>
      </c>
      <c r="AK1900" s="1" t="n"/>
      <c r="AL1900" s="1" t="n"/>
      <c r="AM1900" s="1" t="n"/>
      <c r="AN1900" s="1" t="n">
        <v>78.09</v>
      </c>
      <c r="AO1900" s="1" t="n">
        <v>78.08</v>
      </c>
      <c r="AP1900" s="1" t="n">
        <v>75.67</v>
      </c>
      <c r="AQ1900" s="1" t="n"/>
      <c r="AR1900" s="1" t="n"/>
      <c r="AS1900" s="1" t="n"/>
      <c r="AT1900" s="1" t="n"/>
      <c r="AU1900" s="1" t="n"/>
      <c r="AV1900" s="7">
        <f>AT1900/AQ1900</f>
        <v/>
      </c>
      <c r="AW1900" s="7">
        <f>AU1900/AR1900</f>
        <v/>
      </c>
      <c r="AX1900" s="1" t="n"/>
      <c r="AY1900" s="1">
        <f>+IF(AND(D1900&gt;0,E1900&gt;0,F1900&gt;0,S1900&gt;0,T1900&gt;0,AC1900&gt;0,AB1900&gt;0,AI1900&gt;0,AJ1900&gt;0,AS1900&gt;AR1900,AR1900&gt;AQ1900),"long buildup",IF(AND(D1900&gt;0,E1900&gt;0,F1900&gt;0,S1900&lt;0,T1900&lt;0,AB1900&lt;0,AC1900&lt;0,AI1900&lt;0,AJ1900&lt;0,AS1900&gt;AR1900,AR1900&gt;AQ1900),"Short Covering",IF(AND(D1900&lt;0,E1900&lt;0,F1900&lt;0,S1900&lt;0,T1900&lt;0,AB1900&gt;0,AC1900&gt;0,AI1900&gt;0,AJ1900&gt;0,AS1900&lt;AR1900,AR1900&lt;AQ1900),"Short Buildup",IF(AND(D1900&lt;0,E1900&lt;0,F1900&lt;0,S1900&lt;0,T1900&lt;0,AB1900&lt;0,AC1900&lt;0,AI1900&lt;0,AJ1900&lt;0,AS1900&lt;AR1900,AR1900&lt;AQ1900),"LongUnwinding" ))))</f>
        <v/>
      </c>
      <c r="AZ1900" s="1">
        <f>+IF(AND(D1900&gt;0,E1900&gt;0,F1900&gt;0,L1900&gt;0,M1900&gt;0,S1900&gt;0,T1900&gt;0,Z1900&gt;0,AA1900&gt;0),"Buying Opportunity",IF(AND(D1900&lt;0,E1900&lt;0,F1900&lt;0,L1900&lt;0,M1900&lt;0,S1900&lt;0,T1900&lt;0,Z1900&lt;0,AA1900&lt;0),"support Zone",IF(AND(D1900&lt;0,E1900&lt;0,F1900&lt;0,L1900&gt;0,M1900&gt;0,S1900&gt;0,T1900&gt;0,Z1900&gt;0,AA1900&gt;0),"sell delivery")))</f>
        <v/>
      </c>
      <c r="BA1900" s="1">
        <f>IF(AND(D1900&gt;0,E1900&gt;0,F1900&gt;0,Z1900&gt;0,AA1900&gt;0,AB1900&gt;0,AC1900&gt;0,AI1900&gt;0,AJ1900&gt;0),"FII ENTERING")</f>
        <v/>
      </c>
      <c r="BB1900" s="1" t="n"/>
      <c r="BC1900" s="1" t="n"/>
      <c r="BD1900" s="1">
        <f>IF(AND(E1900&gt;0,F1900&gt;0,AB1900&gt;0,AC1900&gt;0,AI1900&gt;0,AJ1900&gt;0,AS1900&gt;AR1900,AR1900&gt;AQ1900),"long buildup",IF(AND(E1900&lt;0,F1900&lt;0,AB1900&gt;0,AC1900&gt;0,AI1900&gt;0,AJ1900&gt;0,AS1900&lt;AR1900,AR1900&lt;AQ1900),"Short buildup"))</f>
        <v/>
      </c>
      <c r="BE1900" s="1">
        <f>+IF(AND(F1900&gt;0,M1900&gt;0,T1900&gt;0,AA1900&gt;0),"buy")</f>
        <v/>
      </c>
    </row>
    <row r="1901">
      <c r="A1901" s="1" t="inlineStr">
        <is>
          <t>TOUCHWOOD</t>
        </is>
      </c>
      <c r="B1901" s="1" t="n"/>
      <c r="C1901" s="1" t="n"/>
      <c r="D1901" s="2" t="n">
        <v>-6.548140728684117</v>
      </c>
      <c r="E1901" s="2" t="n">
        <v>-2.900589496248668</v>
      </c>
      <c r="F1901" s="3" t="n">
        <v>4.953432218006214</v>
      </c>
      <c r="G1901" s="4" t="n">
        <v>376</v>
      </c>
      <c r="H1901" s="4" t="n">
        <v>336</v>
      </c>
      <c r="I1901" s="3" t="n">
        <v>144</v>
      </c>
      <c r="J1901" s="1" t="n"/>
      <c r="K1901" s="1" t="n"/>
      <c r="L1901" s="7">
        <f>J1901/G1901</f>
        <v/>
      </c>
      <c r="M1901" s="7">
        <f>K1901/H1901</f>
        <v/>
      </c>
      <c r="N1901" s="1" t="n">
        <v>0.167</v>
      </c>
      <c r="O1901" s="1" t="n">
        <v>0.05</v>
      </c>
      <c r="P1901" s="1" t="n">
        <v>0.061</v>
      </c>
      <c r="Q1901" s="1" t="n"/>
      <c r="R1901" s="1" t="n"/>
      <c r="S1901" s="7">
        <f>Q1901/N1901</f>
        <v/>
      </c>
      <c r="T1901" s="7">
        <f>R1901/O1901</f>
        <v/>
      </c>
      <c r="U1901" s="1" t="inlineStr">
        <is>
          <t>6767</t>
        </is>
      </c>
      <c r="V1901" s="1" t="inlineStr">
        <is>
          <t>1542</t>
        </is>
      </c>
      <c r="W1901" s="1" t="inlineStr">
        <is>
          <t>2991</t>
        </is>
      </c>
      <c r="X1901" s="1" t="n"/>
      <c r="Y1901" s="1" t="n"/>
      <c r="Z1901" s="7">
        <f>X1901/U1901</f>
        <v/>
      </c>
      <c r="AA1901" s="7">
        <f>Y1901/V1901</f>
        <v/>
      </c>
      <c r="AB1901" s="1" t="n"/>
      <c r="AC1901" s="1" t="n"/>
      <c r="AD1901" s="1" t="n"/>
      <c r="AE1901" s="1" t="n"/>
      <c r="AF1901" s="1" t="n"/>
      <c r="AG1901" s="1" t="n"/>
      <c r="AH1901" s="1" t="n"/>
      <c r="AI1901" s="7">
        <f>AG1901/AD1901</f>
        <v/>
      </c>
      <c r="AJ1901" s="7">
        <f>AH1901/AE1901</f>
        <v/>
      </c>
      <c r="AK1901" s="1" t="n"/>
      <c r="AL1901" s="1" t="n"/>
      <c r="AM1901" s="1" t="n"/>
      <c r="AN1901" s="1" t="n">
        <v>149.28</v>
      </c>
      <c r="AO1901" s="1" t="n">
        <v>144.95</v>
      </c>
      <c r="AP1901" s="1" t="n">
        <v>152.13</v>
      </c>
      <c r="AQ1901" s="1" t="n"/>
      <c r="AR1901" s="1" t="n"/>
      <c r="AS1901" s="1" t="n"/>
      <c r="AT1901" s="1" t="n"/>
      <c r="AU1901" s="1" t="n"/>
      <c r="AV1901" s="7">
        <f>AT1901/AQ1901</f>
        <v/>
      </c>
      <c r="AW1901" s="7">
        <f>AU1901/AR1901</f>
        <v/>
      </c>
      <c r="AX1901" s="1" t="n"/>
      <c r="AY1901" s="1">
        <f>+IF(AND(D1901&gt;0,E1901&gt;0,F1901&gt;0,S1901&gt;0,T1901&gt;0,AC1901&gt;0,AB1901&gt;0,AI1901&gt;0,AJ1901&gt;0,AS1901&gt;AR1901,AR1901&gt;AQ1901),"long buildup",IF(AND(D1901&gt;0,E1901&gt;0,F1901&gt;0,S1901&lt;0,T1901&lt;0,AB1901&lt;0,AC1901&lt;0,AI1901&lt;0,AJ1901&lt;0,AS1901&gt;AR1901,AR1901&gt;AQ1901),"Short Covering",IF(AND(D1901&lt;0,E1901&lt;0,F1901&lt;0,S1901&lt;0,T1901&lt;0,AB1901&gt;0,AC1901&gt;0,AI1901&gt;0,AJ1901&gt;0,AS1901&lt;AR1901,AR1901&lt;AQ1901),"Short Buildup",IF(AND(D1901&lt;0,E1901&lt;0,F1901&lt;0,S1901&lt;0,T1901&lt;0,AB1901&lt;0,AC1901&lt;0,AI1901&lt;0,AJ1901&lt;0,AS1901&lt;AR1901,AR1901&lt;AQ1901),"LongUnwinding" ))))</f>
        <v/>
      </c>
      <c r="AZ1901" s="1">
        <f>+IF(AND(D1901&gt;0,E1901&gt;0,F1901&gt;0,L1901&gt;0,M1901&gt;0,S1901&gt;0,T1901&gt;0,Z1901&gt;0,AA1901&gt;0),"Buying Opportunity",IF(AND(D1901&lt;0,E1901&lt;0,F1901&lt;0,L1901&lt;0,M1901&lt;0,S1901&lt;0,T1901&lt;0,Z1901&lt;0,AA1901&lt;0),"support Zone",IF(AND(D1901&lt;0,E1901&lt;0,F1901&lt;0,L1901&gt;0,M1901&gt;0,S1901&gt;0,T1901&gt;0,Z1901&gt;0,AA1901&gt;0),"sell delivery")))</f>
        <v/>
      </c>
      <c r="BA1901" s="1">
        <f>IF(AND(D1901&gt;0,E1901&gt;0,F1901&gt;0,Z1901&gt;0,AA1901&gt;0,AB1901&gt;0,AC1901&gt;0,AI1901&gt;0,AJ1901&gt;0),"FII ENTERING")</f>
        <v/>
      </c>
      <c r="BB1901" s="1" t="n"/>
      <c r="BC1901" s="1" t="n"/>
      <c r="BD1901" s="1">
        <f>IF(AND(E1901&gt;0,F1901&gt;0,AB1901&gt;0,AC1901&gt;0,AI1901&gt;0,AJ1901&gt;0,AS1901&gt;AR1901,AR1901&gt;AQ1901),"long buildup",IF(AND(E1901&lt;0,F1901&lt;0,AB1901&gt;0,AC1901&gt;0,AI1901&gt;0,AJ1901&gt;0,AS1901&lt;AR1901,AR1901&lt;AQ1901),"Short buildup"))</f>
        <v/>
      </c>
      <c r="BE1901" s="1">
        <f>+IF(AND(F1901&gt;0,M1901&gt;0,T1901&gt;0,AA1901&gt;0),"buy")</f>
        <v/>
      </c>
    </row>
    <row r="1902">
      <c r="A1902" s="1" t="inlineStr">
        <is>
          <t>TPHQ</t>
        </is>
      </c>
      <c r="B1902" s="1" t="n"/>
      <c r="C1902" s="1" t="n"/>
      <c r="D1902" s="2" t="n">
        <v>4.615384615384619</v>
      </c>
      <c r="E1902" s="2" t="n">
        <v>4.901960784313729</v>
      </c>
      <c r="F1902" s="3" t="n">
        <v>4.672897196261686</v>
      </c>
      <c r="G1902" s="4" t="n">
        <v>728</v>
      </c>
      <c r="H1902" s="4" t="n">
        <v>689</v>
      </c>
      <c r="I1902" s="3" t="n">
        <v>4666</v>
      </c>
      <c r="J1902" s="1" t="n"/>
      <c r="K1902" s="1" t="n"/>
      <c r="L1902" s="7">
        <f>J1902/G1902</f>
        <v/>
      </c>
      <c r="M1902" s="7">
        <f>K1902/H1902</f>
        <v/>
      </c>
      <c r="N1902" s="1" t="n">
        <v>0.4422</v>
      </c>
      <c r="O1902" s="1" t="n">
        <v>0.7234999999999999</v>
      </c>
      <c r="P1902" s="1" t="n">
        <v>7.120800000000001</v>
      </c>
      <c r="Q1902" s="1" t="n"/>
      <c r="R1902" s="1" t="n"/>
      <c r="S1902" s="7">
        <f>Q1902/N1902</f>
        <v/>
      </c>
      <c r="T1902" s="7">
        <f>R1902/O1902</f>
        <v/>
      </c>
      <c r="U1902" s="1" t="inlineStr">
        <is>
          <t>2167887</t>
        </is>
      </c>
      <c r="V1902" s="1" t="inlineStr">
        <is>
          <t>3380966</t>
        </is>
      </c>
      <c r="W1902" s="1" t="inlineStr">
        <is>
          <t>16591561</t>
        </is>
      </c>
      <c r="X1902" s="1" t="n"/>
      <c r="Y1902" s="1" t="n"/>
      <c r="Z1902" s="7">
        <f>X1902/U1902</f>
        <v/>
      </c>
      <c r="AA1902" s="7">
        <f>Y1902/V1902</f>
        <v/>
      </c>
      <c r="AB1902" s="1" t="n"/>
      <c r="AC1902" s="1" t="n"/>
      <c r="AD1902" s="1" t="n"/>
      <c r="AE1902" s="1" t="n"/>
      <c r="AF1902" s="1" t="n"/>
      <c r="AG1902" s="1" t="n"/>
      <c r="AH1902" s="1" t="n"/>
      <c r="AI1902" s="7">
        <f>AG1902/AD1902</f>
        <v/>
      </c>
      <c r="AJ1902" s="7">
        <f>AH1902/AE1902</f>
        <v/>
      </c>
      <c r="AK1902" s="1" t="n"/>
      <c r="AL1902" s="1" t="n"/>
      <c r="AM1902" s="1" t="n"/>
      <c r="AN1902" s="1" t="n">
        <v>2.04</v>
      </c>
      <c r="AO1902" s="1" t="n">
        <v>2.14</v>
      </c>
      <c r="AP1902" s="1" t="n">
        <v>2.24</v>
      </c>
      <c r="AQ1902" s="1" t="n"/>
      <c r="AR1902" s="1" t="n"/>
      <c r="AS1902" s="1" t="n"/>
      <c r="AT1902" s="1" t="n"/>
      <c r="AU1902" s="1" t="n"/>
      <c r="AV1902" s="7">
        <f>AT1902/AQ1902</f>
        <v/>
      </c>
      <c r="AW1902" s="7">
        <f>AU1902/AR1902</f>
        <v/>
      </c>
      <c r="AX1902" s="1" t="n"/>
      <c r="AY1902" s="1">
        <f>+IF(AND(D1902&gt;0,E1902&gt;0,F1902&gt;0,S1902&gt;0,T1902&gt;0,AC1902&gt;0,AB1902&gt;0,AI1902&gt;0,AJ1902&gt;0,AS1902&gt;AR1902,AR1902&gt;AQ1902),"long buildup",IF(AND(D1902&gt;0,E1902&gt;0,F1902&gt;0,S1902&lt;0,T1902&lt;0,AB1902&lt;0,AC1902&lt;0,AI1902&lt;0,AJ1902&lt;0,AS1902&gt;AR1902,AR1902&gt;AQ1902),"Short Covering",IF(AND(D1902&lt;0,E1902&lt;0,F1902&lt;0,S1902&lt;0,T1902&lt;0,AB1902&gt;0,AC1902&gt;0,AI1902&gt;0,AJ1902&gt;0,AS1902&lt;AR1902,AR1902&lt;AQ1902),"Short Buildup",IF(AND(D1902&lt;0,E1902&lt;0,F1902&lt;0,S1902&lt;0,T1902&lt;0,AB1902&lt;0,AC1902&lt;0,AI1902&lt;0,AJ1902&lt;0,AS1902&lt;AR1902,AR1902&lt;AQ1902),"LongUnwinding" ))))</f>
        <v/>
      </c>
      <c r="AZ1902" s="1">
        <f>+IF(AND(D1902&gt;0,E1902&gt;0,F1902&gt;0,L1902&gt;0,M1902&gt;0,S1902&gt;0,T1902&gt;0,Z1902&gt;0,AA1902&gt;0),"Buying Opportunity",IF(AND(D1902&lt;0,E1902&lt;0,F1902&lt;0,L1902&lt;0,M1902&lt;0,S1902&lt;0,T1902&lt;0,Z1902&lt;0,AA1902&lt;0),"support Zone",IF(AND(D1902&lt;0,E1902&lt;0,F1902&lt;0,L1902&gt;0,M1902&gt;0,S1902&gt;0,T1902&gt;0,Z1902&gt;0,AA1902&gt;0),"sell delivery")))</f>
        <v/>
      </c>
      <c r="BA1902" s="1">
        <f>IF(AND(D1902&gt;0,E1902&gt;0,F1902&gt;0,Z1902&gt;0,AA1902&gt;0,AB1902&gt;0,AC1902&gt;0,AI1902&gt;0,AJ1902&gt;0),"FII ENTERING")</f>
        <v/>
      </c>
      <c r="BB1902" s="1" t="n"/>
      <c r="BC1902" s="1" t="n"/>
      <c r="BD1902" s="1">
        <f>IF(AND(E1902&gt;0,F1902&gt;0,AB1902&gt;0,AC1902&gt;0,AI1902&gt;0,AJ1902&gt;0,AS1902&gt;AR1902,AR1902&gt;AQ1902),"long buildup",IF(AND(E1902&lt;0,F1902&lt;0,AB1902&gt;0,AC1902&gt;0,AI1902&gt;0,AJ1902&gt;0,AS1902&lt;AR1902,AR1902&lt;AQ1902),"Short buildup"))</f>
        <v/>
      </c>
      <c r="BE1902" s="1">
        <f>+IF(AND(F1902&gt;0,M1902&gt;0,T1902&gt;0,AA1902&gt;0),"buy")</f>
        <v/>
      </c>
    </row>
    <row r="1903">
      <c r="A1903" s="1" t="inlineStr">
        <is>
          <t>TPLPLASTEH</t>
        </is>
      </c>
      <c r="B1903" s="1" t="n"/>
      <c r="C1903" s="1" t="n"/>
      <c r="D1903" s="2" t="n">
        <v>-0.3079710144927567</v>
      </c>
      <c r="E1903" s="2" t="n">
        <v>-1.799018717063423</v>
      </c>
      <c r="F1903" s="3" t="n">
        <v>-0.3238341968911864</v>
      </c>
      <c r="G1903" s="4" t="n">
        <v>2418</v>
      </c>
      <c r="H1903" s="4" t="n">
        <v>1585</v>
      </c>
      <c r="I1903" s="3" t="n">
        <v>2594</v>
      </c>
      <c r="J1903" s="1" t="n"/>
      <c r="K1903" s="1" t="n"/>
      <c r="L1903" s="7">
        <f>J1903/G1903</f>
        <v/>
      </c>
      <c r="M1903" s="7">
        <f>K1903/H1903</f>
        <v/>
      </c>
      <c r="N1903" s="1" t="n">
        <v>2.2442</v>
      </c>
      <c r="O1903" s="1" t="n">
        <v>1.786</v>
      </c>
      <c r="P1903" s="1" t="n">
        <v>2.0927</v>
      </c>
      <c r="Q1903" s="1" t="n"/>
      <c r="R1903" s="1" t="n"/>
      <c r="S1903" s="7">
        <f>Q1903/N1903</f>
        <v/>
      </c>
      <c r="T1903" s="7">
        <f>R1903/O1903</f>
        <v/>
      </c>
      <c r="U1903" s="1" t="inlineStr">
        <is>
          <t>46066</t>
        </is>
      </c>
      <c r="V1903" s="1" t="inlineStr">
        <is>
          <t>35912</t>
        </is>
      </c>
      <c r="W1903" s="1" t="inlineStr">
        <is>
          <t>47967</t>
        </is>
      </c>
      <c r="X1903" s="1" t="n"/>
      <c r="Y1903" s="1" t="n"/>
      <c r="Z1903" s="7">
        <f>X1903/U1903</f>
        <v/>
      </c>
      <c r="AA1903" s="7">
        <f>Y1903/V1903</f>
        <v/>
      </c>
      <c r="AB1903" s="1" t="n"/>
      <c r="AC1903" s="1" t="n"/>
      <c r="AD1903" s="1" t="n"/>
      <c r="AE1903" s="1" t="n"/>
      <c r="AF1903" s="1" t="n"/>
      <c r="AG1903" s="1" t="n"/>
      <c r="AH1903" s="1" t="n"/>
      <c r="AI1903" s="7">
        <f>AG1903/AD1903</f>
        <v/>
      </c>
      <c r="AJ1903" s="7">
        <f>AH1903/AE1903</f>
        <v/>
      </c>
      <c r="AK1903" s="1" t="n"/>
      <c r="AL1903" s="1" t="n"/>
      <c r="AM1903" s="1" t="n"/>
      <c r="AN1903" s="1" t="n">
        <v>110.06</v>
      </c>
      <c r="AO1903" s="1" t="n">
        <v>108.08</v>
      </c>
      <c r="AP1903" s="1" t="n">
        <v>107.73</v>
      </c>
      <c r="AQ1903" s="1" t="n"/>
      <c r="AR1903" s="1" t="n"/>
      <c r="AS1903" s="1" t="n"/>
      <c r="AT1903" s="1" t="n"/>
      <c r="AU1903" s="1" t="n"/>
      <c r="AV1903" s="7">
        <f>AT1903/AQ1903</f>
        <v/>
      </c>
      <c r="AW1903" s="7">
        <f>AU1903/AR1903</f>
        <v/>
      </c>
      <c r="AX1903" s="1" t="n"/>
      <c r="AY1903" s="1">
        <f>+IF(AND(D1903&gt;0,E1903&gt;0,F1903&gt;0,S1903&gt;0,T1903&gt;0,AC1903&gt;0,AB1903&gt;0,AI1903&gt;0,AJ1903&gt;0,AS1903&gt;AR1903,AR1903&gt;AQ1903),"long buildup",IF(AND(D1903&gt;0,E1903&gt;0,F1903&gt;0,S1903&lt;0,T1903&lt;0,AB1903&lt;0,AC1903&lt;0,AI1903&lt;0,AJ1903&lt;0,AS1903&gt;AR1903,AR1903&gt;AQ1903),"Short Covering",IF(AND(D1903&lt;0,E1903&lt;0,F1903&lt;0,S1903&lt;0,T1903&lt;0,AB1903&gt;0,AC1903&gt;0,AI1903&gt;0,AJ1903&gt;0,AS1903&lt;AR1903,AR1903&lt;AQ1903),"Short Buildup",IF(AND(D1903&lt;0,E1903&lt;0,F1903&lt;0,S1903&lt;0,T1903&lt;0,AB1903&lt;0,AC1903&lt;0,AI1903&lt;0,AJ1903&lt;0,AS1903&lt;AR1903,AR1903&lt;AQ1903),"LongUnwinding" ))))</f>
        <v/>
      </c>
      <c r="AZ1903" s="1">
        <f>+IF(AND(D1903&gt;0,E1903&gt;0,F1903&gt;0,L1903&gt;0,M1903&gt;0,S1903&gt;0,T1903&gt;0,Z1903&gt;0,AA1903&gt;0),"Buying Opportunity",IF(AND(D1903&lt;0,E1903&lt;0,F1903&lt;0,L1903&lt;0,M1903&lt;0,S1903&lt;0,T1903&lt;0,Z1903&lt;0,AA1903&lt;0),"support Zone",IF(AND(D1903&lt;0,E1903&lt;0,F1903&lt;0,L1903&gt;0,M1903&gt;0,S1903&gt;0,T1903&gt;0,Z1903&gt;0,AA1903&gt;0),"sell delivery")))</f>
        <v/>
      </c>
      <c r="BA1903" s="1">
        <f>IF(AND(D1903&gt;0,E1903&gt;0,F1903&gt;0,Z1903&gt;0,AA1903&gt;0,AB1903&gt;0,AC1903&gt;0,AI1903&gt;0,AJ1903&gt;0),"FII ENTERING")</f>
        <v/>
      </c>
      <c r="BB1903" s="1" t="n"/>
      <c r="BC1903" s="1" t="n"/>
      <c r="BD1903" s="1">
        <f>IF(AND(E1903&gt;0,F1903&gt;0,AB1903&gt;0,AC1903&gt;0,AI1903&gt;0,AJ1903&gt;0,AS1903&gt;AR1903,AR1903&gt;AQ1903),"long buildup",IF(AND(E1903&lt;0,F1903&lt;0,AB1903&gt;0,AC1903&gt;0,AI1903&gt;0,AJ1903&gt;0,AS1903&lt;AR1903,AR1903&lt;AQ1903),"Short buildup"))</f>
        <v/>
      </c>
      <c r="BE1903" s="1">
        <f>+IF(AND(F1903&gt;0,M1903&gt;0,T1903&gt;0,AA1903&gt;0),"buy")</f>
        <v/>
      </c>
    </row>
    <row r="1904">
      <c r="A1904" s="1" t="inlineStr">
        <is>
          <t>TRACXN</t>
        </is>
      </c>
      <c r="B1904" s="1" t="n"/>
      <c r="C1904" s="1" t="n"/>
      <c r="D1904" s="2" t="n">
        <v>0.2776771701074538</v>
      </c>
      <c r="E1904" s="2" t="n">
        <v>-0.517698049602705</v>
      </c>
      <c r="F1904" s="3" t="n">
        <v>-1.960547016821966</v>
      </c>
      <c r="G1904" s="4" t="n">
        <v>2094</v>
      </c>
      <c r="H1904" s="4" t="n">
        <v>2295</v>
      </c>
      <c r="I1904" s="3" t="n">
        <v>6183</v>
      </c>
      <c r="J1904" s="1" t="n"/>
      <c r="K1904" s="1" t="n"/>
      <c r="L1904" s="7">
        <f>J1904/G1904</f>
        <v/>
      </c>
      <c r="M1904" s="7">
        <f>K1904/H1904</f>
        <v/>
      </c>
      <c r="N1904" s="1" t="n">
        <v>3.5595</v>
      </c>
      <c r="O1904" s="1" t="n">
        <v>1.8979</v>
      </c>
      <c r="P1904" s="1" t="n">
        <v>2.2093</v>
      </c>
      <c r="Q1904" s="1" t="n"/>
      <c r="R1904" s="1" t="n"/>
      <c r="S1904" s="7">
        <f>Q1904/N1904</f>
        <v/>
      </c>
      <c r="T1904" s="7">
        <f>R1904/O1904</f>
        <v/>
      </c>
      <c r="U1904" s="1" t="inlineStr">
        <is>
          <t>330509</t>
        </is>
      </c>
      <c r="V1904" s="1" t="inlineStr">
        <is>
          <t>148712</t>
        </is>
      </c>
      <c r="W1904" s="1" t="inlineStr">
        <is>
          <t>147518</t>
        </is>
      </c>
      <c r="X1904" s="1" t="n"/>
      <c r="Y1904" s="1" t="n"/>
      <c r="Z1904" s="7">
        <f>X1904/U1904</f>
        <v/>
      </c>
      <c r="AA1904" s="7">
        <f>Y1904/V1904</f>
        <v/>
      </c>
      <c r="AB1904" s="1" t="n"/>
      <c r="AC1904" s="1" t="n"/>
      <c r="AD1904" s="1" t="n"/>
      <c r="AE1904" s="1" t="n"/>
      <c r="AF1904" s="1" t="n"/>
      <c r="AG1904" s="1" t="n"/>
      <c r="AH1904" s="1" t="n"/>
      <c r="AI1904" s="7">
        <f>AG1904/AD1904</f>
        <v/>
      </c>
      <c r="AJ1904" s="7">
        <f>AH1904/AE1904</f>
        <v/>
      </c>
      <c r="AK1904" s="1" t="n"/>
      <c r="AL1904" s="1" t="n"/>
      <c r="AM1904" s="1" t="n"/>
      <c r="AN1904" s="1" t="n">
        <v>83.06</v>
      </c>
      <c r="AO1904" s="1" t="n">
        <v>82.63</v>
      </c>
      <c r="AP1904" s="1" t="n">
        <v>81.01000000000001</v>
      </c>
      <c r="AQ1904" s="1" t="n"/>
      <c r="AR1904" s="1" t="n"/>
      <c r="AS1904" s="1" t="n"/>
      <c r="AT1904" s="1" t="n"/>
      <c r="AU1904" s="1" t="n"/>
      <c r="AV1904" s="7">
        <f>AT1904/AQ1904</f>
        <v/>
      </c>
      <c r="AW1904" s="7">
        <f>AU1904/AR1904</f>
        <v/>
      </c>
      <c r="AX1904" s="1" t="n"/>
      <c r="AY1904" s="1">
        <f>+IF(AND(D1904&gt;0,E1904&gt;0,F1904&gt;0,S1904&gt;0,T1904&gt;0,AC1904&gt;0,AB1904&gt;0,AI1904&gt;0,AJ1904&gt;0,AS1904&gt;AR1904,AR1904&gt;AQ1904),"long buildup",IF(AND(D1904&gt;0,E1904&gt;0,F1904&gt;0,S1904&lt;0,T1904&lt;0,AB1904&lt;0,AC1904&lt;0,AI1904&lt;0,AJ1904&lt;0,AS1904&gt;AR1904,AR1904&gt;AQ1904),"Short Covering",IF(AND(D1904&lt;0,E1904&lt;0,F1904&lt;0,S1904&lt;0,T1904&lt;0,AB1904&gt;0,AC1904&gt;0,AI1904&gt;0,AJ1904&gt;0,AS1904&lt;AR1904,AR1904&lt;AQ1904),"Short Buildup",IF(AND(D1904&lt;0,E1904&lt;0,F1904&lt;0,S1904&lt;0,T1904&lt;0,AB1904&lt;0,AC1904&lt;0,AI1904&lt;0,AJ1904&lt;0,AS1904&lt;AR1904,AR1904&lt;AQ1904),"LongUnwinding" ))))</f>
        <v/>
      </c>
      <c r="AZ1904" s="1">
        <f>+IF(AND(D1904&gt;0,E1904&gt;0,F1904&gt;0,L1904&gt;0,M1904&gt;0,S1904&gt;0,T1904&gt;0,Z1904&gt;0,AA1904&gt;0),"Buying Opportunity",IF(AND(D1904&lt;0,E1904&lt;0,F1904&lt;0,L1904&lt;0,M1904&lt;0,S1904&lt;0,T1904&lt;0,Z1904&lt;0,AA1904&lt;0),"support Zone",IF(AND(D1904&lt;0,E1904&lt;0,F1904&lt;0,L1904&gt;0,M1904&gt;0,S1904&gt;0,T1904&gt;0,Z1904&gt;0,AA1904&gt;0),"sell delivery")))</f>
        <v/>
      </c>
      <c r="BA1904" s="1">
        <f>IF(AND(D1904&gt;0,E1904&gt;0,F1904&gt;0,Z1904&gt;0,AA1904&gt;0,AB1904&gt;0,AC1904&gt;0,AI1904&gt;0,AJ1904&gt;0),"FII ENTERING")</f>
        <v/>
      </c>
      <c r="BB1904" s="1" t="n"/>
      <c r="BC1904" s="1" t="n"/>
      <c r="BD1904" s="1">
        <f>IF(AND(E1904&gt;0,F1904&gt;0,AB1904&gt;0,AC1904&gt;0,AI1904&gt;0,AJ1904&gt;0,AS1904&gt;AR1904,AR1904&gt;AQ1904),"long buildup",IF(AND(E1904&lt;0,F1904&lt;0,AB1904&gt;0,AC1904&gt;0,AI1904&gt;0,AJ1904&gt;0,AS1904&lt;AR1904,AR1904&lt;AQ1904),"Short buildup"))</f>
        <v/>
      </c>
      <c r="BE1904" s="1">
        <f>+IF(AND(F1904&gt;0,M1904&gt;0,T1904&gt;0,AA1904&gt;0),"buy")</f>
        <v/>
      </c>
    </row>
    <row r="1905">
      <c r="A1905" s="1" t="inlineStr">
        <is>
          <t>TREEHOUSE</t>
        </is>
      </c>
      <c r="B1905" s="1" t="n"/>
      <c r="C1905" s="1" t="n"/>
      <c r="D1905" s="2" t="n">
        <v>-2.036659877800418</v>
      </c>
      <c r="E1905" s="2" t="n">
        <v>-2.027027027027012</v>
      </c>
      <c r="F1905" s="3" t="n">
        <v>-2.015915119363409</v>
      </c>
      <c r="G1905" s="4" t="n">
        <v>57</v>
      </c>
      <c r="H1905" s="4" t="n">
        <v>22</v>
      </c>
      <c r="I1905" s="3" t="n">
        <v>27</v>
      </c>
      <c r="J1905" s="1" t="n"/>
      <c r="K1905" s="1" t="n"/>
      <c r="L1905" s="7">
        <f>J1905/G1905</f>
        <v/>
      </c>
      <c r="M1905" s="7">
        <f>K1905/H1905</f>
        <v/>
      </c>
      <c r="N1905" s="1" t="n">
        <v>0.0199</v>
      </c>
      <c r="O1905" s="1" t="n">
        <v>0.0019</v>
      </c>
      <c r="P1905" s="1" t="n">
        <v>0.0028</v>
      </c>
      <c r="Q1905" s="1" t="n"/>
      <c r="R1905" s="1" t="n"/>
      <c r="S1905" s="7">
        <f>Q1905/N1905</f>
        <v/>
      </c>
      <c r="T1905" s="7">
        <f>R1905/O1905</f>
        <v/>
      </c>
      <c r="U1905" s="1" t="inlineStr">
        <is>
          <t>-</t>
        </is>
      </c>
      <c r="V1905" s="1" t="inlineStr">
        <is>
          <t>-</t>
        </is>
      </c>
      <c r="W1905" s="1" t="inlineStr">
        <is>
          <t>-</t>
        </is>
      </c>
      <c r="X1905" s="1" t="n"/>
      <c r="Y1905" s="1" t="n"/>
      <c r="Z1905" s="7">
        <f>X1905/U1905</f>
        <v/>
      </c>
      <c r="AA1905" s="7">
        <f>Y1905/V1905</f>
        <v/>
      </c>
      <c r="AB1905" s="1" t="n"/>
      <c r="AC1905" s="1" t="n"/>
      <c r="AD1905" s="1" t="n"/>
      <c r="AE1905" s="1" t="n"/>
      <c r="AF1905" s="1" t="n"/>
      <c r="AG1905" s="1" t="n"/>
      <c r="AH1905" s="1" t="n"/>
      <c r="AI1905" s="7">
        <f>AG1905/AD1905</f>
        <v/>
      </c>
      <c r="AJ1905" s="7">
        <f>AH1905/AE1905</f>
        <v/>
      </c>
      <c r="AK1905" s="1" t="n"/>
      <c r="AL1905" s="1" t="n"/>
      <c r="AM1905" s="1" t="n"/>
      <c r="AN1905" s="1" t="n">
        <v>19.24</v>
      </c>
      <c r="AO1905" s="1" t="n">
        <v>18.85</v>
      </c>
      <c r="AP1905" s="1" t="n">
        <v>18.47</v>
      </c>
      <c r="AQ1905" s="1" t="n"/>
      <c r="AR1905" s="1" t="n"/>
      <c r="AS1905" s="1" t="n"/>
      <c r="AT1905" s="1" t="n"/>
      <c r="AU1905" s="1" t="n"/>
      <c r="AV1905" s="7">
        <f>AT1905/AQ1905</f>
        <v/>
      </c>
      <c r="AW1905" s="7">
        <f>AU1905/AR1905</f>
        <v/>
      </c>
      <c r="AX1905" s="1" t="n"/>
      <c r="AY1905" s="1">
        <f>+IF(AND(D1905&gt;0,E1905&gt;0,F1905&gt;0,S1905&gt;0,T1905&gt;0,AC1905&gt;0,AB1905&gt;0,AI1905&gt;0,AJ1905&gt;0,AS1905&gt;AR1905,AR1905&gt;AQ1905),"long buildup",IF(AND(D1905&gt;0,E1905&gt;0,F1905&gt;0,S1905&lt;0,T1905&lt;0,AB1905&lt;0,AC1905&lt;0,AI1905&lt;0,AJ1905&lt;0,AS1905&gt;AR1905,AR1905&gt;AQ1905),"Short Covering",IF(AND(D1905&lt;0,E1905&lt;0,F1905&lt;0,S1905&lt;0,T1905&lt;0,AB1905&gt;0,AC1905&gt;0,AI1905&gt;0,AJ1905&gt;0,AS1905&lt;AR1905,AR1905&lt;AQ1905),"Short Buildup",IF(AND(D1905&lt;0,E1905&lt;0,F1905&lt;0,S1905&lt;0,T1905&lt;0,AB1905&lt;0,AC1905&lt;0,AI1905&lt;0,AJ1905&lt;0,AS1905&lt;AR1905,AR1905&lt;AQ1905),"LongUnwinding" ))))</f>
        <v/>
      </c>
      <c r="AZ1905" s="1">
        <f>+IF(AND(D1905&gt;0,E1905&gt;0,F1905&gt;0,L1905&gt;0,M1905&gt;0,S1905&gt;0,T1905&gt;0,Z1905&gt;0,AA1905&gt;0),"Buying Opportunity",IF(AND(D1905&lt;0,E1905&lt;0,F1905&lt;0,L1905&lt;0,M1905&lt;0,S1905&lt;0,T1905&lt;0,Z1905&lt;0,AA1905&lt;0),"support Zone",IF(AND(D1905&lt;0,E1905&lt;0,F1905&lt;0,L1905&gt;0,M1905&gt;0,S1905&gt;0,T1905&gt;0,Z1905&gt;0,AA1905&gt;0),"sell delivery")))</f>
        <v/>
      </c>
      <c r="BA1905" s="1">
        <f>IF(AND(D1905&gt;0,E1905&gt;0,F1905&gt;0,Z1905&gt;0,AA1905&gt;0,AB1905&gt;0,AC1905&gt;0,AI1905&gt;0,AJ1905&gt;0),"FII ENTERING")</f>
        <v/>
      </c>
      <c r="BB1905" s="1" t="n"/>
      <c r="BC1905" s="1" t="n"/>
      <c r="BD1905" s="1">
        <f>IF(AND(E1905&gt;0,F1905&gt;0,AB1905&gt;0,AC1905&gt;0,AI1905&gt;0,AJ1905&gt;0,AS1905&gt;AR1905,AR1905&gt;AQ1905),"long buildup",IF(AND(E1905&lt;0,F1905&lt;0,AB1905&gt;0,AC1905&gt;0,AI1905&gt;0,AJ1905&gt;0,AS1905&lt;AR1905,AR1905&lt;AQ1905),"Short buildup"))</f>
        <v/>
      </c>
      <c r="BE1905" s="1">
        <f>+IF(AND(F1905&gt;0,M1905&gt;0,T1905&gt;0,AA1905&gt;0),"buy")</f>
        <v/>
      </c>
    </row>
    <row r="1906">
      <c r="A1906" s="1" t="inlineStr">
        <is>
          <t>TREJHARA</t>
        </is>
      </c>
      <c r="B1906" s="1" t="n"/>
      <c r="C1906" s="1" t="n"/>
      <c r="D1906" s="2" t="n">
        <v>1.153846153846154</v>
      </c>
      <c r="E1906" s="2" t="n">
        <v>-0.3802281368821293</v>
      </c>
      <c r="F1906" s="3" t="n">
        <v>1.984732824427476</v>
      </c>
      <c r="G1906" s="4" t="n">
        <v>55</v>
      </c>
      <c r="H1906" s="4" t="n">
        <v>45</v>
      </c>
      <c r="I1906" s="3" t="n">
        <v>22</v>
      </c>
      <c r="J1906" s="1" t="n"/>
      <c r="K1906" s="1" t="n"/>
      <c r="L1906" s="7">
        <f>J1906/G1906</f>
        <v/>
      </c>
      <c r="M1906" s="7">
        <f>K1906/H1906</f>
        <v/>
      </c>
      <c r="N1906" s="1" t="n">
        <v>0.242</v>
      </c>
      <c r="O1906" s="1" t="n">
        <v>0.0745</v>
      </c>
      <c r="P1906" s="1" t="n">
        <v>0.05940000000000001</v>
      </c>
      <c r="Q1906" s="1" t="n"/>
      <c r="R1906" s="1" t="n"/>
      <c r="S1906" s="7">
        <f>Q1906/N1906</f>
        <v/>
      </c>
      <c r="T1906" s="7">
        <f>R1906/O1906</f>
        <v/>
      </c>
      <c r="U1906" s="1" t="inlineStr">
        <is>
          <t>-</t>
        </is>
      </c>
      <c r="V1906" s="1" t="inlineStr">
        <is>
          <t>-</t>
        </is>
      </c>
      <c r="W1906" s="1" t="inlineStr">
        <is>
          <t>-</t>
        </is>
      </c>
      <c r="X1906" s="1" t="n"/>
      <c r="Y1906" s="1" t="n"/>
      <c r="Z1906" s="7">
        <f>X1906/U1906</f>
        <v/>
      </c>
      <c r="AA1906" s="7">
        <f>Y1906/V1906</f>
        <v/>
      </c>
      <c r="AB1906" s="1" t="n"/>
      <c r="AC1906" s="1" t="n"/>
      <c r="AD1906" s="1" t="n"/>
      <c r="AE1906" s="1" t="n"/>
      <c r="AF1906" s="1" t="n"/>
      <c r="AG1906" s="1" t="n"/>
      <c r="AH1906" s="1" t="n"/>
      <c r="AI1906" s="7">
        <f>AG1906/AD1906</f>
        <v/>
      </c>
      <c r="AJ1906" s="7">
        <f>AH1906/AE1906</f>
        <v/>
      </c>
      <c r="AK1906" s="1" t="n"/>
      <c r="AL1906" s="1" t="n"/>
      <c r="AM1906" s="1" t="n"/>
      <c r="AN1906" s="1" t="n">
        <v>263</v>
      </c>
      <c r="AO1906" s="1" t="n">
        <v>262</v>
      </c>
      <c r="AP1906" s="1" t="n">
        <v>267.2</v>
      </c>
      <c r="AQ1906" s="1" t="n"/>
      <c r="AR1906" s="1" t="n"/>
      <c r="AS1906" s="1" t="n"/>
      <c r="AT1906" s="1" t="n"/>
      <c r="AU1906" s="1" t="n"/>
      <c r="AV1906" s="7">
        <f>AT1906/AQ1906</f>
        <v/>
      </c>
      <c r="AW1906" s="7">
        <f>AU1906/AR1906</f>
        <v/>
      </c>
      <c r="AX1906" s="1" t="n"/>
      <c r="AY1906" s="1">
        <f>+IF(AND(D1906&gt;0,E1906&gt;0,F1906&gt;0,S1906&gt;0,T1906&gt;0,AC1906&gt;0,AB1906&gt;0,AI1906&gt;0,AJ1906&gt;0,AS1906&gt;AR1906,AR1906&gt;AQ1906),"long buildup",IF(AND(D1906&gt;0,E1906&gt;0,F1906&gt;0,S1906&lt;0,T1906&lt;0,AB1906&lt;0,AC1906&lt;0,AI1906&lt;0,AJ1906&lt;0,AS1906&gt;AR1906,AR1906&gt;AQ1906),"Short Covering",IF(AND(D1906&lt;0,E1906&lt;0,F1906&lt;0,S1906&lt;0,T1906&lt;0,AB1906&gt;0,AC1906&gt;0,AI1906&gt;0,AJ1906&gt;0,AS1906&lt;AR1906,AR1906&lt;AQ1906),"Short Buildup",IF(AND(D1906&lt;0,E1906&lt;0,F1906&lt;0,S1906&lt;0,T1906&lt;0,AB1906&lt;0,AC1906&lt;0,AI1906&lt;0,AJ1906&lt;0,AS1906&lt;AR1906,AR1906&lt;AQ1906),"LongUnwinding" ))))</f>
        <v/>
      </c>
      <c r="AZ1906" s="1">
        <f>+IF(AND(D1906&gt;0,E1906&gt;0,F1906&gt;0,L1906&gt;0,M1906&gt;0,S1906&gt;0,T1906&gt;0,Z1906&gt;0,AA1906&gt;0),"Buying Opportunity",IF(AND(D1906&lt;0,E1906&lt;0,F1906&lt;0,L1906&lt;0,M1906&lt;0,S1906&lt;0,T1906&lt;0,Z1906&lt;0,AA1906&lt;0),"support Zone",IF(AND(D1906&lt;0,E1906&lt;0,F1906&lt;0,L1906&gt;0,M1906&gt;0,S1906&gt;0,T1906&gt;0,Z1906&gt;0,AA1906&gt;0),"sell delivery")))</f>
        <v/>
      </c>
      <c r="BA1906" s="1">
        <f>IF(AND(D1906&gt;0,E1906&gt;0,F1906&gt;0,Z1906&gt;0,AA1906&gt;0,AB1906&gt;0,AC1906&gt;0,AI1906&gt;0,AJ1906&gt;0),"FII ENTERING")</f>
        <v/>
      </c>
      <c r="BB1906" s="1" t="n"/>
      <c r="BC1906" s="1" t="n"/>
      <c r="BD1906" s="1">
        <f>IF(AND(E1906&gt;0,F1906&gt;0,AB1906&gt;0,AC1906&gt;0,AI1906&gt;0,AJ1906&gt;0,AS1906&gt;AR1906,AR1906&gt;AQ1906),"long buildup",IF(AND(E1906&lt;0,F1906&lt;0,AB1906&gt;0,AC1906&gt;0,AI1906&gt;0,AJ1906&gt;0,AS1906&lt;AR1906,AR1906&lt;AQ1906),"Short buildup"))</f>
        <v/>
      </c>
      <c r="BE1906" s="1">
        <f>+IF(AND(F1906&gt;0,M1906&gt;0,T1906&gt;0,AA1906&gt;0),"buy")</f>
        <v/>
      </c>
    </row>
    <row r="1907">
      <c r="A1907" s="1" t="inlineStr">
        <is>
          <t>TREL</t>
        </is>
      </c>
      <c r="B1907" s="1" t="n"/>
      <c r="C1907" s="1" t="n"/>
      <c r="D1907" s="2" t="n">
        <v>9.566099974625738</v>
      </c>
      <c r="E1907" s="2" t="n">
        <v>1.343214451134781</v>
      </c>
      <c r="F1907" s="3" t="n">
        <v>-0.2970749542961505</v>
      </c>
      <c r="G1907" s="4" t="n">
        <v>8792</v>
      </c>
      <c r="H1907" s="4" t="n">
        <v>5384</v>
      </c>
      <c r="I1907" s="3" t="n">
        <v>7720</v>
      </c>
      <c r="J1907" s="1" t="n"/>
      <c r="K1907" s="1" t="n"/>
      <c r="L1907" s="7">
        <f>J1907/G1907</f>
        <v/>
      </c>
      <c r="M1907" s="7">
        <f>K1907/H1907</f>
        <v/>
      </c>
      <c r="N1907" s="1" t="n">
        <v>7.941000000000001</v>
      </c>
      <c r="O1907" s="1" t="n">
        <v>5.7613</v>
      </c>
      <c r="P1907" s="1" t="n">
        <v>7.8979</v>
      </c>
      <c r="Q1907" s="1" t="n"/>
      <c r="R1907" s="1" t="n"/>
      <c r="S1907" s="7">
        <f>Q1907/N1907</f>
        <v/>
      </c>
      <c r="T1907" s="7">
        <f>R1907/O1907</f>
        <v/>
      </c>
      <c r="U1907" s="1" t="inlineStr">
        <is>
          <t>905781</t>
        </is>
      </c>
      <c r="V1907" s="1" t="inlineStr">
        <is>
          <t>620769</t>
        </is>
      </c>
      <c r="W1907" s="1" t="inlineStr">
        <is>
          <t>568877</t>
        </is>
      </c>
      <c r="X1907" s="1" t="n"/>
      <c r="Y1907" s="1" t="n"/>
      <c r="Z1907" s="7">
        <f>X1907/U1907</f>
        <v/>
      </c>
      <c r="AA1907" s="7">
        <f>Y1907/V1907</f>
        <v/>
      </c>
      <c r="AB1907" s="1" t="n"/>
      <c r="AC1907" s="1" t="n"/>
      <c r="AD1907" s="1" t="n"/>
      <c r="AE1907" s="1" t="n"/>
      <c r="AF1907" s="1" t="n"/>
      <c r="AG1907" s="1" t="n"/>
      <c r="AH1907" s="1" t="n"/>
      <c r="AI1907" s="7">
        <f>AG1907/AD1907</f>
        <v/>
      </c>
      <c r="AJ1907" s="7">
        <f>AH1907/AE1907</f>
        <v/>
      </c>
      <c r="AK1907" s="1" t="n"/>
      <c r="AL1907" s="1" t="n"/>
      <c r="AM1907" s="1" t="n"/>
      <c r="AN1907" s="1" t="n">
        <v>43.18</v>
      </c>
      <c r="AO1907" s="1" t="n">
        <v>43.76</v>
      </c>
      <c r="AP1907" s="1" t="n">
        <v>43.63</v>
      </c>
      <c r="AQ1907" s="1" t="n"/>
      <c r="AR1907" s="1" t="n"/>
      <c r="AS1907" s="1" t="n"/>
      <c r="AT1907" s="1" t="n"/>
      <c r="AU1907" s="1" t="n"/>
      <c r="AV1907" s="7">
        <f>AT1907/AQ1907</f>
        <v/>
      </c>
      <c r="AW1907" s="7">
        <f>AU1907/AR1907</f>
        <v/>
      </c>
      <c r="AX1907" s="1" t="n"/>
      <c r="AY1907" s="1">
        <f>+IF(AND(D1907&gt;0,E1907&gt;0,F1907&gt;0,S1907&gt;0,T1907&gt;0,AC1907&gt;0,AB1907&gt;0,AI1907&gt;0,AJ1907&gt;0,AS1907&gt;AR1907,AR1907&gt;AQ1907),"long buildup",IF(AND(D1907&gt;0,E1907&gt;0,F1907&gt;0,S1907&lt;0,T1907&lt;0,AB1907&lt;0,AC1907&lt;0,AI1907&lt;0,AJ1907&lt;0,AS1907&gt;AR1907,AR1907&gt;AQ1907),"Short Covering",IF(AND(D1907&lt;0,E1907&lt;0,F1907&lt;0,S1907&lt;0,T1907&lt;0,AB1907&gt;0,AC1907&gt;0,AI1907&gt;0,AJ1907&gt;0,AS1907&lt;AR1907,AR1907&lt;AQ1907),"Short Buildup",IF(AND(D1907&lt;0,E1907&lt;0,F1907&lt;0,S1907&lt;0,T1907&lt;0,AB1907&lt;0,AC1907&lt;0,AI1907&lt;0,AJ1907&lt;0,AS1907&lt;AR1907,AR1907&lt;AQ1907),"LongUnwinding" ))))</f>
        <v/>
      </c>
      <c r="AZ1907" s="1">
        <f>+IF(AND(D1907&gt;0,E1907&gt;0,F1907&gt;0,L1907&gt;0,M1907&gt;0,S1907&gt;0,T1907&gt;0,Z1907&gt;0,AA1907&gt;0),"Buying Opportunity",IF(AND(D1907&lt;0,E1907&lt;0,F1907&lt;0,L1907&lt;0,M1907&lt;0,S1907&lt;0,T1907&lt;0,Z1907&lt;0,AA1907&lt;0),"support Zone",IF(AND(D1907&lt;0,E1907&lt;0,F1907&lt;0,L1907&gt;0,M1907&gt;0,S1907&gt;0,T1907&gt;0,Z1907&gt;0,AA1907&gt;0),"sell delivery")))</f>
        <v/>
      </c>
      <c r="BA1907" s="1">
        <f>IF(AND(D1907&gt;0,E1907&gt;0,F1907&gt;0,Z1907&gt;0,AA1907&gt;0,AB1907&gt;0,AC1907&gt;0,AI1907&gt;0,AJ1907&gt;0),"FII ENTERING")</f>
        <v/>
      </c>
      <c r="BB1907" s="1" t="n"/>
      <c r="BC1907" s="1" t="n"/>
      <c r="BD1907" s="1">
        <f>IF(AND(E1907&gt;0,F1907&gt;0,AB1907&gt;0,AC1907&gt;0,AI1907&gt;0,AJ1907&gt;0,AS1907&gt;AR1907,AR1907&gt;AQ1907),"long buildup",IF(AND(E1907&lt;0,F1907&lt;0,AB1907&gt;0,AC1907&gt;0,AI1907&gt;0,AJ1907&gt;0,AS1907&lt;AR1907,AR1907&lt;AQ1907),"Short buildup"))</f>
        <v/>
      </c>
      <c r="BE1907" s="1">
        <f>+IF(AND(F1907&gt;0,M1907&gt;0,T1907&gt;0,AA1907&gt;0),"buy")</f>
        <v/>
      </c>
    </row>
    <row r="1908">
      <c r="A1908" s="1" t="inlineStr">
        <is>
          <t>TRENT</t>
        </is>
      </c>
      <c r="B1908" s="1" t="n"/>
      <c r="C1908" s="1" t="n"/>
      <c r="D1908" s="2" t="n">
        <v>2.693350586285357</v>
      </c>
      <c r="E1908" s="2" t="n">
        <v>-0.719210567298574</v>
      </c>
      <c r="F1908" s="3" t="n">
        <v>-0.1746880570409982</v>
      </c>
      <c r="G1908" s="4" t="n">
        <v>108082</v>
      </c>
      <c r="H1908" s="4" t="n">
        <v>112441</v>
      </c>
      <c r="I1908" s="3" t="n">
        <v>59982</v>
      </c>
      <c r="J1908" s="1" t="n"/>
      <c r="K1908" s="1" t="n"/>
      <c r="L1908" s="7">
        <f>J1908/G1908</f>
        <v/>
      </c>
      <c r="M1908" s="7">
        <f>K1908/H1908</f>
        <v/>
      </c>
      <c r="N1908" s="1" t="n">
        <v>724.6089000000001</v>
      </c>
      <c r="O1908" s="1" t="n">
        <v>546.6315000000001</v>
      </c>
      <c r="P1908" s="1" t="n">
        <v>366.9273000000001</v>
      </c>
      <c r="Q1908" s="1" t="n"/>
      <c r="R1908" s="1" t="n"/>
      <c r="S1908" s="7">
        <f>Q1908/N1908</f>
        <v/>
      </c>
      <c r="T1908" s="7">
        <f>R1908/O1908</f>
        <v/>
      </c>
      <c r="U1908" s="1" t="inlineStr">
        <is>
          <t>525748</t>
        </is>
      </c>
      <c r="V1908" s="1" t="inlineStr">
        <is>
          <t>350910</t>
        </is>
      </c>
      <c r="W1908" s="1" t="inlineStr">
        <is>
          <t>212655</t>
        </is>
      </c>
      <c r="X1908" s="1" t="n"/>
      <c r="Y1908" s="1" t="n"/>
      <c r="Z1908" s="7">
        <f>X1908/U1908</f>
        <v/>
      </c>
      <c r="AA1908" s="7">
        <f>Y1908/V1908</f>
        <v/>
      </c>
      <c r="AB1908" s="1" t="n">
        <v>17800</v>
      </c>
      <c r="AC1908" s="1" t="n">
        <v>32900</v>
      </c>
      <c r="AD1908" s="1" t="n">
        <v>1138</v>
      </c>
      <c r="AE1908" s="1" t="n">
        <v>841</v>
      </c>
      <c r="AF1908" s="1" t="n">
        <v>1505</v>
      </c>
      <c r="AG1908" s="1" t="n"/>
      <c r="AH1908" s="1" t="n"/>
      <c r="AI1908" s="7">
        <f>AG1908/AD1908</f>
        <v/>
      </c>
      <c r="AJ1908" s="7">
        <f>AH1908/AE1908</f>
        <v/>
      </c>
      <c r="AK1908" s="1" t="n">
        <v>7119.45</v>
      </c>
      <c r="AL1908" s="1" t="n">
        <v>7078.4</v>
      </c>
      <c r="AM1908" s="1" t="n">
        <v>7075.45</v>
      </c>
      <c r="AN1908" s="1" t="n">
        <v>7063.3</v>
      </c>
      <c r="AO1908" s="1" t="n">
        <v>7012.5</v>
      </c>
      <c r="AP1908" s="1" t="n">
        <v>7000.25</v>
      </c>
      <c r="AQ1908" s="1" t="n"/>
      <c r="AR1908" s="1" t="n"/>
      <c r="AS1908" s="1" t="n"/>
      <c r="AT1908" s="1" t="n"/>
      <c r="AU1908" s="1" t="n"/>
      <c r="AV1908" s="7">
        <f>AT1908/AQ1908</f>
        <v/>
      </c>
      <c r="AW1908" s="7">
        <f>AU1908/AR1908</f>
        <v/>
      </c>
      <c r="AX1908" s="1" t="n"/>
      <c r="AY1908" s="1">
        <f>+IF(AND(D1908&gt;0,E1908&gt;0,F1908&gt;0,S1908&gt;0,T1908&gt;0,AC1908&gt;0,AB1908&gt;0,AI1908&gt;0,AJ1908&gt;0,AS1908&gt;AR1908,AR1908&gt;AQ1908),"long buildup",IF(AND(D1908&gt;0,E1908&gt;0,F1908&gt;0,S1908&lt;0,T1908&lt;0,AB1908&lt;0,AC1908&lt;0,AI1908&lt;0,AJ1908&lt;0,AS1908&gt;AR1908,AR1908&gt;AQ1908),"Short Covering",IF(AND(D1908&lt;0,E1908&lt;0,F1908&lt;0,S1908&lt;0,T1908&lt;0,AB1908&gt;0,AC1908&gt;0,AI1908&gt;0,AJ1908&gt;0,AS1908&lt;AR1908,AR1908&lt;AQ1908),"Short Buildup",IF(AND(D1908&lt;0,E1908&lt;0,F1908&lt;0,S1908&lt;0,T1908&lt;0,AB1908&lt;0,AC1908&lt;0,AI1908&lt;0,AJ1908&lt;0,AS1908&lt;AR1908,AR1908&lt;AQ1908),"LongUnwinding" ))))</f>
        <v/>
      </c>
      <c r="AZ1908" s="1">
        <f>+IF(AND(D1908&gt;0,E1908&gt;0,F1908&gt;0,L1908&gt;0,M1908&gt;0,S1908&gt;0,T1908&gt;0,Z1908&gt;0,AA1908&gt;0),"Buying Opportunity",IF(AND(D1908&lt;0,E1908&lt;0,F1908&lt;0,L1908&lt;0,M1908&lt;0,S1908&lt;0,T1908&lt;0,Z1908&lt;0,AA1908&lt;0),"support Zone",IF(AND(D1908&lt;0,E1908&lt;0,F1908&lt;0,L1908&gt;0,M1908&gt;0,S1908&gt;0,T1908&gt;0,Z1908&gt;0,AA1908&gt;0),"sell delivery")))</f>
        <v/>
      </c>
      <c r="BA1908" s="1">
        <f>IF(AND(D1908&gt;0,E1908&gt;0,F1908&gt;0,Z1908&gt;0,AA1908&gt;0,AB1908&gt;0,AC1908&gt;0,AI1908&gt;0,AJ1908&gt;0),"FII ENTERING")</f>
        <v/>
      </c>
      <c r="BB1908" s="1" t="n"/>
      <c r="BC1908" s="1" t="n"/>
      <c r="BD1908" s="1">
        <f>IF(AND(E1908&gt;0,F1908&gt;0,AB1908&gt;0,AC1908&gt;0,AI1908&gt;0,AJ1908&gt;0,AS1908&gt;AR1908,AR1908&gt;AQ1908),"long buildup",IF(AND(E1908&lt;0,F1908&lt;0,AB1908&gt;0,AC1908&gt;0,AI1908&gt;0,AJ1908&gt;0,AS1908&lt;AR1908,AR1908&lt;AQ1908),"Short buildup"))</f>
        <v/>
      </c>
      <c r="BE1908" s="1">
        <f>+IF(AND(F1908&gt;0,M1908&gt;0,T1908&gt;0,AA1908&gt;0),"buy")</f>
        <v/>
      </c>
    </row>
    <row r="1909">
      <c r="A1909" s="1" t="inlineStr">
        <is>
          <t>TRF</t>
        </is>
      </c>
      <c r="B1909" s="1" t="n"/>
      <c r="C1909" s="1" t="n"/>
      <c r="D1909" s="2" t="n">
        <v>-1.39041712513755</v>
      </c>
      <c r="E1909" s="2" t="n">
        <v>-4.686548995739495</v>
      </c>
      <c r="F1909" s="3" t="n">
        <v>-0.6172839506172912</v>
      </c>
      <c r="G1909" s="4" t="n">
        <v>2453</v>
      </c>
      <c r="H1909" s="4" t="n">
        <v>2680</v>
      </c>
      <c r="I1909" s="3" t="n">
        <v>1833</v>
      </c>
      <c r="J1909" s="1" t="n"/>
      <c r="K1909" s="1" t="n"/>
      <c r="L1909" s="7">
        <f>J1909/G1909</f>
        <v/>
      </c>
      <c r="M1909" s="7">
        <f>K1909/H1909</f>
        <v/>
      </c>
      <c r="N1909" s="1" t="n">
        <v>3.0237</v>
      </c>
      <c r="O1909" s="1" t="n">
        <v>3.1997</v>
      </c>
      <c r="P1909" s="1" t="n">
        <v>0.8921</v>
      </c>
      <c r="Q1909" s="1" t="n"/>
      <c r="R1909" s="1" t="n"/>
      <c r="S1909" s="7">
        <f>Q1909/N1909</f>
        <v/>
      </c>
      <c r="T1909" s="7">
        <f>R1909/O1909</f>
        <v/>
      </c>
      <c r="U1909" s="1" t="inlineStr">
        <is>
          <t>33345</t>
        </is>
      </c>
      <c r="V1909" s="1" t="inlineStr">
        <is>
          <t>32748</t>
        </is>
      </c>
      <c r="W1909" s="1" t="inlineStr">
        <is>
          <t>8451</t>
        </is>
      </c>
      <c r="X1909" s="1" t="n"/>
      <c r="Y1909" s="1" t="n"/>
      <c r="Z1909" s="7">
        <f>X1909/U1909</f>
        <v/>
      </c>
      <c r="AA1909" s="7">
        <f>Y1909/V1909</f>
        <v/>
      </c>
      <c r="AB1909" s="1" t="n"/>
      <c r="AC1909" s="1" t="n"/>
      <c r="AD1909" s="1" t="n"/>
      <c r="AE1909" s="1" t="n"/>
      <c r="AF1909" s="1" t="n"/>
      <c r="AG1909" s="1" t="n"/>
      <c r="AH1909" s="1" t="n"/>
      <c r="AI1909" s="7">
        <f>AG1909/AD1909</f>
        <v/>
      </c>
      <c r="AJ1909" s="7">
        <f>AH1909/AE1909</f>
        <v/>
      </c>
      <c r="AK1909" s="1" t="n"/>
      <c r="AL1909" s="1" t="n"/>
      <c r="AM1909" s="1" t="n"/>
      <c r="AN1909" s="1" t="n">
        <v>492.9</v>
      </c>
      <c r="AO1909" s="1" t="n">
        <v>469.8</v>
      </c>
      <c r="AP1909" s="1" t="n">
        <v>466.9</v>
      </c>
      <c r="AQ1909" s="1" t="n"/>
      <c r="AR1909" s="1" t="n"/>
      <c r="AS1909" s="1" t="n"/>
      <c r="AT1909" s="1" t="n"/>
      <c r="AU1909" s="1" t="n"/>
      <c r="AV1909" s="7">
        <f>AT1909/AQ1909</f>
        <v/>
      </c>
      <c r="AW1909" s="7">
        <f>AU1909/AR1909</f>
        <v/>
      </c>
      <c r="AX1909" s="1" t="n"/>
      <c r="AY1909" s="1">
        <f>+IF(AND(D1909&gt;0,E1909&gt;0,F1909&gt;0,S1909&gt;0,T1909&gt;0,AC1909&gt;0,AB1909&gt;0,AI1909&gt;0,AJ1909&gt;0,AS1909&gt;AR1909,AR1909&gt;AQ1909),"long buildup",IF(AND(D1909&gt;0,E1909&gt;0,F1909&gt;0,S1909&lt;0,T1909&lt;0,AB1909&lt;0,AC1909&lt;0,AI1909&lt;0,AJ1909&lt;0,AS1909&gt;AR1909,AR1909&gt;AQ1909),"Short Covering",IF(AND(D1909&lt;0,E1909&lt;0,F1909&lt;0,S1909&lt;0,T1909&lt;0,AB1909&gt;0,AC1909&gt;0,AI1909&gt;0,AJ1909&gt;0,AS1909&lt;AR1909,AR1909&lt;AQ1909),"Short Buildup",IF(AND(D1909&lt;0,E1909&lt;0,F1909&lt;0,S1909&lt;0,T1909&lt;0,AB1909&lt;0,AC1909&lt;0,AI1909&lt;0,AJ1909&lt;0,AS1909&lt;AR1909,AR1909&lt;AQ1909),"LongUnwinding" ))))</f>
        <v/>
      </c>
      <c r="AZ1909" s="1">
        <f>+IF(AND(D1909&gt;0,E1909&gt;0,F1909&gt;0,L1909&gt;0,M1909&gt;0,S1909&gt;0,T1909&gt;0,Z1909&gt;0,AA1909&gt;0),"Buying Opportunity",IF(AND(D1909&lt;0,E1909&lt;0,F1909&lt;0,L1909&lt;0,M1909&lt;0,S1909&lt;0,T1909&lt;0,Z1909&lt;0,AA1909&lt;0),"support Zone",IF(AND(D1909&lt;0,E1909&lt;0,F1909&lt;0,L1909&gt;0,M1909&gt;0,S1909&gt;0,T1909&gt;0,Z1909&gt;0,AA1909&gt;0),"sell delivery")))</f>
        <v/>
      </c>
      <c r="BA1909" s="1">
        <f>IF(AND(D1909&gt;0,E1909&gt;0,F1909&gt;0,Z1909&gt;0,AA1909&gt;0,AB1909&gt;0,AC1909&gt;0,AI1909&gt;0,AJ1909&gt;0),"FII ENTERING")</f>
        <v/>
      </c>
      <c r="BB1909" s="1" t="n"/>
      <c r="BC1909" s="1" t="n"/>
      <c r="BD1909" s="1">
        <f>IF(AND(E1909&gt;0,F1909&gt;0,AB1909&gt;0,AC1909&gt;0,AI1909&gt;0,AJ1909&gt;0,AS1909&gt;AR1909,AR1909&gt;AQ1909),"long buildup",IF(AND(E1909&lt;0,F1909&lt;0,AB1909&gt;0,AC1909&gt;0,AI1909&gt;0,AJ1909&gt;0,AS1909&lt;AR1909,AR1909&lt;AQ1909),"Short buildup"))</f>
        <v/>
      </c>
      <c r="BE1909" s="1">
        <f>+IF(AND(F1909&gt;0,M1909&gt;0,T1909&gt;0,AA1909&gt;0),"buy")</f>
        <v/>
      </c>
    </row>
    <row r="1910">
      <c r="A1910" s="1" t="inlineStr">
        <is>
          <t>TRIDENT</t>
        </is>
      </c>
      <c r="B1910" s="1" t="n"/>
      <c r="C1910" s="1" t="n"/>
      <c r="D1910" s="2" t="n">
        <v>-2.342917997870081</v>
      </c>
      <c r="E1910" s="2" t="n">
        <v>-1.635768811341334</v>
      </c>
      <c r="F1910" s="3" t="n">
        <v>1.358093126385815</v>
      </c>
      <c r="G1910" s="4" t="n">
        <v>86885</v>
      </c>
      <c r="H1910" s="4" t="n">
        <v>63660</v>
      </c>
      <c r="I1910" s="3" t="n">
        <v>65643</v>
      </c>
      <c r="J1910" s="1" t="n"/>
      <c r="K1910" s="1" t="n"/>
      <c r="L1910" s="7">
        <f>J1910/G1910</f>
        <v/>
      </c>
      <c r="M1910" s="7">
        <f>K1910/H1910</f>
        <v/>
      </c>
      <c r="N1910" s="1" t="n">
        <v>118.3174</v>
      </c>
      <c r="O1910" s="1" t="n">
        <v>89.34910000000001</v>
      </c>
      <c r="P1910" s="1" t="n">
        <v>76.81870000000001</v>
      </c>
      <c r="Q1910" s="1" t="n"/>
      <c r="R1910" s="1" t="n"/>
      <c r="S1910" s="7">
        <f>Q1910/N1910</f>
        <v/>
      </c>
      <c r="T1910" s="7">
        <f>R1910/O1910</f>
        <v/>
      </c>
      <c r="U1910" s="1" t="inlineStr">
        <is>
          <t>6652530</t>
        </is>
      </c>
      <c r="V1910" s="1" t="inlineStr">
        <is>
          <t>4274807</t>
        </is>
      </c>
      <c r="W1910" s="1" t="inlineStr">
        <is>
          <t>3453183</t>
        </is>
      </c>
      <c r="X1910" s="1" t="n"/>
      <c r="Y1910" s="1" t="n"/>
      <c r="Z1910" s="7">
        <f>X1910/U1910</f>
        <v/>
      </c>
      <c r="AA1910" s="7">
        <f>Y1910/V1910</f>
        <v/>
      </c>
      <c r="AB1910" s="1" t="n"/>
      <c r="AC1910" s="1" t="n"/>
      <c r="AD1910" s="1" t="n"/>
      <c r="AE1910" s="1" t="n"/>
      <c r="AF1910" s="1" t="n"/>
      <c r="AG1910" s="1" t="n"/>
      <c r="AH1910" s="1" t="n"/>
      <c r="AI1910" s="7">
        <f>AG1910/AD1910</f>
        <v/>
      </c>
      <c r="AJ1910" s="7">
        <f>AH1910/AE1910</f>
        <v/>
      </c>
      <c r="AK1910" s="1" t="n"/>
      <c r="AL1910" s="1" t="n"/>
      <c r="AM1910" s="1" t="n"/>
      <c r="AN1910" s="1" t="n">
        <v>36.68</v>
      </c>
      <c r="AO1910" s="1" t="n">
        <v>36.08</v>
      </c>
      <c r="AP1910" s="1" t="n">
        <v>36.57</v>
      </c>
      <c r="AQ1910" s="1" t="n"/>
      <c r="AR1910" s="1" t="n"/>
      <c r="AS1910" s="1" t="n"/>
      <c r="AT1910" s="1" t="n"/>
      <c r="AU1910" s="1" t="n"/>
      <c r="AV1910" s="7">
        <f>AT1910/AQ1910</f>
        <v/>
      </c>
      <c r="AW1910" s="7">
        <f>AU1910/AR1910</f>
        <v/>
      </c>
      <c r="AX1910" s="1" t="n"/>
      <c r="AY1910" s="1">
        <f>+IF(AND(D1910&gt;0,E1910&gt;0,F1910&gt;0,S1910&gt;0,T1910&gt;0,AC1910&gt;0,AB1910&gt;0,AI1910&gt;0,AJ1910&gt;0,AS1910&gt;AR1910,AR1910&gt;AQ1910),"long buildup",IF(AND(D1910&gt;0,E1910&gt;0,F1910&gt;0,S1910&lt;0,T1910&lt;0,AB1910&lt;0,AC1910&lt;0,AI1910&lt;0,AJ1910&lt;0,AS1910&gt;AR1910,AR1910&gt;AQ1910),"Short Covering",IF(AND(D1910&lt;0,E1910&lt;0,F1910&lt;0,S1910&lt;0,T1910&lt;0,AB1910&gt;0,AC1910&gt;0,AI1910&gt;0,AJ1910&gt;0,AS1910&lt;AR1910,AR1910&lt;AQ1910),"Short Buildup",IF(AND(D1910&lt;0,E1910&lt;0,F1910&lt;0,S1910&lt;0,T1910&lt;0,AB1910&lt;0,AC1910&lt;0,AI1910&lt;0,AJ1910&lt;0,AS1910&lt;AR1910,AR1910&lt;AQ1910),"LongUnwinding" ))))</f>
        <v/>
      </c>
      <c r="AZ1910" s="1">
        <f>+IF(AND(D1910&gt;0,E1910&gt;0,F1910&gt;0,L1910&gt;0,M1910&gt;0,S1910&gt;0,T1910&gt;0,Z1910&gt;0,AA1910&gt;0),"Buying Opportunity",IF(AND(D1910&lt;0,E1910&lt;0,F1910&lt;0,L1910&lt;0,M1910&lt;0,S1910&lt;0,T1910&lt;0,Z1910&lt;0,AA1910&lt;0),"support Zone",IF(AND(D1910&lt;0,E1910&lt;0,F1910&lt;0,L1910&gt;0,M1910&gt;0,S1910&gt;0,T1910&gt;0,Z1910&gt;0,AA1910&gt;0),"sell delivery")))</f>
        <v/>
      </c>
      <c r="BA1910" s="1">
        <f>IF(AND(D1910&gt;0,E1910&gt;0,F1910&gt;0,Z1910&gt;0,AA1910&gt;0,AB1910&gt;0,AC1910&gt;0,AI1910&gt;0,AJ1910&gt;0),"FII ENTERING")</f>
        <v/>
      </c>
      <c r="BB1910" s="1" t="n"/>
      <c r="BC1910" s="1" t="n"/>
      <c r="BD1910" s="1">
        <f>IF(AND(E1910&gt;0,F1910&gt;0,AB1910&gt;0,AC1910&gt;0,AI1910&gt;0,AJ1910&gt;0,AS1910&gt;AR1910,AR1910&gt;AQ1910),"long buildup",IF(AND(E1910&lt;0,F1910&lt;0,AB1910&gt;0,AC1910&gt;0,AI1910&gt;0,AJ1910&gt;0,AS1910&lt;AR1910,AR1910&lt;AQ1910),"Short buildup"))</f>
        <v/>
      </c>
      <c r="BE1910" s="1">
        <f>+IF(AND(F1910&gt;0,M1910&gt;0,T1910&gt;0,AA1910&gt;0),"buy")</f>
        <v/>
      </c>
    </row>
    <row r="1911">
      <c r="A1911" s="1" t="inlineStr">
        <is>
          <t>TRIGYN</t>
        </is>
      </c>
      <c r="B1911" s="1" t="n"/>
      <c r="C1911" s="1" t="n"/>
      <c r="D1911" s="2" t="n">
        <v>1.665221162185604</v>
      </c>
      <c r="E1911" s="2" t="n">
        <v>-2.508104419041117</v>
      </c>
      <c r="F1911" s="3" t="n">
        <v>1.102555127756392</v>
      </c>
      <c r="G1911" s="4" t="n">
        <v>3759</v>
      </c>
      <c r="H1911" s="4" t="n">
        <v>1820</v>
      </c>
      <c r="I1911" s="3" t="n">
        <v>1809</v>
      </c>
      <c r="J1911" s="1" t="n"/>
      <c r="K1911" s="1" t="n"/>
      <c r="L1911" s="7">
        <f>J1911/G1911</f>
        <v/>
      </c>
      <c r="M1911" s="7">
        <f>K1911/H1911</f>
        <v/>
      </c>
      <c r="N1911" s="1" t="n">
        <v>2.7169</v>
      </c>
      <c r="O1911" s="1" t="n">
        <v>0.6347</v>
      </c>
      <c r="P1911" s="1" t="n">
        <v>0.8464</v>
      </c>
      <c r="Q1911" s="1" t="n"/>
      <c r="R1911" s="1" t="n"/>
      <c r="S1911" s="7">
        <f>Q1911/N1911</f>
        <v/>
      </c>
      <c r="T1911" s="7">
        <f>R1911/O1911</f>
        <v/>
      </c>
      <c r="U1911" s="1" t="inlineStr">
        <is>
          <t>78854</t>
        </is>
      </c>
      <c r="V1911" s="1" t="inlineStr">
        <is>
          <t>34779</t>
        </is>
      </c>
      <c r="W1911" s="1" t="inlineStr">
        <is>
          <t>39515</t>
        </is>
      </c>
      <c r="X1911" s="1" t="n"/>
      <c r="Y1911" s="1" t="n"/>
      <c r="Z1911" s="7">
        <f>X1911/U1911</f>
        <v/>
      </c>
      <c r="AA1911" s="7">
        <f>Y1911/V1911</f>
        <v/>
      </c>
      <c r="AB1911" s="1" t="n"/>
      <c r="AC1911" s="1" t="n"/>
      <c r="AD1911" s="1" t="n"/>
      <c r="AE1911" s="1" t="n"/>
      <c r="AF1911" s="1" t="n"/>
      <c r="AG1911" s="1" t="n"/>
      <c r="AH1911" s="1" t="n"/>
      <c r="AI1911" s="7">
        <f>AG1911/AD1911</f>
        <v/>
      </c>
      <c r="AJ1911" s="7">
        <f>AH1911/AE1911</f>
        <v/>
      </c>
      <c r="AK1911" s="1" t="n"/>
      <c r="AL1911" s="1" t="n"/>
      <c r="AM1911" s="1" t="n"/>
      <c r="AN1911" s="1" t="n">
        <v>117.22</v>
      </c>
      <c r="AO1911" s="1" t="n">
        <v>114.28</v>
      </c>
      <c r="AP1911" s="1" t="n">
        <v>115.54</v>
      </c>
      <c r="AQ1911" s="1" t="n"/>
      <c r="AR1911" s="1" t="n"/>
      <c r="AS1911" s="1" t="n"/>
      <c r="AT1911" s="1" t="n"/>
      <c r="AU1911" s="1" t="n"/>
      <c r="AV1911" s="7">
        <f>AT1911/AQ1911</f>
        <v/>
      </c>
      <c r="AW1911" s="7">
        <f>AU1911/AR1911</f>
        <v/>
      </c>
      <c r="AX1911" s="1" t="n"/>
      <c r="AY1911" s="1">
        <f>+IF(AND(D1911&gt;0,E1911&gt;0,F1911&gt;0,S1911&gt;0,T1911&gt;0,AC1911&gt;0,AB1911&gt;0,AI1911&gt;0,AJ1911&gt;0,AS1911&gt;AR1911,AR1911&gt;AQ1911),"long buildup",IF(AND(D1911&gt;0,E1911&gt;0,F1911&gt;0,S1911&lt;0,T1911&lt;0,AB1911&lt;0,AC1911&lt;0,AI1911&lt;0,AJ1911&lt;0,AS1911&gt;AR1911,AR1911&gt;AQ1911),"Short Covering",IF(AND(D1911&lt;0,E1911&lt;0,F1911&lt;0,S1911&lt;0,T1911&lt;0,AB1911&gt;0,AC1911&gt;0,AI1911&gt;0,AJ1911&gt;0,AS1911&lt;AR1911,AR1911&lt;AQ1911),"Short Buildup",IF(AND(D1911&lt;0,E1911&lt;0,F1911&lt;0,S1911&lt;0,T1911&lt;0,AB1911&lt;0,AC1911&lt;0,AI1911&lt;0,AJ1911&lt;0,AS1911&lt;AR1911,AR1911&lt;AQ1911),"LongUnwinding" ))))</f>
        <v/>
      </c>
      <c r="AZ1911" s="1">
        <f>+IF(AND(D1911&gt;0,E1911&gt;0,F1911&gt;0,L1911&gt;0,M1911&gt;0,S1911&gt;0,T1911&gt;0,Z1911&gt;0,AA1911&gt;0),"Buying Opportunity",IF(AND(D1911&lt;0,E1911&lt;0,F1911&lt;0,L1911&lt;0,M1911&lt;0,S1911&lt;0,T1911&lt;0,Z1911&lt;0,AA1911&lt;0),"support Zone",IF(AND(D1911&lt;0,E1911&lt;0,F1911&lt;0,L1911&gt;0,M1911&gt;0,S1911&gt;0,T1911&gt;0,Z1911&gt;0,AA1911&gt;0),"sell delivery")))</f>
        <v/>
      </c>
      <c r="BA1911" s="1">
        <f>IF(AND(D1911&gt;0,E1911&gt;0,F1911&gt;0,Z1911&gt;0,AA1911&gt;0,AB1911&gt;0,AC1911&gt;0,AI1911&gt;0,AJ1911&gt;0),"FII ENTERING")</f>
        <v/>
      </c>
      <c r="BB1911" s="1" t="n"/>
      <c r="BC1911" s="1" t="n"/>
      <c r="BD1911" s="1">
        <f>IF(AND(E1911&gt;0,F1911&gt;0,AB1911&gt;0,AC1911&gt;0,AI1911&gt;0,AJ1911&gt;0,AS1911&gt;AR1911,AR1911&gt;AQ1911),"long buildup",IF(AND(E1911&lt;0,F1911&lt;0,AB1911&gt;0,AC1911&gt;0,AI1911&gt;0,AJ1911&gt;0,AS1911&lt;AR1911,AR1911&lt;AQ1911),"Short buildup"))</f>
        <v/>
      </c>
      <c r="BE1911" s="1">
        <f>+IF(AND(F1911&gt;0,M1911&gt;0,T1911&gt;0,AA1911&gt;0),"buy")</f>
        <v/>
      </c>
    </row>
    <row r="1912">
      <c r="A1912" s="1" t="inlineStr">
        <is>
          <t>TRIL</t>
        </is>
      </c>
      <c r="B1912" s="1" t="n"/>
      <c r="C1912" s="1" t="n"/>
      <c r="D1912" s="2" t="n">
        <v>4.994012819609766</v>
      </c>
      <c r="E1912" s="2" t="n">
        <v>4.994012819609766</v>
      </c>
      <c r="F1912" s="3" t="n">
        <v>4.994012819609766</v>
      </c>
      <c r="G1912" s="4" t="n">
        <v>4689</v>
      </c>
      <c r="H1912" s="4" t="n">
        <v>4689</v>
      </c>
      <c r="I1912" s="3" t="n">
        <v>4689</v>
      </c>
      <c r="J1912" s="1" t="n"/>
      <c r="K1912" s="1" t="n"/>
      <c r="L1912" s="7">
        <f>J1912/G1912</f>
        <v/>
      </c>
      <c r="M1912" s="7">
        <f>K1912/H1912</f>
        <v/>
      </c>
      <c r="N1912" s="1" t="n">
        <v>19.8757</v>
      </c>
      <c r="O1912" s="1" t="n">
        <v>19.8757</v>
      </c>
      <c r="P1912" s="1" t="n">
        <v>19.8757</v>
      </c>
      <c r="Q1912" s="1" t="n"/>
      <c r="R1912" s="1" t="n"/>
      <c r="S1912" s="7">
        <f>Q1912/N1912</f>
        <v/>
      </c>
      <c r="T1912" s="7">
        <f>R1912/O1912</f>
        <v/>
      </c>
      <c r="U1912" s="1" t="inlineStr">
        <is>
          <t>-</t>
        </is>
      </c>
      <c r="V1912" s="1" t="inlineStr">
        <is>
          <t>-</t>
        </is>
      </c>
      <c r="W1912" s="1" t="inlineStr">
        <is>
          <t>-</t>
        </is>
      </c>
      <c r="X1912" s="1" t="n"/>
      <c r="Y1912" s="1" t="n"/>
      <c r="Z1912" s="7">
        <f>X1912/U1912</f>
        <v/>
      </c>
      <c r="AA1912" s="7">
        <f>Y1912/V1912</f>
        <v/>
      </c>
      <c r="AB1912" s="1" t="n"/>
      <c r="AC1912" s="1" t="n"/>
      <c r="AD1912" s="1" t="n"/>
      <c r="AE1912" s="1" t="n"/>
      <c r="AF1912" s="1" t="n"/>
      <c r="AG1912" s="1" t="n"/>
      <c r="AH1912" s="1" t="n"/>
      <c r="AI1912" s="7">
        <f>AG1912/AD1912</f>
        <v/>
      </c>
      <c r="AJ1912" s="7">
        <f>AH1912/AE1912</f>
        <v/>
      </c>
      <c r="AK1912" s="1" t="n"/>
      <c r="AL1912" s="1" t="n"/>
      <c r="AM1912" s="1" t="n"/>
      <c r="AN1912" s="1" t="n">
        <v>745.3</v>
      </c>
      <c r="AO1912" s="1" t="n">
        <v>745.3</v>
      </c>
      <c r="AP1912" s="1" t="n">
        <v>745.3</v>
      </c>
      <c r="AQ1912" s="1" t="n"/>
      <c r="AR1912" s="1" t="n"/>
      <c r="AS1912" s="1" t="n"/>
      <c r="AT1912" s="1" t="n"/>
      <c r="AU1912" s="1" t="n"/>
      <c r="AV1912" s="7">
        <f>AT1912/AQ1912</f>
        <v/>
      </c>
      <c r="AW1912" s="7">
        <f>AU1912/AR1912</f>
        <v/>
      </c>
      <c r="AX1912" s="1" t="n"/>
      <c r="AY1912" s="1">
        <f>+IF(AND(D1912&gt;0,E1912&gt;0,F1912&gt;0,S1912&gt;0,T1912&gt;0,AC1912&gt;0,AB1912&gt;0,AI1912&gt;0,AJ1912&gt;0,AS1912&gt;AR1912,AR1912&gt;AQ1912),"long buildup",IF(AND(D1912&gt;0,E1912&gt;0,F1912&gt;0,S1912&lt;0,T1912&lt;0,AB1912&lt;0,AC1912&lt;0,AI1912&lt;0,AJ1912&lt;0,AS1912&gt;AR1912,AR1912&gt;AQ1912),"Short Covering",IF(AND(D1912&lt;0,E1912&lt;0,F1912&lt;0,S1912&lt;0,T1912&lt;0,AB1912&gt;0,AC1912&gt;0,AI1912&gt;0,AJ1912&gt;0,AS1912&lt;AR1912,AR1912&lt;AQ1912),"Short Buildup",IF(AND(D1912&lt;0,E1912&lt;0,F1912&lt;0,S1912&lt;0,T1912&lt;0,AB1912&lt;0,AC1912&lt;0,AI1912&lt;0,AJ1912&lt;0,AS1912&lt;AR1912,AR1912&lt;AQ1912),"LongUnwinding" ))))</f>
        <v/>
      </c>
      <c r="AZ1912" s="1">
        <f>+IF(AND(D1912&gt;0,E1912&gt;0,F1912&gt;0,L1912&gt;0,M1912&gt;0,S1912&gt;0,T1912&gt;0,Z1912&gt;0,AA1912&gt;0),"Buying Opportunity",IF(AND(D1912&lt;0,E1912&lt;0,F1912&lt;0,L1912&lt;0,M1912&lt;0,S1912&lt;0,T1912&lt;0,Z1912&lt;0,AA1912&lt;0),"support Zone",IF(AND(D1912&lt;0,E1912&lt;0,F1912&lt;0,L1912&gt;0,M1912&gt;0,S1912&gt;0,T1912&gt;0,Z1912&gt;0,AA1912&gt;0),"sell delivery")))</f>
        <v/>
      </c>
      <c r="BA1912" s="1">
        <f>IF(AND(D1912&gt;0,E1912&gt;0,F1912&gt;0,Z1912&gt;0,AA1912&gt;0,AB1912&gt;0,AC1912&gt;0,AI1912&gt;0,AJ1912&gt;0),"FII ENTERING")</f>
        <v/>
      </c>
      <c r="BB1912" s="1" t="n"/>
      <c r="BC1912" s="1" t="n"/>
      <c r="BD1912" s="1">
        <f>IF(AND(E1912&gt;0,F1912&gt;0,AB1912&gt;0,AC1912&gt;0,AI1912&gt;0,AJ1912&gt;0,AS1912&gt;AR1912,AR1912&gt;AQ1912),"long buildup",IF(AND(E1912&lt;0,F1912&lt;0,AB1912&gt;0,AC1912&gt;0,AI1912&gt;0,AJ1912&gt;0,AS1912&lt;AR1912,AR1912&lt;AQ1912),"Short buildup"))</f>
        <v/>
      </c>
      <c r="BE1912" s="1">
        <f>+IF(AND(F1912&gt;0,M1912&gt;0,T1912&gt;0,AA1912&gt;0),"buy")</f>
        <v/>
      </c>
    </row>
    <row r="1913">
      <c r="A1913" s="1" t="inlineStr">
        <is>
          <t>TRITURBINE</t>
        </is>
      </c>
      <c r="B1913" s="1" t="n"/>
      <c r="C1913" s="1" t="n"/>
      <c r="D1913" s="2" t="n">
        <v>1.412551886500228</v>
      </c>
      <c r="E1913" s="2" t="n">
        <v>-0.7147657156820847</v>
      </c>
      <c r="F1913" s="3" t="n">
        <v>-0.8983509721880467</v>
      </c>
      <c r="G1913" s="4" t="n">
        <v>117441</v>
      </c>
      <c r="H1913" s="4" t="n">
        <v>41796</v>
      </c>
      <c r="I1913" s="3" t="n">
        <v>31198</v>
      </c>
      <c r="J1913" s="1" t="n"/>
      <c r="K1913" s="1" t="n"/>
      <c r="L1913" s="7">
        <f>J1913/G1913</f>
        <v/>
      </c>
      <c r="M1913" s="7">
        <f>K1913/H1913</f>
        <v/>
      </c>
      <c r="N1913" s="1" t="n">
        <v>401.3012000000001</v>
      </c>
      <c r="O1913" s="1" t="n">
        <v>97.2949</v>
      </c>
      <c r="P1913" s="1" t="n">
        <v>70.2822</v>
      </c>
      <c r="Q1913" s="1" t="n"/>
      <c r="R1913" s="1" t="n"/>
      <c r="S1913" s="7">
        <f>Q1913/N1913</f>
        <v/>
      </c>
      <c r="T1913" s="7">
        <f>R1913/O1913</f>
        <v/>
      </c>
      <c r="U1913" s="1" t="inlineStr">
        <is>
          <t>745409</t>
        </is>
      </c>
      <c r="V1913" s="1" t="inlineStr">
        <is>
          <t>327253</t>
        </is>
      </c>
      <c r="W1913" s="1" t="inlineStr">
        <is>
          <t>250976</t>
        </is>
      </c>
      <c r="X1913" s="1" t="n"/>
      <c r="Y1913" s="1" t="n"/>
      <c r="Z1913" s="7">
        <f>X1913/U1913</f>
        <v/>
      </c>
      <c r="AA1913" s="7">
        <f>Y1913/V1913</f>
        <v/>
      </c>
      <c r="AB1913" s="1" t="n"/>
      <c r="AC1913" s="1" t="n"/>
      <c r="AD1913" s="1" t="n"/>
      <c r="AE1913" s="1" t="n"/>
      <c r="AF1913" s="1" t="n"/>
      <c r="AG1913" s="1" t="n"/>
      <c r="AH1913" s="1" t="n"/>
      <c r="AI1913" s="7">
        <f>AG1913/AD1913</f>
        <v/>
      </c>
      <c r="AJ1913" s="7">
        <f>AH1913/AE1913</f>
        <v/>
      </c>
      <c r="AK1913" s="1" t="n"/>
      <c r="AL1913" s="1" t="n"/>
      <c r="AM1913" s="1" t="n"/>
      <c r="AN1913" s="1" t="n">
        <v>818.45</v>
      </c>
      <c r="AO1913" s="1" t="n">
        <v>812.6</v>
      </c>
      <c r="AP1913" s="1" t="n">
        <v>805.3</v>
      </c>
      <c r="AQ1913" s="1" t="n"/>
      <c r="AR1913" s="1" t="n"/>
      <c r="AS1913" s="1" t="n"/>
      <c r="AT1913" s="1" t="n"/>
      <c r="AU1913" s="1" t="n"/>
      <c r="AV1913" s="7">
        <f>AT1913/AQ1913</f>
        <v/>
      </c>
      <c r="AW1913" s="7">
        <f>AU1913/AR1913</f>
        <v/>
      </c>
      <c r="AX1913" s="1" t="n"/>
      <c r="AY1913" s="1">
        <f>+IF(AND(D1913&gt;0,E1913&gt;0,F1913&gt;0,S1913&gt;0,T1913&gt;0,AC1913&gt;0,AB1913&gt;0,AI1913&gt;0,AJ1913&gt;0,AS1913&gt;AR1913,AR1913&gt;AQ1913),"long buildup",IF(AND(D1913&gt;0,E1913&gt;0,F1913&gt;0,S1913&lt;0,T1913&lt;0,AB1913&lt;0,AC1913&lt;0,AI1913&lt;0,AJ1913&lt;0,AS1913&gt;AR1913,AR1913&gt;AQ1913),"Short Covering",IF(AND(D1913&lt;0,E1913&lt;0,F1913&lt;0,S1913&lt;0,T1913&lt;0,AB1913&gt;0,AC1913&gt;0,AI1913&gt;0,AJ1913&gt;0,AS1913&lt;AR1913,AR1913&lt;AQ1913),"Short Buildup",IF(AND(D1913&lt;0,E1913&lt;0,F1913&lt;0,S1913&lt;0,T1913&lt;0,AB1913&lt;0,AC1913&lt;0,AI1913&lt;0,AJ1913&lt;0,AS1913&lt;AR1913,AR1913&lt;AQ1913),"LongUnwinding" ))))</f>
        <v/>
      </c>
      <c r="AZ1913" s="1">
        <f>+IF(AND(D1913&gt;0,E1913&gt;0,F1913&gt;0,L1913&gt;0,M1913&gt;0,S1913&gt;0,T1913&gt;0,Z1913&gt;0,AA1913&gt;0),"Buying Opportunity",IF(AND(D1913&lt;0,E1913&lt;0,F1913&lt;0,L1913&lt;0,M1913&lt;0,S1913&lt;0,T1913&lt;0,Z1913&lt;0,AA1913&lt;0),"support Zone",IF(AND(D1913&lt;0,E1913&lt;0,F1913&lt;0,L1913&gt;0,M1913&gt;0,S1913&gt;0,T1913&gt;0,Z1913&gt;0,AA1913&gt;0),"sell delivery")))</f>
        <v/>
      </c>
      <c r="BA1913" s="1">
        <f>IF(AND(D1913&gt;0,E1913&gt;0,F1913&gt;0,Z1913&gt;0,AA1913&gt;0,AB1913&gt;0,AC1913&gt;0,AI1913&gt;0,AJ1913&gt;0),"FII ENTERING")</f>
        <v/>
      </c>
      <c r="BB1913" s="1" t="n"/>
      <c r="BC1913" s="1" t="n"/>
      <c r="BD1913" s="1">
        <f>IF(AND(E1913&gt;0,F1913&gt;0,AB1913&gt;0,AC1913&gt;0,AI1913&gt;0,AJ1913&gt;0,AS1913&gt;AR1913,AR1913&gt;AQ1913),"long buildup",IF(AND(E1913&lt;0,F1913&lt;0,AB1913&gt;0,AC1913&gt;0,AI1913&gt;0,AJ1913&gt;0,AS1913&lt;AR1913,AR1913&lt;AQ1913),"Short buildup"))</f>
        <v/>
      </c>
      <c r="BE1913" s="1">
        <f>+IF(AND(F1913&gt;0,M1913&gt;0,T1913&gt;0,AA1913&gt;0),"buy")</f>
        <v/>
      </c>
    </row>
    <row r="1914">
      <c r="A1914" s="1" t="inlineStr">
        <is>
          <t>TRIVENI</t>
        </is>
      </c>
      <c r="B1914" s="1" t="n"/>
      <c r="C1914" s="1" t="n"/>
      <c r="D1914" s="2" t="n">
        <v>0.6422404716782505</v>
      </c>
      <c r="E1914" s="2" t="n">
        <v>-3.504550685218119</v>
      </c>
      <c r="F1914" s="3" t="n">
        <v>-0.4553339115351184</v>
      </c>
      <c r="G1914" s="4" t="n">
        <v>62447</v>
      </c>
      <c r="H1914" s="4" t="n">
        <v>22084</v>
      </c>
      <c r="I1914" s="3" t="n">
        <v>20941</v>
      </c>
      <c r="J1914" s="1" t="n"/>
      <c r="K1914" s="1" t="n"/>
      <c r="L1914" s="7">
        <f>J1914/G1914</f>
        <v/>
      </c>
      <c r="M1914" s="7">
        <f>K1914/H1914</f>
        <v/>
      </c>
      <c r="N1914" s="1" t="n">
        <v>110.8742</v>
      </c>
      <c r="O1914" s="1" t="n">
        <v>27.2048</v>
      </c>
      <c r="P1914" s="1" t="n">
        <v>19.4195</v>
      </c>
      <c r="Q1914" s="1" t="n"/>
      <c r="R1914" s="1" t="n"/>
      <c r="S1914" s="7">
        <f>Q1914/N1914</f>
        <v/>
      </c>
      <c r="T1914" s="7">
        <f>R1914/O1914</f>
        <v/>
      </c>
      <c r="U1914" s="1" t="inlineStr">
        <is>
          <t>345027</t>
        </is>
      </c>
      <c r="V1914" s="1" t="inlineStr">
        <is>
          <t>179456</t>
        </is>
      </c>
      <c r="W1914" s="1" t="inlineStr">
        <is>
          <t>74936</t>
        </is>
      </c>
      <c r="X1914" s="1" t="n"/>
      <c r="Y1914" s="1" t="n"/>
      <c r="Z1914" s="7">
        <f>X1914/U1914</f>
        <v/>
      </c>
      <c r="AA1914" s="7">
        <f>Y1914/V1914</f>
        <v/>
      </c>
      <c r="AB1914" s="1" t="n"/>
      <c r="AC1914" s="1" t="n"/>
      <c r="AD1914" s="1" t="n"/>
      <c r="AE1914" s="1" t="n"/>
      <c r="AF1914" s="1" t="n"/>
      <c r="AG1914" s="1" t="n"/>
      <c r="AH1914" s="1" t="n"/>
      <c r="AI1914" s="7">
        <f>AG1914/AD1914</f>
        <v/>
      </c>
      <c r="AJ1914" s="7">
        <f>AH1914/AE1914</f>
        <v/>
      </c>
      <c r="AK1914" s="1" t="n"/>
      <c r="AL1914" s="1" t="n"/>
      <c r="AM1914" s="1" t="n"/>
      <c r="AN1914" s="1" t="n">
        <v>477.95</v>
      </c>
      <c r="AO1914" s="1" t="n">
        <v>461.2</v>
      </c>
      <c r="AP1914" s="1" t="n">
        <v>459.1</v>
      </c>
      <c r="AQ1914" s="1" t="n"/>
      <c r="AR1914" s="1" t="n"/>
      <c r="AS1914" s="1" t="n"/>
      <c r="AT1914" s="1" t="n"/>
      <c r="AU1914" s="1" t="n"/>
      <c r="AV1914" s="7">
        <f>AT1914/AQ1914</f>
        <v/>
      </c>
      <c r="AW1914" s="7">
        <f>AU1914/AR1914</f>
        <v/>
      </c>
      <c r="AX1914" s="1" t="n"/>
      <c r="AY1914" s="1">
        <f>+IF(AND(D1914&gt;0,E1914&gt;0,F1914&gt;0,S1914&gt;0,T1914&gt;0,AC1914&gt;0,AB1914&gt;0,AI1914&gt;0,AJ1914&gt;0,AS1914&gt;AR1914,AR1914&gt;AQ1914),"long buildup",IF(AND(D1914&gt;0,E1914&gt;0,F1914&gt;0,S1914&lt;0,T1914&lt;0,AB1914&lt;0,AC1914&lt;0,AI1914&lt;0,AJ1914&lt;0,AS1914&gt;AR1914,AR1914&gt;AQ1914),"Short Covering",IF(AND(D1914&lt;0,E1914&lt;0,F1914&lt;0,S1914&lt;0,T1914&lt;0,AB1914&gt;0,AC1914&gt;0,AI1914&gt;0,AJ1914&gt;0,AS1914&lt;AR1914,AR1914&lt;AQ1914),"Short Buildup",IF(AND(D1914&lt;0,E1914&lt;0,F1914&lt;0,S1914&lt;0,T1914&lt;0,AB1914&lt;0,AC1914&lt;0,AI1914&lt;0,AJ1914&lt;0,AS1914&lt;AR1914,AR1914&lt;AQ1914),"LongUnwinding" ))))</f>
        <v/>
      </c>
      <c r="AZ1914" s="1">
        <f>+IF(AND(D1914&gt;0,E1914&gt;0,F1914&gt;0,L1914&gt;0,M1914&gt;0,S1914&gt;0,T1914&gt;0,Z1914&gt;0,AA1914&gt;0),"Buying Opportunity",IF(AND(D1914&lt;0,E1914&lt;0,F1914&lt;0,L1914&lt;0,M1914&lt;0,S1914&lt;0,T1914&lt;0,Z1914&lt;0,AA1914&lt;0),"support Zone",IF(AND(D1914&lt;0,E1914&lt;0,F1914&lt;0,L1914&gt;0,M1914&gt;0,S1914&gt;0,T1914&gt;0,Z1914&gt;0,AA1914&gt;0),"sell delivery")))</f>
        <v/>
      </c>
      <c r="BA1914" s="1">
        <f>IF(AND(D1914&gt;0,E1914&gt;0,F1914&gt;0,Z1914&gt;0,AA1914&gt;0,AB1914&gt;0,AC1914&gt;0,AI1914&gt;0,AJ1914&gt;0),"FII ENTERING")</f>
        <v/>
      </c>
      <c r="BB1914" s="1" t="n"/>
      <c r="BC1914" s="1" t="n"/>
      <c r="BD1914" s="1">
        <f>IF(AND(E1914&gt;0,F1914&gt;0,AB1914&gt;0,AC1914&gt;0,AI1914&gt;0,AJ1914&gt;0,AS1914&gt;AR1914,AR1914&gt;AQ1914),"long buildup",IF(AND(E1914&lt;0,F1914&lt;0,AB1914&gt;0,AC1914&gt;0,AI1914&gt;0,AJ1914&gt;0,AS1914&lt;AR1914,AR1914&lt;AQ1914),"Short buildup"))</f>
        <v/>
      </c>
      <c r="BE1914" s="1">
        <f>+IF(AND(F1914&gt;0,M1914&gt;0,T1914&gt;0,AA1914&gt;0),"buy")</f>
        <v/>
      </c>
    </row>
    <row r="1915">
      <c r="A1915" s="1" t="inlineStr">
        <is>
          <t>TRU</t>
        </is>
      </c>
      <c r="B1915" s="1" t="n"/>
      <c r="C1915" s="1" t="n"/>
      <c r="D1915" s="2" t="n">
        <v>0.1821493624772383</v>
      </c>
      <c r="E1915" s="2" t="n">
        <v>-0.9090909090909005</v>
      </c>
      <c r="F1915" s="3" t="n">
        <v>-2.018348623853222</v>
      </c>
      <c r="G1915" s="4" t="n">
        <v>553</v>
      </c>
      <c r="H1915" s="4" t="n">
        <v>207</v>
      </c>
      <c r="I1915" s="3" t="n">
        <v>207</v>
      </c>
      <c r="J1915" s="1" t="n"/>
      <c r="K1915" s="1" t="n"/>
      <c r="L1915" s="7">
        <f>J1915/G1915</f>
        <v/>
      </c>
      <c r="M1915" s="7">
        <f>K1915/H1915</f>
        <v/>
      </c>
      <c r="N1915" s="1" t="n">
        <v>0.8290000000000001</v>
      </c>
      <c r="O1915" s="1" t="n">
        <v>0.1998</v>
      </c>
      <c r="P1915" s="1" t="n">
        <v>0.1672</v>
      </c>
      <c r="Q1915" s="1" t="n"/>
      <c r="R1915" s="1" t="n"/>
      <c r="S1915" s="7">
        <f>Q1915/N1915</f>
        <v/>
      </c>
      <c r="T1915" s="7">
        <f>R1915/O1915</f>
        <v/>
      </c>
      <c r="U1915" s="1" t="inlineStr">
        <is>
          <t>-</t>
        </is>
      </c>
      <c r="V1915" s="1" t="inlineStr">
        <is>
          <t>-</t>
        </is>
      </c>
      <c r="W1915" s="1" t="inlineStr">
        <is>
          <t>-</t>
        </is>
      </c>
      <c r="X1915" s="1" t="n"/>
      <c r="Y1915" s="1" t="n"/>
      <c r="Z1915" s="7">
        <f>X1915/U1915</f>
        <v/>
      </c>
      <c r="AA1915" s="7">
        <f>Y1915/V1915</f>
        <v/>
      </c>
      <c r="AB1915" s="1" t="n"/>
      <c r="AC1915" s="1" t="n"/>
      <c r="AD1915" s="1" t="n"/>
      <c r="AE1915" s="1" t="n"/>
      <c r="AF1915" s="1" t="n"/>
      <c r="AG1915" s="1" t="n"/>
      <c r="AH1915" s="1" t="n"/>
      <c r="AI1915" s="7">
        <f>AG1915/AD1915</f>
        <v/>
      </c>
      <c r="AJ1915" s="7">
        <f>AH1915/AE1915</f>
        <v/>
      </c>
      <c r="AK1915" s="1" t="n"/>
      <c r="AL1915" s="1" t="n"/>
      <c r="AM1915" s="1" t="n"/>
      <c r="AN1915" s="1" t="n">
        <v>16.5</v>
      </c>
      <c r="AO1915" s="1" t="n">
        <v>16.35</v>
      </c>
      <c r="AP1915" s="1" t="n">
        <v>16.02</v>
      </c>
      <c r="AQ1915" s="1" t="n"/>
      <c r="AR1915" s="1" t="n"/>
      <c r="AS1915" s="1" t="n"/>
      <c r="AT1915" s="1" t="n"/>
      <c r="AU1915" s="1" t="n"/>
      <c r="AV1915" s="7">
        <f>AT1915/AQ1915</f>
        <v/>
      </c>
      <c r="AW1915" s="7">
        <f>AU1915/AR1915</f>
        <v/>
      </c>
      <c r="AX1915" s="1" t="n"/>
      <c r="AY1915" s="1">
        <f>+IF(AND(D1915&gt;0,E1915&gt;0,F1915&gt;0,S1915&gt;0,T1915&gt;0,AC1915&gt;0,AB1915&gt;0,AI1915&gt;0,AJ1915&gt;0,AS1915&gt;AR1915,AR1915&gt;AQ1915),"long buildup",IF(AND(D1915&gt;0,E1915&gt;0,F1915&gt;0,S1915&lt;0,T1915&lt;0,AB1915&lt;0,AC1915&lt;0,AI1915&lt;0,AJ1915&lt;0,AS1915&gt;AR1915,AR1915&gt;AQ1915),"Short Covering",IF(AND(D1915&lt;0,E1915&lt;0,F1915&lt;0,S1915&lt;0,T1915&lt;0,AB1915&gt;0,AC1915&gt;0,AI1915&gt;0,AJ1915&gt;0,AS1915&lt;AR1915,AR1915&lt;AQ1915),"Short Buildup",IF(AND(D1915&lt;0,E1915&lt;0,F1915&lt;0,S1915&lt;0,T1915&lt;0,AB1915&lt;0,AC1915&lt;0,AI1915&lt;0,AJ1915&lt;0,AS1915&lt;AR1915,AR1915&lt;AQ1915),"LongUnwinding" ))))</f>
        <v/>
      </c>
      <c r="AZ1915" s="1">
        <f>+IF(AND(D1915&gt;0,E1915&gt;0,F1915&gt;0,L1915&gt;0,M1915&gt;0,S1915&gt;0,T1915&gt;0,Z1915&gt;0,AA1915&gt;0),"Buying Opportunity",IF(AND(D1915&lt;0,E1915&lt;0,F1915&lt;0,L1915&lt;0,M1915&lt;0,S1915&lt;0,T1915&lt;0,Z1915&lt;0,AA1915&lt;0),"support Zone",IF(AND(D1915&lt;0,E1915&lt;0,F1915&lt;0,L1915&gt;0,M1915&gt;0,S1915&gt;0,T1915&gt;0,Z1915&gt;0,AA1915&gt;0),"sell delivery")))</f>
        <v/>
      </c>
      <c r="BA1915" s="1">
        <f>IF(AND(D1915&gt;0,E1915&gt;0,F1915&gt;0,Z1915&gt;0,AA1915&gt;0,AB1915&gt;0,AC1915&gt;0,AI1915&gt;0,AJ1915&gt;0),"FII ENTERING")</f>
        <v/>
      </c>
      <c r="BB1915" s="1" t="n"/>
      <c r="BC1915" s="1" t="n"/>
      <c r="BD1915" s="1">
        <f>IF(AND(E1915&gt;0,F1915&gt;0,AB1915&gt;0,AC1915&gt;0,AI1915&gt;0,AJ1915&gt;0,AS1915&gt;AR1915,AR1915&gt;AQ1915),"long buildup",IF(AND(E1915&lt;0,F1915&lt;0,AB1915&gt;0,AC1915&gt;0,AI1915&gt;0,AJ1915&gt;0,AS1915&lt;AR1915,AR1915&lt;AQ1915),"Short buildup"))</f>
        <v/>
      </c>
      <c r="BE1915" s="1">
        <f>+IF(AND(F1915&gt;0,M1915&gt;0,T1915&gt;0,AA1915&gt;0),"buy")</f>
        <v/>
      </c>
    </row>
    <row r="1916">
      <c r="A1916" s="1" t="inlineStr">
        <is>
          <t>TTKHLTCARE</t>
        </is>
      </c>
      <c r="B1916" s="1" t="n"/>
      <c r="C1916" s="1" t="n"/>
      <c r="D1916" s="2" t="n">
        <v>-1.297025444198136</v>
      </c>
      <c r="E1916" s="2" t="n">
        <v>-0.3955616640407538</v>
      </c>
      <c r="F1916" s="3" t="n">
        <v>0.9356174065223883</v>
      </c>
      <c r="G1916" s="4" t="n">
        <v>631</v>
      </c>
      <c r="H1916" s="4" t="n">
        <v>261</v>
      </c>
      <c r="I1916" s="3" t="n">
        <v>297</v>
      </c>
      <c r="J1916" s="1" t="n"/>
      <c r="K1916" s="1" t="n"/>
      <c r="L1916" s="7">
        <f>J1916/G1916</f>
        <v/>
      </c>
      <c r="M1916" s="7">
        <f>K1916/H1916</f>
        <v/>
      </c>
      <c r="N1916" s="1" t="n">
        <v>0.5527000000000001</v>
      </c>
      <c r="O1916" s="1" t="n">
        <v>0.122</v>
      </c>
      <c r="P1916" s="1" t="n">
        <v>0.185</v>
      </c>
      <c r="Q1916" s="1" t="n"/>
      <c r="R1916" s="1" t="n"/>
      <c r="S1916" s="7">
        <f>Q1916/N1916</f>
        <v/>
      </c>
      <c r="T1916" s="7">
        <f>R1916/O1916</f>
        <v/>
      </c>
      <c r="U1916" s="1" t="inlineStr">
        <is>
          <t>2308</t>
        </is>
      </c>
      <c r="V1916" s="1" t="inlineStr">
        <is>
          <t>452</t>
        </is>
      </c>
      <c r="W1916" s="1" t="inlineStr">
        <is>
          <t>769</t>
        </is>
      </c>
      <c r="X1916" s="1" t="n"/>
      <c r="Y1916" s="1" t="n"/>
      <c r="Z1916" s="7">
        <f>X1916/U1916</f>
        <v/>
      </c>
      <c r="AA1916" s="7">
        <f>Y1916/V1916</f>
        <v/>
      </c>
      <c r="AB1916" s="1" t="n"/>
      <c r="AC1916" s="1" t="n"/>
      <c r="AD1916" s="1" t="n"/>
      <c r="AE1916" s="1" t="n"/>
      <c r="AF1916" s="1" t="n"/>
      <c r="AG1916" s="1" t="n"/>
      <c r="AH1916" s="1" t="n"/>
      <c r="AI1916" s="7">
        <f>AG1916/AD1916</f>
        <v/>
      </c>
      <c r="AJ1916" s="7">
        <f>AH1916/AE1916</f>
        <v/>
      </c>
      <c r="AK1916" s="1" t="n"/>
      <c r="AL1916" s="1" t="n"/>
      <c r="AM1916" s="1" t="n"/>
      <c r="AN1916" s="1" t="n">
        <v>1491.55</v>
      </c>
      <c r="AO1916" s="1" t="n">
        <v>1485.65</v>
      </c>
      <c r="AP1916" s="1" t="n">
        <v>1499.55</v>
      </c>
      <c r="AQ1916" s="1" t="n"/>
      <c r="AR1916" s="1" t="n"/>
      <c r="AS1916" s="1" t="n"/>
      <c r="AT1916" s="1" t="n"/>
      <c r="AU1916" s="1" t="n"/>
      <c r="AV1916" s="7">
        <f>AT1916/AQ1916</f>
        <v/>
      </c>
      <c r="AW1916" s="7">
        <f>AU1916/AR1916</f>
        <v/>
      </c>
      <c r="AX1916" s="1" t="n"/>
      <c r="AY1916" s="1">
        <f>+IF(AND(D1916&gt;0,E1916&gt;0,F1916&gt;0,S1916&gt;0,T1916&gt;0,AC1916&gt;0,AB1916&gt;0,AI1916&gt;0,AJ1916&gt;0,AS1916&gt;AR1916,AR1916&gt;AQ1916),"long buildup",IF(AND(D1916&gt;0,E1916&gt;0,F1916&gt;0,S1916&lt;0,T1916&lt;0,AB1916&lt;0,AC1916&lt;0,AI1916&lt;0,AJ1916&lt;0,AS1916&gt;AR1916,AR1916&gt;AQ1916),"Short Covering",IF(AND(D1916&lt;0,E1916&lt;0,F1916&lt;0,S1916&lt;0,T1916&lt;0,AB1916&gt;0,AC1916&gt;0,AI1916&gt;0,AJ1916&gt;0,AS1916&lt;AR1916,AR1916&lt;AQ1916),"Short Buildup",IF(AND(D1916&lt;0,E1916&lt;0,F1916&lt;0,S1916&lt;0,T1916&lt;0,AB1916&lt;0,AC1916&lt;0,AI1916&lt;0,AJ1916&lt;0,AS1916&lt;AR1916,AR1916&lt;AQ1916),"LongUnwinding" ))))</f>
        <v/>
      </c>
      <c r="AZ1916" s="1">
        <f>+IF(AND(D1916&gt;0,E1916&gt;0,F1916&gt;0,L1916&gt;0,M1916&gt;0,S1916&gt;0,T1916&gt;0,Z1916&gt;0,AA1916&gt;0),"Buying Opportunity",IF(AND(D1916&lt;0,E1916&lt;0,F1916&lt;0,L1916&lt;0,M1916&lt;0,S1916&lt;0,T1916&lt;0,Z1916&lt;0,AA1916&lt;0),"support Zone",IF(AND(D1916&lt;0,E1916&lt;0,F1916&lt;0,L1916&gt;0,M1916&gt;0,S1916&gt;0,T1916&gt;0,Z1916&gt;0,AA1916&gt;0),"sell delivery")))</f>
        <v/>
      </c>
      <c r="BA1916" s="1">
        <f>IF(AND(D1916&gt;0,E1916&gt;0,F1916&gt;0,Z1916&gt;0,AA1916&gt;0,AB1916&gt;0,AC1916&gt;0,AI1916&gt;0,AJ1916&gt;0),"FII ENTERING")</f>
        <v/>
      </c>
      <c r="BB1916" s="1" t="n"/>
      <c r="BC1916" s="1" t="n"/>
      <c r="BD1916" s="1">
        <f>IF(AND(E1916&gt;0,F1916&gt;0,AB1916&gt;0,AC1916&gt;0,AI1916&gt;0,AJ1916&gt;0,AS1916&gt;AR1916,AR1916&gt;AQ1916),"long buildup",IF(AND(E1916&lt;0,F1916&lt;0,AB1916&gt;0,AC1916&gt;0,AI1916&gt;0,AJ1916&gt;0,AS1916&lt;AR1916,AR1916&lt;AQ1916),"Short buildup"))</f>
        <v/>
      </c>
      <c r="BE1916" s="1">
        <f>+IF(AND(F1916&gt;0,M1916&gt;0,T1916&gt;0,AA1916&gt;0),"buy")</f>
        <v/>
      </c>
    </row>
    <row r="1917">
      <c r="A1917" s="1" t="inlineStr">
        <is>
          <t>TTKPRESTIG</t>
        </is>
      </c>
      <c r="B1917" s="1" t="n"/>
      <c r="C1917" s="1" t="n"/>
      <c r="D1917" s="2" t="n">
        <v>-0.2877779031712073</v>
      </c>
      <c r="E1917" s="2" t="n">
        <v>-1.3298624865599</v>
      </c>
      <c r="F1917" s="3" t="n">
        <v>-0.1032346868547806</v>
      </c>
      <c r="G1917" s="4" t="n">
        <v>4808</v>
      </c>
      <c r="H1917" s="4" t="n">
        <v>3714</v>
      </c>
      <c r="I1917" s="3" t="n">
        <v>4360</v>
      </c>
      <c r="J1917" s="1" t="n"/>
      <c r="K1917" s="1" t="n"/>
      <c r="L1917" s="7">
        <f>J1917/G1917</f>
        <v/>
      </c>
      <c r="M1917" s="7">
        <f>K1917/H1917</f>
        <v/>
      </c>
      <c r="N1917" s="1" t="n">
        <v>1.6002</v>
      </c>
      <c r="O1917" s="1" t="n">
        <v>1.4641</v>
      </c>
      <c r="P1917" s="1" t="n">
        <v>1.4859</v>
      </c>
      <c r="Q1917" s="1" t="n"/>
      <c r="R1917" s="1" t="n"/>
      <c r="S1917" s="7">
        <f>Q1917/N1917</f>
        <v/>
      </c>
      <c r="T1917" s="7">
        <f>R1917/O1917</f>
        <v/>
      </c>
      <c r="U1917" s="1" t="inlineStr">
        <is>
          <t>8513</t>
        </is>
      </c>
      <c r="V1917" s="1" t="inlineStr">
        <is>
          <t>7793</t>
        </is>
      </c>
      <c r="W1917" s="1" t="inlineStr">
        <is>
          <t>6963</t>
        </is>
      </c>
      <c r="X1917" s="1" t="n"/>
      <c r="Y1917" s="1" t="n"/>
      <c r="Z1917" s="7">
        <f>X1917/U1917</f>
        <v/>
      </c>
      <c r="AA1917" s="7">
        <f>Y1917/V1917</f>
        <v/>
      </c>
      <c r="AB1917" s="1" t="n"/>
      <c r="AC1917" s="1" t="n"/>
      <c r="AD1917" s="1" t="n"/>
      <c r="AE1917" s="1" t="n"/>
      <c r="AF1917" s="1" t="n"/>
      <c r="AG1917" s="1" t="n"/>
      <c r="AH1917" s="1" t="n"/>
      <c r="AI1917" s="7">
        <f>AG1917/AD1917</f>
        <v/>
      </c>
      <c r="AJ1917" s="7">
        <f>AH1917/AE1917</f>
        <v/>
      </c>
      <c r="AK1917" s="1" t="n"/>
      <c r="AL1917" s="1" t="n"/>
      <c r="AM1917" s="1" t="n"/>
      <c r="AN1917" s="1" t="n">
        <v>883.55</v>
      </c>
      <c r="AO1917" s="1" t="n">
        <v>871.8</v>
      </c>
      <c r="AP1917" s="1" t="n">
        <v>870.9</v>
      </c>
      <c r="AQ1917" s="1" t="n"/>
      <c r="AR1917" s="1" t="n"/>
      <c r="AS1917" s="1" t="n"/>
      <c r="AT1917" s="1" t="n"/>
      <c r="AU1917" s="1" t="n"/>
      <c r="AV1917" s="7">
        <f>AT1917/AQ1917</f>
        <v/>
      </c>
      <c r="AW1917" s="7">
        <f>AU1917/AR1917</f>
        <v/>
      </c>
      <c r="AX1917" s="1" t="n"/>
      <c r="AY1917" s="1">
        <f>+IF(AND(D1917&gt;0,E1917&gt;0,F1917&gt;0,S1917&gt;0,T1917&gt;0,AC1917&gt;0,AB1917&gt;0,AI1917&gt;0,AJ1917&gt;0,AS1917&gt;AR1917,AR1917&gt;AQ1917),"long buildup",IF(AND(D1917&gt;0,E1917&gt;0,F1917&gt;0,S1917&lt;0,T1917&lt;0,AB1917&lt;0,AC1917&lt;0,AI1917&lt;0,AJ1917&lt;0,AS1917&gt;AR1917,AR1917&gt;AQ1917),"Short Covering",IF(AND(D1917&lt;0,E1917&lt;0,F1917&lt;0,S1917&lt;0,T1917&lt;0,AB1917&gt;0,AC1917&gt;0,AI1917&gt;0,AJ1917&gt;0,AS1917&lt;AR1917,AR1917&lt;AQ1917),"Short Buildup",IF(AND(D1917&lt;0,E1917&lt;0,F1917&lt;0,S1917&lt;0,T1917&lt;0,AB1917&lt;0,AC1917&lt;0,AI1917&lt;0,AJ1917&lt;0,AS1917&lt;AR1917,AR1917&lt;AQ1917),"LongUnwinding" ))))</f>
        <v/>
      </c>
      <c r="AZ1917" s="1">
        <f>+IF(AND(D1917&gt;0,E1917&gt;0,F1917&gt;0,L1917&gt;0,M1917&gt;0,S1917&gt;0,T1917&gt;0,Z1917&gt;0,AA1917&gt;0),"Buying Opportunity",IF(AND(D1917&lt;0,E1917&lt;0,F1917&lt;0,L1917&lt;0,M1917&lt;0,S1917&lt;0,T1917&lt;0,Z1917&lt;0,AA1917&lt;0),"support Zone",IF(AND(D1917&lt;0,E1917&lt;0,F1917&lt;0,L1917&gt;0,M1917&gt;0,S1917&gt;0,T1917&gt;0,Z1917&gt;0,AA1917&gt;0),"sell delivery")))</f>
        <v/>
      </c>
      <c r="BA1917" s="1">
        <f>IF(AND(D1917&gt;0,E1917&gt;0,F1917&gt;0,Z1917&gt;0,AA1917&gt;0,AB1917&gt;0,AC1917&gt;0,AI1917&gt;0,AJ1917&gt;0),"FII ENTERING")</f>
        <v/>
      </c>
      <c r="BB1917" s="1" t="n"/>
      <c r="BC1917" s="1" t="n"/>
      <c r="BD1917" s="1">
        <f>IF(AND(E1917&gt;0,F1917&gt;0,AB1917&gt;0,AC1917&gt;0,AI1917&gt;0,AJ1917&gt;0,AS1917&gt;AR1917,AR1917&gt;AQ1917),"long buildup",IF(AND(E1917&lt;0,F1917&lt;0,AB1917&gt;0,AC1917&gt;0,AI1917&gt;0,AJ1917&gt;0,AS1917&lt;AR1917,AR1917&lt;AQ1917),"Short buildup"))</f>
        <v/>
      </c>
      <c r="BE1917" s="1">
        <f>+IF(AND(F1917&gt;0,M1917&gt;0,T1917&gt;0,AA1917&gt;0),"buy")</f>
        <v/>
      </c>
    </row>
    <row r="1918">
      <c r="A1918" s="1" t="inlineStr">
        <is>
          <t>TTL</t>
        </is>
      </c>
      <c r="B1918" s="1" t="n"/>
      <c r="C1918" s="1" t="n"/>
      <c r="D1918" s="2" t="n">
        <v>-0.5998971604867802</v>
      </c>
      <c r="E1918" s="2" t="n">
        <v>-4.925853546384638</v>
      </c>
      <c r="F1918" s="3" t="n">
        <v>-1.070068315095829</v>
      </c>
      <c r="G1918" s="4" t="n">
        <v>2263</v>
      </c>
      <c r="H1918" s="4" t="n">
        <v>754</v>
      </c>
      <c r="I1918" s="3" t="n">
        <v>703</v>
      </c>
      <c r="J1918" s="1" t="n"/>
      <c r="K1918" s="1" t="n"/>
      <c r="L1918" s="7">
        <f>J1918/G1918</f>
        <v/>
      </c>
      <c r="M1918" s="7">
        <f>K1918/H1918</f>
        <v/>
      </c>
      <c r="N1918" s="1" t="n">
        <v>2.7339</v>
      </c>
      <c r="O1918" s="1" t="n">
        <v>1.7669</v>
      </c>
      <c r="P1918" s="1" t="n">
        <v>1.9842</v>
      </c>
      <c r="Q1918" s="1" t="n"/>
      <c r="R1918" s="1" t="n"/>
      <c r="S1918" s="7">
        <f>Q1918/N1918</f>
        <v/>
      </c>
      <c r="T1918" s="7">
        <f>R1918/O1918</f>
        <v/>
      </c>
      <c r="U1918" s="1" t="inlineStr">
        <is>
          <t>76878</t>
        </is>
      </c>
      <c r="V1918" s="1" t="inlineStr">
        <is>
          <t>-</t>
        </is>
      </c>
      <c r="W1918" s="1" t="inlineStr">
        <is>
          <t>-</t>
        </is>
      </c>
      <c r="X1918" s="1" t="n"/>
      <c r="Y1918" s="1" t="n"/>
      <c r="Z1918" s="7">
        <f>X1918/U1918</f>
        <v/>
      </c>
      <c r="AA1918" s="7">
        <f>Y1918/V1918</f>
        <v/>
      </c>
      <c r="AB1918" s="1" t="n"/>
      <c r="AC1918" s="1" t="n"/>
      <c r="AD1918" s="1" t="n"/>
      <c r="AE1918" s="1" t="n"/>
      <c r="AF1918" s="1" t="n"/>
      <c r="AG1918" s="1" t="n"/>
      <c r="AH1918" s="1" t="n"/>
      <c r="AI1918" s="7">
        <f>AG1918/AD1918</f>
        <v/>
      </c>
      <c r="AJ1918" s="7">
        <f>AH1918/AE1918</f>
        <v/>
      </c>
      <c r="AK1918" s="1" t="n"/>
      <c r="AL1918" s="1" t="n"/>
      <c r="AM1918" s="1" t="n"/>
      <c r="AN1918" s="1" t="n">
        <v>173.98</v>
      </c>
      <c r="AO1918" s="1" t="n">
        <v>165.41</v>
      </c>
      <c r="AP1918" s="1" t="n">
        <v>163.64</v>
      </c>
      <c r="AQ1918" s="1" t="n"/>
      <c r="AR1918" s="1" t="n"/>
      <c r="AS1918" s="1" t="n"/>
      <c r="AT1918" s="1" t="n"/>
      <c r="AU1918" s="1" t="n"/>
      <c r="AV1918" s="7">
        <f>AT1918/AQ1918</f>
        <v/>
      </c>
      <c r="AW1918" s="7">
        <f>AU1918/AR1918</f>
        <v/>
      </c>
      <c r="AX1918" s="1" t="n"/>
      <c r="AY1918" s="1">
        <f>+IF(AND(D1918&gt;0,E1918&gt;0,F1918&gt;0,S1918&gt;0,T1918&gt;0,AC1918&gt;0,AB1918&gt;0,AI1918&gt;0,AJ1918&gt;0,AS1918&gt;AR1918,AR1918&gt;AQ1918),"long buildup",IF(AND(D1918&gt;0,E1918&gt;0,F1918&gt;0,S1918&lt;0,T1918&lt;0,AB1918&lt;0,AC1918&lt;0,AI1918&lt;0,AJ1918&lt;0,AS1918&gt;AR1918,AR1918&gt;AQ1918),"Short Covering",IF(AND(D1918&lt;0,E1918&lt;0,F1918&lt;0,S1918&lt;0,T1918&lt;0,AB1918&gt;0,AC1918&gt;0,AI1918&gt;0,AJ1918&gt;0,AS1918&lt;AR1918,AR1918&lt;AQ1918),"Short Buildup",IF(AND(D1918&lt;0,E1918&lt;0,F1918&lt;0,S1918&lt;0,T1918&lt;0,AB1918&lt;0,AC1918&lt;0,AI1918&lt;0,AJ1918&lt;0,AS1918&lt;AR1918,AR1918&lt;AQ1918),"LongUnwinding" ))))</f>
        <v/>
      </c>
      <c r="AZ1918" s="1">
        <f>+IF(AND(D1918&gt;0,E1918&gt;0,F1918&gt;0,L1918&gt;0,M1918&gt;0,S1918&gt;0,T1918&gt;0,Z1918&gt;0,AA1918&gt;0),"Buying Opportunity",IF(AND(D1918&lt;0,E1918&lt;0,F1918&lt;0,L1918&lt;0,M1918&lt;0,S1918&lt;0,T1918&lt;0,Z1918&lt;0,AA1918&lt;0),"support Zone",IF(AND(D1918&lt;0,E1918&lt;0,F1918&lt;0,L1918&gt;0,M1918&gt;0,S1918&gt;0,T1918&gt;0,Z1918&gt;0,AA1918&gt;0),"sell delivery")))</f>
        <v/>
      </c>
      <c r="BA1918" s="1">
        <f>IF(AND(D1918&gt;0,E1918&gt;0,F1918&gt;0,Z1918&gt;0,AA1918&gt;0,AB1918&gt;0,AC1918&gt;0,AI1918&gt;0,AJ1918&gt;0),"FII ENTERING")</f>
        <v/>
      </c>
      <c r="BB1918" s="1" t="n"/>
      <c r="BC1918" s="1" t="n"/>
      <c r="BD1918" s="1">
        <f>IF(AND(E1918&gt;0,F1918&gt;0,AB1918&gt;0,AC1918&gt;0,AI1918&gt;0,AJ1918&gt;0,AS1918&gt;AR1918,AR1918&gt;AQ1918),"long buildup",IF(AND(E1918&lt;0,F1918&lt;0,AB1918&gt;0,AC1918&gt;0,AI1918&gt;0,AJ1918&gt;0,AS1918&lt;AR1918,AR1918&lt;AQ1918),"Short buildup"))</f>
        <v/>
      </c>
      <c r="BE1918" s="1">
        <f>+IF(AND(F1918&gt;0,M1918&gt;0,T1918&gt;0,AA1918&gt;0),"buy")</f>
        <v/>
      </c>
    </row>
    <row r="1919">
      <c r="A1919" s="1" t="inlineStr">
        <is>
          <t>TTML</t>
        </is>
      </c>
      <c r="B1919" s="1" t="n"/>
      <c r="C1919" s="1" t="n"/>
      <c r="D1919" s="2" t="n">
        <v>0.1734820322180924</v>
      </c>
      <c r="E1919" s="2" t="n">
        <v>5.628401781296384</v>
      </c>
      <c r="F1919" s="3" t="n">
        <v>-0.09368778545496931</v>
      </c>
      <c r="G1919" s="4" t="n">
        <v>28287</v>
      </c>
      <c r="H1919" s="4" t="n">
        <v>443861</v>
      </c>
      <c r="I1919" s="3" t="n">
        <v>193660</v>
      </c>
      <c r="J1919" s="1" t="n"/>
      <c r="K1919" s="1" t="n"/>
      <c r="L1919" s="7">
        <f>J1919/G1919</f>
        <v/>
      </c>
      <c r="M1919" s="7">
        <f>K1919/H1919</f>
        <v/>
      </c>
      <c r="N1919" s="1" t="n">
        <v>36.8449</v>
      </c>
      <c r="O1919" s="1" t="n">
        <v>946.0507000000001</v>
      </c>
      <c r="P1919" s="1" t="n">
        <v>388.799</v>
      </c>
      <c r="Q1919" s="1" t="n"/>
      <c r="R1919" s="1" t="n"/>
      <c r="S1919" s="7">
        <f>Q1919/N1919</f>
        <v/>
      </c>
      <c r="T1919" s="7">
        <f>R1919/O1919</f>
        <v/>
      </c>
      <c r="U1919" s="1" t="inlineStr">
        <is>
          <t>1040072</t>
        </is>
      </c>
      <c r="V1919" s="1" t="inlineStr">
        <is>
          <t>8423709</t>
        </is>
      </c>
      <c r="W1919" s="1" t="inlineStr">
        <is>
          <t>3274587</t>
        </is>
      </c>
      <c r="X1919" s="1" t="n"/>
      <c r="Y1919" s="1" t="n"/>
      <c r="Z1919" s="7">
        <f>X1919/U1919</f>
        <v/>
      </c>
      <c r="AA1919" s="7">
        <f>Y1919/V1919</f>
        <v/>
      </c>
      <c r="AB1919" s="1" t="n"/>
      <c r="AC1919" s="1" t="n"/>
      <c r="AD1919" s="1" t="n"/>
      <c r="AE1919" s="1" t="n"/>
      <c r="AF1919" s="1" t="n"/>
      <c r="AG1919" s="1" t="n"/>
      <c r="AH1919" s="1" t="n"/>
      <c r="AI1919" s="7">
        <f>AG1919/AD1919</f>
        <v/>
      </c>
      <c r="AJ1919" s="7">
        <f>AH1919/AE1919</f>
        <v/>
      </c>
      <c r="AK1919" s="1" t="n"/>
      <c r="AL1919" s="1" t="n"/>
      <c r="AM1919" s="1" t="n"/>
      <c r="AN1919" s="1" t="n">
        <v>80.84</v>
      </c>
      <c r="AO1919" s="1" t="n">
        <v>85.39</v>
      </c>
      <c r="AP1919" s="1" t="n">
        <v>85.31</v>
      </c>
      <c r="AQ1919" s="1" t="n"/>
      <c r="AR1919" s="1" t="n"/>
      <c r="AS1919" s="1" t="n"/>
      <c r="AT1919" s="1" t="n"/>
      <c r="AU1919" s="1" t="n"/>
      <c r="AV1919" s="7">
        <f>AT1919/AQ1919</f>
        <v/>
      </c>
      <c r="AW1919" s="7">
        <f>AU1919/AR1919</f>
        <v/>
      </c>
      <c r="AX1919" s="1" t="n"/>
      <c r="AY1919" s="1">
        <f>+IF(AND(D1919&gt;0,E1919&gt;0,F1919&gt;0,S1919&gt;0,T1919&gt;0,AC1919&gt;0,AB1919&gt;0,AI1919&gt;0,AJ1919&gt;0,AS1919&gt;AR1919,AR1919&gt;AQ1919),"long buildup",IF(AND(D1919&gt;0,E1919&gt;0,F1919&gt;0,S1919&lt;0,T1919&lt;0,AB1919&lt;0,AC1919&lt;0,AI1919&lt;0,AJ1919&lt;0,AS1919&gt;AR1919,AR1919&gt;AQ1919),"Short Covering",IF(AND(D1919&lt;0,E1919&lt;0,F1919&lt;0,S1919&lt;0,T1919&lt;0,AB1919&gt;0,AC1919&gt;0,AI1919&gt;0,AJ1919&gt;0,AS1919&lt;AR1919,AR1919&lt;AQ1919),"Short Buildup",IF(AND(D1919&lt;0,E1919&lt;0,F1919&lt;0,S1919&lt;0,T1919&lt;0,AB1919&lt;0,AC1919&lt;0,AI1919&lt;0,AJ1919&lt;0,AS1919&lt;AR1919,AR1919&lt;AQ1919),"LongUnwinding" ))))</f>
        <v/>
      </c>
      <c r="AZ1919" s="1">
        <f>+IF(AND(D1919&gt;0,E1919&gt;0,F1919&gt;0,L1919&gt;0,M1919&gt;0,S1919&gt;0,T1919&gt;0,Z1919&gt;0,AA1919&gt;0),"Buying Opportunity",IF(AND(D1919&lt;0,E1919&lt;0,F1919&lt;0,L1919&lt;0,M1919&lt;0,S1919&lt;0,T1919&lt;0,Z1919&lt;0,AA1919&lt;0),"support Zone",IF(AND(D1919&lt;0,E1919&lt;0,F1919&lt;0,L1919&gt;0,M1919&gt;0,S1919&gt;0,T1919&gt;0,Z1919&gt;0,AA1919&gt;0),"sell delivery")))</f>
        <v/>
      </c>
      <c r="BA1919" s="1">
        <f>IF(AND(D1919&gt;0,E1919&gt;0,F1919&gt;0,Z1919&gt;0,AA1919&gt;0,AB1919&gt;0,AC1919&gt;0,AI1919&gt;0,AJ1919&gt;0),"FII ENTERING")</f>
        <v/>
      </c>
      <c r="BB1919" s="1" t="n"/>
      <c r="BC1919" s="1" t="n"/>
      <c r="BD1919" s="1">
        <f>IF(AND(E1919&gt;0,F1919&gt;0,AB1919&gt;0,AC1919&gt;0,AI1919&gt;0,AJ1919&gt;0,AS1919&gt;AR1919,AR1919&gt;AQ1919),"long buildup",IF(AND(E1919&lt;0,F1919&lt;0,AB1919&gt;0,AC1919&gt;0,AI1919&gt;0,AJ1919&gt;0,AS1919&lt;AR1919,AR1919&lt;AQ1919),"Short buildup"))</f>
        <v/>
      </c>
      <c r="BE1919" s="1">
        <f>+IF(AND(F1919&gt;0,M1919&gt;0,T1919&gt;0,AA1919&gt;0),"buy")</f>
        <v/>
      </c>
    </row>
    <row r="1920">
      <c r="A1920" s="1" t="inlineStr">
        <is>
          <t>TV18BRDCST</t>
        </is>
      </c>
      <c r="B1920" s="1" t="n"/>
      <c r="C1920" s="1" t="n"/>
      <c r="D1920" s="2" t="n">
        <v>6.743692525347811</v>
      </c>
      <c r="E1920" s="2" t="n">
        <v>6.743692525347811</v>
      </c>
      <c r="F1920" s="3" t="n">
        <v>6.743692525347811</v>
      </c>
      <c r="G1920" s="4" t="n">
        <v>77564</v>
      </c>
      <c r="H1920" s="4" t="n">
        <v>77564</v>
      </c>
      <c r="I1920" s="3" t="n">
        <v>77564</v>
      </c>
      <c r="J1920" s="1" t="n"/>
      <c r="K1920" s="1" t="n"/>
      <c r="L1920" s="7">
        <f>J1920/G1920</f>
        <v/>
      </c>
      <c r="M1920" s="7">
        <f>K1920/H1920</f>
        <v/>
      </c>
      <c r="N1920" s="1" t="n">
        <v>139.9765</v>
      </c>
      <c r="O1920" s="1" t="n">
        <v>139.9765</v>
      </c>
      <c r="P1920" s="1" t="n">
        <v>139.9765</v>
      </c>
      <c r="Q1920" s="1" t="n"/>
      <c r="R1920" s="1" t="n"/>
      <c r="S1920" s="7">
        <f>Q1920/N1920</f>
        <v/>
      </c>
      <c r="T1920" s="7">
        <f>R1920/O1920</f>
        <v/>
      </c>
      <c r="U1920" s="1" t="inlineStr">
        <is>
          <t>12274654</t>
        </is>
      </c>
      <c r="V1920" s="1" t="inlineStr">
        <is>
          <t>12274654</t>
        </is>
      </c>
      <c r="W1920" s="1" t="inlineStr">
        <is>
          <t>12274654</t>
        </is>
      </c>
      <c r="X1920" s="1" t="n"/>
      <c r="Y1920" s="1" t="n"/>
      <c r="Z1920" s="7">
        <f>X1920/U1920</f>
        <v/>
      </c>
      <c r="AA1920" s="7">
        <f>Y1920/V1920</f>
        <v/>
      </c>
      <c r="AB1920" s="1" t="n"/>
      <c r="AC1920" s="1" t="n"/>
      <c r="AD1920" s="1" t="n"/>
      <c r="AE1920" s="1" t="n"/>
      <c r="AF1920" s="1" t="n"/>
      <c r="AG1920" s="1" t="n"/>
      <c r="AH1920" s="1" t="n"/>
      <c r="AI1920" s="7">
        <f>AG1920/AD1920</f>
        <v/>
      </c>
      <c r="AJ1920" s="7">
        <f>AH1920/AE1920</f>
        <v/>
      </c>
      <c r="AK1920" s="1" t="n"/>
      <c r="AL1920" s="1" t="n"/>
      <c r="AM1920" s="1" t="n"/>
      <c r="AN1920" s="1" t="n">
        <v>45.27</v>
      </c>
      <c r="AO1920" s="1" t="n">
        <v>45.27</v>
      </c>
      <c r="AP1920" s="1" t="n">
        <v>45.27</v>
      </c>
      <c r="AQ1920" s="1" t="n"/>
      <c r="AR1920" s="1" t="n"/>
      <c r="AS1920" s="1" t="n"/>
      <c r="AT1920" s="1" t="n"/>
      <c r="AU1920" s="1" t="n"/>
      <c r="AV1920" s="7">
        <f>AT1920/AQ1920</f>
        <v/>
      </c>
      <c r="AW1920" s="7">
        <f>AU1920/AR1920</f>
        <v/>
      </c>
      <c r="AX1920" s="1" t="n"/>
      <c r="AY1920" s="1">
        <f>+IF(AND(D1920&gt;0,E1920&gt;0,F1920&gt;0,S1920&gt;0,T1920&gt;0,AC1920&gt;0,AB1920&gt;0,AI1920&gt;0,AJ1920&gt;0,AS1920&gt;AR1920,AR1920&gt;AQ1920),"long buildup",IF(AND(D1920&gt;0,E1920&gt;0,F1920&gt;0,S1920&lt;0,T1920&lt;0,AB1920&lt;0,AC1920&lt;0,AI1920&lt;0,AJ1920&lt;0,AS1920&gt;AR1920,AR1920&gt;AQ1920),"Short Covering",IF(AND(D1920&lt;0,E1920&lt;0,F1920&lt;0,S1920&lt;0,T1920&lt;0,AB1920&gt;0,AC1920&gt;0,AI1920&gt;0,AJ1920&gt;0,AS1920&lt;AR1920,AR1920&lt;AQ1920),"Short Buildup",IF(AND(D1920&lt;0,E1920&lt;0,F1920&lt;0,S1920&lt;0,T1920&lt;0,AB1920&lt;0,AC1920&lt;0,AI1920&lt;0,AJ1920&lt;0,AS1920&lt;AR1920,AR1920&lt;AQ1920),"LongUnwinding" ))))</f>
        <v/>
      </c>
      <c r="AZ1920" s="1">
        <f>+IF(AND(D1920&gt;0,E1920&gt;0,F1920&gt;0,L1920&gt;0,M1920&gt;0,S1920&gt;0,T1920&gt;0,Z1920&gt;0,AA1920&gt;0),"Buying Opportunity",IF(AND(D1920&lt;0,E1920&lt;0,F1920&lt;0,L1920&lt;0,M1920&lt;0,S1920&lt;0,T1920&lt;0,Z1920&lt;0,AA1920&lt;0),"support Zone",IF(AND(D1920&lt;0,E1920&lt;0,F1920&lt;0,L1920&gt;0,M1920&gt;0,S1920&gt;0,T1920&gt;0,Z1920&gt;0,AA1920&gt;0),"sell delivery")))</f>
        <v/>
      </c>
      <c r="BA1920" s="1">
        <f>IF(AND(D1920&gt;0,E1920&gt;0,F1920&gt;0,Z1920&gt;0,AA1920&gt;0,AB1920&gt;0,AC1920&gt;0,AI1920&gt;0,AJ1920&gt;0),"FII ENTERING")</f>
        <v/>
      </c>
      <c r="BB1920" s="1" t="n"/>
      <c r="BC1920" s="1" t="n"/>
      <c r="BD1920" s="1">
        <f>IF(AND(E1920&gt;0,F1920&gt;0,AB1920&gt;0,AC1920&gt;0,AI1920&gt;0,AJ1920&gt;0,AS1920&gt;AR1920,AR1920&gt;AQ1920),"long buildup",IF(AND(E1920&lt;0,F1920&lt;0,AB1920&gt;0,AC1920&gt;0,AI1920&gt;0,AJ1920&gt;0,AS1920&lt;AR1920,AR1920&lt;AQ1920),"Short buildup"))</f>
        <v/>
      </c>
      <c r="BE1920" s="1">
        <f>+IF(AND(F1920&gt;0,M1920&gt;0,T1920&gt;0,AA1920&gt;0),"buy")</f>
        <v/>
      </c>
    </row>
    <row r="1921">
      <c r="A1921" s="1" t="inlineStr">
        <is>
          <t>TVSELECT</t>
        </is>
      </c>
      <c r="B1921" s="1" t="n"/>
      <c r="C1921" s="1" t="n"/>
      <c r="D1921" s="2" t="n">
        <v>0.09558923938277285</v>
      </c>
      <c r="E1921" s="2" t="n">
        <v>-0.1364256480218281</v>
      </c>
      <c r="F1921" s="3" t="n">
        <v>1.639344262295082</v>
      </c>
      <c r="G1921" s="4" t="n">
        <v>47</v>
      </c>
      <c r="H1921" s="4" t="n">
        <v>67</v>
      </c>
      <c r="I1921" s="3" t="n">
        <v>67</v>
      </c>
      <c r="J1921" s="1" t="n"/>
      <c r="K1921" s="1" t="n"/>
      <c r="L1921" s="7">
        <f>J1921/G1921</f>
        <v/>
      </c>
      <c r="M1921" s="7">
        <f>K1921/H1921</f>
        <v/>
      </c>
      <c r="N1921" s="1" t="n">
        <v>0.07820000000000001</v>
      </c>
      <c r="O1921" s="1" t="n">
        <v>0.06730000000000001</v>
      </c>
      <c r="P1921" s="1" t="n">
        <v>0.1393</v>
      </c>
      <c r="Q1921" s="1" t="n"/>
      <c r="R1921" s="1" t="n"/>
      <c r="S1921" s="7">
        <f>Q1921/N1921</f>
        <v/>
      </c>
      <c r="T1921" s="7">
        <f>R1921/O1921</f>
        <v/>
      </c>
      <c r="U1921" s="1" t="inlineStr">
        <is>
          <t>-</t>
        </is>
      </c>
      <c r="V1921" s="1" t="inlineStr">
        <is>
          <t>-</t>
        </is>
      </c>
      <c r="W1921" s="1" t="inlineStr">
        <is>
          <t>-</t>
        </is>
      </c>
      <c r="X1921" s="1" t="n"/>
      <c r="Y1921" s="1" t="n"/>
      <c r="Z1921" s="7">
        <f>X1921/U1921</f>
        <v/>
      </c>
      <c r="AA1921" s="7">
        <f>Y1921/V1921</f>
        <v/>
      </c>
      <c r="AB1921" s="1" t="n"/>
      <c r="AC1921" s="1" t="n"/>
      <c r="AD1921" s="1" t="n"/>
      <c r="AE1921" s="1" t="n"/>
      <c r="AF1921" s="1" t="n"/>
      <c r="AG1921" s="1" t="n"/>
      <c r="AH1921" s="1" t="n"/>
      <c r="AI1921" s="7">
        <f>AG1921/AD1921</f>
        <v/>
      </c>
      <c r="AJ1921" s="7">
        <f>AH1921/AE1921</f>
        <v/>
      </c>
      <c r="AK1921" s="1" t="n"/>
      <c r="AL1921" s="1" t="n"/>
      <c r="AM1921" s="1" t="n"/>
      <c r="AN1921" s="1" t="n">
        <v>366.5</v>
      </c>
      <c r="AO1921" s="1" t="n">
        <v>366</v>
      </c>
      <c r="AP1921" s="1" t="n">
        <v>372</v>
      </c>
      <c r="AQ1921" s="1" t="n"/>
      <c r="AR1921" s="1" t="n"/>
      <c r="AS1921" s="1" t="n"/>
      <c r="AT1921" s="1" t="n"/>
      <c r="AU1921" s="1" t="n"/>
      <c r="AV1921" s="7">
        <f>AT1921/AQ1921</f>
        <v/>
      </c>
      <c r="AW1921" s="7">
        <f>AU1921/AR1921</f>
        <v/>
      </c>
      <c r="AX1921" s="1" t="n"/>
      <c r="AY1921" s="1">
        <f>+IF(AND(D1921&gt;0,E1921&gt;0,F1921&gt;0,S1921&gt;0,T1921&gt;0,AC1921&gt;0,AB1921&gt;0,AI1921&gt;0,AJ1921&gt;0,AS1921&gt;AR1921,AR1921&gt;AQ1921),"long buildup",IF(AND(D1921&gt;0,E1921&gt;0,F1921&gt;0,S1921&lt;0,T1921&lt;0,AB1921&lt;0,AC1921&lt;0,AI1921&lt;0,AJ1921&lt;0,AS1921&gt;AR1921,AR1921&gt;AQ1921),"Short Covering",IF(AND(D1921&lt;0,E1921&lt;0,F1921&lt;0,S1921&lt;0,T1921&lt;0,AB1921&gt;0,AC1921&gt;0,AI1921&gt;0,AJ1921&gt;0,AS1921&lt;AR1921,AR1921&lt;AQ1921),"Short Buildup",IF(AND(D1921&lt;0,E1921&lt;0,F1921&lt;0,S1921&lt;0,T1921&lt;0,AB1921&lt;0,AC1921&lt;0,AI1921&lt;0,AJ1921&lt;0,AS1921&lt;AR1921,AR1921&lt;AQ1921),"LongUnwinding" ))))</f>
        <v/>
      </c>
      <c r="AZ1921" s="1">
        <f>+IF(AND(D1921&gt;0,E1921&gt;0,F1921&gt;0,L1921&gt;0,M1921&gt;0,S1921&gt;0,T1921&gt;0,Z1921&gt;0,AA1921&gt;0),"Buying Opportunity",IF(AND(D1921&lt;0,E1921&lt;0,F1921&lt;0,L1921&lt;0,M1921&lt;0,S1921&lt;0,T1921&lt;0,Z1921&lt;0,AA1921&lt;0),"support Zone",IF(AND(D1921&lt;0,E1921&lt;0,F1921&lt;0,L1921&gt;0,M1921&gt;0,S1921&gt;0,T1921&gt;0,Z1921&gt;0,AA1921&gt;0),"sell delivery")))</f>
        <v/>
      </c>
      <c r="BA1921" s="1">
        <f>IF(AND(D1921&gt;0,E1921&gt;0,F1921&gt;0,Z1921&gt;0,AA1921&gt;0,AB1921&gt;0,AC1921&gt;0,AI1921&gt;0,AJ1921&gt;0),"FII ENTERING")</f>
        <v/>
      </c>
      <c r="BB1921" s="1" t="n"/>
      <c r="BC1921" s="1" t="n"/>
      <c r="BD1921" s="1">
        <f>IF(AND(E1921&gt;0,F1921&gt;0,AB1921&gt;0,AC1921&gt;0,AI1921&gt;0,AJ1921&gt;0,AS1921&gt;AR1921,AR1921&gt;AQ1921),"long buildup",IF(AND(E1921&lt;0,F1921&lt;0,AB1921&gt;0,AC1921&gt;0,AI1921&gt;0,AJ1921&gt;0,AS1921&lt;AR1921,AR1921&lt;AQ1921),"Short buildup"))</f>
        <v/>
      </c>
      <c r="BE1921" s="1">
        <f>+IF(AND(F1921&gt;0,M1921&gt;0,T1921&gt;0,AA1921&gt;0),"buy")</f>
        <v/>
      </c>
    </row>
    <row r="1922">
      <c r="A1922" s="1" t="inlineStr">
        <is>
          <t>TVSHLTD</t>
        </is>
      </c>
      <c r="B1922" s="1" t="n"/>
      <c r="C1922" s="1" t="n"/>
      <c r="D1922" s="2" t="n">
        <v>-0.1046033964341707</v>
      </c>
      <c r="E1922" s="2" t="n">
        <v>-1.380345340698561</v>
      </c>
      <c r="F1922" s="3" t="n">
        <v>-0.1702295950169249</v>
      </c>
      <c r="G1922" s="4" t="n">
        <v>1777</v>
      </c>
      <c r="H1922" s="4" t="n">
        <v>951</v>
      </c>
      <c r="I1922" s="3" t="n">
        <v>1053</v>
      </c>
      <c r="J1922" s="1" t="n"/>
      <c r="K1922" s="1" t="n"/>
      <c r="L1922" s="7">
        <f>J1922/G1922</f>
        <v/>
      </c>
      <c r="M1922" s="7">
        <f>K1922/H1922</f>
        <v/>
      </c>
      <c r="N1922" s="1" t="n">
        <v>4.9703</v>
      </c>
      <c r="O1922" s="1" t="n">
        <v>2.0336</v>
      </c>
      <c r="P1922" s="1" t="n">
        <v>2.773</v>
      </c>
      <c r="Q1922" s="1" t="n"/>
      <c r="R1922" s="1" t="n"/>
      <c r="S1922" s="7">
        <f>Q1922/N1922</f>
        <v/>
      </c>
      <c r="T1922" s="7">
        <f>R1922/O1922</f>
        <v/>
      </c>
      <c r="U1922" s="1" t="inlineStr">
        <is>
          <t>2110</t>
        </is>
      </c>
      <c r="V1922" s="1" t="inlineStr">
        <is>
          <t>991</t>
        </is>
      </c>
      <c r="W1922" s="1" t="inlineStr">
        <is>
          <t>1260</t>
        </is>
      </c>
      <c r="X1922" s="1" t="n"/>
      <c r="Y1922" s="1" t="n"/>
      <c r="Z1922" s="7">
        <f>X1922/U1922</f>
        <v/>
      </c>
      <c r="AA1922" s="7">
        <f>Y1922/V1922</f>
        <v/>
      </c>
      <c r="AB1922" s="1" t="n"/>
      <c r="AC1922" s="1" t="n"/>
      <c r="AD1922" s="1" t="n"/>
      <c r="AE1922" s="1" t="n"/>
      <c r="AF1922" s="1" t="n"/>
      <c r="AG1922" s="1" t="n"/>
      <c r="AH1922" s="1" t="n"/>
      <c r="AI1922" s="7">
        <f>AG1922/AD1922</f>
        <v/>
      </c>
      <c r="AJ1922" s="7">
        <f>AH1922/AE1922</f>
        <v/>
      </c>
      <c r="AK1922" s="1" t="n"/>
      <c r="AL1922" s="1" t="n"/>
      <c r="AM1922" s="1" t="n"/>
      <c r="AN1922" s="1" t="n">
        <v>11794.15</v>
      </c>
      <c r="AO1922" s="1" t="n">
        <v>11631.35</v>
      </c>
      <c r="AP1922" s="1" t="n">
        <v>11611.55</v>
      </c>
      <c r="AQ1922" s="1" t="n"/>
      <c r="AR1922" s="1" t="n"/>
      <c r="AS1922" s="1" t="n"/>
      <c r="AT1922" s="1" t="n"/>
      <c r="AU1922" s="1" t="n"/>
      <c r="AV1922" s="7">
        <f>AT1922/AQ1922</f>
        <v/>
      </c>
      <c r="AW1922" s="7">
        <f>AU1922/AR1922</f>
        <v/>
      </c>
      <c r="AX1922" s="1" t="n"/>
      <c r="AY1922" s="1">
        <f>+IF(AND(D1922&gt;0,E1922&gt;0,F1922&gt;0,S1922&gt;0,T1922&gt;0,AC1922&gt;0,AB1922&gt;0,AI1922&gt;0,AJ1922&gt;0,AS1922&gt;AR1922,AR1922&gt;AQ1922),"long buildup",IF(AND(D1922&gt;0,E1922&gt;0,F1922&gt;0,S1922&lt;0,T1922&lt;0,AB1922&lt;0,AC1922&lt;0,AI1922&lt;0,AJ1922&lt;0,AS1922&gt;AR1922,AR1922&gt;AQ1922),"Short Covering",IF(AND(D1922&lt;0,E1922&lt;0,F1922&lt;0,S1922&lt;0,T1922&lt;0,AB1922&gt;0,AC1922&gt;0,AI1922&gt;0,AJ1922&gt;0,AS1922&lt;AR1922,AR1922&lt;AQ1922),"Short Buildup",IF(AND(D1922&lt;0,E1922&lt;0,F1922&lt;0,S1922&lt;0,T1922&lt;0,AB1922&lt;0,AC1922&lt;0,AI1922&lt;0,AJ1922&lt;0,AS1922&lt;AR1922,AR1922&lt;AQ1922),"LongUnwinding" ))))</f>
        <v/>
      </c>
      <c r="AZ1922" s="1">
        <f>+IF(AND(D1922&gt;0,E1922&gt;0,F1922&gt;0,L1922&gt;0,M1922&gt;0,S1922&gt;0,T1922&gt;0,Z1922&gt;0,AA1922&gt;0),"Buying Opportunity",IF(AND(D1922&lt;0,E1922&lt;0,F1922&lt;0,L1922&lt;0,M1922&lt;0,S1922&lt;0,T1922&lt;0,Z1922&lt;0,AA1922&lt;0),"support Zone",IF(AND(D1922&lt;0,E1922&lt;0,F1922&lt;0,L1922&gt;0,M1922&gt;0,S1922&gt;0,T1922&gt;0,Z1922&gt;0,AA1922&gt;0),"sell delivery")))</f>
        <v/>
      </c>
      <c r="BA1922" s="1">
        <f>IF(AND(D1922&gt;0,E1922&gt;0,F1922&gt;0,Z1922&gt;0,AA1922&gt;0,AB1922&gt;0,AC1922&gt;0,AI1922&gt;0,AJ1922&gt;0),"FII ENTERING")</f>
        <v/>
      </c>
      <c r="BB1922" s="1" t="n"/>
      <c r="BC1922" s="1" t="n"/>
      <c r="BD1922" s="1">
        <f>IF(AND(E1922&gt;0,F1922&gt;0,AB1922&gt;0,AC1922&gt;0,AI1922&gt;0,AJ1922&gt;0,AS1922&gt;AR1922,AR1922&gt;AQ1922),"long buildup",IF(AND(E1922&lt;0,F1922&lt;0,AB1922&gt;0,AC1922&gt;0,AI1922&gt;0,AJ1922&gt;0,AS1922&lt;AR1922,AR1922&lt;AQ1922),"Short buildup"))</f>
        <v/>
      </c>
      <c r="BE1922" s="1">
        <f>+IF(AND(F1922&gt;0,M1922&gt;0,T1922&gt;0,AA1922&gt;0),"buy")</f>
        <v/>
      </c>
    </row>
    <row r="1923">
      <c r="A1923" s="1" t="inlineStr">
        <is>
          <t>TVSMOTOR</t>
        </is>
      </c>
      <c r="B1923" s="1" t="n"/>
      <c r="C1923" s="1" t="n"/>
      <c r="D1923" s="2" t="n">
        <v>0.4463931434013174</v>
      </c>
      <c r="E1923" s="2" t="n">
        <v>-0.3041734974026672</v>
      </c>
      <c r="F1923" s="3" t="n">
        <v>-0.07330361565130893</v>
      </c>
      <c r="G1923" s="4" t="n">
        <v>31643</v>
      </c>
      <c r="H1923" s="4" t="n">
        <v>18043</v>
      </c>
      <c r="I1923" s="3" t="n">
        <v>20032</v>
      </c>
      <c r="J1923" s="1" t="n"/>
      <c r="K1923" s="1" t="n"/>
      <c r="L1923" s="7">
        <f>J1923/G1923</f>
        <v/>
      </c>
      <c r="M1923" s="7">
        <f>K1923/H1923</f>
        <v/>
      </c>
      <c r="N1923" s="1" t="n">
        <v>99.7677</v>
      </c>
      <c r="O1923" s="1" t="n">
        <v>71.2101</v>
      </c>
      <c r="P1923" s="1" t="n">
        <v>71.8437</v>
      </c>
      <c r="Q1923" s="1" t="n"/>
      <c r="R1923" s="1" t="n"/>
      <c r="S1923" s="7">
        <f>Q1923/N1923</f>
        <v/>
      </c>
      <c r="T1923" s="7">
        <f>R1923/O1923</f>
        <v/>
      </c>
      <c r="U1923" s="1" t="inlineStr">
        <is>
          <t>201671</t>
        </is>
      </c>
      <c r="V1923" s="1" t="inlineStr">
        <is>
          <t>128065</t>
        </is>
      </c>
      <c r="W1923" s="1" t="inlineStr">
        <is>
          <t>119212</t>
        </is>
      </c>
      <c r="X1923" s="1" t="n"/>
      <c r="Y1923" s="1" t="n"/>
      <c r="Z1923" s="7">
        <f>X1923/U1923</f>
        <v/>
      </c>
      <c r="AA1923" s="7">
        <f>Y1923/V1923</f>
        <v/>
      </c>
      <c r="AB1923" s="1" t="n">
        <v>8400</v>
      </c>
      <c r="AC1923" s="1" t="n">
        <v>5950</v>
      </c>
      <c r="AD1923" s="1" t="n">
        <v>106</v>
      </c>
      <c r="AE1923" s="1" t="n">
        <v>97</v>
      </c>
      <c r="AF1923" s="1" t="n">
        <v>231</v>
      </c>
      <c r="AG1923" s="1" t="n"/>
      <c r="AH1923" s="1" t="n"/>
      <c r="AI1923" s="7">
        <f>AG1923/AD1923</f>
        <v/>
      </c>
      <c r="AJ1923" s="7">
        <f>AH1923/AE1923</f>
        <v/>
      </c>
      <c r="AK1923" s="1" t="n">
        <v>2556.15</v>
      </c>
      <c r="AL1923" s="1" t="n">
        <v>2548.05</v>
      </c>
      <c r="AM1923" s="1" t="n">
        <v>2547.25</v>
      </c>
      <c r="AN1923" s="1" t="n">
        <v>2531.45</v>
      </c>
      <c r="AO1923" s="1" t="n">
        <v>2523.75</v>
      </c>
      <c r="AP1923" s="1" t="n">
        <v>2521.9</v>
      </c>
      <c r="AQ1923" s="1" t="n"/>
      <c r="AR1923" s="1" t="n"/>
      <c r="AS1923" s="1" t="n"/>
      <c r="AT1923" s="1" t="n"/>
      <c r="AU1923" s="1" t="n"/>
      <c r="AV1923" s="7">
        <f>AT1923/AQ1923</f>
        <v/>
      </c>
      <c r="AW1923" s="7">
        <f>AU1923/AR1923</f>
        <v/>
      </c>
      <c r="AX1923" s="1" t="n"/>
      <c r="AY1923" s="1">
        <f>+IF(AND(D1923&gt;0,E1923&gt;0,F1923&gt;0,S1923&gt;0,T1923&gt;0,AC1923&gt;0,AB1923&gt;0,AI1923&gt;0,AJ1923&gt;0,AS1923&gt;AR1923,AR1923&gt;AQ1923),"long buildup",IF(AND(D1923&gt;0,E1923&gt;0,F1923&gt;0,S1923&lt;0,T1923&lt;0,AB1923&lt;0,AC1923&lt;0,AI1923&lt;0,AJ1923&lt;0,AS1923&gt;AR1923,AR1923&gt;AQ1923),"Short Covering",IF(AND(D1923&lt;0,E1923&lt;0,F1923&lt;0,S1923&lt;0,T1923&lt;0,AB1923&gt;0,AC1923&gt;0,AI1923&gt;0,AJ1923&gt;0,AS1923&lt;AR1923,AR1923&lt;AQ1923),"Short Buildup",IF(AND(D1923&lt;0,E1923&lt;0,F1923&lt;0,S1923&lt;0,T1923&lt;0,AB1923&lt;0,AC1923&lt;0,AI1923&lt;0,AJ1923&lt;0,AS1923&lt;AR1923,AR1923&lt;AQ1923),"LongUnwinding" ))))</f>
        <v/>
      </c>
      <c r="AZ1923" s="1">
        <f>+IF(AND(D1923&gt;0,E1923&gt;0,F1923&gt;0,L1923&gt;0,M1923&gt;0,S1923&gt;0,T1923&gt;0,Z1923&gt;0,AA1923&gt;0),"Buying Opportunity",IF(AND(D1923&lt;0,E1923&lt;0,F1923&lt;0,L1923&lt;0,M1923&lt;0,S1923&lt;0,T1923&lt;0,Z1923&lt;0,AA1923&lt;0),"support Zone",IF(AND(D1923&lt;0,E1923&lt;0,F1923&lt;0,L1923&gt;0,M1923&gt;0,S1923&gt;0,T1923&gt;0,Z1923&gt;0,AA1923&gt;0),"sell delivery")))</f>
        <v/>
      </c>
      <c r="BA1923" s="1">
        <f>IF(AND(D1923&gt;0,E1923&gt;0,F1923&gt;0,Z1923&gt;0,AA1923&gt;0,AB1923&gt;0,AC1923&gt;0,AI1923&gt;0,AJ1923&gt;0),"FII ENTERING")</f>
        <v/>
      </c>
      <c r="BB1923" s="1" t="n"/>
      <c r="BC1923" s="1" t="n"/>
      <c r="BD1923" s="1">
        <f>IF(AND(E1923&gt;0,F1923&gt;0,AB1923&gt;0,AC1923&gt;0,AI1923&gt;0,AJ1923&gt;0,AS1923&gt;AR1923,AR1923&gt;AQ1923),"long buildup",IF(AND(E1923&lt;0,F1923&lt;0,AB1923&gt;0,AC1923&gt;0,AI1923&gt;0,AJ1923&gt;0,AS1923&lt;AR1923,AR1923&lt;AQ1923),"Short buildup"))</f>
        <v/>
      </c>
      <c r="BE1923" s="1">
        <f>+IF(AND(F1923&gt;0,M1923&gt;0,T1923&gt;0,AA1923&gt;0),"buy")</f>
        <v/>
      </c>
    </row>
    <row r="1924">
      <c r="A1924" s="1" t="inlineStr">
        <is>
          <t>TVSSCS</t>
        </is>
      </c>
      <c r="B1924" s="1" t="n"/>
      <c r="C1924" s="1" t="n"/>
      <c r="D1924" s="2" t="n">
        <v>3.20990300626975</v>
      </c>
      <c r="E1924" s="2" t="n">
        <v>-1.708203530633433</v>
      </c>
      <c r="F1924" s="3" t="n">
        <v>-1.114573979187583</v>
      </c>
      <c r="G1924" s="4" t="n">
        <v>65964</v>
      </c>
      <c r="H1924" s="4" t="n">
        <v>17079</v>
      </c>
      <c r="I1924" s="3" t="n">
        <v>14853</v>
      </c>
      <c r="J1924" s="1" t="n"/>
      <c r="K1924" s="1" t="n"/>
      <c r="L1924" s="7">
        <f>J1924/G1924</f>
        <v/>
      </c>
      <c r="M1924" s="7">
        <f>K1924/H1924</f>
        <v/>
      </c>
      <c r="N1924" s="1" t="n">
        <v>64.0313</v>
      </c>
      <c r="O1924" s="1" t="n">
        <v>14.3541</v>
      </c>
      <c r="P1924" s="1" t="n">
        <v>15.3657</v>
      </c>
      <c r="Q1924" s="1" t="n"/>
      <c r="R1924" s="1" t="n"/>
      <c r="S1924" s="7">
        <f>Q1924/N1924</f>
        <v/>
      </c>
      <c r="T1924" s="7">
        <f>R1924/O1924</f>
        <v/>
      </c>
      <c r="U1924" s="1" t="inlineStr">
        <is>
          <t>1074889</t>
        </is>
      </c>
      <c r="V1924" s="1" t="inlineStr">
        <is>
          <t>323886</t>
        </is>
      </c>
      <c r="W1924" s="1" t="inlineStr">
        <is>
          <t>281963</t>
        </is>
      </c>
      <c r="X1924" s="1" t="n"/>
      <c r="Y1924" s="1" t="n"/>
      <c r="Z1924" s="7">
        <f>X1924/U1924</f>
        <v/>
      </c>
      <c r="AA1924" s="7">
        <f>Y1924/V1924</f>
        <v/>
      </c>
      <c r="AB1924" s="1" t="n"/>
      <c r="AC1924" s="1" t="n"/>
      <c r="AD1924" s="1" t="n"/>
      <c r="AE1924" s="1" t="n"/>
      <c r="AF1924" s="1" t="n"/>
      <c r="AG1924" s="1" t="n"/>
      <c r="AH1924" s="1" t="n"/>
      <c r="AI1924" s="7">
        <f>AG1924/AD1924</f>
        <v/>
      </c>
      <c r="AJ1924" s="7">
        <f>AH1924/AE1924</f>
        <v/>
      </c>
      <c r="AK1924" s="1" t="n"/>
      <c r="AL1924" s="1" t="n"/>
      <c r="AM1924" s="1" t="n"/>
      <c r="AN1924" s="1" t="n">
        <v>192.6</v>
      </c>
      <c r="AO1924" s="1" t="n">
        <v>189.31</v>
      </c>
      <c r="AP1924" s="1" t="n">
        <v>187.2</v>
      </c>
      <c r="AQ1924" s="1" t="n"/>
      <c r="AR1924" s="1" t="n"/>
      <c r="AS1924" s="1" t="n"/>
      <c r="AT1924" s="1" t="n"/>
      <c r="AU1924" s="1" t="n"/>
      <c r="AV1924" s="7">
        <f>AT1924/AQ1924</f>
        <v/>
      </c>
      <c r="AW1924" s="7">
        <f>AU1924/AR1924</f>
        <v/>
      </c>
      <c r="AX1924" s="1" t="n"/>
      <c r="AY1924" s="1">
        <f>+IF(AND(D1924&gt;0,E1924&gt;0,F1924&gt;0,S1924&gt;0,T1924&gt;0,AC1924&gt;0,AB1924&gt;0,AI1924&gt;0,AJ1924&gt;0,AS1924&gt;AR1924,AR1924&gt;AQ1924),"long buildup",IF(AND(D1924&gt;0,E1924&gt;0,F1924&gt;0,S1924&lt;0,T1924&lt;0,AB1924&lt;0,AC1924&lt;0,AI1924&lt;0,AJ1924&lt;0,AS1924&gt;AR1924,AR1924&gt;AQ1924),"Short Covering",IF(AND(D1924&lt;0,E1924&lt;0,F1924&lt;0,S1924&lt;0,T1924&lt;0,AB1924&gt;0,AC1924&gt;0,AI1924&gt;0,AJ1924&gt;0,AS1924&lt;AR1924,AR1924&lt;AQ1924),"Short Buildup",IF(AND(D1924&lt;0,E1924&lt;0,F1924&lt;0,S1924&lt;0,T1924&lt;0,AB1924&lt;0,AC1924&lt;0,AI1924&lt;0,AJ1924&lt;0,AS1924&lt;AR1924,AR1924&lt;AQ1924),"LongUnwinding" ))))</f>
        <v/>
      </c>
      <c r="AZ1924" s="1">
        <f>+IF(AND(D1924&gt;0,E1924&gt;0,F1924&gt;0,L1924&gt;0,M1924&gt;0,S1924&gt;0,T1924&gt;0,Z1924&gt;0,AA1924&gt;0),"Buying Opportunity",IF(AND(D1924&lt;0,E1924&lt;0,F1924&lt;0,L1924&lt;0,M1924&lt;0,S1924&lt;0,T1924&lt;0,Z1924&lt;0,AA1924&lt;0),"support Zone",IF(AND(D1924&lt;0,E1924&lt;0,F1924&lt;0,L1924&gt;0,M1924&gt;0,S1924&gt;0,T1924&gt;0,Z1924&gt;0,AA1924&gt;0),"sell delivery")))</f>
        <v/>
      </c>
      <c r="BA1924" s="1">
        <f>IF(AND(D1924&gt;0,E1924&gt;0,F1924&gt;0,Z1924&gt;0,AA1924&gt;0,AB1924&gt;0,AC1924&gt;0,AI1924&gt;0,AJ1924&gt;0),"FII ENTERING")</f>
        <v/>
      </c>
      <c r="BB1924" s="1" t="n"/>
      <c r="BC1924" s="1" t="n"/>
      <c r="BD1924" s="1">
        <f>IF(AND(E1924&gt;0,F1924&gt;0,AB1924&gt;0,AC1924&gt;0,AI1924&gt;0,AJ1924&gt;0,AS1924&gt;AR1924,AR1924&gt;AQ1924),"long buildup",IF(AND(E1924&lt;0,F1924&lt;0,AB1924&gt;0,AC1924&gt;0,AI1924&gt;0,AJ1924&gt;0,AS1924&lt;AR1924,AR1924&lt;AQ1924),"Short buildup"))</f>
        <v/>
      </c>
      <c r="BE1924" s="1">
        <f>+IF(AND(F1924&gt;0,M1924&gt;0,T1924&gt;0,AA1924&gt;0),"buy")</f>
        <v/>
      </c>
    </row>
    <row r="1925">
      <c r="A1925" s="1" t="inlineStr">
        <is>
          <t>TVSSRICHAK</t>
        </is>
      </c>
      <c r="B1925" s="1" t="n"/>
      <c r="C1925" s="1" t="n"/>
      <c r="D1925" s="2" t="n">
        <v>-1.252101927305655</v>
      </c>
      <c r="E1925" s="2" t="n">
        <v>-0.09431243614261899</v>
      </c>
      <c r="F1925" s="3" t="n">
        <v>-0.8666579257899616</v>
      </c>
      <c r="G1925" s="4" t="n">
        <v>496</v>
      </c>
      <c r="H1925" s="4" t="n">
        <v>636</v>
      </c>
      <c r="I1925" s="3" t="n">
        <v>542</v>
      </c>
      <c r="J1925" s="1" t="n"/>
      <c r="K1925" s="1" t="n"/>
      <c r="L1925" s="7">
        <f>J1925/G1925</f>
        <v/>
      </c>
      <c r="M1925" s="7">
        <f>K1925/H1925</f>
        <v/>
      </c>
      <c r="N1925" s="1" t="n">
        <v>0.5296000000000001</v>
      </c>
      <c r="O1925" s="1" t="n">
        <v>0.8083</v>
      </c>
      <c r="P1925" s="1" t="n">
        <v>0.6737000000000001</v>
      </c>
      <c r="Q1925" s="1" t="n"/>
      <c r="R1925" s="1" t="n"/>
      <c r="S1925" s="7">
        <f>Q1925/N1925</f>
        <v/>
      </c>
      <c r="T1925" s="7">
        <f>R1925/O1925</f>
        <v/>
      </c>
      <c r="U1925" s="1" t="inlineStr">
        <is>
          <t>744</t>
        </is>
      </c>
      <c r="V1925" s="1" t="inlineStr">
        <is>
          <t>928</t>
        </is>
      </c>
      <c r="W1925" s="1" t="inlineStr">
        <is>
          <t>1043</t>
        </is>
      </c>
      <c r="X1925" s="1" t="n"/>
      <c r="Y1925" s="1" t="n"/>
      <c r="Z1925" s="7">
        <f>X1925/U1925</f>
        <v/>
      </c>
      <c r="AA1925" s="7">
        <f>Y1925/V1925</f>
        <v/>
      </c>
      <c r="AB1925" s="1" t="n"/>
      <c r="AC1925" s="1" t="n"/>
      <c r="AD1925" s="1" t="n"/>
      <c r="AE1925" s="1" t="n"/>
      <c r="AF1925" s="1" t="n"/>
      <c r="AG1925" s="1" t="n"/>
      <c r="AH1925" s="1" t="n"/>
      <c r="AI1925" s="7">
        <f>AG1925/AD1925</f>
        <v/>
      </c>
      <c r="AJ1925" s="7">
        <f>AH1925/AE1925</f>
        <v/>
      </c>
      <c r="AK1925" s="1" t="n"/>
      <c r="AL1925" s="1" t="n"/>
      <c r="AM1925" s="1" t="n"/>
      <c r="AN1925" s="1" t="n">
        <v>3817.1</v>
      </c>
      <c r="AO1925" s="1" t="n">
        <v>3813.5</v>
      </c>
      <c r="AP1925" s="1" t="n">
        <v>3780.45</v>
      </c>
      <c r="AQ1925" s="1" t="n"/>
      <c r="AR1925" s="1" t="n"/>
      <c r="AS1925" s="1" t="n"/>
      <c r="AT1925" s="1" t="n"/>
      <c r="AU1925" s="1" t="n"/>
      <c r="AV1925" s="7">
        <f>AT1925/AQ1925</f>
        <v/>
      </c>
      <c r="AW1925" s="7">
        <f>AU1925/AR1925</f>
        <v/>
      </c>
      <c r="AX1925" s="1" t="n"/>
      <c r="AY1925" s="1">
        <f>+IF(AND(D1925&gt;0,E1925&gt;0,F1925&gt;0,S1925&gt;0,T1925&gt;0,AC1925&gt;0,AB1925&gt;0,AI1925&gt;0,AJ1925&gt;0,AS1925&gt;AR1925,AR1925&gt;AQ1925),"long buildup",IF(AND(D1925&gt;0,E1925&gt;0,F1925&gt;0,S1925&lt;0,T1925&lt;0,AB1925&lt;0,AC1925&lt;0,AI1925&lt;0,AJ1925&lt;0,AS1925&gt;AR1925,AR1925&gt;AQ1925),"Short Covering",IF(AND(D1925&lt;0,E1925&lt;0,F1925&lt;0,S1925&lt;0,T1925&lt;0,AB1925&gt;0,AC1925&gt;0,AI1925&gt;0,AJ1925&gt;0,AS1925&lt;AR1925,AR1925&lt;AQ1925),"Short Buildup",IF(AND(D1925&lt;0,E1925&lt;0,F1925&lt;0,S1925&lt;0,T1925&lt;0,AB1925&lt;0,AC1925&lt;0,AI1925&lt;0,AJ1925&lt;0,AS1925&lt;AR1925,AR1925&lt;AQ1925),"LongUnwinding" ))))</f>
        <v/>
      </c>
      <c r="AZ1925" s="1">
        <f>+IF(AND(D1925&gt;0,E1925&gt;0,F1925&gt;0,L1925&gt;0,M1925&gt;0,S1925&gt;0,T1925&gt;0,Z1925&gt;0,AA1925&gt;0),"Buying Opportunity",IF(AND(D1925&lt;0,E1925&lt;0,F1925&lt;0,L1925&lt;0,M1925&lt;0,S1925&lt;0,T1925&lt;0,Z1925&lt;0,AA1925&lt;0),"support Zone",IF(AND(D1925&lt;0,E1925&lt;0,F1925&lt;0,L1925&gt;0,M1925&gt;0,S1925&gt;0,T1925&gt;0,Z1925&gt;0,AA1925&gt;0),"sell delivery")))</f>
        <v/>
      </c>
      <c r="BA1925" s="1">
        <f>IF(AND(D1925&gt;0,E1925&gt;0,F1925&gt;0,Z1925&gt;0,AA1925&gt;0,AB1925&gt;0,AC1925&gt;0,AI1925&gt;0,AJ1925&gt;0),"FII ENTERING")</f>
        <v/>
      </c>
      <c r="BB1925" s="1" t="n"/>
      <c r="BC1925" s="1" t="n"/>
      <c r="BD1925" s="1">
        <f>IF(AND(E1925&gt;0,F1925&gt;0,AB1925&gt;0,AC1925&gt;0,AI1925&gt;0,AJ1925&gt;0,AS1925&gt;AR1925,AR1925&gt;AQ1925),"long buildup",IF(AND(E1925&lt;0,F1925&lt;0,AB1925&gt;0,AC1925&gt;0,AI1925&gt;0,AJ1925&gt;0,AS1925&lt;AR1925,AR1925&lt;AQ1925),"Short buildup"))</f>
        <v/>
      </c>
      <c r="BE1925" s="1">
        <f>+IF(AND(F1925&gt;0,M1925&gt;0,T1925&gt;0,AA1925&gt;0),"buy")</f>
        <v/>
      </c>
    </row>
    <row r="1926">
      <c r="A1926" s="1" t="inlineStr">
        <is>
          <t>TVTODAY</t>
        </is>
      </c>
      <c r="B1926" s="1" t="n"/>
      <c r="C1926" s="1" t="n"/>
      <c r="D1926" s="2" t="n">
        <v>-0.9619047619047668</v>
      </c>
      <c r="E1926" s="2" t="n">
        <v>-2.384844696605433</v>
      </c>
      <c r="F1926" s="3" t="n">
        <v>0.2265786622007583</v>
      </c>
      <c r="G1926" s="4" t="n">
        <v>1876</v>
      </c>
      <c r="H1926" s="4" t="n">
        <v>1605</v>
      </c>
      <c r="I1926" s="3" t="n">
        <v>1743</v>
      </c>
      <c r="J1926" s="1" t="n"/>
      <c r="K1926" s="1" t="n"/>
      <c r="L1926" s="7">
        <f>J1926/G1926</f>
        <v/>
      </c>
      <c r="M1926" s="7">
        <f>K1926/H1926</f>
        <v/>
      </c>
      <c r="N1926" s="1" t="n">
        <v>1.0374</v>
      </c>
      <c r="O1926" s="1" t="n">
        <v>1.0292</v>
      </c>
      <c r="P1926" s="1" t="n">
        <v>1.0104</v>
      </c>
      <c r="Q1926" s="1" t="n"/>
      <c r="R1926" s="1" t="n"/>
      <c r="S1926" s="7">
        <f>Q1926/N1926</f>
        <v/>
      </c>
      <c r="T1926" s="7">
        <f>R1926/O1926</f>
        <v/>
      </c>
      <c r="U1926" s="1" t="inlineStr">
        <is>
          <t>37364</t>
        </is>
      </c>
      <c r="V1926" s="1" t="inlineStr">
        <is>
          <t>31609</t>
        </is>
      </c>
      <c r="W1926" s="1" t="inlineStr">
        <is>
          <t>22895</t>
        </is>
      </c>
      <c r="X1926" s="1" t="n"/>
      <c r="Y1926" s="1" t="n"/>
      <c r="Z1926" s="7">
        <f>X1926/U1926</f>
        <v/>
      </c>
      <c r="AA1926" s="7">
        <f>Y1926/V1926</f>
        <v/>
      </c>
      <c r="AB1926" s="1" t="n"/>
      <c r="AC1926" s="1" t="n"/>
      <c r="AD1926" s="1" t="n"/>
      <c r="AE1926" s="1" t="n"/>
      <c r="AF1926" s="1" t="n"/>
      <c r="AG1926" s="1" t="n"/>
      <c r="AH1926" s="1" t="n"/>
      <c r="AI1926" s="7">
        <f>AG1926/AD1926</f>
        <v/>
      </c>
      <c r="AJ1926" s="7">
        <f>AH1926/AE1926</f>
        <v/>
      </c>
      <c r="AK1926" s="1" t="n"/>
      <c r="AL1926" s="1" t="n"/>
      <c r="AM1926" s="1" t="n"/>
      <c r="AN1926" s="1" t="n">
        <v>207.98</v>
      </c>
      <c r="AO1926" s="1" t="n">
        <v>203.02</v>
      </c>
      <c r="AP1926" s="1" t="n">
        <v>203.48</v>
      </c>
      <c r="AQ1926" s="1" t="n"/>
      <c r="AR1926" s="1" t="n"/>
      <c r="AS1926" s="1" t="n"/>
      <c r="AT1926" s="1" t="n"/>
      <c r="AU1926" s="1" t="n"/>
      <c r="AV1926" s="7">
        <f>AT1926/AQ1926</f>
        <v/>
      </c>
      <c r="AW1926" s="7">
        <f>AU1926/AR1926</f>
        <v/>
      </c>
      <c r="AX1926" s="1" t="n"/>
      <c r="AY1926" s="1">
        <f>+IF(AND(D1926&gt;0,E1926&gt;0,F1926&gt;0,S1926&gt;0,T1926&gt;0,AC1926&gt;0,AB1926&gt;0,AI1926&gt;0,AJ1926&gt;0,AS1926&gt;AR1926,AR1926&gt;AQ1926),"long buildup",IF(AND(D1926&gt;0,E1926&gt;0,F1926&gt;0,S1926&lt;0,T1926&lt;0,AB1926&lt;0,AC1926&lt;0,AI1926&lt;0,AJ1926&lt;0,AS1926&gt;AR1926,AR1926&gt;AQ1926),"Short Covering",IF(AND(D1926&lt;0,E1926&lt;0,F1926&lt;0,S1926&lt;0,T1926&lt;0,AB1926&gt;0,AC1926&gt;0,AI1926&gt;0,AJ1926&gt;0,AS1926&lt;AR1926,AR1926&lt;AQ1926),"Short Buildup",IF(AND(D1926&lt;0,E1926&lt;0,F1926&lt;0,S1926&lt;0,T1926&lt;0,AB1926&lt;0,AC1926&lt;0,AI1926&lt;0,AJ1926&lt;0,AS1926&lt;AR1926,AR1926&lt;AQ1926),"LongUnwinding" ))))</f>
        <v/>
      </c>
      <c r="AZ1926" s="1">
        <f>+IF(AND(D1926&gt;0,E1926&gt;0,F1926&gt;0,L1926&gt;0,M1926&gt;0,S1926&gt;0,T1926&gt;0,Z1926&gt;0,AA1926&gt;0),"Buying Opportunity",IF(AND(D1926&lt;0,E1926&lt;0,F1926&lt;0,L1926&lt;0,M1926&lt;0,S1926&lt;0,T1926&lt;0,Z1926&lt;0,AA1926&lt;0),"support Zone",IF(AND(D1926&lt;0,E1926&lt;0,F1926&lt;0,L1926&gt;0,M1926&gt;0,S1926&gt;0,T1926&gt;0,Z1926&gt;0,AA1926&gt;0),"sell delivery")))</f>
        <v/>
      </c>
      <c r="BA1926" s="1">
        <f>IF(AND(D1926&gt;0,E1926&gt;0,F1926&gt;0,Z1926&gt;0,AA1926&gt;0,AB1926&gt;0,AC1926&gt;0,AI1926&gt;0,AJ1926&gt;0),"FII ENTERING")</f>
        <v/>
      </c>
      <c r="BB1926" s="1" t="n"/>
      <c r="BC1926" s="1" t="n"/>
      <c r="BD1926" s="1">
        <f>IF(AND(E1926&gt;0,F1926&gt;0,AB1926&gt;0,AC1926&gt;0,AI1926&gt;0,AJ1926&gt;0,AS1926&gt;AR1926,AR1926&gt;AQ1926),"long buildup",IF(AND(E1926&lt;0,F1926&lt;0,AB1926&gt;0,AC1926&gt;0,AI1926&gt;0,AJ1926&gt;0,AS1926&lt;AR1926,AR1926&lt;AQ1926),"Short buildup"))</f>
        <v/>
      </c>
      <c r="BE1926" s="1">
        <f>+IF(AND(F1926&gt;0,M1926&gt;0,T1926&gt;0,AA1926&gt;0),"buy")</f>
        <v/>
      </c>
    </row>
    <row r="1927">
      <c r="A1927" s="1" t="inlineStr">
        <is>
          <t>TVVISION</t>
        </is>
      </c>
      <c r="B1927" s="1" t="n"/>
      <c r="C1927" s="1" t="n"/>
      <c r="D1927" s="2" t="n">
        <v>-2.015196564255036</v>
      </c>
      <c r="E1927" s="2" t="n">
        <v>-2.022926500337159</v>
      </c>
      <c r="F1927" s="3" t="n">
        <v>-2.030282174810736</v>
      </c>
      <c r="G1927" s="4" t="n">
        <v>480</v>
      </c>
      <c r="H1927" s="4" t="n">
        <v>119</v>
      </c>
      <c r="I1927" s="3" t="n">
        <v>99</v>
      </c>
      <c r="J1927" s="1" t="n"/>
      <c r="K1927" s="1" t="n"/>
      <c r="L1927" s="7">
        <f>J1927/G1927</f>
        <v/>
      </c>
      <c r="M1927" s="7">
        <f>K1927/H1927</f>
        <v/>
      </c>
      <c r="N1927" s="1" t="n">
        <v>0.3757</v>
      </c>
      <c r="O1927" s="1" t="n">
        <v>0.07099999999999999</v>
      </c>
      <c r="P1927" s="1" t="n">
        <v>0.0386</v>
      </c>
      <c r="Q1927" s="1" t="n"/>
      <c r="R1927" s="1" t="n"/>
      <c r="S1927" s="7">
        <f>Q1927/N1927</f>
        <v/>
      </c>
      <c r="T1927" s="7">
        <f>R1927/O1927</f>
        <v/>
      </c>
      <c r="U1927" s="1" t="inlineStr">
        <is>
          <t>-</t>
        </is>
      </c>
      <c r="V1927" s="1" t="inlineStr">
        <is>
          <t>-</t>
        </is>
      </c>
      <c r="W1927" s="1" t="inlineStr">
        <is>
          <t>-</t>
        </is>
      </c>
      <c r="X1927" s="1" t="n"/>
      <c r="Y1927" s="1" t="n"/>
      <c r="Z1927" s="7">
        <f>X1927/U1927</f>
        <v/>
      </c>
      <c r="AA1927" s="7">
        <f>Y1927/V1927</f>
        <v/>
      </c>
      <c r="AB1927" s="1" t="n"/>
      <c r="AC1927" s="1" t="n"/>
      <c r="AD1927" s="1" t="n"/>
      <c r="AE1927" s="1" t="n"/>
      <c r="AF1927" s="1" t="n"/>
      <c r="AG1927" s="1" t="n"/>
      <c r="AH1927" s="1" t="n"/>
      <c r="AI1927" s="7">
        <f>AG1927/AD1927</f>
        <v/>
      </c>
      <c r="AJ1927" s="7">
        <f>AH1927/AE1927</f>
        <v/>
      </c>
      <c r="AK1927" s="1" t="n"/>
      <c r="AL1927" s="1" t="n"/>
      <c r="AM1927" s="1" t="n"/>
      <c r="AN1927" s="1" t="n">
        <v>29.66</v>
      </c>
      <c r="AO1927" s="1" t="n">
        <v>29.06</v>
      </c>
      <c r="AP1927" s="1" t="n">
        <v>28.47</v>
      </c>
      <c r="AQ1927" s="1" t="n"/>
      <c r="AR1927" s="1" t="n"/>
      <c r="AS1927" s="1" t="n"/>
      <c r="AT1927" s="1" t="n"/>
      <c r="AU1927" s="1" t="n"/>
      <c r="AV1927" s="7">
        <f>AT1927/AQ1927</f>
        <v/>
      </c>
      <c r="AW1927" s="7">
        <f>AU1927/AR1927</f>
        <v/>
      </c>
      <c r="AX1927" s="1" t="n"/>
      <c r="AY1927" s="1">
        <f>+IF(AND(D1927&gt;0,E1927&gt;0,F1927&gt;0,S1927&gt;0,T1927&gt;0,AC1927&gt;0,AB1927&gt;0,AI1927&gt;0,AJ1927&gt;0,AS1927&gt;AR1927,AR1927&gt;AQ1927),"long buildup",IF(AND(D1927&gt;0,E1927&gt;0,F1927&gt;0,S1927&lt;0,T1927&lt;0,AB1927&lt;0,AC1927&lt;0,AI1927&lt;0,AJ1927&lt;0,AS1927&gt;AR1927,AR1927&gt;AQ1927),"Short Covering",IF(AND(D1927&lt;0,E1927&lt;0,F1927&lt;0,S1927&lt;0,T1927&lt;0,AB1927&gt;0,AC1927&gt;0,AI1927&gt;0,AJ1927&gt;0,AS1927&lt;AR1927,AR1927&lt;AQ1927),"Short Buildup",IF(AND(D1927&lt;0,E1927&lt;0,F1927&lt;0,S1927&lt;0,T1927&lt;0,AB1927&lt;0,AC1927&lt;0,AI1927&lt;0,AJ1927&lt;0,AS1927&lt;AR1927,AR1927&lt;AQ1927),"LongUnwinding" ))))</f>
        <v/>
      </c>
      <c r="AZ1927" s="1">
        <f>+IF(AND(D1927&gt;0,E1927&gt;0,F1927&gt;0,L1927&gt;0,M1927&gt;0,S1927&gt;0,T1927&gt;0,Z1927&gt;0,AA1927&gt;0),"Buying Opportunity",IF(AND(D1927&lt;0,E1927&lt;0,F1927&lt;0,L1927&lt;0,M1927&lt;0,S1927&lt;0,T1927&lt;0,Z1927&lt;0,AA1927&lt;0),"support Zone",IF(AND(D1927&lt;0,E1927&lt;0,F1927&lt;0,L1927&gt;0,M1927&gt;0,S1927&gt;0,T1927&gt;0,Z1927&gt;0,AA1927&gt;0),"sell delivery")))</f>
        <v/>
      </c>
      <c r="BA1927" s="1">
        <f>IF(AND(D1927&gt;0,E1927&gt;0,F1927&gt;0,Z1927&gt;0,AA1927&gt;0,AB1927&gt;0,AC1927&gt;0,AI1927&gt;0,AJ1927&gt;0),"FII ENTERING")</f>
        <v/>
      </c>
      <c r="BB1927" s="1" t="n"/>
      <c r="BC1927" s="1" t="n"/>
      <c r="BD1927" s="1">
        <f>IF(AND(E1927&gt;0,F1927&gt;0,AB1927&gt;0,AC1927&gt;0,AI1927&gt;0,AJ1927&gt;0,AS1927&gt;AR1927,AR1927&gt;AQ1927),"long buildup",IF(AND(E1927&lt;0,F1927&lt;0,AB1927&gt;0,AC1927&gt;0,AI1927&gt;0,AJ1927&gt;0,AS1927&lt;AR1927,AR1927&lt;AQ1927),"Short buildup"))</f>
        <v/>
      </c>
      <c r="BE1927" s="1">
        <f>+IF(AND(F1927&gt;0,M1927&gt;0,T1927&gt;0,AA1927&gt;0),"buy")</f>
        <v/>
      </c>
    </row>
    <row r="1928">
      <c r="A1928" s="1" t="inlineStr">
        <is>
          <t>UBL</t>
        </is>
      </c>
      <c r="B1928" s="1" t="n"/>
      <c r="C1928" s="1" t="n"/>
      <c r="D1928" s="2" t="n">
        <v>-0.4562432628913745</v>
      </c>
      <c r="E1928" s="2" t="n">
        <v>-0.7655695182452363</v>
      </c>
      <c r="F1928" s="3" t="n">
        <v>1.124222814363664</v>
      </c>
      <c r="G1928" s="4" t="n">
        <v>14382</v>
      </c>
      <c r="H1928" s="4" t="n">
        <v>9745</v>
      </c>
      <c r="I1928" s="3" t="n">
        <v>25820</v>
      </c>
      <c r="J1928" s="1" t="n"/>
      <c r="K1928" s="1" t="n"/>
      <c r="L1928" s="7">
        <f>J1928/G1928</f>
        <v/>
      </c>
      <c r="M1928" s="7">
        <f>K1928/H1928</f>
        <v/>
      </c>
      <c r="N1928" s="1" t="n">
        <v>35.2466</v>
      </c>
      <c r="O1928" s="1" t="n">
        <v>16.1468</v>
      </c>
      <c r="P1928" s="1" t="n">
        <v>58.4066</v>
      </c>
      <c r="Q1928" s="1" t="n"/>
      <c r="R1928" s="1" t="n"/>
      <c r="S1928" s="7">
        <f>Q1928/N1928</f>
        <v/>
      </c>
      <c r="T1928" s="7">
        <f>R1928/O1928</f>
        <v/>
      </c>
      <c r="U1928" s="1" t="inlineStr">
        <is>
          <t>62243</t>
        </is>
      </c>
      <c r="V1928" s="1" t="inlineStr">
        <is>
          <t>25003</t>
        </is>
      </c>
      <c r="W1928" s="1" t="inlineStr">
        <is>
          <t>151117</t>
        </is>
      </c>
      <c r="X1928" s="1" t="n"/>
      <c r="Y1928" s="1" t="n"/>
      <c r="Z1928" s="7">
        <f>X1928/U1928</f>
        <v/>
      </c>
      <c r="AA1928" s="7">
        <f>Y1928/V1928</f>
        <v/>
      </c>
      <c r="AB1928" s="1" t="n">
        <v>2000</v>
      </c>
      <c r="AC1928" s="1" t="n">
        <v>2800</v>
      </c>
      <c r="AD1928" s="1" t="n">
        <v>80</v>
      </c>
      <c r="AE1928" s="1" t="n">
        <v>102</v>
      </c>
      <c r="AF1928" s="1" t="n">
        <v>110</v>
      </c>
      <c r="AG1928" s="1" t="n"/>
      <c r="AH1928" s="1" t="n"/>
      <c r="AI1928" s="7">
        <f>AG1928/AD1928</f>
        <v/>
      </c>
      <c r="AJ1928" s="7">
        <f>AH1928/AE1928</f>
        <v/>
      </c>
      <c r="AK1928" s="1" t="n">
        <v>1992.8</v>
      </c>
      <c r="AL1928" s="1" t="n">
        <v>1974.85</v>
      </c>
      <c r="AM1928" s="1" t="n">
        <v>2001.35</v>
      </c>
      <c r="AN1928" s="1" t="n">
        <v>1985.45</v>
      </c>
      <c r="AO1928" s="1" t="n">
        <v>1970.25</v>
      </c>
      <c r="AP1928" s="1" t="n">
        <v>1992.4</v>
      </c>
      <c r="AQ1928" s="1" t="n"/>
      <c r="AR1928" s="1" t="n"/>
      <c r="AS1928" s="1" t="n"/>
      <c r="AT1928" s="1" t="n"/>
      <c r="AU1928" s="1" t="n"/>
      <c r="AV1928" s="7">
        <f>AT1928/AQ1928</f>
        <v/>
      </c>
      <c r="AW1928" s="7">
        <f>AU1928/AR1928</f>
        <v/>
      </c>
      <c r="AX1928" s="1" t="n"/>
      <c r="AY1928" s="1">
        <f>+IF(AND(D1928&gt;0,E1928&gt;0,F1928&gt;0,S1928&gt;0,T1928&gt;0,AC1928&gt;0,AB1928&gt;0,AI1928&gt;0,AJ1928&gt;0,AS1928&gt;AR1928,AR1928&gt;AQ1928),"long buildup",IF(AND(D1928&gt;0,E1928&gt;0,F1928&gt;0,S1928&lt;0,T1928&lt;0,AB1928&lt;0,AC1928&lt;0,AI1928&lt;0,AJ1928&lt;0,AS1928&gt;AR1928,AR1928&gt;AQ1928),"Short Covering",IF(AND(D1928&lt;0,E1928&lt;0,F1928&lt;0,S1928&lt;0,T1928&lt;0,AB1928&gt;0,AC1928&gt;0,AI1928&gt;0,AJ1928&gt;0,AS1928&lt;AR1928,AR1928&lt;AQ1928),"Short Buildup",IF(AND(D1928&lt;0,E1928&lt;0,F1928&lt;0,S1928&lt;0,T1928&lt;0,AB1928&lt;0,AC1928&lt;0,AI1928&lt;0,AJ1928&lt;0,AS1928&lt;AR1928,AR1928&lt;AQ1928),"LongUnwinding" ))))</f>
        <v/>
      </c>
      <c r="AZ1928" s="1">
        <f>+IF(AND(D1928&gt;0,E1928&gt;0,F1928&gt;0,L1928&gt;0,M1928&gt;0,S1928&gt;0,T1928&gt;0,Z1928&gt;0,AA1928&gt;0),"Buying Opportunity",IF(AND(D1928&lt;0,E1928&lt;0,F1928&lt;0,L1928&lt;0,M1928&lt;0,S1928&lt;0,T1928&lt;0,Z1928&lt;0,AA1928&lt;0),"support Zone",IF(AND(D1928&lt;0,E1928&lt;0,F1928&lt;0,L1928&gt;0,M1928&gt;0,S1928&gt;0,T1928&gt;0,Z1928&gt;0,AA1928&gt;0),"sell delivery")))</f>
        <v/>
      </c>
      <c r="BA1928" s="1">
        <f>IF(AND(D1928&gt;0,E1928&gt;0,F1928&gt;0,Z1928&gt;0,AA1928&gt;0,AB1928&gt;0,AC1928&gt;0,AI1928&gt;0,AJ1928&gt;0),"FII ENTERING")</f>
        <v/>
      </c>
      <c r="BB1928" s="1" t="n"/>
      <c r="BC1928" s="1" t="n"/>
      <c r="BD1928" s="1">
        <f>IF(AND(E1928&gt;0,F1928&gt;0,AB1928&gt;0,AC1928&gt;0,AI1928&gt;0,AJ1928&gt;0,AS1928&gt;AR1928,AR1928&gt;AQ1928),"long buildup",IF(AND(E1928&lt;0,F1928&lt;0,AB1928&gt;0,AC1928&gt;0,AI1928&gt;0,AJ1928&gt;0,AS1928&lt;AR1928,AR1928&lt;AQ1928),"Short buildup"))</f>
        <v/>
      </c>
      <c r="BE1928" s="1">
        <f>+IF(AND(F1928&gt;0,M1928&gt;0,T1928&gt;0,AA1928&gt;0),"buy")</f>
        <v/>
      </c>
    </row>
    <row r="1929">
      <c r="A1929" s="1" t="inlineStr">
        <is>
          <t>UCAL</t>
        </is>
      </c>
      <c r="B1929" s="1" t="n"/>
      <c r="C1929" s="1" t="n"/>
      <c r="D1929" s="2" t="n">
        <v>3.294378932896192</v>
      </c>
      <c r="E1929" s="2" t="n">
        <v>-0.9521859322207502</v>
      </c>
      <c r="F1929" s="3" t="n">
        <v>-1.902005375232571</v>
      </c>
      <c r="G1929" s="4" t="n">
        <v>1715</v>
      </c>
      <c r="H1929" s="4" t="n">
        <v>1487</v>
      </c>
      <c r="I1929" s="3" t="n">
        <v>951</v>
      </c>
      <c r="J1929" s="1" t="n"/>
      <c r="K1929" s="1" t="n"/>
      <c r="L1929" s="7">
        <f>J1929/G1929</f>
        <v/>
      </c>
      <c r="M1929" s="7">
        <f>K1929/H1929</f>
        <v/>
      </c>
      <c r="N1929" s="1" t="n">
        <v>1.311</v>
      </c>
      <c r="O1929" s="1" t="n">
        <v>0.7857</v>
      </c>
      <c r="P1929" s="1" t="n">
        <v>0.3449</v>
      </c>
      <c r="Q1929" s="1" t="n"/>
      <c r="R1929" s="1" t="n"/>
      <c r="S1929" s="7">
        <f>Q1929/N1929</f>
        <v/>
      </c>
      <c r="T1929" s="7">
        <f>R1929/O1929</f>
        <v/>
      </c>
      <c r="U1929" s="1" t="inlineStr">
        <is>
          <t>46026</t>
        </is>
      </c>
      <c r="V1929" s="1" t="inlineStr">
        <is>
          <t>20607</t>
        </is>
      </c>
      <c r="W1929" s="1" t="inlineStr">
        <is>
          <t>9215</t>
        </is>
      </c>
      <c r="X1929" s="1" t="n"/>
      <c r="Y1929" s="1" t="n"/>
      <c r="Z1929" s="7">
        <f>X1929/U1929</f>
        <v/>
      </c>
      <c r="AA1929" s="7">
        <f>Y1929/V1929</f>
        <v/>
      </c>
      <c r="AB1929" s="1" t="n"/>
      <c r="AC1929" s="1" t="n"/>
      <c r="AD1929" s="1" t="n"/>
      <c r="AE1929" s="1" t="n"/>
      <c r="AF1929" s="1" t="n"/>
      <c r="AG1929" s="1" t="n"/>
      <c r="AH1929" s="1" t="n"/>
      <c r="AI1929" s="7">
        <f>AG1929/AD1929</f>
        <v/>
      </c>
      <c r="AJ1929" s="7">
        <f>AH1929/AE1929</f>
        <v/>
      </c>
      <c r="AK1929" s="1" t="n"/>
      <c r="AL1929" s="1" t="n"/>
      <c r="AM1929" s="1" t="n"/>
      <c r="AN1929" s="1" t="n">
        <v>195.34</v>
      </c>
      <c r="AO1929" s="1" t="n">
        <v>193.48</v>
      </c>
      <c r="AP1929" s="1" t="n">
        <v>189.8</v>
      </c>
      <c r="AQ1929" s="1" t="n"/>
      <c r="AR1929" s="1" t="n"/>
      <c r="AS1929" s="1" t="n"/>
      <c r="AT1929" s="1" t="n"/>
      <c r="AU1929" s="1" t="n"/>
      <c r="AV1929" s="7">
        <f>AT1929/AQ1929</f>
        <v/>
      </c>
      <c r="AW1929" s="7">
        <f>AU1929/AR1929</f>
        <v/>
      </c>
      <c r="AX1929" s="1" t="n"/>
      <c r="AY1929" s="1">
        <f>+IF(AND(D1929&gt;0,E1929&gt;0,F1929&gt;0,S1929&gt;0,T1929&gt;0,AC1929&gt;0,AB1929&gt;0,AI1929&gt;0,AJ1929&gt;0,AS1929&gt;AR1929,AR1929&gt;AQ1929),"long buildup",IF(AND(D1929&gt;0,E1929&gt;0,F1929&gt;0,S1929&lt;0,T1929&lt;0,AB1929&lt;0,AC1929&lt;0,AI1929&lt;0,AJ1929&lt;0,AS1929&gt;AR1929,AR1929&gt;AQ1929),"Short Covering",IF(AND(D1929&lt;0,E1929&lt;0,F1929&lt;0,S1929&lt;0,T1929&lt;0,AB1929&gt;0,AC1929&gt;0,AI1929&gt;0,AJ1929&gt;0,AS1929&lt;AR1929,AR1929&lt;AQ1929),"Short Buildup",IF(AND(D1929&lt;0,E1929&lt;0,F1929&lt;0,S1929&lt;0,T1929&lt;0,AB1929&lt;0,AC1929&lt;0,AI1929&lt;0,AJ1929&lt;0,AS1929&lt;AR1929,AR1929&lt;AQ1929),"LongUnwinding" ))))</f>
        <v/>
      </c>
      <c r="AZ1929" s="1">
        <f>+IF(AND(D1929&gt;0,E1929&gt;0,F1929&gt;0,L1929&gt;0,M1929&gt;0,S1929&gt;0,T1929&gt;0,Z1929&gt;0,AA1929&gt;0),"Buying Opportunity",IF(AND(D1929&lt;0,E1929&lt;0,F1929&lt;0,L1929&lt;0,M1929&lt;0,S1929&lt;0,T1929&lt;0,Z1929&lt;0,AA1929&lt;0),"support Zone",IF(AND(D1929&lt;0,E1929&lt;0,F1929&lt;0,L1929&gt;0,M1929&gt;0,S1929&gt;0,T1929&gt;0,Z1929&gt;0,AA1929&gt;0),"sell delivery")))</f>
        <v/>
      </c>
      <c r="BA1929" s="1">
        <f>IF(AND(D1929&gt;0,E1929&gt;0,F1929&gt;0,Z1929&gt;0,AA1929&gt;0,AB1929&gt;0,AC1929&gt;0,AI1929&gt;0,AJ1929&gt;0),"FII ENTERING")</f>
        <v/>
      </c>
      <c r="BB1929" s="1" t="n"/>
      <c r="BC1929" s="1" t="n"/>
      <c r="BD1929" s="1">
        <f>IF(AND(E1929&gt;0,F1929&gt;0,AB1929&gt;0,AC1929&gt;0,AI1929&gt;0,AJ1929&gt;0,AS1929&gt;AR1929,AR1929&gt;AQ1929),"long buildup",IF(AND(E1929&lt;0,F1929&lt;0,AB1929&gt;0,AC1929&gt;0,AI1929&gt;0,AJ1929&gt;0,AS1929&lt;AR1929,AR1929&lt;AQ1929),"Short buildup"))</f>
        <v/>
      </c>
      <c r="BE1929" s="1">
        <f>+IF(AND(F1929&gt;0,M1929&gt;0,T1929&gt;0,AA1929&gt;0),"buy")</f>
        <v/>
      </c>
    </row>
    <row r="1930">
      <c r="A1930" s="1" t="inlineStr">
        <is>
          <t>UCOBANK</t>
        </is>
      </c>
      <c r="B1930" s="1" t="n"/>
      <c r="C1930" s="1" t="n"/>
      <c r="D1930" s="2" t="n">
        <v>-0.6977221424173945</v>
      </c>
      <c r="E1930" s="2" t="n">
        <v>0.4753048150444242</v>
      </c>
      <c r="F1930" s="3" t="n">
        <v>-3.558206499382964</v>
      </c>
      <c r="G1930" s="4" t="n">
        <v>23271</v>
      </c>
      <c r="H1930" s="4" t="n">
        <v>23137</v>
      </c>
      <c r="I1930" s="3" t="n">
        <v>43705</v>
      </c>
      <c r="J1930" s="1" t="n"/>
      <c r="K1930" s="1" t="n"/>
      <c r="L1930" s="7">
        <f>J1930/G1930</f>
        <v/>
      </c>
      <c r="M1930" s="7">
        <f>K1930/H1930</f>
        <v/>
      </c>
      <c r="N1930" s="1" t="n">
        <v>30.5663</v>
      </c>
      <c r="O1930" s="1" t="n">
        <v>27.7205</v>
      </c>
      <c r="P1930" s="1" t="n">
        <v>60.6821</v>
      </c>
      <c r="Q1930" s="1" t="n"/>
      <c r="R1930" s="1" t="n"/>
      <c r="S1930" s="7">
        <f>Q1930/N1930</f>
        <v/>
      </c>
      <c r="T1930" s="7">
        <f>R1930/O1930</f>
        <v/>
      </c>
      <c r="U1930" s="1" t="inlineStr">
        <is>
          <t>1590764</t>
        </is>
      </c>
      <c r="V1930" s="1" t="inlineStr">
        <is>
          <t>1555895</t>
        </is>
      </c>
      <c r="W1930" s="1" t="inlineStr">
        <is>
          <t>4127634</t>
        </is>
      </c>
      <c r="X1930" s="1" t="n"/>
      <c r="Y1930" s="1" t="n"/>
      <c r="Z1930" s="7">
        <f>X1930/U1930</f>
        <v/>
      </c>
      <c r="AA1930" s="7">
        <f>Y1930/V1930</f>
        <v/>
      </c>
      <c r="AB1930" s="1" t="n"/>
      <c r="AC1930" s="1" t="n"/>
      <c r="AD1930" s="1" t="n"/>
      <c r="AE1930" s="1" t="n"/>
      <c r="AF1930" s="1" t="n"/>
      <c r="AG1930" s="1" t="n"/>
      <c r="AH1930" s="1" t="n"/>
      <c r="AI1930" s="7">
        <f>AG1930/AD1930</f>
        <v/>
      </c>
      <c r="AJ1930" s="7">
        <f>AH1930/AE1930</f>
        <v/>
      </c>
      <c r="AK1930" s="1" t="n"/>
      <c r="AL1930" s="1" t="n"/>
      <c r="AM1930" s="1" t="n"/>
      <c r="AN1930" s="1" t="n">
        <v>48.39</v>
      </c>
      <c r="AO1930" s="1" t="n">
        <v>48.62</v>
      </c>
      <c r="AP1930" s="1" t="n">
        <v>46.89</v>
      </c>
      <c r="AQ1930" s="1" t="n"/>
      <c r="AR1930" s="1" t="n"/>
      <c r="AS1930" s="1" t="n"/>
      <c r="AT1930" s="1" t="n"/>
      <c r="AU1930" s="1" t="n"/>
      <c r="AV1930" s="7">
        <f>AT1930/AQ1930</f>
        <v/>
      </c>
      <c r="AW1930" s="7">
        <f>AU1930/AR1930</f>
        <v/>
      </c>
      <c r="AX1930" s="1" t="n"/>
      <c r="AY1930" s="1">
        <f>+IF(AND(D1930&gt;0,E1930&gt;0,F1930&gt;0,S1930&gt;0,T1930&gt;0,AC1930&gt;0,AB1930&gt;0,AI1930&gt;0,AJ1930&gt;0,AS1930&gt;AR1930,AR1930&gt;AQ1930),"long buildup",IF(AND(D1930&gt;0,E1930&gt;0,F1930&gt;0,S1930&lt;0,T1930&lt;0,AB1930&lt;0,AC1930&lt;0,AI1930&lt;0,AJ1930&lt;0,AS1930&gt;AR1930,AR1930&gt;AQ1930),"Short Covering",IF(AND(D1930&lt;0,E1930&lt;0,F1930&lt;0,S1930&lt;0,T1930&lt;0,AB1930&gt;0,AC1930&gt;0,AI1930&gt;0,AJ1930&gt;0,AS1930&lt;AR1930,AR1930&lt;AQ1930),"Short Buildup",IF(AND(D1930&lt;0,E1930&lt;0,F1930&lt;0,S1930&lt;0,T1930&lt;0,AB1930&lt;0,AC1930&lt;0,AI1930&lt;0,AJ1930&lt;0,AS1930&lt;AR1930,AR1930&lt;AQ1930),"LongUnwinding" ))))</f>
        <v/>
      </c>
      <c r="AZ1930" s="1">
        <f>+IF(AND(D1930&gt;0,E1930&gt;0,F1930&gt;0,L1930&gt;0,M1930&gt;0,S1930&gt;0,T1930&gt;0,Z1930&gt;0,AA1930&gt;0),"Buying Opportunity",IF(AND(D1930&lt;0,E1930&lt;0,F1930&lt;0,L1930&lt;0,M1930&lt;0,S1930&lt;0,T1930&lt;0,Z1930&lt;0,AA1930&lt;0),"support Zone",IF(AND(D1930&lt;0,E1930&lt;0,F1930&lt;0,L1930&gt;0,M1930&gt;0,S1930&gt;0,T1930&gt;0,Z1930&gt;0,AA1930&gt;0),"sell delivery")))</f>
        <v/>
      </c>
      <c r="BA1930" s="1">
        <f>IF(AND(D1930&gt;0,E1930&gt;0,F1930&gt;0,Z1930&gt;0,AA1930&gt;0,AB1930&gt;0,AC1930&gt;0,AI1930&gt;0,AJ1930&gt;0),"FII ENTERING")</f>
        <v/>
      </c>
      <c r="BB1930" s="1" t="n"/>
      <c r="BC1930" s="1" t="n"/>
      <c r="BD1930" s="1">
        <f>IF(AND(E1930&gt;0,F1930&gt;0,AB1930&gt;0,AC1930&gt;0,AI1930&gt;0,AJ1930&gt;0,AS1930&gt;AR1930,AR1930&gt;AQ1930),"long buildup",IF(AND(E1930&lt;0,F1930&lt;0,AB1930&gt;0,AC1930&gt;0,AI1930&gt;0,AJ1930&gt;0,AS1930&lt;AR1930,AR1930&lt;AQ1930),"Short buildup"))</f>
        <v/>
      </c>
      <c r="BE1930" s="1">
        <f>+IF(AND(F1930&gt;0,M1930&gt;0,T1930&gt;0,AA1930&gt;0),"buy")</f>
        <v/>
      </c>
    </row>
    <row r="1931">
      <c r="A1931" s="1" t="inlineStr">
        <is>
          <t>UDS</t>
        </is>
      </c>
      <c r="B1931" s="1" t="n"/>
      <c r="C1931" s="1" t="n"/>
      <c r="D1931" s="2" t="n">
        <v>4.946066824519851</v>
      </c>
      <c r="E1931" s="2" t="n">
        <v>-0.3885685635497504</v>
      </c>
      <c r="F1931" s="3" t="n">
        <v>0.4907512268780643</v>
      </c>
      <c r="G1931" s="4" t="n">
        <v>9720</v>
      </c>
      <c r="H1931" s="4" t="n">
        <v>10274</v>
      </c>
      <c r="I1931" s="3" t="n">
        <v>8178</v>
      </c>
      <c r="J1931" s="1" t="n"/>
      <c r="K1931" s="1" t="n"/>
      <c r="L1931" s="7">
        <f>J1931/G1931</f>
        <v/>
      </c>
      <c r="M1931" s="7">
        <f>K1931/H1931</f>
        <v/>
      </c>
      <c r="N1931" s="1" t="n">
        <v>16.253</v>
      </c>
      <c r="O1931" s="1" t="n">
        <v>18.4891</v>
      </c>
      <c r="P1931" s="1" t="n">
        <v>9.923999999999999</v>
      </c>
      <c r="Q1931" s="1" t="n"/>
      <c r="R1931" s="1" t="n"/>
      <c r="S1931" s="7">
        <f>Q1931/N1931</f>
        <v/>
      </c>
      <c r="T1931" s="7">
        <f>R1931/O1931</f>
        <v/>
      </c>
      <c r="U1931" s="1" t="inlineStr">
        <is>
          <t>206757</t>
        </is>
      </c>
      <c r="V1931" s="1" t="inlineStr">
        <is>
          <t>255632</t>
        </is>
      </c>
      <c r="W1931" s="1" t="inlineStr">
        <is>
          <t>144898</t>
        </is>
      </c>
      <c r="X1931" s="1" t="n"/>
      <c r="Y1931" s="1" t="n"/>
      <c r="Z1931" s="7">
        <f>X1931/U1931</f>
        <v/>
      </c>
      <c r="AA1931" s="7">
        <f>Y1931/V1931</f>
        <v/>
      </c>
      <c r="AB1931" s="1" t="n"/>
      <c r="AC1931" s="1" t="n"/>
      <c r="AD1931" s="1" t="n"/>
      <c r="AE1931" s="1" t="n"/>
      <c r="AF1931" s="1" t="n"/>
      <c r="AG1931" s="1" t="n"/>
      <c r="AH1931" s="1" t="n"/>
      <c r="AI1931" s="7">
        <f>AG1931/AD1931</f>
        <v/>
      </c>
      <c r="AJ1931" s="7">
        <f>AH1931/AE1931</f>
        <v/>
      </c>
      <c r="AK1931" s="1" t="n"/>
      <c r="AL1931" s="1" t="n"/>
      <c r="AM1931" s="1" t="n"/>
      <c r="AN1931" s="1" t="n">
        <v>398.9</v>
      </c>
      <c r="AO1931" s="1" t="n">
        <v>397.35</v>
      </c>
      <c r="AP1931" s="1" t="n">
        <v>399.3</v>
      </c>
      <c r="AQ1931" s="1" t="n"/>
      <c r="AR1931" s="1" t="n"/>
      <c r="AS1931" s="1" t="n"/>
      <c r="AT1931" s="1" t="n"/>
      <c r="AU1931" s="1" t="n"/>
      <c r="AV1931" s="7">
        <f>AT1931/AQ1931</f>
        <v/>
      </c>
      <c r="AW1931" s="7">
        <f>AU1931/AR1931</f>
        <v/>
      </c>
      <c r="AX1931" s="1" t="n"/>
      <c r="AY1931" s="1">
        <f>+IF(AND(D1931&gt;0,E1931&gt;0,F1931&gt;0,S1931&gt;0,T1931&gt;0,AC1931&gt;0,AB1931&gt;0,AI1931&gt;0,AJ1931&gt;0,AS1931&gt;AR1931,AR1931&gt;AQ1931),"long buildup",IF(AND(D1931&gt;0,E1931&gt;0,F1931&gt;0,S1931&lt;0,T1931&lt;0,AB1931&lt;0,AC1931&lt;0,AI1931&lt;0,AJ1931&lt;0,AS1931&gt;AR1931,AR1931&gt;AQ1931),"Short Covering",IF(AND(D1931&lt;0,E1931&lt;0,F1931&lt;0,S1931&lt;0,T1931&lt;0,AB1931&gt;0,AC1931&gt;0,AI1931&gt;0,AJ1931&gt;0,AS1931&lt;AR1931,AR1931&lt;AQ1931),"Short Buildup",IF(AND(D1931&lt;0,E1931&lt;0,F1931&lt;0,S1931&lt;0,T1931&lt;0,AB1931&lt;0,AC1931&lt;0,AI1931&lt;0,AJ1931&lt;0,AS1931&lt;AR1931,AR1931&lt;AQ1931),"LongUnwinding" ))))</f>
        <v/>
      </c>
      <c r="AZ1931" s="1">
        <f>+IF(AND(D1931&gt;0,E1931&gt;0,F1931&gt;0,L1931&gt;0,M1931&gt;0,S1931&gt;0,T1931&gt;0,Z1931&gt;0,AA1931&gt;0),"Buying Opportunity",IF(AND(D1931&lt;0,E1931&lt;0,F1931&lt;0,L1931&lt;0,M1931&lt;0,S1931&lt;0,T1931&lt;0,Z1931&lt;0,AA1931&lt;0),"support Zone",IF(AND(D1931&lt;0,E1931&lt;0,F1931&lt;0,L1931&gt;0,M1931&gt;0,S1931&gt;0,T1931&gt;0,Z1931&gt;0,AA1931&gt;0),"sell delivery")))</f>
        <v/>
      </c>
      <c r="BA1931" s="1">
        <f>IF(AND(D1931&gt;0,E1931&gt;0,F1931&gt;0,Z1931&gt;0,AA1931&gt;0,AB1931&gt;0,AC1931&gt;0,AI1931&gt;0,AJ1931&gt;0),"FII ENTERING")</f>
        <v/>
      </c>
      <c r="BB1931" s="1" t="n"/>
      <c r="BC1931" s="1" t="n"/>
      <c r="BD1931" s="1">
        <f>IF(AND(E1931&gt;0,F1931&gt;0,AB1931&gt;0,AC1931&gt;0,AI1931&gt;0,AJ1931&gt;0,AS1931&gt;AR1931,AR1931&gt;AQ1931),"long buildup",IF(AND(E1931&lt;0,F1931&lt;0,AB1931&gt;0,AC1931&gt;0,AI1931&gt;0,AJ1931&gt;0,AS1931&lt;AR1931,AR1931&lt;AQ1931),"Short buildup"))</f>
        <v/>
      </c>
      <c r="BE1931" s="1">
        <f>+IF(AND(F1931&gt;0,M1931&gt;0,T1931&gt;0,AA1931&gt;0),"buy")</f>
        <v/>
      </c>
    </row>
    <row r="1932">
      <c r="A1932" s="1" t="inlineStr">
        <is>
          <t>UFLEX</t>
        </is>
      </c>
      <c r="B1932" s="1" t="n"/>
      <c r="C1932" s="1" t="n"/>
      <c r="D1932" s="2" t="n">
        <v>1.162274864697022</v>
      </c>
      <c r="E1932" s="2" t="n">
        <v>-1.903174881599723</v>
      </c>
      <c r="F1932" s="3" t="n">
        <v>0.6258381761287439</v>
      </c>
      <c r="G1932" s="4" t="n">
        <v>4062</v>
      </c>
      <c r="H1932" s="4" t="n">
        <v>3278</v>
      </c>
      <c r="I1932" s="3" t="n">
        <v>4243</v>
      </c>
      <c r="J1932" s="1" t="n"/>
      <c r="K1932" s="1" t="n"/>
      <c r="L1932" s="7">
        <f>J1932/G1932</f>
        <v/>
      </c>
      <c r="M1932" s="7">
        <f>K1932/H1932</f>
        <v/>
      </c>
      <c r="N1932" s="1" t="n">
        <v>3.4443</v>
      </c>
      <c r="O1932" s="1" t="n">
        <v>3.2532</v>
      </c>
      <c r="P1932" s="1" t="n">
        <v>3.4252</v>
      </c>
      <c r="Q1932" s="1" t="n"/>
      <c r="R1932" s="1" t="n"/>
      <c r="S1932" s="7">
        <f>Q1932/N1932</f>
        <v/>
      </c>
      <c r="T1932" s="7">
        <f>R1932/O1932</f>
        <v/>
      </c>
      <c r="U1932" s="1" t="inlineStr">
        <is>
          <t>28704</t>
        </is>
      </c>
      <c r="V1932" s="1" t="inlineStr">
        <is>
          <t>36261</t>
        </is>
      </c>
      <c r="W1932" s="1" t="inlineStr">
        <is>
          <t>23353</t>
        </is>
      </c>
      <c r="X1932" s="1" t="n"/>
      <c r="Y1932" s="1" t="n"/>
      <c r="Z1932" s="7">
        <f>X1932/U1932</f>
        <v/>
      </c>
      <c r="AA1932" s="7">
        <f>Y1932/V1932</f>
        <v/>
      </c>
      <c r="AB1932" s="1" t="n"/>
      <c r="AC1932" s="1" t="n"/>
      <c r="AD1932" s="1" t="n"/>
      <c r="AE1932" s="1" t="n"/>
      <c r="AF1932" s="1" t="n"/>
      <c r="AG1932" s="1" t="n"/>
      <c r="AH1932" s="1" t="n"/>
      <c r="AI1932" s="7">
        <f>AG1932/AD1932</f>
        <v/>
      </c>
      <c r="AJ1932" s="7">
        <f>AH1932/AE1932</f>
        <v/>
      </c>
      <c r="AK1932" s="1" t="n"/>
      <c r="AL1932" s="1" t="n"/>
      <c r="AM1932" s="1" t="n"/>
      <c r="AN1932" s="1" t="n">
        <v>570.1</v>
      </c>
      <c r="AO1932" s="1" t="n">
        <v>559.25</v>
      </c>
      <c r="AP1932" s="1" t="n">
        <v>562.75</v>
      </c>
      <c r="AQ1932" s="1" t="n"/>
      <c r="AR1932" s="1" t="n"/>
      <c r="AS1932" s="1" t="n"/>
      <c r="AT1932" s="1" t="n"/>
      <c r="AU1932" s="1" t="n"/>
      <c r="AV1932" s="7">
        <f>AT1932/AQ1932</f>
        <v/>
      </c>
      <c r="AW1932" s="7">
        <f>AU1932/AR1932</f>
        <v/>
      </c>
      <c r="AX1932" s="1" t="n"/>
      <c r="AY1932" s="1">
        <f>+IF(AND(D1932&gt;0,E1932&gt;0,F1932&gt;0,S1932&gt;0,T1932&gt;0,AC1932&gt;0,AB1932&gt;0,AI1932&gt;0,AJ1932&gt;0,AS1932&gt;AR1932,AR1932&gt;AQ1932),"long buildup",IF(AND(D1932&gt;0,E1932&gt;0,F1932&gt;0,S1932&lt;0,T1932&lt;0,AB1932&lt;0,AC1932&lt;0,AI1932&lt;0,AJ1932&lt;0,AS1932&gt;AR1932,AR1932&gt;AQ1932),"Short Covering",IF(AND(D1932&lt;0,E1932&lt;0,F1932&lt;0,S1932&lt;0,T1932&lt;0,AB1932&gt;0,AC1932&gt;0,AI1932&gt;0,AJ1932&gt;0,AS1932&lt;AR1932,AR1932&lt;AQ1932),"Short Buildup",IF(AND(D1932&lt;0,E1932&lt;0,F1932&lt;0,S1932&lt;0,T1932&lt;0,AB1932&lt;0,AC1932&lt;0,AI1932&lt;0,AJ1932&lt;0,AS1932&lt;AR1932,AR1932&lt;AQ1932),"LongUnwinding" ))))</f>
        <v/>
      </c>
      <c r="AZ1932" s="1">
        <f>+IF(AND(D1932&gt;0,E1932&gt;0,F1932&gt;0,L1932&gt;0,M1932&gt;0,S1932&gt;0,T1932&gt;0,Z1932&gt;0,AA1932&gt;0),"Buying Opportunity",IF(AND(D1932&lt;0,E1932&lt;0,F1932&lt;0,L1932&lt;0,M1932&lt;0,S1932&lt;0,T1932&lt;0,Z1932&lt;0,AA1932&lt;0),"support Zone",IF(AND(D1932&lt;0,E1932&lt;0,F1932&lt;0,L1932&gt;0,M1932&gt;0,S1932&gt;0,T1932&gt;0,Z1932&gt;0,AA1932&gt;0),"sell delivery")))</f>
        <v/>
      </c>
      <c r="BA1932" s="1">
        <f>IF(AND(D1932&gt;0,E1932&gt;0,F1932&gt;0,Z1932&gt;0,AA1932&gt;0,AB1932&gt;0,AC1932&gt;0,AI1932&gt;0,AJ1932&gt;0),"FII ENTERING")</f>
        <v/>
      </c>
      <c r="BB1932" s="1" t="n"/>
      <c r="BC1932" s="1" t="n"/>
      <c r="BD1932" s="1">
        <f>IF(AND(E1932&gt;0,F1932&gt;0,AB1932&gt;0,AC1932&gt;0,AI1932&gt;0,AJ1932&gt;0,AS1932&gt;AR1932,AR1932&gt;AQ1932),"long buildup",IF(AND(E1932&lt;0,F1932&lt;0,AB1932&gt;0,AC1932&gt;0,AI1932&gt;0,AJ1932&gt;0,AS1932&lt;AR1932,AR1932&lt;AQ1932),"Short buildup"))</f>
        <v/>
      </c>
      <c r="BE1932" s="1">
        <f>+IF(AND(F1932&gt;0,M1932&gt;0,T1932&gt;0,AA1932&gt;0),"buy")</f>
        <v/>
      </c>
    </row>
    <row r="1933">
      <c r="A1933" s="1" t="inlineStr">
        <is>
          <t>UFO</t>
        </is>
      </c>
      <c r="B1933" s="1" t="n"/>
      <c r="C1933" s="1" t="n"/>
      <c r="D1933" s="2" t="n">
        <v>0.4306632213608958</v>
      </c>
      <c r="E1933" s="2" t="n">
        <v>-2.101200686106337</v>
      </c>
      <c r="F1933" s="3" t="n">
        <v>-2.076215505913276</v>
      </c>
      <c r="G1933" s="4" t="n">
        <v>2445</v>
      </c>
      <c r="H1933" s="4" t="n">
        <v>1104</v>
      </c>
      <c r="I1933" s="3" t="n">
        <v>2373</v>
      </c>
      <c r="J1933" s="1" t="n"/>
      <c r="K1933" s="1" t="n"/>
      <c r="L1933" s="7">
        <f>J1933/G1933</f>
        <v/>
      </c>
      <c r="M1933" s="7">
        <f>K1933/H1933</f>
        <v/>
      </c>
      <c r="N1933" s="1" t="n">
        <v>1.4967</v>
      </c>
      <c r="O1933" s="1" t="n">
        <v>0.8512999999999999</v>
      </c>
      <c r="P1933" s="1" t="n">
        <v>1.0015</v>
      </c>
      <c r="Q1933" s="1" t="n"/>
      <c r="R1933" s="1" t="n"/>
      <c r="S1933" s="7">
        <f>Q1933/N1933</f>
        <v/>
      </c>
      <c r="T1933" s="7">
        <f>R1933/O1933</f>
        <v/>
      </c>
      <c r="U1933" s="1" t="inlineStr">
        <is>
          <t>71123</t>
        </is>
      </c>
      <c r="V1933" s="1" t="inlineStr">
        <is>
          <t>50022</t>
        </is>
      </c>
      <c r="W1933" s="1" t="inlineStr">
        <is>
          <t>42741</t>
        </is>
      </c>
      <c r="X1933" s="1" t="n"/>
      <c r="Y1933" s="1" t="n"/>
      <c r="Z1933" s="7">
        <f>X1933/U1933</f>
        <v/>
      </c>
      <c r="AA1933" s="7">
        <f>Y1933/V1933</f>
        <v/>
      </c>
      <c r="AB1933" s="1" t="n"/>
      <c r="AC1933" s="1" t="n"/>
      <c r="AD1933" s="1" t="n"/>
      <c r="AE1933" s="1" t="n"/>
      <c r="AF1933" s="1" t="n"/>
      <c r="AG1933" s="1" t="n"/>
      <c r="AH1933" s="1" t="n"/>
      <c r="AI1933" s="7">
        <f>AG1933/AD1933</f>
        <v/>
      </c>
      <c r="AJ1933" s="7">
        <f>AH1933/AE1933</f>
        <v/>
      </c>
      <c r="AK1933" s="1" t="n"/>
      <c r="AL1933" s="1" t="n"/>
      <c r="AM1933" s="1" t="n"/>
      <c r="AN1933" s="1" t="n">
        <v>116.6</v>
      </c>
      <c r="AO1933" s="1" t="n">
        <v>114.15</v>
      </c>
      <c r="AP1933" s="1" t="n">
        <v>111.78</v>
      </c>
      <c r="AQ1933" s="1" t="n"/>
      <c r="AR1933" s="1" t="n"/>
      <c r="AS1933" s="1" t="n"/>
      <c r="AT1933" s="1" t="n"/>
      <c r="AU1933" s="1" t="n"/>
      <c r="AV1933" s="7">
        <f>AT1933/AQ1933</f>
        <v/>
      </c>
      <c r="AW1933" s="7">
        <f>AU1933/AR1933</f>
        <v/>
      </c>
      <c r="AX1933" s="1" t="n"/>
      <c r="AY1933" s="1">
        <f>+IF(AND(D1933&gt;0,E1933&gt;0,F1933&gt;0,S1933&gt;0,T1933&gt;0,AC1933&gt;0,AB1933&gt;0,AI1933&gt;0,AJ1933&gt;0,AS1933&gt;AR1933,AR1933&gt;AQ1933),"long buildup",IF(AND(D1933&gt;0,E1933&gt;0,F1933&gt;0,S1933&lt;0,T1933&lt;0,AB1933&lt;0,AC1933&lt;0,AI1933&lt;0,AJ1933&lt;0,AS1933&gt;AR1933,AR1933&gt;AQ1933),"Short Covering",IF(AND(D1933&lt;0,E1933&lt;0,F1933&lt;0,S1933&lt;0,T1933&lt;0,AB1933&gt;0,AC1933&gt;0,AI1933&gt;0,AJ1933&gt;0,AS1933&lt;AR1933,AR1933&lt;AQ1933),"Short Buildup",IF(AND(D1933&lt;0,E1933&lt;0,F1933&lt;0,S1933&lt;0,T1933&lt;0,AB1933&lt;0,AC1933&lt;0,AI1933&lt;0,AJ1933&lt;0,AS1933&lt;AR1933,AR1933&lt;AQ1933),"LongUnwinding" ))))</f>
        <v/>
      </c>
      <c r="AZ1933" s="1">
        <f>+IF(AND(D1933&gt;0,E1933&gt;0,F1933&gt;0,L1933&gt;0,M1933&gt;0,S1933&gt;0,T1933&gt;0,Z1933&gt;0,AA1933&gt;0),"Buying Opportunity",IF(AND(D1933&lt;0,E1933&lt;0,F1933&lt;0,L1933&lt;0,M1933&lt;0,S1933&lt;0,T1933&lt;0,Z1933&lt;0,AA1933&lt;0),"support Zone",IF(AND(D1933&lt;0,E1933&lt;0,F1933&lt;0,L1933&gt;0,M1933&gt;0,S1933&gt;0,T1933&gt;0,Z1933&gt;0,AA1933&gt;0),"sell delivery")))</f>
        <v/>
      </c>
      <c r="BA1933" s="1">
        <f>IF(AND(D1933&gt;0,E1933&gt;0,F1933&gt;0,Z1933&gt;0,AA1933&gt;0,AB1933&gt;0,AC1933&gt;0,AI1933&gt;0,AJ1933&gt;0),"FII ENTERING")</f>
        <v/>
      </c>
      <c r="BB1933" s="1" t="n"/>
      <c r="BC1933" s="1" t="n"/>
      <c r="BD1933" s="1">
        <f>IF(AND(E1933&gt;0,F1933&gt;0,AB1933&gt;0,AC1933&gt;0,AI1933&gt;0,AJ1933&gt;0,AS1933&gt;AR1933,AR1933&gt;AQ1933),"long buildup",IF(AND(E1933&lt;0,F1933&lt;0,AB1933&gt;0,AC1933&gt;0,AI1933&gt;0,AJ1933&gt;0,AS1933&lt;AR1933,AR1933&lt;AQ1933),"Short buildup"))</f>
        <v/>
      </c>
      <c r="BE1933" s="1">
        <f>+IF(AND(F1933&gt;0,M1933&gt;0,T1933&gt;0,AA1933&gt;0),"buy")</f>
        <v/>
      </c>
    </row>
    <row r="1934">
      <c r="A1934" s="1" t="inlineStr">
        <is>
          <t>UGARSUGAR</t>
        </is>
      </c>
      <c r="B1934" s="1" t="n"/>
      <c r="C1934" s="1" t="n"/>
      <c r="D1934" s="2" t="n">
        <v>-1.188727127020169</v>
      </c>
      <c r="E1934" s="2" t="n">
        <v>-1.432819680994867</v>
      </c>
      <c r="F1934" s="3" t="n">
        <v>2.015907844212835</v>
      </c>
      <c r="G1934" s="4" t="n">
        <v>2284</v>
      </c>
      <c r="H1934" s="4" t="n">
        <v>1679</v>
      </c>
      <c r="I1934" s="3" t="n">
        <v>1487</v>
      </c>
      <c r="J1934" s="1" t="n"/>
      <c r="K1934" s="1" t="n"/>
      <c r="L1934" s="7">
        <f>J1934/G1934</f>
        <v/>
      </c>
      <c r="M1934" s="7">
        <f>K1934/H1934</f>
        <v/>
      </c>
      <c r="N1934" s="1" t="n">
        <v>1.809</v>
      </c>
      <c r="O1934" s="1" t="n">
        <v>1.2289</v>
      </c>
      <c r="P1934" s="1" t="n">
        <v>1.0186</v>
      </c>
      <c r="Q1934" s="1" t="n"/>
      <c r="R1934" s="1" t="n"/>
      <c r="S1934" s="7">
        <f>Q1934/N1934</f>
        <v/>
      </c>
      <c r="T1934" s="7">
        <f>R1934/O1934</f>
        <v/>
      </c>
      <c r="U1934" s="1" t="inlineStr">
        <is>
          <t>110638</t>
        </is>
      </c>
      <c r="V1934" s="1" t="inlineStr">
        <is>
          <t>108174</t>
        </is>
      </c>
      <c r="W1934" s="1" t="inlineStr">
        <is>
          <t>62652</t>
        </is>
      </c>
      <c r="X1934" s="1" t="n"/>
      <c r="Y1934" s="1" t="n"/>
      <c r="Z1934" s="7">
        <f>X1934/U1934</f>
        <v/>
      </c>
      <c r="AA1934" s="7">
        <f>Y1934/V1934</f>
        <v/>
      </c>
      <c r="AB1934" s="1" t="n"/>
      <c r="AC1934" s="1" t="n"/>
      <c r="AD1934" s="1" t="n"/>
      <c r="AE1934" s="1" t="n"/>
      <c r="AF1934" s="1" t="n"/>
      <c r="AG1934" s="1" t="n"/>
      <c r="AH1934" s="1" t="n"/>
      <c r="AI1934" s="7">
        <f>AG1934/AD1934</f>
        <v/>
      </c>
      <c r="AJ1934" s="7">
        <f>AH1934/AE1934</f>
        <v/>
      </c>
      <c r="AK1934" s="1" t="n"/>
      <c r="AL1934" s="1" t="n"/>
      <c r="AM1934" s="1" t="n"/>
      <c r="AN1934" s="1" t="n">
        <v>73.98</v>
      </c>
      <c r="AO1934" s="1" t="n">
        <v>72.92</v>
      </c>
      <c r="AP1934" s="1" t="n">
        <v>74.39</v>
      </c>
      <c r="AQ1934" s="1" t="n"/>
      <c r="AR1934" s="1" t="n"/>
      <c r="AS1934" s="1" t="n"/>
      <c r="AT1934" s="1" t="n"/>
      <c r="AU1934" s="1" t="n"/>
      <c r="AV1934" s="7">
        <f>AT1934/AQ1934</f>
        <v/>
      </c>
      <c r="AW1934" s="7">
        <f>AU1934/AR1934</f>
        <v/>
      </c>
      <c r="AX1934" s="1" t="n"/>
      <c r="AY1934" s="1">
        <f>+IF(AND(D1934&gt;0,E1934&gt;0,F1934&gt;0,S1934&gt;0,T1934&gt;0,AC1934&gt;0,AB1934&gt;0,AI1934&gt;0,AJ1934&gt;0,AS1934&gt;AR1934,AR1934&gt;AQ1934),"long buildup",IF(AND(D1934&gt;0,E1934&gt;0,F1934&gt;0,S1934&lt;0,T1934&lt;0,AB1934&lt;0,AC1934&lt;0,AI1934&lt;0,AJ1934&lt;0,AS1934&gt;AR1934,AR1934&gt;AQ1934),"Short Covering",IF(AND(D1934&lt;0,E1934&lt;0,F1934&lt;0,S1934&lt;0,T1934&lt;0,AB1934&gt;0,AC1934&gt;0,AI1934&gt;0,AJ1934&gt;0,AS1934&lt;AR1934,AR1934&lt;AQ1934),"Short Buildup",IF(AND(D1934&lt;0,E1934&lt;0,F1934&lt;0,S1934&lt;0,T1934&lt;0,AB1934&lt;0,AC1934&lt;0,AI1934&lt;0,AJ1934&lt;0,AS1934&lt;AR1934,AR1934&lt;AQ1934),"LongUnwinding" ))))</f>
        <v/>
      </c>
      <c r="AZ1934" s="1">
        <f>+IF(AND(D1934&gt;0,E1934&gt;0,F1934&gt;0,L1934&gt;0,M1934&gt;0,S1934&gt;0,T1934&gt;0,Z1934&gt;0,AA1934&gt;0),"Buying Opportunity",IF(AND(D1934&lt;0,E1934&lt;0,F1934&lt;0,L1934&lt;0,M1934&lt;0,S1934&lt;0,T1934&lt;0,Z1934&lt;0,AA1934&lt;0),"support Zone",IF(AND(D1934&lt;0,E1934&lt;0,F1934&lt;0,L1934&gt;0,M1934&gt;0,S1934&gt;0,T1934&gt;0,Z1934&gt;0,AA1934&gt;0),"sell delivery")))</f>
        <v/>
      </c>
      <c r="BA1934" s="1">
        <f>IF(AND(D1934&gt;0,E1934&gt;0,F1934&gt;0,Z1934&gt;0,AA1934&gt;0,AB1934&gt;0,AC1934&gt;0,AI1934&gt;0,AJ1934&gt;0),"FII ENTERING")</f>
        <v/>
      </c>
      <c r="BB1934" s="1" t="n"/>
      <c r="BC1934" s="1" t="n"/>
      <c r="BD1934" s="1">
        <f>IF(AND(E1934&gt;0,F1934&gt;0,AB1934&gt;0,AC1934&gt;0,AI1934&gt;0,AJ1934&gt;0,AS1934&gt;AR1934,AR1934&gt;AQ1934),"long buildup",IF(AND(E1934&lt;0,F1934&lt;0,AB1934&gt;0,AC1934&gt;0,AI1934&gt;0,AJ1934&gt;0,AS1934&lt;AR1934,AR1934&lt;AQ1934),"Short buildup"))</f>
        <v/>
      </c>
      <c r="BE1934" s="1">
        <f>+IF(AND(F1934&gt;0,M1934&gt;0,T1934&gt;0,AA1934&gt;0),"buy")</f>
        <v/>
      </c>
    </row>
    <row r="1935">
      <c r="A1935" s="1" t="inlineStr">
        <is>
          <t>UGROCAP</t>
        </is>
      </c>
      <c r="B1935" s="1" t="n"/>
      <c r="C1935" s="1" t="n"/>
      <c r="D1935" s="2" t="n">
        <v>-0.3596976922766094</v>
      </c>
      <c r="E1935" s="2" t="n">
        <v>-1.005921959925363</v>
      </c>
      <c r="F1935" s="3" t="n">
        <v>-2.196181266901587</v>
      </c>
      <c r="G1935" s="4" t="n">
        <v>4538</v>
      </c>
      <c r="H1935" s="4" t="n">
        <v>1467</v>
      </c>
      <c r="I1935" s="3" t="n">
        <v>2934</v>
      </c>
      <c r="J1935" s="1" t="n"/>
      <c r="K1935" s="1" t="n"/>
      <c r="L1935" s="7">
        <f>J1935/G1935</f>
        <v/>
      </c>
      <c r="M1935" s="7">
        <f>K1935/H1935</f>
        <v/>
      </c>
      <c r="N1935" s="1" t="n">
        <v>4.5553</v>
      </c>
      <c r="O1935" s="1" t="n">
        <v>3.2912</v>
      </c>
      <c r="P1935" s="1" t="n">
        <v>2.6657</v>
      </c>
      <c r="Q1935" s="1" t="n"/>
      <c r="R1935" s="1" t="n"/>
      <c r="S1935" s="7">
        <f>Q1935/N1935</f>
        <v/>
      </c>
      <c r="T1935" s="7">
        <f>R1935/O1935</f>
        <v/>
      </c>
      <c r="U1935" s="1" t="inlineStr">
        <is>
          <t>55532</t>
        </is>
      </c>
      <c r="V1935" s="1" t="inlineStr">
        <is>
          <t>114785</t>
        </is>
      </c>
      <c r="W1935" s="1" t="inlineStr">
        <is>
          <t>64681</t>
        </is>
      </c>
      <c r="X1935" s="1" t="n"/>
      <c r="Y1935" s="1" t="n"/>
      <c r="Z1935" s="7">
        <f>X1935/U1935</f>
        <v/>
      </c>
      <c r="AA1935" s="7">
        <f>Y1935/V1935</f>
        <v/>
      </c>
      <c r="AB1935" s="1" t="n"/>
      <c r="AC1935" s="1" t="n"/>
      <c r="AD1935" s="1" t="n"/>
      <c r="AE1935" s="1" t="n"/>
      <c r="AF1935" s="1" t="n"/>
      <c r="AG1935" s="1" t="n"/>
      <c r="AH1935" s="1" t="n"/>
      <c r="AI1935" s="7">
        <f>AG1935/AD1935</f>
        <v/>
      </c>
      <c r="AJ1935" s="7">
        <f>AH1935/AE1935</f>
        <v/>
      </c>
      <c r="AK1935" s="1" t="n"/>
      <c r="AL1935" s="1" t="n"/>
      <c r="AM1935" s="1" t="n"/>
      <c r="AN1935" s="1" t="n">
        <v>246.54</v>
      </c>
      <c r="AO1935" s="1" t="n">
        <v>244.06</v>
      </c>
      <c r="AP1935" s="1" t="n">
        <v>238.7</v>
      </c>
      <c r="AQ1935" s="1" t="n"/>
      <c r="AR1935" s="1" t="n"/>
      <c r="AS1935" s="1" t="n"/>
      <c r="AT1935" s="1" t="n"/>
      <c r="AU1935" s="1" t="n"/>
      <c r="AV1935" s="7">
        <f>AT1935/AQ1935</f>
        <v/>
      </c>
      <c r="AW1935" s="7">
        <f>AU1935/AR1935</f>
        <v/>
      </c>
      <c r="AX1935" s="1" t="n"/>
      <c r="AY1935" s="1">
        <f>+IF(AND(D1935&gt;0,E1935&gt;0,F1935&gt;0,S1935&gt;0,T1935&gt;0,AC1935&gt;0,AB1935&gt;0,AI1935&gt;0,AJ1935&gt;0,AS1935&gt;AR1935,AR1935&gt;AQ1935),"long buildup",IF(AND(D1935&gt;0,E1935&gt;0,F1935&gt;0,S1935&lt;0,T1935&lt;0,AB1935&lt;0,AC1935&lt;0,AI1935&lt;0,AJ1935&lt;0,AS1935&gt;AR1935,AR1935&gt;AQ1935),"Short Covering",IF(AND(D1935&lt;0,E1935&lt;0,F1935&lt;0,S1935&lt;0,T1935&lt;0,AB1935&gt;0,AC1935&gt;0,AI1935&gt;0,AJ1935&gt;0,AS1935&lt;AR1935,AR1935&lt;AQ1935),"Short Buildup",IF(AND(D1935&lt;0,E1935&lt;0,F1935&lt;0,S1935&lt;0,T1935&lt;0,AB1935&lt;0,AC1935&lt;0,AI1935&lt;0,AJ1935&lt;0,AS1935&lt;AR1935,AR1935&lt;AQ1935),"LongUnwinding" ))))</f>
        <v/>
      </c>
      <c r="AZ1935" s="1">
        <f>+IF(AND(D1935&gt;0,E1935&gt;0,F1935&gt;0,L1935&gt;0,M1935&gt;0,S1935&gt;0,T1935&gt;0,Z1935&gt;0,AA1935&gt;0),"Buying Opportunity",IF(AND(D1935&lt;0,E1935&lt;0,F1935&lt;0,L1935&lt;0,M1935&lt;0,S1935&lt;0,T1935&lt;0,Z1935&lt;0,AA1935&lt;0),"support Zone",IF(AND(D1935&lt;0,E1935&lt;0,F1935&lt;0,L1935&gt;0,M1935&gt;0,S1935&gt;0,T1935&gt;0,Z1935&gt;0,AA1935&gt;0),"sell delivery")))</f>
        <v/>
      </c>
      <c r="BA1935" s="1">
        <f>IF(AND(D1935&gt;0,E1935&gt;0,F1935&gt;0,Z1935&gt;0,AA1935&gt;0,AB1935&gt;0,AC1935&gt;0,AI1935&gt;0,AJ1935&gt;0),"FII ENTERING")</f>
        <v/>
      </c>
      <c r="BB1935" s="1" t="n"/>
      <c r="BC1935" s="1" t="n"/>
      <c r="BD1935" s="1">
        <f>IF(AND(E1935&gt;0,F1935&gt;0,AB1935&gt;0,AC1935&gt;0,AI1935&gt;0,AJ1935&gt;0,AS1935&gt;AR1935,AR1935&gt;AQ1935),"long buildup",IF(AND(E1935&lt;0,F1935&lt;0,AB1935&gt;0,AC1935&gt;0,AI1935&gt;0,AJ1935&gt;0,AS1935&lt;AR1935,AR1935&lt;AQ1935),"Short buildup"))</f>
        <v/>
      </c>
      <c r="BE1935" s="1">
        <f>+IF(AND(F1935&gt;0,M1935&gt;0,T1935&gt;0,AA1935&gt;0),"buy")</f>
        <v/>
      </c>
    </row>
    <row r="1936">
      <c r="A1936" s="1" t="inlineStr">
        <is>
          <t>UJJIVAN</t>
        </is>
      </c>
      <c r="B1936" s="1" t="n"/>
      <c r="C1936" s="1" t="n"/>
      <c r="D1936" s="2" t="n">
        <v>2.619897293062922</v>
      </c>
      <c r="E1936" s="2" t="n">
        <v>2.619897293062922</v>
      </c>
      <c r="F1936" s="3" t="n">
        <v>2.619897293062922</v>
      </c>
      <c r="G1936" s="4" t="n">
        <v>58767</v>
      </c>
      <c r="H1936" s="4" t="n">
        <v>58767</v>
      </c>
      <c r="I1936" s="3" t="n">
        <v>58767</v>
      </c>
      <c r="J1936" s="1" t="n"/>
      <c r="K1936" s="1" t="n"/>
      <c r="L1936" s="7">
        <f>J1936/G1936</f>
        <v/>
      </c>
      <c r="M1936" s="7">
        <f>K1936/H1936</f>
        <v/>
      </c>
      <c r="N1936" s="1" t="n">
        <v>174.0463</v>
      </c>
      <c r="O1936" s="1" t="n">
        <v>174.0463</v>
      </c>
      <c r="P1936" s="1" t="n">
        <v>174.0463</v>
      </c>
      <c r="Q1936" s="1" t="n"/>
      <c r="R1936" s="1" t="n"/>
      <c r="S1936" s="7">
        <f>Q1936/N1936</f>
        <v/>
      </c>
      <c r="T1936" s="7">
        <f>R1936/O1936</f>
        <v/>
      </c>
      <c r="U1936" s="1" t="inlineStr">
        <is>
          <t>1988421</t>
        </is>
      </c>
      <c r="V1936" s="1" t="inlineStr">
        <is>
          <t>1988421</t>
        </is>
      </c>
      <c r="W1936" s="1" t="inlineStr">
        <is>
          <t>1988421</t>
        </is>
      </c>
      <c r="X1936" s="1" t="n"/>
      <c r="Y1936" s="1" t="n"/>
      <c r="Z1936" s="7">
        <f>X1936/U1936</f>
        <v/>
      </c>
      <c r="AA1936" s="7">
        <f>Y1936/V1936</f>
        <v/>
      </c>
      <c r="AB1936" s="1" t="n"/>
      <c r="AC1936" s="1" t="n"/>
      <c r="AD1936" s="1" t="n"/>
      <c r="AE1936" s="1" t="n"/>
      <c r="AF1936" s="1" t="n"/>
      <c r="AG1936" s="1" t="n"/>
      <c r="AH1936" s="1" t="n"/>
      <c r="AI1936" s="7">
        <f>AG1936/AD1936</f>
        <v/>
      </c>
      <c r="AJ1936" s="7">
        <f>AH1936/AE1936</f>
        <v/>
      </c>
      <c r="AK1936" s="1" t="n"/>
      <c r="AL1936" s="1" t="n"/>
      <c r="AM1936" s="1" t="n"/>
      <c r="AN1936" s="1" t="n">
        <v>589.5</v>
      </c>
      <c r="AO1936" s="1" t="n">
        <v>589.5</v>
      </c>
      <c r="AP1936" s="1" t="n">
        <v>589.5</v>
      </c>
      <c r="AQ1936" s="1" t="n"/>
      <c r="AR1936" s="1" t="n"/>
      <c r="AS1936" s="1" t="n"/>
      <c r="AT1936" s="1" t="n"/>
      <c r="AU1936" s="1" t="n"/>
      <c r="AV1936" s="7">
        <f>AT1936/AQ1936</f>
        <v/>
      </c>
      <c r="AW1936" s="7">
        <f>AU1936/AR1936</f>
        <v/>
      </c>
      <c r="AX1936" s="1" t="n"/>
      <c r="AY1936" s="1">
        <f>+IF(AND(D1936&gt;0,E1936&gt;0,F1936&gt;0,S1936&gt;0,T1936&gt;0,AC1936&gt;0,AB1936&gt;0,AI1936&gt;0,AJ1936&gt;0,AS1936&gt;AR1936,AR1936&gt;AQ1936),"long buildup",IF(AND(D1936&gt;0,E1936&gt;0,F1936&gt;0,S1936&lt;0,T1936&lt;0,AB1936&lt;0,AC1936&lt;0,AI1936&lt;0,AJ1936&lt;0,AS1936&gt;AR1936,AR1936&gt;AQ1936),"Short Covering",IF(AND(D1936&lt;0,E1936&lt;0,F1936&lt;0,S1936&lt;0,T1936&lt;0,AB1936&gt;0,AC1936&gt;0,AI1936&gt;0,AJ1936&gt;0,AS1936&lt;AR1936,AR1936&lt;AQ1936),"Short Buildup",IF(AND(D1936&lt;0,E1936&lt;0,F1936&lt;0,S1936&lt;0,T1936&lt;0,AB1936&lt;0,AC1936&lt;0,AI1936&lt;0,AJ1936&lt;0,AS1936&lt;AR1936,AR1936&lt;AQ1936),"LongUnwinding" ))))</f>
        <v/>
      </c>
      <c r="AZ1936" s="1">
        <f>+IF(AND(D1936&gt;0,E1936&gt;0,F1936&gt;0,L1936&gt;0,M1936&gt;0,S1936&gt;0,T1936&gt;0,Z1936&gt;0,AA1936&gt;0),"Buying Opportunity",IF(AND(D1936&lt;0,E1936&lt;0,F1936&lt;0,L1936&lt;0,M1936&lt;0,S1936&lt;0,T1936&lt;0,Z1936&lt;0,AA1936&lt;0),"support Zone",IF(AND(D1936&lt;0,E1936&lt;0,F1936&lt;0,L1936&gt;0,M1936&gt;0,S1936&gt;0,T1936&gt;0,Z1936&gt;0,AA1936&gt;0),"sell delivery")))</f>
        <v/>
      </c>
      <c r="BA1936" s="1">
        <f>IF(AND(D1936&gt;0,E1936&gt;0,F1936&gt;0,Z1936&gt;0,AA1936&gt;0,AB1936&gt;0,AC1936&gt;0,AI1936&gt;0,AJ1936&gt;0),"FII ENTERING")</f>
        <v/>
      </c>
      <c r="BB1936" s="1" t="n"/>
      <c r="BC1936" s="1" t="n"/>
      <c r="BD1936" s="1">
        <f>IF(AND(E1936&gt;0,F1936&gt;0,AB1936&gt;0,AC1936&gt;0,AI1936&gt;0,AJ1936&gt;0,AS1936&gt;AR1936,AR1936&gt;AQ1936),"long buildup",IF(AND(E1936&lt;0,F1936&lt;0,AB1936&gt;0,AC1936&gt;0,AI1936&gt;0,AJ1936&gt;0,AS1936&lt;AR1936,AR1936&lt;AQ1936),"Short buildup"))</f>
        <v/>
      </c>
      <c r="BE1936" s="1">
        <f>+IF(AND(F1936&gt;0,M1936&gt;0,T1936&gt;0,AA1936&gt;0),"buy")</f>
        <v/>
      </c>
    </row>
    <row r="1937">
      <c r="A1937" s="1" t="inlineStr">
        <is>
          <t>UJJIVANSFB</t>
        </is>
      </c>
      <c r="B1937" s="1" t="n"/>
      <c r="C1937" s="1" t="n"/>
      <c r="D1937" s="2" t="n">
        <v>0.634482758620681</v>
      </c>
      <c r="E1937" s="2" t="n">
        <v>-1.15131578947367</v>
      </c>
      <c r="F1937" s="3" t="n">
        <v>-0.5823627287853601</v>
      </c>
      <c r="G1937" s="4" t="n">
        <v>32689</v>
      </c>
      <c r="H1937" s="4" t="n">
        <v>33734</v>
      </c>
      <c r="I1937" s="3" t="n">
        <v>24850</v>
      </c>
      <c r="J1937" s="1" t="n"/>
      <c r="K1937" s="1" t="n"/>
      <c r="L1937" s="7">
        <f>J1937/G1937</f>
        <v/>
      </c>
      <c r="M1937" s="7">
        <f>K1937/H1937</f>
        <v/>
      </c>
      <c r="N1937" s="1" t="n">
        <v>39.3906</v>
      </c>
      <c r="O1937" s="1" t="n">
        <v>22.6981</v>
      </c>
      <c r="P1937" s="1" t="n">
        <v>26.6237</v>
      </c>
      <c r="Q1937" s="1" t="n"/>
      <c r="R1937" s="1" t="n"/>
      <c r="S1937" s="7">
        <f>Q1937/N1937</f>
        <v/>
      </c>
      <c r="T1937" s="7">
        <f>R1937/O1937</f>
        <v/>
      </c>
      <c r="U1937" s="1" t="inlineStr">
        <is>
          <t>4125553</t>
        </is>
      </c>
      <c r="V1937" s="1" t="inlineStr">
        <is>
          <t>3398741</t>
        </is>
      </c>
      <c r="W1937" s="1" t="inlineStr">
        <is>
          <t>3362661</t>
        </is>
      </c>
      <c r="X1937" s="1" t="n"/>
      <c r="Y1937" s="1" t="n"/>
      <c r="Z1937" s="7">
        <f>X1937/U1937</f>
        <v/>
      </c>
      <c r="AA1937" s="7">
        <f>Y1937/V1937</f>
        <v/>
      </c>
      <c r="AB1937" s="1" t="n"/>
      <c r="AC1937" s="1" t="n"/>
      <c r="AD1937" s="1" t="n"/>
      <c r="AE1937" s="1" t="n"/>
      <c r="AF1937" s="1" t="n"/>
      <c r="AG1937" s="1" t="n"/>
      <c r="AH1937" s="1" t="n"/>
      <c r="AI1937" s="7">
        <f>AG1937/AD1937</f>
        <v/>
      </c>
      <c r="AJ1937" s="7">
        <f>AH1937/AE1937</f>
        <v/>
      </c>
      <c r="AK1937" s="1" t="n"/>
      <c r="AL1937" s="1" t="n"/>
      <c r="AM1937" s="1" t="n"/>
      <c r="AN1937" s="1" t="n">
        <v>36.48</v>
      </c>
      <c r="AO1937" s="1" t="n">
        <v>36.06</v>
      </c>
      <c r="AP1937" s="1" t="n">
        <v>35.85</v>
      </c>
      <c r="AQ1937" s="1" t="n"/>
      <c r="AR1937" s="1" t="n"/>
      <c r="AS1937" s="1" t="n"/>
      <c r="AT1937" s="1" t="n"/>
      <c r="AU1937" s="1" t="n"/>
      <c r="AV1937" s="7">
        <f>AT1937/AQ1937</f>
        <v/>
      </c>
      <c r="AW1937" s="7">
        <f>AU1937/AR1937</f>
        <v/>
      </c>
      <c r="AX1937" s="1" t="n"/>
      <c r="AY1937" s="1">
        <f>+IF(AND(D1937&gt;0,E1937&gt;0,F1937&gt;0,S1937&gt;0,T1937&gt;0,AC1937&gt;0,AB1937&gt;0,AI1937&gt;0,AJ1937&gt;0,AS1937&gt;AR1937,AR1937&gt;AQ1937),"long buildup",IF(AND(D1937&gt;0,E1937&gt;0,F1937&gt;0,S1937&lt;0,T1937&lt;0,AB1937&lt;0,AC1937&lt;0,AI1937&lt;0,AJ1937&lt;0,AS1937&gt;AR1937,AR1937&gt;AQ1937),"Short Covering",IF(AND(D1937&lt;0,E1937&lt;0,F1937&lt;0,S1937&lt;0,T1937&lt;0,AB1937&gt;0,AC1937&gt;0,AI1937&gt;0,AJ1937&gt;0,AS1937&lt;AR1937,AR1937&lt;AQ1937),"Short Buildup",IF(AND(D1937&lt;0,E1937&lt;0,F1937&lt;0,S1937&lt;0,T1937&lt;0,AB1937&lt;0,AC1937&lt;0,AI1937&lt;0,AJ1937&lt;0,AS1937&lt;AR1937,AR1937&lt;AQ1937),"LongUnwinding" ))))</f>
        <v/>
      </c>
      <c r="AZ1937" s="1">
        <f>+IF(AND(D1937&gt;0,E1937&gt;0,F1937&gt;0,L1937&gt;0,M1937&gt;0,S1937&gt;0,T1937&gt;0,Z1937&gt;0,AA1937&gt;0),"Buying Opportunity",IF(AND(D1937&lt;0,E1937&lt;0,F1937&lt;0,L1937&lt;0,M1937&lt;0,S1937&lt;0,T1937&lt;0,Z1937&lt;0,AA1937&lt;0),"support Zone",IF(AND(D1937&lt;0,E1937&lt;0,F1937&lt;0,L1937&gt;0,M1937&gt;0,S1937&gt;0,T1937&gt;0,Z1937&gt;0,AA1937&gt;0),"sell delivery")))</f>
        <v/>
      </c>
      <c r="BA1937" s="1">
        <f>IF(AND(D1937&gt;0,E1937&gt;0,F1937&gt;0,Z1937&gt;0,AA1937&gt;0,AB1937&gt;0,AC1937&gt;0,AI1937&gt;0,AJ1937&gt;0),"FII ENTERING")</f>
        <v/>
      </c>
      <c r="BB1937" s="1" t="n"/>
      <c r="BC1937" s="1" t="n"/>
      <c r="BD1937" s="1">
        <f>IF(AND(E1937&gt;0,F1937&gt;0,AB1937&gt;0,AC1937&gt;0,AI1937&gt;0,AJ1937&gt;0,AS1937&gt;AR1937,AR1937&gt;AQ1937),"long buildup",IF(AND(E1937&lt;0,F1937&lt;0,AB1937&gt;0,AC1937&gt;0,AI1937&gt;0,AJ1937&gt;0,AS1937&lt;AR1937,AR1937&lt;AQ1937),"Short buildup"))</f>
        <v/>
      </c>
      <c r="BE1937" s="1">
        <f>+IF(AND(F1937&gt;0,M1937&gt;0,T1937&gt;0,AA1937&gt;0),"buy")</f>
        <v/>
      </c>
    </row>
    <row r="1938">
      <c r="A1938" s="1" t="inlineStr">
        <is>
          <t>ULTRACEMCO</t>
        </is>
      </c>
      <c r="B1938" s="1" t="n"/>
      <c r="C1938" s="1" t="n">
        <v>0.0118</v>
      </c>
      <c r="D1938" s="2" t="n">
        <v>1.300039162934843</v>
      </c>
      <c r="E1938" s="2" t="n">
        <v>-0.3492036811362716</v>
      </c>
      <c r="F1938" s="3" t="n">
        <v>1.91406727699787</v>
      </c>
      <c r="G1938" s="4" t="n">
        <v>76020</v>
      </c>
      <c r="H1938" s="4" t="n">
        <v>40992</v>
      </c>
      <c r="I1938" s="3" t="n">
        <v>79275</v>
      </c>
      <c r="J1938" s="1" t="n"/>
      <c r="K1938" s="1" t="n"/>
      <c r="L1938" s="7">
        <f>J1938/G1938</f>
        <v/>
      </c>
      <c r="M1938" s="7">
        <f>K1938/H1938</f>
        <v/>
      </c>
      <c r="N1938" s="1" t="n">
        <v>629.8419</v>
      </c>
      <c r="O1938" s="1" t="n">
        <v>294.1239</v>
      </c>
      <c r="P1938" s="1" t="n">
        <v>489.4983</v>
      </c>
      <c r="Q1938" s="1" t="n"/>
      <c r="R1938" s="1" t="n"/>
      <c r="S1938" s="7">
        <f>Q1938/N1938</f>
        <v/>
      </c>
      <c r="T1938" s="7">
        <f>R1938/O1938</f>
        <v/>
      </c>
      <c r="U1938" s="1" t="inlineStr">
        <is>
          <t>226184</t>
        </is>
      </c>
      <c r="V1938" s="1" t="inlineStr">
        <is>
          <t>117984</t>
        </is>
      </c>
      <c r="W1938" s="1" t="inlineStr">
        <is>
          <t>197739</t>
        </is>
      </c>
      <c r="X1938" s="1" t="n"/>
      <c r="Y1938" s="1" t="n"/>
      <c r="Z1938" s="7">
        <f>X1938/U1938</f>
        <v/>
      </c>
      <c r="AA1938" s="7">
        <f>Y1938/V1938</f>
        <v/>
      </c>
      <c r="AB1938" s="1" t="n">
        <v>14650</v>
      </c>
      <c r="AC1938" s="1" t="n">
        <v>34950</v>
      </c>
      <c r="AD1938" s="1" t="n">
        <v>1410</v>
      </c>
      <c r="AE1938" s="1" t="n">
        <v>883</v>
      </c>
      <c r="AF1938" s="1" t="n">
        <v>1521</v>
      </c>
      <c r="AG1938" s="1" t="n"/>
      <c r="AH1938" s="1" t="n"/>
      <c r="AI1938" s="7">
        <f>AG1938/AD1938</f>
        <v/>
      </c>
      <c r="AJ1938" s="7">
        <f>AH1938/AE1938</f>
        <v/>
      </c>
      <c r="AK1938" s="1" t="n">
        <v>12023.75</v>
      </c>
      <c r="AL1938" s="1" t="n">
        <v>11950.2</v>
      </c>
      <c r="AM1938" s="1" t="n">
        <v>12190.1</v>
      </c>
      <c r="AN1938" s="1" t="n">
        <v>11898.5</v>
      </c>
      <c r="AO1938" s="1" t="n">
        <v>11856.95</v>
      </c>
      <c r="AP1938" s="1" t="n">
        <v>12083.9</v>
      </c>
      <c r="AQ1938" s="1" t="n"/>
      <c r="AR1938" s="1" t="n"/>
      <c r="AS1938" s="1" t="n"/>
      <c r="AT1938" s="1" t="n"/>
      <c r="AU1938" s="1" t="n"/>
      <c r="AV1938" s="7">
        <f>AT1938/AQ1938</f>
        <v/>
      </c>
      <c r="AW1938" s="7">
        <f>AU1938/AR1938</f>
        <v/>
      </c>
      <c r="AX1938" s="1" t="n"/>
      <c r="AY1938" s="1">
        <f>+IF(AND(D1938&gt;0,E1938&gt;0,F1938&gt;0,S1938&gt;0,T1938&gt;0,AC1938&gt;0,AB1938&gt;0,AI1938&gt;0,AJ1938&gt;0,AS1938&gt;AR1938,AR1938&gt;AQ1938),"long buildup",IF(AND(D1938&gt;0,E1938&gt;0,F1938&gt;0,S1938&lt;0,T1938&lt;0,AB1938&lt;0,AC1938&lt;0,AI1938&lt;0,AJ1938&lt;0,AS1938&gt;AR1938,AR1938&gt;AQ1938),"Short Covering",IF(AND(D1938&lt;0,E1938&lt;0,F1938&lt;0,S1938&lt;0,T1938&lt;0,AB1938&gt;0,AC1938&gt;0,AI1938&gt;0,AJ1938&gt;0,AS1938&lt;AR1938,AR1938&lt;AQ1938),"Short Buildup",IF(AND(D1938&lt;0,E1938&lt;0,F1938&lt;0,S1938&lt;0,T1938&lt;0,AB1938&lt;0,AC1938&lt;0,AI1938&lt;0,AJ1938&lt;0,AS1938&lt;AR1938,AR1938&lt;AQ1938),"LongUnwinding" ))))</f>
        <v/>
      </c>
      <c r="AZ1938" s="1">
        <f>+IF(AND(D1938&gt;0,E1938&gt;0,F1938&gt;0,L1938&gt;0,M1938&gt;0,S1938&gt;0,T1938&gt;0,Z1938&gt;0,AA1938&gt;0),"Buying Opportunity",IF(AND(D1938&lt;0,E1938&lt;0,F1938&lt;0,L1938&lt;0,M1938&lt;0,S1938&lt;0,T1938&lt;0,Z1938&lt;0,AA1938&lt;0),"support Zone",IF(AND(D1938&lt;0,E1938&lt;0,F1938&lt;0,L1938&gt;0,M1938&gt;0,S1938&gt;0,T1938&gt;0,Z1938&gt;0,AA1938&gt;0),"sell delivery")))</f>
        <v/>
      </c>
      <c r="BA1938" s="1">
        <f>IF(AND(D1938&gt;0,E1938&gt;0,F1938&gt;0,Z1938&gt;0,AA1938&gt;0,AB1938&gt;0,AC1938&gt;0,AI1938&gt;0,AJ1938&gt;0),"FII ENTERING")</f>
        <v/>
      </c>
      <c r="BB1938" s="1" t="n"/>
      <c r="BC1938" s="1" t="n"/>
      <c r="BD1938" s="1">
        <f>IF(AND(E1938&gt;0,F1938&gt;0,AB1938&gt;0,AC1938&gt;0,AI1938&gt;0,AJ1938&gt;0,AS1938&gt;AR1938,AR1938&gt;AQ1938),"long buildup",IF(AND(E1938&lt;0,F1938&lt;0,AB1938&gt;0,AC1938&gt;0,AI1938&gt;0,AJ1938&gt;0,AS1938&lt;AR1938,AR1938&lt;AQ1938),"Short buildup"))</f>
        <v/>
      </c>
      <c r="BE1938" s="1">
        <f>+IF(AND(F1938&gt;0,M1938&gt;0,T1938&gt;0,AA1938&gt;0),"buy")</f>
        <v/>
      </c>
    </row>
    <row r="1939">
      <c r="A1939" s="1" t="inlineStr">
        <is>
          <t>UMAEXPORTS</t>
        </is>
      </c>
      <c r="B1939" s="1" t="n"/>
      <c r="C1939" s="1" t="n"/>
      <c r="D1939" s="2" t="n">
        <v>-1.671090140568174</v>
      </c>
      <c r="E1939" s="2" t="n">
        <v>0</v>
      </c>
      <c r="F1939" s="3" t="n">
        <v>-0.7497750674797561</v>
      </c>
      <c r="G1939" s="4" t="n">
        <v>94</v>
      </c>
      <c r="H1939" s="4" t="n">
        <v>82</v>
      </c>
      <c r="I1939" s="3" t="n">
        <v>113</v>
      </c>
      <c r="J1939" s="1" t="n"/>
      <c r="K1939" s="1" t="n"/>
      <c r="L1939" s="7">
        <f>J1939/G1939</f>
        <v/>
      </c>
      <c r="M1939" s="7">
        <f>K1939/H1939</f>
        <v/>
      </c>
      <c r="N1939" s="1" t="n">
        <v>0.04070000000000001</v>
      </c>
      <c r="O1939" s="1" t="n">
        <v>0.0305</v>
      </c>
      <c r="P1939" s="1" t="n">
        <v>0.06610000000000001</v>
      </c>
      <c r="Q1939" s="1" t="n"/>
      <c r="R1939" s="1" t="n"/>
      <c r="S1939" s="7">
        <f>Q1939/N1939</f>
        <v/>
      </c>
      <c r="T1939" s="7">
        <f>R1939/O1939</f>
        <v/>
      </c>
      <c r="U1939" s="1" t="inlineStr">
        <is>
          <t>-</t>
        </is>
      </c>
      <c r="V1939" s="1" t="inlineStr">
        <is>
          <t>-</t>
        </is>
      </c>
      <c r="W1939" s="1" t="inlineStr">
        <is>
          <t>-</t>
        </is>
      </c>
      <c r="X1939" s="1" t="n"/>
      <c r="Y1939" s="1" t="n"/>
      <c r="Z1939" s="7">
        <f>X1939/U1939</f>
        <v/>
      </c>
      <c r="AA1939" s="7">
        <f>Y1939/V1939</f>
        <v/>
      </c>
      <c r="AB1939" s="1" t="n"/>
      <c r="AC1939" s="1" t="n"/>
      <c r="AD1939" s="1" t="n"/>
      <c r="AE1939" s="1" t="n"/>
      <c r="AF1939" s="1" t="n"/>
      <c r="AG1939" s="1" t="n"/>
      <c r="AH1939" s="1" t="n"/>
      <c r="AI1939" s="7">
        <f>AG1939/AD1939</f>
        <v/>
      </c>
      <c r="AJ1939" s="7">
        <f>AH1939/AE1939</f>
        <v/>
      </c>
      <c r="AK1939" s="1" t="n"/>
      <c r="AL1939" s="1" t="n"/>
      <c r="AM1939" s="1" t="n"/>
      <c r="AN1939" s="1" t="n">
        <v>100.03</v>
      </c>
      <c r="AO1939" s="1" t="n">
        <v>100.03</v>
      </c>
      <c r="AP1939" s="1" t="n">
        <v>99.28</v>
      </c>
      <c r="AQ1939" s="1" t="n"/>
      <c r="AR1939" s="1" t="n"/>
      <c r="AS1939" s="1" t="n"/>
      <c r="AT1939" s="1" t="n"/>
      <c r="AU1939" s="1" t="n"/>
      <c r="AV1939" s="7">
        <f>AT1939/AQ1939</f>
        <v/>
      </c>
      <c r="AW1939" s="7">
        <f>AU1939/AR1939</f>
        <v/>
      </c>
      <c r="AX1939" s="1" t="n"/>
      <c r="AY1939" s="1">
        <f>+IF(AND(D1939&gt;0,E1939&gt;0,F1939&gt;0,S1939&gt;0,T1939&gt;0,AC1939&gt;0,AB1939&gt;0,AI1939&gt;0,AJ1939&gt;0,AS1939&gt;AR1939,AR1939&gt;AQ1939),"long buildup",IF(AND(D1939&gt;0,E1939&gt;0,F1939&gt;0,S1939&lt;0,T1939&lt;0,AB1939&lt;0,AC1939&lt;0,AI1939&lt;0,AJ1939&lt;0,AS1939&gt;AR1939,AR1939&gt;AQ1939),"Short Covering",IF(AND(D1939&lt;0,E1939&lt;0,F1939&lt;0,S1939&lt;0,T1939&lt;0,AB1939&gt;0,AC1939&gt;0,AI1939&gt;0,AJ1939&gt;0,AS1939&lt;AR1939,AR1939&lt;AQ1939),"Short Buildup",IF(AND(D1939&lt;0,E1939&lt;0,F1939&lt;0,S1939&lt;0,T1939&lt;0,AB1939&lt;0,AC1939&lt;0,AI1939&lt;0,AJ1939&lt;0,AS1939&lt;AR1939,AR1939&lt;AQ1939),"LongUnwinding" ))))</f>
        <v/>
      </c>
      <c r="AZ1939" s="1">
        <f>+IF(AND(D1939&gt;0,E1939&gt;0,F1939&gt;0,L1939&gt;0,M1939&gt;0,S1939&gt;0,T1939&gt;0,Z1939&gt;0,AA1939&gt;0),"Buying Opportunity",IF(AND(D1939&lt;0,E1939&lt;0,F1939&lt;0,L1939&lt;0,M1939&lt;0,S1939&lt;0,T1939&lt;0,Z1939&lt;0,AA1939&lt;0),"support Zone",IF(AND(D1939&lt;0,E1939&lt;0,F1939&lt;0,L1939&gt;0,M1939&gt;0,S1939&gt;0,T1939&gt;0,Z1939&gt;0,AA1939&gt;0),"sell delivery")))</f>
        <v/>
      </c>
      <c r="BA1939" s="1">
        <f>IF(AND(D1939&gt;0,E1939&gt;0,F1939&gt;0,Z1939&gt;0,AA1939&gt;0,AB1939&gt;0,AC1939&gt;0,AI1939&gt;0,AJ1939&gt;0),"FII ENTERING")</f>
        <v/>
      </c>
      <c r="BB1939" s="1" t="n"/>
      <c r="BC1939" s="1" t="n"/>
      <c r="BD1939" s="1">
        <f>IF(AND(E1939&gt;0,F1939&gt;0,AB1939&gt;0,AC1939&gt;0,AI1939&gt;0,AJ1939&gt;0,AS1939&gt;AR1939,AR1939&gt;AQ1939),"long buildup",IF(AND(E1939&lt;0,F1939&lt;0,AB1939&gt;0,AC1939&gt;0,AI1939&gt;0,AJ1939&gt;0,AS1939&lt;AR1939,AR1939&lt;AQ1939),"Short buildup"))</f>
        <v/>
      </c>
      <c r="BE1939" s="1">
        <f>+IF(AND(F1939&gt;0,M1939&gt;0,T1939&gt;0,AA1939&gt;0),"buy")</f>
        <v/>
      </c>
    </row>
    <row r="1940">
      <c r="A1940" s="1" t="inlineStr">
        <is>
          <t>UMANGDAIRY</t>
        </is>
      </c>
      <c r="B1940" s="1" t="n"/>
      <c r="C1940" s="1" t="n"/>
      <c r="D1940" s="2" t="n">
        <v>-4.861235452103855</v>
      </c>
      <c r="E1940" s="2" t="n">
        <v>9.372353439352601</v>
      </c>
      <c r="F1940" s="3" t="n">
        <v>-1.316355502021854</v>
      </c>
      <c r="G1940" s="4" t="n">
        <v>2177</v>
      </c>
      <c r="H1940" s="4" t="n">
        <v>11170</v>
      </c>
      <c r="I1940" s="3" t="n">
        <v>1414</v>
      </c>
      <c r="J1940" s="1" t="n"/>
      <c r="K1940" s="1" t="n"/>
      <c r="L1940" s="7">
        <f>J1940/G1940</f>
        <v/>
      </c>
      <c r="M1940" s="7">
        <f>K1940/H1940</f>
        <v/>
      </c>
      <c r="N1940" s="1" t="n">
        <v>0.6745</v>
      </c>
      <c r="O1940" s="1" t="n">
        <v>10.5741</v>
      </c>
      <c r="P1940" s="1" t="n">
        <v>0.9771</v>
      </c>
      <c r="Q1940" s="1" t="n"/>
      <c r="R1940" s="1" t="n"/>
      <c r="S1940" s="7">
        <f>Q1940/N1940</f>
        <v/>
      </c>
      <c r="T1940" s="7">
        <f>R1940/O1940</f>
        <v/>
      </c>
      <c r="U1940" s="1" t="inlineStr">
        <is>
          <t>36921</t>
        </is>
      </c>
      <c r="V1940" s="1" t="inlineStr">
        <is>
          <t>150162</t>
        </is>
      </c>
      <c r="W1940" s="1" t="inlineStr">
        <is>
          <t>40508</t>
        </is>
      </c>
      <c r="X1940" s="1" t="n"/>
      <c r="Y1940" s="1" t="n"/>
      <c r="Z1940" s="7">
        <f>X1940/U1940</f>
        <v/>
      </c>
      <c r="AA1940" s="7">
        <f>Y1940/V1940</f>
        <v/>
      </c>
      <c r="AB1940" s="1" t="n"/>
      <c r="AC1940" s="1" t="n"/>
      <c r="AD1940" s="1" t="n"/>
      <c r="AE1940" s="1" t="n"/>
      <c r="AF1940" s="1" t="n"/>
      <c r="AG1940" s="1" t="n"/>
      <c r="AH1940" s="1" t="n"/>
      <c r="AI1940" s="7">
        <f>AG1940/AD1940</f>
        <v/>
      </c>
      <c r="AJ1940" s="7">
        <f>AH1940/AE1940</f>
        <v/>
      </c>
      <c r="AK1940" s="1" t="n"/>
      <c r="AL1940" s="1" t="n"/>
      <c r="AM1940" s="1" t="n"/>
      <c r="AN1940" s="1" t="n">
        <v>106.27</v>
      </c>
      <c r="AO1940" s="1" t="n">
        <v>116.23</v>
      </c>
      <c r="AP1940" s="1" t="n">
        <v>114.7</v>
      </c>
      <c r="AQ1940" s="1" t="n"/>
      <c r="AR1940" s="1" t="n"/>
      <c r="AS1940" s="1" t="n"/>
      <c r="AT1940" s="1" t="n"/>
      <c r="AU1940" s="1" t="n"/>
      <c r="AV1940" s="7">
        <f>AT1940/AQ1940</f>
        <v/>
      </c>
      <c r="AW1940" s="7">
        <f>AU1940/AR1940</f>
        <v/>
      </c>
      <c r="AX1940" s="1" t="n"/>
      <c r="AY1940" s="1">
        <f>+IF(AND(D1940&gt;0,E1940&gt;0,F1940&gt;0,S1940&gt;0,T1940&gt;0,AC1940&gt;0,AB1940&gt;0,AI1940&gt;0,AJ1940&gt;0,AS1940&gt;AR1940,AR1940&gt;AQ1940),"long buildup",IF(AND(D1940&gt;0,E1940&gt;0,F1940&gt;0,S1940&lt;0,T1940&lt;0,AB1940&lt;0,AC1940&lt;0,AI1940&lt;0,AJ1940&lt;0,AS1940&gt;AR1940,AR1940&gt;AQ1940),"Short Covering",IF(AND(D1940&lt;0,E1940&lt;0,F1940&lt;0,S1940&lt;0,T1940&lt;0,AB1940&gt;0,AC1940&gt;0,AI1940&gt;0,AJ1940&gt;0,AS1940&lt;AR1940,AR1940&lt;AQ1940),"Short Buildup",IF(AND(D1940&lt;0,E1940&lt;0,F1940&lt;0,S1940&lt;0,T1940&lt;0,AB1940&lt;0,AC1940&lt;0,AI1940&lt;0,AJ1940&lt;0,AS1940&lt;AR1940,AR1940&lt;AQ1940),"LongUnwinding" ))))</f>
        <v/>
      </c>
      <c r="AZ1940" s="1">
        <f>+IF(AND(D1940&gt;0,E1940&gt;0,F1940&gt;0,L1940&gt;0,M1940&gt;0,S1940&gt;0,T1940&gt;0,Z1940&gt;0,AA1940&gt;0),"Buying Opportunity",IF(AND(D1940&lt;0,E1940&lt;0,F1940&lt;0,L1940&lt;0,M1940&lt;0,S1940&lt;0,T1940&lt;0,Z1940&lt;0,AA1940&lt;0),"support Zone",IF(AND(D1940&lt;0,E1940&lt;0,F1940&lt;0,L1940&gt;0,M1940&gt;0,S1940&gt;0,T1940&gt;0,Z1940&gt;0,AA1940&gt;0),"sell delivery")))</f>
        <v/>
      </c>
      <c r="BA1940" s="1">
        <f>IF(AND(D1940&gt;0,E1940&gt;0,F1940&gt;0,Z1940&gt;0,AA1940&gt;0,AB1940&gt;0,AC1940&gt;0,AI1940&gt;0,AJ1940&gt;0),"FII ENTERING")</f>
        <v/>
      </c>
      <c r="BB1940" s="1" t="n"/>
      <c r="BC1940" s="1" t="n"/>
      <c r="BD1940" s="1">
        <f>IF(AND(E1940&gt;0,F1940&gt;0,AB1940&gt;0,AC1940&gt;0,AI1940&gt;0,AJ1940&gt;0,AS1940&gt;AR1940,AR1940&gt;AQ1940),"long buildup",IF(AND(E1940&lt;0,F1940&lt;0,AB1940&gt;0,AC1940&gt;0,AI1940&gt;0,AJ1940&gt;0,AS1940&lt;AR1940,AR1940&lt;AQ1940),"Short buildup"))</f>
        <v/>
      </c>
      <c r="BE1940" s="1">
        <f>+IF(AND(F1940&gt;0,M1940&gt;0,T1940&gt;0,AA1940&gt;0),"buy")</f>
        <v/>
      </c>
    </row>
    <row r="1941">
      <c r="A1941" s="1" t="inlineStr">
        <is>
          <t>UMESLTD</t>
        </is>
      </c>
      <c r="B1941" s="1" t="n"/>
      <c r="C1941" s="1" t="n"/>
      <c r="D1941" s="2" t="n">
        <v>4.87483530961792</v>
      </c>
      <c r="E1941" s="2" t="n">
        <v>4.773869346733667</v>
      </c>
      <c r="F1941" s="3" t="n">
        <v>-4.436450839328539</v>
      </c>
      <c r="G1941" s="4" t="n">
        <v>259</v>
      </c>
      <c r="H1941" s="4" t="n">
        <v>502</v>
      </c>
      <c r="I1941" s="3" t="n">
        <v>414</v>
      </c>
      <c r="J1941" s="1" t="n"/>
      <c r="K1941" s="1" t="n"/>
      <c r="L1941" s="7">
        <f>J1941/G1941</f>
        <v/>
      </c>
      <c r="M1941" s="7">
        <f>K1941/H1941</f>
        <v/>
      </c>
      <c r="N1941" s="1" t="n">
        <v>0.0587</v>
      </c>
      <c r="O1941" s="1" t="n">
        <v>0.1258</v>
      </c>
      <c r="P1941" s="1" t="n">
        <v>0.1138</v>
      </c>
      <c r="Q1941" s="1" t="n"/>
      <c r="R1941" s="1" t="n"/>
      <c r="S1941" s="7">
        <f>Q1941/N1941</f>
        <v/>
      </c>
      <c r="T1941" s="7">
        <f>R1941/O1941</f>
        <v/>
      </c>
      <c r="U1941" s="1" t="inlineStr">
        <is>
          <t>54591</t>
        </is>
      </c>
      <c r="V1941" s="1" t="inlineStr">
        <is>
          <t>115977</t>
        </is>
      </c>
      <c r="W1941" s="1" t="inlineStr">
        <is>
          <t>95224</t>
        </is>
      </c>
      <c r="X1941" s="1" t="n"/>
      <c r="Y1941" s="1" t="n"/>
      <c r="Z1941" s="7">
        <f>X1941/U1941</f>
        <v/>
      </c>
      <c r="AA1941" s="7">
        <f>Y1941/V1941</f>
        <v/>
      </c>
      <c r="AB1941" s="1" t="n"/>
      <c r="AC1941" s="1" t="n"/>
      <c r="AD1941" s="1" t="n"/>
      <c r="AE1941" s="1" t="n"/>
      <c r="AF1941" s="1" t="n"/>
      <c r="AG1941" s="1" t="n"/>
      <c r="AH1941" s="1" t="n"/>
      <c r="AI1941" s="7">
        <f>AG1941/AD1941</f>
        <v/>
      </c>
      <c r="AJ1941" s="7">
        <f>AH1941/AE1941</f>
        <v/>
      </c>
      <c r="AK1941" s="1" t="n"/>
      <c r="AL1941" s="1" t="n"/>
      <c r="AM1941" s="1" t="n"/>
      <c r="AN1941" s="1" t="n">
        <v>7.96</v>
      </c>
      <c r="AO1941" s="1" t="n">
        <v>8.34</v>
      </c>
      <c r="AP1941" s="1" t="n">
        <v>7.97</v>
      </c>
      <c r="AQ1941" s="1" t="n"/>
      <c r="AR1941" s="1" t="n"/>
      <c r="AS1941" s="1" t="n"/>
      <c r="AT1941" s="1" t="n"/>
      <c r="AU1941" s="1" t="n"/>
      <c r="AV1941" s="7">
        <f>AT1941/AQ1941</f>
        <v/>
      </c>
      <c r="AW1941" s="7">
        <f>AU1941/AR1941</f>
        <v/>
      </c>
      <c r="AX1941" s="1" t="n"/>
      <c r="AY1941" s="1">
        <f>+IF(AND(D1941&gt;0,E1941&gt;0,F1941&gt;0,S1941&gt;0,T1941&gt;0,AC1941&gt;0,AB1941&gt;0,AI1941&gt;0,AJ1941&gt;0,AS1941&gt;AR1941,AR1941&gt;AQ1941),"long buildup",IF(AND(D1941&gt;0,E1941&gt;0,F1941&gt;0,S1941&lt;0,T1941&lt;0,AB1941&lt;0,AC1941&lt;0,AI1941&lt;0,AJ1941&lt;0,AS1941&gt;AR1941,AR1941&gt;AQ1941),"Short Covering",IF(AND(D1941&lt;0,E1941&lt;0,F1941&lt;0,S1941&lt;0,T1941&lt;0,AB1941&gt;0,AC1941&gt;0,AI1941&gt;0,AJ1941&gt;0,AS1941&lt;AR1941,AR1941&lt;AQ1941),"Short Buildup",IF(AND(D1941&lt;0,E1941&lt;0,F1941&lt;0,S1941&lt;0,T1941&lt;0,AB1941&lt;0,AC1941&lt;0,AI1941&lt;0,AJ1941&lt;0,AS1941&lt;AR1941,AR1941&lt;AQ1941),"LongUnwinding" ))))</f>
        <v/>
      </c>
      <c r="AZ1941" s="1">
        <f>+IF(AND(D1941&gt;0,E1941&gt;0,F1941&gt;0,L1941&gt;0,M1941&gt;0,S1941&gt;0,T1941&gt;0,Z1941&gt;0,AA1941&gt;0),"Buying Opportunity",IF(AND(D1941&lt;0,E1941&lt;0,F1941&lt;0,L1941&lt;0,M1941&lt;0,S1941&lt;0,T1941&lt;0,Z1941&lt;0,AA1941&lt;0),"support Zone",IF(AND(D1941&lt;0,E1941&lt;0,F1941&lt;0,L1941&gt;0,M1941&gt;0,S1941&gt;0,T1941&gt;0,Z1941&gt;0,AA1941&gt;0),"sell delivery")))</f>
        <v/>
      </c>
      <c r="BA1941" s="1">
        <f>IF(AND(D1941&gt;0,E1941&gt;0,F1941&gt;0,Z1941&gt;0,AA1941&gt;0,AB1941&gt;0,AC1941&gt;0,AI1941&gt;0,AJ1941&gt;0),"FII ENTERING")</f>
        <v/>
      </c>
      <c r="BB1941" s="1" t="n"/>
      <c r="BC1941" s="1" t="n"/>
      <c r="BD1941" s="1">
        <f>IF(AND(E1941&gt;0,F1941&gt;0,AB1941&gt;0,AC1941&gt;0,AI1941&gt;0,AJ1941&gt;0,AS1941&gt;AR1941,AR1941&gt;AQ1941),"long buildup",IF(AND(E1941&lt;0,F1941&lt;0,AB1941&gt;0,AC1941&gt;0,AI1941&gt;0,AJ1941&gt;0,AS1941&lt;AR1941,AR1941&lt;AQ1941),"Short buildup"))</f>
        <v/>
      </c>
      <c r="BE1941" s="1">
        <f>+IF(AND(F1941&gt;0,M1941&gt;0,T1941&gt;0,AA1941&gt;0),"buy")</f>
        <v/>
      </c>
    </row>
    <row r="1942">
      <c r="A1942" s="1" t="inlineStr">
        <is>
          <t>UNICHEMLAB</t>
        </is>
      </c>
      <c r="B1942" s="1" t="n"/>
      <c r="C1942" s="1" t="n"/>
      <c r="D1942" s="2" t="n">
        <v>-2.2983439330017</v>
      </c>
      <c r="E1942" s="2" t="n">
        <v>-1.62412993039442</v>
      </c>
      <c r="F1942" s="3" t="n">
        <v>2.181603773584902</v>
      </c>
      <c r="G1942" s="4" t="n">
        <v>2835</v>
      </c>
      <c r="H1942" s="4" t="n">
        <v>2093</v>
      </c>
      <c r="I1942" s="3" t="n">
        <v>6845</v>
      </c>
      <c r="J1942" s="1" t="n"/>
      <c r="K1942" s="1" t="n"/>
      <c r="L1942" s="7">
        <f>J1942/G1942</f>
        <v/>
      </c>
      <c r="M1942" s="7">
        <f>K1942/H1942</f>
        <v/>
      </c>
      <c r="N1942" s="1" t="n">
        <v>2.0347</v>
      </c>
      <c r="O1942" s="1" t="n">
        <v>1.0751</v>
      </c>
      <c r="P1942" s="1" t="n">
        <v>6.2041</v>
      </c>
      <c r="Q1942" s="1" t="n"/>
      <c r="R1942" s="1" t="n"/>
      <c r="S1942" s="7">
        <f>Q1942/N1942</f>
        <v/>
      </c>
      <c r="T1942" s="7">
        <f>R1942/O1942</f>
        <v/>
      </c>
      <c r="U1942" s="1" t="inlineStr">
        <is>
          <t>12331</t>
        </is>
      </c>
      <c r="V1942" s="1" t="inlineStr">
        <is>
          <t>8341</t>
        </is>
      </c>
      <c r="W1942" s="1" t="inlineStr">
        <is>
          <t>35037</t>
        </is>
      </c>
      <c r="X1942" s="1" t="n"/>
      <c r="Y1942" s="1" t="n"/>
      <c r="Z1942" s="7">
        <f>X1942/U1942</f>
        <v/>
      </c>
      <c r="AA1942" s="7">
        <f>Y1942/V1942</f>
        <v/>
      </c>
      <c r="AB1942" s="1" t="n"/>
      <c r="AC1942" s="1" t="n"/>
      <c r="AD1942" s="1" t="n"/>
      <c r="AE1942" s="1" t="n"/>
      <c r="AF1942" s="1" t="n"/>
      <c r="AG1942" s="1" t="n"/>
      <c r="AH1942" s="1" t="n"/>
      <c r="AI1942" s="7">
        <f>AG1942/AD1942</f>
        <v/>
      </c>
      <c r="AJ1942" s="7">
        <f>AH1942/AE1942</f>
        <v/>
      </c>
      <c r="AK1942" s="1" t="n"/>
      <c r="AL1942" s="1" t="n"/>
      <c r="AM1942" s="1" t="n"/>
      <c r="AN1942" s="1" t="n">
        <v>775.8</v>
      </c>
      <c r="AO1942" s="1" t="n">
        <v>763.2</v>
      </c>
      <c r="AP1942" s="1" t="n">
        <v>779.85</v>
      </c>
      <c r="AQ1942" s="1" t="n"/>
      <c r="AR1942" s="1" t="n"/>
      <c r="AS1942" s="1" t="n"/>
      <c r="AT1942" s="1" t="n"/>
      <c r="AU1942" s="1" t="n"/>
      <c r="AV1942" s="7">
        <f>AT1942/AQ1942</f>
        <v/>
      </c>
      <c r="AW1942" s="7">
        <f>AU1942/AR1942</f>
        <v/>
      </c>
      <c r="AX1942" s="1" t="n"/>
      <c r="AY1942" s="1">
        <f>+IF(AND(D1942&gt;0,E1942&gt;0,F1942&gt;0,S1942&gt;0,T1942&gt;0,AC1942&gt;0,AB1942&gt;0,AI1942&gt;0,AJ1942&gt;0,AS1942&gt;AR1942,AR1942&gt;AQ1942),"long buildup",IF(AND(D1942&gt;0,E1942&gt;0,F1942&gt;0,S1942&lt;0,T1942&lt;0,AB1942&lt;0,AC1942&lt;0,AI1942&lt;0,AJ1942&lt;0,AS1942&gt;AR1942,AR1942&gt;AQ1942),"Short Covering",IF(AND(D1942&lt;0,E1942&lt;0,F1942&lt;0,S1942&lt;0,T1942&lt;0,AB1942&gt;0,AC1942&gt;0,AI1942&gt;0,AJ1942&gt;0,AS1942&lt;AR1942,AR1942&lt;AQ1942),"Short Buildup",IF(AND(D1942&lt;0,E1942&lt;0,F1942&lt;0,S1942&lt;0,T1942&lt;0,AB1942&lt;0,AC1942&lt;0,AI1942&lt;0,AJ1942&lt;0,AS1942&lt;AR1942,AR1942&lt;AQ1942),"LongUnwinding" ))))</f>
        <v/>
      </c>
      <c r="AZ1942" s="1">
        <f>+IF(AND(D1942&gt;0,E1942&gt;0,F1942&gt;0,L1942&gt;0,M1942&gt;0,S1942&gt;0,T1942&gt;0,Z1942&gt;0,AA1942&gt;0),"Buying Opportunity",IF(AND(D1942&lt;0,E1942&lt;0,F1942&lt;0,L1942&lt;0,M1942&lt;0,S1942&lt;0,T1942&lt;0,Z1942&lt;0,AA1942&lt;0),"support Zone",IF(AND(D1942&lt;0,E1942&lt;0,F1942&lt;0,L1942&gt;0,M1942&gt;0,S1942&gt;0,T1942&gt;0,Z1942&gt;0,AA1942&gt;0),"sell delivery")))</f>
        <v/>
      </c>
      <c r="BA1942" s="1">
        <f>IF(AND(D1942&gt;0,E1942&gt;0,F1942&gt;0,Z1942&gt;0,AA1942&gt;0,AB1942&gt;0,AC1942&gt;0,AI1942&gt;0,AJ1942&gt;0),"FII ENTERING")</f>
        <v/>
      </c>
      <c r="BB1942" s="1" t="n"/>
      <c r="BC1942" s="1" t="n"/>
      <c r="BD1942" s="1">
        <f>IF(AND(E1942&gt;0,F1942&gt;0,AB1942&gt;0,AC1942&gt;0,AI1942&gt;0,AJ1942&gt;0,AS1942&gt;AR1942,AR1942&gt;AQ1942),"long buildup",IF(AND(E1942&lt;0,F1942&lt;0,AB1942&gt;0,AC1942&gt;0,AI1942&gt;0,AJ1942&gt;0,AS1942&lt;AR1942,AR1942&lt;AQ1942),"Short buildup"))</f>
        <v/>
      </c>
      <c r="BE1942" s="1">
        <f>+IF(AND(F1942&gt;0,M1942&gt;0,T1942&gt;0,AA1942&gt;0),"buy")</f>
        <v/>
      </c>
    </row>
    <row r="1943">
      <c r="A1943" s="1" t="inlineStr">
        <is>
          <t>UNIDT</t>
        </is>
      </c>
      <c r="B1943" s="1" t="n"/>
      <c r="C1943" s="1" t="n"/>
      <c r="D1943" s="2" t="n">
        <v>-0.127087872185899</v>
      </c>
      <c r="E1943" s="2" t="n">
        <v>0.7089620069078307</v>
      </c>
      <c r="F1943" s="3" t="n">
        <v>-0.5054151624548655</v>
      </c>
      <c r="G1943" s="4" t="n">
        <v>2462</v>
      </c>
      <c r="H1943" s="4" t="n">
        <v>8912</v>
      </c>
      <c r="I1943" s="3" t="n">
        <v>2207</v>
      </c>
      <c r="J1943" s="1" t="n"/>
      <c r="K1943" s="1" t="n"/>
      <c r="L1943" s="7">
        <f>J1943/G1943</f>
        <v/>
      </c>
      <c r="M1943" s="7">
        <f>K1943/H1943</f>
        <v/>
      </c>
      <c r="N1943" s="1" t="n">
        <v>1.5979</v>
      </c>
      <c r="O1943" s="1" t="n">
        <v>11.5811</v>
      </c>
      <c r="P1943" s="1" t="n">
        <v>1.3486</v>
      </c>
      <c r="Q1943" s="1" t="n"/>
      <c r="R1943" s="1" t="n"/>
      <c r="S1943" s="7">
        <f>Q1943/N1943</f>
        <v/>
      </c>
      <c r="T1943" s="7">
        <f>R1943/O1943</f>
        <v/>
      </c>
      <c r="U1943" s="1" t="inlineStr">
        <is>
          <t>29274</t>
        </is>
      </c>
      <c r="V1943" s="1" t="inlineStr">
        <is>
          <t>103941</t>
        </is>
      </c>
      <c r="W1943" s="1" t="inlineStr">
        <is>
          <t>22718</t>
        </is>
      </c>
      <c r="X1943" s="1" t="n"/>
      <c r="Y1943" s="1" t="n"/>
      <c r="Z1943" s="7">
        <f>X1943/U1943</f>
        <v/>
      </c>
      <c r="AA1943" s="7">
        <f>Y1943/V1943</f>
        <v/>
      </c>
      <c r="AB1943" s="1" t="n"/>
      <c r="AC1943" s="1" t="n"/>
      <c r="AD1943" s="1" t="n"/>
      <c r="AE1943" s="1" t="n"/>
      <c r="AF1943" s="1" t="n"/>
      <c r="AG1943" s="1" t="n"/>
      <c r="AH1943" s="1" t="n"/>
      <c r="AI1943" s="7">
        <f>AG1943/AD1943</f>
        <v/>
      </c>
      <c r="AJ1943" s="7">
        <f>AH1943/AE1943</f>
        <v/>
      </c>
      <c r="AK1943" s="1" t="n"/>
      <c r="AL1943" s="1" t="n"/>
      <c r="AM1943" s="1" t="n"/>
      <c r="AN1943" s="1" t="n">
        <v>275.05</v>
      </c>
      <c r="AO1943" s="1" t="n">
        <v>277</v>
      </c>
      <c r="AP1943" s="1" t="n">
        <v>275.6</v>
      </c>
      <c r="AQ1943" s="1" t="n"/>
      <c r="AR1943" s="1" t="n"/>
      <c r="AS1943" s="1" t="n"/>
      <c r="AT1943" s="1" t="n"/>
      <c r="AU1943" s="1" t="n"/>
      <c r="AV1943" s="7">
        <f>AT1943/AQ1943</f>
        <v/>
      </c>
      <c r="AW1943" s="7">
        <f>AU1943/AR1943</f>
        <v/>
      </c>
      <c r="AX1943" s="1" t="n"/>
      <c r="AY1943" s="1">
        <f>+IF(AND(D1943&gt;0,E1943&gt;0,F1943&gt;0,S1943&gt;0,T1943&gt;0,AC1943&gt;0,AB1943&gt;0,AI1943&gt;0,AJ1943&gt;0,AS1943&gt;AR1943,AR1943&gt;AQ1943),"long buildup",IF(AND(D1943&gt;0,E1943&gt;0,F1943&gt;0,S1943&lt;0,T1943&lt;0,AB1943&lt;0,AC1943&lt;0,AI1943&lt;0,AJ1943&lt;0,AS1943&gt;AR1943,AR1943&gt;AQ1943),"Short Covering",IF(AND(D1943&lt;0,E1943&lt;0,F1943&lt;0,S1943&lt;0,T1943&lt;0,AB1943&gt;0,AC1943&gt;0,AI1943&gt;0,AJ1943&gt;0,AS1943&lt;AR1943,AR1943&lt;AQ1943),"Short Buildup",IF(AND(D1943&lt;0,E1943&lt;0,F1943&lt;0,S1943&lt;0,T1943&lt;0,AB1943&lt;0,AC1943&lt;0,AI1943&lt;0,AJ1943&lt;0,AS1943&lt;AR1943,AR1943&lt;AQ1943),"LongUnwinding" ))))</f>
        <v/>
      </c>
      <c r="AZ1943" s="1">
        <f>+IF(AND(D1943&gt;0,E1943&gt;0,F1943&gt;0,L1943&gt;0,M1943&gt;0,S1943&gt;0,T1943&gt;0,Z1943&gt;0,AA1943&gt;0),"Buying Opportunity",IF(AND(D1943&lt;0,E1943&lt;0,F1943&lt;0,L1943&lt;0,M1943&lt;0,S1943&lt;0,T1943&lt;0,Z1943&lt;0,AA1943&lt;0),"support Zone",IF(AND(D1943&lt;0,E1943&lt;0,F1943&lt;0,L1943&gt;0,M1943&gt;0,S1943&gt;0,T1943&gt;0,Z1943&gt;0,AA1943&gt;0),"sell delivery")))</f>
        <v/>
      </c>
      <c r="BA1943" s="1">
        <f>IF(AND(D1943&gt;0,E1943&gt;0,F1943&gt;0,Z1943&gt;0,AA1943&gt;0,AB1943&gt;0,AC1943&gt;0,AI1943&gt;0,AJ1943&gt;0),"FII ENTERING")</f>
        <v/>
      </c>
      <c r="BB1943" s="1" t="n"/>
      <c r="BC1943" s="1" t="n"/>
      <c r="BD1943" s="1">
        <f>IF(AND(E1943&gt;0,F1943&gt;0,AB1943&gt;0,AC1943&gt;0,AI1943&gt;0,AJ1943&gt;0,AS1943&gt;AR1943,AR1943&gt;AQ1943),"long buildup",IF(AND(E1943&lt;0,F1943&lt;0,AB1943&gt;0,AC1943&gt;0,AI1943&gt;0,AJ1943&gt;0,AS1943&lt;AR1943,AR1943&lt;AQ1943),"Short buildup"))</f>
        <v/>
      </c>
      <c r="BE1943" s="1">
        <f>+IF(AND(F1943&gt;0,M1943&gt;0,T1943&gt;0,AA1943&gt;0),"buy")</f>
        <v/>
      </c>
    </row>
    <row r="1944">
      <c r="A1944" s="1" t="inlineStr">
        <is>
          <t>UNIENTER</t>
        </is>
      </c>
      <c r="B1944" s="1" t="n"/>
      <c r="C1944" s="1" t="n"/>
      <c r="D1944" s="2" t="n">
        <v>-0.9262557890986665</v>
      </c>
      <c r="E1944" s="2" t="n">
        <v>-1.875824044108848</v>
      </c>
      <c r="F1944" s="3" t="n">
        <v>-2.235387528247723</v>
      </c>
      <c r="G1944" s="4" t="n">
        <v>822</v>
      </c>
      <c r="H1944" s="4" t="n">
        <v>341</v>
      </c>
      <c r="I1944" s="3" t="n">
        <v>609</v>
      </c>
      <c r="J1944" s="1" t="n"/>
      <c r="K1944" s="1" t="n"/>
      <c r="L1944" s="7">
        <f>J1944/G1944</f>
        <v/>
      </c>
      <c r="M1944" s="7">
        <f>K1944/H1944</f>
        <v/>
      </c>
      <c r="N1944" s="1" t="n">
        <v>0.2094</v>
      </c>
      <c r="O1944" s="1" t="n">
        <v>0.05690000000000001</v>
      </c>
      <c r="P1944" s="1" t="n">
        <v>0.1572</v>
      </c>
      <c r="Q1944" s="1" t="n"/>
      <c r="R1944" s="1" t="n"/>
      <c r="S1944" s="7">
        <f>Q1944/N1944</f>
        <v/>
      </c>
      <c r="T1944" s="7">
        <f>R1944/O1944</f>
        <v/>
      </c>
      <c r="U1944" s="1" t="inlineStr">
        <is>
          <t>6376</t>
        </is>
      </c>
      <c r="V1944" s="1" t="inlineStr">
        <is>
          <t>1810</t>
        </is>
      </c>
      <c r="W1944" s="1" t="inlineStr">
        <is>
          <t>5087</t>
        </is>
      </c>
      <c r="X1944" s="1" t="n"/>
      <c r="Y1944" s="1" t="n"/>
      <c r="Z1944" s="7">
        <f>X1944/U1944</f>
        <v/>
      </c>
      <c r="AA1944" s="7">
        <f>Y1944/V1944</f>
        <v/>
      </c>
      <c r="AB1944" s="1" t="n"/>
      <c r="AC1944" s="1" t="n"/>
      <c r="AD1944" s="1" t="n"/>
      <c r="AE1944" s="1" t="n"/>
      <c r="AF1944" s="1" t="n"/>
      <c r="AG1944" s="1" t="n"/>
      <c r="AH1944" s="1" t="n"/>
      <c r="AI1944" s="7">
        <f>AG1944/AD1944</f>
        <v/>
      </c>
      <c r="AJ1944" s="7">
        <f>AH1944/AE1944</f>
        <v/>
      </c>
      <c r="AK1944" s="1" t="n"/>
      <c r="AL1944" s="1" t="n"/>
      <c r="AM1944" s="1" t="n"/>
      <c r="AN1944" s="1" t="n">
        <v>166.86</v>
      </c>
      <c r="AO1944" s="1" t="n">
        <v>163.73</v>
      </c>
      <c r="AP1944" s="1" t="n">
        <v>160.07</v>
      </c>
      <c r="AQ1944" s="1" t="n"/>
      <c r="AR1944" s="1" t="n"/>
      <c r="AS1944" s="1" t="n"/>
      <c r="AT1944" s="1" t="n"/>
      <c r="AU1944" s="1" t="n"/>
      <c r="AV1944" s="7">
        <f>AT1944/AQ1944</f>
        <v/>
      </c>
      <c r="AW1944" s="7">
        <f>AU1944/AR1944</f>
        <v/>
      </c>
      <c r="AX1944" s="1" t="n"/>
      <c r="AY1944" s="1">
        <f>+IF(AND(D1944&gt;0,E1944&gt;0,F1944&gt;0,S1944&gt;0,T1944&gt;0,AC1944&gt;0,AB1944&gt;0,AI1944&gt;0,AJ1944&gt;0,AS1944&gt;AR1944,AR1944&gt;AQ1944),"long buildup",IF(AND(D1944&gt;0,E1944&gt;0,F1944&gt;0,S1944&lt;0,T1944&lt;0,AB1944&lt;0,AC1944&lt;0,AI1944&lt;0,AJ1944&lt;0,AS1944&gt;AR1944,AR1944&gt;AQ1944),"Short Covering",IF(AND(D1944&lt;0,E1944&lt;0,F1944&lt;0,S1944&lt;0,T1944&lt;0,AB1944&gt;0,AC1944&gt;0,AI1944&gt;0,AJ1944&gt;0,AS1944&lt;AR1944,AR1944&lt;AQ1944),"Short Buildup",IF(AND(D1944&lt;0,E1944&lt;0,F1944&lt;0,S1944&lt;0,T1944&lt;0,AB1944&lt;0,AC1944&lt;0,AI1944&lt;0,AJ1944&lt;0,AS1944&lt;AR1944,AR1944&lt;AQ1944),"LongUnwinding" ))))</f>
        <v/>
      </c>
      <c r="AZ1944" s="1">
        <f>+IF(AND(D1944&gt;0,E1944&gt;0,F1944&gt;0,L1944&gt;0,M1944&gt;0,S1944&gt;0,T1944&gt;0,Z1944&gt;0,AA1944&gt;0),"Buying Opportunity",IF(AND(D1944&lt;0,E1944&lt;0,F1944&lt;0,L1944&lt;0,M1944&lt;0,S1944&lt;0,T1944&lt;0,Z1944&lt;0,AA1944&lt;0),"support Zone",IF(AND(D1944&lt;0,E1944&lt;0,F1944&lt;0,L1944&gt;0,M1944&gt;0,S1944&gt;0,T1944&gt;0,Z1944&gt;0,AA1944&gt;0),"sell delivery")))</f>
        <v/>
      </c>
      <c r="BA1944" s="1">
        <f>IF(AND(D1944&gt;0,E1944&gt;0,F1944&gt;0,Z1944&gt;0,AA1944&gt;0,AB1944&gt;0,AC1944&gt;0,AI1944&gt;0,AJ1944&gt;0),"FII ENTERING")</f>
        <v/>
      </c>
      <c r="BB1944" s="1" t="n"/>
      <c r="BC1944" s="1" t="n"/>
      <c r="BD1944" s="1">
        <f>IF(AND(E1944&gt;0,F1944&gt;0,AB1944&gt;0,AC1944&gt;0,AI1944&gt;0,AJ1944&gt;0,AS1944&gt;AR1944,AR1944&gt;AQ1944),"long buildup",IF(AND(E1944&lt;0,F1944&lt;0,AB1944&gt;0,AC1944&gt;0,AI1944&gt;0,AJ1944&gt;0,AS1944&lt;AR1944,AR1944&lt;AQ1944),"Short buildup"))</f>
        <v/>
      </c>
      <c r="BE1944" s="1">
        <f>+IF(AND(F1944&gt;0,M1944&gt;0,T1944&gt;0,AA1944&gt;0),"buy")</f>
        <v/>
      </c>
    </row>
    <row r="1945">
      <c r="A1945" s="1" t="inlineStr">
        <is>
          <t>UNIINFO</t>
        </is>
      </c>
      <c r="B1945" s="1" t="n"/>
      <c r="C1945" s="1" t="n"/>
      <c r="D1945" s="2" t="n">
        <v>-0.4832146490335649</v>
      </c>
      <c r="E1945" s="2" t="n">
        <v>-2.453360592895478</v>
      </c>
      <c r="F1945" s="3" t="n">
        <v>4.348965155881573</v>
      </c>
      <c r="G1945" s="4" t="n">
        <v>1155</v>
      </c>
      <c r="H1945" s="4" t="n">
        <v>972</v>
      </c>
      <c r="I1945" s="3" t="n">
        <v>2212</v>
      </c>
      <c r="J1945" s="1" t="n"/>
      <c r="K1945" s="1" t="n"/>
      <c r="L1945" s="7">
        <f>J1945/G1945</f>
        <v/>
      </c>
      <c r="M1945" s="7">
        <f>K1945/H1945</f>
        <v/>
      </c>
      <c r="N1945" s="1" t="n">
        <v>0.1389</v>
      </c>
      <c r="O1945" s="1" t="n">
        <v>0.0998</v>
      </c>
      <c r="P1945" s="1" t="n">
        <v>0.3351</v>
      </c>
      <c r="Q1945" s="1" t="n"/>
      <c r="R1945" s="1" t="n"/>
      <c r="S1945" s="7">
        <f>Q1945/N1945</f>
        <v/>
      </c>
      <c r="T1945" s="7">
        <f>R1945/O1945</f>
        <v/>
      </c>
      <c r="U1945" s="1" t="inlineStr">
        <is>
          <t>7471</t>
        </is>
      </c>
      <c r="V1945" s="1" t="inlineStr">
        <is>
          <t>9697</t>
        </is>
      </c>
      <c r="W1945" s="1" t="inlineStr">
        <is>
          <t>27171</t>
        </is>
      </c>
      <c r="X1945" s="1" t="n"/>
      <c r="Y1945" s="1" t="n"/>
      <c r="Z1945" s="7">
        <f>X1945/U1945</f>
        <v/>
      </c>
      <c r="AA1945" s="7">
        <f>Y1945/V1945</f>
        <v/>
      </c>
      <c r="AB1945" s="1" t="n"/>
      <c r="AC1945" s="1" t="n"/>
      <c r="AD1945" s="1" t="n"/>
      <c r="AE1945" s="1" t="n"/>
      <c r="AF1945" s="1" t="n"/>
      <c r="AG1945" s="1" t="n"/>
      <c r="AH1945" s="1" t="n"/>
      <c r="AI1945" s="7">
        <f>AG1945/AD1945</f>
        <v/>
      </c>
      <c r="AJ1945" s="7">
        <f>AH1945/AE1945</f>
        <v/>
      </c>
      <c r="AK1945" s="1" t="n"/>
      <c r="AL1945" s="1" t="n"/>
      <c r="AM1945" s="1" t="n"/>
      <c r="AN1945" s="1" t="n">
        <v>39.13</v>
      </c>
      <c r="AO1945" s="1" t="n">
        <v>38.17</v>
      </c>
      <c r="AP1945" s="1" t="n">
        <v>39.83</v>
      </c>
      <c r="AQ1945" s="1" t="n"/>
      <c r="AR1945" s="1" t="n"/>
      <c r="AS1945" s="1" t="n"/>
      <c r="AT1945" s="1" t="n"/>
      <c r="AU1945" s="1" t="n"/>
      <c r="AV1945" s="7">
        <f>AT1945/AQ1945</f>
        <v/>
      </c>
      <c r="AW1945" s="7">
        <f>AU1945/AR1945</f>
        <v/>
      </c>
      <c r="AX1945" s="1" t="n"/>
      <c r="AY1945" s="1">
        <f>+IF(AND(D1945&gt;0,E1945&gt;0,F1945&gt;0,S1945&gt;0,T1945&gt;0,AC1945&gt;0,AB1945&gt;0,AI1945&gt;0,AJ1945&gt;0,AS1945&gt;AR1945,AR1945&gt;AQ1945),"long buildup",IF(AND(D1945&gt;0,E1945&gt;0,F1945&gt;0,S1945&lt;0,T1945&lt;0,AB1945&lt;0,AC1945&lt;0,AI1945&lt;0,AJ1945&lt;0,AS1945&gt;AR1945,AR1945&gt;AQ1945),"Short Covering",IF(AND(D1945&lt;0,E1945&lt;0,F1945&lt;0,S1945&lt;0,T1945&lt;0,AB1945&gt;0,AC1945&gt;0,AI1945&gt;0,AJ1945&gt;0,AS1945&lt;AR1945,AR1945&lt;AQ1945),"Short Buildup",IF(AND(D1945&lt;0,E1945&lt;0,F1945&lt;0,S1945&lt;0,T1945&lt;0,AB1945&lt;0,AC1945&lt;0,AI1945&lt;0,AJ1945&lt;0,AS1945&lt;AR1945,AR1945&lt;AQ1945),"LongUnwinding" ))))</f>
        <v/>
      </c>
      <c r="AZ1945" s="1">
        <f>+IF(AND(D1945&gt;0,E1945&gt;0,F1945&gt;0,L1945&gt;0,M1945&gt;0,S1945&gt;0,T1945&gt;0,Z1945&gt;0,AA1945&gt;0),"Buying Opportunity",IF(AND(D1945&lt;0,E1945&lt;0,F1945&lt;0,L1945&lt;0,M1945&lt;0,S1945&lt;0,T1945&lt;0,Z1945&lt;0,AA1945&lt;0),"support Zone",IF(AND(D1945&lt;0,E1945&lt;0,F1945&lt;0,L1945&gt;0,M1945&gt;0,S1945&gt;0,T1945&gt;0,Z1945&gt;0,AA1945&gt;0),"sell delivery")))</f>
        <v/>
      </c>
      <c r="BA1945" s="1">
        <f>IF(AND(D1945&gt;0,E1945&gt;0,F1945&gt;0,Z1945&gt;0,AA1945&gt;0,AB1945&gt;0,AC1945&gt;0,AI1945&gt;0,AJ1945&gt;0),"FII ENTERING")</f>
        <v/>
      </c>
      <c r="BB1945" s="1" t="n"/>
      <c r="BC1945" s="1" t="n"/>
      <c r="BD1945" s="1">
        <f>IF(AND(E1945&gt;0,F1945&gt;0,AB1945&gt;0,AC1945&gt;0,AI1945&gt;0,AJ1945&gt;0,AS1945&gt;AR1945,AR1945&gt;AQ1945),"long buildup",IF(AND(E1945&lt;0,F1945&lt;0,AB1945&gt;0,AC1945&gt;0,AI1945&gt;0,AJ1945&gt;0,AS1945&lt;AR1945,AR1945&lt;AQ1945),"Short buildup"))</f>
        <v/>
      </c>
      <c r="BE1945" s="1">
        <f>+IF(AND(F1945&gt;0,M1945&gt;0,T1945&gt;0,AA1945&gt;0),"buy")</f>
        <v/>
      </c>
    </row>
    <row r="1946">
      <c r="A1946" s="1" t="inlineStr">
        <is>
          <t>UNIONBANK</t>
        </is>
      </c>
      <c r="B1946" s="1" t="n"/>
      <c r="C1946" s="1" t="n"/>
      <c r="D1946" s="2" t="n">
        <v>-0.223972814334254</v>
      </c>
      <c r="E1946" s="2" t="n">
        <v>-0.2399566529917194</v>
      </c>
      <c r="F1946" s="3" t="n">
        <v>-1.264742396027309</v>
      </c>
      <c r="G1946" s="4" t="n">
        <v>39427</v>
      </c>
      <c r="H1946" s="4" t="n">
        <v>22505</v>
      </c>
      <c r="I1946" s="3" t="n">
        <v>47661</v>
      </c>
      <c r="J1946" s="1" t="n"/>
      <c r="K1946" s="1" t="n"/>
      <c r="L1946" s="7">
        <f>J1946/G1946</f>
        <v/>
      </c>
      <c r="M1946" s="7">
        <f>K1946/H1946</f>
        <v/>
      </c>
      <c r="N1946" s="1" t="n">
        <v>105.2636</v>
      </c>
      <c r="O1946" s="1" t="n">
        <v>83.22110000000001</v>
      </c>
      <c r="P1946" s="1" t="n">
        <v>137.5036</v>
      </c>
      <c r="Q1946" s="1" t="n"/>
      <c r="R1946" s="1" t="n"/>
      <c r="S1946" s="7">
        <f>Q1946/N1946</f>
        <v/>
      </c>
      <c r="T1946" s="7">
        <f>R1946/O1946</f>
        <v/>
      </c>
      <c r="U1946" s="1" t="inlineStr">
        <is>
          <t>4066602</t>
        </is>
      </c>
      <c r="V1946" s="1" t="inlineStr">
        <is>
          <t>3079637</t>
        </is>
      </c>
      <c r="W1946" s="1" t="inlineStr">
        <is>
          <t>3337534</t>
        </is>
      </c>
      <c r="X1946" s="1" t="n"/>
      <c r="Y1946" s="1" t="n"/>
      <c r="Z1946" s="7">
        <f>X1946/U1946</f>
        <v/>
      </c>
      <c r="AA1946" s="7">
        <f>Y1946/V1946</f>
        <v/>
      </c>
      <c r="AB1946" s="1" t="n">
        <v>-26550</v>
      </c>
      <c r="AC1946" s="1" t="n">
        <v>309750</v>
      </c>
      <c r="AD1946" s="1" t="n">
        <v>113</v>
      </c>
      <c r="AE1946" s="1" t="n">
        <v>110</v>
      </c>
      <c r="AF1946" s="1" t="n">
        <v>308</v>
      </c>
      <c r="AG1946" s="1" t="n"/>
      <c r="AH1946" s="1" t="n"/>
      <c r="AI1946" s="7">
        <f>AG1946/AD1946</f>
        <v/>
      </c>
      <c r="AJ1946" s="7">
        <f>AH1946/AE1946</f>
        <v/>
      </c>
      <c r="AK1946" s="1" t="n">
        <v>130.28</v>
      </c>
      <c r="AL1946" s="1" t="n">
        <v>130.19</v>
      </c>
      <c r="AM1946" s="1" t="n">
        <v>128.35</v>
      </c>
      <c r="AN1946" s="1" t="n">
        <v>129.19</v>
      </c>
      <c r="AO1946" s="1" t="n">
        <v>128.88</v>
      </c>
      <c r="AP1946" s="1" t="n">
        <v>127.25</v>
      </c>
      <c r="AQ1946" s="1" t="n"/>
      <c r="AR1946" s="1" t="n"/>
      <c r="AS1946" s="1" t="n"/>
      <c r="AT1946" s="1" t="n"/>
      <c r="AU1946" s="1" t="n"/>
      <c r="AV1946" s="7">
        <f>AT1946/AQ1946</f>
        <v/>
      </c>
      <c r="AW1946" s="7">
        <f>AU1946/AR1946</f>
        <v/>
      </c>
      <c r="AX1946" s="1" t="n"/>
      <c r="AY1946" s="1">
        <f>+IF(AND(D1946&gt;0,E1946&gt;0,F1946&gt;0,S1946&gt;0,T1946&gt;0,AC1946&gt;0,AB1946&gt;0,AI1946&gt;0,AJ1946&gt;0,AS1946&gt;AR1946,AR1946&gt;AQ1946),"long buildup",IF(AND(D1946&gt;0,E1946&gt;0,F1946&gt;0,S1946&lt;0,T1946&lt;0,AB1946&lt;0,AC1946&lt;0,AI1946&lt;0,AJ1946&lt;0,AS1946&gt;AR1946,AR1946&gt;AQ1946),"Short Covering",IF(AND(D1946&lt;0,E1946&lt;0,F1946&lt;0,S1946&lt;0,T1946&lt;0,AB1946&gt;0,AC1946&gt;0,AI1946&gt;0,AJ1946&gt;0,AS1946&lt;AR1946,AR1946&lt;AQ1946),"Short Buildup",IF(AND(D1946&lt;0,E1946&lt;0,F1946&lt;0,S1946&lt;0,T1946&lt;0,AB1946&lt;0,AC1946&lt;0,AI1946&lt;0,AJ1946&lt;0,AS1946&lt;AR1946,AR1946&lt;AQ1946),"LongUnwinding" ))))</f>
        <v/>
      </c>
      <c r="AZ1946" s="1">
        <f>+IF(AND(D1946&gt;0,E1946&gt;0,F1946&gt;0,L1946&gt;0,M1946&gt;0,S1946&gt;0,T1946&gt;0,Z1946&gt;0,AA1946&gt;0),"Buying Opportunity",IF(AND(D1946&lt;0,E1946&lt;0,F1946&lt;0,L1946&lt;0,M1946&lt;0,S1946&lt;0,T1946&lt;0,Z1946&lt;0,AA1946&lt;0),"support Zone",IF(AND(D1946&lt;0,E1946&lt;0,F1946&lt;0,L1946&gt;0,M1946&gt;0,S1946&gt;0,T1946&gt;0,Z1946&gt;0,AA1946&gt;0),"sell delivery")))</f>
        <v/>
      </c>
      <c r="BA1946" s="1">
        <f>IF(AND(D1946&gt;0,E1946&gt;0,F1946&gt;0,Z1946&gt;0,AA1946&gt;0,AB1946&gt;0,AC1946&gt;0,AI1946&gt;0,AJ1946&gt;0),"FII ENTERING")</f>
        <v/>
      </c>
      <c r="BB1946" s="1" t="n"/>
      <c r="BC1946" s="1" t="n"/>
      <c r="BD1946" s="1">
        <f>IF(AND(E1946&gt;0,F1946&gt;0,AB1946&gt;0,AC1946&gt;0,AI1946&gt;0,AJ1946&gt;0,AS1946&gt;AR1946,AR1946&gt;AQ1946),"long buildup",IF(AND(E1946&lt;0,F1946&lt;0,AB1946&gt;0,AC1946&gt;0,AI1946&gt;0,AJ1946&gt;0,AS1946&lt;AR1946,AR1946&lt;AQ1946),"Short buildup"))</f>
        <v/>
      </c>
      <c r="BE1946" s="1">
        <f>+IF(AND(F1946&gt;0,M1946&gt;0,T1946&gt;0,AA1946&gt;0),"buy")</f>
        <v/>
      </c>
    </row>
    <row r="1947">
      <c r="A1947" s="1" t="inlineStr">
        <is>
          <t>UNIPARTS</t>
        </is>
      </c>
      <c r="B1947" s="1" t="n"/>
      <c r="C1947" s="1" t="n"/>
      <c r="D1947" s="2" t="n">
        <v>0.567778566359128</v>
      </c>
      <c r="E1947" s="2" t="n">
        <v>-0.8233356857210068</v>
      </c>
      <c r="F1947" s="3" t="n">
        <v>-0.1897533206831147</v>
      </c>
      <c r="G1947" s="4" t="n">
        <v>3989</v>
      </c>
      <c r="H1947" s="4" t="n">
        <v>1572</v>
      </c>
      <c r="I1947" s="3" t="n">
        <v>2834</v>
      </c>
      <c r="J1947" s="1" t="n"/>
      <c r="K1947" s="1" t="n"/>
      <c r="L1947" s="7">
        <f>J1947/G1947</f>
        <v/>
      </c>
      <c r="M1947" s="7">
        <f>K1947/H1947</f>
        <v/>
      </c>
      <c r="N1947" s="1" t="n">
        <v>4.1302</v>
      </c>
      <c r="O1947" s="1" t="n">
        <v>1.406</v>
      </c>
      <c r="P1947" s="1" t="n">
        <v>1.9331</v>
      </c>
      <c r="Q1947" s="1" t="n"/>
      <c r="R1947" s="1" t="n"/>
      <c r="S1947" s="7">
        <f>Q1947/N1947</f>
        <v/>
      </c>
      <c r="T1947" s="7">
        <f>R1947/O1947</f>
        <v/>
      </c>
      <c r="U1947" s="1" t="inlineStr">
        <is>
          <t>49461</t>
        </is>
      </c>
      <c r="V1947" s="1" t="inlineStr">
        <is>
          <t>22389</t>
        </is>
      </c>
      <c r="W1947" s="1" t="inlineStr">
        <is>
          <t>28445</t>
        </is>
      </c>
      <c r="X1947" s="1" t="n"/>
      <c r="Y1947" s="1" t="n"/>
      <c r="Z1947" s="7">
        <f>X1947/U1947</f>
        <v/>
      </c>
      <c r="AA1947" s="7">
        <f>Y1947/V1947</f>
        <v/>
      </c>
      <c r="AB1947" s="1" t="n"/>
      <c r="AC1947" s="1" t="n"/>
      <c r="AD1947" s="1" t="n"/>
      <c r="AE1947" s="1" t="n"/>
      <c r="AF1947" s="1" t="n"/>
      <c r="AG1947" s="1" t="n"/>
      <c r="AH1947" s="1" t="n"/>
      <c r="AI1947" s="7">
        <f>AG1947/AD1947</f>
        <v/>
      </c>
      <c r="AJ1947" s="7">
        <f>AH1947/AE1947</f>
        <v/>
      </c>
      <c r="AK1947" s="1" t="n"/>
      <c r="AL1947" s="1" t="n"/>
      <c r="AM1947" s="1" t="n"/>
      <c r="AN1947" s="1" t="n">
        <v>425.1</v>
      </c>
      <c r="AO1947" s="1" t="n">
        <v>421.6</v>
      </c>
      <c r="AP1947" s="1" t="n">
        <v>420.8</v>
      </c>
      <c r="AQ1947" s="1" t="n"/>
      <c r="AR1947" s="1" t="n"/>
      <c r="AS1947" s="1" t="n"/>
      <c r="AT1947" s="1" t="n"/>
      <c r="AU1947" s="1" t="n"/>
      <c r="AV1947" s="7">
        <f>AT1947/AQ1947</f>
        <v/>
      </c>
      <c r="AW1947" s="7">
        <f>AU1947/AR1947</f>
        <v/>
      </c>
      <c r="AX1947" s="1" t="n"/>
      <c r="AY1947" s="1">
        <f>+IF(AND(D1947&gt;0,E1947&gt;0,F1947&gt;0,S1947&gt;0,T1947&gt;0,AC1947&gt;0,AB1947&gt;0,AI1947&gt;0,AJ1947&gt;0,AS1947&gt;AR1947,AR1947&gt;AQ1947),"long buildup",IF(AND(D1947&gt;0,E1947&gt;0,F1947&gt;0,S1947&lt;0,T1947&lt;0,AB1947&lt;0,AC1947&lt;0,AI1947&lt;0,AJ1947&lt;0,AS1947&gt;AR1947,AR1947&gt;AQ1947),"Short Covering",IF(AND(D1947&lt;0,E1947&lt;0,F1947&lt;0,S1947&lt;0,T1947&lt;0,AB1947&gt;0,AC1947&gt;0,AI1947&gt;0,AJ1947&gt;0,AS1947&lt;AR1947,AR1947&lt;AQ1947),"Short Buildup",IF(AND(D1947&lt;0,E1947&lt;0,F1947&lt;0,S1947&lt;0,T1947&lt;0,AB1947&lt;0,AC1947&lt;0,AI1947&lt;0,AJ1947&lt;0,AS1947&lt;AR1947,AR1947&lt;AQ1947),"LongUnwinding" ))))</f>
        <v/>
      </c>
      <c r="AZ1947" s="1">
        <f>+IF(AND(D1947&gt;0,E1947&gt;0,F1947&gt;0,L1947&gt;0,M1947&gt;0,S1947&gt;0,T1947&gt;0,Z1947&gt;0,AA1947&gt;0),"Buying Opportunity",IF(AND(D1947&lt;0,E1947&lt;0,F1947&lt;0,L1947&lt;0,M1947&lt;0,S1947&lt;0,T1947&lt;0,Z1947&lt;0,AA1947&lt;0),"support Zone",IF(AND(D1947&lt;0,E1947&lt;0,F1947&lt;0,L1947&gt;0,M1947&gt;0,S1947&gt;0,T1947&gt;0,Z1947&gt;0,AA1947&gt;0),"sell delivery")))</f>
        <v/>
      </c>
      <c r="BA1947" s="1">
        <f>IF(AND(D1947&gt;0,E1947&gt;0,F1947&gt;0,Z1947&gt;0,AA1947&gt;0,AB1947&gt;0,AC1947&gt;0,AI1947&gt;0,AJ1947&gt;0),"FII ENTERING")</f>
        <v/>
      </c>
      <c r="BB1947" s="1" t="n"/>
      <c r="BC1947" s="1" t="n"/>
      <c r="BD1947" s="1">
        <f>IF(AND(E1947&gt;0,F1947&gt;0,AB1947&gt;0,AC1947&gt;0,AI1947&gt;0,AJ1947&gt;0,AS1947&gt;AR1947,AR1947&gt;AQ1947),"long buildup",IF(AND(E1947&lt;0,F1947&lt;0,AB1947&gt;0,AC1947&gt;0,AI1947&gt;0,AJ1947&gt;0,AS1947&lt;AR1947,AR1947&lt;AQ1947),"Short buildup"))</f>
        <v/>
      </c>
      <c r="BE1947" s="1">
        <f>+IF(AND(F1947&gt;0,M1947&gt;0,T1947&gt;0,AA1947&gt;0),"buy")</f>
        <v/>
      </c>
    </row>
    <row r="1948">
      <c r="A1948" s="1" t="inlineStr">
        <is>
          <t>UNITEDPOLY</t>
        </is>
      </c>
      <c r="B1948" s="1" t="n"/>
      <c r="C1948" s="1" t="n"/>
      <c r="D1948" s="2" t="n">
        <v>1.997520319603255</v>
      </c>
      <c r="E1948" s="2" t="n">
        <v>1.998919502971353</v>
      </c>
      <c r="F1948" s="3" t="n">
        <v>1.95974576271187</v>
      </c>
      <c r="G1948" s="4" t="n">
        <v>29</v>
      </c>
      <c r="H1948" s="4" t="n">
        <v>86</v>
      </c>
      <c r="I1948" s="3" t="n">
        <v>71</v>
      </c>
      <c r="J1948" s="1" t="n"/>
      <c r="K1948" s="1" t="n"/>
      <c r="L1948" s="7">
        <f>J1948/G1948</f>
        <v/>
      </c>
      <c r="M1948" s="7">
        <f>K1948/H1948</f>
        <v/>
      </c>
      <c r="N1948" s="1" t="n">
        <v>0.0583</v>
      </c>
      <c r="O1948" s="1" t="n">
        <v>0.2196</v>
      </c>
      <c r="P1948" s="1" t="n">
        <v>0.195</v>
      </c>
      <c r="Q1948" s="1" t="n"/>
      <c r="R1948" s="1" t="n"/>
      <c r="S1948" s="7">
        <f>Q1948/N1948</f>
        <v/>
      </c>
      <c r="T1948" s="7">
        <f>R1948/O1948</f>
        <v/>
      </c>
      <c r="U1948" s="1" t="inlineStr">
        <is>
          <t>-</t>
        </is>
      </c>
      <c r="V1948" s="1" t="inlineStr">
        <is>
          <t>-</t>
        </is>
      </c>
      <c r="W1948" s="1" t="inlineStr">
        <is>
          <t>-</t>
        </is>
      </c>
      <c r="X1948" s="1" t="n"/>
      <c r="Y1948" s="1" t="n"/>
      <c r="Z1948" s="7">
        <f>X1948/U1948</f>
        <v/>
      </c>
      <c r="AA1948" s="7">
        <f>Y1948/V1948</f>
        <v/>
      </c>
      <c r="AB1948" s="1" t="n"/>
      <c r="AC1948" s="1" t="n"/>
      <c r="AD1948" s="1" t="n"/>
      <c r="AE1948" s="1" t="n"/>
      <c r="AF1948" s="1" t="n"/>
      <c r="AG1948" s="1" t="n"/>
      <c r="AH1948" s="1" t="n"/>
      <c r="AI1948" s="7">
        <f>AG1948/AD1948</f>
        <v/>
      </c>
      <c r="AJ1948" s="7">
        <f>AH1948/AE1948</f>
        <v/>
      </c>
      <c r="AK1948" s="1" t="n"/>
      <c r="AL1948" s="1" t="n"/>
      <c r="AM1948" s="1" t="n"/>
      <c r="AN1948" s="1" t="n">
        <v>148.08</v>
      </c>
      <c r="AO1948" s="1" t="n">
        <v>151.04</v>
      </c>
      <c r="AP1948" s="1" t="n">
        <v>154</v>
      </c>
      <c r="AQ1948" s="1" t="n"/>
      <c r="AR1948" s="1" t="n"/>
      <c r="AS1948" s="1" t="n"/>
      <c r="AT1948" s="1" t="n"/>
      <c r="AU1948" s="1" t="n"/>
      <c r="AV1948" s="7">
        <f>AT1948/AQ1948</f>
        <v/>
      </c>
      <c r="AW1948" s="7">
        <f>AU1948/AR1948</f>
        <v/>
      </c>
      <c r="AX1948" s="1" t="n"/>
      <c r="AY1948" s="1">
        <f>+IF(AND(D1948&gt;0,E1948&gt;0,F1948&gt;0,S1948&gt;0,T1948&gt;0,AC1948&gt;0,AB1948&gt;0,AI1948&gt;0,AJ1948&gt;0,AS1948&gt;AR1948,AR1948&gt;AQ1948),"long buildup",IF(AND(D1948&gt;0,E1948&gt;0,F1948&gt;0,S1948&lt;0,T1948&lt;0,AB1948&lt;0,AC1948&lt;0,AI1948&lt;0,AJ1948&lt;0,AS1948&gt;AR1948,AR1948&gt;AQ1948),"Short Covering",IF(AND(D1948&lt;0,E1948&lt;0,F1948&lt;0,S1948&lt;0,T1948&lt;0,AB1948&gt;0,AC1948&gt;0,AI1948&gt;0,AJ1948&gt;0,AS1948&lt;AR1948,AR1948&lt;AQ1948),"Short Buildup",IF(AND(D1948&lt;0,E1948&lt;0,F1948&lt;0,S1948&lt;0,T1948&lt;0,AB1948&lt;0,AC1948&lt;0,AI1948&lt;0,AJ1948&lt;0,AS1948&lt;AR1948,AR1948&lt;AQ1948),"LongUnwinding" ))))</f>
        <v/>
      </c>
      <c r="AZ1948" s="1">
        <f>+IF(AND(D1948&gt;0,E1948&gt;0,F1948&gt;0,L1948&gt;0,M1948&gt;0,S1948&gt;0,T1948&gt;0,Z1948&gt;0,AA1948&gt;0),"Buying Opportunity",IF(AND(D1948&lt;0,E1948&lt;0,F1948&lt;0,L1948&lt;0,M1948&lt;0,S1948&lt;0,T1948&lt;0,Z1948&lt;0,AA1948&lt;0),"support Zone",IF(AND(D1948&lt;0,E1948&lt;0,F1948&lt;0,L1948&gt;0,M1948&gt;0,S1948&gt;0,T1948&gt;0,Z1948&gt;0,AA1948&gt;0),"sell delivery")))</f>
        <v/>
      </c>
      <c r="BA1948" s="1">
        <f>IF(AND(D1948&gt;0,E1948&gt;0,F1948&gt;0,Z1948&gt;0,AA1948&gt;0,AB1948&gt;0,AC1948&gt;0,AI1948&gt;0,AJ1948&gt;0),"FII ENTERING")</f>
        <v/>
      </c>
      <c r="BB1948" s="1" t="n"/>
      <c r="BC1948" s="1" t="n"/>
      <c r="BD1948" s="1">
        <f>IF(AND(E1948&gt;0,F1948&gt;0,AB1948&gt;0,AC1948&gt;0,AI1948&gt;0,AJ1948&gt;0,AS1948&gt;AR1948,AR1948&gt;AQ1948),"long buildup",IF(AND(E1948&lt;0,F1948&lt;0,AB1948&gt;0,AC1948&gt;0,AI1948&gt;0,AJ1948&gt;0,AS1948&lt;AR1948,AR1948&lt;AQ1948),"Short buildup"))</f>
        <v/>
      </c>
      <c r="BE1948" s="1">
        <f>+IF(AND(F1948&gt;0,M1948&gt;0,T1948&gt;0,AA1948&gt;0),"buy")</f>
        <v/>
      </c>
    </row>
    <row r="1949">
      <c r="A1949" s="1" t="inlineStr">
        <is>
          <t>UNITEDTEA</t>
        </is>
      </c>
      <c r="B1949" s="1" t="n"/>
      <c r="C1949" s="1" t="n"/>
      <c r="D1949" s="2" t="n">
        <v>0.8107553366174032</v>
      </c>
      <c r="E1949" s="2" t="n">
        <v>3.003155858698972</v>
      </c>
      <c r="F1949" s="3" t="n">
        <v>16.00118600513936</v>
      </c>
      <c r="G1949" s="4" t="n">
        <v>224</v>
      </c>
      <c r="H1949" s="4" t="n">
        <v>1573</v>
      </c>
      <c r="I1949" s="3" t="n">
        <v>8068</v>
      </c>
      <c r="J1949" s="1" t="n"/>
      <c r="K1949" s="1" t="n"/>
      <c r="L1949" s="7">
        <f>J1949/G1949</f>
        <v/>
      </c>
      <c r="M1949" s="7">
        <f>K1949/H1949</f>
        <v/>
      </c>
      <c r="N1949" s="1" t="n">
        <v>0.1331</v>
      </c>
      <c r="O1949" s="1" t="n">
        <v>2.3189</v>
      </c>
      <c r="P1949" s="1" t="n">
        <v>19.0081</v>
      </c>
      <c r="Q1949" s="1" t="n"/>
      <c r="R1949" s="1" t="n"/>
      <c r="S1949" s="7">
        <f>Q1949/N1949</f>
        <v/>
      </c>
      <c r="T1949" s="7">
        <f>R1949/O1949</f>
        <v/>
      </c>
      <c r="U1949" s="1" t="inlineStr">
        <is>
          <t>1834</t>
        </is>
      </c>
      <c r="V1949" s="1" t="inlineStr">
        <is>
          <t>27511</t>
        </is>
      </c>
      <c r="W1949" s="1" t="inlineStr">
        <is>
          <t>96715</t>
        </is>
      </c>
      <c r="X1949" s="1" t="n"/>
      <c r="Y1949" s="1" t="n"/>
      <c r="Z1949" s="7">
        <f>X1949/U1949</f>
        <v/>
      </c>
      <c r="AA1949" s="7">
        <f>Y1949/V1949</f>
        <v/>
      </c>
      <c r="AB1949" s="1" t="n"/>
      <c r="AC1949" s="1" t="n"/>
      <c r="AD1949" s="1" t="n"/>
      <c r="AE1949" s="1" t="n"/>
      <c r="AF1949" s="1" t="n"/>
      <c r="AG1949" s="1" t="n"/>
      <c r="AH1949" s="1" t="n"/>
      <c r="AI1949" s="7">
        <f>AG1949/AD1949</f>
        <v/>
      </c>
      <c r="AJ1949" s="7">
        <f>AH1949/AE1949</f>
        <v/>
      </c>
      <c r="AK1949" s="1" t="n"/>
      <c r="AL1949" s="1" t="n"/>
      <c r="AM1949" s="1" t="n"/>
      <c r="AN1949" s="1" t="n">
        <v>491.15</v>
      </c>
      <c r="AO1949" s="1" t="n">
        <v>505.9</v>
      </c>
      <c r="AP1949" s="1" t="n">
        <v>586.85</v>
      </c>
      <c r="AQ1949" s="1" t="n"/>
      <c r="AR1949" s="1" t="n"/>
      <c r="AS1949" s="1" t="n"/>
      <c r="AT1949" s="1" t="n"/>
      <c r="AU1949" s="1" t="n"/>
      <c r="AV1949" s="7">
        <f>AT1949/AQ1949</f>
        <v/>
      </c>
      <c r="AW1949" s="7">
        <f>AU1949/AR1949</f>
        <v/>
      </c>
      <c r="AX1949" s="1" t="n"/>
      <c r="AY1949" s="1">
        <f>+IF(AND(D1949&gt;0,E1949&gt;0,F1949&gt;0,S1949&gt;0,T1949&gt;0,AC1949&gt;0,AB1949&gt;0,AI1949&gt;0,AJ1949&gt;0,AS1949&gt;AR1949,AR1949&gt;AQ1949),"long buildup",IF(AND(D1949&gt;0,E1949&gt;0,F1949&gt;0,S1949&lt;0,T1949&lt;0,AB1949&lt;0,AC1949&lt;0,AI1949&lt;0,AJ1949&lt;0,AS1949&gt;AR1949,AR1949&gt;AQ1949),"Short Covering",IF(AND(D1949&lt;0,E1949&lt;0,F1949&lt;0,S1949&lt;0,T1949&lt;0,AB1949&gt;0,AC1949&gt;0,AI1949&gt;0,AJ1949&gt;0,AS1949&lt;AR1949,AR1949&lt;AQ1949),"Short Buildup",IF(AND(D1949&lt;0,E1949&lt;0,F1949&lt;0,S1949&lt;0,T1949&lt;0,AB1949&lt;0,AC1949&lt;0,AI1949&lt;0,AJ1949&lt;0,AS1949&lt;AR1949,AR1949&lt;AQ1949),"LongUnwinding" ))))</f>
        <v/>
      </c>
      <c r="AZ1949" s="1">
        <f>+IF(AND(D1949&gt;0,E1949&gt;0,F1949&gt;0,L1949&gt;0,M1949&gt;0,S1949&gt;0,T1949&gt;0,Z1949&gt;0,AA1949&gt;0),"Buying Opportunity",IF(AND(D1949&lt;0,E1949&lt;0,F1949&lt;0,L1949&lt;0,M1949&lt;0,S1949&lt;0,T1949&lt;0,Z1949&lt;0,AA1949&lt;0),"support Zone",IF(AND(D1949&lt;0,E1949&lt;0,F1949&lt;0,L1949&gt;0,M1949&gt;0,S1949&gt;0,T1949&gt;0,Z1949&gt;0,AA1949&gt;0),"sell delivery")))</f>
        <v/>
      </c>
      <c r="BA1949" s="1">
        <f>IF(AND(D1949&gt;0,E1949&gt;0,F1949&gt;0,Z1949&gt;0,AA1949&gt;0,AB1949&gt;0,AC1949&gt;0,AI1949&gt;0,AJ1949&gt;0),"FII ENTERING")</f>
        <v/>
      </c>
      <c r="BB1949" s="1" t="n"/>
      <c r="BC1949" s="1" t="n"/>
      <c r="BD1949" s="1">
        <f>IF(AND(E1949&gt;0,F1949&gt;0,AB1949&gt;0,AC1949&gt;0,AI1949&gt;0,AJ1949&gt;0,AS1949&gt;AR1949,AR1949&gt;AQ1949),"long buildup",IF(AND(E1949&lt;0,F1949&lt;0,AB1949&gt;0,AC1949&gt;0,AI1949&gt;0,AJ1949&gt;0,AS1949&lt;AR1949,AR1949&lt;AQ1949),"Short buildup"))</f>
        <v/>
      </c>
      <c r="BE1949" s="1">
        <f>+IF(AND(F1949&gt;0,M1949&gt;0,T1949&gt;0,AA1949&gt;0),"buy")</f>
        <v/>
      </c>
    </row>
    <row r="1950">
      <c r="A1950" s="1" t="inlineStr">
        <is>
          <t>UNIVASTU</t>
        </is>
      </c>
      <c r="B1950" s="1" t="n"/>
      <c r="C1950" s="1" t="n"/>
      <c r="D1950" s="2" t="n">
        <v>-0.7198683669271905</v>
      </c>
      <c r="E1950" s="2" t="n">
        <v>-0.4557696291692539</v>
      </c>
      <c r="F1950" s="3" t="n">
        <v>0.978147762747136</v>
      </c>
      <c r="G1950" s="4" t="n">
        <v>536</v>
      </c>
      <c r="H1950" s="4" t="n">
        <v>660</v>
      </c>
      <c r="I1950" s="3" t="n">
        <v>197</v>
      </c>
      <c r="J1950" s="1" t="n"/>
      <c r="K1950" s="1" t="n"/>
      <c r="L1950" s="7">
        <f>J1950/G1950</f>
        <v/>
      </c>
      <c r="M1950" s="7">
        <f>K1950/H1950</f>
        <v/>
      </c>
      <c r="N1950" s="1" t="n">
        <v>0.3005</v>
      </c>
      <c r="O1950" s="1" t="n">
        <v>0.6421</v>
      </c>
      <c r="P1950" s="1" t="n">
        <v>0.3733</v>
      </c>
      <c r="Q1950" s="1" t="n"/>
      <c r="R1950" s="1" t="n"/>
      <c r="S1950" s="7">
        <f>Q1950/N1950</f>
        <v/>
      </c>
      <c r="T1950" s="7">
        <f>R1950/O1950</f>
        <v/>
      </c>
      <c r="U1950" s="1" t="inlineStr">
        <is>
          <t>6933</t>
        </is>
      </c>
      <c r="V1950" s="1" t="inlineStr">
        <is>
          <t>17401</t>
        </is>
      </c>
      <c r="W1950" s="1" t="inlineStr">
        <is>
          <t>10051</t>
        </is>
      </c>
      <c r="X1950" s="1" t="n"/>
      <c r="Y1950" s="1" t="n"/>
      <c r="Z1950" s="7">
        <f>X1950/U1950</f>
        <v/>
      </c>
      <c r="AA1950" s="7">
        <f>Y1950/V1950</f>
        <v/>
      </c>
      <c r="AB1950" s="1" t="n"/>
      <c r="AC1950" s="1" t="n"/>
      <c r="AD1950" s="1" t="n"/>
      <c r="AE1950" s="1" t="n"/>
      <c r="AF1950" s="1" t="n"/>
      <c r="AG1950" s="1" t="n"/>
      <c r="AH1950" s="1" t="n"/>
      <c r="AI1950" s="7">
        <f>AG1950/AD1950</f>
        <v/>
      </c>
      <c r="AJ1950" s="7">
        <f>AH1950/AE1950</f>
        <v/>
      </c>
      <c r="AK1950" s="1" t="n"/>
      <c r="AL1950" s="1" t="n"/>
      <c r="AM1950" s="1" t="n"/>
      <c r="AN1950" s="1" t="n">
        <v>241.35</v>
      </c>
      <c r="AO1950" s="1" t="n">
        <v>240.25</v>
      </c>
      <c r="AP1950" s="1" t="n">
        <v>242.6</v>
      </c>
      <c r="AQ1950" s="1" t="n"/>
      <c r="AR1950" s="1" t="n"/>
      <c r="AS1950" s="1" t="n"/>
      <c r="AT1950" s="1" t="n"/>
      <c r="AU1950" s="1" t="n"/>
      <c r="AV1950" s="7">
        <f>AT1950/AQ1950</f>
        <v/>
      </c>
      <c r="AW1950" s="7">
        <f>AU1950/AR1950</f>
        <v/>
      </c>
      <c r="AX1950" s="1" t="n"/>
      <c r="AY1950" s="1">
        <f>+IF(AND(D1950&gt;0,E1950&gt;0,F1950&gt;0,S1950&gt;0,T1950&gt;0,AC1950&gt;0,AB1950&gt;0,AI1950&gt;0,AJ1950&gt;0,AS1950&gt;AR1950,AR1950&gt;AQ1950),"long buildup",IF(AND(D1950&gt;0,E1950&gt;0,F1950&gt;0,S1950&lt;0,T1950&lt;0,AB1950&lt;0,AC1950&lt;0,AI1950&lt;0,AJ1950&lt;0,AS1950&gt;AR1950,AR1950&gt;AQ1950),"Short Covering",IF(AND(D1950&lt;0,E1950&lt;0,F1950&lt;0,S1950&lt;0,T1950&lt;0,AB1950&gt;0,AC1950&gt;0,AI1950&gt;0,AJ1950&gt;0,AS1950&lt;AR1950,AR1950&lt;AQ1950),"Short Buildup",IF(AND(D1950&lt;0,E1950&lt;0,F1950&lt;0,S1950&lt;0,T1950&lt;0,AB1950&lt;0,AC1950&lt;0,AI1950&lt;0,AJ1950&lt;0,AS1950&lt;AR1950,AR1950&lt;AQ1950),"LongUnwinding" ))))</f>
        <v/>
      </c>
      <c r="AZ1950" s="1">
        <f>+IF(AND(D1950&gt;0,E1950&gt;0,F1950&gt;0,L1950&gt;0,M1950&gt;0,S1950&gt;0,T1950&gt;0,Z1950&gt;0,AA1950&gt;0),"Buying Opportunity",IF(AND(D1950&lt;0,E1950&lt;0,F1950&lt;0,L1950&lt;0,M1950&lt;0,S1950&lt;0,T1950&lt;0,Z1950&lt;0,AA1950&lt;0),"support Zone",IF(AND(D1950&lt;0,E1950&lt;0,F1950&lt;0,L1950&gt;0,M1950&gt;0,S1950&gt;0,T1950&gt;0,Z1950&gt;0,AA1950&gt;0),"sell delivery")))</f>
        <v/>
      </c>
      <c r="BA1950" s="1">
        <f>IF(AND(D1950&gt;0,E1950&gt;0,F1950&gt;0,Z1950&gt;0,AA1950&gt;0,AB1950&gt;0,AC1950&gt;0,AI1950&gt;0,AJ1950&gt;0),"FII ENTERING")</f>
        <v/>
      </c>
      <c r="BB1950" s="1" t="n"/>
      <c r="BC1950" s="1" t="n"/>
      <c r="BD1950" s="1">
        <f>IF(AND(E1950&gt;0,F1950&gt;0,AB1950&gt;0,AC1950&gt;0,AI1950&gt;0,AJ1950&gt;0,AS1950&gt;AR1950,AR1950&gt;AQ1950),"long buildup",IF(AND(E1950&lt;0,F1950&lt;0,AB1950&gt;0,AC1950&gt;0,AI1950&gt;0,AJ1950&gt;0,AS1950&lt;AR1950,AR1950&lt;AQ1950),"Short buildup"))</f>
        <v/>
      </c>
      <c r="BE1950" s="1">
        <f>+IF(AND(F1950&gt;0,M1950&gt;0,T1950&gt;0,AA1950&gt;0),"buy")</f>
        <v/>
      </c>
    </row>
    <row r="1951">
      <c r="A1951" s="1" t="inlineStr">
        <is>
          <t>UNIVCABLES</t>
        </is>
      </c>
      <c r="B1951" s="1" t="n"/>
      <c r="C1951" s="1" t="n"/>
      <c r="D1951" s="2" t="n">
        <v>-3.963519166152366</v>
      </c>
      <c r="E1951" s="2" t="n">
        <v>-2.170653338093544</v>
      </c>
      <c r="F1951" s="3" t="n">
        <v>-2.40858331508649</v>
      </c>
      <c r="G1951" s="4" t="n">
        <v>25788</v>
      </c>
      <c r="H1951" s="4" t="n">
        <v>3533</v>
      </c>
      <c r="I1951" s="3" t="n">
        <v>4591</v>
      </c>
      <c r="J1951" s="1" t="n"/>
      <c r="K1951" s="1" t="n"/>
      <c r="L1951" s="7">
        <f>J1951/G1951</f>
        <v/>
      </c>
      <c r="M1951" s="7">
        <f>K1951/H1951</f>
        <v/>
      </c>
      <c r="N1951" s="1" t="n">
        <v>33.2745</v>
      </c>
      <c r="O1951" s="1" t="n">
        <v>4.1439</v>
      </c>
      <c r="P1951" s="1" t="n">
        <v>4.9207</v>
      </c>
      <c r="Q1951" s="1" t="n"/>
      <c r="R1951" s="1" t="n"/>
      <c r="S1951" s="7">
        <f>Q1951/N1951</f>
        <v/>
      </c>
      <c r="T1951" s="7">
        <f>R1951/O1951</f>
        <v/>
      </c>
      <c r="U1951" s="1" t="inlineStr">
        <is>
          <t>112946</t>
        </is>
      </c>
      <c r="V1951" s="1" t="inlineStr">
        <is>
          <t>23533</t>
        </is>
      </c>
      <c r="W1951" s="1" t="inlineStr">
        <is>
          <t>34216</t>
        </is>
      </c>
      <c r="X1951" s="1" t="n"/>
      <c r="Y1951" s="1" t="n"/>
      <c r="Z1951" s="7">
        <f>X1951/U1951</f>
        <v/>
      </c>
      <c r="AA1951" s="7">
        <f>Y1951/V1951</f>
        <v/>
      </c>
      <c r="AB1951" s="1" t="n"/>
      <c r="AC1951" s="1" t="n"/>
      <c r="AD1951" s="1" t="n"/>
      <c r="AE1951" s="1" t="n"/>
      <c r="AF1951" s="1" t="n"/>
      <c r="AG1951" s="1" t="n"/>
      <c r="AH1951" s="1" t="n"/>
      <c r="AI1951" s="7">
        <f>AG1951/AD1951</f>
        <v/>
      </c>
      <c r="AJ1951" s="7">
        <f>AH1951/AE1951</f>
        <v/>
      </c>
      <c r="AK1951" s="1" t="n"/>
      <c r="AL1951" s="1" t="n"/>
      <c r="AM1951" s="1" t="n"/>
      <c r="AN1951" s="1" t="n">
        <v>700.25</v>
      </c>
      <c r="AO1951" s="1" t="n">
        <v>685.05</v>
      </c>
      <c r="AP1951" s="1" t="n">
        <v>668.55</v>
      </c>
      <c r="AQ1951" s="1" t="n"/>
      <c r="AR1951" s="1" t="n"/>
      <c r="AS1951" s="1" t="n"/>
      <c r="AT1951" s="1" t="n"/>
      <c r="AU1951" s="1" t="n"/>
      <c r="AV1951" s="7">
        <f>AT1951/AQ1951</f>
        <v/>
      </c>
      <c r="AW1951" s="7">
        <f>AU1951/AR1951</f>
        <v/>
      </c>
      <c r="AX1951" s="1" t="n"/>
      <c r="AY1951" s="1">
        <f>+IF(AND(D1951&gt;0,E1951&gt;0,F1951&gt;0,S1951&gt;0,T1951&gt;0,AC1951&gt;0,AB1951&gt;0,AI1951&gt;0,AJ1951&gt;0,AS1951&gt;AR1951,AR1951&gt;AQ1951),"long buildup",IF(AND(D1951&gt;0,E1951&gt;0,F1951&gt;0,S1951&lt;0,T1951&lt;0,AB1951&lt;0,AC1951&lt;0,AI1951&lt;0,AJ1951&lt;0,AS1951&gt;AR1951,AR1951&gt;AQ1951),"Short Covering",IF(AND(D1951&lt;0,E1951&lt;0,F1951&lt;0,S1951&lt;0,T1951&lt;0,AB1951&gt;0,AC1951&gt;0,AI1951&gt;0,AJ1951&gt;0,AS1951&lt;AR1951,AR1951&lt;AQ1951),"Short Buildup",IF(AND(D1951&lt;0,E1951&lt;0,F1951&lt;0,S1951&lt;0,T1951&lt;0,AB1951&lt;0,AC1951&lt;0,AI1951&lt;0,AJ1951&lt;0,AS1951&lt;AR1951,AR1951&lt;AQ1951),"LongUnwinding" ))))</f>
        <v/>
      </c>
      <c r="AZ1951" s="1">
        <f>+IF(AND(D1951&gt;0,E1951&gt;0,F1951&gt;0,L1951&gt;0,M1951&gt;0,S1951&gt;0,T1951&gt;0,Z1951&gt;0,AA1951&gt;0),"Buying Opportunity",IF(AND(D1951&lt;0,E1951&lt;0,F1951&lt;0,L1951&lt;0,M1951&lt;0,S1951&lt;0,T1951&lt;0,Z1951&lt;0,AA1951&lt;0),"support Zone",IF(AND(D1951&lt;0,E1951&lt;0,F1951&lt;0,L1951&gt;0,M1951&gt;0,S1951&gt;0,T1951&gt;0,Z1951&gt;0,AA1951&gt;0),"sell delivery")))</f>
        <v/>
      </c>
      <c r="BA1951" s="1">
        <f>IF(AND(D1951&gt;0,E1951&gt;0,F1951&gt;0,Z1951&gt;0,AA1951&gt;0,AB1951&gt;0,AC1951&gt;0,AI1951&gt;0,AJ1951&gt;0),"FII ENTERING")</f>
        <v/>
      </c>
      <c r="BB1951" s="1" t="n"/>
      <c r="BC1951" s="1" t="n"/>
      <c r="BD1951" s="1">
        <f>IF(AND(E1951&gt;0,F1951&gt;0,AB1951&gt;0,AC1951&gt;0,AI1951&gt;0,AJ1951&gt;0,AS1951&gt;AR1951,AR1951&gt;AQ1951),"long buildup",IF(AND(E1951&lt;0,F1951&lt;0,AB1951&gt;0,AC1951&gt;0,AI1951&gt;0,AJ1951&gt;0,AS1951&lt;AR1951,AR1951&lt;AQ1951),"Short buildup"))</f>
        <v/>
      </c>
      <c r="BE1951" s="1">
        <f>+IF(AND(F1951&gt;0,M1951&gt;0,T1951&gt;0,AA1951&gt;0),"buy")</f>
        <v/>
      </c>
    </row>
    <row r="1952">
      <c r="A1952" s="1" t="inlineStr">
        <is>
          <t>UNIVPHOTO</t>
        </is>
      </c>
      <c r="B1952" s="1" t="n"/>
      <c r="C1952" s="1" t="n"/>
      <c r="D1952" s="2" t="n">
        <v>-3.256677617483227</v>
      </c>
      <c r="E1952" s="2" t="n">
        <v>-4.370293813671919</v>
      </c>
      <c r="F1952" s="3" t="n">
        <v>-2.331326231279917</v>
      </c>
      <c r="G1952" s="4" t="n">
        <v>1652</v>
      </c>
      <c r="H1952" s="4" t="n">
        <v>1659</v>
      </c>
      <c r="I1952" s="3" t="n">
        <v>1978</v>
      </c>
      <c r="J1952" s="1" t="n"/>
      <c r="K1952" s="1" t="n"/>
      <c r="L1952" s="7">
        <f>J1952/G1952</f>
        <v/>
      </c>
      <c r="M1952" s="7">
        <f>K1952/H1952</f>
        <v/>
      </c>
      <c r="N1952" s="1" t="n">
        <v>1.321</v>
      </c>
      <c r="O1952" s="1" t="n">
        <v>0.9599</v>
      </c>
      <c r="P1952" s="1" t="n">
        <v>0.9789</v>
      </c>
      <c r="Q1952" s="1" t="n"/>
      <c r="R1952" s="1" t="n"/>
      <c r="S1952" s="7">
        <f>Q1952/N1952</f>
        <v/>
      </c>
      <c r="T1952" s="7">
        <f>R1952/O1952</f>
        <v/>
      </c>
      <c r="U1952" s="1" t="inlineStr">
        <is>
          <t>26931</t>
        </is>
      </c>
      <c r="V1952" s="1" t="inlineStr">
        <is>
          <t>21553</t>
        </is>
      </c>
      <c r="W1952" s="1" t="inlineStr">
        <is>
          <t>20546</t>
        </is>
      </c>
      <c r="X1952" s="1" t="n"/>
      <c r="Y1952" s="1" t="n"/>
      <c r="Z1952" s="7">
        <f>X1952/U1952</f>
        <v/>
      </c>
      <c r="AA1952" s="7">
        <f>Y1952/V1952</f>
        <v/>
      </c>
      <c r="AB1952" s="1" t="n"/>
      <c r="AC1952" s="1" t="n"/>
      <c r="AD1952" s="1" t="n"/>
      <c r="AE1952" s="1" t="n"/>
      <c r="AF1952" s="1" t="n"/>
      <c r="AG1952" s="1" t="n"/>
      <c r="AH1952" s="1" t="n"/>
      <c r="AI1952" s="7">
        <f>AG1952/AD1952</f>
        <v/>
      </c>
      <c r="AJ1952" s="7">
        <f>AH1952/AE1952</f>
        <v/>
      </c>
      <c r="AK1952" s="1" t="n"/>
      <c r="AL1952" s="1" t="n"/>
      <c r="AM1952" s="1" t="n"/>
      <c r="AN1952" s="1" t="n">
        <v>338.65</v>
      </c>
      <c r="AO1952" s="1" t="n">
        <v>323.85</v>
      </c>
      <c r="AP1952" s="1" t="n">
        <v>316.3</v>
      </c>
      <c r="AQ1952" s="1" t="n"/>
      <c r="AR1952" s="1" t="n"/>
      <c r="AS1952" s="1" t="n"/>
      <c r="AT1952" s="1" t="n"/>
      <c r="AU1952" s="1" t="n"/>
      <c r="AV1952" s="7">
        <f>AT1952/AQ1952</f>
        <v/>
      </c>
      <c r="AW1952" s="7">
        <f>AU1952/AR1952</f>
        <v/>
      </c>
      <c r="AX1952" s="1" t="n"/>
      <c r="AY1952" s="1">
        <f>+IF(AND(D1952&gt;0,E1952&gt;0,F1952&gt;0,S1952&gt;0,T1952&gt;0,AC1952&gt;0,AB1952&gt;0,AI1952&gt;0,AJ1952&gt;0,AS1952&gt;AR1952,AR1952&gt;AQ1952),"long buildup",IF(AND(D1952&gt;0,E1952&gt;0,F1952&gt;0,S1952&lt;0,T1952&lt;0,AB1952&lt;0,AC1952&lt;0,AI1952&lt;0,AJ1952&lt;0,AS1952&gt;AR1952,AR1952&gt;AQ1952),"Short Covering",IF(AND(D1952&lt;0,E1952&lt;0,F1952&lt;0,S1952&lt;0,T1952&lt;0,AB1952&gt;0,AC1952&gt;0,AI1952&gt;0,AJ1952&gt;0,AS1952&lt;AR1952,AR1952&lt;AQ1952),"Short Buildup",IF(AND(D1952&lt;0,E1952&lt;0,F1952&lt;0,S1952&lt;0,T1952&lt;0,AB1952&lt;0,AC1952&lt;0,AI1952&lt;0,AJ1952&lt;0,AS1952&lt;AR1952,AR1952&lt;AQ1952),"LongUnwinding" ))))</f>
        <v/>
      </c>
      <c r="AZ1952" s="1">
        <f>+IF(AND(D1952&gt;0,E1952&gt;0,F1952&gt;0,L1952&gt;0,M1952&gt;0,S1952&gt;0,T1952&gt;0,Z1952&gt;0,AA1952&gt;0),"Buying Opportunity",IF(AND(D1952&lt;0,E1952&lt;0,F1952&lt;0,L1952&lt;0,M1952&lt;0,S1952&lt;0,T1952&lt;0,Z1952&lt;0,AA1952&lt;0),"support Zone",IF(AND(D1952&lt;0,E1952&lt;0,F1952&lt;0,L1952&gt;0,M1952&gt;0,S1952&gt;0,T1952&gt;0,Z1952&gt;0,AA1952&gt;0),"sell delivery")))</f>
        <v/>
      </c>
      <c r="BA1952" s="1">
        <f>IF(AND(D1952&gt;0,E1952&gt;0,F1952&gt;0,Z1952&gt;0,AA1952&gt;0,AB1952&gt;0,AC1952&gt;0,AI1952&gt;0,AJ1952&gt;0),"FII ENTERING")</f>
        <v/>
      </c>
      <c r="BB1952" s="1" t="n"/>
      <c r="BC1952" s="1" t="n"/>
      <c r="BD1952" s="1">
        <f>IF(AND(E1952&gt;0,F1952&gt;0,AB1952&gt;0,AC1952&gt;0,AI1952&gt;0,AJ1952&gt;0,AS1952&gt;AR1952,AR1952&gt;AQ1952),"long buildup",IF(AND(E1952&lt;0,F1952&lt;0,AB1952&gt;0,AC1952&gt;0,AI1952&gt;0,AJ1952&gt;0,AS1952&lt;AR1952,AR1952&lt;AQ1952),"Short buildup"))</f>
        <v/>
      </c>
      <c r="BE1952" s="1">
        <f>+IF(AND(F1952&gt;0,M1952&gt;0,T1952&gt;0,AA1952&gt;0),"buy")</f>
        <v/>
      </c>
    </row>
    <row r="1953">
      <c r="A1953" s="1" t="inlineStr">
        <is>
          <t>UNOMINDA</t>
        </is>
      </c>
      <c r="B1953" s="1" t="n"/>
      <c r="C1953" s="1" t="n"/>
      <c r="D1953" s="2" t="n">
        <v>0.5408681866927946</v>
      </c>
      <c r="E1953" s="2" t="n">
        <v>-1.317070908500676</v>
      </c>
      <c r="F1953" s="3" t="n">
        <v>-2.128859438883415</v>
      </c>
      <c r="G1953" s="4" t="n">
        <v>24356</v>
      </c>
      <c r="H1953" s="4" t="n">
        <v>26908</v>
      </c>
      <c r="I1953" s="3" t="n">
        <v>35187</v>
      </c>
      <c r="J1953" s="1" t="n"/>
      <c r="K1953" s="1" t="n"/>
      <c r="L1953" s="7">
        <f>J1953/G1953</f>
        <v/>
      </c>
      <c r="M1953" s="7">
        <f>K1953/H1953</f>
        <v/>
      </c>
      <c r="N1953" s="1" t="n">
        <v>26.787</v>
      </c>
      <c r="O1953" s="1" t="n">
        <v>38.6036</v>
      </c>
      <c r="P1953" s="1" t="n">
        <v>57.8015</v>
      </c>
      <c r="Q1953" s="1" t="n"/>
      <c r="R1953" s="1" t="n"/>
      <c r="S1953" s="7">
        <f>Q1953/N1953</f>
        <v/>
      </c>
      <c r="T1953" s="7">
        <f>R1953/O1953</f>
        <v/>
      </c>
      <c r="U1953" s="1" t="inlineStr">
        <is>
          <t>112228</t>
        </is>
      </c>
      <c r="V1953" s="1" t="inlineStr">
        <is>
          <t>173419</t>
        </is>
      </c>
      <c r="W1953" s="1" t="inlineStr">
        <is>
          <t>365055</t>
        </is>
      </c>
      <c r="X1953" s="1" t="n"/>
      <c r="Y1953" s="1" t="n"/>
      <c r="Z1953" s="7">
        <f>X1953/U1953</f>
        <v/>
      </c>
      <c r="AA1953" s="7">
        <f>Y1953/V1953</f>
        <v/>
      </c>
      <c r="AB1953" s="1" t="n"/>
      <c r="AC1953" s="1" t="n"/>
      <c r="AD1953" s="1" t="n"/>
      <c r="AE1953" s="1" t="n"/>
      <c r="AF1953" s="1" t="n"/>
      <c r="AG1953" s="1" t="n"/>
      <c r="AH1953" s="1" t="n"/>
      <c r="AI1953" s="7">
        <f>AG1953/AD1953</f>
        <v/>
      </c>
      <c r="AJ1953" s="7">
        <f>AH1953/AE1953</f>
        <v/>
      </c>
      <c r="AK1953" s="1" t="n"/>
      <c r="AL1953" s="1" t="n"/>
      <c r="AM1953" s="1" t="n"/>
      <c r="AN1953" s="1" t="n">
        <v>1078.15</v>
      </c>
      <c r="AO1953" s="1" t="n">
        <v>1063.95</v>
      </c>
      <c r="AP1953" s="1" t="n">
        <v>1041.3</v>
      </c>
      <c r="AQ1953" s="1" t="n"/>
      <c r="AR1953" s="1" t="n"/>
      <c r="AS1953" s="1" t="n"/>
      <c r="AT1953" s="1" t="n"/>
      <c r="AU1953" s="1" t="n"/>
      <c r="AV1953" s="7">
        <f>AT1953/AQ1953</f>
        <v/>
      </c>
      <c r="AW1953" s="7">
        <f>AU1953/AR1953</f>
        <v/>
      </c>
      <c r="AX1953" s="1" t="n"/>
      <c r="AY1953" s="1">
        <f>+IF(AND(D1953&gt;0,E1953&gt;0,F1953&gt;0,S1953&gt;0,T1953&gt;0,AC1953&gt;0,AB1953&gt;0,AI1953&gt;0,AJ1953&gt;0,AS1953&gt;AR1953,AR1953&gt;AQ1953),"long buildup",IF(AND(D1953&gt;0,E1953&gt;0,F1953&gt;0,S1953&lt;0,T1953&lt;0,AB1953&lt;0,AC1953&lt;0,AI1953&lt;0,AJ1953&lt;0,AS1953&gt;AR1953,AR1953&gt;AQ1953),"Short Covering",IF(AND(D1953&lt;0,E1953&lt;0,F1953&lt;0,S1953&lt;0,T1953&lt;0,AB1953&gt;0,AC1953&gt;0,AI1953&gt;0,AJ1953&gt;0,AS1953&lt;AR1953,AR1953&lt;AQ1953),"Short Buildup",IF(AND(D1953&lt;0,E1953&lt;0,F1953&lt;0,S1953&lt;0,T1953&lt;0,AB1953&lt;0,AC1953&lt;0,AI1953&lt;0,AJ1953&lt;0,AS1953&lt;AR1953,AR1953&lt;AQ1953),"LongUnwinding" ))))</f>
        <v/>
      </c>
      <c r="AZ1953" s="1">
        <f>+IF(AND(D1953&gt;0,E1953&gt;0,F1953&gt;0,L1953&gt;0,M1953&gt;0,S1953&gt;0,T1953&gt;0,Z1953&gt;0,AA1953&gt;0),"Buying Opportunity",IF(AND(D1953&lt;0,E1953&lt;0,F1953&lt;0,L1953&lt;0,M1953&lt;0,S1953&lt;0,T1953&lt;0,Z1953&lt;0,AA1953&lt;0),"support Zone",IF(AND(D1953&lt;0,E1953&lt;0,F1953&lt;0,L1953&gt;0,M1953&gt;0,S1953&gt;0,T1953&gt;0,Z1953&gt;0,AA1953&gt;0),"sell delivery")))</f>
        <v/>
      </c>
      <c r="BA1953" s="1">
        <f>IF(AND(D1953&gt;0,E1953&gt;0,F1953&gt;0,Z1953&gt;0,AA1953&gt;0,AB1953&gt;0,AC1953&gt;0,AI1953&gt;0,AJ1953&gt;0),"FII ENTERING")</f>
        <v/>
      </c>
      <c r="BB1953" s="1" t="n"/>
      <c r="BC1953" s="1" t="n"/>
      <c r="BD1953" s="1">
        <f>IF(AND(E1953&gt;0,F1953&gt;0,AB1953&gt;0,AC1953&gt;0,AI1953&gt;0,AJ1953&gt;0,AS1953&gt;AR1953,AR1953&gt;AQ1953),"long buildup",IF(AND(E1953&lt;0,F1953&lt;0,AB1953&gt;0,AC1953&gt;0,AI1953&gt;0,AJ1953&gt;0,AS1953&lt;AR1953,AR1953&lt;AQ1953),"Short buildup"))</f>
        <v/>
      </c>
      <c r="BE1953" s="1">
        <f>+IF(AND(F1953&gt;0,M1953&gt;0,T1953&gt;0,AA1953&gt;0),"buy")</f>
        <v/>
      </c>
    </row>
    <row r="1954">
      <c r="A1954" s="1" t="inlineStr">
        <is>
          <t>UPL</t>
        </is>
      </c>
      <c r="B1954" s="1" t="n"/>
      <c r="C1954" s="1" t="n">
        <v>0.0033</v>
      </c>
      <c r="D1954" s="2" t="n">
        <v>0.3727611601054558</v>
      </c>
      <c r="E1954" s="2" t="n">
        <v>-0.8242753623188324</v>
      </c>
      <c r="F1954" s="3" t="n">
        <v>0.5114622339939637</v>
      </c>
      <c r="G1954" s="4" t="n">
        <v>65587</v>
      </c>
      <c r="H1954" s="4" t="n">
        <v>31145</v>
      </c>
      <c r="I1954" s="3" t="n">
        <v>30149</v>
      </c>
      <c r="J1954" s="1" t="n"/>
      <c r="K1954" s="1" t="n"/>
      <c r="L1954" s="7">
        <f>J1954/G1954</f>
        <v/>
      </c>
      <c r="M1954" s="7">
        <f>K1954/H1954</f>
        <v/>
      </c>
      <c r="N1954" s="1" t="n">
        <v>298.6999</v>
      </c>
      <c r="O1954" s="1" t="n">
        <v>86.4868</v>
      </c>
      <c r="P1954" s="1" t="n">
        <v>121.7032</v>
      </c>
      <c r="Q1954" s="1" t="n"/>
      <c r="R1954" s="1" t="n"/>
      <c r="S1954" s="7">
        <f>Q1954/N1954</f>
        <v/>
      </c>
      <c r="T1954" s="7">
        <f>R1954/O1954</f>
        <v/>
      </c>
      <c r="U1954" s="1" t="inlineStr">
        <is>
          <t>2693011</t>
        </is>
      </c>
      <c r="V1954" s="1" t="inlineStr">
        <is>
          <t>728463</t>
        </is>
      </c>
      <c r="W1954" s="1" t="inlineStr">
        <is>
          <t>1297347</t>
        </is>
      </c>
      <c r="X1954" s="1" t="n"/>
      <c r="Y1954" s="1" t="n"/>
      <c r="Z1954" s="7">
        <f>X1954/U1954</f>
        <v/>
      </c>
      <c r="AA1954" s="7">
        <f>Y1954/V1954</f>
        <v/>
      </c>
      <c r="AB1954" s="1" t="n">
        <v>52845</v>
      </c>
      <c r="AC1954" s="1" t="n">
        <v>124660</v>
      </c>
      <c r="AD1954" s="1" t="n">
        <v>2840</v>
      </c>
      <c r="AE1954" s="1" t="n">
        <v>487</v>
      </c>
      <c r="AF1954" s="1" t="n">
        <v>484</v>
      </c>
      <c r="AG1954" s="1" t="n"/>
      <c r="AH1954" s="1" t="n"/>
      <c r="AI1954" s="7">
        <f>AG1954/AD1954</f>
        <v/>
      </c>
      <c r="AJ1954" s="7">
        <f>AH1954/AE1954</f>
        <v/>
      </c>
      <c r="AK1954" s="1" t="n">
        <v>549.4</v>
      </c>
      <c r="AL1954" s="1" t="n">
        <v>548.25</v>
      </c>
      <c r="AM1954" s="1" t="n">
        <v>550.05</v>
      </c>
      <c r="AN1954" s="1" t="n">
        <v>552</v>
      </c>
      <c r="AO1954" s="1" t="n">
        <v>547.45</v>
      </c>
      <c r="AP1954" s="1" t="n">
        <v>550.25</v>
      </c>
      <c r="AQ1954" s="1" t="n"/>
      <c r="AR1954" s="1" t="n"/>
      <c r="AS1954" s="1" t="n"/>
      <c r="AT1954" s="1" t="n"/>
      <c r="AU1954" s="1" t="n"/>
      <c r="AV1954" s="7">
        <f>AT1954/AQ1954</f>
        <v/>
      </c>
      <c r="AW1954" s="7">
        <f>AU1954/AR1954</f>
        <v/>
      </c>
      <c r="AX1954" s="1" t="n"/>
      <c r="AY1954" s="1">
        <f>+IF(AND(D1954&gt;0,E1954&gt;0,F1954&gt;0,S1954&gt;0,T1954&gt;0,AC1954&gt;0,AB1954&gt;0,AI1954&gt;0,AJ1954&gt;0,AS1954&gt;AR1954,AR1954&gt;AQ1954),"long buildup",IF(AND(D1954&gt;0,E1954&gt;0,F1954&gt;0,S1954&lt;0,T1954&lt;0,AB1954&lt;0,AC1954&lt;0,AI1954&lt;0,AJ1954&lt;0,AS1954&gt;AR1954,AR1954&gt;AQ1954),"Short Covering",IF(AND(D1954&lt;0,E1954&lt;0,F1954&lt;0,S1954&lt;0,T1954&lt;0,AB1954&gt;0,AC1954&gt;0,AI1954&gt;0,AJ1954&gt;0,AS1954&lt;AR1954,AR1954&lt;AQ1954),"Short Buildup",IF(AND(D1954&lt;0,E1954&lt;0,F1954&lt;0,S1954&lt;0,T1954&lt;0,AB1954&lt;0,AC1954&lt;0,AI1954&lt;0,AJ1954&lt;0,AS1954&lt;AR1954,AR1954&lt;AQ1954),"LongUnwinding" ))))</f>
        <v/>
      </c>
      <c r="AZ1954" s="1">
        <f>+IF(AND(D1954&gt;0,E1954&gt;0,F1954&gt;0,L1954&gt;0,M1954&gt;0,S1954&gt;0,T1954&gt;0,Z1954&gt;0,AA1954&gt;0),"Buying Opportunity",IF(AND(D1954&lt;0,E1954&lt;0,F1954&lt;0,L1954&lt;0,M1954&lt;0,S1954&lt;0,T1954&lt;0,Z1954&lt;0,AA1954&lt;0),"support Zone",IF(AND(D1954&lt;0,E1954&lt;0,F1954&lt;0,L1954&gt;0,M1954&gt;0,S1954&gt;0,T1954&gt;0,Z1954&gt;0,AA1954&gt;0),"sell delivery")))</f>
        <v/>
      </c>
      <c r="BA1954" s="1">
        <f>IF(AND(D1954&gt;0,E1954&gt;0,F1954&gt;0,Z1954&gt;0,AA1954&gt;0,AB1954&gt;0,AC1954&gt;0,AI1954&gt;0,AJ1954&gt;0),"FII ENTERING")</f>
        <v/>
      </c>
      <c r="BB1954" s="1" t="n"/>
      <c r="BC1954" s="1" t="n"/>
      <c r="BD1954" s="1">
        <f>IF(AND(E1954&gt;0,F1954&gt;0,AB1954&gt;0,AC1954&gt;0,AI1954&gt;0,AJ1954&gt;0,AS1954&gt;AR1954,AR1954&gt;AQ1954),"long buildup",IF(AND(E1954&lt;0,F1954&lt;0,AB1954&gt;0,AC1954&gt;0,AI1954&gt;0,AJ1954&gt;0,AS1954&lt;AR1954,AR1954&lt;AQ1954),"Short buildup"))</f>
        <v/>
      </c>
      <c r="BE1954" s="1">
        <f>+IF(AND(F1954&gt;0,M1954&gt;0,T1954&gt;0,AA1954&gt;0),"buy")</f>
        <v/>
      </c>
    </row>
    <row r="1955">
      <c r="A1955" s="1" t="inlineStr">
        <is>
          <t>URAVI</t>
        </is>
      </c>
      <c r="B1955" s="1" t="n"/>
      <c r="C1955" s="1" t="n"/>
      <c r="D1955" s="2" t="n">
        <v>-0.4205116224740127</v>
      </c>
      <c r="E1955" s="2" t="n">
        <v>-1.196480938416428</v>
      </c>
      <c r="F1955" s="3" t="n">
        <v>0.9141635996675824</v>
      </c>
      <c r="G1955" s="4" t="n">
        <v>31</v>
      </c>
      <c r="H1955" s="4" t="n">
        <v>33</v>
      </c>
      <c r="I1955" s="3" t="n">
        <v>81</v>
      </c>
      <c r="J1955" s="1" t="n"/>
      <c r="K1955" s="1" t="n"/>
      <c r="L1955" s="7">
        <f>J1955/G1955</f>
        <v/>
      </c>
      <c r="M1955" s="7">
        <f>K1955/H1955</f>
        <v/>
      </c>
      <c r="N1955" s="1" t="n">
        <v>0.0354</v>
      </c>
      <c r="O1955" s="1" t="n">
        <v>1.3227</v>
      </c>
      <c r="P1955" s="1" t="n">
        <v>3.1315</v>
      </c>
      <c r="Q1955" s="1" t="n"/>
      <c r="R1955" s="1" t="n"/>
      <c r="S1955" s="7">
        <f>Q1955/N1955</f>
        <v/>
      </c>
      <c r="T1955" s="7">
        <f>R1955/O1955</f>
        <v/>
      </c>
      <c r="U1955" s="1" t="inlineStr">
        <is>
          <t>-</t>
        </is>
      </c>
      <c r="V1955" s="1" t="inlineStr">
        <is>
          <t>-</t>
        </is>
      </c>
      <c r="W1955" s="1" t="inlineStr">
        <is>
          <t>-</t>
        </is>
      </c>
      <c r="X1955" s="1" t="n"/>
      <c r="Y1955" s="1" t="n"/>
      <c r="Z1955" s="7">
        <f>X1955/U1955</f>
        <v/>
      </c>
      <c r="AA1955" s="7">
        <f>Y1955/V1955</f>
        <v/>
      </c>
      <c r="AB1955" s="1" t="n"/>
      <c r="AC1955" s="1" t="n"/>
      <c r="AD1955" s="1" t="n"/>
      <c r="AE1955" s="1" t="n"/>
      <c r="AF1955" s="1" t="n"/>
      <c r="AG1955" s="1" t="n"/>
      <c r="AH1955" s="1" t="n"/>
      <c r="AI1955" s="7">
        <f>AG1955/AD1955</f>
        <v/>
      </c>
      <c r="AJ1955" s="7">
        <f>AH1955/AE1955</f>
        <v/>
      </c>
      <c r="AK1955" s="1" t="n"/>
      <c r="AL1955" s="1" t="n"/>
      <c r="AM1955" s="1" t="n"/>
      <c r="AN1955" s="1" t="n">
        <v>426.25</v>
      </c>
      <c r="AO1955" s="1" t="n">
        <v>421.15</v>
      </c>
      <c r="AP1955" s="1" t="n">
        <v>425</v>
      </c>
      <c r="AQ1955" s="1" t="n"/>
      <c r="AR1955" s="1" t="n"/>
      <c r="AS1955" s="1" t="n"/>
      <c r="AT1955" s="1" t="n"/>
      <c r="AU1955" s="1" t="n"/>
      <c r="AV1955" s="7">
        <f>AT1955/AQ1955</f>
        <v/>
      </c>
      <c r="AW1955" s="7">
        <f>AU1955/AR1955</f>
        <v/>
      </c>
      <c r="AX1955" s="1" t="n"/>
      <c r="AY1955" s="1">
        <f>+IF(AND(D1955&gt;0,E1955&gt;0,F1955&gt;0,S1955&gt;0,T1955&gt;0,AC1955&gt;0,AB1955&gt;0,AI1955&gt;0,AJ1955&gt;0,AS1955&gt;AR1955,AR1955&gt;AQ1955),"long buildup",IF(AND(D1955&gt;0,E1955&gt;0,F1955&gt;0,S1955&lt;0,T1955&lt;0,AB1955&lt;0,AC1955&lt;0,AI1955&lt;0,AJ1955&lt;0,AS1955&gt;AR1955,AR1955&gt;AQ1955),"Short Covering",IF(AND(D1955&lt;0,E1955&lt;0,F1955&lt;0,S1955&lt;0,T1955&lt;0,AB1955&gt;0,AC1955&gt;0,AI1955&gt;0,AJ1955&gt;0,AS1955&lt;AR1955,AR1955&lt;AQ1955),"Short Buildup",IF(AND(D1955&lt;0,E1955&lt;0,F1955&lt;0,S1955&lt;0,T1955&lt;0,AB1955&lt;0,AC1955&lt;0,AI1955&lt;0,AJ1955&lt;0,AS1955&lt;AR1955,AR1955&lt;AQ1955),"LongUnwinding" ))))</f>
        <v/>
      </c>
      <c r="AZ1955" s="1">
        <f>+IF(AND(D1955&gt;0,E1955&gt;0,F1955&gt;0,L1955&gt;0,M1955&gt;0,S1955&gt;0,T1955&gt;0,Z1955&gt;0,AA1955&gt;0),"Buying Opportunity",IF(AND(D1955&lt;0,E1955&lt;0,F1955&lt;0,L1955&lt;0,M1955&lt;0,S1955&lt;0,T1955&lt;0,Z1955&lt;0,AA1955&lt;0),"support Zone",IF(AND(D1955&lt;0,E1955&lt;0,F1955&lt;0,L1955&gt;0,M1955&gt;0,S1955&gt;0,T1955&gt;0,Z1955&gt;0,AA1955&gt;0),"sell delivery")))</f>
        <v/>
      </c>
      <c r="BA1955" s="1">
        <f>IF(AND(D1955&gt;0,E1955&gt;0,F1955&gt;0,Z1955&gt;0,AA1955&gt;0,AB1955&gt;0,AC1955&gt;0,AI1955&gt;0,AJ1955&gt;0),"FII ENTERING")</f>
        <v/>
      </c>
      <c r="BB1955" s="1" t="n"/>
      <c r="BC1955" s="1" t="n"/>
      <c r="BD1955" s="1">
        <f>IF(AND(E1955&gt;0,F1955&gt;0,AB1955&gt;0,AC1955&gt;0,AI1955&gt;0,AJ1955&gt;0,AS1955&gt;AR1955,AR1955&gt;AQ1955),"long buildup",IF(AND(E1955&lt;0,F1955&lt;0,AB1955&gt;0,AC1955&gt;0,AI1955&gt;0,AJ1955&gt;0,AS1955&lt;AR1955,AR1955&lt;AQ1955),"Short buildup"))</f>
        <v/>
      </c>
      <c r="BE1955" s="1">
        <f>+IF(AND(F1955&gt;0,M1955&gt;0,T1955&gt;0,AA1955&gt;0),"buy")</f>
        <v/>
      </c>
    </row>
    <row r="1956">
      <c r="A1956" s="1" t="inlineStr">
        <is>
          <t>URJA</t>
        </is>
      </c>
      <c r="B1956" s="1" t="n"/>
      <c r="C1956" s="1" t="n"/>
      <c r="D1956" s="2" t="n">
        <v>-0.5949161709031879</v>
      </c>
      <c r="E1956" s="2" t="n">
        <v>-1.30576713819368</v>
      </c>
      <c r="F1956" s="3" t="n">
        <v>-0.0551267916207363</v>
      </c>
      <c r="G1956" s="4" t="n">
        <v>4094</v>
      </c>
      <c r="H1956" s="4" t="n">
        <v>3869</v>
      </c>
      <c r="I1956" s="3" t="n">
        <v>3448</v>
      </c>
      <c r="J1956" s="1" t="n"/>
      <c r="K1956" s="1" t="n"/>
      <c r="L1956" s="7">
        <f>J1956/G1956</f>
        <v/>
      </c>
      <c r="M1956" s="7">
        <f>K1956/H1956</f>
        <v/>
      </c>
      <c r="N1956" s="1" t="n">
        <v>0.9340000000000001</v>
      </c>
      <c r="O1956" s="1" t="n">
        <v>0.7913</v>
      </c>
      <c r="P1956" s="1" t="n">
        <v>0.7748999999999999</v>
      </c>
      <c r="Q1956" s="1" t="n"/>
      <c r="R1956" s="1" t="n"/>
      <c r="S1956" s="7">
        <f>Q1956/N1956</f>
        <v/>
      </c>
      <c r="T1956" s="7">
        <f>R1956/O1956</f>
        <v/>
      </c>
      <c r="U1956" s="1" t="inlineStr">
        <is>
          <t>-</t>
        </is>
      </c>
      <c r="V1956" s="1" t="inlineStr">
        <is>
          <t>-</t>
        </is>
      </c>
      <c r="W1956" s="1" t="inlineStr">
        <is>
          <t>-</t>
        </is>
      </c>
      <c r="X1956" s="1" t="n"/>
      <c r="Y1956" s="1" t="n"/>
      <c r="Z1956" s="7">
        <f>X1956/U1956</f>
        <v/>
      </c>
      <c r="AA1956" s="7">
        <f>Y1956/V1956</f>
        <v/>
      </c>
      <c r="AB1956" s="1" t="n"/>
      <c r="AC1956" s="1" t="n"/>
      <c r="AD1956" s="1" t="n"/>
      <c r="AE1956" s="1" t="n"/>
      <c r="AF1956" s="1" t="n"/>
      <c r="AG1956" s="1" t="n"/>
      <c r="AH1956" s="1" t="n"/>
      <c r="AI1956" s="7">
        <f>AG1956/AD1956</f>
        <v/>
      </c>
      <c r="AJ1956" s="7">
        <f>AH1956/AE1956</f>
        <v/>
      </c>
      <c r="AK1956" s="1" t="n"/>
      <c r="AL1956" s="1" t="n"/>
      <c r="AM1956" s="1" t="n"/>
      <c r="AN1956" s="1" t="n">
        <v>18.38</v>
      </c>
      <c r="AO1956" s="1" t="n">
        <v>18.14</v>
      </c>
      <c r="AP1956" s="1" t="n">
        <v>18.13</v>
      </c>
      <c r="AQ1956" s="1" t="n"/>
      <c r="AR1956" s="1" t="n"/>
      <c r="AS1956" s="1" t="n"/>
      <c r="AT1956" s="1" t="n"/>
      <c r="AU1956" s="1" t="n"/>
      <c r="AV1956" s="7">
        <f>AT1956/AQ1956</f>
        <v/>
      </c>
      <c r="AW1956" s="7">
        <f>AU1956/AR1956</f>
        <v/>
      </c>
      <c r="AX1956" s="1" t="n"/>
      <c r="AY1956" s="1">
        <f>+IF(AND(D1956&gt;0,E1956&gt;0,F1956&gt;0,S1956&gt;0,T1956&gt;0,AC1956&gt;0,AB1956&gt;0,AI1956&gt;0,AJ1956&gt;0,AS1956&gt;AR1956,AR1956&gt;AQ1956),"long buildup",IF(AND(D1956&gt;0,E1956&gt;0,F1956&gt;0,S1956&lt;0,T1956&lt;0,AB1956&lt;0,AC1956&lt;0,AI1956&lt;0,AJ1956&lt;0,AS1956&gt;AR1956,AR1956&gt;AQ1956),"Short Covering",IF(AND(D1956&lt;0,E1956&lt;0,F1956&lt;0,S1956&lt;0,T1956&lt;0,AB1956&gt;0,AC1956&gt;0,AI1956&gt;0,AJ1956&gt;0,AS1956&lt;AR1956,AR1956&lt;AQ1956),"Short Buildup",IF(AND(D1956&lt;0,E1956&lt;0,F1956&lt;0,S1956&lt;0,T1956&lt;0,AB1956&lt;0,AC1956&lt;0,AI1956&lt;0,AJ1956&lt;0,AS1956&lt;AR1956,AR1956&lt;AQ1956),"LongUnwinding" ))))</f>
        <v/>
      </c>
      <c r="AZ1956" s="1">
        <f>+IF(AND(D1956&gt;0,E1956&gt;0,F1956&gt;0,L1956&gt;0,M1956&gt;0,S1956&gt;0,T1956&gt;0,Z1956&gt;0,AA1956&gt;0),"Buying Opportunity",IF(AND(D1956&lt;0,E1956&lt;0,F1956&lt;0,L1956&lt;0,M1956&lt;0,S1956&lt;0,T1956&lt;0,Z1956&lt;0,AA1956&lt;0),"support Zone",IF(AND(D1956&lt;0,E1956&lt;0,F1956&lt;0,L1956&gt;0,M1956&gt;0,S1956&gt;0,T1956&gt;0,Z1956&gt;0,AA1956&gt;0),"sell delivery")))</f>
        <v/>
      </c>
      <c r="BA1956" s="1">
        <f>IF(AND(D1956&gt;0,E1956&gt;0,F1956&gt;0,Z1956&gt;0,AA1956&gt;0,AB1956&gt;0,AC1956&gt;0,AI1956&gt;0,AJ1956&gt;0),"FII ENTERING")</f>
        <v/>
      </c>
      <c r="BB1956" s="1" t="n"/>
      <c r="BC1956" s="1" t="n"/>
      <c r="BD1956" s="1">
        <f>IF(AND(E1956&gt;0,F1956&gt;0,AB1956&gt;0,AC1956&gt;0,AI1956&gt;0,AJ1956&gt;0,AS1956&gt;AR1956,AR1956&gt;AQ1956),"long buildup",IF(AND(E1956&lt;0,F1956&lt;0,AB1956&gt;0,AC1956&gt;0,AI1956&gt;0,AJ1956&gt;0,AS1956&lt;AR1956,AR1956&lt;AQ1956),"Short buildup"))</f>
        <v/>
      </c>
      <c r="BE1956" s="1">
        <f>+IF(AND(F1956&gt;0,M1956&gt;0,T1956&gt;0,AA1956&gt;0),"buy")</f>
        <v/>
      </c>
    </row>
    <row r="1957">
      <c r="A1957" s="1" t="inlineStr">
        <is>
          <t>USHAMART</t>
        </is>
      </c>
      <c r="B1957" s="1" t="n"/>
      <c r="C1957" s="1" t="n"/>
      <c r="D1957" s="2" t="n">
        <v>-0.8397225264695255</v>
      </c>
      <c r="E1957" s="2" t="n">
        <v>-2.172312223858607</v>
      </c>
      <c r="F1957" s="3" t="n">
        <v>-0.6774557771923193</v>
      </c>
      <c r="G1957" s="4" t="n">
        <v>13419</v>
      </c>
      <c r="H1957" s="4" t="n">
        <v>22366</v>
      </c>
      <c r="I1957" s="3" t="n">
        <v>15125</v>
      </c>
      <c r="J1957" s="1" t="n"/>
      <c r="K1957" s="1" t="n"/>
      <c r="L1957" s="7">
        <f>J1957/G1957</f>
        <v/>
      </c>
      <c r="M1957" s="7">
        <f>K1957/H1957</f>
        <v/>
      </c>
      <c r="N1957" s="1" t="n">
        <v>14.0552</v>
      </c>
      <c r="O1957" s="1" t="n">
        <v>14.5536</v>
      </c>
      <c r="P1957" s="1" t="n">
        <v>10.1851</v>
      </c>
      <c r="Q1957" s="1" t="n"/>
      <c r="R1957" s="1" t="n"/>
      <c r="S1957" s="7">
        <f>Q1957/N1957</f>
        <v/>
      </c>
      <c r="T1957" s="7">
        <f>R1957/O1957</f>
        <v/>
      </c>
      <c r="U1957" s="1" t="inlineStr">
        <is>
          <t>150676</t>
        </is>
      </c>
      <c r="V1957" s="1" t="inlineStr">
        <is>
          <t>152127</t>
        </is>
      </c>
      <c r="W1957" s="1" t="inlineStr">
        <is>
          <t>96310</t>
        </is>
      </c>
      <c r="X1957" s="1" t="n"/>
      <c r="Y1957" s="1" t="n"/>
      <c r="Z1957" s="7">
        <f>X1957/U1957</f>
        <v/>
      </c>
      <c r="AA1957" s="7">
        <f>Y1957/V1957</f>
        <v/>
      </c>
      <c r="AB1957" s="1" t="n"/>
      <c r="AC1957" s="1" t="n"/>
      <c r="AD1957" s="1" t="n"/>
      <c r="AE1957" s="1" t="n"/>
      <c r="AF1957" s="1" t="n"/>
      <c r="AG1957" s="1" t="n"/>
      <c r="AH1957" s="1" t="n"/>
      <c r="AI1957" s="7">
        <f>AG1957/AD1957</f>
        <v/>
      </c>
      <c r="AJ1957" s="7">
        <f>AH1957/AE1957</f>
        <v/>
      </c>
      <c r="AK1957" s="1" t="n"/>
      <c r="AL1957" s="1" t="n"/>
      <c r="AM1957" s="1" t="n"/>
      <c r="AN1957" s="1" t="n">
        <v>407.4</v>
      </c>
      <c r="AO1957" s="1" t="n">
        <v>398.55</v>
      </c>
      <c r="AP1957" s="1" t="n">
        <v>395.85</v>
      </c>
      <c r="AQ1957" s="1" t="n"/>
      <c r="AR1957" s="1" t="n"/>
      <c r="AS1957" s="1" t="n"/>
      <c r="AT1957" s="1" t="n"/>
      <c r="AU1957" s="1" t="n"/>
      <c r="AV1957" s="7">
        <f>AT1957/AQ1957</f>
        <v/>
      </c>
      <c r="AW1957" s="7">
        <f>AU1957/AR1957</f>
        <v/>
      </c>
      <c r="AX1957" s="1" t="n"/>
      <c r="AY1957" s="1">
        <f>+IF(AND(D1957&gt;0,E1957&gt;0,F1957&gt;0,S1957&gt;0,T1957&gt;0,AC1957&gt;0,AB1957&gt;0,AI1957&gt;0,AJ1957&gt;0,AS1957&gt;AR1957,AR1957&gt;AQ1957),"long buildup",IF(AND(D1957&gt;0,E1957&gt;0,F1957&gt;0,S1957&lt;0,T1957&lt;0,AB1957&lt;0,AC1957&lt;0,AI1957&lt;0,AJ1957&lt;0,AS1957&gt;AR1957,AR1957&gt;AQ1957),"Short Covering",IF(AND(D1957&lt;0,E1957&lt;0,F1957&lt;0,S1957&lt;0,T1957&lt;0,AB1957&gt;0,AC1957&gt;0,AI1957&gt;0,AJ1957&gt;0,AS1957&lt;AR1957,AR1957&lt;AQ1957),"Short Buildup",IF(AND(D1957&lt;0,E1957&lt;0,F1957&lt;0,S1957&lt;0,T1957&lt;0,AB1957&lt;0,AC1957&lt;0,AI1957&lt;0,AJ1957&lt;0,AS1957&lt;AR1957,AR1957&lt;AQ1957),"LongUnwinding" ))))</f>
        <v/>
      </c>
      <c r="AZ1957" s="1">
        <f>+IF(AND(D1957&gt;0,E1957&gt;0,F1957&gt;0,L1957&gt;0,M1957&gt;0,S1957&gt;0,T1957&gt;0,Z1957&gt;0,AA1957&gt;0),"Buying Opportunity",IF(AND(D1957&lt;0,E1957&lt;0,F1957&lt;0,L1957&lt;0,M1957&lt;0,S1957&lt;0,T1957&lt;0,Z1957&lt;0,AA1957&lt;0),"support Zone",IF(AND(D1957&lt;0,E1957&lt;0,F1957&lt;0,L1957&gt;0,M1957&gt;0,S1957&gt;0,T1957&gt;0,Z1957&gt;0,AA1957&gt;0),"sell delivery")))</f>
        <v/>
      </c>
      <c r="BA1957" s="1">
        <f>IF(AND(D1957&gt;0,E1957&gt;0,F1957&gt;0,Z1957&gt;0,AA1957&gt;0,AB1957&gt;0,AC1957&gt;0,AI1957&gt;0,AJ1957&gt;0),"FII ENTERING")</f>
        <v/>
      </c>
      <c r="BB1957" s="1" t="n"/>
      <c r="BC1957" s="1" t="n"/>
      <c r="BD1957" s="1">
        <f>IF(AND(E1957&gt;0,F1957&gt;0,AB1957&gt;0,AC1957&gt;0,AI1957&gt;0,AJ1957&gt;0,AS1957&gt;AR1957,AR1957&gt;AQ1957),"long buildup",IF(AND(E1957&lt;0,F1957&lt;0,AB1957&gt;0,AC1957&gt;0,AI1957&gt;0,AJ1957&gt;0,AS1957&lt;AR1957,AR1957&lt;AQ1957),"Short buildup"))</f>
        <v/>
      </c>
      <c r="BE1957" s="1">
        <f>+IF(AND(F1957&gt;0,M1957&gt;0,T1957&gt;0,AA1957&gt;0),"buy")</f>
        <v/>
      </c>
    </row>
    <row r="1958">
      <c r="A1958" s="1" t="inlineStr">
        <is>
          <t>USK</t>
        </is>
      </c>
      <c r="B1958" s="1" t="n"/>
      <c r="C1958" s="1" t="n"/>
      <c r="D1958" s="2" t="n">
        <v>-0.6704791954249721</v>
      </c>
      <c r="E1958" s="2" t="n">
        <v>-2.918403811792732</v>
      </c>
      <c r="F1958" s="3" t="n">
        <v>1.186094069529649</v>
      </c>
      <c r="G1958" s="4" t="n">
        <v>1197</v>
      </c>
      <c r="H1958" s="4" t="n">
        <v>2188</v>
      </c>
      <c r="I1958" s="3" t="n">
        <v>1295</v>
      </c>
      <c r="J1958" s="1" t="n"/>
      <c r="K1958" s="1" t="n"/>
      <c r="L1958" s="7">
        <f>J1958/G1958</f>
        <v/>
      </c>
      <c r="M1958" s="7">
        <f>K1958/H1958</f>
        <v/>
      </c>
      <c r="N1958" s="1" t="n">
        <v>0.4226</v>
      </c>
      <c r="O1958" s="1" t="n">
        <v>0.9</v>
      </c>
      <c r="P1958" s="1" t="n">
        <v>0.4072</v>
      </c>
      <c r="Q1958" s="1" t="n"/>
      <c r="R1958" s="1" t="n"/>
      <c r="S1958" s="7">
        <f>Q1958/N1958</f>
        <v/>
      </c>
      <c r="T1958" s="7">
        <f>R1958/O1958</f>
        <v/>
      </c>
      <c r="U1958" s="1" t="inlineStr">
        <is>
          <t>51240</t>
        </is>
      </c>
      <c r="V1958" s="1" t="inlineStr">
        <is>
          <t>97529</t>
        </is>
      </c>
      <c r="W1958" s="1" t="inlineStr">
        <is>
          <t>38836</t>
        </is>
      </c>
      <c r="X1958" s="1" t="n"/>
      <c r="Y1958" s="1" t="n"/>
      <c r="Z1958" s="7">
        <f>X1958/U1958</f>
        <v/>
      </c>
      <c r="AA1958" s="7">
        <f>Y1958/V1958</f>
        <v/>
      </c>
      <c r="AB1958" s="1" t="n"/>
      <c r="AC1958" s="1" t="n"/>
      <c r="AD1958" s="1" t="n"/>
      <c r="AE1958" s="1" t="n"/>
      <c r="AF1958" s="1" t="n"/>
      <c r="AG1958" s="1" t="n"/>
      <c r="AH1958" s="1" t="n"/>
      <c r="AI1958" s="7">
        <f>AG1958/AD1958</f>
        <v/>
      </c>
      <c r="AJ1958" s="7">
        <f>AH1958/AE1958</f>
        <v/>
      </c>
      <c r="AK1958" s="1" t="n"/>
      <c r="AL1958" s="1" t="n"/>
      <c r="AM1958" s="1" t="n"/>
      <c r="AN1958" s="1" t="n">
        <v>50.37</v>
      </c>
      <c r="AO1958" s="1" t="n">
        <v>48.9</v>
      </c>
      <c r="AP1958" s="1" t="n">
        <v>49.48</v>
      </c>
      <c r="AQ1958" s="1" t="n"/>
      <c r="AR1958" s="1" t="n"/>
      <c r="AS1958" s="1" t="n"/>
      <c r="AT1958" s="1" t="n"/>
      <c r="AU1958" s="1" t="n"/>
      <c r="AV1958" s="7">
        <f>AT1958/AQ1958</f>
        <v/>
      </c>
      <c r="AW1958" s="7">
        <f>AU1958/AR1958</f>
        <v/>
      </c>
      <c r="AX1958" s="1" t="n"/>
      <c r="AY1958" s="1">
        <f>+IF(AND(D1958&gt;0,E1958&gt;0,F1958&gt;0,S1958&gt;0,T1958&gt;0,AC1958&gt;0,AB1958&gt;0,AI1958&gt;0,AJ1958&gt;0,AS1958&gt;AR1958,AR1958&gt;AQ1958),"long buildup",IF(AND(D1958&gt;0,E1958&gt;0,F1958&gt;0,S1958&lt;0,T1958&lt;0,AB1958&lt;0,AC1958&lt;0,AI1958&lt;0,AJ1958&lt;0,AS1958&gt;AR1958,AR1958&gt;AQ1958),"Short Covering",IF(AND(D1958&lt;0,E1958&lt;0,F1958&lt;0,S1958&lt;0,T1958&lt;0,AB1958&gt;0,AC1958&gt;0,AI1958&gt;0,AJ1958&gt;0,AS1958&lt;AR1958,AR1958&lt;AQ1958),"Short Buildup",IF(AND(D1958&lt;0,E1958&lt;0,F1958&lt;0,S1958&lt;0,T1958&lt;0,AB1958&lt;0,AC1958&lt;0,AI1958&lt;0,AJ1958&lt;0,AS1958&lt;AR1958,AR1958&lt;AQ1958),"LongUnwinding" ))))</f>
        <v/>
      </c>
      <c r="AZ1958" s="1">
        <f>+IF(AND(D1958&gt;0,E1958&gt;0,F1958&gt;0,L1958&gt;0,M1958&gt;0,S1958&gt;0,T1958&gt;0,Z1958&gt;0,AA1958&gt;0),"Buying Opportunity",IF(AND(D1958&lt;0,E1958&lt;0,F1958&lt;0,L1958&lt;0,M1958&lt;0,S1958&lt;0,T1958&lt;0,Z1958&lt;0,AA1958&lt;0),"support Zone",IF(AND(D1958&lt;0,E1958&lt;0,F1958&lt;0,L1958&gt;0,M1958&gt;0,S1958&gt;0,T1958&gt;0,Z1958&gt;0,AA1958&gt;0),"sell delivery")))</f>
        <v/>
      </c>
      <c r="BA1958" s="1">
        <f>IF(AND(D1958&gt;0,E1958&gt;0,F1958&gt;0,Z1958&gt;0,AA1958&gt;0,AB1958&gt;0,AC1958&gt;0,AI1958&gt;0,AJ1958&gt;0),"FII ENTERING")</f>
        <v/>
      </c>
      <c r="BB1958" s="1" t="n"/>
      <c r="BC1958" s="1" t="n"/>
      <c r="BD1958" s="1">
        <f>IF(AND(E1958&gt;0,F1958&gt;0,AB1958&gt;0,AC1958&gt;0,AI1958&gt;0,AJ1958&gt;0,AS1958&gt;AR1958,AR1958&gt;AQ1958),"long buildup",IF(AND(E1958&lt;0,F1958&lt;0,AB1958&gt;0,AC1958&gt;0,AI1958&gt;0,AJ1958&gt;0,AS1958&lt;AR1958,AR1958&lt;AQ1958),"Short buildup"))</f>
        <v/>
      </c>
      <c r="BE1958" s="1">
        <f>+IF(AND(F1958&gt;0,M1958&gt;0,T1958&gt;0,AA1958&gt;0),"buy")</f>
        <v/>
      </c>
    </row>
    <row r="1959">
      <c r="A1959" s="1" t="inlineStr">
        <is>
          <t>UTIAMC</t>
        </is>
      </c>
      <c r="B1959" s="1" t="n"/>
      <c r="C1959" s="1" t="n"/>
      <c r="D1959" s="2" t="n">
        <v>1.791382392644748</v>
      </c>
      <c r="E1959" s="2" t="n">
        <v>-2.039426523297494</v>
      </c>
      <c r="F1959" s="3" t="n">
        <v>-0.4024733818740625</v>
      </c>
      <c r="G1959" s="4" t="n">
        <v>29174</v>
      </c>
      <c r="H1959" s="4" t="n">
        <v>19205</v>
      </c>
      <c r="I1959" s="3" t="n">
        <v>13049</v>
      </c>
      <c r="J1959" s="1" t="n"/>
      <c r="K1959" s="1" t="n"/>
      <c r="L1959" s="7">
        <f>J1959/G1959</f>
        <v/>
      </c>
      <c r="M1959" s="7">
        <f>K1959/H1959</f>
        <v/>
      </c>
      <c r="N1959" s="1" t="n">
        <v>62.6819</v>
      </c>
      <c r="O1959" s="1" t="n">
        <v>25.2645</v>
      </c>
      <c r="P1959" s="1" t="n">
        <v>14.3696</v>
      </c>
      <c r="Q1959" s="1" t="n"/>
      <c r="R1959" s="1" t="n"/>
      <c r="S1959" s="7">
        <f>Q1959/N1959</f>
        <v/>
      </c>
      <c r="T1959" s="7">
        <f>R1959/O1959</f>
        <v/>
      </c>
      <c r="U1959" s="1" t="inlineStr">
        <is>
          <t>157996</t>
        </is>
      </c>
      <c r="V1959" s="1" t="inlineStr">
        <is>
          <t>72518</t>
        </is>
      </c>
      <c r="W1959" s="1" t="inlineStr">
        <is>
          <t>47040</t>
        </is>
      </c>
      <c r="X1959" s="1" t="n"/>
      <c r="Y1959" s="1" t="n"/>
      <c r="Z1959" s="7">
        <f>X1959/U1959</f>
        <v/>
      </c>
      <c r="AA1959" s="7">
        <f>Y1959/V1959</f>
        <v/>
      </c>
      <c r="AB1959" s="1" t="n"/>
      <c r="AC1959" s="1" t="n"/>
      <c r="AD1959" s="1" t="n"/>
      <c r="AE1959" s="1" t="n"/>
      <c r="AF1959" s="1" t="n"/>
      <c r="AG1959" s="1" t="n"/>
      <c r="AH1959" s="1" t="n"/>
      <c r="AI1959" s="7">
        <f>AG1959/AD1959</f>
        <v/>
      </c>
      <c r="AJ1959" s="7">
        <f>AH1959/AE1959</f>
        <v/>
      </c>
      <c r="AK1959" s="1" t="n"/>
      <c r="AL1959" s="1" t="n"/>
      <c r="AM1959" s="1" t="n"/>
      <c r="AN1959" s="1" t="n">
        <v>1395</v>
      </c>
      <c r="AO1959" s="1" t="n">
        <v>1366.55</v>
      </c>
      <c r="AP1959" s="1" t="n">
        <v>1361.05</v>
      </c>
      <c r="AQ1959" s="1" t="n"/>
      <c r="AR1959" s="1" t="n"/>
      <c r="AS1959" s="1" t="n"/>
      <c r="AT1959" s="1" t="n"/>
      <c r="AU1959" s="1" t="n"/>
      <c r="AV1959" s="7">
        <f>AT1959/AQ1959</f>
        <v/>
      </c>
      <c r="AW1959" s="7">
        <f>AU1959/AR1959</f>
        <v/>
      </c>
      <c r="AX1959" s="1" t="n"/>
      <c r="AY1959" s="1">
        <f>+IF(AND(D1959&gt;0,E1959&gt;0,F1959&gt;0,S1959&gt;0,T1959&gt;0,AC1959&gt;0,AB1959&gt;0,AI1959&gt;0,AJ1959&gt;0,AS1959&gt;AR1959,AR1959&gt;AQ1959),"long buildup",IF(AND(D1959&gt;0,E1959&gt;0,F1959&gt;0,S1959&lt;0,T1959&lt;0,AB1959&lt;0,AC1959&lt;0,AI1959&lt;0,AJ1959&lt;0,AS1959&gt;AR1959,AR1959&gt;AQ1959),"Short Covering",IF(AND(D1959&lt;0,E1959&lt;0,F1959&lt;0,S1959&lt;0,T1959&lt;0,AB1959&gt;0,AC1959&gt;0,AI1959&gt;0,AJ1959&gt;0,AS1959&lt;AR1959,AR1959&lt;AQ1959),"Short Buildup",IF(AND(D1959&lt;0,E1959&lt;0,F1959&lt;0,S1959&lt;0,T1959&lt;0,AB1959&lt;0,AC1959&lt;0,AI1959&lt;0,AJ1959&lt;0,AS1959&lt;AR1959,AR1959&lt;AQ1959),"LongUnwinding" ))))</f>
        <v/>
      </c>
      <c r="AZ1959" s="1">
        <f>+IF(AND(D1959&gt;0,E1959&gt;0,F1959&gt;0,L1959&gt;0,M1959&gt;0,S1959&gt;0,T1959&gt;0,Z1959&gt;0,AA1959&gt;0),"Buying Opportunity",IF(AND(D1959&lt;0,E1959&lt;0,F1959&lt;0,L1959&lt;0,M1959&lt;0,S1959&lt;0,T1959&lt;0,Z1959&lt;0,AA1959&lt;0),"support Zone",IF(AND(D1959&lt;0,E1959&lt;0,F1959&lt;0,L1959&gt;0,M1959&gt;0,S1959&gt;0,T1959&gt;0,Z1959&gt;0,AA1959&gt;0),"sell delivery")))</f>
        <v/>
      </c>
      <c r="BA1959" s="1">
        <f>IF(AND(D1959&gt;0,E1959&gt;0,F1959&gt;0,Z1959&gt;0,AA1959&gt;0,AB1959&gt;0,AC1959&gt;0,AI1959&gt;0,AJ1959&gt;0),"FII ENTERING")</f>
        <v/>
      </c>
      <c r="BB1959" s="1" t="n"/>
      <c r="BC1959" s="1" t="n"/>
      <c r="BD1959" s="1">
        <f>IF(AND(E1959&gt;0,F1959&gt;0,AB1959&gt;0,AC1959&gt;0,AI1959&gt;0,AJ1959&gt;0,AS1959&gt;AR1959,AR1959&gt;AQ1959),"long buildup",IF(AND(E1959&lt;0,F1959&lt;0,AB1959&gt;0,AC1959&gt;0,AI1959&gt;0,AJ1959&gt;0,AS1959&lt;AR1959,AR1959&lt;AQ1959),"Short buildup"))</f>
        <v/>
      </c>
      <c r="BE1959" s="1">
        <f>+IF(AND(F1959&gt;0,M1959&gt;0,T1959&gt;0,AA1959&gt;0),"buy")</f>
        <v/>
      </c>
    </row>
    <row r="1960">
      <c r="A1960" s="1" t="inlineStr">
        <is>
          <t>UTIBANKETF</t>
        </is>
      </c>
      <c r="B1960" s="1" t="n"/>
      <c r="C1960" s="1" t="n"/>
      <c r="D1960" s="2" t="n">
        <v>-0.4016064257028091</v>
      </c>
      <c r="E1960" s="2" t="n">
        <v>-0.1282991202346046</v>
      </c>
      <c r="F1960" s="3" t="n">
        <v>0.5505597357313217</v>
      </c>
      <c r="G1960" s="4" t="n">
        <v>1038</v>
      </c>
      <c r="H1960" s="4" t="n">
        <v>399</v>
      </c>
      <c r="I1960" s="3" t="n">
        <v>764</v>
      </c>
      <c r="J1960" s="1" t="n"/>
      <c r="K1960" s="1" t="n"/>
      <c r="L1960" s="7">
        <f>J1960/G1960</f>
        <v/>
      </c>
      <c r="M1960" s="7">
        <f>K1960/H1960</f>
        <v/>
      </c>
      <c r="N1960" s="1" t="n">
        <v>1.4224</v>
      </c>
      <c r="O1960" s="1" t="n">
        <v>0.7671</v>
      </c>
      <c r="P1960" s="1" t="n">
        <v>0.2254</v>
      </c>
      <c r="Q1960" s="1" t="n"/>
      <c r="R1960" s="1" t="n"/>
      <c r="S1960" s="7">
        <f>Q1960/N1960</f>
        <v/>
      </c>
      <c r="T1960" s="7">
        <f>R1960/O1960</f>
        <v/>
      </c>
      <c r="U1960" s="1" t="inlineStr">
        <is>
          <t>246941</t>
        </is>
      </c>
      <c r="V1960" s="1" t="inlineStr">
        <is>
          <t>137043</t>
        </is>
      </c>
      <c r="W1960" s="1" t="inlineStr">
        <is>
          <t>30168</t>
        </is>
      </c>
      <c r="X1960" s="1" t="n"/>
      <c r="Y1960" s="1" t="n"/>
      <c r="Z1960" s="7">
        <f>X1960/U1960</f>
        <v/>
      </c>
      <c r="AA1960" s="7">
        <f>Y1960/V1960</f>
        <v/>
      </c>
      <c r="AB1960" s="1" t="n"/>
      <c r="AC1960" s="1" t="n"/>
      <c r="AD1960" s="1" t="n"/>
      <c r="AE1960" s="1" t="n"/>
      <c r="AF1960" s="1" t="n"/>
      <c r="AG1960" s="1" t="n"/>
      <c r="AH1960" s="1" t="n"/>
      <c r="AI1960" s="7">
        <f>AG1960/AD1960</f>
        <v/>
      </c>
      <c r="AJ1960" s="7">
        <f>AH1960/AE1960</f>
        <v/>
      </c>
      <c r="AK1960" s="1" t="n"/>
      <c r="AL1960" s="1" t="n"/>
      <c r="AM1960" s="1" t="n"/>
      <c r="AN1960" s="1" t="n">
        <v>54.56</v>
      </c>
      <c r="AO1960" s="1" t="n">
        <v>54.49</v>
      </c>
      <c r="AP1960" s="1" t="n">
        <v>54.79</v>
      </c>
      <c r="AQ1960" s="1" t="n"/>
      <c r="AR1960" s="1" t="n"/>
      <c r="AS1960" s="1" t="n"/>
      <c r="AT1960" s="1" t="n"/>
      <c r="AU1960" s="1" t="n"/>
      <c r="AV1960" s="7">
        <f>AT1960/AQ1960</f>
        <v/>
      </c>
      <c r="AW1960" s="7">
        <f>AU1960/AR1960</f>
        <v/>
      </c>
      <c r="AX1960" s="1" t="n"/>
      <c r="AY1960" s="1">
        <f>+IF(AND(D1960&gt;0,E1960&gt;0,F1960&gt;0,S1960&gt;0,T1960&gt;0,AC1960&gt;0,AB1960&gt;0,AI1960&gt;0,AJ1960&gt;0,AS1960&gt;AR1960,AR1960&gt;AQ1960),"long buildup",IF(AND(D1960&gt;0,E1960&gt;0,F1960&gt;0,S1960&lt;0,T1960&lt;0,AB1960&lt;0,AC1960&lt;0,AI1960&lt;0,AJ1960&lt;0,AS1960&gt;AR1960,AR1960&gt;AQ1960),"Short Covering",IF(AND(D1960&lt;0,E1960&lt;0,F1960&lt;0,S1960&lt;0,T1960&lt;0,AB1960&gt;0,AC1960&gt;0,AI1960&gt;0,AJ1960&gt;0,AS1960&lt;AR1960,AR1960&lt;AQ1960),"Short Buildup",IF(AND(D1960&lt;0,E1960&lt;0,F1960&lt;0,S1960&lt;0,T1960&lt;0,AB1960&lt;0,AC1960&lt;0,AI1960&lt;0,AJ1960&lt;0,AS1960&lt;AR1960,AR1960&lt;AQ1960),"LongUnwinding" ))))</f>
        <v/>
      </c>
      <c r="AZ1960" s="1">
        <f>+IF(AND(D1960&gt;0,E1960&gt;0,F1960&gt;0,L1960&gt;0,M1960&gt;0,S1960&gt;0,T1960&gt;0,Z1960&gt;0,AA1960&gt;0),"Buying Opportunity",IF(AND(D1960&lt;0,E1960&lt;0,F1960&lt;0,L1960&lt;0,M1960&lt;0,S1960&lt;0,T1960&lt;0,Z1960&lt;0,AA1960&lt;0),"support Zone",IF(AND(D1960&lt;0,E1960&lt;0,F1960&lt;0,L1960&gt;0,M1960&gt;0,S1960&gt;0,T1960&gt;0,Z1960&gt;0,AA1960&gt;0),"sell delivery")))</f>
        <v/>
      </c>
      <c r="BA1960" s="1">
        <f>IF(AND(D1960&gt;0,E1960&gt;0,F1960&gt;0,Z1960&gt;0,AA1960&gt;0,AB1960&gt;0,AC1960&gt;0,AI1960&gt;0,AJ1960&gt;0),"FII ENTERING")</f>
        <v/>
      </c>
      <c r="BB1960" s="1" t="n"/>
      <c r="BC1960" s="1" t="n"/>
      <c r="BD1960" s="1">
        <f>IF(AND(E1960&gt;0,F1960&gt;0,AB1960&gt;0,AC1960&gt;0,AI1960&gt;0,AJ1960&gt;0,AS1960&gt;AR1960,AR1960&gt;AQ1960),"long buildup",IF(AND(E1960&lt;0,F1960&lt;0,AB1960&gt;0,AC1960&gt;0,AI1960&gt;0,AJ1960&gt;0,AS1960&lt;AR1960,AR1960&lt;AQ1960),"Short buildup"))</f>
        <v/>
      </c>
      <c r="BE1960" s="1">
        <f>+IF(AND(F1960&gt;0,M1960&gt;0,T1960&gt;0,AA1960&gt;0),"buy")</f>
        <v/>
      </c>
    </row>
    <row r="1961">
      <c r="A1961" s="1" t="inlineStr">
        <is>
          <t>UTINEXT50</t>
        </is>
      </c>
      <c r="B1961" s="1" t="n"/>
      <c r="C1961" s="1" t="n"/>
      <c r="D1961" s="2" t="n">
        <v>0.3352243424445473</v>
      </c>
      <c r="E1961" s="2" t="n">
        <v>-0.3084040092521137</v>
      </c>
      <c r="F1961" s="3" t="n">
        <v>-0.1288992008249476</v>
      </c>
      <c r="G1961" s="4" t="n">
        <v>833</v>
      </c>
      <c r="H1961" s="4" t="n">
        <v>961</v>
      </c>
      <c r="I1961" s="3" t="n">
        <v>1311</v>
      </c>
      <c r="J1961" s="1" t="n"/>
      <c r="K1961" s="1" t="n"/>
      <c r="L1961" s="7">
        <f>J1961/G1961</f>
        <v/>
      </c>
      <c r="M1961" s="7">
        <f>K1961/H1961</f>
        <v/>
      </c>
      <c r="N1961" s="1" t="n">
        <v>0.907</v>
      </c>
      <c r="O1961" s="1" t="n">
        <v>0.4002000000000001</v>
      </c>
      <c r="P1961" s="1" t="n">
        <v>0.8618000000000001</v>
      </c>
      <c r="Q1961" s="1" t="n"/>
      <c r="R1961" s="1" t="n"/>
      <c r="S1961" s="7">
        <f>Q1961/N1961</f>
        <v/>
      </c>
      <c r="T1961" s="7">
        <f>R1961/O1961</f>
        <v/>
      </c>
      <c r="U1961" s="1" t="inlineStr">
        <is>
          <t>100107</t>
        </is>
      </c>
      <c r="V1961" s="1" t="inlineStr">
        <is>
          <t>34081</t>
        </is>
      </c>
      <c r="W1961" s="1" t="inlineStr">
        <is>
          <t>70640</t>
        </is>
      </c>
      <c r="X1961" s="1" t="n"/>
      <c r="Y1961" s="1" t="n"/>
      <c r="Z1961" s="7">
        <f>X1961/U1961</f>
        <v/>
      </c>
      <c r="AA1961" s="7">
        <f>Y1961/V1961</f>
        <v/>
      </c>
      <c r="AB1961" s="1" t="n"/>
      <c r="AC1961" s="1" t="n"/>
      <c r="AD1961" s="1" t="n"/>
      <c r="AE1961" s="1" t="n"/>
      <c r="AF1961" s="1" t="n"/>
      <c r="AG1961" s="1" t="n"/>
      <c r="AH1961" s="1" t="n"/>
      <c r="AI1961" s="7">
        <f>AG1961/AD1961</f>
        <v/>
      </c>
      <c r="AJ1961" s="7">
        <f>AH1961/AE1961</f>
        <v/>
      </c>
      <c r="AK1961" s="1" t="n"/>
      <c r="AL1961" s="1" t="n"/>
      <c r="AM1961" s="1" t="n"/>
      <c r="AN1961" s="1" t="n">
        <v>77.81999999999999</v>
      </c>
      <c r="AO1961" s="1" t="n">
        <v>77.58</v>
      </c>
      <c r="AP1961" s="1" t="n">
        <v>77.48</v>
      </c>
      <c r="AQ1961" s="1" t="n"/>
      <c r="AR1961" s="1" t="n"/>
      <c r="AS1961" s="1" t="n"/>
      <c r="AT1961" s="1" t="n"/>
      <c r="AU1961" s="1" t="n"/>
      <c r="AV1961" s="7">
        <f>AT1961/AQ1961</f>
        <v/>
      </c>
      <c r="AW1961" s="7">
        <f>AU1961/AR1961</f>
        <v/>
      </c>
      <c r="AX1961" s="1" t="n"/>
      <c r="AY1961" s="1">
        <f>+IF(AND(D1961&gt;0,E1961&gt;0,F1961&gt;0,S1961&gt;0,T1961&gt;0,AC1961&gt;0,AB1961&gt;0,AI1961&gt;0,AJ1961&gt;0,AS1961&gt;AR1961,AR1961&gt;AQ1961),"long buildup",IF(AND(D1961&gt;0,E1961&gt;0,F1961&gt;0,S1961&lt;0,T1961&lt;0,AB1961&lt;0,AC1961&lt;0,AI1961&lt;0,AJ1961&lt;0,AS1961&gt;AR1961,AR1961&gt;AQ1961),"Short Covering",IF(AND(D1961&lt;0,E1961&lt;0,F1961&lt;0,S1961&lt;0,T1961&lt;0,AB1961&gt;0,AC1961&gt;0,AI1961&gt;0,AJ1961&gt;0,AS1961&lt;AR1961,AR1961&lt;AQ1961),"Short Buildup",IF(AND(D1961&lt;0,E1961&lt;0,F1961&lt;0,S1961&lt;0,T1961&lt;0,AB1961&lt;0,AC1961&lt;0,AI1961&lt;0,AJ1961&lt;0,AS1961&lt;AR1961,AR1961&lt;AQ1961),"LongUnwinding" ))))</f>
        <v/>
      </c>
      <c r="AZ1961" s="1">
        <f>+IF(AND(D1961&gt;0,E1961&gt;0,F1961&gt;0,L1961&gt;0,M1961&gt;0,S1961&gt;0,T1961&gt;0,Z1961&gt;0,AA1961&gt;0),"Buying Opportunity",IF(AND(D1961&lt;0,E1961&lt;0,F1961&lt;0,L1961&lt;0,M1961&lt;0,S1961&lt;0,T1961&lt;0,Z1961&lt;0,AA1961&lt;0),"support Zone",IF(AND(D1961&lt;0,E1961&lt;0,F1961&lt;0,L1961&gt;0,M1961&gt;0,S1961&gt;0,T1961&gt;0,Z1961&gt;0,AA1961&gt;0),"sell delivery")))</f>
        <v/>
      </c>
      <c r="BA1961" s="1">
        <f>IF(AND(D1961&gt;0,E1961&gt;0,F1961&gt;0,Z1961&gt;0,AA1961&gt;0,AB1961&gt;0,AC1961&gt;0,AI1961&gt;0,AJ1961&gt;0),"FII ENTERING")</f>
        <v/>
      </c>
      <c r="BB1961" s="1" t="n"/>
      <c r="BC1961" s="1" t="n"/>
      <c r="BD1961" s="1">
        <f>IF(AND(E1961&gt;0,F1961&gt;0,AB1961&gt;0,AC1961&gt;0,AI1961&gt;0,AJ1961&gt;0,AS1961&gt;AR1961,AR1961&gt;AQ1961),"long buildup",IF(AND(E1961&lt;0,F1961&lt;0,AB1961&gt;0,AC1961&gt;0,AI1961&gt;0,AJ1961&gt;0,AS1961&lt;AR1961,AR1961&lt;AQ1961),"Short buildup"))</f>
        <v/>
      </c>
      <c r="BE1961" s="1">
        <f>+IF(AND(F1961&gt;0,M1961&gt;0,T1961&gt;0,AA1961&gt;0),"buy")</f>
        <v/>
      </c>
    </row>
    <row r="1962">
      <c r="A1962" s="1" t="inlineStr">
        <is>
          <t>UTINIFTETF</t>
        </is>
      </c>
      <c r="B1962" s="1" t="n"/>
      <c r="C1962" s="1" t="n"/>
      <c r="D1962" s="2" t="n">
        <v>-0.01865532422951814</v>
      </c>
      <c r="E1962" s="2" t="n">
        <v>-0.3283949695861672</v>
      </c>
      <c r="F1962" s="3" t="n">
        <v>0.602793066007718</v>
      </c>
      <c r="G1962" s="4" t="n">
        <v>225</v>
      </c>
      <c r="H1962" s="4" t="n">
        <v>253</v>
      </c>
      <c r="I1962" s="3" t="n">
        <v>405</v>
      </c>
      <c r="J1962" s="1" t="n"/>
      <c r="K1962" s="1" t="n"/>
      <c r="L1962" s="7">
        <f>J1962/G1962</f>
        <v/>
      </c>
      <c r="M1962" s="7">
        <f>K1962/H1962</f>
        <v/>
      </c>
      <c r="N1962" s="1" t="n">
        <v>0.1825</v>
      </c>
      <c r="O1962" s="1" t="n">
        <v>0.9584999999999999</v>
      </c>
      <c r="P1962" s="1" t="n">
        <v>15.6911</v>
      </c>
      <c r="Q1962" s="1" t="n"/>
      <c r="R1962" s="1" t="n"/>
      <c r="S1962" s="7">
        <f>Q1962/N1962</f>
        <v/>
      </c>
      <c r="T1962" s="7">
        <f>R1962/O1962</f>
        <v/>
      </c>
      <c r="U1962" s="1" t="inlineStr">
        <is>
          <t>6101</t>
        </is>
      </c>
      <c r="V1962" s="1" t="inlineStr">
        <is>
          <t>28103</t>
        </is>
      </c>
      <c r="W1962" s="1" t="inlineStr">
        <is>
          <t>578590</t>
        </is>
      </c>
      <c r="X1962" s="1" t="n"/>
      <c r="Y1962" s="1" t="n"/>
      <c r="Z1962" s="7">
        <f>X1962/U1962</f>
        <v/>
      </c>
      <c r="AA1962" s="7">
        <f>Y1962/V1962</f>
        <v/>
      </c>
      <c r="AB1962" s="1" t="n"/>
      <c r="AC1962" s="1" t="n"/>
      <c r="AD1962" s="1" t="n"/>
      <c r="AE1962" s="1" t="n"/>
      <c r="AF1962" s="1" t="n"/>
      <c r="AG1962" s="1" t="n"/>
      <c r="AH1962" s="1" t="n"/>
      <c r="AI1962" s="7">
        <f>AG1962/AD1962</f>
        <v/>
      </c>
      <c r="AJ1962" s="7">
        <f>AH1962/AE1962</f>
        <v/>
      </c>
      <c r="AK1962" s="1" t="n"/>
      <c r="AL1962" s="1" t="n"/>
      <c r="AM1962" s="1" t="n"/>
      <c r="AN1962" s="1" t="n">
        <v>267.97</v>
      </c>
      <c r="AO1962" s="1" t="n">
        <v>267.09</v>
      </c>
      <c r="AP1962" s="1" t="n">
        <v>268.7</v>
      </c>
      <c r="AQ1962" s="1" t="n"/>
      <c r="AR1962" s="1" t="n"/>
      <c r="AS1962" s="1" t="n"/>
      <c r="AT1962" s="1" t="n"/>
      <c r="AU1962" s="1" t="n"/>
      <c r="AV1962" s="7">
        <f>AT1962/AQ1962</f>
        <v/>
      </c>
      <c r="AW1962" s="7">
        <f>AU1962/AR1962</f>
        <v/>
      </c>
      <c r="AX1962" s="1" t="n"/>
      <c r="AY1962" s="1">
        <f>+IF(AND(D1962&gt;0,E1962&gt;0,F1962&gt;0,S1962&gt;0,T1962&gt;0,AC1962&gt;0,AB1962&gt;0,AI1962&gt;0,AJ1962&gt;0,AS1962&gt;AR1962,AR1962&gt;AQ1962),"long buildup",IF(AND(D1962&gt;0,E1962&gt;0,F1962&gt;0,S1962&lt;0,T1962&lt;0,AB1962&lt;0,AC1962&lt;0,AI1962&lt;0,AJ1962&lt;0,AS1962&gt;AR1962,AR1962&gt;AQ1962),"Short Covering",IF(AND(D1962&lt;0,E1962&lt;0,F1962&lt;0,S1962&lt;0,T1962&lt;0,AB1962&gt;0,AC1962&gt;0,AI1962&gt;0,AJ1962&gt;0,AS1962&lt;AR1962,AR1962&lt;AQ1962),"Short Buildup",IF(AND(D1962&lt;0,E1962&lt;0,F1962&lt;0,S1962&lt;0,T1962&lt;0,AB1962&lt;0,AC1962&lt;0,AI1962&lt;0,AJ1962&lt;0,AS1962&lt;AR1962,AR1962&lt;AQ1962),"LongUnwinding" ))))</f>
        <v/>
      </c>
      <c r="AZ1962" s="1">
        <f>+IF(AND(D1962&gt;0,E1962&gt;0,F1962&gt;0,L1962&gt;0,M1962&gt;0,S1962&gt;0,T1962&gt;0,Z1962&gt;0,AA1962&gt;0),"Buying Opportunity",IF(AND(D1962&lt;0,E1962&lt;0,F1962&lt;0,L1962&lt;0,M1962&lt;0,S1962&lt;0,T1962&lt;0,Z1962&lt;0,AA1962&lt;0),"support Zone",IF(AND(D1962&lt;0,E1962&lt;0,F1962&lt;0,L1962&gt;0,M1962&gt;0,S1962&gt;0,T1962&gt;0,Z1962&gt;0,AA1962&gt;0),"sell delivery")))</f>
        <v/>
      </c>
      <c r="BA1962" s="1">
        <f>IF(AND(D1962&gt;0,E1962&gt;0,F1962&gt;0,Z1962&gt;0,AA1962&gt;0,AB1962&gt;0,AC1962&gt;0,AI1962&gt;0,AJ1962&gt;0),"FII ENTERING")</f>
        <v/>
      </c>
      <c r="BB1962" s="1" t="n"/>
      <c r="BC1962" s="1" t="n"/>
      <c r="BD1962" s="1">
        <f>IF(AND(E1962&gt;0,F1962&gt;0,AB1962&gt;0,AC1962&gt;0,AI1962&gt;0,AJ1962&gt;0,AS1962&gt;AR1962,AR1962&gt;AQ1962),"long buildup",IF(AND(E1962&lt;0,F1962&lt;0,AB1962&gt;0,AC1962&gt;0,AI1962&gt;0,AJ1962&gt;0,AS1962&lt;AR1962,AR1962&lt;AQ1962),"Short buildup"))</f>
        <v/>
      </c>
      <c r="BE1962" s="1">
        <f>+IF(AND(F1962&gt;0,M1962&gt;0,T1962&gt;0,AA1962&gt;0),"buy")</f>
        <v/>
      </c>
    </row>
    <row r="1963">
      <c r="A1963" s="1" t="inlineStr">
        <is>
          <t>UTISENSETF</t>
        </is>
      </c>
      <c r="B1963" s="1" t="n"/>
      <c r="C1963" s="1" t="n"/>
      <c r="D1963" s="2" t="n">
        <v>-0.2478147247003746</v>
      </c>
      <c r="E1963" s="2" t="n">
        <v>-0.1580920547450176</v>
      </c>
      <c r="F1963" s="3" t="n">
        <v>0.7928429243575813</v>
      </c>
      <c r="G1963" s="4" t="n">
        <v>115</v>
      </c>
      <c r="H1963" s="4" t="n">
        <v>87</v>
      </c>
      <c r="I1963" s="3" t="n">
        <v>154</v>
      </c>
      <c r="J1963" s="1" t="n"/>
      <c r="K1963" s="1" t="n"/>
      <c r="L1963" s="7">
        <f>J1963/G1963</f>
        <v/>
      </c>
      <c r="M1963" s="7">
        <f>K1963/H1963</f>
        <v/>
      </c>
      <c r="N1963" s="1" t="n">
        <v>0.1895</v>
      </c>
      <c r="O1963" s="1" t="n">
        <v>0.0785</v>
      </c>
      <c r="P1963" s="1" t="n">
        <v>0.1105</v>
      </c>
      <c r="Q1963" s="1" t="n"/>
      <c r="R1963" s="1" t="n"/>
      <c r="S1963" s="7">
        <f>Q1963/N1963</f>
        <v/>
      </c>
      <c r="T1963" s="7">
        <f>R1963/O1963</f>
        <v/>
      </c>
      <c r="U1963" s="1" t="inlineStr">
        <is>
          <t>1185</t>
        </is>
      </c>
      <c r="V1963" s="1" t="inlineStr">
        <is>
          <t>546</t>
        </is>
      </c>
      <c r="W1963" s="1" t="inlineStr">
        <is>
          <t>765</t>
        </is>
      </c>
      <c r="X1963" s="1" t="n"/>
      <c r="Y1963" s="1" t="n"/>
      <c r="Z1963" s="7">
        <f>X1963/U1963</f>
        <v/>
      </c>
      <c r="AA1963" s="7">
        <f>Y1963/V1963</f>
        <v/>
      </c>
      <c r="AB1963" s="1" t="n"/>
      <c r="AC1963" s="1" t="n"/>
      <c r="AD1963" s="1" t="n"/>
      <c r="AE1963" s="1" t="n"/>
      <c r="AF1963" s="1" t="n"/>
      <c r="AG1963" s="1" t="n"/>
      <c r="AH1963" s="1" t="n"/>
      <c r="AI1963" s="7">
        <f>AG1963/AD1963</f>
        <v/>
      </c>
      <c r="AJ1963" s="7">
        <f>AH1963/AE1963</f>
        <v/>
      </c>
      <c r="AK1963" s="1" t="n"/>
      <c r="AL1963" s="1" t="n"/>
      <c r="AM1963" s="1" t="n"/>
      <c r="AN1963" s="1" t="n">
        <v>885.5599999999999</v>
      </c>
      <c r="AO1963" s="1" t="n">
        <v>884.16</v>
      </c>
      <c r="AP1963" s="1" t="n">
        <v>891.17</v>
      </c>
      <c r="AQ1963" s="1" t="n"/>
      <c r="AR1963" s="1" t="n"/>
      <c r="AS1963" s="1" t="n"/>
      <c r="AT1963" s="1" t="n"/>
      <c r="AU1963" s="1" t="n"/>
      <c r="AV1963" s="7">
        <f>AT1963/AQ1963</f>
        <v/>
      </c>
      <c r="AW1963" s="7">
        <f>AU1963/AR1963</f>
        <v/>
      </c>
      <c r="AX1963" s="1" t="n"/>
      <c r="AY1963" s="1">
        <f>+IF(AND(D1963&gt;0,E1963&gt;0,F1963&gt;0,S1963&gt;0,T1963&gt;0,AC1963&gt;0,AB1963&gt;0,AI1963&gt;0,AJ1963&gt;0,AS1963&gt;AR1963,AR1963&gt;AQ1963),"long buildup",IF(AND(D1963&gt;0,E1963&gt;0,F1963&gt;0,S1963&lt;0,T1963&lt;0,AB1963&lt;0,AC1963&lt;0,AI1963&lt;0,AJ1963&lt;0,AS1963&gt;AR1963,AR1963&gt;AQ1963),"Short Covering",IF(AND(D1963&lt;0,E1963&lt;0,F1963&lt;0,S1963&lt;0,T1963&lt;0,AB1963&gt;0,AC1963&gt;0,AI1963&gt;0,AJ1963&gt;0,AS1963&lt;AR1963,AR1963&lt;AQ1963),"Short Buildup",IF(AND(D1963&lt;0,E1963&lt;0,F1963&lt;0,S1963&lt;0,T1963&lt;0,AB1963&lt;0,AC1963&lt;0,AI1963&lt;0,AJ1963&lt;0,AS1963&lt;AR1963,AR1963&lt;AQ1963),"LongUnwinding" ))))</f>
        <v/>
      </c>
      <c r="AZ1963" s="1">
        <f>+IF(AND(D1963&gt;0,E1963&gt;0,F1963&gt;0,L1963&gt;0,M1963&gt;0,S1963&gt;0,T1963&gt;0,Z1963&gt;0,AA1963&gt;0),"Buying Opportunity",IF(AND(D1963&lt;0,E1963&lt;0,F1963&lt;0,L1963&lt;0,M1963&lt;0,S1963&lt;0,T1963&lt;0,Z1963&lt;0,AA1963&lt;0),"support Zone",IF(AND(D1963&lt;0,E1963&lt;0,F1963&lt;0,L1963&gt;0,M1963&gt;0,S1963&gt;0,T1963&gt;0,Z1963&gt;0,AA1963&gt;0),"sell delivery")))</f>
        <v/>
      </c>
      <c r="BA1963" s="1">
        <f>IF(AND(D1963&gt;0,E1963&gt;0,F1963&gt;0,Z1963&gt;0,AA1963&gt;0,AB1963&gt;0,AC1963&gt;0,AI1963&gt;0,AJ1963&gt;0),"FII ENTERING")</f>
        <v/>
      </c>
      <c r="BB1963" s="1" t="n"/>
      <c r="BC1963" s="1" t="n"/>
      <c r="BD1963" s="1">
        <f>IF(AND(E1963&gt;0,F1963&gt;0,AB1963&gt;0,AC1963&gt;0,AI1963&gt;0,AJ1963&gt;0,AS1963&gt;AR1963,AR1963&gt;AQ1963),"long buildup",IF(AND(E1963&lt;0,F1963&lt;0,AB1963&gt;0,AC1963&gt;0,AI1963&gt;0,AJ1963&gt;0,AS1963&lt;AR1963,AR1963&lt;AQ1963),"Short buildup"))</f>
        <v/>
      </c>
      <c r="BE1963" s="1">
        <f>+IF(AND(F1963&gt;0,M1963&gt;0,T1963&gt;0,AA1963&gt;0),"buy")</f>
        <v/>
      </c>
    </row>
    <row r="1964">
      <c r="A1964" s="1" t="inlineStr">
        <is>
          <t>UTISXN50</t>
        </is>
      </c>
      <c r="B1964" s="1" t="n"/>
      <c r="C1964" s="1" t="n"/>
      <c r="D1964" s="2" t="n">
        <v>0.4954855758643502</v>
      </c>
      <c r="E1964" s="2" t="n">
        <v>-0.5259121288484604</v>
      </c>
      <c r="F1964" s="3" t="n">
        <v>0.1542020046260608</v>
      </c>
      <c r="G1964" s="4" t="n">
        <v>118</v>
      </c>
      <c r="H1964" s="4" t="n">
        <v>136</v>
      </c>
      <c r="I1964" s="3" t="n">
        <v>128</v>
      </c>
      <c r="J1964" s="1" t="n"/>
      <c r="K1964" s="1" t="n"/>
      <c r="L1964" s="7">
        <f>J1964/G1964</f>
        <v/>
      </c>
      <c r="M1964" s="7">
        <f>K1964/H1964</f>
        <v/>
      </c>
      <c r="N1964" s="1" t="n">
        <v>0.0189</v>
      </c>
      <c r="O1964" s="1" t="n">
        <v>0.0537</v>
      </c>
      <c r="P1964" s="1" t="n">
        <v>0.0257</v>
      </c>
      <c r="Q1964" s="1" t="n"/>
      <c r="R1964" s="1" t="n"/>
      <c r="S1964" s="7">
        <f>Q1964/N1964</f>
        <v/>
      </c>
      <c r="T1964" s="7">
        <f>R1964/O1964</f>
        <v/>
      </c>
      <c r="U1964" s="1" t="inlineStr">
        <is>
          <t>1446</t>
        </is>
      </c>
      <c r="V1964" s="1" t="inlineStr">
        <is>
          <t>4388</t>
        </is>
      </c>
      <c r="W1964" s="1" t="inlineStr">
        <is>
          <t>1780</t>
        </is>
      </c>
      <c r="X1964" s="1" t="n"/>
      <c r="Y1964" s="1" t="n"/>
      <c r="Z1964" s="7">
        <f>X1964/U1964</f>
        <v/>
      </c>
      <c r="AA1964" s="7">
        <f>Y1964/V1964</f>
        <v/>
      </c>
      <c r="AB1964" s="1" t="n"/>
      <c r="AC1964" s="1" t="n"/>
      <c r="AD1964" s="1" t="n"/>
      <c r="AE1964" s="1" t="n"/>
      <c r="AF1964" s="1" t="n"/>
      <c r="AG1964" s="1" t="n"/>
      <c r="AH1964" s="1" t="n"/>
      <c r="AI1964" s="7">
        <f>AG1964/AD1964</f>
        <v/>
      </c>
      <c r="AJ1964" s="7">
        <f>AH1964/AE1964</f>
        <v/>
      </c>
      <c r="AK1964" s="1" t="n"/>
      <c r="AL1964" s="1" t="n"/>
      <c r="AM1964" s="1" t="n"/>
      <c r="AN1964" s="1" t="n">
        <v>91.27</v>
      </c>
      <c r="AO1964" s="1" t="n">
        <v>90.79000000000001</v>
      </c>
      <c r="AP1964" s="1" t="n">
        <v>90.93000000000001</v>
      </c>
      <c r="AQ1964" s="1" t="n"/>
      <c r="AR1964" s="1" t="n"/>
      <c r="AS1964" s="1" t="n"/>
      <c r="AT1964" s="1" t="n"/>
      <c r="AU1964" s="1" t="n"/>
      <c r="AV1964" s="7">
        <f>AT1964/AQ1964</f>
        <v/>
      </c>
      <c r="AW1964" s="7">
        <f>AU1964/AR1964</f>
        <v/>
      </c>
      <c r="AX1964" s="1" t="n"/>
      <c r="AY1964" s="1">
        <f>+IF(AND(D1964&gt;0,E1964&gt;0,F1964&gt;0,S1964&gt;0,T1964&gt;0,AC1964&gt;0,AB1964&gt;0,AI1964&gt;0,AJ1964&gt;0,AS1964&gt;AR1964,AR1964&gt;AQ1964),"long buildup",IF(AND(D1964&gt;0,E1964&gt;0,F1964&gt;0,S1964&lt;0,T1964&lt;0,AB1964&lt;0,AC1964&lt;0,AI1964&lt;0,AJ1964&lt;0,AS1964&gt;AR1964,AR1964&gt;AQ1964),"Short Covering",IF(AND(D1964&lt;0,E1964&lt;0,F1964&lt;0,S1964&lt;0,T1964&lt;0,AB1964&gt;0,AC1964&gt;0,AI1964&gt;0,AJ1964&gt;0,AS1964&lt;AR1964,AR1964&lt;AQ1964),"Short Buildup",IF(AND(D1964&lt;0,E1964&lt;0,F1964&lt;0,S1964&lt;0,T1964&lt;0,AB1964&lt;0,AC1964&lt;0,AI1964&lt;0,AJ1964&lt;0,AS1964&lt;AR1964,AR1964&lt;AQ1964),"LongUnwinding" ))))</f>
        <v/>
      </c>
      <c r="AZ1964" s="1">
        <f>+IF(AND(D1964&gt;0,E1964&gt;0,F1964&gt;0,L1964&gt;0,M1964&gt;0,S1964&gt;0,T1964&gt;0,Z1964&gt;0,AA1964&gt;0),"Buying Opportunity",IF(AND(D1964&lt;0,E1964&lt;0,F1964&lt;0,L1964&lt;0,M1964&lt;0,S1964&lt;0,T1964&lt;0,Z1964&lt;0,AA1964&lt;0),"support Zone",IF(AND(D1964&lt;0,E1964&lt;0,F1964&lt;0,L1964&gt;0,M1964&gt;0,S1964&gt;0,T1964&gt;0,Z1964&gt;0,AA1964&gt;0),"sell delivery")))</f>
        <v/>
      </c>
      <c r="BA1964" s="1">
        <f>IF(AND(D1964&gt;0,E1964&gt;0,F1964&gt;0,Z1964&gt;0,AA1964&gt;0,AB1964&gt;0,AC1964&gt;0,AI1964&gt;0,AJ1964&gt;0),"FII ENTERING")</f>
        <v/>
      </c>
      <c r="BB1964" s="1" t="n"/>
      <c r="BC1964" s="1" t="n"/>
      <c r="BD1964" s="1">
        <f>IF(AND(E1964&gt;0,F1964&gt;0,AB1964&gt;0,AC1964&gt;0,AI1964&gt;0,AJ1964&gt;0,AS1964&gt;AR1964,AR1964&gt;AQ1964),"long buildup",IF(AND(E1964&lt;0,F1964&lt;0,AB1964&gt;0,AC1964&gt;0,AI1964&gt;0,AJ1964&gt;0,AS1964&lt;AR1964,AR1964&lt;AQ1964),"Short buildup"))</f>
        <v/>
      </c>
      <c r="BE1964" s="1">
        <f>+IF(AND(F1964&gt;0,M1964&gt;0,T1964&gt;0,AA1964&gt;0),"buy")</f>
        <v/>
      </c>
    </row>
    <row r="1965">
      <c r="A1965" s="1" t="inlineStr">
        <is>
          <t>UTKARSHBNK</t>
        </is>
      </c>
      <c r="B1965" s="1" t="n"/>
      <c r="C1965" s="1" t="n"/>
      <c r="D1965" s="2" t="n">
        <v>-0.208224882873499</v>
      </c>
      <c r="E1965" s="2" t="n">
        <v>-1.356285863328125</v>
      </c>
      <c r="F1965" s="3" t="n">
        <v>-0.9518773135906912</v>
      </c>
      <c r="G1965" s="4" t="n">
        <v>17079</v>
      </c>
      <c r="H1965" s="4" t="n">
        <v>12202</v>
      </c>
      <c r="I1965" s="3" t="n">
        <v>10657</v>
      </c>
      <c r="J1965" s="1" t="n"/>
      <c r="K1965" s="1" t="n"/>
      <c r="L1965" s="7">
        <f>J1965/G1965</f>
        <v/>
      </c>
      <c r="M1965" s="7">
        <f>K1965/H1965</f>
        <v/>
      </c>
      <c r="N1965" s="1" t="n">
        <v>11.4618</v>
      </c>
      <c r="O1965" s="1" t="n">
        <v>6.7066</v>
      </c>
      <c r="P1965" s="1" t="n">
        <v>4.628</v>
      </c>
      <c r="Q1965" s="1" t="n"/>
      <c r="R1965" s="1" t="n"/>
      <c r="S1965" s="7">
        <f>Q1965/N1965</f>
        <v/>
      </c>
      <c r="T1965" s="7">
        <f>R1965/O1965</f>
        <v/>
      </c>
      <c r="U1965" s="1" t="inlineStr">
        <is>
          <t>1223881</t>
        </is>
      </c>
      <c r="V1965" s="1" t="inlineStr">
        <is>
          <t>774060</t>
        </is>
      </c>
      <c r="W1965" s="1" t="inlineStr">
        <is>
          <t>585256</t>
        </is>
      </c>
      <c r="X1965" s="1" t="n"/>
      <c r="Y1965" s="1" t="n"/>
      <c r="Z1965" s="7">
        <f>X1965/U1965</f>
        <v/>
      </c>
      <c r="AA1965" s="7">
        <f>Y1965/V1965</f>
        <v/>
      </c>
      <c r="AB1965" s="1" t="n"/>
      <c r="AC1965" s="1" t="n"/>
      <c r="AD1965" s="1" t="n"/>
      <c r="AE1965" s="1" t="n"/>
      <c r="AF1965" s="1" t="n"/>
      <c r="AG1965" s="1" t="n"/>
      <c r="AH1965" s="1" t="n"/>
      <c r="AI1965" s="7">
        <f>AG1965/AD1965</f>
        <v/>
      </c>
      <c r="AJ1965" s="7">
        <f>AH1965/AE1965</f>
        <v/>
      </c>
      <c r="AK1965" s="1" t="n"/>
      <c r="AL1965" s="1" t="n"/>
      <c r="AM1965" s="1" t="n"/>
      <c r="AN1965" s="1" t="n">
        <v>38.34</v>
      </c>
      <c r="AO1965" s="1" t="n">
        <v>37.82</v>
      </c>
      <c r="AP1965" s="1" t="n">
        <v>37.46</v>
      </c>
      <c r="AQ1965" s="1" t="n"/>
      <c r="AR1965" s="1" t="n"/>
      <c r="AS1965" s="1" t="n"/>
      <c r="AT1965" s="1" t="n"/>
      <c r="AU1965" s="1" t="n"/>
      <c r="AV1965" s="7">
        <f>AT1965/AQ1965</f>
        <v/>
      </c>
      <c r="AW1965" s="7">
        <f>AU1965/AR1965</f>
        <v/>
      </c>
      <c r="AX1965" s="1" t="n"/>
      <c r="AY1965" s="1">
        <f>+IF(AND(D1965&gt;0,E1965&gt;0,F1965&gt;0,S1965&gt;0,T1965&gt;0,AC1965&gt;0,AB1965&gt;0,AI1965&gt;0,AJ1965&gt;0,AS1965&gt;AR1965,AR1965&gt;AQ1965),"long buildup",IF(AND(D1965&gt;0,E1965&gt;0,F1965&gt;0,S1965&lt;0,T1965&lt;0,AB1965&lt;0,AC1965&lt;0,AI1965&lt;0,AJ1965&lt;0,AS1965&gt;AR1965,AR1965&gt;AQ1965),"Short Covering",IF(AND(D1965&lt;0,E1965&lt;0,F1965&lt;0,S1965&lt;0,T1965&lt;0,AB1965&gt;0,AC1965&gt;0,AI1965&gt;0,AJ1965&gt;0,AS1965&lt;AR1965,AR1965&lt;AQ1965),"Short Buildup",IF(AND(D1965&lt;0,E1965&lt;0,F1965&lt;0,S1965&lt;0,T1965&lt;0,AB1965&lt;0,AC1965&lt;0,AI1965&lt;0,AJ1965&lt;0,AS1965&lt;AR1965,AR1965&lt;AQ1965),"LongUnwinding" ))))</f>
        <v/>
      </c>
      <c r="AZ1965" s="1">
        <f>+IF(AND(D1965&gt;0,E1965&gt;0,F1965&gt;0,L1965&gt;0,M1965&gt;0,S1965&gt;0,T1965&gt;0,Z1965&gt;0,AA1965&gt;0),"Buying Opportunity",IF(AND(D1965&lt;0,E1965&lt;0,F1965&lt;0,L1965&lt;0,M1965&lt;0,S1965&lt;0,T1965&lt;0,Z1965&lt;0,AA1965&lt;0),"support Zone",IF(AND(D1965&lt;0,E1965&lt;0,F1965&lt;0,L1965&gt;0,M1965&gt;0,S1965&gt;0,T1965&gt;0,Z1965&gt;0,AA1965&gt;0),"sell delivery")))</f>
        <v/>
      </c>
      <c r="BA1965" s="1">
        <f>IF(AND(D1965&gt;0,E1965&gt;0,F1965&gt;0,Z1965&gt;0,AA1965&gt;0,AB1965&gt;0,AC1965&gt;0,AI1965&gt;0,AJ1965&gt;0),"FII ENTERING")</f>
        <v/>
      </c>
      <c r="BB1965" s="1" t="n"/>
      <c r="BC1965" s="1" t="n"/>
      <c r="BD1965" s="1">
        <f>IF(AND(E1965&gt;0,F1965&gt;0,AB1965&gt;0,AC1965&gt;0,AI1965&gt;0,AJ1965&gt;0,AS1965&gt;AR1965,AR1965&gt;AQ1965),"long buildup",IF(AND(E1965&lt;0,F1965&lt;0,AB1965&gt;0,AC1965&gt;0,AI1965&gt;0,AJ1965&gt;0,AS1965&lt;AR1965,AR1965&lt;AQ1965),"Short buildup"))</f>
        <v/>
      </c>
      <c r="BE1965" s="1">
        <f>+IF(AND(F1965&gt;0,M1965&gt;0,T1965&gt;0,AA1965&gt;0),"buy")</f>
        <v/>
      </c>
    </row>
    <row r="1966">
      <c r="A1966" s="1" t="inlineStr">
        <is>
          <t>UTTAMSUGAR</t>
        </is>
      </c>
      <c r="B1966" s="1" t="n"/>
      <c r="C1966" s="1" t="n"/>
      <c r="D1966" s="2" t="n">
        <v>-1.283133547188909</v>
      </c>
      <c r="E1966" s="2" t="n">
        <v>-0.7183170856849744</v>
      </c>
      <c r="F1966" s="3" t="n">
        <v>-1.05081826012059</v>
      </c>
      <c r="G1966" s="4" t="n">
        <v>2470</v>
      </c>
      <c r="H1966" s="4" t="n">
        <v>1049</v>
      </c>
      <c r="I1966" s="3" t="n">
        <v>1391</v>
      </c>
      <c r="J1966" s="1" t="n"/>
      <c r="K1966" s="1" t="n"/>
      <c r="L1966" s="7">
        <f>J1966/G1966</f>
        <v/>
      </c>
      <c r="M1966" s="7">
        <f>K1966/H1966</f>
        <v/>
      </c>
      <c r="N1966" s="1" t="n">
        <v>3.4345</v>
      </c>
      <c r="O1966" s="1" t="n">
        <v>1.2008</v>
      </c>
      <c r="P1966" s="1" t="n">
        <v>1.1203</v>
      </c>
      <c r="Q1966" s="1" t="n"/>
      <c r="R1966" s="1" t="n"/>
      <c r="S1966" s="7">
        <f>Q1966/N1966</f>
        <v/>
      </c>
      <c r="T1966" s="7">
        <f>R1966/O1966</f>
        <v/>
      </c>
      <c r="U1966" s="1" t="inlineStr">
        <is>
          <t>57706</t>
        </is>
      </c>
      <c r="V1966" s="1" t="inlineStr">
        <is>
          <t>26746</t>
        </is>
      </c>
      <c r="W1966" s="1" t="inlineStr">
        <is>
          <t>19732</t>
        </is>
      </c>
      <c r="X1966" s="1" t="n"/>
      <c r="Y1966" s="1" t="n"/>
      <c r="Z1966" s="7">
        <f>X1966/U1966</f>
        <v/>
      </c>
      <c r="AA1966" s="7">
        <f>Y1966/V1966</f>
        <v/>
      </c>
      <c r="AB1966" s="1" t="n"/>
      <c r="AC1966" s="1" t="n"/>
      <c r="AD1966" s="1" t="n"/>
      <c r="AE1966" s="1" t="n"/>
      <c r="AF1966" s="1" t="n"/>
      <c r="AG1966" s="1" t="n"/>
      <c r="AH1966" s="1" t="n"/>
      <c r="AI1966" s="7">
        <f>AG1966/AD1966</f>
        <v/>
      </c>
      <c r="AJ1966" s="7">
        <f>AH1966/AE1966</f>
        <v/>
      </c>
      <c r="AK1966" s="1" t="n"/>
      <c r="AL1966" s="1" t="n"/>
      <c r="AM1966" s="1" t="n"/>
      <c r="AN1966" s="1" t="n">
        <v>292.35</v>
      </c>
      <c r="AO1966" s="1" t="n">
        <v>290.25</v>
      </c>
      <c r="AP1966" s="1" t="n">
        <v>287.2</v>
      </c>
      <c r="AQ1966" s="1" t="n"/>
      <c r="AR1966" s="1" t="n"/>
      <c r="AS1966" s="1" t="n"/>
      <c r="AT1966" s="1" t="n"/>
      <c r="AU1966" s="1" t="n"/>
      <c r="AV1966" s="7">
        <f>AT1966/AQ1966</f>
        <v/>
      </c>
      <c r="AW1966" s="7">
        <f>AU1966/AR1966</f>
        <v/>
      </c>
      <c r="AX1966" s="1" t="n"/>
      <c r="AY1966" s="1">
        <f>+IF(AND(D1966&gt;0,E1966&gt;0,F1966&gt;0,S1966&gt;0,T1966&gt;0,AC1966&gt;0,AB1966&gt;0,AI1966&gt;0,AJ1966&gt;0,AS1966&gt;AR1966,AR1966&gt;AQ1966),"long buildup",IF(AND(D1966&gt;0,E1966&gt;0,F1966&gt;0,S1966&lt;0,T1966&lt;0,AB1966&lt;0,AC1966&lt;0,AI1966&lt;0,AJ1966&lt;0,AS1966&gt;AR1966,AR1966&gt;AQ1966),"Short Covering",IF(AND(D1966&lt;0,E1966&lt;0,F1966&lt;0,S1966&lt;0,T1966&lt;0,AB1966&gt;0,AC1966&gt;0,AI1966&gt;0,AJ1966&gt;0,AS1966&lt;AR1966,AR1966&lt;AQ1966),"Short Buildup",IF(AND(D1966&lt;0,E1966&lt;0,F1966&lt;0,S1966&lt;0,T1966&lt;0,AB1966&lt;0,AC1966&lt;0,AI1966&lt;0,AJ1966&lt;0,AS1966&lt;AR1966,AR1966&lt;AQ1966),"LongUnwinding" ))))</f>
        <v/>
      </c>
      <c r="AZ1966" s="1">
        <f>+IF(AND(D1966&gt;0,E1966&gt;0,F1966&gt;0,L1966&gt;0,M1966&gt;0,S1966&gt;0,T1966&gt;0,Z1966&gt;0,AA1966&gt;0),"Buying Opportunity",IF(AND(D1966&lt;0,E1966&lt;0,F1966&lt;0,L1966&lt;0,M1966&lt;0,S1966&lt;0,T1966&lt;0,Z1966&lt;0,AA1966&lt;0),"support Zone",IF(AND(D1966&lt;0,E1966&lt;0,F1966&lt;0,L1966&gt;0,M1966&gt;0,S1966&gt;0,T1966&gt;0,Z1966&gt;0,AA1966&gt;0),"sell delivery")))</f>
        <v/>
      </c>
      <c r="BA1966" s="1">
        <f>IF(AND(D1966&gt;0,E1966&gt;0,F1966&gt;0,Z1966&gt;0,AA1966&gt;0,AB1966&gt;0,AC1966&gt;0,AI1966&gt;0,AJ1966&gt;0),"FII ENTERING")</f>
        <v/>
      </c>
      <c r="BB1966" s="1" t="n"/>
      <c r="BC1966" s="1" t="n"/>
      <c r="BD1966" s="1">
        <f>IF(AND(E1966&gt;0,F1966&gt;0,AB1966&gt;0,AC1966&gt;0,AI1966&gt;0,AJ1966&gt;0,AS1966&gt;AR1966,AR1966&gt;AQ1966),"long buildup",IF(AND(E1966&lt;0,F1966&lt;0,AB1966&gt;0,AC1966&gt;0,AI1966&gt;0,AJ1966&gt;0,AS1966&lt;AR1966,AR1966&lt;AQ1966),"Short buildup"))</f>
        <v/>
      </c>
      <c r="BE1966" s="1">
        <f>+IF(AND(F1966&gt;0,M1966&gt;0,T1966&gt;0,AA1966&gt;0),"buy")</f>
        <v/>
      </c>
    </row>
    <row r="1967">
      <c r="A1967" s="1" t="inlineStr">
        <is>
          <t>V2RETAIL</t>
        </is>
      </c>
      <c r="B1967" s="1" t="n"/>
      <c r="C1967" s="1" t="n"/>
      <c r="D1967" s="2" t="n">
        <v>0.03253796095445015</v>
      </c>
      <c r="E1967" s="2" t="n">
        <v>0.6686183092992157</v>
      </c>
      <c r="F1967" s="3" t="n">
        <v>4.886192288360735</v>
      </c>
      <c r="G1967" s="4" t="n">
        <v>601</v>
      </c>
      <c r="H1967" s="4" t="n">
        <v>937</v>
      </c>
      <c r="I1967" s="3" t="n">
        <v>1629</v>
      </c>
      <c r="J1967" s="1" t="n"/>
      <c r="K1967" s="1" t="n"/>
      <c r="L1967" s="7">
        <f>J1967/G1967</f>
        <v/>
      </c>
      <c r="M1967" s="7">
        <f>K1967/H1967</f>
        <v/>
      </c>
      <c r="N1967" s="1" t="n">
        <v>11.5442</v>
      </c>
      <c r="O1967" s="1" t="n">
        <v>4.2543</v>
      </c>
      <c r="P1967" s="1" t="n">
        <v>12.577</v>
      </c>
      <c r="Q1967" s="1" t="n"/>
      <c r="R1967" s="1" t="n"/>
      <c r="S1967" s="7">
        <f>Q1967/N1967</f>
        <v/>
      </c>
      <c r="T1967" s="7">
        <f>R1967/O1967</f>
        <v/>
      </c>
      <c r="U1967" s="1" t="inlineStr">
        <is>
          <t>-</t>
        </is>
      </c>
      <c r="V1967" s="1" t="inlineStr">
        <is>
          <t>-</t>
        </is>
      </c>
      <c r="W1967" s="1" t="inlineStr">
        <is>
          <t>-</t>
        </is>
      </c>
      <c r="X1967" s="1" t="n"/>
      <c r="Y1967" s="1" t="n"/>
      <c r="Z1967" s="7">
        <f>X1967/U1967</f>
        <v/>
      </c>
      <c r="AA1967" s="7">
        <f>Y1967/V1967</f>
        <v/>
      </c>
      <c r="AB1967" s="1" t="n"/>
      <c r="AC1967" s="1" t="n"/>
      <c r="AD1967" s="1" t="n"/>
      <c r="AE1967" s="1" t="n"/>
      <c r="AF1967" s="1" t="n"/>
      <c r="AG1967" s="1" t="n"/>
      <c r="AH1967" s="1" t="n"/>
      <c r="AI1967" s="7">
        <f>AG1967/AD1967</f>
        <v/>
      </c>
      <c r="AJ1967" s="7">
        <f>AH1967/AE1967</f>
        <v/>
      </c>
      <c r="AK1967" s="1" t="n"/>
      <c r="AL1967" s="1" t="n"/>
      <c r="AM1967" s="1" t="n"/>
      <c r="AN1967" s="1" t="n">
        <v>1383.45</v>
      </c>
      <c r="AO1967" s="1" t="n">
        <v>1392.7</v>
      </c>
      <c r="AP1967" s="1" t="n">
        <v>1460.75</v>
      </c>
      <c r="AQ1967" s="1" t="n"/>
      <c r="AR1967" s="1" t="n"/>
      <c r="AS1967" s="1" t="n"/>
      <c r="AT1967" s="1" t="n"/>
      <c r="AU1967" s="1" t="n"/>
      <c r="AV1967" s="7">
        <f>AT1967/AQ1967</f>
        <v/>
      </c>
      <c r="AW1967" s="7">
        <f>AU1967/AR1967</f>
        <v/>
      </c>
      <c r="AX1967" s="1" t="n"/>
      <c r="AY1967" s="1">
        <f>+IF(AND(D1967&gt;0,E1967&gt;0,F1967&gt;0,S1967&gt;0,T1967&gt;0,AC1967&gt;0,AB1967&gt;0,AI1967&gt;0,AJ1967&gt;0,AS1967&gt;AR1967,AR1967&gt;AQ1967),"long buildup",IF(AND(D1967&gt;0,E1967&gt;0,F1967&gt;0,S1967&lt;0,T1967&lt;0,AB1967&lt;0,AC1967&lt;0,AI1967&lt;0,AJ1967&lt;0,AS1967&gt;AR1967,AR1967&gt;AQ1967),"Short Covering",IF(AND(D1967&lt;0,E1967&lt;0,F1967&lt;0,S1967&lt;0,T1967&lt;0,AB1967&gt;0,AC1967&gt;0,AI1967&gt;0,AJ1967&gt;0,AS1967&lt;AR1967,AR1967&lt;AQ1967),"Short Buildup",IF(AND(D1967&lt;0,E1967&lt;0,F1967&lt;0,S1967&lt;0,T1967&lt;0,AB1967&lt;0,AC1967&lt;0,AI1967&lt;0,AJ1967&lt;0,AS1967&lt;AR1967,AR1967&lt;AQ1967),"LongUnwinding" ))))</f>
        <v/>
      </c>
      <c r="AZ1967" s="1">
        <f>+IF(AND(D1967&gt;0,E1967&gt;0,F1967&gt;0,L1967&gt;0,M1967&gt;0,S1967&gt;0,T1967&gt;0,Z1967&gt;0,AA1967&gt;0),"Buying Opportunity",IF(AND(D1967&lt;0,E1967&lt;0,F1967&lt;0,L1967&lt;0,M1967&lt;0,S1967&lt;0,T1967&lt;0,Z1967&lt;0,AA1967&lt;0),"support Zone",IF(AND(D1967&lt;0,E1967&lt;0,F1967&lt;0,L1967&gt;0,M1967&gt;0,S1967&gt;0,T1967&gt;0,Z1967&gt;0,AA1967&gt;0),"sell delivery")))</f>
        <v/>
      </c>
      <c r="BA1967" s="1">
        <f>IF(AND(D1967&gt;0,E1967&gt;0,F1967&gt;0,Z1967&gt;0,AA1967&gt;0,AB1967&gt;0,AC1967&gt;0,AI1967&gt;0,AJ1967&gt;0),"FII ENTERING")</f>
        <v/>
      </c>
      <c r="BB1967" s="1" t="n"/>
      <c r="BC1967" s="1" t="n"/>
      <c r="BD1967" s="1">
        <f>IF(AND(E1967&gt;0,F1967&gt;0,AB1967&gt;0,AC1967&gt;0,AI1967&gt;0,AJ1967&gt;0,AS1967&gt;AR1967,AR1967&gt;AQ1967),"long buildup",IF(AND(E1967&lt;0,F1967&lt;0,AB1967&gt;0,AC1967&gt;0,AI1967&gt;0,AJ1967&gt;0,AS1967&lt;AR1967,AR1967&lt;AQ1967),"Short buildup"))</f>
        <v/>
      </c>
      <c r="BE1967" s="1">
        <f>+IF(AND(F1967&gt;0,M1967&gt;0,T1967&gt;0,AA1967&gt;0),"buy")</f>
        <v/>
      </c>
    </row>
    <row r="1968">
      <c r="A1968" s="1" t="inlineStr">
        <is>
          <t>VADILALIND</t>
        </is>
      </c>
      <c r="B1968" s="1" t="n"/>
      <c r="C1968" s="1" t="n"/>
      <c r="D1968" s="2" t="n">
        <v>-0.3397335572775601</v>
      </c>
      <c r="E1968" s="2" t="n">
        <v>-0.5362341044890455</v>
      </c>
      <c r="F1968" s="3" t="n">
        <v>0.487779831587595</v>
      </c>
      <c r="G1968" s="4" t="n">
        <v>2258</v>
      </c>
      <c r="H1968" s="4" t="n">
        <v>1307</v>
      </c>
      <c r="I1968" s="3" t="n">
        <v>1180</v>
      </c>
      <c r="J1968" s="1" t="n"/>
      <c r="K1968" s="1" t="n"/>
      <c r="L1968" s="7">
        <f>J1968/G1968</f>
        <v/>
      </c>
      <c r="M1968" s="7">
        <f>K1968/H1968</f>
        <v/>
      </c>
      <c r="N1968" s="1" t="n">
        <v>4.8432</v>
      </c>
      <c r="O1968" s="1" t="n">
        <v>2.3538</v>
      </c>
      <c r="P1968" s="1" t="n">
        <v>1.7106</v>
      </c>
      <c r="Q1968" s="1" t="n"/>
      <c r="R1968" s="1" t="n"/>
      <c r="S1968" s="7">
        <f>Q1968/N1968</f>
        <v/>
      </c>
      <c r="T1968" s="7">
        <f>R1968/O1968</f>
        <v/>
      </c>
      <c r="U1968" s="1" t="inlineStr">
        <is>
          <t>5901</t>
        </is>
      </c>
      <c r="V1968" s="1" t="inlineStr">
        <is>
          <t>3595</t>
        </is>
      </c>
      <c r="W1968" s="1" t="inlineStr">
        <is>
          <t>2439</t>
        </is>
      </c>
      <c r="X1968" s="1" t="n"/>
      <c r="Y1968" s="1" t="n"/>
      <c r="Z1968" s="7">
        <f>X1968/U1968</f>
        <v/>
      </c>
      <c r="AA1968" s="7">
        <f>Y1968/V1968</f>
        <v/>
      </c>
      <c r="AB1968" s="1" t="n"/>
      <c r="AC1968" s="1" t="n"/>
      <c r="AD1968" s="1" t="n"/>
      <c r="AE1968" s="1" t="n"/>
      <c r="AF1968" s="1" t="n"/>
      <c r="AG1968" s="1" t="n"/>
      <c r="AH1968" s="1" t="n"/>
      <c r="AI1968" s="7">
        <f>AG1968/AD1968</f>
        <v/>
      </c>
      <c r="AJ1968" s="7">
        <f>AH1968/AE1968</f>
        <v/>
      </c>
      <c r="AK1968" s="1" t="n"/>
      <c r="AL1968" s="1" t="n"/>
      <c r="AM1968" s="1" t="n"/>
      <c r="AN1968" s="1" t="n">
        <v>3916.2</v>
      </c>
      <c r="AO1968" s="1" t="n">
        <v>3895.2</v>
      </c>
      <c r="AP1968" s="1" t="n">
        <v>3914.2</v>
      </c>
      <c r="AQ1968" s="1" t="n"/>
      <c r="AR1968" s="1" t="n"/>
      <c r="AS1968" s="1" t="n"/>
      <c r="AT1968" s="1" t="n"/>
      <c r="AU1968" s="1" t="n"/>
      <c r="AV1968" s="7">
        <f>AT1968/AQ1968</f>
        <v/>
      </c>
      <c r="AW1968" s="7">
        <f>AU1968/AR1968</f>
        <v/>
      </c>
      <c r="AX1968" s="1" t="n"/>
      <c r="AY1968" s="1">
        <f>+IF(AND(D1968&gt;0,E1968&gt;0,F1968&gt;0,S1968&gt;0,T1968&gt;0,AC1968&gt;0,AB1968&gt;0,AI1968&gt;0,AJ1968&gt;0,AS1968&gt;AR1968,AR1968&gt;AQ1968),"long buildup",IF(AND(D1968&gt;0,E1968&gt;0,F1968&gt;0,S1968&lt;0,T1968&lt;0,AB1968&lt;0,AC1968&lt;0,AI1968&lt;0,AJ1968&lt;0,AS1968&gt;AR1968,AR1968&gt;AQ1968),"Short Covering",IF(AND(D1968&lt;0,E1968&lt;0,F1968&lt;0,S1968&lt;0,T1968&lt;0,AB1968&gt;0,AC1968&gt;0,AI1968&gt;0,AJ1968&gt;0,AS1968&lt;AR1968,AR1968&lt;AQ1968),"Short Buildup",IF(AND(D1968&lt;0,E1968&lt;0,F1968&lt;0,S1968&lt;0,T1968&lt;0,AB1968&lt;0,AC1968&lt;0,AI1968&lt;0,AJ1968&lt;0,AS1968&lt;AR1968,AR1968&lt;AQ1968),"LongUnwinding" ))))</f>
        <v/>
      </c>
      <c r="AZ1968" s="1">
        <f>+IF(AND(D1968&gt;0,E1968&gt;0,F1968&gt;0,L1968&gt;0,M1968&gt;0,S1968&gt;0,T1968&gt;0,Z1968&gt;0,AA1968&gt;0),"Buying Opportunity",IF(AND(D1968&lt;0,E1968&lt;0,F1968&lt;0,L1968&lt;0,M1968&lt;0,S1968&lt;0,T1968&lt;0,Z1968&lt;0,AA1968&lt;0),"support Zone",IF(AND(D1968&lt;0,E1968&lt;0,F1968&lt;0,L1968&gt;0,M1968&gt;0,S1968&gt;0,T1968&gt;0,Z1968&gt;0,AA1968&gt;0),"sell delivery")))</f>
        <v/>
      </c>
      <c r="BA1968" s="1">
        <f>IF(AND(D1968&gt;0,E1968&gt;0,F1968&gt;0,Z1968&gt;0,AA1968&gt;0,AB1968&gt;0,AC1968&gt;0,AI1968&gt;0,AJ1968&gt;0),"FII ENTERING")</f>
        <v/>
      </c>
      <c r="BB1968" s="1" t="n"/>
      <c r="BC1968" s="1" t="n"/>
      <c r="BD1968" s="1">
        <f>IF(AND(E1968&gt;0,F1968&gt;0,AB1968&gt;0,AC1968&gt;0,AI1968&gt;0,AJ1968&gt;0,AS1968&gt;AR1968,AR1968&gt;AQ1968),"long buildup",IF(AND(E1968&lt;0,F1968&lt;0,AB1968&gt;0,AC1968&gt;0,AI1968&gt;0,AJ1968&gt;0,AS1968&lt;AR1968,AR1968&lt;AQ1968),"Short buildup"))</f>
        <v/>
      </c>
      <c r="BE1968" s="1">
        <f>+IF(AND(F1968&gt;0,M1968&gt;0,T1968&gt;0,AA1968&gt;0),"buy")</f>
        <v/>
      </c>
    </row>
    <row r="1969">
      <c r="A1969" s="1" t="inlineStr">
        <is>
          <t>VAIBHAVGBL</t>
        </is>
      </c>
      <c r="B1969" s="1" t="n"/>
      <c r="C1969" s="1" t="n"/>
      <c r="D1969" s="2" t="n">
        <v>0.1725219573400286</v>
      </c>
      <c r="E1969" s="2" t="n">
        <v>-1.033348990136218</v>
      </c>
      <c r="F1969" s="3" t="n">
        <v>2.135738016136687</v>
      </c>
      <c r="G1969" s="4" t="n">
        <v>16904</v>
      </c>
      <c r="H1969" s="4" t="n">
        <v>17433</v>
      </c>
      <c r="I1969" s="3" t="n">
        <v>43033</v>
      </c>
      <c r="J1969" s="1" t="n"/>
      <c r="K1969" s="1" t="n"/>
      <c r="L1969" s="7">
        <f>J1969/G1969</f>
        <v/>
      </c>
      <c r="M1969" s="7">
        <f>K1969/H1969</f>
        <v/>
      </c>
      <c r="N1969" s="1" t="n">
        <v>14.903</v>
      </c>
      <c r="O1969" s="1" t="n">
        <v>12.8373</v>
      </c>
      <c r="P1969" s="1" t="n">
        <v>39.44130000000001</v>
      </c>
      <c r="Q1969" s="1" t="n"/>
      <c r="R1969" s="1" t="n"/>
      <c r="S1969" s="7">
        <f>Q1969/N1969</f>
        <v/>
      </c>
      <c r="T1969" s="7">
        <f>R1969/O1969</f>
        <v/>
      </c>
      <c r="U1969" s="1" t="inlineStr">
        <is>
          <t>202426</t>
        </is>
      </c>
      <c r="V1969" s="1" t="inlineStr">
        <is>
          <t>179004</t>
        </is>
      </c>
      <c r="W1969" s="1" t="inlineStr">
        <is>
          <t>423265</t>
        </is>
      </c>
      <c r="X1969" s="1" t="n"/>
      <c r="Y1969" s="1" t="n"/>
      <c r="Z1969" s="7">
        <f>X1969/U1969</f>
        <v/>
      </c>
      <c r="AA1969" s="7">
        <f>Y1969/V1969</f>
        <v/>
      </c>
      <c r="AB1969" s="1" t="n"/>
      <c r="AC1969" s="1" t="n"/>
      <c r="AD1969" s="1" t="n"/>
      <c r="AE1969" s="1" t="n"/>
      <c r="AF1969" s="1" t="n"/>
      <c r="AG1969" s="1" t="n"/>
      <c r="AH1969" s="1" t="n"/>
      <c r="AI1969" s="7">
        <f>AG1969/AD1969</f>
        <v/>
      </c>
      <c r="AJ1969" s="7">
        <f>AH1969/AE1969</f>
        <v/>
      </c>
      <c r="AK1969" s="1" t="n"/>
      <c r="AL1969" s="1" t="n"/>
      <c r="AM1969" s="1" t="n"/>
      <c r="AN1969" s="1" t="n">
        <v>319.35</v>
      </c>
      <c r="AO1969" s="1" t="n">
        <v>316.05</v>
      </c>
      <c r="AP1969" s="1" t="n">
        <v>322.8</v>
      </c>
      <c r="AQ1969" s="1" t="n"/>
      <c r="AR1969" s="1" t="n"/>
      <c r="AS1969" s="1" t="n"/>
      <c r="AT1969" s="1" t="n"/>
      <c r="AU1969" s="1" t="n"/>
      <c r="AV1969" s="7">
        <f>AT1969/AQ1969</f>
        <v/>
      </c>
      <c r="AW1969" s="7">
        <f>AU1969/AR1969</f>
        <v/>
      </c>
      <c r="AX1969" s="1" t="n"/>
      <c r="AY1969" s="1">
        <f>+IF(AND(D1969&gt;0,E1969&gt;0,F1969&gt;0,S1969&gt;0,T1969&gt;0,AC1969&gt;0,AB1969&gt;0,AI1969&gt;0,AJ1969&gt;0,AS1969&gt;AR1969,AR1969&gt;AQ1969),"long buildup",IF(AND(D1969&gt;0,E1969&gt;0,F1969&gt;0,S1969&lt;0,T1969&lt;0,AB1969&lt;0,AC1969&lt;0,AI1969&lt;0,AJ1969&lt;0,AS1969&gt;AR1969,AR1969&gt;AQ1969),"Short Covering",IF(AND(D1969&lt;0,E1969&lt;0,F1969&lt;0,S1969&lt;0,T1969&lt;0,AB1969&gt;0,AC1969&gt;0,AI1969&gt;0,AJ1969&gt;0,AS1969&lt;AR1969,AR1969&lt;AQ1969),"Short Buildup",IF(AND(D1969&lt;0,E1969&lt;0,F1969&lt;0,S1969&lt;0,T1969&lt;0,AB1969&lt;0,AC1969&lt;0,AI1969&lt;0,AJ1969&lt;0,AS1969&lt;AR1969,AR1969&lt;AQ1969),"LongUnwinding" ))))</f>
        <v/>
      </c>
      <c r="AZ1969" s="1">
        <f>+IF(AND(D1969&gt;0,E1969&gt;0,F1969&gt;0,L1969&gt;0,M1969&gt;0,S1969&gt;0,T1969&gt;0,Z1969&gt;0,AA1969&gt;0),"Buying Opportunity",IF(AND(D1969&lt;0,E1969&lt;0,F1969&lt;0,L1969&lt;0,M1969&lt;0,S1969&lt;0,T1969&lt;0,Z1969&lt;0,AA1969&lt;0),"support Zone",IF(AND(D1969&lt;0,E1969&lt;0,F1969&lt;0,L1969&gt;0,M1969&gt;0,S1969&gt;0,T1969&gt;0,Z1969&gt;0,AA1969&gt;0),"sell delivery")))</f>
        <v/>
      </c>
      <c r="BA1969" s="1">
        <f>IF(AND(D1969&gt;0,E1969&gt;0,F1969&gt;0,Z1969&gt;0,AA1969&gt;0,AB1969&gt;0,AC1969&gt;0,AI1969&gt;0,AJ1969&gt;0),"FII ENTERING")</f>
        <v/>
      </c>
      <c r="BB1969" s="1" t="n"/>
      <c r="BC1969" s="1" t="n"/>
      <c r="BD1969" s="1">
        <f>IF(AND(E1969&gt;0,F1969&gt;0,AB1969&gt;0,AC1969&gt;0,AI1969&gt;0,AJ1969&gt;0,AS1969&gt;AR1969,AR1969&gt;AQ1969),"long buildup",IF(AND(E1969&lt;0,F1969&lt;0,AB1969&gt;0,AC1969&gt;0,AI1969&gt;0,AJ1969&gt;0,AS1969&lt;AR1969,AR1969&lt;AQ1969),"Short buildup"))</f>
        <v/>
      </c>
      <c r="BE1969" s="1">
        <f>+IF(AND(F1969&gt;0,M1969&gt;0,T1969&gt;0,AA1969&gt;0),"buy")</f>
        <v/>
      </c>
    </row>
    <row r="1970">
      <c r="A1970" s="1" t="inlineStr">
        <is>
          <t>VAISHALI</t>
        </is>
      </c>
      <c r="B1970" s="1" t="n"/>
      <c r="C1970" s="1" t="n"/>
      <c r="D1970" s="2" t="n">
        <v>1.959773078906648</v>
      </c>
      <c r="E1970" s="2" t="n">
        <v>1.972685887708652</v>
      </c>
      <c r="F1970" s="3" t="n">
        <v>-0.1984126984126942</v>
      </c>
      <c r="G1970" s="4" t="n">
        <v>431</v>
      </c>
      <c r="H1970" s="4" t="n">
        <v>256</v>
      </c>
      <c r="I1970" s="3" t="n">
        <v>180</v>
      </c>
      <c r="J1970" s="1" t="n"/>
      <c r="K1970" s="1" t="n"/>
      <c r="L1970" s="7">
        <f>J1970/G1970</f>
        <v/>
      </c>
      <c r="M1970" s="7">
        <f>K1970/H1970</f>
        <v/>
      </c>
      <c r="N1970" s="1" t="n">
        <v>0.6885</v>
      </c>
      <c r="O1970" s="1" t="n">
        <v>0.4374</v>
      </c>
      <c r="P1970" s="1" t="n">
        <v>0.2399</v>
      </c>
      <c r="Q1970" s="1" t="n"/>
      <c r="R1970" s="1" t="n"/>
      <c r="S1970" s="7">
        <f>Q1970/N1970</f>
        <v/>
      </c>
      <c r="T1970" s="7">
        <f>R1970/O1970</f>
        <v/>
      </c>
      <c r="U1970" s="1" t="inlineStr">
        <is>
          <t>-</t>
        </is>
      </c>
      <c r="V1970" s="1" t="inlineStr">
        <is>
          <t>-</t>
        </is>
      </c>
      <c r="W1970" s="1" t="inlineStr">
        <is>
          <t>-</t>
        </is>
      </c>
      <c r="X1970" s="1" t="n"/>
      <c r="Y1970" s="1" t="n"/>
      <c r="Z1970" s="7">
        <f>X1970/U1970</f>
        <v/>
      </c>
      <c r="AA1970" s="7">
        <f>Y1970/V1970</f>
        <v/>
      </c>
      <c r="AB1970" s="1" t="n"/>
      <c r="AC1970" s="1" t="n"/>
      <c r="AD1970" s="1" t="n"/>
      <c r="AE1970" s="1" t="n"/>
      <c r="AF1970" s="1" t="n"/>
      <c r="AG1970" s="1" t="n"/>
      <c r="AH1970" s="1" t="n"/>
      <c r="AI1970" s="7">
        <f>AG1970/AD1970</f>
        <v/>
      </c>
      <c r="AJ1970" s="7">
        <f>AH1970/AE1970</f>
        <v/>
      </c>
      <c r="AK1970" s="1" t="n"/>
      <c r="AL1970" s="1" t="n"/>
      <c r="AM1970" s="1" t="n"/>
      <c r="AN1970" s="1" t="n">
        <v>19.77</v>
      </c>
      <c r="AO1970" s="1" t="n">
        <v>20.16</v>
      </c>
      <c r="AP1970" s="1" t="n">
        <v>20.12</v>
      </c>
      <c r="AQ1970" s="1" t="n"/>
      <c r="AR1970" s="1" t="n"/>
      <c r="AS1970" s="1" t="n"/>
      <c r="AT1970" s="1" t="n"/>
      <c r="AU1970" s="1" t="n"/>
      <c r="AV1970" s="7">
        <f>AT1970/AQ1970</f>
        <v/>
      </c>
      <c r="AW1970" s="7">
        <f>AU1970/AR1970</f>
        <v/>
      </c>
      <c r="AX1970" s="1" t="n"/>
      <c r="AY1970" s="1">
        <f>+IF(AND(D1970&gt;0,E1970&gt;0,F1970&gt;0,S1970&gt;0,T1970&gt;0,AC1970&gt;0,AB1970&gt;0,AI1970&gt;0,AJ1970&gt;0,AS1970&gt;AR1970,AR1970&gt;AQ1970),"long buildup",IF(AND(D1970&gt;0,E1970&gt;0,F1970&gt;0,S1970&lt;0,T1970&lt;0,AB1970&lt;0,AC1970&lt;0,AI1970&lt;0,AJ1970&lt;0,AS1970&gt;AR1970,AR1970&gt;AQ1970),"Short Covering",IF(AND(D1970&lt;0,E1970&lt;0,F1970&lt;0,S1970&lt;0,T1970&lt;0,AB1970&gt;0,AC1970&gt;0,AI1970&gt;0,AJ1970&gt;0,AS1970&lt;AR1970,AR1970&lt;AQ1970),"Short Buildup",IF(AND(D1970&lt;0,E1970&lt;0,F1970&lt;0,S1970&lt;0,T1970&lt;0,AB1970&lt;0,AC1970&lt;0,AI1970&lt;0,AJ1970&lt;0,AS1970&lt;AR1970,AR1970&lt;AQ1970),"LongUnwinding" ))))</f>
        <v/>
      </c>
      <c r="AZ1970" s="1">
        <f>+IF(AND(D1970&gt;0,E1970&gt;0,F1970&gt;0,L1970&gt;0,M1970&gt;0,S1970&gt;0,T1970&gt;0,Z1970&gt;0,AA1970&gt;0),"Buying Opportunity",IF(AND(D1970&lt;0,E1970&lt;0,F1970&lt;0,L1970&lt;0,M1970&lt;0,S1970&lt;0,T1970&lt;0,Z1970&lt;0,AA1970&lt;0),"support Zone",IF(AND(D1970&lt;0,E1970&lt;0,F1970&lt;0,L1970&gt;0,M1970&gt;0,S1970&gt;0,T1970&gt;0,Z1970&gt;0,AA1970&gt;0),"sell delivery")))</f>
        <v/>
      </c>
      <c r="BA1970" s="1">
        <f>IF(AND(D1970&gt;0,E1970&gt;0,F1970&gt;0,Z1970&gt;0,AA1970&gt;0,AB1970&gt;0,AC1970&gt;0,AI1970&gt;0,AJ1970&gt;0),"FII ENTERING")</f>
        <v/>
      </c>
      <c r="BB1970" s="1" t="n"/>
      <c r="BC1970" s="1" t="n"/>
      <c r="BD1970" s="1">
        <f>IF(AND(E1970&gt;0,F1970&gt;0,AB1970&gt;0,AC1970&gt;0,AI1970&gt;0,AJ1970&gt;0,AS1970&gt;AR1970,AR1970&gt;AQ1970),"long buildup",IF(AND(E1970&lt;0,F1970&lt;0,AB1970&gt;0,AC1970&gt;0,AI1970&gt;0,AJ1970&gt;0,AS1970&lt;AR1970,AR1970&lt;AQ1970),"Short buildup"))</f>
        <v/>
      </c>
      <c r="BE1970" s="1">
        <f>+IF(AND(F1970&gt;0,M1970&gt;0,T1970&gt;0,AA1970&gt;0),"buy")</f>
        <v/>
      </c>
    </row>
    <row r="1971">
      <c r="A1971" s="1" t="inlineStr">
        <is>
          <t>VAKRANGEE</t>
        </is>
      </c>
      <c r="B1971" s="1" t="n"/>
      <c r="C1971" s="1" t="n"/>
      <c r="D1971" s="2" t="n">
        <v>8.966327329678931</v>
      </c>
      <c r="E1971" s="2" t="n">
        <v>-3.521379805964775</v>
      </c>
      <c r="F1971" s="3" t="n">
        <v>3.500931098696453</v>
      </c>
      <c r="G1971" s="4" t="n">
        <v>17621</v>
      </c>
      <c r="H1971" s="4" t="n">
        <v>15074</v>
      </c>
      <c r="I1971" s="3" t="n">
        <v>15783</v>
      </c>
      <c r="J1971" s="1" t="n"/>
      <c r="K1971" s="1" t="n"/>
      <c r="L1971" s="7">
        <f>J1971/G1971</f>
        <v/>
      </c>
      <c r="M1971" s="7">
        <f>K1971/H1971</f>
        <v/>
      </c>
      <c r="N1971" s="1" t="n">
        <v>26.9702</v>
      </c>
      <c r="O1971" s="1" t="n">
        <v>20.567</v>
      </c>
      <c r="P1971" s="1" t="n">
        <v>27.8065</v>
      </c>
      <c r="Q1971" s="1" t="n"/>
      <c r="R1971" s="1" t="n"/>
      <c r="S1971" s="7">
        <f>Q1971/N1971</f>
        <v/>
      </c>
      <c r="T1971" s="7">
        <f>R1971/O1971</f>
        <v/>
      </c>
      <c r="U1971" s="1" t="inlineStr">
        <is>
          <t>5717970</t>
        </is>
      </c>
      <c r="V1971" s="1" t="inlineStr">
        <is>
          <t>3603479</t>
        </is>
      </c>
      <c r="W1971" s="1" t="inlineStr">
        <is>
          <t>3826929</t>
        </is>
      </c>
      <c r="X1971" s="1" t="n"/>
      <c r="Y1971" s="1" t="n"/>
      <c r="Z1971" s="7">
        <f>X1971/U1971</f>
        <v/>
      </c>
      <c r="AA1971" s="7">
        <f>Y1971/V1971</f>
        <v/>
      </c>
      <c r="AB1971" s="1" t="n"/>
      <c r="AC1971" s="1" t="n"/>
      <c r="AD1971" s="1" t="n"/>
      <c r="AE1971" s="1" t="n"/>
      <c r="AF1971" s="1" t="n"/>
      <c r="AG1971" s="1" t="n"/>
      <c r="AH1971" s="1" t="n"/>
      <c r="AI1971" s="7">
        <f>AG1971/AD1971</f>
        <v/>
      </c>
      <c r="AJ1971" s="7">
        <f>AH1971/AE1971</f>
        <v/>
      </c>
      <c r="AK1971" s="1" t="n"/>
      <c r="AL1971" s="1" t="n"/>
      <c r="AM1971" s="1" t="n"/>
      <c r="AN1971" s="1" t="n">
        <v>27.83</v>
      </c>
      <c r="AO1971" s="1" t="n">
        <v>26.85</v>
      </c>
      <c r="AP1971" s="1" t="n">
        <v>27.79</v>
      </c>
      <c r="AQ1971" s="1" t="n"/>
      <c r="AR1971" s="1" t="n"/>
      <c r="AS1971" s="1" t="n"/>
      <c r="AT1971" s="1" t="n"/>
      <c r="AU1971" s="1" t="n"/>
      <c r="AV1971" s="7">
        <f>AT1971/AQ1971</f>
        <v/>
      </c>
      <c r="AW1971" s="7">
        <f>AU1971/AR1971</f>
        <v/>
      </c>
      <c r="AX1971" s="1" t="n"/>
      <c r="AY1971" s="1">
        <f>+IF(AND(D1971&gt;0,E1971&gt;0,F1971&gt;0,S1971&gt;0,T1971&gt;0,AC1971&gt;0,AB1971&gt;0,AI1971&gt;0,AJ1971&gt;0,AS1971&gt;AR1971,AR1971&gt;AQ1971),"long buildup",IF(AND(D1971&gt;0,E1971&gt;0,F1971&gt;0,S1971&lt;0,T1971&lt;0,AB1971&lt;0,AC1971&lt;0,AI1971&lt;0,AJ1971&lt;0,AS1971&gt;AR1971,AR1971&gt;AQ1971),"Short Covering",IF(AND(D1971&lt;0,E1971&lt;0,F1971&lt;0,S1971&lt;0,T1971&lt;0,AB1971&gt;0,AC1971&gt;0,AI1971&gt;0,AJ1971&gt;0,AS1971&lt;AR1971,AR1971&lt;AQ1971),"Short Buildup",IF(AND(D1971&lt;0,E1971&lt;0,F1971&lt;0,S1971&lt;0,T1971&lt;0,AB1971&lt;0,AC1971&lt;0,AI1971&lt;0,AJ1971&lt;0,AS1971&lt;AR1971,AR1971&lt;AQ1971),"LongUnwinding" ))))</f>
        <v/>
      </c>
      <c r="AZ1971" s="1">
        <f>+IF(AND(D1971&gt;0,E1971&gt;0,F1971&gt;0,L1971&gt;0,M1971&gt;0,S1971&gt;0,T1971&gt;0,Z1971&gt;0,AA1971&gt;0),"Buying Opportunity",IF(AND(D1971&lt;0,E1971&lt;0,F1971&lt;0,L1971&lt;0,M1971&lt;0,S1971&lt;0,T1971&lt;0,Z1971&lt;0,AA1971&lt;0),"support Zone",IF(AND(D1971&lt;0,E1971&lt;0,F1971&lt;0,L1971&gt;0,M1971&gt;0,S1971&gt;0,T1971&gt;0,Z1971&gt;0,AA1971&gt;0),"sell delivery")))</f>
        <v/>
      </c>
      <c r="BA1971" s="1">
        <f>IF(AND(D1971&gt;0,E1971&gt;0,F1971&gt;0,Z1971&gt;0,AA1971&gt;0,AB1971&gt;0,AC1971&gt;0,AI1971&gt;0,AJ1971&gt;0),"FII ENTERING")</f>
        <v/>
      </c>
      <c r="BB1971" s="1" t="n"/>
      <c r="BC1971" s="1" t="n"/>
      <c r="BD1971" s="1">
        <f>IF(AND(E1971&gt;0,F1971&gt;0,AB1971&gt;0,AC1971&gt;0,AI1971&gt;0,AJ1971&gt;0,AS1971&gt;AR1971,AR1971&gt;AQ1971),"long buildup",IF(AND(E1971&lt;0,F1971&lt;0,AB1971&gt;0,AC1971&gt;0,AI1971&gt;0,AJ1971&gt;0,AS1971&lt;AR1971,AR1971&lt;AQ1971),"Short buildup"))</f>
        <v/>
      </c>
      <c r="BE1971" s="1">
        <f>+IF(AND(F1971&gt;0,M1971&gt;0,T1971&gt;0,AA1971&gt;0),"buy")</f>
        <v/>
      </c>
    </row>
    <row r="1972">
      <c r="A1972" s="1" t="inlineStr">
        <is>
          <t>VALIANTLAB</t>
        </is>
      </c>
      <c r="B1972" s="1" t="n"/>
      <c r="C1972" s="1" t="n"/>
      <c r="D1972" s="2" t="n">
        <v>-1.707840177933121</v>
      </c>
      <c r="E1972" s="2" t="n">
        <v>-2.497171488605131</v>
      </c>
      <c r="F1972" s="3" t="n">
        <v>-2.627434728553669</v>
      </c>
      <c r="G1972" s="4" t="n">
        <v>2324</v>
      </c>
      <c r="H1972" s="4" t="n">
        <v>1247</v>
      </c>
      <c r="I1972" s="3" t="n">
        <v>1078</v>
      </c>
      <c r="J1972" s="1" t="n"/>
      <c r="K1972" s="1" t="n"/>
      <c r="L1972" s="7">
        <f>J1972/G1972</f>
        <v/>
      </c>
      <c r="M1972" s="7">
        <f>K1972/H1972</f>
        <v/>
      </c>
      <c r="N1972" s="1" t="n">
        <v>1.5656</v>
      </c>
      <c r="O1972" s="1" t="n">
        <v>0.6014</v>
      </c>
      <c r="P1972" s="1" t="n">
        <v>0.5006</v>
      </c>
      <c r="Q1972" s="1" t="n"/>
      <c r="R1972" s="1" t="n"/>
      <c r="S1972" s="7">
        <f>Q1972/N1972</f>
        <v/>
      </c>
      <c r="T1972" s="7">
        <f>R1972/O1972</f>
        <v/>
      </c>
      <c r="U1972" s="1" t="inlineStr">
        <is>
          <t>23268</t>
        </is>
      </c>
      <c r="V1972" s="1" t="inlineStr">
        <is>
          <t>30701</t>
        </is>
      </c>
      <c r="W1972" s="1" t="inlineStr">
        <is>
          <t>22649</t>
        </is>
      </c>
      <c r="X1972" s="1" t="n"/>
      <c r="Y1972" s="1" t="n"/>
      <c r="Z1972" s="7">
        <f>X1972/U1972</f>
        <v/>
      </c>
      <c r="AA1972" s="7">
        <f>Y1972/V1972</f>
        <v/>
      </c>
      <c r="AB1972" s="1" t="n"/>
      <c r="AC1972" s="1" t="n"/>
      <c r="AD1972" s="1" t="n"/>
      <c r="AE1972" s="1" t="n"/>
      <c r="AF1972" s="1" t="n"/>
      <c r="AG1972" s="1" t="n"/>
      <c r="AH1972" s="1" t="n"/>
      <c r="AI1972" s="7">
        <f>AG1972/AD1972</f>
        <v/>
      </c>
      <c r="AJ1972" s="7">
        <f>AH1972/AE1972</f>
        <v/>
      </c>
      <c r="AK1972" s="1" t="n"/>
      <c r="AL1972" s="1" t="n"/>
      <c r="AM1972" s="1" t="n"/>
      <c r="AN1972" s="1" t="n">
        <v>123.74</v>
      </c>
      <c r="AO1972" s="1" t="n">
        <v>120.65</v>
      </c>
      <c r="AP1972" s="1" t="n">
        <v>117.48</v>
      </c>
      <c r="AQ1972" s="1" t="n"/>
      <c r="AR1972" s="1" t="n"/>
      <c r="AS1972" s="1" t="n"/>
      <c r="AT1972" s="1" t="n"/>
      <c r="AU1972" s="1" t="n"/>
      <c r="AV1972" s="7">
        <f>AT1972/AQ1972</f>
        <v/>
      </c>
      <c r="AW1972" s="7">
        <f>AU1972/AR1972</f>
        <v/>
      </c>
      <c r="AX1972" s="1" t="n"/>
      <c r="AY1972" s="1">
        <f>+IF(AND(D1972&gt;0,E1972&gt;0,F1972&gt;0,S1972&gt;0,T1972&gt;0,AC1972&gt;0,AB1972&gt;0,AI1972&gt;0,AJ1972&gt;0,AS1972&gt;AR1972,AR1972&gt;AQ1972),"long buildup",IF(AND(D1972&gt;0,E1972&gt;0,F1972&gt;0,S1972&lt;0,T1972&lt;0,AB1972&lt;0,AC1972&lt;0,AI1972&lt;0,AJ1972&lt;0,AS1972&gt;AR1972,AR1972&gt;AQ1972),"Short Covering",IF(AND(D1972&lt;0,E1972&lt;0,F1972&lt;0,S1972&lt;0,T1972&lt;0,AB1972&gt;0,AC1972&gt;0,AI1972&gt;0,AJ1972&gt;0,AS1972&lt;AR1972,AR1972&lt;AQ1972),"Short Buildup",IF(AND(D1972&lt;0,E1972&lt;0,F1972&lt;0,S1972&lt;0,T1972&lt;0,AB1972&lt;0,AC1972&lt;0,AI1972&lt;0,AJ1972&lt;0,AS1972&lt;AR1972,AR1972&lt;AQ1972),"LongUnwinding" ))))</f>
        <v/>
      </c>
      <c r="AZ1972" s="1">
        <f>+IF(AND(D1972&gt;0,E1972&gt;0,F1972&gt;0,L1972&gt;0,M1972&gt;0,S1972&gt;0,T1972&gt;0,Z1972&gt;0,AA1972&gt;0),"Buying Opportunity",IF(AND(D1972&lt;0,E1972&lt;0,F1972&lt;0,L1972&lt;0,M1972&lt;0,S1972&lt;0,T1972&lt;0,Z1972&lt;0,AA1972&lt;0),"support Zone",IF(AND(D1972&lt;0,E1972&lt;0,F1972&lt;0,L1972&gt;0,M1972&gt;0,S1972&gt;0,T1972&gt;0,Z1972&gt;0,AA1972&gt;0),"sell delivery")))</f>
        <v/>
      </c>
      <c r="BA1972" s="1">
        <f>IF(AND(D1972&gt;0,E1972&gt;0,F1972&gt;0,Z1972&gt;0,AA1972&gt;0,AB1972&gt;0,AC1972&gt;0,AI1972&gt;0,AJ1972&gt;0),"FII ENTERING")</f>
        <v/>
      </c>
      <c r="BB1972" s="1" t="n"/>
      <c r="BC1972" s="1" t="n"/>
      <c r="BD1972" s="1">
        <f>IF(AND(E1972&gt;0,F1972&gt;0,AB1972&gt;0,AC1972&gt;0,AI1972&gt;0,AJ1972&gt;0,AS1972&gt;AR1972,AR1972&gt;AQ1972),"long buildup",IF(AND(E1972&lt;0,F1972&lt;0,AB1972&gt;0,AC1972&gt;0,AI1972&gt;0,AJ1972&gt;0,AS1972&lt;AR1972,AR1972&lt;AQ1972),"Short buildup"))</f>
        <v/>
      </c>
      <c r="BE1972" s="1">
        <f>+IF(AND(F1972&gt;0,M1972&gt;0,T1972&gt;0,AA1972&gt;0),"buy")</f>
        <v/>
      </c>
    </row>
    <row r="1973">
      <c r="A1973" s="1" t="inlineStr">
        <is>
          <t>VALIANTORG</t>
        </is>
      </c>
      <c r="B1973" s="1" t="n"/>
      <c r="C1973" s="1" t="n"/>
      <c r="D1973" s="2" t="n">
        <v>-0.4759779860181366</v>
      </c>
      <c r="E1973" s="2" t="n">
        <v>-1.091017785084452</v>
      </c>
      <c r="F1973" s="3" t="n">
        <v>-1.329706860078567</v>
      </c>
      <c r="G1973" s="4" t="n">
        <v>2397</v>
      </c>
      <c r="H1973" s="4" t="n">
        <v>2593</v>
      </c>
      <c r="I1973" s="3" t="n">
        <v>2329</v>
      </c>
      <c r="J1973" s="1" t="n"/>
      <c r="K1973" s="1" t="n"/>
      <c r="L1973" s="7">
        <f>J1973/G1973</f>
        <v/>
      </c>
      <c r="M1973" s="7">
        <f>K1973/H1973</f>
        <v/>
      </c>
      <c r="N1973" s="1" t="n">
        <v>1.2949</v>
      </c>
      <c r="O1973" s="1" t="n">
        <v>1.5039</v>
      </c>
      <c r="P1973" s="1" t="n">
        <v>1.3646</v>
      </c>
      <c r="Q1973" s="1" t="n"/>
      <c r="R1973" s="1" t="n"/>
      <c r="S1973" s="7">
        <f>Q1973/N1973</f>
        <v/>
      </c>
      <c r="T1973" s="7">
        <f>R1973/O1973</f>
        <v/>
      </c>
      <c r="U1973" s="1" t="inlineStr">
        <is>
          <t>25693</t>
        </is>
      </c>
      <c r="V1973" s="1" t="inlineStr">
        <is>
          <t>26471</t>
        </is>
      </c>
      <c r="W1973" s="1" t="inlineStr">
        <is>
          <t>24504</t>
        </is>
      </c>
      <c r="X1973" s="1" t="n"/>
      <c r="Y1973" s="1" t="n"/>
      <c r="Z1973" s="7">
        <f>X1973/U1973</f>
        <v/>
      </c>
      <c r="AA1973" s="7">
        <f>Y1973/V1973</f>
        <v/>
      </c>
      <c r="AB1973" s="1" t="n"/>
      <c r="AC1973" s="1" t="n"/>
      <c r="AD1973" s="1" t="n"/>
      <c r="AE1973" s="1" t="n"/>
      <c r="AF1973" s="1" t="n"/>
      <c r="AG1973" s="1" t="n"/>
      <c r="AH1973" s="1" t="n"/>
      <c r="AI1973" s="7">
        <f>AG1973/AD1973</f>
        <v/>
      </c>
      <c r="AJ1973" s="7">
        <f>AH1973/AE1973</f>
        <v/>
      </c>
      <c r="AK1973" s="1" t="n"/>
      <c r="AL1973" s="1" t="n"/>
      <c r="AM1973" s="1" t="n"/>
      <c r="AN1973" s="1" t="n">
        <v>334.55</v>
      </c>
      <c r="AO1973" s="1" t="n">
        <v>330.9</v>
      </c>
      <c r="AP1973" s="1" t="n">
        <v>326.5</v>
      </c>
      <c r="AQ1973" s="1" t="n"/>
      <c r="AR1973" s="1" t="n"/>
      <c r="AS1973" s="1" t="n"/>
      <c r="AT1973" s="1" t="n"/>
      <c r="AU1973" s="1" t="n"/>
      <c r="AV1973" s="7">
        <f>AT1973/AQ1973</f>
        <v/>
      </c>
      <c r="AW1973" s="7">
        <f>AU1973/AR1973</f>
        <v/>
      </c>
      <c r="AX1973" s="1" t="n"/>
      <c r="AY1973" s="1">
        <f>+IF(AND(D1973&gt;0,E1973&gt;0,F1973&gt;0,S1973&gt;0,T1973&gt;0,AC1973&gt;0,AB1973&gt;0,AI1973&gt;0,AJ1973&gt;0,AS1973&gt;AR1973,AR1973&gt;AQ1973),"long buildup",IF(AND(D1973&gt;0,E1973&gt;0,F1973&gt;0,S1973&lt;0,T1973&lt;0,AB1973&lt;0,AC1973&lt;0,AI1973&lt;0,AJ1973&lt;0,AS1973&gt;AR1973,AR1973&gt;AQ1973),"Short Covering",IF(AND(D1973&lt;0,E1973&lt;0,F1973&lt;0,S1973&lt;0,T1973&lt;0,AB1973&gt;0,AC1973&gt;0,AI1973&gt;0,AJ1973&gt;0,AS1973&lt;AR1973,AR1973&lt;AQ1973),"Short Buildup",IF(AND(D1973&lt;0,E1973&lt;0,F1973&lt;0,S1973&lt;0,T1973&lt;0,AB1973&lt;0,AC1973&lt;0,AI1973&lt;0,AJ1973&lt;0,AS1973&lt;AR1973,AR1973&lt;AQ1973),"LongUnwinding" ))))</f>
        <v/>
      </c>
      <c r="AZ1973" s="1">
        <f>+IF(AND(D1973&gt;0,E1973&gt;0,F1973&gt;0,L1973&gt;0,M1973&gt;0,S1973&gt;0,T1973&gt;0,Z1973&gt;0,AA1973&gt;0),"Buying Opportunity",IF(AND(D1973&lt;0,E1973&lt;0,F1973&lt;0,L1973&lt;0,M1973&lt;0,S1973&lt;0,T1973&lt;0,Z1973&lt;0,AA1973&lt;0),"support Zone",IF(AND(D1973&lt;0,E1973&lt;0,F1973&lt;0,L1973&gt;0,M1973&gt;0,S1973&gt;0,T1973&gt;0,Z1973&gt;0,AA1973&gt;0),"sell delivery")))</f>
        <v/>
      </c>
      <c r="BA1973" s="1">
        <f>IF(AND(D1973&gt;0,E1973&gt;0,F1973&gt;0,Z1973&gt;0,AA1973&gt;0,AB1973&gt;0,AC1973&gt;0,AI1973&gt;0,AJ1973&gt;0),"FII ENTERING")</f>
        <v/>
      </c>
      <c r="BB1973" s="1" t="n"/>
      <c r="BC1973" s="1" t="n"/>
      <c r="BD1973" s="1">
        <f>IF(AND(E1973&gt;0,F1973&gt;0,AB1973&gt;0,AC1973&gt;0,AI1973&gt;0,AJ1973&gt;0,AS1973&gt;AR1973,AR1973&gt;AQ1973),"long buildup",IF(AND(E1973&lt;0,F1973&lt;0,AB1973&gt;0,AC1973&gt;0,AI1973&gt;0,AJ1973&gt;0,AS1973&lt;AR1973,AR1973&lt;AQ1973),"Short buildup"))</f>
        <v/>
      </c>
      <c r="BE1973" s="1">
        <f>+IF(AND(F1973&gt;0,M1973&gt;0,T1973&gt;0,AA1973&gt;0),"buy")</f>
        <v/>
      </c>
    </row>
    <row r="1974">
      <c r="A1974" s="1" t="inlineStr">
        <is>
          <t>VARDHACRLC</t>
        </is>
      </c>
      <c r="B1974" s="1" t="n"/>
      <c r="C1974" s="1" t="n"/>
      <c r="D1974" s="2" t="n">
        <v>-0.2719700832908322</v>
      </c>
      <c r="E1974" s="2" t="n">
        <v>-2.437361513550366</v>
      </c>
      <c r="F1974" s="3" t="n">
        <v>1.03074772886093</v>
      </c>
      <c r="G1974" s="4" t="n">
        <v>1156</v>
      </c>
      <c r="H1974" s="4" t="n">
        <v>798</v>
      </c>
      <c r="I1974" s="3" t="n">
        <v>485</v>
      </c>
      <c r="J1974" s="1" t="n"/>
      <c r="K1974" s="1" t="n"/>
      <c r="L1974" s="7">
        <f>J1974/G1974</f>
        <v/>
      </c>
      <c r="M1974" s="7">
        <f>K1974/H1974</f>
        <v/>
      </c>
      <c r="N1974" s="1" t="n">
        <v>0.6022</v>
      </c>
      <c r="O1974" s="1" t="n">
        <v>0.3617</v>
      </c>
      <c r="P1974" s="1" t="n">
        <v>0.156</v>
      </c>
      <c r="Q1974" s="1" t="n"/>
      <c r="R1974" s="1" t="n"/>
      <c r="S1974" s="7">
        <f>Q1974/N1974</f>
        <v/>
      </c>
      <c r="T1974" s="7">
        <f>R1974/O1974</f>
        <v/>
      </c>
      <c r="U1974" s="1" t="inlineStr">
        <is>
          <t>46031</t>
        </is>
      </c>
      <c r="V1974" s="1" t="inlineStr">
        <is>
          <t>25474</t>
        </is>
      </c>
      <c r="W1974" s="1" t="inlineStr">
        <is>
          <t>18120</t>
        </is>
      </c>
      <c r="X1974" s="1" t="n"/>
      <c r="Y1974" s="1" t="n"/>
      <c r="Z1974" s="7">
        <f>X1974/U1974</f>
        <v/>
      </c>
      <c r="AA1974" s="7">
        <f>Y1974/V1974</f>
        <v/>
      </c>
      <c r="AB1974" s="1" t="n"/>
      <c r="AC1974" s="1" t="n"/>
      <c r="AD1974" s="1" t="n"/>
      <c r="AE1974" s="1" t="n"/>
      <c r="AF1974" s="1" t="n"/>
      <c r="AG1974" s="1" t="n"/>
      <c r="AH1974" s="1" t="n"/>
      <c r="AI1974" s="7">
        <f>AG1974/AD1974</f>
        <v/>
      </c>
      <c r="AJ1974" s="7">
        <f>AH1974/AE1974</f>
        <v/>
      </c>
      <c r="AK1974" s="1" t="n"/>
      <c r="AL1974" s="1" t="n"/>
      <c r="AM1974" s="1" t="n"/>
      <c r="AN1974" s="1" t="n">
        <v>58.67</v>
      </c>
      <c r="AO1974" s="1" t="n">
        <v>57.24</v>
      </c>
      <c r="AP1974" s="1" t="n">
        <v>57.83</v>
      </c>
      <c r="AQ1974" s="1" t="n"/>
      <c r="AR1974" s="1" t="n"/>
      <c r="AS1974" s="1" t="n"/>
      <c r="AT1974" s="1" t="n"/>
      <c r="AU1974" s="1" t="n"/>
      <c r="AV1974" s="7">
        <f>AT1974/AQ1974</f>
        <v/>
      </c>
      <c r="AW1974" s="7">
        <f>AU1974/AR1974</f>
        <v/>
      </c>
      <c r="AX1974" s="1" t="n"/>
      <c r="AY1974" s="1">
        <f>+IF(AND(D1974&gt;0,E1974&gt;0,F1974&gt;0,S1974&gt;0,T1974&gt;0,AC1974&gt;0,AB1974&gt;0,AI1974&gt;0,AJ1974&gt;0,AS1974&gt;AR1974,AR1974&gt;AQ1974),"long buildup",IF(AND(D1974&gt;0,E1974&gt;0,F1974&gt;0,S1974&lt;0,T1974&lt;0,AB1974&lt;0,AC1974&lt;0,AI1974&lt;0,AJ1974&lt;0,AS1974&gt;AR1974,AR1974&gt;AQ1974),"Short Covering",IF(AND(D1974&lt;0,E1974&lt;0,F1974&lt;0,S1974&lt;0,T1974&lt;0,AB1974&gt;0,AC1974&gt;0,AI1974&gt;0,AJ1974&gt;0,AS1974&lt;AR1974,AR1974&lt;AQ1974),"Short Buildup",IF(AND(D1974&lt;0,E1974&lt;0,F1974&lt;0,S1974&lt;0,T1974&lt;0,AB1974&lt;0,AC1974&lt;0,AI1974&lt;0,AJ1974&lt;0,AS1974&lt;AR1974,AR1974&lt;AQ1974),"LongUnwinding" ))))</f>
        <v/>
      </c>
      <c r="AZ1974" s="1">
        <f>+IF(AND(D1974&gt;0,E1974&gt;0,F1974&gt;0,L1974&gt;0,M1974&gt;0,S1974&gt;0,T1974&gt;0,Z1974&gt;0,AA1974&gt;0),"Buying Opportunity",IF(AND(D1974&lt;0,E1974&lt;0,F1974&lt;0,L1974&lt;0,M1974&lt;0,S1974&lt;0,T1974&lt;0,Z1974&lt;0,AA1974&lt;0),"support Zone",IF(AND(D1974&lt;0,E1974&lt;0,F1974&lt;0,L1974&gt;0,M1974&gt;0,S1974&gt;0,T1974&gt;0,Z1974&gt;0,AA1974&gt;0),"sell delivery")))</f>
        <v/>
      </c>
      <c r="BA1974" s="1">
        <f>IF(AND(D1974&gt;0,E1974&gt;0,F1974&gt;0,Z1974&gt;0,AA1974&gt;0,AB1974&gt;0,AC1974&gt;0,AI1974&gt;0,AJ1974&gt;0),"FII ENTERING")</f>
        <v/>
      </c>
      <c r="BB1974" s="1" t="n"/>
      <c r="BC1974" s="1" t="n"/>
      <c r="BD1974" s="1">
        <f>IF(AND(E1974&gt;0,F1974&gt;0,AB1974&gt;0,AC1974&gt;0,AI1974&gt;0,AJ1974&gt;0,AS1974&gt;AR1974,AR1974&gt;AQ1974),"long buildup",IF(AND(E1974&lt;0,F1974&lt;0,AB1974&gt;0,AC1974&gt;0,AI1974&gt;0,AJ1974&gt;0,AS1974&lt;AR1974,AR1974&lt;AQ1974),"Short buildup"))</f>
        <v/>
      </c>
      <c r="BE1974" s="1">
        <f>+IF(AND(F1974&gt;0,M1974&gt;0,T1974&gt;0,AA1974&gt;0),"buy")</f>
        <v/>
      </c>
    </row>
    <row r="1975">
      <c r="A1975" s="1" t="inlineStr">
        <is>
          <t>VARDMNPOLY</t>
        </is>
      </c>
      <c r="B1975" s="1" t="n"/>
      <c r="C1975" s="1" t="n"/>
      <c r="D1975" s="2" t="n">
        <v>4.173622704507513</v>
      </c>
      <c r="E1975" s="2" t="n">
        <v>-2.483974358974363</v>
      </c>
      <c r="F1975" s="3" t="n">
        <v>1.725554642563688</v>
      </c>
      <c r="G1975" s="4" t="n">
        <v>1975</v>
      </c>
      <c r="H1975" s="4" t="n">
        <v>1081</v>
      </c>
      <c r="I1975" s="3" t="n">
        <v>1097</v>
      </c>
      <c r="J1975" s="1" t="n"/>
      <c r="K1975" s="1" t="n"/>
      <c r="L1975" s="7">
        <f>J1975/G1975</f>
        <v/>
      </c>
      <c r="M1975" s="7">
        <f>K1975/H1975</f>
        <v/>
      </c>
      <c r="N1975" s="1" t="n">
        <v>2.1666</v>
      </c>
      <c r="O1975" s="1" t="n">
        <v>0.6213000000000001</v>
      </c>
      <c r="P1975" s="1" t="n">
        <v>1.0296</v>
      </c>
      <c r="Q1975" s="1" t="n"/>
      <c r="R1975" s="1" t="n"/>
      <c r="S1975" s="7">
        <f>Q1975/N1975</f>
        <v/>
      </c>
      <c r="T1975" s="7">
        <f>R1975/O1975</f>
        <v/>
      </c>
      <c r="U1975" s="1" t="inlineStr">
        <is>
          <t>926039</t>
        </is>
      </c>
      <c r="V1975" s="1" t="inlineStr">
        <is>
          <t>370879</t>
        </is>
      </c>
      <c r="W1975" s="1" t="inlineStr">
        <is>
          <t>647845</t>
        </is>
      </c>
      <c r="X1975" s="1" t="n"/>
      <c r="Y1975" s="1" t="n"/>
      <c r="Z1975" s="7">
        <f>X1975/U1975</f>
        <v/>
      </c>
      <c r="AA1975" s="7">
        <f>Y1975/V1975</f>
        <v/>
      </c>
      <c r="AB1975" s="1" t="n"/>
      <c r="AC1975" s="1" t="n"/>
      <c r="AD1975" s="1" t="n"/>
      <c r="AE1975" s="1" t="n"/>
      <c r="AF1975" s="1" t="n"/>
      <c r="AG1975" s="1" t="n"/>
      <c r="AH1975" s="1" t="n"/>
      <c r="AI1975" s="7">
        <f>AG1975/AD1975</f>
        <v/>
      </c>
      <c r="AJ1975" s="7">
        <f>AH1975/AE1975</f>
        <v/>
      </c>
      <c r="AK1975" s="1" t="n"/>
      <c r="AL1975" s="1" t="n"/>
      <c r="AM1975" s="1" t="n"/>
      <c r="AN1975" s="1" t="n">
        <v>12.48</v>
      </c>
      <c r="AO1975" s="1" t="n">
        <v>12.17</v>
      </c>
      <c r="AP1975" s="1" t="n">
        <v>12.38</v>
      </c>
      <c r="AQ1975" s="1" t="n"/>
      <c r="AR1975" s="1" t="n"/>
      <c r="AS1975" s="1" t="n"/>
      <c r="AT1975" s="1" t="n"/>
      <c r="AU1975" s="1" t="n"/>
      <c r="AV1975" s="7">
        <f>AT1975/AQ1975</f>
        <v/>
      </c>
      <c r="AW1975" s="7">
        <f>AU1975/AR1975</f>
        <v/>
      </c>
      <c r="AX1975" s="1" t="n"/>
      <c r="AY1975" s="1">
        <f>+IF(AND(D1975&gt;0,E1975&gt;0,F1975&gt;0,S1975&gt;0,T1975&gt;0,AC1975&gt;0,AB1975&gt;0,AI1975&gt;0,AJ1975&gt;0,AS1975&gt;AR1975,AR1975&gt;AQ1975),"long buildup",IF(AND(D1975&gt;0,E1975&gt;0,F1975&gt;0,S1975&lt;0,T1975&lt;0,AB1975&lt;0,AC1975&lt;0,AI1975&lt;0,AJ1975&lt;0,AS1975&gt;AR1975,AR1975&gt;AQ1975),"Short Covering",IF(AND(D1975&lt;0,E1975&lt;0,F1975&lt;0,S1975&lt;0,T1975&lt;0,AB1975&gt;0,AC1975&gt;0,AI1975&gt;0,AJ1975&gt;0,AS1975&lt;AR1975,AR1975&lt;AQ1975),"Short Buildup",IF(AND(D1975&lt;0,E1975&lt;0,F1975&lt;0,S1975&lt;0,T1975&lt;0,AB1975&lt;0,AC1975&lt;0,AI1975&lt;0,AJ1975&lt;0,AS1975&lt;AR1975,AR1975&lt;AQ1975),"LongUnwinding" ))))</f>
        <v/>
      </c>
      <c r="AZ1975" s="1">
        <f>+IF(AND(D1975&gt;0,E1975&gt;0,F1975&gt;0,L1975&gt;0,M1975&gt;0,S1975&gt;0,T1975&gt;0,Z1975&gt;0,AA1975&gt;0),"Buying Opportunity",IF(AND(D1975&lt;0,E1975&lt;0,F1975&lt;0,L1975&lt;0,M1975&lt;0,S1975&lt;0,T1975&lt;0,Z1975&lt;0,AA1975&lt;0),"support Zone",IF(AND(D1975&lt;0,E1975&lt;0,F1975&lt;0,L1975&gt;0,M1975&gt;0,S1975&gt;0,T1975&gt;0,Z1975&gt;0,AA1975&gt;0),"sell delivery")))</f>
        <v/>
      </c>
      <c r="BA1975" s="1">
        <f>IF(AND(D1975&gt;0,E1975&gt;0,F1975&gt;0,Z1975&gt;0,AA1975&gt;0,AB1975&gt;0,AC1975&gt;0,AI1975&gt;0,AJ1975&gt;0),"FII ENTERING")</f>
        <v/>
      </c>
      <c r="BB1975" s="1" t="n"/>
      <c r="BC1975" s="1" t="n"/>
      <c r="BD1975" s="1">
        <f>IF(AND(E1975&gt;0,F1975&gt;0,AB1975&gt;0,AC1975&gt;0,AI1975&gt;0,AJ1975&gt;0,AS1975&gt;AR1975,AR1975&gt;AQ1975),"long buildup",IF(AND(E1975&lt;0,F1975&lt;0,AB1975&gt;0,AC1975&gt;0,AI1975&gt;0,AJ1975&gt;0,AS1975&lt;AR1975,AR1975&lt;AQ1975),"Short buildup"))</f>
        <v/>
      </c>
      <c r="BE1975" s="1">
        <f>+IF(AND(F1975&gt;0,M1975&gt;0,T1975&gt;0,AA1975&gt;0),"buy")</f>
        <v/>
      </c>
    </row>
    <row r="1976">
      <c r="A1976" s="1" t="inlineStr">
        <is>
          <t>VARROC</t>
        </is>
      </c>
      <c r="B1976" s="1" t="n"/>
      <c r="C1976" s="1" t="n"/>
      <c r="D1976" s="2" t="n">
        <v>1.486290253694359</v>
      </c>
      <c r="E1976" s="2" t="n">
        <v>-1.279353589765156</v>
      </c>
      <c r="F1976" s="3" t="n">
        <v>2.105891380339314</v>
      </c>
      <c r="G1976" s="4" t="n">
        <v>78111</v>
      </c>
      <c r="H1976" s="4" t="n">
        <v>18603</v>
      </c>
      <c r="I1976" s="3" t="n">
        <v>58048</v>
      </c>
      <c r="J1976" s="1" t="n"/>
      <c r="K1976" s="1" t="n"/>
      <c r="L1976" s="7">
        <f>J1976/G1976</f>
        <v/>
      </c>
      <c r="M1976" s="7">
        <f>K1976/H1976</f>
        <v/>
      </c>
      <c r="N1976" s="1" t="n">
        <v>181.9744</v>
      </c>
      <c r="O1976" s="1" t="n">
        <v>35.4971</v>
      </c>
      <c r="P1976" s="1" t="n">
        <v>115.2436</v>
      </c>
      <c r="Q1976" s="1" t="n"/>
      <c r="R1976" s="1" t="n"/>
      <c r="S1976" s="7">
        <f>Q1976/N1976</f>
        <v/>
      </c>
      <c r="T1976" s="7">
        <f>R1976/O1976</f>
        <v/>
      </c>
      <c r="U1976" s="1" t="inlineStr">
        <is>
          <t>536651</t>
        </is>
      </c>
      <c r="V1976" s="1" t="inlineStr">
        <is>
          <t>113033</t>
        </is>
      </c>
      <c r="W1976" s="1" t="inlineStr">
        <is>
          <t>361362</t>
        </is>
      </c>
      <c r="X1976" s="1" t="n"/>
      <c r="Y1976" s="1" t="n"/>
      <c r="Z1976" s="7">
        <f>X1976/U1976</f>
        <v/>
      </c>
      <c r="AA1976" s="7">
        <f>Y1976/V1976</f>
        <v/>
      </c>
      <c r="AB1976" s="1" t="n"/>
      <c r="AC1976" s="1" t="n"/>
      <c r="AD1976" s="1" t="n"/>
      <c r="AE1976" s="1" t="n"/>
      <c r="AF1976" s="1" t="n"/>
      <c r="AG1976" s="1" t="n"/>
      <c r="AH1976" s="1" t="n"/>
      <c r="AI1976" s="7">
        <f>AG1976/AD1976</f>
        <v/>
      </c>
      <c r="AJ1976" s="7">
        <f>AH1976/AE1976</f>
        <v/>
      </c>
      <c r="AK1976" s="1" t="n"/>
      <c r="AL1976" s="1" t="n"/>
      <c r="AM1976" s="1" t="n"/>
      <c r="AN1976" s="1" t="n">
        <v>594.05</v>
      </c>
      <c r="AO1976" s="1" t="n">
        <v>586.45</v>
      </c>
      <c r="AP1976" s="1" t="n">
        <v>598.8</v>
      </c>
      <c r="AQ1976" s="1" t="n"/>
      <c r="AR1976" s="1" t="n"/>
      <c r="AS1976" s="1" t="n"/>
      <c r="AT1976" s="1" t="n"/>
      <c r="AU1976" s="1" t="n"/>
      <c r="AV1976" s="7">
        <f>AT1976/AQ1976</f>
        <v/>
      </c>
      <c r="AW1976" s="7">
        <f>AU1976/AR1976</f>
        <v/>
      </c>
      <c r="AX1976" s="1" t="n"/>
      <c r="AY1976" s="1">
        <f>+IF(AND(D1976&gt;0,E1976&gt;0,F1976&gt;0,S1976&gt;0,T1976&gt;0,AC1976&gt;0,AB1976&gt;0,AI1976&gt;0,AJ1976&gt;0,AS1976&gt;AR1976,AR1976&gt;AQ1976),"long buildup",IF(AND(D1976&gt;0,E1976&gt;0,F1976&gt;0,S1976&lt;0,T1976&lt;0,AB1976&lt;0,AC1976&lt;0,AI1976&lt;0,AJ1976&lt;0,AS1976&gt;AR1976,AR1976&gt;AQ1976),"Short Covering",IF(AND(D1976&lt;0,E1976&lt;0,F1976&lt;0,S1976&lt;0,T1976&lt;0,AB1976&gt;0,AC1976&gt;0,AI1976&gt;0,AJ1976&gt;0,AS1976&lt;AR1976,AR1976&lt;AQ1976),"Short Buildup",IF(AND(D1976&lt;0,E1976&lt;0,F1976&lt;0,S1976&lt;0,T1976&lt;0,AB1976&lt;0,AC1976&lt;0,AI1976&lt;0,AJ1976&lt;0,AS1976&lt;AR1976,AR1976&lt;AQ1976),"LongUnwinding" ))))</f>
        <v/>
      </c>
      <c r="AZ1976" s="1">
        <f>+IF(AND(D1976&gt;0,E1976&gt;0,F1976&gt;0,L1976&gt;0,M1976&gt;0,S1976&gt;0,T1976&gt;0,Z1976&gt;0,AA1976&gt;0),"Buying Opportunity",IF(AND(D1976&lt;0,E1976&lt;0,F1976&lt;0,L1976&lt;0,M1976&lt;0,S1976&lt;0,T1976&lt;0,Z1976&lt;0,AA1976&lt;0),"support Zone",IF(AND(D1976&lt;0,E1976&lt;0,F1976&lt;0,L1976&gt;0,M1976&gt;0,S1976&gt;0,T1976&gt;0,Z1976&gt;0,AA1976&gt;0),"sell delivery")))</f>
        <v/>
      </c>
      <c r="BA1976" s="1">
        <f>IF(AND(D1976&gt;0,E1976&gt;0,F1976&gt;0,Z1976&gt;0,AA1976&gt;0,AB1976&gt;0,AC1976&gt;0,AI1976&gt;0,AJ1976&gt;0),"FII ENTERING")</f>
        <v/>
      </c>
      <c r="BB1976" s="1" t="n"/>
      <c r="BC1976" s="1" t="n"/>
      <c r="BD1976" s="1">
        <f>IF(AND(E1976&gt;0,F1976&gt;0,AB1976&gt;0,AC1976&gt;0,AI1976&gt;0,AJ1976&gt;0,AS1976&gt;AR1976,AR1976&gt;AQ1976),"long buildup",IF(AND(E1976&lt;0,F1976&lt;0,AB1976&gt;0,AC1976&gt;0,AI1976&gt;0,AJ1976&gt;0,AS1976&lt;AR1976,AR1976&lt;AQ1976),"Short buildup"))</f>
        <v/>
      </c>
      <c r="BE1976" s="1">
        <f>+IF(AND(F1976&gt;0,M1976&gt;0,T1976&gt;0,AA1976&gt;0),"buy")</f>
        <v/>
      </c>
    </row>
    <row r="1977">
      <c r="A1977" s="1" t="inlineStr">
        <is>
          <t>VASCONEQ</t>
        </is>
      </c>
      <c r="B1977" s="1" t="n"/>
      <c r="C1977" s="1" t="n"/>
      <c r="D1977" s="2" t="n">
        <v>-0.9859154929577381</v>
      </c>
      <c r="E1977" s="2" t="n">
        <v>-3.182788051209103</v>
      </c>
      <c r="F1977" s="3" t="n">
        <v>1.065197428833789</v>
      </c>
      <c r="G1977" s="4" t="n">
        <v>2949</v>
      </c>
      <c r="H1977" s="4" t="n">
        <v>4378</v>
      </c>
      <c r="I1977" s="3" t="n">
        <v>2874</v>
      </c>
      <c r="J1977" s="1" t="n"/>
      <c r="K1977" s="1" t="n"/>
      <c r="L1977" s="7">
        <f>J1977/G1977</f>
        <v/>
      </c>
      <c r="M1977" s="7">
        <f>K1977/H1977</f>
        <v/>
      </c>
      <c r="N1977" s="1" t="n">
        <v>3.4939</v>
      </c>
      <c r="O1977" s="1" t="n">
        <v>3.4345</v>
      </c>
      <c r="P1977" s="1" t="n">
        <v>3.164</v>
      </c>
      <c r="Q1977" s="1" t="n"/>
      <c r="R1977" s="1" t="n"/>
      <c r="S1977" s="7">
        <f>Q1977/N1977</f>
        <v/>
      </c>
      <c r="T1977" s="7">
        <f>R1977/O1977</f>
        <v/>
      </c>
      <c r="U1977" s="1" t="inlineStr">
        <is>
          <t>331332</t>
        </is>
      </c>
      <c r="V1977" s="1" t="inlineStr">
        <is>
          <t>311589</t>
        </is>
      </c>
      <c r="W1977" s="1" t="inlineStr">
        <is>
          <t>304826</t>
        </is>
      </c>
      <c r="X1977" s="1" t="n"/>
      <c r="Y1977" s="1" t="n"/>
      <c r="Z1977" s="7">
        <f>X1977/U1977</f>
        <v/>
      </c>
      <c r="AA1977" s="7">
        <f>Y1977/V1977</f>
        <v/>
      </c>
      <c r="AB1977" s="1" t="n"/>
      <c r="AC1977" s="1" t="n"/>
      <c r="AD1977" s="1" t="n"/>
      <c r="AE1977" s="1" t="n"/>
      <c r="AF1977" s="1" t="n"/>
      <c r="AG1977" s="1" t="n"/>
      <c r="AH1977" s="1" t="n"/>
      <c r="AI1977" s="7">
        <f>AG1977/AD1977</f>
        <v/>
      </c>
      <c r="AJ1977" s="7">
        <f>AH1977/AE1977</f>
        <v/>
      </c>
      <c r="AK1977" s="1" t="n"/>
      <c r="AL1977" s="1" t="n"/>
      <c r="AM1977" s="1" t="n"/>
      <c r="AN1977" s="1" t="n">
        <v>56.24</v>
      </c>
      <c r="AO1977" s="1" t="n">
        <v>54.45</v>
      </c>
      <c r="AP1977" s="1" t="n">
        <v>55.03</v>
      </c>
      <c r="AQ1977" s="1" t="n"/>
      <c r="AR1977" s="1" t="n"/>
      <c r="AS1977" s="1" t="n"/>
      <c r="AT1977" s="1" t="n"/>
      <c r="AU1977" s="1" t="n"/>
      <c r="AV1977" s="7">
        <f>AT1977/AQ1977</f>
        <v/>
      </c>
      <c r="AW1977" s="7">
        <f>AU1977/AR1977</f>
        <v/>
      </c>
      <c r="AX1977" s="1" t="n"/>
      <c r="AY1977" s="1">
        <f>+IF(AND(D1977&gt;0,E1977&gt;0,F1977&gt;0,S1977&gt;0,T1977&gt;0,AC1977&gt;0,AB1977&gt;0,AI1977&gt;0,AJ1977&gt;0,AS1977&gt;AR1977,AR1977&gt;AQ1977),"long buildup",IF(AND(D1977&gt;0,E1977&gt;0,F1977&gt;0,S1977&lt;0,T1977&lt;0,AB1977&lt;0,AC1977&lt;0,AI1977&lt;0,AJ1977&lt;0,AS1977&gt;AR1977,AR1977&gt;AQ1977),"Short Covering",IF(AND(D1977&lt;0,E1977&lt;0,F1977&lt;0,S1977&lt;0,T1977&lt;0,AB1977&gt;0,AC1977&gt;0,AI1977&gt;0,AJ1977&gt;0,AS1977&lt;AR1977,AR1977&lt;AQ1977),"Short Buildup",IF(AND(D1977&lt;0,E1977&lt;0,F1977&lt;0,S1977&lt;0,T1977&lt;0,AB1977&lt;0,AC1977&lt;0,AI1977&lt;0,AJ1977&lt;0,AS1977&lt;AR1977,AR1977&lt;AQ1977),"LongUnwinding" ))))</f>
        <v/>
      </c>
      <c r="AZ1977" s="1">
        <f>+IF(AND(D1977&gt;0,E1977&gt;0,F1977&gt;0,L1977&gt;0,M1977&gt;0,S1977&gt;0,T1977&gt;0,Z1977&gt;0,AA1977&gt;0),"Buying Opportunity",IF(AND(D1977&lt;0,E1977&lt;0,F1977&lt;0,L1977&lt;0,M1977&lt;0,S1977&lt;0,T1977&lt;0,Z1977&lt;0,AA1977&lt;0),"support Zone",IF(AND(D1977&lt;0,E1977&lt;0,F1977&lt;0,L1977&gt;0,M1977&gt;0,S1977&gt;0,T1977&gt;0,Z1977&gt;0,AA1977&gt;0),"sell delivery")))</f>
        <v/>
      </c>
      <c r="BA1977" s="1">
        <f>IF(AND(D1977&gt;0,E1977&gt;0,F1977&gt;0,Z1977&gt;0,AA1977&gt;0,AB1977&gt;0,AC1977&gt;0,AI1977&gt;0,AJ1977&gt;0),"FII ENTERING")</f>
        <v/>
      </c>
      <c r="BB1977" s="1" t="n"/>
      <c r="BC1977" s="1" t="n"/>
      <c r="BD1977" s="1">
        <f>IF(AND(E1977&gt;0,F1977&gt;0,AB1977&gt;0,AC1977&gt;0,AI1977&gt;0,AJ1977&gt;0,AS1977&gt;AR1977,AR1977&gt;AQ1977),"long buildup",IF(AND(E1977&lt;0,F1977&lt;0,AB1977&gt;0,AC1977&gt;0,AI1977&gt;0,AJ1977&gt;0,AS1977&lt;AR1977,AR1977&lt;AQ1977),"Short buildup"))</f>
        <v/>
      </c>
      <c r="BE1977" s="1">
        <f>+IF(AND(F1977&gt;0,M1977&gt;0,T1977&gt;0,AA1977&gt;0),"buy")</f>
        <v/>
      </c>
    </row>
    <row r="1978">
      <c r="A1978" s="1" t="inlineStr">
        <is>
          <t>VASWANI</t>
        </is>
      </c>
      <c r="B1978" s="1" t="n"/>
      <c r="C1978" s="1" t="n"/>
      <c r="D1978" s="2" t="n">
        <v>-1.169242964724541</v>
      </c>
      <c r="E1978" s="2" t="n">
        <v>-0.5414076599157731</v>
      </c>
      <c r="F1978" s="3" t="n">
        <v>-1.169354838709674</v>
      </c>
      <c r="G1978" s="4" t="n">
        <v>162</v>
      </c>
      <c r="H1978" s="4" t="n">
        <v>167</v>
      </c>
      <c r="I1978" s="3" t="n">
        <v>255</v>
      </c>
      <c r="J1978" s="1" t="n"/>
      <c r="K1978" s="1" t="n"/>
      <c r="L1978" s="7">
        <f>J1978/G1978</f>
        <v/>
      </c>
      <c r="M1978" s="7">
        <f>K1978/H1978</f>
        <v/>
      </c>
      <c r="N1978" s="1" t="n">
        <v>0.08810000000000001</v>
      </c>
      <c r="O1978" s="1" t="n">
        <v>0.0791</v>
      </c>
      <c r="P1978" s="1" t="n">
        <v>0.2126</v>
      </c>
      <c r="Q1978" s="1" t="n"/>
      <c r="R1978" s="1" t="n"/>
      <c r="S1978" s="7">
        <f>Q1978/N1978</f>
        <v/>
      </c>
      <c r="T1978" s="7">
        <f>R1978/O1978</f>
        <v/>
      </c>
      <c r="U1978" s="1" t="inlineStr">
        <is>
          <t>-</t>
        </is>
      </c>
      <c r="V1978" s="1" t="inlineStr">
        <is>
          <t>-</t>
        </is>
      </c>
      <c r="W1978" s="1" t="inlineStr">
        <is>
          <t>-</t>
        </is>
      </c>
      <c r="X1978" s="1" t="n"/>
      <c r="Y1978" s="1" t="n"/>
      <c r="Z1978" s="7">
        <f>X1978/U1978</f>
        <v/>
      </c>
      <c r="AA1978" s="7">
        <f>Y1978/V1978</f>
        <v/>
      </c>
      <c r="AB1978" s="1" t="n"/>
      <c r="AC1978" s="1" t="n"/>
      <c r="AD1978" s="1" t="n"/>
      <c r="AE1978" s="1" t="n"/>
      <c r="AF1978" s="1" t="n"/>
      <c r="AG1978" s="1" t="n"/>
      <c r="AH1978" s="1" t="n"/>
      <c r="AI1978" s="7">
        <f>AG1978/AD1978</f>
        <v/>
      </c>
      <c r="AJ1978" s="7">
        <f>AH1978/AE1978</f>
        <v/>
      </c>
      <c r="AK1978" s="1" t="n"/>
      <c r="AL1978" s="1" t="n"/>
      <c r="AM1978" s="1" t="n"/>
      <c r="AN1978" s="1" t="n">
        <v>49.87</v>
      </c>
      <c r="AO1978" s="1" t="n">
        <v>49.6</v>
      </c>
      <c r="AP1978" s="1" t="n">
        <v>49.02</v>
      </c>
      <c r="AQ1978" s="1" t="n"/>
      <c r="AR1978" s="1" t="n"/>
      <c r="AS1978" s="1" t="n"/>
      <c r="AT1978" s="1" t="n"/>
      <c r="AU1978" s="1" t="n"/>
      <c r="AV1978" s="7">
        <f>AT1978/AQ1978</f>
        <v/>
      </c>
      <c r="AW1978" s="7">
        <f>AU1978/AR1978</f>
        <v/>
      </c>
      <c r="AX1978" s="1" t="n"/>
      <c r="AY1978" s="1">
        <f>+IF(AND(D1978&gt;0,E1978&gt;0,F1978&gt;0,S1978&gt;0,T1978&gt;0,AC1978&gt;0,AB1978&gt;0,AI1978&gt;0,AJ1978&gt;0,AS1978&gt;AR1978,AR1978&gt;AQ1978),"long buildup",IF(AND(D1978&gt;0,E1978&gt;0,F1978&gt;0,S1978&lt;0,T1978&lt;0,AB1978&lt;0,AC1978&lt;0,AI1978&lt;0,AJ1978&lt;0,AS1978&gt;AR1978,AR1978&gt;AQ1978),"Short Covering",IF(AND(D1978&lt;0,E1978&lt;0,F1978&lt;0,S1978&lt;0,T1978&lt;0,AB1978&gt;0,AC1978&gt;0,AI1978&gt;0,AJ1978&gt;0,AS1978&lt;AR1978,AR1978&lt;AQ1978),"Short Buildup",IF(AND(D1978&lt;0,E1978&lt;0,F1978&lt;0,S1978&lt;0,T1978&lt;0,AB1978&lt;0,AC1978&lt;0,AI1978&lt;0,AJ1978&lt;0,AS1978&lt;AR1978,AR1978&lt;AQ1978),"LongUnwinding" ))))</f>
        <v/>
      </c>
      <c r="AZ1978" s="1">
        <f>+IF(AND(D1978&gt;0,E1978&gt;0,F1978&gt;0,L1978&gt;0,M1978&gt;0,S1978&gt;0,T1978&gt;0,Z1978&gt;0,AA1978&gt;0),"Buying Opportunity",IF(AND(D1978&lt;0,E1978&lt;0,F1978&lt;0,L1978&lt;0,M1978&lt;0,S1978&lt;0,T1978&lt;0,Z1978&lt;0,AA1978&lt;0),"support Zone",IF(AND(D1978&lt;0,E1978&lt;0,F1978&lt;0,L1978&gt;0,M1978&gt;0,S1978&gt;0,T1978&gt;0,Z1978&gt;0,AA1978&gt;0),"sell delivery")))</f>
        <v/>
      </c>
      <c r="BA1978" s="1">
        <f>IF(AND(D1978&gt;0,E1978&gt;0,F1978&gt;0,Z1978&gt;0,AA1978&gt;0,AB1978&gt;0,AC1978&gt;0,AI1978&gt;0,AJ1978&gt;0),"FII ENTERING")</f>
        <v/>
      </c>
      <c r="BB1978" s="1" t="n"/>
      <c r="BC1978" s="1" t="n"/>
      <c r="BD1978" s="1">
        <f>IF(AND(E1978&gt;0,F1978&gt;0,AB1978&gt;0,AC1978&gt;0,AI1978&gt;0,AJ1978&gt;0,AS1978&gt;AR1978,AR1978&gt;AQ1978),"long buildup",IF(AND(E1978&lt;0,F1978&lt;0,AB1978&gt;0,AC1978&gt;0,AI1978&gt;0,AJ1978&gt;0,AS1978&lt;AR1978,AR1978&lt;AQ1978),"Short buildup"))</f>
        <v/>
      </c>
      <c r="BE1978" s="1">
        <f>+IF(AND(F1978&gt;0,M1978&gt;0,T1978&gt;0,AA1978&gt;0),"buy")</f>
        <v/>
      </c>
    </row>
    <row r="1979">
      <c r="A1979" s="1" t="inlineStr">
        <is>
          <t>VBL</t>
        </is>
      </c>
      <c r="B1979" s="1" t="n"/>
      <c r="C1979" s="1" t="n"/>
      <c r="D1979" s="2" t="n">
        <v>-0.2169365460602738</v>
      </c>
      <c r="E1979" s="2" t="n">
        <v>0.3571705877785472</v>
      </c>
      <c r="F1979" s="3" t="n">
        <v>-0.09284332688588359</v>
      </c>
      <c r="G1979" s="4" t="n">
        <v>55870</v>
      </c>
      <c r="H1979" s="4" t="n">
        <v>135443</v>
      </c>
      <c r="I1979" s="3" t="n">
        <v>87565</v>
      </c>
      <c r="J1979" s="1" t="n"/>
      <c r="K1979" s="1" t="n"/>
      <c r="L1979" s="7">
        <f>J1979/G1979</f>
        <v/>
      </c>
      <c r="M1979" s="7">
        <f>K1979/H1979</f>
        <v/>
      </c>
      <c r="N1979" s="1" t="n">
        <v>125.3818</v>
      </c>
      <c r="O1979" s="1" t="n">
        <v>322.7417</v>
      </c>
      <c r="P1979" s="1" t="n">
        <v>247.8211</v>
      </c>
      <c r="Q1979" s="1" t="n"/>
      <c r="R1979" s="1" t="n"/>
      <c r="S1979" s="7">
        <f>Q1979/N1979</f>
        <v/>
      </c>
      <c r="T1979" s="7">
        <f>R1979/O1979</f>
        <v/>
      </c>
      <c r="U1979" s="1" t="inlineStr">
        <is>
          <t>1176658</t>
        </is>
      </c>
      <c r="V1979" s="1" t="inlineStr">
        <is>
          <t>3130124</t>
        </is>
      </c>
      <c r="W1979" s="1" t="inlineStr">
        <is>
          <t>2186927</t>
        </is>
      </c>
      <c r="X1979" s="1" t="n"/>
      <c r="Y1979" s="1" t="n"/>
      <c r="Z1979" s="7">
        <f>X1979/U1979</f>
        <v/>
      </c>
      <c r="AA1979" s="7">
        <f>Y1979/V1979</f>
        <v/>
      </c>
      <c r="AB1979" s="1" t="n">
        <v>4375</v>
      </c>
      <c r="AC1979" s="1" t="n">
        <v>35000</v>
      </c>
      <c r="AD1979" s="1" t="n">
        <v>46</v>
      </c>
      <c r="AE1979" s="1" t="n">
        <v>169</v>
      </c>
      <c r="AF1979" s="1" t="n">
        <v>139</v>
      </c>
      <c r="AG1979" s="1" t="n"/>
      <c r="AH1979" s="1" t="n"/>
      <c r="AI1979" s="7">
        <f>AG1979/AD1979</f>
        <v/>
      </c>
      <c r="AJ1979" s="7">
        <f>AH1979/AE1979</f>
        <v/>
      </c>
      <c r="AK1979" s="1" t="n">
        <v>650.35</v>
      </c>
      <c r="AL1979" s="1" t="n">
        <v>653.5</v>
      </c>
      <c r="AM1979" s="1" t="n">
        <v>651.3</v>
      </c>
      <c r="AN1979" s="1" t="n">
        <v>643.95</v>
      </c>
      <c r="AO1979" s="1" t="n">
        <v>646.25</v>
      </c>
      <c r="AP1979" s="1" t="n">
        <v>645.65</v>
      </c>
      <c r="AQ1979" s="1" t="n"/>
      <c r="AR1979" s="1" t="n"/>
      <c r="AS1979" s="1" t="n"/>
      <c r="AT1979" s="1" t="n"/>
      <c r="AU1979" s="1" t="n"/>
      <c r="AV1979" s="7">
        <f>AT1979/AQ1979</f>
        <v/>
      </c>
      <c r="AW1979" s="7">
        <f>AU1979/AR1979</f>
        <v/>
      </c>
      <c r="AX1979" s="1" t="n"/>
      <c r="AY1979" s="1">
        <f>+IF(AND(D1979&gt;0,E1979&gt;0,F1979&gt;0,S1979&gt;0,T1979&gt;0,AC1979&gt;0,AB1979&gt;0,AI1979&gt;0,AJ1979&gt;0,AS1979&gt;AR1979,AR1979&gt;AQ1979),"long buildup",IF(AND(D1979&gt;0,E1979&gt;0,F1979&gt;0,S1979&lt;0,T1979&lt;0,AB1979&lt;0,AC1979&lt;0,AI1979&lt;0,AJ1979&lt;0,AS1979&gt;AR1979,AR1979&gt;AQ1979),"Short Covering",IF(AND(D1979&lt;0,E1979&lt;0,F1979&lt;0,S1979&lt;0,T1979&lt;0,AB1979&gt;0,AC1979&gt;0,AI1979&gt;0,AJ1979&gt;0,AS1979&lt;AR1979,AR1979&lt;AQ1979),"Short Buildup",IF(AND(D1979&lt;0,E1979&lt;0,F1979&lt;0,S1979&lt;0,T1979&lt;0,AB1979&lt;0,AC1979&lt;0,AI1979&lt;0,AJ1979&lt;0,AS1979&lt;AR1979,AR1979&lt;AQ1979),"LongUnwinding" ))))</f>
        <v/>
      </c>
      <c r="AZ1979" s="1">
        <f>+IF(AND(D1979&gt;0,E1979&gt;0,F1979&gt;0,L1979&gt;0,M1979&gt;0,S1979&gt;0,T1979&gt;0,Z1979&gt;0,AA1979&gt;0),"Buying Opportunity",IF(AND(D1979&lt;0,E1979&lt;0,F1979&lt;0,L1979&lt;0,M1979&lt;0,S1979&lt;0,T1979&lt;0,Z1979&lt;0,AA1979&lt;0),"support Zone",IF(AND(D1979&lt;0,E1979&lt;0,F1979&lt;0,L1979&gt;0,M1979&gt;0,S1979&gt;0,T1979&gt;0,Z1979&gt;0,AA1979&gt;0),"sell delivery")))</f>
        <v/>
      </c>
      <c r="BA1979" s="1">
        <f>IF(AND(D1979&gt;0,E1979&gt;0,F1979&gt;0,Z1979&gt;0,AA1979&gt;0,AB1979&gt;0,AC1979&gt;0,AI1979&gt;0,AJ1979&gt;0),"FII ENTERING")</f>
        <v/>
      </c>
      <c r="BB1979" s="1" t="n"/>
      <c r="BC1979" s="1" t="n"/>
      <c r="BD1979" s="1">
        <f>IF(AND(E1979&gt;0,F1979&gt;0,AB1979&gt;0,AC1979&gt;0,AI1979&gt;0,AJ1979&gt;0,AS1979&gt;AR1979,AR1979&gt;AQ1979),"long buildup",IF(AND(E1979&lt;0,F1979&lt;0,AB1979&gt;0,AC1979&gt;0,AI1979&gt;0,AJ1979&gt;0,AS1979&lt;AR1979,AR1979&lt;AQ1979),"Short buildup"))</f>
        <v/>
      </c>
      <c r="BE1979" s="1">
        <f>+IF(AND(F1979&gt;0,M1979&gt;0,T1979&gt;0,AA1979&gt;0),"buy")</f>
        <v/>
      </c>
    </row>
    <row r="1980">
      <c r="A1980" s="1" t="inlineStr">
        <is>
          <t>VCL</t>
        </is>
      </c>
      <c r="B1980" s="1" t="n"/>
      <c r="C1980" s="1" t="n"/>
      <c r="D1980" s="2" t="n">
        <v>4.854368932038839</v>
      </c>
      <c r="E1980" s="2" t="n">
        <v>4.629629629629613</v>
      </c>
      <c r="F1980" s="3" t="n">
        <v>-5.309734513274321</v>
      </c>
      <c r="G1980" s="4" t="n">
        <v>210</v>
      </c>
      <c r="H1980" s="4" t="n">
        <v>419</v>
      </c>
      <c r="I1980" s="3" t="n">
        <v>552</v>
      </c>
      <c r="J1980" s="1" t="n"/>
      <c r="K1980" s="1" t="n"/>
      <c r="L1980" s="7">
        <f>J1980/G1980</f>
        <v/>
      </c>
      <c r="M1980" s="7">
        <f>K1980/H1980</f>
        <v/>
      </c>
      <c r="N1980" s="1" t="n">
        <v>0.0235</v>
      </c>
      <c r="O1980" s="1" t="n">
        <v>0.06849999999999999</v>
      </c>
      <c r="P1980" s="1" t="n">
        <v>0.0694</v>
      </c>
      <c r="Q1980" s="1" t="n"/>
      <c r="R1980" s="1" t="n"/>
      <c r="S1980" s="7">
        <f>Q1980/N1980</f>
        <v/>
      </c>
      <c r="T1980" s="7">
        <f>R1980/O1980</f>
        <v/>
      </c>
      <c r="U1980" s="1" t="inlineStr">
        <is>
          <t>-</t>
        </is>
      </c>
      <c r="V1980" s="1" t="inlineStr">
        <is>
          <t>-</t>
        </is>
      </c>
      <c r="W1980" s="1" t="inlineStr">
        <is>
          <t>-</t>
        </is>
      </c>
      <c r="X1980" s="1" t="n"/>
      <c r="Y1980" s="1" t="n"/>
      <c r="Z1980" s="7">
        <f>X1980/U1980</f>
        <v/>
      </c>
      <c r="AA1980" s="7">
        <f>Y1980/V1980</f>
        <v/>
      </c>
      <c r="AB1980" s="1" t="n"/>
      <c r="AC1980" s="1" t="n"/>
      <c r="AD1980" s="1" t="n"/>
      <c r="AE1980" s="1" t="n"/>
      <c r="AF1980" s="1" t="n"/>
      <c r="AG1980" s="1" t="n"/>
      <c r="AH1980" s="1" t="n"/>
      <c r="AI1980" s="7">
        <f>AG1980/AD1980</f>
        <v/>
      </c>
      <c r="AJ1980" s="7">
        <f>AH1980/AE1980</f>
        <v/>
      </c>
      <c r="AK1980" s="1" t="n"/>
      <c r="AL1980" s="1" t="n"/>
      <c r="AM1980" s="1" t="n"/>
      <c r="AN1980" s="1" t="n">
        <v>1.08</v>
      </c>
      <c r="AO1980" s="1" t="n">
        <v>1.13</v>
      </c>
      <c r="AP1980" s="1" t="n">
        <v>1.07</v>
      </c>
      <c r="AQ1980" s="1" t="n"/>
      <c r="AR1980" s="1" t="n"/>
      <c r="AS1980" s="1" t="n"/>
      <c r="AT1980" s="1" t="n"/>
      <c r="AU1980" s="1" t="n"/>
      <c r="AV1980" s="7">
        <f>AT1980/AQ1980</f>
        <v/>
      </c>
      <c r="AW1980" s="7">
        <f>AU1980/AR1980</f>
        <v/>
      </c>
      <c r="AX1980" s="1" t="n"/>
      <c r="AY1980" s="1">
        <f>+IF(AND(D1980&gt;0,E1980&gt;0,F1980&gt;0,S1980&gt;0,T1980&gt;0,AC1980&gt;0,AB1980&gt;0,AI1980&gt;0,AJ1980&gt;0,AS1980&gt;AR1980,AR1980&gt;AQ1980),"long buildup",IF(AND(D1980&gt;0,E1980&gt;0,F1980&gt;0,S1980&lt;0,T1980&lt;0,AB1980&lt;0,AC1980&lt;0,AI1980&lt;0,AJ1980&lt;0,AS1980&gt;AR1980,AR1980&gt;AQ1980),"Short Covering",IF(AND(D1980&lt;0,E1980&lt;0,F1980&lt;0,S1980&lt;0,T1980&lt;0,AB1980&gt;0,AC1980&gt;0,AI1980&gt;0,AJ1980&gt;0,AS1980&lt;AR1980,AR1980&lt;AQ1980),"Short Buildup",IF(AND(D1980&lt;0,E1980&lt;0,F1980&lt;0,S1980&lt;0,T1980&lt;0,AB1980&lt;0,AC1980&lt;0,AI1980&lt;0,AJ1980&lt;0,AS1980&lt;AR1980,AR1980&lt;AQ1980),"LongUnwinding" ))))</f>
        <v/>
      </c>
      <c r="AZ1980" s="1">
        <f>+IF(AND(D1980&gt;0,E1980&gt;0,F1980&gt;0,L1980&gt;0,M1980&gt;0,S1980&gt;0,T1980&gt;0,Z1980&gt;0,AA1980&gt;0),"Buying Opportunity",IF(AND(D1980&lt;0,E1980&lt;0,F1980&lt;0,L1980&lt;0,M1980&lt;0,S1980&lt;0,T1980&lt;0,Z1980&lt;0,AA1980&lt;0),"support Zone",IF(AND(D1980&lt;0,E1980&lt;0,F1980&lt;0,L1980&gt;0,M1980&gt;0,S1980&gt;0,T1980&gt;0,Z1980&gt;0,AA1980&gt;0),"sell delivery")))</f>
        <v/>
      </c>
      <c r="BA1980" s="1">
        <f>IF(AND(D1980&gt;0,E1980&gt;0,F1980&gt;0,Z1980&gt;0,AA1980&gt;0,AB1980&gt;0,AC1980&gt;0,AI1980&gt;0,AJ1980&gt;0),"FII ENTERING")</f>
        <v/>
      </c>
      <c r="BB1980" s="1" t="n"/>
      <c r="BC1980" s="1" t="n"/>
      <c r="BD1980" s="1">
        <f>IF(AND(E1980&gt;0,F1980&gt;0,AB1980&gt;0,AC1980&gt;0,AI1980&gt;0,AJ1980&gt;0,AS1980&gt;AR1980,AR1980&gt;AQ1980),"long buildup",IF(AND(E1980&lt;0,F1980&lt;0,AB1980&gt;0,AC1980&gt;0,AI1980&gt;0,AJ1980&gt;0,AS1980&lt;AR1980,AR1980&lt;AQ1980),"Short buildup"))</f>
        <v/>
      </c>
      <c r="BE1980" s="1">
        <f>+IF(AND(F1980&gt;0,M1980&gt;0,T1980&gt;0,AA1980&gt;0),"buy")</f>
        <v/>
      </c>
    </row>
    <row r="1981">
      <c r="A1981" s="1" t="inlineStr">
        <is>
          <t>VEDL</t>
        </is>
      </c>
      <c r="B1981" s="1" t="n"/>
      <c r="C1981" s="1" t="n"/>
      <c r="D1981" s="2" t="n">
        <v>2.818590704647681</v>
      </c>
      <c r="E1981" s="2" t="n">
        <v>1.487314085739278</v>
      </c>
      <c r="F1981" s="3" t="n">
        <v>-0.4789272030651341</v>
      </c>
      <c r="G1981" s="4" t="n">
        <v>271243</v>
      </c>
      <c r="H1981" s="4" t="n">
        <v>183065</v>
      </c>
      <c r="I1981" s="3" t="n">
        <v>124462</v>
      </c>
      <c r="J1981" s="1" t="n"/>
      <c r="K1981" s="1" t="n"/>
      <c r="L1981" s="7">
        <f>J1981/G1981</f>
        <v/>
      </c>
      <c r="M1981" s="7">
        <f>K1981/H1981</f>
        <v/>
      </c>
      <c r="N1981" s="1" t="n">
        <v>1678.4346</v>
      </c>
      <c r="O1981" s="1" t="n">
        <v>1056.8548</v>
      </c>
      <c r="P1981" s="1" t="n">
        <v>549.5492</v>
      </c>
      <c r="Q1981" s="1" t="n"/>
      <c r="R1981" s="1" t="n"/>
      <c r="S1981" s="7">
        <f>Q1981/N1981</f>
        <v/>
      </c>
      <c r="T1981" s="7">
        <f>R1981/O1981</f>
        <v/>
      </c>
      <c r="U1981" s="1" t="inlineStr">
        <is>
          <t>11713822</t>
        </is>
      </c>
      <c r="V1981" s="1" t="inlineStr">
        <is>
          <t>6959549</t>
        </is>
      </c>
      <c r="W1981" s="1" t="inlineStr">
        <is>
          <t>3443925</t>
        </is>
      </c>
      <c r="X1981" s="1" t="n"/>
      <c r="Y1981" s="1" t="n"/>
      <c r="Z1981" s="7">
        <f>X1981/U1981</f>
        <v/>
      </c>
      <c r="AA1981" s="7">
        <f>Y1981/V1981</f>
        <v/>
      </c>
      <c r="AB1981" s="1" t="n">
        <v>925750</v>
      </c>
      <c r="AC1981" s="1" t="n">
        <v>1409900</v>
      </c>
      <c r="AD1981" s="1" t="n">
        <v>4808</v>
      </c>
      <c r="AE1981" s="1" t="n">
        <v>2252</v>
      </c>
      <c r="AF1981" s="1" t="n">
        <v>2944</v>
      </c>
      <c r="AG1981" s="1" t="n"/>
      <c r="AH1981" s="1" t="n"/>
      <c r="AI1981" s="7">
        <f>AG1981/AD1981</f>
        <v/>
      </c>
      <c r="AJ1981" s="7">
        <f>AH1981/AE1981</f>
        <v/>
      </c>
      <c r="AK1981" s="1" t="n">
        <v>519.8</v>
      </c>
      <c r="AL1981" s="1" t="n">
        <v>522.25</v>
      </c>
      <c r="AM1981" s="1" t="n">
        <v>519.2</v>
      </c>
      <c r="AN1981" s="1" t="n">
        <v>514.35</v>
      </c>
      <c r="AO1981" s="1" t="n">
        <v>522</v>
      </c>
      <c r="AP1981" s="1" t="n">
        <v>519.5</v>
      </c>
      <c r="AQ1981" s="1" t="n"/>
      <c r="AR1981" s="1" t="n"/>
      <c r="AS1981" s="1" t="n"/>
      <c r="AT1981" s="1" t="n"/>
      <c r="AU1981" s="1" t="n"/>
      <c r="AV1981" s="7">
        <f>AT1981/AQ1981</f>
        <v/>
      </c>
      <c r="AW1981" s="7">
        <f>AU1981/AR1981</f>
        <v/>
      </c>
      <c r="AX1981" s="1" t="n"/>
      <c r="AY1981" s="1">
        <f>+IF(AND(D1981&gt;0,E1981&gt;0,F1981&gt;0,S1981&gt;0,T1981&gt;0,AC1981&gt;0,AB1981&gt;0,AI1981&gt;0,AJ1981&gt;0,AS1981&gt;AR1981,AR1981&gt;AQ1981),"long buildup",IF(AND(D1981&gt;0,E1981&gt;0,F1981&gt;0,S1981&lt;0,T1981&lt;0,AB1981&lt;0,AC1981&lt;0,AI1981&lt;0,AJ1981&lt;0,AS1981&gt;AR1981,AR1981&gt;AQ1981),"Short Covering",IF(AND(D1981&lt;0,E1981&lt;0,F1981&lt;0,S1981&lt;0,T1981&lt;0,AB1981&gt;0,AC1981&gt;0,AI1981&gt;0,AJ1981&gt;0,AS1981&lt;AR1981,AR1981&lt;AQ1981),"Short Buildup",IF(AND(D1981&lt;0,E1981&lt;0,F1981&lt;0,S1981&lt;0,T1981&lt;0,AB1981&lt;0,AC1981&lt;0,AI1981&lt;0,AJ1981&lt;0,AS1981&lt;AR1981,AR1981&lt;AQ1981),"LongUnwinding" ))))</f>
        <v/>
      </c>
      <c r="AZ1981" s="1">
        <f>+IF(AND(D1981&gt;0,E1981&gt;0,F1981&gt;0,L1981&gt;0,M1981&gt;0,S1981&gt;0,T1981&gt;0,Z1981&gt;0,AA1981&gt;0),"Buying Opportunity",IF(AND(D1981&lt;0,E1981&lt;0,F1981&lt;0,L1981&lt;0,M1981&lt;0,S1981&lt;0,T1981&lt;0,Z1981&lt;0,AA1981&lt;0),"support Zone",IF(AND(D1981&lt;0,E1981&lt;0,F1981&lt;0,L1981&gt;0,M1981&gt;0,S1981&gt;0,T1981&gt;0,Z1981&gt;0,AA1981&gt;0),"sell delivery")))</f>
        <v/>
      </c>
      <c r="BA1981" s="1">
        <f>IF(AND(D1981&gt;0,E1981&gt;0,F1981&gt;0,Z1981&gt;0,AA1981&gt;0,AB1981&gt;0,AC1981&gt;0,AI1981&gt;0,AJ1981&gt;0),"FII ENTERING")</f>
        <v/>
      </c>
      <c r="BB1981" s="1" t="n"/>
      <c r="BC1981" s="1" t="n"/>
      <c r="BD1981" s="1">
        <f>IF(AND(E1981&gt;0,F1981&gt;0,AB1981&gt;0,AC1981&gt;0,AI1981&gt;0,AJ1981&gt;0,AS1981&gt;AR1981,AR1981&gt;AQ1981),"long buildup",IF(AND(E1981&lt;0,F1981&lt;0,AB1981&gt;0,AC1981&gt;0,AI1981&gt;0,AJ1981&gt;0,AS1981&lt;AR1981,AR1981&lt;AQ1981),"Short buildup"))</f>
        <v/>
      </c>
      <c r="BE1981" s="1">
        <f>+IF(AND(F1981&gt;0,M1981&gt;0,T1981&gt;0,AA1981&gt;0),"buy")</f>
        <v/>
      </c>
    </row>
    <row r="1982">
      <c r="A1982" s="1" t="inlineStr">
        <is>
          <t>VENKEYS</t>
        </is>
      </c>
      <c r="B1982" s="1" t="n"/>
      <c r="C1982" s="1" t="n"/>
      <c r="D1982" s="2" t="n">
        <v>1.65252957808339</v>
      </c>
      <c r="E1982" s="2" t="n">
        <v>-1.922713402284568</v>
      </c>
      <c r="F1982" s="3" t="n">
        <v>0.0908615325311745</v>
      </c>
      <c r="G1982" s="4" t="n">
        <v>5147</v>
      </c>
      <c r="H1982" s="4" t="n">
        <v>3374</v>
      </c>
      <c r="I1982" s="3" t="n">
        <v>3714</v>
      </c>
      <c r="J1982" s="1" t="n"/>
      <c r="K1982" s="1" t="n"/>
      <c r="L1982" s="7">
        <f>J1982/G1982</f>
        <v/>
      </c>
      <c r="M1982" s="7">
        <f>K1982/H1982</f>
        <v/>
      </c>
      <c r="N1982" s="1" t="n">
        <v>8.811300000000001</v>
      </c>
      <c r="O1982" s="1" t="n">
        <v>4.8186</v>
      </c>
      <c r="P1982" s="1" t="n">
        <v>4.1215</v>
      </c>
      <c r="Q1982" s="1" t="n"/>
      <c r="R1982" s="1" t="n"/>
      <c r="S1982" s="7">
        <f>Q1982/N1982</f>
        <v/>
      </c>
      <c r="T1982" s="7">
        <f>R1982/O1982</f>
        <v/>
      </c>
      <c r="U1982" s="1" t="inlineStr">
        <is>
          <t>27114</t>
        </is>
      </c>
      <c r="V1982" s="1" t="inlineStr">
        <is>
          <t>13152</t>
        </is>
      </c>
      <c r="W1982" s="1" t="inlineStr">
        <is>
          <t>10068</t>
        </is>
      </c>
      <c r="X1982" s="1" t="n"/>
      <c r="Y1982" s="1" t="n"/>
      <c r="Z1982" s="7">
        <f>X1982/U1982</f>
        <v/>
      </c>
      <c r="AA1982" s="7">
        <f>Y1982/V1982</f>
        <v/>
      </c>
      <c r="AB1982" s="1" t="n"/>
      <c r="AC1982" s="1" t="n"/>
      <c r="AD1982" s="1" t="n"/>
      <c r="AE1982" s="1" t="n"/>
      <c r="AF1982" s="1" t="n"/>
      <c r="AG1982" s="1" t="n"/>
      <c r="AH1982" s="1" t="n"/>
      <c r="AI1982" s="7">
        <f>AG1982/AD1982</f>
        <v/>
      </c>
      <c r="AJ1982" s="7">
        <f>AH1982/AE1982</f>
        <v/>
      </c>
      <c r="AK1982" s="1" t="n"/>
      <c r="AL1982" s="1" t="n"/>
      <c r="AM1982" s="1" t="n"/>
      <c r="AN1982" s="1" t="n">
        <v>1851.55</v>
      </c>
      <c r="AO1982" s="1" t="n">
        <v>1815.95</v>
      </c>
      <c r="AP1982" s="1" t="n">
        <v>1817.6</v>
      </c>
      <c r="AQ1982" s="1" t="n"/>
      <c r="AR1982" s="1" t="n"/>
      <c r="AS1982" s="1" t="n"/>
      <c r="AT1982" s="1" t="n"/>
      <c r="AU1982" s="1" t="n"/>
      <c r="AV1982" s="7">
        <f>AT1982/AQ1982</f>
        <v/>
      </c>
      <c r="AW1982" s="7">
        <f>AU1982/AR1982</f>
        <v/>
      </c>
      <c r="AX1982" s="1" t="n"/>
      <c r="AY1982" s="1">
        <f>+IF(AND(D1982&gt;0,E1982&gt;0,F1982&gt;0,S1982&gt;0,T1982&gt;0,AC1982&gt;0,AB1982&gt;0,AI1982&gt;0,AJ1982&gt;0,AS1982&gt;AR1982,AR1982&gt;AQ1982),"long buildup",IF(AND(D1982&gt;0,E1982&gt;0,F1982&gt;0,S1982&lt;0,T1982&lt;0,AB1982&lt;0,AC1982&lt;0,AI1982&lt;0,AJ1982&lt;0,AS1982&gt;AR1982,AR1982&gt;AQ1982),"Short Covering",IF(AND(D1982&lt;0,E1982&lt;0,F1982&lt;0,S1982&lt;0,T1982&lt;0,AB1982&gt;0,AC1982&gt;0,AI1982&gt;0,AJ1982&gt;0,AS1982&lt;AR1982,AR1982&lt;AQ1982),"Short Buildup",IF(AND(D1982&lt;0,E1982&lt;0,F1982&lt;0,S1982&lt;0,T1982&lt;0,AB1982&lt;0,AC1982&lt;0,AI1982&lt;0,AJ1982&lt;0,AS1982&lt;AR1982,AR1982&lt;AQ1982),"LongUnwinding" ))))</f>
        <v/>
      </c>
      <c r="AZ1982" s="1">
        <f>+IF(AND(D1982&gt;0,E1982&gt;0,F1982&gt;0,L1982&gt;0,M1982&gt;0,S1982&gt;0,T1982&gt;0,Z1982&gt;0,AA1982&gt;0),"Buying Opportunity",IF(AND(D1982&lt;0,E1982&lt;0,F1982&lt;0,L1982&lt;0,M1982&lt;0,S1982&lt;0,T1982&lt;0,Z1982&lt;0,AA1982&lt;0),"support Zone",IF(AND(D1982&lt;0,E1982&lt;0,F1982&lt;0,L1982&gt;0,M1982&gt;0,S1982&gt;0,T1982&gt;0,Z1982&gt;0,AA1982&gt;0),"sell delivery")))</f>
        <v/>
      </c>
      <c r="BA1982" s="1">
        <f>IF(AND(D1982&gt;0,E1982&gt;0,F1982&gt;0,Z1982&gt;0,AA1982&gt;0,AB1982&gt;0,AC1982&gt;0,AI1982&gt;0,AJ1982&gt;0),"FII ENTERING")</f>
        <v/>
      </c>
      <c r="BB1982" s="1" t="n"/>
      <c r="BC1982" s="1" t="n"/>
      <c r="BD1982" s="1">
        <f>IF(AND(E1982&gt;0,F1982&gt;0,AB1982&gt;0,AC1982&gt;0,AI1982&gt;0,AJ1982&gt;0,AS1982&gt;AR1982,AR1982&gt;AQ1982),"long buildup",IF(AND(E1982&lt;0,F1982&lt;0,AB1982&gt;0,AC1982&gt;0,AI1982&gt;0,AJ1982&gt;0,AS1982&lt;AR1982,AR1982&lt;AQ1982),"Short buildup"))</f>
        <v/>
      </c>
      <c r="BE1982" s="1">
        <f>+IF(AND(F1982&gt;0,M1982&gt;0,T1982&gt;0,AA1982&gt;0),"buy")</f>
        <v/>
      </c>
    </row>
    <row r="1983">
      <c r="A1983" s="1" t="inlineStr">
        <is>
          <t>VENUSPIPES</t>
        </is>
      </c>
      <c r="B1983" s="1" t="n"/>
      <c r="C1983" s="1" t="n"/>
      <c r="D1983" s="2" t="n">
        <v>3.458669981354884</v>
      </c>
      <c r="E1983" s="2" t="n">
        <v>-0.8680503409125068</v>
      </c>
      <c r="F1983" s="3" t="n">
        <v>-0.7332444552175577</v>
      </c>
      <c r="G1983" s="4" t="n">
        <v>15860</v>
      </c>
      <c r="H1983" s="4" t="n">
        <v>10691</v>
      </c>
      <c r="I1983" s="3" t="n">
        <v>10452</v>
      </c>
      <c r="J1983" s="1" t="n"/>
      <c r="K1983" s="1" t="n"/>
      <c r="L1983" s="7">
        <f>J1983/G1983</f>
        <v/>
      </c>
      <c r="M1983" s="7">
        <f>K1983/H1983</f>
        <v/>
      </c>
      <c r="N1983" s="1" t="n">
        <v>18.4851</v>
      </c>
      <c r="O1983" s="1" t="n">
        <v>14.5983</v>
      </c>
      <c r="P1983" s="1" t="n">
        <v>14.6919</v>
      </c>
      <c r="Q1983" s="1" t="n"/>
      <c r="R1983" s="1" t="n"/>
      <c r="S1983" s="7">
        <f>Q1983/N1983</f>
        <v/>
      </c>
      <c r="T1983" s="7">
        <f>R1983/O1983</f>
        <v/>
      </c>
      <c r="U1983" s="1" t="inlineStr">
        <is>
          <t>53646</t>
        </is>
      </c>
      <c r="V1983" s="1" t="inlineStr">
        <is>
          <t>43405</t>
        </is>
      </c>
      <c r="W1983" s="1" t="inlineStr">
        <is>
          <t>43431</t>
        </is>
      </c>
      <c r="X1983" s="1" t="n"/>
      <c r="Y1983" s="1" t="n"/>
      <c r="Z1983" s="7">
        <f>X1983/U1983</f>
        <v/>
      </c>
      <c r="AA1983" s="7">
        <f>Y1983/V1983</f>
        <v/>
      </c>
      <c r="AB1983" s="1" t="n"/>
      <c r="AC1983" s="1" t="n"/>
      <c r="AD1983" s="1" t="n"/>
      <c r="AE1983" s="1" t="n"/>
      <c r="AF1983" s="1" t="n"/>
      <c r="AG1983" s="1" t="n"/>
      <c r="AH1983" s="1" t="n"/>
      <c r="AI1983" s="7">
        <f>AG1983/AD1983</f>
        <v/>
      </c>
      <c r="AJ1983" s="7">
        <f>AH1983/AE1983</f>
        <v/>
      </c>
      <c r="AK1983" s="1" t="n"/>
      <c r="AL1983" s="1" t="n"/>
      <c r="AM1983" s="1" t="n"/>
      <c r="AN1983" s="1" t="n">
        <v>1664.65</v>
      </c>
      <c r="AO1983" s="1" t="n">
        <v>1650.2</v>
      </c>
      <c r="AP1983" s="1" t="n">
        <v>1638.1</v>
      </c>
      <c r="AQ1983" s="1" t="n"/>
      <c r="AR1983" s="1" t="n"/>
      <c r="AS1983" s="1" t="n"/>
      <c r="AT1983" s="1" t="n"/>
      <c r="AU1983" s="1" t="n"/>
      <c r="AV1983" s="7">
        <f>AT1983/AQ1983</f>
        <v/>
      </c>
      <c r="AW1983" s="7">
        <f>AU1983/AR1983</f>
        <v/>
      </c>
      <c r="AX1983" s="1" t="n"/>
      <c r="AY1983" s="1">
        <f>+IF(AND(D1983&gt;0,E1983&gt;0,F1983&gt;0,S1983&gt;0,T1983&gt;0,AC1983&gt;0,AB1983&gt;0,AI1983&gt;0,AJ1983&gt;0,AS1983&gt;AR1983,AR1983&gt;AQ1983),"long buildup",IF(AND(D1983&gt;0,E1983&gt;0,F1983&gt;0,S1983&lt;0,T1983&lt;0,AB1983&lt;0,AC1983&lt;0,AI1983&lt;0,AJ1983&lt;0,AS1983&gt;AR1983,AR1983&gt;AQ1983),"Short Covering",IF(AND(D1983&lt;0,E1983&lt;0,F1983&lt;0,S1983&lt;0,T1983&lt;0,AB1983&gt;0,AC1983&gt;0,AI1983&gt;0,AJ1983&gt;0,AS1983&lt;AR1983,AR1983&lt;AQ1983),"Short Buildup",IF(AND(D1983&lt;0,E1983&lt;0,F1983&lt;0,S1983&lt;0,T1983&lt;0,AB1983&lt;0,AC1983&lt;0,AI1983&lt;0,AJ1983&lt;0,AS1983&lt;AR1983,AR1983&lt;AQ1983),"LongUnwinding" ))))</f>
        <v/>
      </c>
      <c r="AZ1983" s="1">
        <f>+IF(AND(D1983&gt;0,E1983&gt;0,F1983&gt;0,L1983&gt;0,M1983&gt;0,S1983&gt;0,T1983&gt;0,Z1983&gt;0,AA1983&gt;0),"Buying Opportunity",IF(AND(D1983&lt;0,E1983&lt;0,F1983&lt;0,L1983&lt;0,M1983&lt;0,S1983&lt;0,T1983&lt;0,Z1983&lt;0,AA1983&lt;0),"support Zone",IF(AND(D1983&lt;0,E1983&lt;0,F1983&lt;0,L1983&gt;0,M1983&gt;0,S1983&gt;0,T1983&gt;0,Z1983&gt;0,AA1983&gt;0),"sell delivery")))</f>
        <v/>
      </c>
      <c r="BA1983" s="1">
        <f>IF(AND(D1983&gt;0,E1983&gt;0,F1983&gt;0,Z1983&gt;0,AA1983&gt;0,AB1983&gt;0,AC1983&gt;0,AI1983&gt;0,AJ1983&gt;0),"FII ENTERING")</f>
        <v/>
      </c>
      <c r="BB1983" s="1" t="n"/>
      <c r="BC1983" s="1" t="n"/>
      <c r="BD1983" s="1">
        <f>IF(AND(E1983&gt;0,F1983&gt;0,AB1983&gt;0,AC1983&gt;0,AI1983&gt;0,AJ1983&gt;0,AS1983&gt;AR1983,AR1983&gt;AQ1983),"long buildup",IF(AND(E1983&lt;0,F1983&lt;0,AB1983&gt;0,AC1983&gt;0,AI1983&gt;0,AJ1983&gt;0,AS1983&lt;AR1983,AR1983&lt;AQ1983),"Short buildup"))</f>
        <v/>
      </c>
      <c r="BE1983" s="1">
        <f>+IF(AND(F1983&gt;0,M1983&gt;0,T1983&gt;0,AA1983&gt;0),"buy")</f>
        <v/>
      </c>
    </row>
    <row r="1984">
      <c r="A1984" s="1" t="inlineStr">
        <is>
          <t>VENUSREM</t>
        </is>
      </c>
      <c r="B1984" s="1" t="n"/>
      <c r="C1984" s="1" t="n"/>
      <c r="D1984" s="2" t="n">
        <v>0.1183957377534341</v>
      </c>
      <c r="E1984" s="2" t="n">
        <v>0.6504065040650373</v>
      </c>
      <c r="F1984" s="3" t="n">
        <v>-2.026729328829484</v>
      </c>
      <c r="G1984" s="4" t="n">
        <v>1691</v>
      </c>
      <c r="H1984" s="4" t="n">
        <v>936</v>
      </c>
      <c r="I1984" s="3" t="n">
        <v>973</v>
      </c>
      <c r="J1984" s="1" t="n"/>
      <c r="K1984" s="1" t="n"/>
      <c r="L1984" s="7">
        <f>J1984/G1984</f>
        <v/>
      </c>
      <c r="M1984" s="7">
        <f>K1984/H1984</f>
        <v/>
      </c>
      <c r="N1984" s="1" t="n">
        <v>1.0926</v>
      </c>
      <c r="O1984" s="1" t="n">
        <v>0.7053</v>
      </c>
      <c r="P1984" s="1" t="n">
        <v>0.3984</v>
      </c>
      <c r="Q1984" s="1" t="n"/>
      <c r="R1984" s="1" t="n"/>
      <c r="S1984" s="7">
        <f>Q1984/N1984</f>
        <v/>
      </c>
      <c r="T1984" s="7">
        <f>R1984/O1984</f>
        <v/>
      </c>
      <c r="U1984" s="1" t="inlineStr">
        <is>
          <t>16180</t>
        </is>
      </c>
      <c r="V1984" s="1" t="inlineStr">
        <is>
          <t>14740</t>
        </is>
      </c>
      <c r="W1984" s="1" t="inlineStr">
        <is>
          <t>6640</t>
        </is>
      </c>
      <c r="X1984" s="1" t="n"/>
      <c r="Y1984" s="1" t="n"/>
      <c r="Z1984" s="7">
        <f>X1984/U1984</f>
        <v/>
      </c>
      <c r="AA1984" s="7">
        <f>Y1984/V1984</f>
        <v/>
      </c>
      <c r="AB1984" s="1" t="n"/>
      <c r="AC1984" s="1" t="n"/>
      <c r="AD1984" s="1" t="n"/>
      <c r="AE1984" s="1" t="n"/>
      <c r="AF1984" s="1" t="n"/>
      <c r="AG1984" s="1" t="n"/>
      <c r="AH1984" s="1" t="n"/>
      <c r="AI1984" s="7">
        <f>AG1984/AD1984</f>
        <v/>
      </c>
      <c r="AJ1984" s="7">
        <f>AH1984/AE1984</f>
        <v/>
      </c>
      <c r="AK1984" s="1" t="n"/>
      <c r="AL1984" s="1" t="n"/>
      <c r="AM1984" s="1" t="n"/>
      <c r="AN1984" s="1" t="n">
        <v>338.25</v>
      </c>
      <c r="AO1984" s="1" t="n">
        <v>340.45</v>
      </c>
      <c r="AP1984" s="1" t="n">
        <v>333.55</v>
      </c>
      <c r="AQ1984" s="1" t="n"/>
      <c r="AR1984" s="1" t="n"/>
      <c r="AS1984" s="1" t="n"/>
      <c r="AT1984" s="1" t="n"/>
      <c r="AU1984" s="1" t="n"/>
      <c r="AV1984" s="7">
        <f>AT1984/AQ1984</f>
        <v/>
      </c>
      <c r="AW1984" s="7">
        <f>AU1984/AR1984</f>
        <v/>
      </c>
      <c r="AX1984" s="1" t="n"/>
      <c r="AY1984" s="1">
        <f>+IF(AND(D1984&gt;0,E1984&gt;0,F1984&gt;0,S1984&gt;0,T1984&gt;0,AC1984&gt;0,AB1984&gt;0,AI1984&gt;0,AJ1984&gt;0,AS1984&gt;AR1984,AR1984&gt;AQ1984),"long buildup",IF(AND(D1984&gt;0,E1984&gt;0,F1984&gt;0,S1984&lt;0,T1984&lt;0,AB1984&lt;0,AC1984&lt;0,AI1984&lt;0,AJ1984&lt;0,AS1984&gt;AR1984,AR1984&gt;AQ1984),"Short Covering",IF(AND(D1984&lt;0,E1984&lt;0,F1984&lt;0,S1984&lt;0,T1984&lt;0,AB1984&gt;0,AC1984&gt;0,AI1984&gt;0,AJ1984&gt;0,AS1984&lt;AR1984,AR1984&lt;AQ1984),"Short Buildup",IF(AND(D1984&lt;0,E1984&lt;0,F1984&lt;0,S1984&lt;0,T1984&lt;0,AB1984&lt;0,AC1984&lt;0,AI1984&lt;0,AJ1984&lt;0,AS1984&lt;AR1984,AR1984&lt;AQ1984),"LongUnwinding" ))))</f>
        <v/>
      </c>
      <c r="AZ1984" s="1">
        <f>+IF(AND(D1984&gt;0,E1984&gt;0,F1984&gt;0,L1984&gt;0,M1984&gt;0,S1984&gt;0,T1984&gt;0,Z1984&gt;0,AA1984&gt;0),"Buying Opportunity",IF(AND(D1984&lt;0,E1984&lt;0,F1984&lt;0,L1984&lt;0,M1984&lt;0,S1984&lt;0,T1984&lt;0,Z1984&lt;0,AA1984&lt;0),"support Zone",IF(AND(D1984&lt;0,E1984&lt;0,F1984&lt;0,L1984&gt;0,M1984&gt;0,S1984&gt;0,T1984&gt;0,Z1984&gt;0,AA1984&gt;0),"sell delivery")))</f>
        <v/>
      </c>
      <c r="BA1984" s="1">
        <f>IF(AND(D1984&gt;0,E1984&gt;0,F1984&gt;0,Z1984&gt;0,AA1984&gt;0,AB1984&gt;0,AC1984&gt;0,AI1984&gt;0,AJ1984&gt;0),"FII ENTERING")</f>
        <v/>
      </c>
      <c r="BB1984" s="1" t="n"/>
      <c r="BC1984" s="1" t="n"/>
      <c r="BD1984" s="1">
        <f>IF(AND(E1984&gt;0,F1984&gt;0,AB1984&gt;0,AC1984&gt;0,AI1984&gt;0,AJ1984&gt;0,AS1984&gt;AR1984,AR1984&gt;AQ1984),"long buildup",IF(AND(E1984&lt;0,F1984&lt;0,AB1984&gt;0,AC1984&gt;0,AI1984&gt;0,AJ1984&gt;0,AS1984&lt;AR1984,AR1984&lt;AQ1984),"Short buildup"))</f>
        <v/>
      </c>
      <c r="BE1984" s="1">
        <f>+IF(AND(F1984&gt;0,M1984&gt;0,T1984&gt;0,AA1984&gt;0),"buy")</f>
        <v/>
      </c>
    </row>
    <row r="1985">
      <c r="A1985" s="1" t="inlineStr">
        <is>
          <t>VERANDA</t>
        </is>
      </c>
      <c r="B1985" s="1" t="n"/>
      <c r="C1985" s="1" t="n"/>
      <c r="D1985" s="2" t="n">
        <v>6.565815324165021</v>
      </c>
      <c r="E1985" s="2" t="n">
        <v>-2.758010397846673</v>
      </c>
      <c r="F1985" s="3" t="n">
        <v>-2.445683084973285</v>
      </c>
      <c r="G1985" s="4" t="n">
        <v>13217</v>
      </c>
      <c r="H1985" s="4" t="n">
        <v>9801</v>
      </c>
      <c r="I1985" s="3" t="n">
        <v>3534</v>
      </c>
      <c r="J1985" s="1" t="n"/>
      <c r="K1985" s="1" t="n"/>
      <c r="L1985" s="7">
        <f>J1985/G1985</f>
        <v/>
      </c>
      <c r="M1985" s="7">
        <f>K1985/H1985</f>
        <v/>
      </c>
      <c r="N1985" s="1" t="n">
        <v>18.158</v>
      </c>
      <c r="O1985" s="1" t="n">
        <v>18.0382</v>
      </c>
      <c r="P1985" s="1" t="n">
        <v>4.3742</v>
      </c>
      <c r="Q1985" s="1" t="n"/>
      <c r="R1985" s="1" t="n"/>
      <c r="S1985" s="7">
        <f>Q1985/N1985</f>
        <v/>
      </c>
      <c r="T1985" s="7">
        <f>R1985/O1985</f>
        <v/>
      </c>
      <c r="U1985" s="1" t="inlineStr">
        <is>
          <t>467648</t>
        </is>
      </c>
      <c r="V1985" s="1" t="inlineStr">
        <is>
          <t>345512</t>
        </is>
      </c>
      <c r="W1985" s="1" t="inlineStr">
        <is>
          <t>78174</t>
        </is>
      </c>
      <c r="X1985" s="1" t="n"/>
      <c r="Y1985" s="1" t="n"/>
      <c r="Z1985" s="7">
        <f>X1985/U1985</f>
        <v/>
      </c>
      <c r="AA1985" s="7">
        <f>Y1985/V1985</f>
        <v/>
      </c>
      <c r="AB1985" s="1" t="n"/>
      <c r="AC1985" s="1" t="n"/>
      <c r="AD1985" s="1" t="n"/>
      <c r="AE1985" s="1" t="n"/>
      <c r="AF1985" s="1" t="n"/>
      <c r="AG1985" s="1" t="n"/>
      <c r="AH1985" s="1" t="n"/>
      <c r="AI1985" s="7">
        <f>AG1985/AD1985</f>
        <v/>
      </c>
      <c r="AJ1985" s="7">
        <f>AH1985/AE1985</f>
        <v/>
      </c>
      <c r="AK1985" s="1" t="n"/>
      <c r="AL1985" s="1" t="n"/>
      <c r="AM1985" s="1" t="n"/>
      <c r="AN1985" s="1" t="n">
        <v>271.21</v>
      </c>
      <c r="AO1985" s="1" t="n">
        <v>263.73</v>
      </c>
      <c r="AP1985" s="1" t="n">
        <v>257.28</v>
      </c>
      <c r="AQ1985" s="1" t="n"/>
      <c r="AR1985" s="1" t="n"/>
      <c r="AS1985" s="1" t="n"/>
      <c r="AT1985" s="1" t="n"/>
      <c r="AU1985" s="1" t="n"/>
      <c r="AV1985" s="7">
        <f>AT1985/AQ1985</f>
        <v/>
      </c>
      <c r="AW1985" s="7">
        <f>AU1985/AR1985</f>
        <v/>
      </c>
      <c r="AX1985" s="1" t="n"/>
      <c r="AY1985" s="1">
        <f>+IF(AND(D1985&gt;0,E1985&gt;0,F1985&gt;0,S1985&gt;0,T1985&gt;0,AC1985&gt;0,AB1985&gt;0,AI1985&gt;0,AJ1985&gt;0,AS1985&gt;AR1985,AR1985&gt;AQ1985),"long buildup",IF(AND(D1985&gt;0,E1985&gt;0,F1985&gt;0,S1985&lt;0,T1985&lt;0,AB1985&lt;0,AC1985&lt;0,AI1985&lt;0,AJ1985&lt;0,AS1985&gt;AR1985,AR1985&gt;AQ1985),"Short Covering",IF(AND(D1985&lt;0,E1985&lt;0,F1985&lt;0,S1985&lt;0,T1985&lt;0,AB1985&gt;0,AC1985&gt;0,AI1985&gt;0,AJ1985&gt;0,AS1985&lt;AR1985,AR1985&lt;AQ1985),"Short Buildup",IF(AND(D1985&lt;0,E1985&lt;0,F1985&lt;0,S1985&lt;0,T1985&lt;0,AB1985&lt;0,AC1985&lt;0,AI1985&lt;0,AJ1985&lt;0,AS1985&lt;AR1985,AR1985&lt;AQ1985),"LongUnwinding" ))))</f>
        <v/>
      </c>
      <c r="AZ1985" s="1">
        <f>+IF(AND(D1985&gt;0,E1985&gt;0,F1985&gt;0,L1985&gt;0,M1985&gt;0,S1985&gt;0,T1985&gt;0,Z1985&gt;0,AA1985&gt;0),"Buying Opportunity",IF(AND(D1985&lt;0,E1985&lt;0,F1985&lt;0,L1985&lt;0,M1985&lt;0,S1985&lt;0,T1985&lt;0,Z1985&lt;0,AA1985&lt;0),"support Zone",IF(AND(D1985&lt;0,E1985&lt;0,F1985&lt;0,L1985&gt;0,M1985&gt;0,S1985&gt;0,T1985&gt;0,Z1985&gt;0,AA1985&gt;0),"sell delivery")))</f>
        <v/>
      </c>
      <c r="BA1985" s="1">
        <f>IF(AND(D1985&gt;0,E1985&gt;0,F1985&gt;0,Z1985&gt;0,AA1985&gt;0,AB1985&gt;0,AC1985&gt;0,AI1985&gt;0,AJ1985&gt;0),"FII ENTERING")</f>
        <v/>
      </c>
      <c r="BB1985" s="1" t="n"/>
      <c r="BC1985" s="1" t="n"/>
      <c r="BD1985" s="1">
        <f>IF(AND(E1985&gt;0,F1985&gt;0,AB1985&gt;0,AC1985&gt;0,AI1985&gt;0,AJ1985&gt;0,AS1985&gt;AR1985,AR1985&gt;AQ1985),"long buildup",IF(AND(E1985&lt;0,F1985&lt;0,AB1985&gt;0,AC1985&gt;0,AI1985&gt;0,AJ1985&gt;0,AS1985&lt;AR1985,AR1985&lt;AQ1985),"Short buildup"))</f>
        <v/>
      </c>
      <c r="BE1985" s="1">
        <f>+IF(AND(F1985&gt;0,M1985&gt;0,T1985&gt;0,AA1985&gt;0),"buy")</f>
        <v/>
      </c>
    </row>
    <row r="1986">
      <c r="A1986" s="1" t="inlineStr">
        <is>
          <t>VERTOZ</t>
        </is>
      </c>
      <c r="B1986" s="1" t="n"/>
      <c r="C1986" s="1" t="n"/>
      <c r="D1986" s="2" t="n">
        <v>-2.434570906877654</v>
      </c>
      <c r="E1986" s="2" t="n">
        <v>-2.121023081721782</v>
      </c>
      <c r="F1986" s="3" t="n">
        <v>-1.529636711281072</v>
      </c>
      <c r="G1986" s="4" t="n">
        <v>5529</v>
      </c>
      <c r="H1986" s="4" t="n">
        <v>4093</v>
      </c>
      <c r="I1986" s="3" t="n">
        <v>4083</v>
      </c>
      <c r="J1986" s="1" t="n"/>
      <c r="K1986" s="1" t="n"/>
      <c r="L1986" s="7">
        <f>J1986/G1986</f>
        <v/>
      </c>
      <c r="M1986" s="7">
        <f>K1986/H1986</f>
        <v/>
      </c>
      <c r="N1986" s="1" t="n">
        <v>4.620299999999999</v>
      </c>
      <c r="O1986" s="1" t="n">
        <v>2.5502</v>
      </c>
      <c r="P1986" s="1" t="n">
        <v>2.3731</v>
      </c>
      <c r="Q1986" s="1" t="n"/>
      <c r="R1986" s="1" t="n"/>
      <c r="S1986" s="7">
        <f>Q1986/N1986</f>
        <v/>
      </c>
      <c r="T1986" s="7">
        <f>R1986/O1986</f>
        <v/>
      </c>
      <c r="U1986" s="1" t="inlineStr">
        <is>
          <t>1609526</t>
        </is>
      </c>
      <c r="V1986" s="1" t="inlineStr">
        <is>
          <t>1014308</t>
        </is>
      </c>
      <c r="W1986" s="1" t="inlineStr">
        <is>
          <t>806071</t>
        </is>
      </c>
      <c r="X1986" s="1" t="n"/>
      <c r="Y1986" s="1" t="n"/>
      <c r="Z1986" s="7">
        <f>X1986/U1986</f>
        <v/>
      </c>
      <c r="AA1986" s="7">
        <f>Y1986/V1986</f>
        <v/>
      </c>
      <c r="AB1986" s="1" t="n"/>
      <c r="AC1986" s="1" t="n"/>
      <c r="AD1986" s="1" t="n"/>
      <c r="AE1986" s="1" t="n"/>
      <c r="AF1986" s="1" t="n"/>
      <c r="AG1986" s="1" t="n"/>
      <c r="AH1986" s="1" t="n"/>
      <c r="AI1986" s="7">
        <f>AG1986/AD1986</f>
        <v/>
      </c>
      <c r="AJ1986" s="7">
        <f>AH1986/AE1986</f>
        <v/>
      </c>
      <c r="AK1986" s="1" t="n"/>
      <c r="AL1986" s="1" t="n"/>
      <c r="AM1986" s="1" t="n"/>
      <c r="AN1986" s="1" t="n">
        <v>16.03</v>
      </c>
      <c r="AO1986" s="1" t="n">
        <v>15.69</v>
      </c>
      <c r="AP1986" s="1" t="n">
        <v>15.45</v>
      </c>
      <c r="AQ1986" s="1" t="n"/>
      <c r="AR1986" s="1" t="n"/>
      <c r="AS1986" s="1" t="n"/>
      <c r="AT1986" s="1" t="n"/>
      <c r="AU1986" s="1" t="n"/>
      <c r="AV1986" s="7">
        <f>AT1986/AQ1986</f>
        <v/>
      </c>
      <c r="AW1986" s="7">
        <f>AU1986/AR1986</f>
        <v/>
      </c>
      <c r="AX1986" s="1" t="n"/>
      <c r="AY1986" s="1">
        <f>+IF(AND(D1986&gt;0,E1986&gt;0,F1986&gt;0,S1986&gt;0,T1986&gt;0,AC1986&gt;0,AB1986&gt;0,AI1986&gt;0,AJ1986&gt;0,AS1986&gt;AR1986,AR1986&gt;AQ1986),"long buildup",IF(AND(D1986&gt;0,E1986&gt;0,F1986&gt;0,S1986&lt;0,T1986&lt;0,AB1986&lt;0,AC1986&lt;0,AI1986&lt;0,AJ1986&lt;0,AS1986&gt;AR1986,AR1986&gt;AQ1986),"Short Covering",IF(AND(D1986&lt;0,E1986&lt;0,F1986&lt;0,S1986&lt;0,T1986&lt;0,AB1986&gt;0,AC1986&gt;0,AI1986&gt;0,AJ1986&gt;0,AS1986&lt;AR1986,AR1986&lt;AQ1986),"Short Buildup",IF(AND(D1986&lt;0,E1986&lt;0,F1986&lt;0,S1986&lt;0,T1986&lt;0,AB1986&lt;0,AC1986&lt;0,AI1986&lt;0,AJ1986&lt;0,AS1986&lt;AR1986,AR1986&lt;AQ1986),"LongUnwinding" ))))</f>
        <v/>
      </c>
      <c r="AZ1986" s="1">
        <f>+IF(AND(D1986&gt;0,E1986&gt;0,F1986&gt;0,L1986&gt;0,M1986&gt;0,S1986&gt;0,T1986&gt;0,Z1986&gt;0,AA1986&gt;0),"Buying Opportunity",IF(AND(D1986&lt;0,E1986&lt;0,F1986&lt;0,L1986&lt;0,M1986&lt;0,S1986&lt;0,T1986&lt;0,Z1986&lt;0,AA1986&lt;0),"support Zone",IF(AND(D1986&lt;0,E1986&lt;0,F1986&lt;0,L1986&gt;0,M1986&gt;0,S1986&gt;0,T1986&gt;0,Z1986&gt;0,AA1986&gt;0),"sell delivery")))</f>
        <v/>
      </c>
      <c r="BA1986" s="1">
        <f>IF(AND(D1986&gt;0,E1986&gt;0,F1986&gt;0,Z1986&gt;0,AA1986&gt;0,AB1986&gt;0,AC1986&gt;0,AI1986&gt;0,AJ1986&gt;0),"FII ENTERING")</f>
        <v/>
      </c>
      <c r="BB1986" s="1" t="n"/>
      <c r="BC1986" s="1" t="n"/>
      <c r="BD1986" s="1">
        <f>IF(AND(E1986&gt;0,F1986&gt;0,AB1986&gt;0,AC1986&gt;0,AI1986&gt;0,AJ1986&gt;0,AS1986&gt;AR1986,AR1986&gt;AQ1986),"long buildup",IF(AND(E1986&lt;0,F1986&lt;0,AB1986&gt;0,AC1986&gt;0,AI1986&gt;0,AJ1986&gt;0,AS1986&lt;AR1986,AR1986&lt;AQ1986),"Short buildup"))</f>
        <v/>
      </c>
      <c r="BE1986" s="1">
        <f>+IF(AND(F1986&gt;0,M1986&gt;0,T1986&gt;0,AA1986&gt;0),"buy")</f>
        <v/>
      </c>
    </row>
    <row r="1987">
      <c r="A1987" s="1" t="inlineStr">
        <is>
          <t>VESUVIUS</t>
        </is>
      </c>
      <c r="B1987" s="1" t="n"/>
      <c r="C1987" s="1" t="n"/>
      <c r="D1987" s="2" t="n">
        <v>-0.5582753585845572</v>
      </c>
      <c r="E1987" s="2" t="n">
        <v>-0.989424387247849</v>
      </c>
      <c r="F1987" s="3" t="n">
        <v>0.1366663112696432</v>
      </c>
      <c r="G1987" s="4" t="n">
        <v>1731</v>
      </c>
      <c r="H1987" s="4" t="n">
        <v>2541</v>
      </c>
      <c r="I1987" s="3" t="n">
        <v>1502</v>
      </c>
      <c r="J1987" s="1" t="n"/>
      <c r="K1987" s="1" t="n"/>
      <c r="L1987" s="7">
        <f>J1987/G1987</f>
        <v/>
      </c>
      <c r="M1987" s="7">
        <f>K1987/H1987</f>
        <v/>
      </c>
      <c r="N1987" s="1" t="n">
        <v>4.6644</v>
      </c>
      <c r="O1987" s="1" t="n">
        <v>5.9952</v>
      </c>
      <c r="P1987" s="1" t="n">
        <v>2.0037</v>
      </c>
      <c r="Q1987" s="1" t="n"/>
      <c r="R1987" s="1" t="n"/>
      <c r="S1987" s="7">
        <f>Q1987/N1987</f>
        <v/>
      </c>
      <c r="T1987" s="7">
        <f>R1987/O1987</f>
        <v/>
      </c>
      <c r="U1987" s="1" t="inlineStr">
        <is>
          <t>5516</t>
        </is>
      </c>
      <c r="V1987" s="1" t="inlineStr">
        <is>
          <t>6404</t>
        </is>
      </c>
      <c r="W1987" s="1" t="inlineStr">
        <is>
          <t>1838</t>
        </is>
      </c>
      <c r="X1987" s="1" t="n"/>
      <c r="Y1987" s="1" t="n"/>
      <c r="Z1987" s="7">
        <f>X1987/U1987</f>
        <v/>
      </c>
      <c r="AA1987" s="7">
        <f>Y1987/V1987</f>
        <v/>
      </c>
      <c r="AB1987" s="1" t="n"/>
      <c r="AC1987" s="1" t="n"/>
      <c r="AD1987" s="1" t="n"/>
      <c r="AE1987" s="1" t="n"/>
      <c r="AF1987" s="1" t="n"/>
      <c r="AG1987" s="1" t="n"/>
      <c r="AH1987" s="1" t="n"/>
      <c r="AI1987" s="7">
        <f>AG1987/AD1987</f>
        <v/>
      </c>
      <c r="AJ1987" s="7">
        <f>AH1987/AE1987</f>
        <v/>
      </c>
      <c r="AK1987" s="1" t="n"/>
      <c r="AL1987" s="1" t="n"/>
      <c r="AM1987" s="1" t="n"/>
      <c r="AN1987" s="1" t="n">
        <v>5210.1</v>
      </c>
      <c r="AO1987" s="1" t="n">
        <v>5158.55</v>
      </c>
      <c r="AP1987" s="1" t="n">
        <v>5165.6</v>
      </c>
      <c r="AQ1987" s="1" t="n"/>
      <c r="AR1987" s="1" t="n"/>
      <c r="AS1987" s="1" t="n"/>
      <c r="AT1987" s="1" t="n"/>
      <c r="AU1987" s="1" t="n"/>
      <c r="AV1987" s="7">
        <f>AT1987/AQ1987</f>
        <v/>
      </c>
      <c r="AW1987" s="7">
        <f>AU1987/AR1987</f>
        <v/>
      </c>
      <c r="AX1987" s="1" t="n"/>
      <c r="AY1987" s="1">
        <f>+IF(AND(D1987&gt;0,E1987&gt;0,F1987&gt;0,S1987&gt;0,T1987&gt;0,AC1987&gt;0,AB1987&gt;0,AI1987&gt;0,AJ1987&gt;0,AS1987&gt;AR1987,AR1987&gt;AQ1987),"long buildup",IF(AND(D1987&gt;0,E1987&gt;0,F1987&gt;0,S1987&lt;0,T1987&lt;0,AB1987&lt;0,AC1987&lt;0,AI1987&lt;0,AJ1987&lt;0,AS1987&gt;AR1987,AR1987&gt;AQ1987),"Short Covering",IF(AND(D1987&lt;0,E1987&lt;0,F1987&lt;0,S1987&lt;0,T1987&lt;0,AB1987&gt;0,AC1987&gt;0,AI1987&gt;0,AJ1987&gt;0,AS1987&lt;AR1987,AR1987&lt;AQ1987),"Short Buildup",IF(AND(D1987&lt;0,E1987&lt;0,F1987&lt;0,S1987&lt;0,T1987&lt;0,AB1987&lt;0,AC1987&lt;0,AI1987&lt;0,AJ1987&lt;0,AS1987&lt;AR1987,AR1987&lt;AQ1987),"LongUnwinding" ))))</f>
        <v/>
      </c>
      <c r="AZ1987" s="1">
        <f>+IF(AND(D1987&gt;0,E1987&gt;0,F1987&gt;0,L1987&gt;0,M1987&gt;0,S1987&gt;0,T1987&gt;0,Z1987&gt;0,AA1987&gt;0),"Buying Opportunity",IF(AND(D1987&lt;0,E1987&lt;0,F1987&lt;0,L1987&lt;0,M1987&lt;0,S1987&lt;0,T1987&lt;0,Z1987&lt;0,AA1987&lt;0),"support Zone",IF(AND(D1987&lt;0,E1987&lt;0,F1987&lt;0,L1987&gt;0,M1987&gt;0,S1987&gt;0,T1987&gt;0,Z1987&gt;0,AA1987&gt;0),"sell delivery")))</f>
        <v/>
      </c>
      <c r="BA1987" s="1">
        <f>IF(AND(D1987&gt;0,E1987&gt;0,F1987&gt;0,Z1987&gt;0,AA1987&gt;0,AB1987&gt;0,AC1987&gt;0,AI1987&gt;0,AJ1987&gt;0),"FII ENTERING")</f>
        <v/>
      </c>
      <c r="BB1987" s="1" t="n"/>
      <c r="BC1987" s="1" t="n"/>
      <c r="BD1987" s="1">
        <f>IF(AND(E1987&gt;0,F1987&gt;0,AB1987&gt;0,AC1987&gt;0,AI1987&gt;0,AJ1987&gt;0,AS1987&gt;AR1987,AR1987&gt;AQ1987),"long buildup",IF(AND(E1987&lt;0,F1987&lt;0,AB1987&gt;0,AC1987&gt;0,AI1987&gt;0,AJ1987&gt;0,AS1987&lt;AR1987,AR1987&lt;AQ1987),"Short buildup"))</f>
        <v/>
      </c>
      <c r="BE1987" s="1">
        <f>+IF(AND(F1987&gt;0,M1987&gt;0,T1987&gt;0,AA1987&gt;0),"buy")</f>
        <v/>
      </c>
    </row>
    <row r="1988">
      <c r="A1988" s="1" t="inlineStr">
        <is>
          <t>VETO</t>
        </is>
      </c>
      <c r="B1988" s="1" t="n"/>
      <c r="C1988" s="1" t="n"/>
      <c r="D1988" s="2" t="n">
        <v>-1.215805471124625</v>
      </c>
      <c r="E1988" s="2" t="n">
        <v>-1.42857142857142</v>
      </c>
      <c r="F1988" s="3" t="n">
        <v>1.114827201783724</v>
      </c>
      <c r="G1988" s="4" t="n">
        <v>67</v>
      </c>
      <c r="H1988" s="4" t="n">
        <v>79</v>
      </c>
      <c r="I1988" s="3" t="n">
        <v>88</v>
      </c>
      <c r="J1988" s="1" t="n"/>
      <c r="K1988" s="1" t="n"/>
      <c r="L1988" s="7">
        <f>J1988/G1988</f>
        <v/>
      </c>
      <c r="M1988" s="7">
        <f>K1988/H1988</f>
        <v/>
      </c>
      <c r="N1988" s="1" t="n">
        <v>0.08939999999999999</v>
      </c>
      <c r="O1988" s="1" t="n">
        <v>0.1839</v>
      </c>
      <c r="P1988" s="1" t="n">
        <v>0.223</v>
      </c>
      <c r="Q1988" s="1" t="n"/>
      <c r="R1988" s="1" t="n"/>
      <c r="S1988" s="7">
        <f>Q1988/N1988</f>
        <v/>
      </c>
      <c r="T1988" s="7">
        <f>R1988/O1988</f>
        <v/>
      </c>
      <c r="U1988" s="1" t="inlineStr">
        <is>
          <t>-</t>
        </is>
      </c>
      <c r="V1988" s="1" t="inlineStr">
        <is>
          <t>-</t>
        </is>
      </c>
      <c r="W1988" s="1" t="inlineStr">
        <is>
          <t>-</t>
        </is>
      </c>
      <c r="X1988" s="1" t="n"/>
      <c r="Y1988" s="1" t="n"/>
      <c r="Z1988" s="7">
        <f>X1988/U1988</f>
        <v/>
      </c>
      <c r="AA1988" s="7">
        <f>Y1988/V1988</f>
        <v/>
      </c>
      <c r="AB1988" s="1" t="n"/>
      <c r="AC1988" s="1" t="n"/>
      <c r="AD1988" s="1" t="n"/>
      <c r="AE1988" s="1" t="n"/>
      <c r="AF1988" s="1" t="n"/>
      <c r="AG1988" s="1" t="n"/>
      <c r="AH1988" s="1" t="n"/>
      <c r="AI1988" s="7">
        <f>AG1988/AD1988</f>
        <v/>
      </c>
      <c r="AJ1988" s="7">
        <f>AH1988/AE1988</f>
        <v/>
      </c>
      <c r="AK1988" s="1" t="n"/>
      <c r="AL1988" s="1" t="n"/>
      <c r="AM1988" s="1" t="n"/>
      <c r="AN1988" s="1" t="n">
        <v>136.5</v>
      </c>
      <c r="AO1988" s="1" t="n">
        <v>134.55</v>
      </c>
      <c r="AP1988" s="1" t="n">
        <v>136.05</v>
      </c>
      <c r="AQ1988" s="1" t="n"/>
      <c r="AR1988" s="1" t="n"/>
      <c r="AS1988" s="1" t="n"/>
      <c r="AT1988" s="1" t="n"/>
      <c r="AU1988" s="1" t="n"/>
      <c r="AV1988" s="7">
        <f>AT1988/AQ1988</f>
        <v/>
      </c>
      <c r="AW1988" s="7">
        <f>AU1988/AR1988</f>
        <v/>
      </c>
      <c r="AX1988" s="1" t="n"/>
      <c r="AY1988" s="1">
        <f>+IF(AND(D1988&gt;0,E1988&gt;0,F1988&gt;0,S1988&gt;0,T1988&gt;0,AC1988&gt;0,AB1988&gt;0,AI1988&gt;0,AJ1988&gt;0,AS1988&gt;AR1988,AR1988&gt;AQ1988),"long buildup",IF(AND(D1988&gt;0,E1988&gt;0,F1988&gt;0,S1988&lt;0,T1988&lt;0,AB1988&lt;0,AC1988&lt;0,AI1988&lt;0,AJ1988&lt;0,AS1988&gt;AR1988,AR1988&gt;AQ1988),"Short Covering",IF(AND(D1988&lt;0,E1988&lt;0,F1988&lt;0,S1988&lt;0,T1988&lt;0,AB1988&gt;0,AC1988&gt;0,AI1988&gt;0,AJ1988&gt;0,AS1988&lt;AR1988,AR1988&lt;AQ1988),"Short Buildup",IF(AND(D1988&lt;0,E1988&lt;0,F1988&lt;0,S1988&lt;0,T1988&lt;0,AB1988&lt;0,AC1988&lt;0,AI1988&lt;0,AJ1988&lt;0,AS1988&lt;AR1988,AR1988&lt;AQ1988),"LongUnwinding" ))))</f>
        <v/>
      </c>
      <c r="AZ1988" s="1">
        <f>+IF(AND(D1988&gt;0,E1988&gt;0,F1988&gt;0,L1988&gt;0,M1988&gt;0,S1988&gt;0,T1988&gt;0,Z1988&gt;0,AA1988&gt;0),"Buying Opportunity",IF(AND(D1988&lt;0,E1988&lt;0,F1988&lt;0,L1988&lt;0,M1988&lt;0,S1988&lt;0,T1988&lt;0,Z1988&lt;0,AA1988&lt;0),"support Zone",IF(AND(D1988&lt;0,E1988&lt;0,F1988&lt;0,L1988&gt;0,M1988&gt;0,S1988&gt;0,T1988&gt;0,Z1988&gt;0,AA1988&gt;0),"sell delivery")))</f>
        <v/>
      </c>
      <c r="BA1988" s="1">
        <f>IF(AND(D1988&gt;0,E1988&gt;0,F1988&gt;0,Z1988&gt;0,AA1988&gt;0,AB1988&gt;0,AC1988&gt;0,AI1988&gt;0,AJ1988&gt;0),"FII ENTERING")</f>
        <v/>
      </c>
      <c r="BB1988" s="1" t="n"/>
      <c r="BC1988" s="1" t="n"/>
      <c r="BD1988" s="1">
        <f>IF(AND(E1988&gt;0,F1988&gt;0,AB1988&gt;0,AC1988&gt;0,AI1988&gt;0,AJ1988&gt;0,AS1988&gt;AR1988,AR1988&gt;AQ1988),"long buildup",IF(AND(E1988&lt;0,F1988&lt;0,AB1988&gt;0,AC1988&gt;0,AI1988&gt;0,AJ1988&gt;0,AS1988&lt;AR1988,AR1988&lt;AQ1988),"Short buildup"))</f>
        <v/>
      </c>
      <c r="BE1988" s="1">
        <f>+IF(AND(F1988&gt;0,M1988&gt;0,T1988&gt;0,AA1988&gt;0),"buy")</f>
        <v/>
      </c>
    </row>
    <row r="1989">
      <c r="A1989" s="1" t="inlineStr">
        <is>
          <t>VGUARD</t>
        </is>
      </c>
      <c r="B1989" s="1" t="n"/>
      <c r="C1989" s="1" t="n"/>
      <c r="D1989" s="2" t="n">
        <v>-2.321126760563383</v>
      </c>
      <c r="E1989" s="2" t="n">
        <v>-1.591879109470522</v>
      </c>
      <c r="F1989" s="3" t="n">
        <v>2.2271714922049</v>
      </c>
      <c r="G1989" s="4" t="n">
        <v>13381</v>
      </c>
      <c r="H1989" s="4" t="n">
        <v>10451</v>
      </c>
      <c r="I1989" s="3" t="n">
        <v>25774</v>
      </c>
      <c r="J1989" s="1" t="n"/>
      <c r="K1989" s="1" t="n"/>
      <c r="L1989" s="7">
        <f>J1989/G1989</f>
        <v/>
      </c>
      <c r="M1989" s="7">
        <f>K1989/H1989</f>
        <v/>
      </c>
      <c r="N1989" s="1" t="n">
        <v>10.0077</v>
      </c>
      <c r="O1989" s="1" t="n">
        <v>7.3189</v>
      </c>
      <c r="P1989" s="1" t="n">
        <v>17.5964</v>
      </c>
      <c r="Q1989" s="1" t="n"/>
      <c r="R1989" s="1" t="n"/>
      <c r="S1989" s="7">
        <f>Q1989/N1989</f>
        <v/>
      </c>
      <c r="T1989" s="7">
        <f>R1989/O1989</f>
        <v/>
      </c>
      <c r="U1989" s="1" t="inlineStr">
        <is>
          <t>108217</t>
        </is>
      </c>
      <c r="V1989" s="1" t="inlineStr">
        <is>
          <t>86569</t>
        </is>
      </c>
      <c r="W1989" s="1" t="inlineStr">
        <is>
          <t>150200</t>
        </is>
      </c>
      <c r="X1989" s="1" t="n"/>
      <c r="Y1989" s="1" t="n"/>
      <c r="Z1989" s="7">
        <f>X1989/U1989</f>
        <v/>
      </c>
      <c r="AA1989" s="7">
        <f>Y1989/V1989</f>
        <v/>
      </c>
      <c r="AB1989" s="1" t="n"/>
      <c r="AC1989" s="1" t="n"/>
      <c r="AD1989" s="1" t="n"/>
      <c r="AE1989" s="1" t="n"/>
      <c r="AF1989" s="1" t="n"/>
      <c r="AG1989" s="1" t="n"/>
      <c r="AH1989" s="1" t="n"/>
      <c r="AI1989" s="7">
        <f>AG1989/AD1989</f>
        <v/>
      </c>
      <c r="AJ1989" s="7">
        <f>AH1989/AE1989</f>
        <v/>
      </c>
      <c r="AK1989" s="1" t="n"/>
      <c r="AL1989" s="1" t="n"/>
      <c r="AM1989" s="1" t="n"/>
      <c r="AN1989" s="1" t="n">
        <v>433.45</v>
      </c>
      <c r="AO1989" s="1" t="n">
        <v>426.55</v>
      </c>
      <c r="AP1989" s="1" t="n">
        <v>436.05</v>
      </c>
      <c r="AQ1989" s="1" t="n"/>
      <c r="AR1989" s="1" t="n"/>
      <c r="AS1989" s="1" t="n"/>
      <c r="AT1989" s="1" t="n"/>
      <c r="AU1989" s="1" t="n"/>
      <c r="AV1989" s="7">
        <f>AT1989/AQ1989</f>
        <v/>
      </c>
      <c r="AW1989" s="7">
        <f>AU1989/AR1989</f>
        <v/>
      </c>
      <c r="AX1989" s="1" t="n"/>
      <c r="AY1989" s="1">
        <f>+IF(AND(D1989&gt;0,E1989&gt;0,F1989&gt;0,S1989&gt;0,T1989&gt;0,AC1989&gt;0,AB1989&gt;0,AI1989&gt;0,AJ1989&gt;0,AS1989&gt;AR1989,AR1989&gt;AQ1989),"long buildup",IF(AND(D1989&gt;0,E1989&gt;0,F1989&gt;0,S1989&lt;0,T1989&lt;0,AB1989&lt;0,AC1989&lt;0,AI1989&lt;0,AJ1989&lt;0,AS1989&gt;AR1989,AR1989&gt;AQ1989),"Short Covering",IF(AND(D1989&lt;0,E1989&lt;0,F1989&lt;0,S1989&lt;0,T1989&lt;0,AB1989&gt;0,AC1989&gt;0,AI1989&gt;0,AJ1989&gt;0,AS1989&lt;AR1989,AR1989&lt;AQ1989),"Short Buildup",IF(AND(D1989&lt;0,E1989&lt;0,F1989&lt;0,S1989&lt;0,T1989&lt;0,AB1989&lt;0,AC1989&lt;0,AI1989&lt;0,AJ1989&lt;0,AS1989&lt;AR1989,AR1989&lt;AQ1989),"LongUnwinding" ))))</f>
        <v/>
      </c>
      <c r="AZ1989" s="1">
        <f>+IF(AND(D1989&gt;0,E1989&gt;0,F1989&gt;0,L1989&gt;0,M1989&gt;0,S1989&gt;0,T1989&gt;0,Z1989&gt;0,AA1989&gt;0),"Buying Opportunity",IF(AND(D1989&lt;0,E1989&lt;0,F1989&lt;0,L1989&lt;0,M1989&lt;0,S1989&lt;0,T1989&lt;0,Z1989&lt;0,AA1989&lt;0),"support Zone",IF(AND(D1989&lt;0,E1989&lt;0,F1989&lt;0,L1989&gt;0,M1989&gt;0,S1989&gt;0,T1989&gt;0,Z1989&gt;0,AA1989&gt;0),"sell delivery")))</f>
        <v/>
      </c>
      <c r="BA1989" s="1">
        <f>IF(AND(D1989&gt;0,E1989&gt;0,F1989&gt;0,Z1989&gt;0,AA1989&gt;0,AB1989&gt;0,AC1989&gt;0,AI1989&gt;0,AJ1989&gt;0),"FII ENTERING")</f>
        <v/>
      </c>
      <c r="BB1989" s="1" t="n"/>
      <c r="BC1989" s="1" t="n"/>
      <c r="BD1989" s="1">
        <f>IF(AND(E1989&gt;0,F1989&gt;0,AB1989&gt;0,AC1989&gt;0,AI1989&gt;0,AJ1989&gt;0,AS1989&gt;AR1989,AR1989&gt;AQ1989),"long buildup",IF(AND(E1989&lt;0,F1989&lt;0,AB1989&gt;0,AC1989&gt;0,AI1989&gt;0,AJ1989&gt;0,AS1989&lt;AR1989,AR1989&lt;AQ1989),"Short buildup"))</f>
        <v/>
      </c>
      <c r="BE1989" s="1">
        <f>+IF(AND(F1989&gt;0,M1989&gt;0,T1989&gt;0,AA1989&gt;0),"buy")</f>
        <v/>
      </c>
    </row>
    <row r="1990">
      <c r="A1990" s="1" t="inlineStr">
        <is>
          <t>VHL</t>
        </is>
      </c>
      <c r="B1990" s="1" t="n"/>
      <c r="C1990" s="1" t="n"/>
      <c r="D1990" s="2" t="n">
        <v>-1.608510805039093</v>
      </c>
      <c r="E1990" s="2" t="n">
        <v>-0.5047789725209153</v>
      </c>
      <c r="F1990" s="3" t="n">
        <v>-1.549037855363086</v>
      </c>
      <c r="G1990" s="4" t="n">
        <v>1096</v>
      </c>
      <c r="H1990" s="4" t="n">
        <v>641</v>
      </c>
      <c r="I1990" s="3" t="n">
        <v>916</v>
      </c>
      <c r="J1990" s="1" t="n"/>
      <c r="K1990" s="1" t="n"/>
      <c r="L1990" s="7">
        <f>J1990/G1990</f>
        <v/>
      </c>
      <c r="M1990" s="7">
        <f>K1990/H1990</f>
        <v/>
      </c>
      <c r="N1990" s="1" t="n">
        <v>1.5075</v>
      </c>
      <c r="O1990" s="1" t="n">
        <v>0.9861</v>
      </c>
      <c r="P1990" s="1" t="n">
        <v>1.3877</v>
      </c>
      <c r="Q1990" s="1" t="n"/>
      <c r="R1990" s="1" t="n"/>
      <c r="S1990" s="7">
        <f>Q1990/N1990</f>
        <v/>
      </c>
      <c r="T1990" s="7">
        <f>R1990/O1990</f>
        <v/>
      </c>
      <c r="U1990" s="1" t="inlineStr">
        <is>
          <t>1370</t>
        </is>
      </c>
      <c r="V1990" s="1" t="inlineStr">
        <is>
          <t>1392</t>
        </is>
      </c>
      <c r="W1990" s="1" t="inlineStr">
        <is>
          <t>1170</t>
        </is>
      </c>
      <c r="X1990" s="1" t="n"/>
      <c r="Y1990" s="1" t="n"/>
      <c r="Z1990" s="7">
        <f>X1990/U1990</f>
        <v/>
      </c>
      <c r="AA1990" s="7">
        <f>Y1990/V1990</f>
        <v/>
      </c>
      <c r="AB1990" s="1" t="n"/>
      <c r="AC1990" s="1" t="n"/>
      <c r="AD1990" s="1" t="n"/>
      <c r="AE1990" s="1" t="n"/>
      <c r="AF1990" s="1" t="n"/>
      <c r="AG1990" s="1" t="n"/>
      <c r="AH1990" s="1" t="n"/>
      <c r="AI1990" s="7">
        <f>AG1990/AD1990</f>
        <v/>
      </c>
      <c r="AJ1990" s="7">
        <f>AH1990/AE1990</f>
        <v/>
      </c>
      <c r="AK1990" s="1" t="n"/>
      <c r="AL1990" s="1" t="n"/>
      <c r="AM1990" s="1" t="n"/>
      <c r="AN1990" s="1" t="n">
        <v>5022</v>
      </c>
      <c r="AO1990" s="1" t="n">
        <v>4996.65</v>
      </c>
      <c r="AP1990" s="1" t="n">
        <v>4919.25</v>
      </c>
      <c r="AQ1990" s="1" t="n"/>
      <c r="AR1990" s="1" t="n"/>
      <c r="AS1990" s="1" t="n"/>
      <c r="AT1990" s="1" t="n"/>
      <c r="AU1990" s="1" t="n"/>
      <c r="AV1990" s="7">
        <f>AT1990/AQ1990</f>
        <v/>
      </c>
      <c r="AW1990" s="7">
        <f>AU1990/AR1990</f>
        <v/>
      </c>
      <c r="AX1990" s="1" t="n"/>
      <c r="AY1990" s="1">
        <f>+IF(AND(D1990&gt;0,E1990&gt;0,F1990&gt;0,S1990&gt;0,T1990&gt;0,AC1990&gt;0,AB1990&gt;0,AI1990&gt;0,AJ1990&gt;0,AS1990&gt;AR1990,AR1990&gt;AQ1990),"long buildup",IF(AND(D1990&gt;0,E1990&gt;0,F1990&gt;0,S1990&lt;0,T1990&lt;0,AB1990&lt;0,AC1990&lt;0,AI1990&lt;0,AJ1990&lt;0,AS1990&gt;AR1990,AR1990&gt;AQ1990),"Short Covering",IF(AND(D1990&lt;0,E1990&lt;0,F1990&lt;0,S1990&lt;0,T1990&lt;0,AB1990&gt;0,AC1990&gt;0,AI1990&gt;0,AJ1990&gt;0,AS1990&lt;AR1990,AR1990&lt;AQ1990),"Short Buildup",IF(AND(D1990&lt;0,E1990&lt;0,F1990&lt;0,S1990&lt;0,T1990&lt;0,AB1990&lt;0,AC1990&lt;0,AI1990&lt;0,AJ1990&lt;0,AS1990&lt;AR1990,AR1990&lt;AQ1990),"LongUnwinding" ))))</f>
        <v/>
      </c>
      <c r="AZ1990" s="1">
        <f>+IF(AND(D1990&gt;0,E1990&gt;0,F1990&gt;0,L1990&gt;0,M1990&gt;0,S1990&gt;0,T1990&gt;0,Z1990&gt;0,AA1990&gt;0),"Buying Opportunity",IF(AND(D1990&lt;0,E1990&lt;0,F1990&lt;0,L1990&lt;0,M1990&lt;0,S1990&lt;0,T1990&lt;0,Z1990&lt;0,AA1990&lt;0),"support Zone",IF(AND(D1990&lt;0,E1990&lt;0,F1990&lt;0,L1990&gt;0,M1990&gt;0,S1990&gt;0,T1990&gt;0,Z1990&gt;0,AA1990&gt;0),"sell delivery")))</f>
        <v/>
      </c>
      <c r="BA1990" s="1">
        <f>IF(AND(D1990&gt;0,E1990&gt;0,F1990&gt;0,Z1990&gt;0,AA1990&gt;0,AB1990&gt;0,AC1990&gt;0,AI1990&gt;0,AJ1990&gt;0),"FII ENTERING")</f>
        <v/>
      </c>
      <c r="BB1990" s="1" t="n"/>
      <c r="BC1990" s="1" t="n"/>
      <c r="BD1990" s="1">
        <f>IF(AND(E1990&gt;0,F1990&gt;0,AB1990&gt;0,AC1990&gt;0,AI1990&gt;0,AJ1990&gt;0,AS1990&gt;AR1990,AR1990&gt;AQ1990),"long buildup",IF(AND(E1990&lt;0,F1990&lt;0,AB1990&gt;0,AC1990&gt;0,AI1990&gt;0,AJ1990&gt;0,AS1990&lt;AR1990,AR1990&lt;AQ1990),"Short buildup"))</f>
        <v/>
      </c>
      <c r="BE1990" s="1">
        <f>+IF(AND(F1990&gt;0,M1990&gt;0,T1990&gt;0,AA1990&gt;0),"buy")</f>
        <v/>
      </c>
    </row>
    <row r="1991">
      <c r="A1991" s="1" t="inlineStr">
        <is>
          <t>VIDHIING</t>
        </is>
      </c>
      <c r="B1991" s="1" t="n"/>
      <c r="C1991" s="1" t="n"/>
      <c r="D1991" s="2" t="n">
        <v>-2.162653339391182</v>
      </c>
      <c r="E1991" s="2" t="n">
        <v>-2.665552150088237</v>
      </c>
      <c r="F1991" s="3" t="n">
        <v>7.547709923664113</v>
      </c>
      <c r="G1991" s="4" t="n">
        <v>2526</v>
      </c>
      <c r="H1991" s="4" t="n">
        <v>1903</v>
      </c>
      <c r="I1991" s="3" t="n">
        <v>6336</v>
      </c>
      <c r="J1991" s="1" t="n"/>
      <c r="K1991" s="1" t="n"/>
      <c r="L1991" s="7">
        <f>J1991/G1991</f>
        <v/>
      </c>
      <c r="M1991" s="7">
        <f>K1991/H1991</f>
        <v/>
      </c>
      <c r="N1991" s="1" t="n">
        <v>2.9507</v>
      </c>
      <c r="O1991" s="1" t="n">
        <v>2.0335</v>
      </c>
      <c r="P1991" s="1" t="n">
        <v>8.5054</v>
      </c>
      <c r="Q1991" s="1" t="n"/>
      <c r="R1991" s="1" t="n"/>
      <c r="S1991" s="7">
        <f>Q1991/N1991</f>
        <v/>
      </c>
      <c r="T1991" s="7">
        <f>R1991/O1991</f>
        <v/>
      </c>
      <c r="U1991" s="1" t="inlineStr">
        <is>
          <t>24290</t>
        </is>
      </c>
      <c r="V1991" s="1" t="inlineStr">
        <is>
          <t>22157</t>
        </is>
      </c>
      <c r="W1991" s="1" t="inlineStr">
        <is>
          <t>89705</t>
        </is>
      </c>
      <c r="X1991" s="1" t="n"/>
      <c r="Y1991" s="1" t="n"/>
      <c r="Z1991" s="7">
        <f>X1991/U1991</f>
        <v/>
      </c>
      <c r="AA1991" s="7">
        <f>Y1991/V1991</f>
        <v/>
      </c>
      <c r="AB1991" s="1" t="n"/>
      <c r="AC1991" s="1" t="n"/>
      <c r="AD1991" s="1" t="n"/>
      <c r="AE1991" s="1" t="n"/>
      <c r="AF1991" s="1" t="n"/>
      <c r="AG1991" s="1" t="n"/>
      <c r="AH1991" s="1" t="n"/>
      <c r="AI1991" s="7">
        <f>AG1991/AD1991</f>
        <v/>
      </c>
      <c r="AJ1991" s="7">
        <f>AH1991/AE1991</f>
        <v/>
      </c>
      <c r="AK1991" s="1" t="n"/>
      <c r="AL1991" s="1" t="n"/>
      <c r="AM1991" s="1" t="n"/>
      <c r="AN1991" s="1" t="n">
        <v>538.35</v>
      </c>
      <c r="AO1991" s="1" t="n">
        <v>524</v>
      </c>
      <c r="AP1991" s="1" t="n">
        <v>563.55</v>
      </c>
      <c r="AQ1991" s="1" t="n"/>
      <c r="AR1991" s="1" t="n"/>
      <c r="AS1991" s="1" t="n"/>
      <c r="AT1991" s="1" t="n"/>
      <c r="AU1991" s="1" t="n"/>
      <c r="AV1991" s="7">
        <f>AT1991/AQ1991</f>
        <v/>
      </c>
      <c r="AW1991" s="7">
        <f>AU1991/AR1991</f>
        <v/>
      </c>
      <c r="AX1991" s="1" t="n"/>
      <c r="AY1991" s="1">
        <f>+IF(AND(D1991&gt;0,E1991&gt;0,F1991&gt;0,S1991&gt;0,T1991&gt;0,AC1991&gt;0,AB1991&gt;0,AI1991&gt;0,AJ1991&gt;0,AS1991&gt;AR1991,AR1991&gt;AQ1991),"long buildup",IF(AND(D1991&gt;0,E1991&gt;0,F1991&gt;0,S1991&lt;0,T1991&lt;0,AB1991&lt;0,AC1991&lt;0,AI1991&lt;0,AJ1991&lt;0,AS1991&gt;AR1991,AR1991&gt;AQ1991),"Short Covering",IF(AND(D1991&lt;0,E1991&lt;0,F1991&lt;0,S1991&lt;0,T1991&lt;0,AB1991&gt;0,AC1991&gt;0,AI1991&gt;0,AJ1991&gt;0,AS1991&lt;AR1991,AR1991&lt;AQ1991),"Short Buildup",IF(AND(D1991&lt;0,E1991&lt;0,F1991&lt;0,S1991&lt;0,T1991&lt;0,AB1991&lt;0,AC1991&lt;0,AI1991&lt;0,AJ1991&lt;0,AS1991&lt;AR1991,AR1991&lt;AQ1991),"LongUnwinding" ))))</f>
        <v/>
      </c>
      <c r="AZ1991" s="1">
        <f>+IF(AND(D1991&gt;0,E1991&gt;0,F1991&gt;0,L1991&gt;0,M1991&gt;0,S1991&gt;0,T1991&gt;0,Z1991&gt;0,AA1991&gt;0),"Buying Opportunity",IF(AND(D1991&lt;0,E1991&lt;0,F1991&lt;0,L1991&lt;0,M1991&lt;0,S1991&lt;0,T1991&lt;0,Z1991&lt;0,AA1991&lt;0),"support Zone",IF(AND(D1991&lt;0,E1991&lt;0,F1991&lt;0,L1991&gt;0,M1991&gt;0,S1991&gt;0,T1991&gt;0,Z1991&gt;0,AA1991&gt;0),"sell delivery")))</f>
        <v/>
      </c>
      <c r="BA1991" s="1">
        <f>IF(AND(D1991&gt;0,E1991&gt;0,F1991&gt;0,Z1991&gt;0,AA1991&gt;0,AB1991&gt;0,AC1991&gt;0,AI1991&gt;0,AJ1991&gt;0),"FII ENTERING")</f>
        <v/>
      </c>
      <c r="BB1991" s="1" t="n"/>
      <c r="BC1991" s="1" t="n"/>
      <c r="BD1991" s="1">
        <f>IF(AND(E1991&gt;0,F1991&gt;0,AB1991&gt;0,AC1991&gt;0,AI1991&gt;0,AJ1991&gt;0,AS1991&gt;AR1991,AR1991&gt;AQ1991),"long buildup",IF(AND(E1991&lt;0,F1991&lt;0,AB1991&gt;0,AC1991&gt;0,AI1991&gt;0,AJ1991&gt;0,AS1991&lt;AR1991,AR1991&lt;AQ1991),"Short buildup"))</f>
        <v/>
      </c>
      <c r="BE1991" s="1">
        <f>+IF(AND(F1991&gt;0,M1991&gt;0,T1991&gt;0,AA1991&gt;0),"buy")</f>
        <v/>
      </c>
    </row>
    <row r="1992">
      <c r="A1992" s="1" t="inlineStr">
        <is>
          <t>VIJAYA</t>
        </is>
      </c>
      <c r="B1992" s="1" t="n"/>
      <c r="C1992" s="1" t="n"/>
      <c r="D1992" s="2" t="n">
        <v>-1.486789072995961</v>
      </c>
      <c r="E1992" s="2" t="n">
        <v>-1.113737612510228</v>
      </c>
      <c r="F1992" s="3" t="n">
        <v>0.9929664873810466</v>
      </c>
      <c r="G1992" s="4" t="n">
        <v>32227</v>
      </c>
      <c r="H1992" s="4" t="n">
        <v>29415</v>
      </c>
      <c r="I1992" s="3" t="n">
        <v>24299</v>
      </c>
      <c r="J1992" s="1" t="n"/>
      <c r="K1992" s="1" t="n"/>
      <c r="L1992" s="7">
        <f>J1992/G1992</f>
        <v/>
      </c>
      <c r="M1992" s="7">
        <f>K1992/H1992</f>
        <v/>
      </c>
      <c r="N1992" s="1" t="n">
        <v>44.637</v>
      </c>
      <c r="O1992" s="1" t="n">
        <v>46.40560000000001</v>
      </c>
      <c r="P1992" s="1" t="n">
        <v>33.5273</v>
      </c>
      <c r="Q1992" s="1" t="n"/>
      <c r="R1992" s="1" t="n"/>
      <c r="S1992" s="7">
        <f>Q1992/N1992</f>
        <v/>
      </c>
      <c r="T1992" s="7">
        <f>R1992/O1992</f>
        <v/>
      </c>
      <c r="U1992" s="1" t="inlineStr">
        <is>
          <t>267375</t>
        </is>
      </c>
      <c r="V1992" s="1" t="inlineStr">
        <is>
          <t>305258</t>
        </is>
      </c>
      <c r="W1992" s="1" t="inlineStr">
        <is>
          <t>173269</t>
        </is>
      </c>
      <c r="X1992" s="1" t="n"/>
      <c r="Y1992" s="1" t="n"/>
      <c r="Z1992" s="7">
        <f>X1992/U1992</f>
        <v/>
      </c>
      <c r="AA1992" s="7">
        <f>Y1992/V1992</f>
        <v/>
      </c>
      <c r="AB1992" s="1" t="n"/>
      <c r="AC1992" s="1" t="n"/>
      <c r="AD1992" s="1" t="n"/>
      <c r="AE1992" s="1" t="n"/>
      <c r="AF1992" s="1" t="n"/>
      <c r="AG1992" s="1" t="n"/>
      <c r="AH1992" s="1" t="n"/>
      <c r="AI1992" s="7">
        <f>AG1992/AD1992</f>
        <v/>
      </c>
      <c r="AJ1992" s="7">
        <f>AH1992/AE1992</f>
        <v/>
      </c>
      <c r="AK1992" s="1" t="n"/>
      <c r="AL1992" s="1" t="n"/>
      <c r="AM1992" s="1" t="n"/>
      <c r="AN1992" s="1" t="n">
        <v>1099.9</v>
      </c>
      <c r="AO1992" s="1" t="n">
        <v>1087.65</v>
      </c>
      <c r="AP1992" s="1" t="n">
        <v>1098.45</v>
      </c>
      <c r="AQ1992" s="1" t="n"/>
      <c r="AR1992" s="1" t="n"/>
      <c r="AS1992" s="1" t="n"/>
      <c r="AT1992" s="1" t="n"/>
      <c r="AU1992" s="1" t="n"/>
      <c r="AV1992" s="7">
        <f>AT1992/AQ1992</f>
        <v/>
      </c>
      <c r="AW1992" s="7">
        <f>AU1992/AR1992</f>
        <v/>
      </c>
      <c r="AX1992" s="1" t="n"/>
      <c r="AY1992" s="1">
        <f>+IF(AND(D1992&gt;0,E1992&gt;0,F1992&gt;0,S1992&gt;0,T1992&gt;0,AC1992&gt;0,AB1992&gt;0,AI1992&gt;0,AJ1992&gt;0,AS1992&gt;AR1992,AR1992&gt;AQ1992),"long buildup",IF(AND(D1992&gt;0,E1992&gt;0,F1992&gt;0,S1992&lt;0,T1992&lt;0,AB1992&lt;0,AC1992&lt;0,AI1992&lt;0,AJ1992&lt;0,AS1992&gt;AR1992,AR1992&gt;AQ1992),"Short Covering",IF(AND(D1992&lt;0,E1992&lt;0,F1992&lt;0,S1992&lt;0,T1992&lt;0,AB1992&gt;0,AC1992&gt;0,AI1992&gt;0,AJ1992&gt;0,AS1992&lt;AR1992,AR1992&lt;AQ1992),"Short Buildup",IF(AND(D1992&lt;0,E1992&lt;0,F1992&lt;0,S1992&lt;0,T1992&lt;0,AB1992&lt;0,AC1992&lt;0,AI1992&lt;0,AJ1992&lt;0,AS1992&lt;AR1992,AR1992&lt;AQ1992),"LongUnwinding" ))))</f>
        <v/>
      </c>
      <c r="AZ1992" s="1">
        <f>+IF(AND(D1992&gt;0,E1992&gt;0,F1992&gt;0,L1992&gt;0,M1992&gt;0,S1992&gt;0,T1992&gt;0,Z1992&gt;0,AA1992&gt;0),"Buying Opportunity",IF(AND(D1992&lt;0,E1992&lt;0,F1992&lt;0,L1992&lt;0,M1992&lt;0,S1992&lt;0,T1992&lt;0,Z1992&lt;0,AA1992&lt;0),"support Zone",IF(AND(D1992&lt;0,E1992&lt;0,F1992&lt;0,L1992&gt;0,M1992&gt;0,S1992&gt;0,T1992&gt;0,Z1992&gt;0,AA1992&gt;0),"sell delivery")))</f>
        <v/>
      </c>
      <c r="BA1992" s="1">
        <f>IF(AND(D1992&gt;0,E1992&gt;0,F1992&gt;0,Z1992&gt;0,AA1992&gt;0,AB1992&gt;0,AC1992&gt;0,AI1992&gt;0,AJ1992&gt;0),"FII ENTERING")</f>
        <v/>
      </c>
      <c r="BB1992" s="1" t="n"/>
      <c r="BC1992" s="1" t="n"/>
      <c r="BD1992" s="1">
        <f>IF(AND(E1992&gt;0,F1992&gt;0,AB1992&gt;0,AC1992&gt;0,AI1992&gt;0,AJ1992&gt;0,AS1992&gt;AR1992,AR1992&gt;AQ1992),"long buildup",IF(AND(E1992&lt;0,F1992&lt;0,AB1992&gt;0,AC1992&gt;0,AI1992&gt;0,AJ1992&gt;0,AS1992&lt;AR1992,AR1992&lt;AQ1992),"Short buildup"))</f>
        <v/>
      </c>
      <c r="BE1992" s="1">
        <f>+IF(AND(F1992&gt;0,M1992&gt;0,T1992&gt;0,AA1992&gt;0),"buy")</f>
        <v/>
      </c>
    </row>
    <row r="1993">
      <c r="A1993" s="1" t="inlineStr">
        <is>
          <t>VIJIFIN</t>
        </is>
      </c>
      <c r="B1993" s="1" t="n"/>
      <c r="C1993" s="1" t="n"/>
      <c r="D1993" s="2" t="n">
        <v>-1.999999999999996</v>
      </c>
      <c r="E1993" s="2" t="n">
        <v>-2.04081632653062</v>
      </c>
      <c r="F1993" s="3" t="n">
        <v>-2.083333333333329</v>
      </c>
      <c r="G1993" s="4" t="n">
        <v>169</v>
      </c>
      <c r="H1993" s="4" t="n">
        <v>112</v>
      </c>
      <c r="I1993" s="3" t="n">
        <v>162</v>
      </c>
      <c r="J1993" s="1" t="n"/>
      <c r="K1993" s="1" t="n"/>
      <c r="L1993" s="7">
        <f>J1993/G1993</f>
        <v/>
      </c>
      <c r="M1993" s="7">
        <f>K1993/H1993</f>
        <v/>
      </c>
      <c r="N1993" s="1" t="n">
        <v>0.0221</v>
      </c>
      <c r="O1993" s="1" t="n">
        <v>0.009599999999999999</v>
      </c>
      <c r="P1993" s="1" t="n">
        <v>0.0429</v>
      </c>
      <c r="Q1993" s="1" t="n"/>
      <c r="R1993" s="1" t="n"/>
      <c r="S1993" s="7">
        <f>Q1993/N1993</f>
        <v/>
      </c>
      <c r="T1993" s="7">
        <f>R1993/O1993</f>
        <v/>
      </c>
      <c r="U1993" s="1" t="inlineStr">
        <is>
          <t>-</t>
        </is>
      </c>
      <c r="V1993" s="1" t="inlineStr">
        <is>
          <t>-</t>
        </is>
      </c>
      <c r="W1993" s="1" t="inlineStr">
        <is>
          <t>-</t>
        </is>
      </c>
      <c r="X1993" s="1" t="n"/>
      <c r="Y1993" s="1" t="n"/>
      <c r="Z1993" s="7">
        <f>X1993/U1993</f>
        <v/>
      </c>
      <c r="AA1993" s="7">
        <f>Y1993/V1993</f>
        <v/>
      </c>
      <c r="AB1993" s="1" t="n"/>
      <c r="AC1993" s="1" t="n"/>
      <c r="AD1993" s="1" t="n"/>
      <c r="AE1993" s="1" t="n"/>
      <c r="AF1993" s="1" t="n"/>
      <c r="AG1993" s="1" t="n"/>
      <c r="AH1993" s="1" t="n"/>
      <c r="AI1993" s="7">
        <f>AG1993/AD1993</f>
        <v/>
      </c>
      <c r="AJ1993" s="7">
        <f>AH1993/AE1993</f>
        <v/>
      </c>
      <c r="AK1993" s="1" t="n"/>
      <c r="AL1993" s="1" t="n"/>
      <c r="AM1993" s="1" t="n"/>
      <c r="AN1993" s="1" t="n">
        <v>3.43</v>
      </c>
      <c r="AO1993" s="1" t="n">
        <v>3.36</v>
      </c>
      <c r="AP1993" s="1" t="n">
        <v>3.29</v>
      </c>
      <c r="AQ1993" s="1" t="n"/>
      <c r="AR1993" s="1" t="n"/>
      <c r="AS1993" s="1" t="n"/>
      <c r="AT1993" s="1" t="n"/>
      <c r="AU1993" s="1" t="n"/>
      <c r="AV1993" s="7">
        <f>AT1993/AQ1993</f>
        <v/>
      </c>
      <c r="AW1993" s="7">
        <f>AU1993/AR1993</f>
        <v/>
      </c>
      <c r="AX1993" s="1" t="n"/>
      <c r="AY1993" s="1">
        <f>+IF(AND(D1993&gt;0,E1993&gt;0,F1993&gt;0,S1993&gt;0,T1993&gt;0,AC1993&gt;0,AB1993&gt;0,AI1993&gt;0,AJ1993&gt;0,AS1993&gt;AR1993,AR1993&gt;AQ1993),"long buildup",IF(AND(D1993&gt;0,E1993&gt;0,F1993&gt;0,S1993&lt;0,T1993&lt;0,AB1993&lt;0,AC1993&lt;0,AI1993&lt;0,AJ1993&lt;0,AS1993&gt;AR1993,AR1993&gt;AQ1993),"Short Covering",IF(AND(D1993&lt;0,E1993&lt;0,F1993&lt;0,S1993&lt;0,T1993&lt;0,AB1993&gt;0,AC1993&gt;0,AI1993&gt;0,AJ1993&gt;0,AS1993&lt;AR1993,AR1993&lt;AQ1993),"Short Buildup",IF(AND(D1993&lt;0,E1993&lt;0,F1993&lt;0,S1993&lt;0,T1993&lt;0,AB1993&lt;0,AC1993&lt;0,AI1993&lt;0,AJ1993&lt;0,AS1993&lt;AR1993,AR1993&lt;AQ1993),"LongUnwinding" ))))</f>
        <v/>
      </c>
      <c r="AZ1993" s="1">
        <f>+IF(AND(D1993&gt;0,E1993&gt;0,F1993&gt;0,L1993&gt;0,M1993&gt;0,S1993&gt;0,T1993&gt;0,Z1993&gt;0,AA1993&gt;0),"Buying Opportunity",IF(AND(D1993&lt;0,E1993&lt;0,F1993&lt;0,L1993&lt;0,M1993&lt;0,S1993&lt;0,T1993&lt;0,Z1993&lt;0,AA1993&lt;0),"support Zone",IF(AND(D1993&lt;0,E1993&lt;0,F1993&lt;0,L1993&gt;0,M1993&gt;0,S1993&gt;0,T1993&gt;0,Z1993&gt;0,AA1993&gt;0),"sell delivery")))</f>
        <v/>
      </c>
      <c r="BA1993" s="1">
        <f>IF(AND(D1993&gt;0,E1993&gt;0,F1993&gt;0,Z1993&gt;0,AA1993&gt;0,AB1993&gt;0,AC1993&gt;0,AI1993&gt;0,AJ1993&gt;0),"FII ENTERING")</f>
        <v/>
      </c>
      <c r="BB1993" s="1" t="n"/>
      <c r="BC1993" s="1" t="n"/>
      <c r="BD1993" s="1">
        <f>IF(AND(E1993&gt;0,F1993&gt;0,AB1993&gt;0,AC1993&gt;0,AI1993&gt;0,AJ1993&gt;0,AS1993&gt;AR1993,AR1993&gt;AQ1993),"long buildup",IF(AND(E1993&lt;0,F1993&lt;0,AB1993&gt;0,AC1993&gt;0,AI1993&gt;0,AJ1993&gt;0,AS1993&lt;AR1993,AR1993&lt;AQ1993),"Short buildup"))</f>
        <v/>
      </c>
      <c r="BE1993" s="1">
        <f>+IF(AND(F1993&gt;0,M1993&gt;0,T1993&gt;0,AA1993&gt;0),"buy")</f>
        <v/>
      </c>
    </row>
    <row r="1994">
      <c r="A1994" s="1" t="inlineStr">
        <is>
          <t>VIKASECO</t>
        </is>
      </c>
      <c r="B1994" s="1" t="n"/>
      <c r="C1994" s="1" t="n"/>
      <c r="D1994" s="2" t="n">
        <v>-1.466275659824055</v>
      </c>
      <c r="E1994" s="2" t="n">
        <v>-0.5952380952380958</v>
      </c>
      <c r="F1994" s="3" t="n">
        <v>-0.5988023952095813</v>
      </c>
      <c r="G1994" s="4" t="n">
        <v>3972</v>
      </c>
      <c r="H1994" s="4" t="n">
        <v>3329</v>
      </c>
      <c r="I1994" s="3" t="n">
        <v>3718</v>
      </c>
      <c r="J1994" s="1" t="n"/>
      <c r="K1994" s="1" t="n"/>
      <c r="L1994" s="7">
        <f>J1994/G1994</f>
        <v/>
      </c>
      <c r="M1994" s="7">
        <f>K1994/H1994</f>
        <v/>
      </c>
      <c r="N1994" s="1" t="n">
        <v>1.4118</v>
      </c>
      <c r="O1994" s="1" t="n">
        <v>0.8262999999999999</v>
      </c>
      <c r="P1994" s="1" t="n">
        <v>1.7428</v>
      </c>
      <c r="Q1994" s="1" t="n"/>
      <c r="R1994" s="1" t="n"/>
      <c r="S1994" s="7">
        <f>Q1994/N1994</f>
        <v/>
      </c>
      <c r="T1994" s="7">
        <f>R1994/O1994</f>
        <v/>
      </c>
      <c r="U1994" s="1" t="inlineStr">
        <is>
          <t>2507806</t>
        </is>
      </c>
      <c r="V1994" s="1" t="inlineStr">
        <is>
          <t>1376495</t>
        </is>
      </c>
      <c r="W1994" s="1" t="inlineStr">
        <is>
          <t>2646387</t>
        </is>
      </c>
      <c r="X1994" s="1" t="n"/>
      <c r="Y1994" s="1" t="n"/>
      <c r="Z1994" s="7">
        <f>X1994/U1994</f>
        <v/>
      </c>
      <c r="AA1994" s="7">
        <f>Y1994/V1994</f>
        <v/>
      </c>
      <c r="AB1994" s="1" t="n"/>
      <c r="AC1994" s="1" t="n"/>
      <c r="AD1994" s="1" t="n"/>
      <c r="AE1994" s="1" t="n"/>
      <c r="AF1994" s="1" t="n"/>
      <c r="AG1994" s="1" t="n"/>
      <c r="AH1994" s="1" t="n"/>
      <c r="AI1994" s="7">
        <f>AG1994/AD1994</f>
        <v/>
      </c>
      <c r="AJ1994" s="7">
        <f>AH1994/AE1994</f>
        <v/>
      </c>
      <c r="AK1994" s="1" t="n"/>
      <c r="AL1994" s="1" t="n"/>
      <c r="AM1994" s="1" t="n"/>
      <c r="AN1994" s="1" t="n">
        <v>3.36</v>
      </c>
      <c r="AO1994" s="1" t="n">
        <v>3.34</v>
      </c>
      <c r="AP1994" s="1" t="n">
        <v>3.32</v>
      </c>
      <c r="AQ1994" s="1" t="n"/>
      <c r="AR1994" s="1" t="n"/>
      <c r="AS1994" s="1" t="n"/>
      <c r="AT1994" s="1" t="n"/>
      <c r="AU1994" s="1" t="n"/>
      <c r="AV1994" s="7">
        <f>AT1994/AQ1994</f>
        <v/>
      </c>
      <c r="AW1994" s="7">
        <f>AU1994/AR1994</f>
        <v/>
      </c>
      <c r="AX1994" s="1" t="n"/>
      <c r="AY1994" s="1">
        <f>+IF(AND(D1994&gt;0,E1994&gt;0,F1994&gt;0,S1994&gt;0,T1994&gt;0,AC1994&gt;0,AB1994&gt;0,AI1994&gt;0,AJ1994&gt;0,AS1994&gt;AR1994,AR1994&gt;AQ1994),"long buildup",IF(AND(D1994&gt;0,E1994&gt;0,F1994&gt;0,S1994&lt;0,T1994&lt;0,AB1994&lt;0,AC1994&lt;0,AI1994&lt;0,AJ1994&lt;0,AS1994&gt;AR1994,AR1994&gt;AQ1994),"Short Covering",IF(AND(D1994&lt;0,E1994&lt;0,F1994&lt;0,S1994&lt;0,T1994&lt;0,AB1994&gt;0,AC1994&gt;0,AI1994&gt;0,AJ1994&gt;0,AS1994&lt;AR1994,AR1994&lt;AQ1994),"Short Buildup",IF(AND(D1994&lt;0,E1994&lt;0,F1994&lt;0,S1994&lt;0,T1994&lt;0,AB1994&lt;0,AC1994&lt;0,AI1994&lt;0,AJ1994&lt;0,AS1994&lt;AR1994,AR1994&lt;AQ1994),"LongUnwinding" ))))</f>
        <v/>
      </c>
      <c r="AZ1994" s="1">
        <f>+IF(AND(D1994&gt;0,E1994&gt;0,F1994&gt;0,L1994&gt;0,M1994&gt;0,S1994&gt;0,T1994&gt;0,Z1994&gt;0,AA1994&gt;0),"Buying Opportunity",IF(AND(D1994&lt;0,E1994&lt;0,F1994&lt;0,L1994&lt;0,M1994&lt;0,S1994&lt;0,T1994&lt;0,Z1994&lt;0,AA1994&lt;0),"support Zone",IF(AND(D1994&lt;0,E1994&lt;0,F1994&lt;0,L1994&gt;0,M1994&gt;0,S1994&gt;0,T1994&gt;0,Z1994&gt;0,AA1994&gt;0),"sell delivery")))</f>
        <v/>
      </c>
      <c r="BA1994" s="1">
        <f>IF(AND(D1994&gt;0,E1994&gt;0,F1994&gt;0,Z1994&gt;0,AA1994&gt;0,AB1994&gt;0,AC1994&gt;0,AI1994&gt;0,AJ1994&gt;0),"FII ENTERING")</f>
        <v/>
      </c>
      <c r="BB1994" s="1" t="n"/>
      <c r="BC1994" s="1" t="n"/>
      <c r="BD1994" s="1">
        <f>IF(AND(E1994&gt;0,F1994&gt;0,AB1994&gt;0,AC1994&gt;0,AI1994&gt;0,AJ1994&gt;0,AS1994&gt;AR1994,AR1994&gt;AQ1994),"long buildup",IF(AND(E1994&lt;0,F1994&lt;0,AB1994&gt;0,AC1994&gt;0,AI1994&gt;0,AJ1994&gt;0,AS1994&lt;AR1994,AR1994&lt;AQ1994),"Short buildup"))</f>
        <v/>
      </c>
      <c r="BE1994" s="1">
        <f>+IF(AND(F1994&gt;0,M1994&gt;0,T1994&gt;0,AA1994&gt;0),"buy")</f>
        <v/>
      </c>
    </row>
    <row r="1995">
      <c r="A1995" s="1" t="inlineStr">
        <is>
          <t>VIKASLIFE</t>
        </is>
      </c>
      <c r="B1995" s="1" t="n"/>
      <c r="C1995" s="1" t="n"/>
      <c r="D1995" s="2" t="n">
        <v>-2.43902439024389</v>
      </c>
      <c r="E1995" s="2" t="n">
        <v>-1.136363636363652</v>
      </c>
      <c r="F1995" s="3" t="n">
        <v>-1.609195402298837</v>
      </c>
      <c r="G1995" s="4" t="n">
        <v>6768</v>
      </c>
      <c r="H1995" s="4" t="n">
        <v>5051</v>
      </c>
      <c r="I1995" s="3" t="n">
        <v>8165</v>
      </c>
      <c r="J1995" s="1" t="n"/>
      <c r="K1995" s="1" t="n"/>
      <c r="L1995" s="7">
        <f>J1995/G1995</f>
        <v/>
      </c>
      <c r="M1995" s="7">
        <f>K1995/H1995</f>
        <v/>
      </c>
      <c r="N1995" s="1" t="n">
        <v>2.3706</v>
      </c>
      <c r="O1995" s="1" t="n">
        <v>1.4512</v>
      </c>
      <c r="P1995" s="1" t="n">
        <v>4.8211</v>
      </c>
      <c r="Q1995" s="1" t="n"/>
      <c r="R1995" s="1" t="n"/>
      <c r="S1995" s="7">
        <f>Q1995/N1995</f>
        <v/>
      </c>
      <c r="T1995" s="7">
        <f>R1995/O1995</f>
        <v/>
      </c>
      <c r="U1995" s="1" t="inlineStr">
        <is>
          <t>3488679</t>
        </is>
      </c>
      <c r="V1995" s="1" t="inlineStr">
        <is>
          <t>2112663</t>
        </is>
      </c>
      <c r="W1995" s="1" t="inlineStr">
        <is>
          <t>5379497</t>
        </is>
      </c>
      <c r="X1995" s="1" t="n"/>
      <c r="Y1995" s="1" t="n"/>
      <c r="Z1995" s="7">
        <f>X1995/U1995</f>
        <v/>
      </c>
      <c r="AA1995" s="7">
        <f>Y1995/V1995</f>
        <v/>
      </c>
      <c r="AB1995" s="1" t="n"/>
      <c r="AC1995" s="1" t="n"/>
      <c r="AD1995" s="1" t="n"/>
      <c r="AE1995" s="1" t="n"/>
      <c r="AF1995" s="1" t="n"/>
      <c r="AG1995" s="1" t="n"/>
      <c r="AH1995" s="1" t="n"/>
      <c r="AI1995" s="7">
        <f>AG1995/AD1995</f>
        <v/>
      </c>
      <c r="AJ1995" s="7">
        <f>AH1995/AE1995</f>
        <v/>
      </c>
      <c r="AK1995" s="1" t="n"/>
      <c r="AL1995" s="1" t="n"/>
      <c r="AM1995" s="1" t="n"/>
      <c r="AN1995" s="1" t="n">
        <v>4.4</v>
      </c>
      <c r="AO1995" s="1" t="n">
        <v>4.35</v>
      </c>
      <c r="AP1995" s="1" t="n">
        <v>4.28</v>
      </c>
      <c r="AQ1995" s="1" t="n"/>
      <c r="AR1995" s="1" t="n"/>
      <c r="AS1995" s="1" t="n"/>
      <c r="AT1995" s="1" t="n"/>
      <c r="AU1995" s="1" t="n"/>
      <c r="AV1995" s="7">
        <f>AT1995/AQ1995</f>
        <v/>
      </c>
      <c r="AW1995" s="7">
        <f>AU1995/AR1995</f>
        <v/>
      </c>
      <c r="AX1995" s="1" t="n"/>
      <c r="AY1995" s="1">
        <f>+IF(AND(D1995&gt;0,E1995&gt;0,F1995&gt;0,S1995&gt;0,T1995&gt;0,AC1995&gt;0,AB1995&gt;0,AI1995&gt;0,AJ1995&gt;0,AS1995&gt;AR1995,AR1995&gt;AQ1995),"long buildup",IF(AND(D1995&gt;0,E1995&gt;0,F1995&gt;0,S1995&lt;0,T1995&lt;0,AB1995&lt;0,AC1995&lt;0,AI1995&lt;0,AJ1995&lt;0,AS1995&gt;AR1995,AR1995&gt;AQ1995),"Short Covering",IF(AND(D1995&lt;0,E1995&lt;0,F1995&lt;0,S1995&lt;0,T1995&lt;0,AB1995&gt;0,AC1995&gt;0,AI1995&gt;0,AJ1995&gt;0,AS1995&lt;AR1995,AR1995&lt;AQ1995),"Short Buildup",IF(AND(D1995&lt;0,E1995&lt;0,F1995&lt;0,S1995&lt;0,T1995&lt;0,AB1995&lt;0,AC1995&lt;0,AI1995&lt;0,AJ1995&lt;0,AS1995&lt;AR1995,AR1995&lt;AQ1995),"LongUnwinding" ))))</f>
        <v/>
      </c>
      <c r="AZ1995" s="1">
        <f>+IF(AND(D1995&gt;0,E1995&gt;0,F1995&gt;0,L1995&gt;0,M1995&gt;0,S1995&gt;0,T1995&gt;0,Z1995&gt;0,AA1995&gt;0),"Buying Opportunity",IF(AND(D1995&lt;0,E1995&lt;0,F1995&lt;0,L1995&lt;0,M1995&lt;0,S1995&lt;0,T1995&lt;0,Z1995&lt;0,AA1995&lt;0),"support Zone",IF(AND(D1995&lt;0,E1995&lt;0,F1995&lt;0,L1995&gt;0,M1995&gt;0,S1995&gt;0,T1995&gt;0,Z1995&gt;0,AA1995&gt;0),"sell delivery")))</f>
        <v/>
      </c>
      <c r="BA1995" s="1">
        <f>IF(AND(D1995&gt;0,E1995&gt;0,F1995&gt;0,Z1995&gt;0,AA1995&gt;0,AB1995&gt;0,AC1995&gt;0,AI1995&gt;0,AJ1995&gt;0),"FII ENTERING")</f>
        <v/>
      </c>
      <c r="BB1995" s="1" t="n"/>
      <c r="BC1995" s="1" t="n"/>
      <c r="BD1995" s="1">
        <f>IF(AND(E1995&gt;0,F1995&gt;0,AB1995&gt;0,AC1995&gt;0,AI1995&gt;0,AJ1995&gt;0,AS1995&gt;AR1995,AR1995&gt;AQ1995),"long buildup",IF(AND(E1995&lt;0,F1995&lt;0,AB1995&gt;0,AC1995&gt;0,AI1995&gt;0,AJ1995&gt;0,AS1995&lt;AR1995,AR1995&lt;AQ1995),"Short buildup"))</f>
        <v/>
      </c>
      <c r="BE1995" s="1">
        <f>+IF(AND(F1995&gt;0,M1995&gt;0,T1995&gt;0,AA1995&gt;0),"buy")</f>
        <v/>
      </c>
    </row>
    <row r="1996">
      <c r="A1996" s="1" t="inlineStr">
        <is>
          <t>VIMTALABS</t>
        </is>
      </c>
      <c r="B1996" s="1" t="n"/>
      <c r="C1996" s="1" t="n"/>
      <c r="D1996" s="2" t="n">
        <v>-0.3308743762204333</v>
      </c>
      <c r="E1996" s="2" t="n">
        <v>1.360544217687075</v>
      </c>
      <c r="F1996" s="3" t="n">
        <v>2.663087248322143</v>
      </c>
      <c r="G1996" s="4" t="n">
        <v>5944</v>
      </c>
      <c r="H1996" s="4" t="n">
        <v>3109</v>
      </c>
      <c r="I1996" s="3" t="n">
        <v>8204</v>
      </c>
      <c r="J1996" s="1" t="n"/>
      <c r="K1996" s="1" t="n"/>
      <c r="L1996" s="7">
        <f>J1996/G1996</f>
        <v/>
      </c>
      <c r="M1996" s="7">
        <f>K1996/H1996</f>
        <v/>
      </c>
      <c r="N1996" s="1" t="n">
        <v>9.0754</v>
      </c>
      <c r="O1996" s="1" t="n">
        <v>4.327900000000001</v>
      </c>
      <c r="P1996" s="1" t="n">
        <v>11.1787</v>
      </c>
      <c r="Q1996" s="1" t="n"/>
      <c r="R1996" s="1" t="n"/>
      <c r="S1996" s="7">
        <f>Q1996/N1996</f>
        <v/>
      </c>
      <c r="T1996" s="7">
        <f>R1996/O1996</f>
        <v/>
      </c>
      <c r="U1996" s="1" t="inlineStr">
        <is>
          <t>24793</t>
        </is>
      </c>
      <c r="V1996" s="1" t="inlineStr">
        <is>
          <t>16718</t>
        </is>
      </c>
      <c r="W1996" s="1" t="inlineStr">
        <is>
          <t>42000</t>
        </is>
      </c>
      <c r="X1996" s="1" t="n"/>
      <c r="Y1996" s="1" t="n"/>
      <c r="Z1996" s="7">
        <f>X1996/U1996</f>
        <v/>
      </c>
      <c r="AA1996" s="7">
        <f>Y1996/V1996</f>
        <v/>
      </c>
      <c r="AB1996" s="1" t="n"/>
      <c r="AC1996" s="1" t="n"/>
      <c r="AD1996" s="1" t="n"/>
      <c r="AE1996" s="1" t="n"/>
      <c r="AF1996" s="1" t="n"/>
      <c r="AG1996" s="1" t="n"/>
      <c r="AH1996" s="1" t="n"/>
      <c r="AI1996" s="7">
        <f>AG1996/AD1996</f>
        <v/>
      </c>
      <c r="AJ1996" s="7">
        <f>AH1996/AE1996</f>
        <v/>
      </c>
      <c r="AK1996" s="1" t="n"/>
      <c r="AL1996" s="1" t="n"/>
      <c r="AM1996" s="1" t="n"/>
      <c r="AN1996" s="1" t="n">
        <v>918.75</v>
      </c>
      <c r="AO1996" s="1" t="n">
        <v>931.25</v>
      </c>
      <c r="AP1996" s="1" t="n">
        <v>956.05</v>
      </c>
      <c r="AQ1996" s="1" t="n"/>
      <c r="AR1996" s="1" t="n"/>
      <c r="AS1996" s="1" t="n"/>
      <c r="AT1996" s="1" t="n"/>
      <c r="AU1996" s="1" t="n"/>
      <c r="AV1996" s="7">
        <f>AT1996/AQ1996</f>
        <v/>
      </c>
      <c r="AW1996" s="7">
        <f>AU1996/AR1996</f>
        <v/>
      </c>
      <c r="AX1996" s="1" t="n"/>
      <c r="AY1996" s="1">
        <f>+IF(AND(D1996&gt;0,E1996&gt;0,F1996&gt;0,S1996&gt;0,T1996&gt;0,AC1996&gt;0,AB1996&gt;0,AI1996&gt;0,AJ1996&gt;0,AS1996&gt;AR1996,AR1996&gt;AQ1996),"long buildup",IF(AND(D1996&gt;0,E1996&gt;0,F1996&gt;0,S1996&lt;0,T1996&lt;0,AB1996&lt;0,AC1996&lt;0,AI1996&lt;0,AJ1996&lt;0,AS1996&gt;AR1996,AR1996&gt;AQ1996),"Short Covering",IF(AND(D1996&lt;0,E1996&lt;0,F1996&lt;0,S1996&lt;0,T1996&lt;0,AB1996&gt;0,AC1996&gt;0,AI1996&gt;0,AJ1996&gt;0,AS1996&lt;AR1996,AR1996&lt;AQ1996),"Short Buildup",IF(AND(D1996&lt;0,E1996&lt;0,F1996&lt;0,S1996&lt;0,T1996&lt;0,AB1996&lt;0,AC1996&lt;0,AI1996&lt;0,AJ1996&lt;0,AS1996&lt;AR1996,AR1996&lt;AQ1996),"LongUnwinding" ))))</f>
        <v/>
      </c>
      <c r="AZ1996" s="1">
        <f>+IF(AND(D1996&gt;0,E1996&gt;0,F1996&gt;0,L1996&gt;0,M1996&gt;0,S1996&gt;0,T1996&gt;0,Z1996&gt;0,AA1996&gt;0),"Buying Opportunity",IF(AND(D1996&lt;0,E1996&lt;0,F1996&lt;0,L1996&lt;0,M1996&lt;0,S1996&lt;0,T1996&lt;0,Z1996&lt;0,AA1996&lt;0),"support Zone",IF(AND(D1996&lt;0,E1996&lt;0,F1996&lt;0,L1996&gt;0,M1996&gt;0,S1996&gt;0,T1996&gt;0,Z1996&gt;0,AA1996&gt;0),"sell delivery")))</f>
        <v/>
      </c>
      <c r="BA1996" s="1">
        <f>IF(AND(D1996&gt;0,E1996&gt;0,F1996&gt;0,Z1996&gt;0,AA1996&gt;0,AB1996&gt;0,AC1996&gt;0,AI1996&gt;0,AJ1996&gt;0),"FII ENTERING")</f>
        <v/>
      </c>
      <c r="BB1996" s="1" t="n"/>
      <c r="BC1996" s="1" t="n"/>
      <c r="BD1996" s="1">
        <f>IF(AND(E1996&gt;0,F1996&gt;0,AB1996&gt;0,AC1996&gt;0,AI1996&gt;0,AJ1996&gt;0,AS1996&gt;AR1996,AR1996&gt;AQ1996),"long buildup",IF(AND(E1996&lt;0,F1996&lt;0,AB1996&gt;0,AC1996&gt;0,AI1996&gt;0,AJ1996&gt;0,AS1996&lt;AR1996,AR1996&lt;AQ1996),"Short buildup"))</f>
        <v/>
      </c>
      <c r="BE1996" s="1">
        <f>+IF(AND(F1996&gt;0,M1996&gt;0,T1996&gt;0,AA1996&gt;0),"buy")</f>
        <v/>
      </c>
    </row>
    <row r="1997">
      <c r="A1997" s="1" t="inlineStr">
        <is>
          <t>VINATIORGA</t>
        </is>
      </c>
      <c r="B1997" s="1" t="n"/>
      <c r="C1997" s="1" t="n"/>
      <c r="D1997" s="2" t="n">
        <v>-1.299569484183221</v>
      </c>
      <c r="E1997" s="2" t="n">
        <v>-1.145999837446824</v>
      </c>
      <c r="F1997" s="3" t="n">
        <v>0.276803332602497</v>
      </c>
      <c r="G1997" s="4" t="n">
        <v>4561</v>
      </c>
      <c r="H1997" s="4" t="n">
        <v>5220</v>
      </c>
      <c r="I1997" s="3" t="n">
        <v>5702</v>
      </c>
      <c r="J1997" s="1" t="n"/>
      <c r="K1997" s="1" t="n"/>
      <c r="L1997" s="7">
        <f>J1997/G1997</f>
        <v/>
      </c>
      <c r="M1997" s="7">
        <f>K1997/H1997</f>
        <v/>
      </c>
      <c r="N1997" s="1" t="n">
        <v>4.6554</v>
      </c>
      <c r="O1997" s="1" t="n">
        <v>4.4716</v>
      </c>
      <c r="P1997" s="1" t="n">
        <v>4.2782</v>
      </c>
      <c r="Q1997" s="1" t="n"/>
      <c r="R1997" s="1" t="n"/>
      <c r="S1997" s="7">
        <f>Q1997/N1997</f>
        <v/>
      </c>
      <c r="T1997" s="7">
        <f>R1997/O1997</f>
        <v/>
      </c>
      <c r="U1997" s="1" t="inlineStr">
        <is>
          <t>13065</t>
        </is>
      </c>
      <c r="V1997" s="1" t="inlineStr">
        <is>
          <t>14977</t>
        </is>
      </c>
      <c r="W1997" s="1" t="inlineStr">
        <is>
          <t>10141</t>
        </is>
      </c>
      <c r="X1997" s="1" t="n"/>
      <c r="Y1997" s="1" t="n"/>
      <c r="Z1997" s="7">
        <f>X1997/U1997</f>
        <v/>
      </c>
      <c r="AA1997" s="7">
        <f>Y1997/V1997</f>
        <v/>
      </c>
      <c r="AB1997" s="1" t="n"/>
      <c r="AC1997" s="1" t="n"/>
      <c r="AD1997" s="1" t="n"/>
      <c r="AE1997" s="1" t="n"/>
      <c r="AF1997" s="1" t="n"/>
      <c r="AG1997" s="1" t="n"/>
      <c r="AH1997" s="1" t="n"/>
      <c r="AI1997" s="7">
        <f>AG1997/AD1997</f>
        <v/>
      </c>
      <c r="AJ1997" s="7">
        <f>AH1997/AE1997</f>
        <v/>
      </c>
      <c r="AK1997" s="1" t="n"/>
      <c r="AL1997" s="1" t="n"/>
      <c r="AM1997" s="1" t="n"/>
      <c r="AN1997" s="1" t="n">
        <v>1845.55</v>
      </c>
      <c r="AO1997" s="1" t="n">
        <v>1824.4</v>
      </c>
      <c r="AP1997" s="1" t="n">
        <v>1829.45</v>
      </c>
      <c r="AQ1997" s="1" t="n"/>
      <c r="AR1997" s="1" t="n"/>
      <c r="AS1997" s="1" t="n"/>
      <c r="AT1997" s="1" t="n"/>
      <c r="AU1997" s="1" t="n"/>
      <c r="AV1997" s="7">
        <f>AT1997/AQ1997</f>
        <v/>
      </c>
      <c r="AW1997" s="7">
        <f>AU1997/AR1997</f>
        <v/>
      </c>
      <c r="AX1997" s="1" t="n"/>
      <c r="AY1997" s="1">
        <f>+IF(AND(D1997&gt;0,E1997&gt;0,F1997&gt;0,S1997&gt;0,T1997&gt;0,AC1997&gt;0,AB1997&gt;0,AI1997&gt;0,AJ1997&gt;0,AS1997&gt;AR1997,AR1997&gt;AQ1997),"long buildup",IF(AND(D1997&gt;0,E1997&gt;0,F1997&gt;0,S1997&lt;0,T1997&lt;0,AB1997&lt;0,AC1997&lt;0,AI1997&lt;0,AJ1997&lt;0,AS1997&gt;AR1997,AR1997&gt;AQ1997),"Short Covering",IF(AND(D1997&lt;0,E1997&lt;0,F1997&lt;0,S1997&lt;0,T1997&lt;0,AB1997&gt;0,AC1997&gt;0,AI1997&gt;0,AJ1997&gt;0,AS1997&lt;AR1997,AR1997&lt;AQ1997),"Short Buildup",IF(AND(D1997&lt;0,E1997&lt;0,F1997&lt;0,S1997&lt;0,T1997&lt;0,AB1997&lt;0,AC1997&lt;0,AI1997&lt;0,AJ1997&lt;0,AS1997&lt;AR1997,AR1997&lt;AQ1997),"LongUnwinding" ))))</f>
        <v/>
      </c>
      <c r="AZ1997" s="1">
        <f>+IF(AND(D1997&gt;0,E1997&gt;0,F1997&gt;0,L1997&gt;0,M1997&gt;0,S1997&gt;0,T1997&gt;0,Z1997&gt;0,AA1997&gt;0),"Buying Opportunity",IF(AND(D1997&lt;0,E1997&lt;0,F1997&lt;0,L1997&lt;0,M1997&lt;0,S1997&lt;0,T1997&lt;0,Z1997&lt;0,AA1997&lt;0),"support Zone",IF(AND(D1997&lt;0,E1997&lt;0,F1997&lt;0,L1997&gt;0,M1997&gt;0,S1997&gt;0,T1997&gt;0,Z1997&gt;0,AA1997&gt;0),"sell delivery")))</f>
        <v/>
      </c>
      <c r="BA1997" s="1">
        <f>IF(AND(D1997&gt;0,E1997&gt;0,F1997&gt;0,Z1997&gt;0,AA1997&gt;0,AB1997&gt;0,AC1997&gt;0,AI1997&gt;0,AJ1997&gt;0),"FII ENTERING")</f>
        <v/>
      </c>
      <c r="BB1997" s="1" t="n"/>
      <c r="BC1997" s="1" t="n"/>
      <c r="BD1997" s="1">
        <f>IF(AND(E1997&gt;0,F1997&gt;0,AB1997&gt;0,AC1997&gt;0,AI1997&gt;0,AJ1997&gt;0,AS1997&gt;AR1997,AR1997&gt;AQ1997),"long buildup",IF(AND(E1997&lt;0,F1997&lt;0,AB1997&gt;0,AC1997&gt;0,AI1997&gt;0,AJ1997&gt;0,AS1997&lt;AR1997,AR1997&lt;AQ1997),"Short buildup"))</f>
        <v/>
      </c>
      <c r="BE1997" s="1">
        <f>+IF(AND(F1997&gt;0,M1997&gt;0,T1997&gt;0,AA1997&gt;0),"buy")</f>
        <v/>
      </c>
    </row>
    <row r="1998">
      <c r="A1998" s="1" t="inlineStr">
        <is>
          <t>VINDHYATEL</t>
        </is>
      </c>
      <c r="B1998" s="1" t="n"/>
      <c r="C1998" s="1" t="n"/>
      <c r="D1998" s="2" t="n">
        <v>-1.437522218272303</v>
      </c>
      <c r="E1998" s="2" t="n">
        <v>-2.337638917066809</v>
      </c>
      <c r="F1998" s="3" t="n">
        <v>-2.839073031114394</v>
      </c>
      <c r="G1998" s="4" t="n">
        <v>2834</v>
      </c>
      <c r="H1998" s="4" t="n">
        <v>1986</v>
      </c>
      <c r="I1998" s="3" t="n">
        <v>2343</v>
      </c>
      <c r="J1998" s="1" t="n"/>
      <c r="K1998" s="1" t="n"/>
      <c r="L1998" s="7">
        <f>J1998/G1998</f>
        <v/>
      </c>
      <c r="M1998" s="7">
        <f>K1998/H1998</f>
        <v/>
      </c>
      <c r="N1998" s="1" t="n">
        <v>4.751600000000001</v>
      </c>
      <c r="O1998" s="1" t="n">
        <v>2.7278</v>
      </c>
      <c r="P1998" s="1" t="n">
        <v>5.0351</v>
      </c>
      <c r="Q1998" s="1" t="n"/>
      <c r="R1998" s="1" t="n"/>
      <c r="S1998" s="7">
        <f>Q1998/N1998</f>
        <v/>
      </c>
      <c r="T1998" s="7">
        <f>R1998/O1998</f>
        <v/>
      </c>
      <c r="U1998" s="1" t="inlineStr">
        <is>
          <t>11837</t>
        </is>
      </c>
      <c r="V1998" s="1" t="inlineStr">
        <is>
          <t>7322</t>
        </is>
      </c>
      <c r="W1998" s="1" t="inlineStr">
        <is>
          <t>14019</t>
        </is>
      </c>
      <c r="X1998" s="1" t="n"/>
      <c r="Y1998" s="1" t="n"/>
      <c r="Z1998" s="7">
        <f>X1998/U1998</f>
        <v/>
      </c>
      <c r="AA1998" s="7">
        <f>Y1998/V1998</f>
        <v/>
      </c>
      <c r="AB1998" s="1" t="n"/>
      <c r="AC1998" s="1" t="n"/>
      <c r="AD1998" s="1" t="n"/>
      <c r="AE1998" s="1" t="n"/>
      <c r="AF1998" s="1" t="n"/>
      <c r="AG1998" s="1" t="n"/>
      <c r="AH1998" s="1" t="n"/>
      <c r="AI1998" s="7">
        <f>AG1998/AD1998</f>
        <v/>
      </c>
      <c r="AJ1998" s="7">
        <f>AH1998/AE1998</f>
        <v/>
      </c>
      <c r="AK1998" s="1" t="n"/>
      <c r="AL1998" s="1" t="n"/>
      <c r="AM1998" s="1" t="n"/>
      <c r="AN1998" s="1" t="n">
        <v>2218.05</v>
      </c>
      <c r="AO1998" s="1" t="n">
        <v>2166.2</v>
      </c>
      <c r="AP1998" s="1" t="n">
        <v>2104.7</v>
      </c>
      <c r="AQ1998" s="1" t="n"/>
      <c r="AR1998" s="1" t="n"/>
      <c r="AS1998" s="1" t="n"/>
      <c r="AT1998" s="1" t="n"/>
      <c r="AU1998" s="1" t="n"/>
      <c r="AV1998" s="7">
        <f>AT1998/AQ1998</f>
        <v/>
      </c>
      <c r="AW1998" s="7">
        <f>AU1998/AR1998</f>
        <v/>
      </c>
      <c r="AX1998" s="1" t="n"/>
      <c r="AY1998" s="1">
        <f>+IF(AND(D1998&gt;0,E1998&gt;0,F1998&gt;0,S1998&gt;0,T1998&gt;0,AC1998&gt;0,AB1998&gt;0,AI1998&gt;0,AJ1998&gt;0,AS1998&gt;AR1998,AR1998&gt;AQ1998),"long buildup",IF(AND(D1998&gt;0,E1998&gt;0,F1998&gt;0,S1998&lt;0,T1998&lt;0,AB1998&lt;0,AC1998&lt;0,AI1998&lt;0,AJ1998&lt;0,AS1998&gt;AR1998,AR1998&gt;AQ1998),"Short Covering",IF(AND(D1998&lt;0,E1998&lt;0,F1998&lt;0,S1998&lt;0,T1998&lt;0,AB1998&gt;0,AC1998&gt;0,AI1998&gt;0,AJ1998&gt;0,AS1998&lt;AR1998,AR1998&lt;AQ1998),"Short Buildup",IF(AND(D1998&lt;0,E1998&lt;0,F1998&lt;0,S1998&lt;0,T1998&lt;0,AB1998&lt;0,AC1998&lt;0,AI1998&lt;0,AJ1998&lt;0,AS1998&lt;AR1998,AR1998&lt;AQ1998),"LongUnwinding" ))))</f>
        <v/>
      </c>
      <c r="AZ1998" s="1">
        <f>+IF(AND(D1998&gt;0,E1998&gt;0,F1998&gt;0,L1998&gt;0,M1998&gt;0,S1998&gt;0,T1998&gt;0,Z1998&gt;0,AA1998&gt;0),"Buying Opportunity",IF(AND(D1998&lt;0,E1998&lt;0,F1998&lt;0,L1998&lt;0,M1998&lt;0,S1998&lt;0,T1998&lt;0,Z1998&lt;0,AA1998&lt;0),"support Zone",IF(AND(D1998&lt;0,E1998&lt;0,F1998&lt;0,L1998&gt;0,M1998&gt;0,S1998&gt;0,T1998&gt;0,Z1998&gt;0,AA1998&gt;0),"sell delivery")))</f>
        <v/>
      </c>
      <c r="BA1998" s="1">
        <f>IF(AND(D1998&gt;0,E1998&gt;0,F1998&gt;0,Z1998&gt;0,AA1998&gt;0,AB1998&gt;0,AC1998&gt;0,AI1998&gt;0,AJ1998&gt;0),"FII ENTERING")</f>
        <v/>
      </c>
      <c r="BB1998" s="1" t="n"/>
      <c r="BC1998" s="1" t="n"/>
      <c r="BD1998" s="1">
        <f>IF(AND(E1998&gt;0,F1998&gt;0,AB1998&gt;0,AC1998&gt;0,AI1998&gt;0,AJ1998&gt;0,AS1998&gt;AR1998,AR1998&gt;AQ1998),"long buildup",IF(AND(E1998&lt;0,F1998&lt;0,AB1998&gt;0,AC1998&gt;0,AI1998&gt;0,AJ1998&gt;0,AS1998&lt;AR1998,AR1998&lt;AQ1998),"Short buildup"))</f>
        <v/>
      </c>
      <c r="BE1998" s="1">
        <f>+IF(AND(F1998&gt;0,M1998&gt;0,T1998&gt;0,AA1998&gt;0),"buy")</f>
        <v/>
      </c>
    </row>
    <row r="1999">
      <c r="A1999" s="1" t="inlineStr">
        <is>
          <t>VINEETLAB</t>
        </is>
      </c>
      <c r="B1999" s="1" t="n"/>
      <c r="C1999" s="1" t="n"/>
      <c r="D1999" s="2" t="n">
        <v>-0.819977636973533</v>
      </c>
      <c r="E1999" s="2" t="n">
        <v>-1.352874859075533</v>
      </c>
      <c r="F1999" s="3" t="n">
        <v>1.180952380952376</v>
      </c>
      <c r="G1999" s="4" t="n">
        <v>601</v>
      </c>
      <c r="H1999" s="4" t="n">
        <v>267</v>
      </c>
      <c r="I1999" s="3" t="n">
        <v>284</v>
      </c>
      <c r="J1999" s="1" t="n"/>
      <c r="K1999" s="1" t="n"/>
      <c r="L1999" s="7">
        <f>J1999/G1999</f>
        <v/>
      </c>
      <c r="M1999" s="7">
        <f>K1999/H1999</f>
        <v/>
      </c>
      <c r="N1999" s="1" t="n">
        <v>0.0393</v>
      </c>
      <c r="O1999" s="1" t="n">
        <v>0.0535</v>
      </c>
      <c r="P1999" s="1" t="n">
        <v>0.0564</v>
      </c>
      <c r="Q1999" s="1" t="n"/>
      <c r="R1999" s="1" t="n"/>
      <c r="S1999" s="7">
        <f>Q1999/N1999</f>
        <v/>
      </c>
      <c r="T1999" s="7">
        <f>R1999/O1999</f>
        <v/>
      </c>
      <c r="U1999" s="1" t="inlineStr">
        <is>
          <t>4876</t>
        </is>
      </c>
      <c r="V1999" s="1" t="inlineStr">
        <is>
          <t>7140</t>
        </is>
      </c>
      <c r="W1999" s="1" t="inlineStr">
        <is>
          <t>6606</t>
        </is>
      </c>
      <c r="X1999" s="1" t="n"/>
      <c r="Y1999" s="1" t="n"/>
      <c r="Z1999" s="7">
        <f>X1999/U1999</f>
        <v/>
      </c>
      <c r="AA1999" s="7">
        <f>Y1999/V1999</f>
        <v/>
      </c>
      <c r="AB1999" s="1" t="n"/>
      <c r="AC1999" s="1" t="n"/>
      <c r="AD1999" s="1" t="n"/>
      <c r="AE1999" s="1" t="n"/>
      <c r="AF1999" s="1" t="n"/>
      <c r="AG1999" s="1" t="n"/>
      <c r="AH1999" s="1" t="n"/>
      <c r="AI1999" s="7">
        <f>AG1999/AD1999</f>
        <v/>
      </c>
      <c r="AJ1999" s="7">
        <f>AH1999/AE1999</f>
        <v/>
      </c>
      <c r="AK1999" s="1" t="n"/>
      <c r="AL1999" s="1" t="n"/>
      <c r="AM1999" s="1" t="n"/>
      <c r="AN1999" s="1" t="n">
        <v>53.22</v>
      </c>
      <c r="AO1999" s="1" t="n">
        <v>52.5</v>
      </c>
      <c r="AP1999" s="1" t="n">
        <v>53.12</v>
      </c>
      <c r="AQ1999" s="1" t="n"/>
      <c r="AR1999" s="1" t="n"/>
      <c r="AS1999" s="1" t="n"/>
      <c r="AT1999" s="1" t="n"/>
      <c r="AU1999" s="1" t="n"/>
      <c r="AV1999" s="7">
        <f>AT1999/AQ1999</f>
        <v/>
      </c>
      <c r="AW1999" s="7">
        <f>AU1999/AR1999</f>
        <v/>
      </c>
      <c r="AX1999" s="1" t="n"/>
      <c r="AY1999" s="1">
        <f>+IF(AND(D1999&gt;0,E1999&gt;0,F1999&gt;0,S1999&gt;0,T1999&gt;0,AC1999&gt;0,AB1999&gt;0,AI1999&gt;0,AJ1999&gt;0,AS1999&gt;AR1999,AR1999&gt;AQ1999),"long buildup",IF(AND(D1999&gt;0,E1999&gt;0,F1999&gt;0,S1999&lt;0,T1999&lt;0,AB1999&lt;0,AC1999&lt;0,AI1999&lt;0,AJ1999&lt;0,AS1999&gt;AR1999,AR1999&gt;AQ1999),"Short Covering",IF(AND(D1999&lt;0,E1999&lt;0,F1999&lt;0,S1999&lt;0,T1999&lt;0,AB1999&gt;0,AC1999&gt;0,AI1999&gt;0,AJ1999&gt;0,AS1999&lt;AR1999,AR1999&lt;AQ1999),"Short Buildup",IF(AND(D1999&lt;0,E1999&lt;0,F1999&lt;0,S1999&lt;0,T1999&lt;0,AB1999&lt;0,AC1999&lt;0,AI1999&lt;0,AJ1999&lt;0,AS1999&lt;AR1999,AR1999&lt;AQ1999),"LongUnwinding" ))))</f>
        <v/>
      </c>
      <c r="AZ1999" s="1">
        <f>+IF(AND(D1999&gt;0,E1999&gt;0,F1999&gt;0,L1999&gt;0,M1999&gt;0,S1999&gt;0,T1999&gt;0,Z1999&gt;0,AA1999&gt;0),"Buying Opportunity",IF(AND(D1999&lt;0,E1999&lt;0,F1999&lt;0,L1999&lt;0,M1999&lt;0,S1999&lt;0,T1999&lt;0,Z1999&lt;0,AA1999&lt;0),"support Zone",IF(AND(D1999&lt;0,E1999&lt;0,F1999&lt;0,L1999&gt;0,M1999&gt;0,S1999&gt;0,T1999&gt;0,Z1999&gt;0,AA1999&gt;0),"sell delivery")))</f>
        <v/>
      </c>
      <c r="BA1999" s="1">
        <f>IF(AND(D1999&gt;0,E1999&gt;0,F1999&gt;0,Z1999&gt;0,AA1999&gt;0,AB1999&gt;0,AC1999&gt;0,AI1999&gt;0,AJ1999&gt;0),"FII ENTERING")</f>
        <v/>
      </c>
      <c r="BB1999" s="1" t="n"/>
      <c r="BC1999" s="1" t="n"/>
      <c r="BD1999" s="1">
        <f>IF(AND(E1999&gt;0,F1999&gt;0,AB1999&gt;0,AC1999&gt;0,AI1999&gt;0,AJ1999&gt;0,AS1999&gt;AR1999,AR1999&gt;AQ1999),"long buildup",IF(AND(E1999&lt;0,F1999&lt;0,AB1999&gt;0,AC1999&gt;0,AI1999&gt;0,AJ1999&gt;0,AS1999&lt;AR1999,AR1999&lt;AQ1999),"Short buildup"))</f>
        <v/>
      </c>
      <c r="BE1999" s="1">
        <f>+IF(AND(F1999&gt;0,M1999&gt;0,T1999&gt;0,AA1999&gt;0),"buy")</f>
        <v/>
      </c>
    </row>
    <row r="2000">
      <c r="A2000" s="1" t="inlineStr">
        <is>
          <t>VINNY</t>
        </is>
      </c>
      <c r="B2000" s="1" t="n"/>
      <c r="C2000" s="1" t="n"/>
      <c r="D2000" s="2" t="n">
        <v>4.255319148936175</v>
      </c>
      <c r="E2000" s="2" t="n">
        <v>3.571428571428564</v>
      </c>
      <c r="F2000" s="3" t="n">
        <v>2.463054187192132</v>
      </c>
      <c r="G2000" s="4" t="n">
        <v>1614</v>
      </c>
      <c r="H2000" s="4" t="n">
        <v>1710</v>
      </c>
      <c r="I2000" s="3" t="n">
        <v>1570</v>
      </c>
      <c r="J2000" s="1" t="n"/>
      <c r="K2000" s="1" t="n"/>
      <c r="L2000" s="7">
        <f>J2000/G2000</f>
        <v/>
      </c>
      <c r="M2000" s="7">
        <f>K2000/H2000</f>
        <v/>
      </c>
      <c r="N2000" s="1" t="n">
        <v>0.6604000000000001</v>
      </c>
      <c r="O2000" s="1" t="n">
        <v>0.4919</v>
      </c>
      <c r="P2000" s="1" t="n">
        <v>1.6108</v>
      </c>
      <c r="Q2000" s="1" t="n"/>
      <c r="R2000" s="1" t="n"/>
      <c r="S2000" s="7">
        <f>Q2000/N2000</f>
        <v/>
      </c>
      <c r="T2000" s="7">
        <f>R2000/O2000</f>
        <v/>
      </c>
      <c r="U2000" s="1" t="inlineStr">
        <is>
          <t>-</t>
        </is>
      </c>
      <c r="V2000" s="1" t="inlineStr">
        <is>
          <t>-</t>
        </is>
      </c>
      <c r="W2000" s="1" t="inlineStr">
        <is>
          <t>-</t>
        </is>
      </c>
      <c r="X2000" s="1" t="n"/>
      <c r="Y2000" s="1" t="n"/>
      <c r="Z2000" s="7">
        <f>X2000/U2000</f>
        <v/>
      </c>
      <c r="AA2000" s="7">
        <f>Y2000/V2000</f>
        <v/>
      </c>
      <c r="AB2000" s="1" t="n"/>
      <c r="AC2000" s="1" t="n"/>
      <c r="AD2000" s="1" t="n"/>
      <c r="AE2000" s="1" t="n"/>
      <c r="AF2000" s="1" t="n"/>
      <c r="AG2000" s="1" t="n"/>
      <c r="AH2000" s="1" t="n"/>
      <c r="AI2000" s="7">
        <f>AG2000/AD2000</f>
        <v/>
      </c>
      <c r="AJ2000" s="7">
        <f>AH2000/AE2000</f>
        <v/>
      </c>
      <c r="AK2000" s="1" t="n"/>
      <c r="AL2000" s="1" t="n"/>
      <c r="AM2000" s="1" t="n"/>
      <c r="AN2000" s="1" t="n">
        <v>1.96</v>
      </c>
      <c r="AO2000" s="1" t="n">
        <v>2.03</v>
      </c>
      <c r="AP2000" s="1" t="n">
        <v>2.08</v>
      </c>
      <c r="AQ2000" s="1" t="n"/>
      <c r="AR2000" s="1" t="n"/>
      <c r="AS2000" s="1" t="n"/>
      <c r="AT2000" s="1" t="n"/>
      <c r="AU2000" s="1" t="n"/>
      <c r="AV2000" s="7">
        <f>AT2000/AQ2000</f>
        <v/>
      </c>
      <c r="AW2000" s="7">
        <f>AU2000/AR2000</f>
        <v/>
      </c>
      <c r="AX2000" s="1" t="n"/>
      <c r="AY2000" s="1">
        <f>+IF(AND(D2000&gt;0,E2000&gt;0,F2000&gt;0,S2000&gt;0,T2000&gt;0,AC2000&gt;0,AB2000&gt;0,AI2000&gt;0,AJ2000&gt;0,AS2000&gt;AR2000,AR2000&gt;AQ2000),"long buildup",IF(AND(D2000&gt;0,E2000&gt;0,F2000&gt;0,S2000&lt;0,T2000&lt;0,AB2000&lt;0,AC2000&lt;0,AI2000&lt;0,AJ2000&lt;0,AS2000&gt;AR2000,AR2000&gt;AQ2000),"Short Covering",IF(AND(D2000&lt;0,E2000&lt;0,F2000&lt;0,S2000&lt;0,T2000&lt;0,AB2000&gt;0,AC2000&gt;0,AI2000&gt;0,AJ2000&gt;0,AS2000&lt;AR2000,AR2000&lt;AQ2000),"Short Buildup",IF(AND(D2000&lt;0,E2000&lt;0,F2000&lt;0,S2000&lt;0,T2000&lt;0,AB2000&lt;0,AC2000&lt;0,AI2000&lt;0,AJ2000&lt;0,AS2000&lt;AR2000,AR2000&lt;AQ2000),"LongUnwinding" ))))</f>
        <v/>
      </c>
      <c r="AZ2000" s="1">
        <f>+IF(AND(D2000&gt;0,E2000&gt;0,F2000&gt;0,L2000&gt;0,M2000&gt;0,S2000&gt;0,T2000&gt;0,Z2000&gt;0,AA2000&gt;0),"Buying Opportunity",IF(AND(D2000&lt;0,E2000&lt;0,F2000&lt;0,L2000&lt;0,M2000&lt;0,S2000&lt;0,T2000&lt;0,Z2000&lt;0,AA2000&lt;0),"support Zone",IF(AND(D2000&lt;0,E2000&lt;0,F2000&lt;0,L2000&gt;0,M2000&gt;0,S2000&gt;0,T2000&gt;0,Z2000&gt;0,AA2000&gt;0),"sell delivery")))</f>
        <v/>
      </c>
      <c r="BA2000" s="1">
        <f>IF(AND(D2000&gt;0,E2000&gt;0,F2000&gt;0,Z2000&gt;0,AA2000&gt;0,AB2000&gt;0,AC2000&gt;0,AI2000&gt;0,AJ2000&gt;0),"FII ENTERING")</f>
        <v/>
      </c>
      <c r="BB2000" s="1" t="n"/>
      <c r="BC2000" s="1" t="n"/>
      <c r="BD2000" s="1">
        <f>IF(AND(E2000&gt;0,F2000&gt;0,AB2000&gt;0,AC2000&gt;0,AI2000&gt;0,AJ2000&gt;0,AS2000&gt;AR2000,AR2000&gt;AQ2000),"long buildup",IF(AND(E2000&lt;0,F2000&lt;0,AB2000&gt;0,AC2000&gt;0,AI2000&gt;0,AJ2000&gt;0,AS2000&lt;AR2000,AR2000&lt;AQ2000),"Short buildup"))</f>
        <v/>
      </c>
      <c r="BE2000" s="1">
        <f>+IF(AND(F2000&gt;0,M2000&gt;0,T2000&gt;0,AA2000&gt;0),"buy")</f>
        <v/>
      </c>
    </row>
    <row r="2001">
      <c r="A2001" s="1" t="inlineStr">
        <is>
          <t>VINYLINDIA</t>
        </is>
      </c>
      <c r="B2001" s="1" t="n"/>
      <c r="C2001" s="1" t="n"/>
      <c r="D2001" s="2" t="n">
        <v>-0.7009345794392554</v>
      </c>
      <c r="E2001" s="2" t="n">
        <v>-0.4152249134948097</v>
      </c>
      <c r="F2001" s="3" t="n">
        <v>2.043085476025023</v>
      </c>
      <c r="G2001" s="4" t="n">
        <v>903</v>
      </c>
      <c r="H2001" s="4" t="n">
        <v>491</v>
      </c>
      <c r="I2001" s="3" t="n">
        <v>1181</v>
      </c>
      <c r="J2001" s="1" t="n"/>
      <c r="K2001" s="1" t="n"/>
      <c r="L2001" s="7">
        <f>J2001/G2001</f>
        <v/>
      </c>
      <c r="M2001" s="7">
        <f>K2001/H2001</f>
        <v/>
      </c>
      <c r="N2001" s="1" t="n">
        <v>0.547</v>
      </c>
      <c r="O2001" s="1" t="n">
        <v>0.2911</v>
      </c>
      <c r="P2001" s="1" t="n">
        <v>0.8334</v>
      </c>
      <c r="Q2001" s="1" t="n"/>
      <c r="R2001" s="1" t="n"/>
      <c r="S2001" s="7">
        <f>Q2001/N2001</f>
        <v/>
      </c>
      <c r="T2001" s="7">
        <f>R2001/O2001</f>
        <v/>
      </c>
      <c r="U2001" s="1" t="inlineStr">
        <is>
          <t>10731</t>
        </is>
      </c>
      <c r="V2001" s="1" t="inlineStr">
        <is>
          <t>5998</t>
        </is>
      </c>
      <c r="W2001" s="1" t="inlineStr">
        <is>
          <t>10129</t>
        </is>
      </c>
      <c r="X2001" s="1" t="n"/>
      <c r="Y2001" s="1" t="n"/>
      <c r="Z2001" s="7">
        <f>X2001/U2001</f>
        <v/>
      </c>
      <c r="AA2001" s="7">
        <f>Y2001/V2001</f>
        <v/>
      </c>
      <c r="AB2001" s="1" t="n"/>
      <c r="AC2001" s="1" t="n"/>
      <c r="AD2001" s="1" t="n"/>
      <c r="AE2001" s="1" t="n"/>
      <c r="AF2001" s="1" t="n"/>
      <c r="AG2001" s="1" t="n"/>
      <c r="AH2001" s="1" t="n"/>
      <c r="AI2001" s="7">
        <f>AG2001/AD2001</f>
        <v/>
      </c>
      <c r="AJ2001" s="7">
        <f>AH2001/AE2001</f>
        <v/>
      </c>
      <c r="AK2001" s="1" t="n"/>
      <c r="AL2001" s="1" t="n"/>
      <c r="AM2001" s="1" t="n"/>
      <c r="AN2001" s="1" t="n">
        <v>361.25</v>
      </c>
      <c r="AO2001" s="1" t="n">
        <v>359.75</v>
      </c>
      <c r="AP2001" s="1" t="n">
        <v>367.1</v>
      </c>
      <c r="AQ2001" s="1" t="n"/>
      <c r="AR2001" s="1" t="n"/>
      <c r="AS2001" s="1" t="n"/>
      <c r="AT2001" s="1" t="n"/>
      <c r="AU2001" s="1" t="n"/>
      <c r="AV2001" s="7">
        <f>AT2001/AQ2001</f>
        <v/>
      </c>
      <c r="AW2001" s="7">
        <f>AU2001/AR2001</f>
        <v/>
      </c>
      <c r="AX2001" s="1" t="n"/>
      <c r="AY2001" s="1">
        <f>+IF(AND(D2001&gt;0,E2001&gt;0,F2001&gt;0,S2001&gt;0,T2001&gt;0,AC2001&gt;0,AB2001&gt;0,AI2001&gt;0,AJ2001&gt;0,AS2001&gt;AR2001,AR2001&gt;AQ2001),"long buildup",IF(AND(D2001&gt;0,E2001&gt;0,F2001&gt;0,S2001&lt;0,T2001&lt;0,AB2001&lt;0,AC2001&lt;0,AI2001&lt;0,AJ2001&lt;0,AS2001&gt;AR2001,AR2001&gt;AQ2001),"Short Covering",IF(AND(D2001&lt;0,E2001&lt;0,F2001&lt;0,S2001&lt;0,T2001&lt;0,AB2001&gt;0,AC2001&gt;0,AI2001&gt;0,AJ2001&gt;0,AS2001&lt;AR2001,AR2001&lt;AQ2001),"Short Buildup",IF(AND(D2001&lt;0,E2001&lt;0,F2001&lt;0,S2001&lt;0,T2001&lt;0,AB2001&lt;0,AC2001&lt;0,AI2001&lt;0,AJ2001&lt;0,AS2001&lt;AR2001,AR2001&lt;AQ2001),"LongUnwinding" ))))</f>
        <v/>
      </c>
      <c r="AZ2001" s="1">
        <f>+IF(AND(D2001&gt;0,E2001&gt;0,F2001&gt;0,L2001&gt;0,M2001&gt;0,S2001&gt;0,T2001&gt;0,Z2001&gt;0,AA2001&gt;0),"Buying Opportunity",IF(AND(D2001&lt;0,E2001&lt;0,F2001&lt;0,L2001&lt;0,M2001&lt;0,S2001&lt;0,T2001&lt;0,Z2001&lt;0,AA2001&lt;0),"support Zone",IF(AND(D2001&lt;0,E2001&lt;0,F2001&lt;0,L2001&gt;0,M2001&gt;0,S2001&gt;0,T2001&gt;0,Z2001&gt;0,AA2001&gt;0),"sell delivery")))</f>
        <v/>
      </c>
      <c r="BA2001" s="1">
        <f>IF(AND(D2001&gt;0,E2001&gt;0,F2001&gt;0,Z2001&gt;0,AA2001&gt;0,AB2001&gt;0,AC2001&gt;0,AI2001&gt;0,AJ2001&gt;0),"FII ENTERING")</f>
        <v/>
      </c>
      <c r="BB2001" s="1" t="n"/>
      <c r="BC2001" s="1" t="n"/>
      <c r="BD2001" s="1">
        <f>IF(AND(E2001&gt;0,F2001&gt;0,AB2001&gt;0,AC2001&gt;0,AI2001&gt;0,AJ2001&gt;0,AS2001&gt;AR2001,AR2001&gt;AQ2001),"long buildup",IF(AND(E2001&lt;0,F2001&lt;0,AB2001&gt;0,AC2001&gt;0,AI2001&gt;0,AJ2001&gt;0,AS2001&lt;AR2001,AR2001&lt;AQ2001),"Short buildup"))</f>
        <v/>
      </c>
      <c r="BE2001" s="1">
        <f>+IF(AND(F2001&gt;0,M2001&gt;0,T2001&gt;0,AA2001&gt;0),"buy")</f>
        <v/>
      </c>
    </row>
    <row r="2002">
      <c r="A2002" s="1" t="inlineStr">
        <is>
          <t>VIPCLOTHNG</t>
        </is>
      </c>
      <c r="B2002" s="1" t="n"/>
      <c r="C2002" s="1" t="n"/>
      <c r="D2002" s="2" t="n">
        <v>4.312938816449345</v>
      </c>
      <c r="E2002" s="2" t="n">
        <v>-3.13461538461539</v>
      </c>
      <c r="F2002" s="3" t="n">
        <v>-1.727218582489572</v>
      </c>
      <c r="G2002" s="4" t="n">
        <v>17341</v>
      </c>
      <c r="H2002" s="4" t="n">
        <v>5796</v>
      </c>
      <c r="I2002" s="3" t="n">
        <v>3678</v>
      </c>
      <c r="J2002" s="1" t="n"/>
      <c r="K2002" s="1" t="n"/>
      <c r="L2002" s="7">
        <f>J2002/G2002</f>
        <v/>
      </c>
      <c r="M2002" s="7">
        <f>K2002/H2002</f>
        <v/>
      </c>
      <c r="N2002" s="1" t="n">
        <v>31.3464</v>
      </c>
      <c r="O2002" s="1" t="n">
        <v>9.5275</v>
      </c>
      <c r="P2002" s="1" t="n">
        <v>5.6794</v>
      </c>
      <c r="Q2002" s="1" t="n"/>
      <c r="R2002" s="1" t="n"/>
      <c r="S2002" s="7">
        <f>Q2002/N2002</f>
        <v/>
      </c>
      <c r="T2002" s="7">
        <f>R2002/O2002</f>
        <v/>
      </c>
      <c r="U2002" s="1" t="inlineStr">
        <is>
          <t>2209066</t>
        </is>
      </c>
      <c r="V2002" s="1" t="inlineStr">
        <is>
          <t>745699</t>
        </is>
      </c>
      <c r="W2002" s="1" t="inlineStr">
        <is>
          <t>596896</t>
        </is>
      </c>
      <c r="X2002" s="1" t="n"/>
      <c r="Y2002" s="1" t="n"/>
      <c r="Z2002" s="7">
        <f>X2002/U2002</f>
        <v/>
      </c>
      <c r="AA2002" s="7">
        <f>Y2002/V2002</f>
        <v/>
      </c>
      <c r="AB2002" s="1" t="n"/>
      <c r="AC2002" s="1" t="n"/>
      <c r="AD2002" s="1" t="n"/>
      <c r="AE2002" s="1" t="n"/>
      <c r="AF2002" s="1" t="n"/>
      <c r="AG2002" s="1" t="n"/>
      <c r="AH2002" s="1" t="n"/>
      <c r="AI2002" s="7">
        <f>AG2002/AD2002</f>
        <v/>
      </c>
      <c r="AJ2002" s="7">
        <f>AH2002/AE2002</f>
        <v/>
      </c>
      <c r="AK2002" s="1" t="n"/>
      <c r="AL2002" s="1" t="n"/>
      <c r="AM2002" s="1" t="n"/>
      <c r="AN2002" s="1" t="n">
        <v>52</v>
      </c>
      <c r="AO2002" s="1" t="n">
        <v>50.37</v>
      </c>
      <c r="AP2002" s="1" t="n">
        <v>49.5</v>
      </c>
      <c r="AQ2002" s="1" t="n"/>
      <c r="AR2002" s="1" t="n"/>
      <c r="AS2002" s="1" t="n"/>
      <c r="AT2002" s="1" t="n"/>
      <c r="AU2002" s="1" t="n"/>
      <c r="AV2002" s="7">
        <f>AT2002/AQ2002</f>
        <v/>
      </c>
      <c r="AW2002" s="7">
        <f>AU2002/AR2002</f>
        <v/>
      </c>
      <c r="AX2002" s="1" t="n"/>
      <c r="AY2002" s="1">
        <f>+IF(AND(D2002&gt;0,E2002&gt;0,F2002&gt;0,S2002&gt;0,T2002&gt;0,AC2002&gt;0,AB2002&gt;0,AI2002&gt;0,AJ2002&gt;0,AS2002&gt;AR2002,AR2002&gt;AQ2002),"long buildup",IF(AND(D2002&gt;0,E2002&gt;0,F2002&gt;0,S2002&lt;0,T2002&lt;0,AB2002&lt;0,AC2002&lt;0,AI2002&lt;0,AJ2002&lt;0,AS2002&gt;AR2002,AR2002&gt;AQ2002),"Short Covering",IF(AND(D2002&lt;0,E2002&lt;0,F2002&lt;0,S2002&lt;0,T2002&lt;0,AB2002&gt;0,AC2002&gt;0,AI2002&gt;0,AJ2002&gt;0,AS2002&lt;AR2002,AR2002&lt;AQ2002),"Short Buildup",IF(AND(D2002&lt;0,E2002&lt;0,F2002&lt;0,S2002&lt;0,T2002&lt;0,AB2002&lt;0,AC2002&lt;0,AI2002&lt;0,AJ2002&lt;0,AS2002&lt;AR2002,AR2002&lt;AQ2002),"LongUnwinding" ))))</f>
        <v/>
      </c>
      <c r="AZ2002" s="1">
        <f>+IF(AND(D2002&gt;0,E2002&gt;0,F2002&gt;0,L2002&gt;0,M2002&gt;0,S2002&gt;0,T2002&gt;0,Z2002&gt;0,AA2002&gt;0),"Buying Opportunity",IF(AND(D2002&lt;0,E2002&lt;0,F2002&lt;0,L2002&lt;0,M2002&lt;0,S2002&lt;0,T2002&lt;0,Z2002&lt;0,AA2002&lt;0),"support Zone",IF(AND(D2002&lt;0,E2002&lt;0,F2002&lt;0,L2002&gt;0,M2002&gt;0,S2002&gt;0,T2002&gt;0,Z2002&gt;0,AA2002&gt;0),"sell delivery")))</f>
        <v/>
      </c>
      <c r="BA2002" s="1">
        <f>IF(AND(D2002&gt;0,E2002&gt;0,F2002&gt;0,Z2002&gt;0,AA2002&gt;0,AB2002&gt;0,AC2002&gt;0,AI2002&gt;0,AJ2002&gt;0),"FII ENTERING")</f>
        <v/>
      </c>
      <c r="BB2002" s="1" t="n"/>
      <c r="BC2002" s="1" t="n"/>
      <c r="BD2002" s="1">
        <f>IF(AND(E2002&gt;0,F2002&gt;0,AB2002&gt;0,AC2002&gt;0,AI2002&gt;0,AJ2002&gt;0,AS2002&gt;AR2002,AR2002&gt;AQ2002),"long buildup",IF(AND(E2002&lt;0,F2002&lt;0,AB2002&gt;0,AC2002&gt;0,AI2002&gt;0,AJ2002&gt;0,AS2002&lt;AR2002,AR2002&lt;AQ2002),"Short buildup"))</f>
        <v/>
      </c>
      <c r="BE2002" s="1">
        <f>+IF(AND(F2002&gt;0,M2002&gt;0,T2002&gt;0,AA2002&gt;0),"buy")</f>
        <v/>
      </c>
    </row>
    <row r="2003">
      <c r="A2003" s="1" t="inlineStr">
        <is>
          <t>VIPIND</t>
        </is>
      </c>
      <c r="B2003" s="1" t="n"/>
      <c r="C2003" s="1" t="n"/>
      <c r="D2003" s="2" t="n">
        <v>1.744367147752046</v>
      </c>
      <c r="E2003" s="2" t="n">
        <v>-2.643126849678537</v>
      </c>
      <c r="F2003" s="3" t="n">
        <v>-1.488469601677154</v>
      </c>
      <c r="G2003" s="4" t="n">
        <v>17316</v>
      </c>
      <c r="H2003" s="4" t="n">
        <v>11705</v>
      </c>
      <c r="I2003" s="3" t="n">
        <v>19237</v>
      </c>
      <c r="J2003" s="1" t="n"/>
      <c r="K2003" s="1" t="n"/>
      <c r="L2003" s="7">
        <f>J2003/G2003</f>
        <v/>
      </c>
      <c r="M2003" s="7">
        <f>K2003/H2003</f>
        <v/>
      </c>
      <c r="N2003" s="1" t="n">
        <v>19.5046</v>
      </c>
      <c r="O2003" s="1" t="n">
        <v>10.6607</v>
      </c>
      <c r="P2003" s="1" t="n">
        <v>23.8953</v>
      </c>
      <c r="Q2003" s="1" t="n"/>
      <c r="R2003" s="1" t="n"/>
      <c r="S2003" s="7">
        <f>Q2003/N2003</f>
        <v/>
      </c>
      <c r="T2003" s="7">
        <f>R2003/O2003</f>
        <v/>
      </c>
      <c r="U2003" s="1" t="inlineStr">
        <is>
          <t>178090</t>
        </is>
      </c>
      <c r="V2003" s="1" t="inlineStr">
        <is>
          <t>112832</t>
        </is>
      </c>
      <c r="W2003" s="1" t="inlineStr">
        <is>
          <t>271704</t>
        </is>
      </c>
      <c r="X2003" s="1" t="n"/>
      <c r="Y2003" s="1" t="n"/>
      <c r="Z2003" s="7">
        <f>X2003/U2003</f>
        <v/>
      </c>
      <c r="AA2003" s="7">
        <f>Y2003/V2003</f>
        <v/>
      </c>
      <c r="AB2003" s="1" t="n"/>
      <c r="AC2003" s="1" t="n"/>
      <c r="AD2003" s="1" t="n"/>
      <c r="AE2003" s="1" t="n"/>
      <c r="AF2003" s="1" t="n"/>
      <c r="AG2003" s="1" t="n"/>
      <c r="AH2003" s="1" t="n"/>
      <c r="AI2003" s="7">
        <f>AG2003/AD2003</f>
        <v/>
      </c>
      <c r="AJ2003" s="7">
        <f>AH2003/AE2003</f>
        <v/>
      </c>
      <c r="AK2003" s="1" t="n"/>
      <c r="AL2003" s="1" t="n"/>
      <c r="AM2003" s="1" t="n"/>
      <c r="AN2003" s="1" t="n">
        <v>489.95</v>
      </c>
      <c r="AO2003" s="1" t="n">
        <v>477</v>
      </c>
      <c r="AP2003" s="1" t="n">
        <v>469.9</v>
      </c>
      <c r="AQ2003" s="1" t="n"/>
      <c r="AR2003" s="1" t="n"/>
      <c r="AS2003" s="1" t="n"/>
      <c r="AT2003" s="1" t="n"/>
      <c r="AU2003" s="1" t="n"/>
      <c r="AV2003" s="7">
        <f>AT2003/AQ2003</f>
        <v/>
      </c>
      <c r="AW2003" s="7">
        <f>AU2003/AR2003</f>
        <v/>
      </c>
      <c r="AX2003" s="1" t="n"/>
      <c r="AY2003" s="1">
        <f>+IF(AND(D2003&gt;0,E2003&gt;0,F2003&gt;0,S2003&gt;0,T2003&gt;0,AC2003&gt;0,AB2003&gt;0,AI2003&gt;0,AJ2003&gt;0,AS2003&gt;AR2003,AR2003&gt;AQ2003),"long buildup",IF(AND(D2003&gt;0,E2003&gt;0,F2003&gt;0,S2003&lt;0,T2003&lt;0,AB2003&lt;0,AC2003&lt;0,AI2003&lt;0,AJ2003&lt;0,AS2003&gt;AR2003,AR2003&gt;AQ2003),"Short Covering",IF(AND(D2003&lt;0,E2003&lt;0,F2003&lt;0,S2003&lt;0,T2003&lt;0,AB2003&gt;0,AC2003&gt;0,AI2003&gt;0,AJ2003&gt;0,AS2003&lt;AR2003,AR2003&lt;AQ2003),"Short Buildup",IF(AND(D2003&lt;0,E2003&lt;0,F2003&lt;0,S2003&lt;0,T2003&lt;0,AB2003&lt;0,AC2003&lt;0,AI2003&lt;0,AJ2003&lt;0,AS2003&lt;AR2003,AR2003&lt;AQ2003),"LongUnwinding" ))))</f>
        <v/>
      </c>
      <c r="AZ2003" s="1">
        <f>+IF(AND(D2003&gt;0,E2003&gt;0,F2003&gt;0,L2003&gt;0,M2003&gt;0,S2003&gt;0,T2003&gt;0,Z2003&gt;0,AA2003&gt;0),"Buying Opportunity",IF(AND(D2003&lt;0,E2003&lt;0,F2003&lt;0,L2003&lt;0,M2003&lt;0,S2003&lt;0,T2003&lt;0,Z2003&lt;0,AA2003&lt;0),"support Zone",IF(AND(D2003&lt;0,E2003&lt;0,F2003&lt;0,L2003&gt;0,M2003&gt;0,S2003&gt;0,T2003&gt;0,Z2003&gt;0,AA2003&gt;0),"sell delivery")))</f>
        <v/>
      </c>
      <c r="BA2003" s="1">
        <f>IF(AND(D2003&gt;0,E2003&gt;0,F2003&gt;0,Z2003&gt;0,AA2003&gt;0,AB2003&gt;0,AC2003&gt;0,AI2003&gt;0,AJ2003&gt;0),"FII ENTERING")</f>
        <v/>
      </c>
      <c r="BB2003" s="1" t="n"/>
      <c r="BC2003" s="1" t="n"/>
      <c r="BD2003" s="1">
        <f>IF(AND(E2003&gt;0,F2003&gt;0,AB2003&gt;0,AC2003&gt;0,AI2003&gt;0,AJ2003&gt;0,AS2003&gt;AR2003,AR2003&gt;AQ2003),"long buildup",IF(AND(E2003&lt;0,F2003&lt;0,AB2003&gt;0,AC2003&gt;0,AI2003&gt;0,AJ2003&gt;0,AS2003&lt;AR2003,AR2003&lt;AQ2003),"Short buildup"))</f>
        <v/>
      </c>
      <c r="BE2003" s="1">
        <f>+IF(AND(F2003&gt;0,M2003&gt;0,T2003&gt;0,AA2003&gt;0),"buy")</f>
        <v/>
      </c>
    </row>
    <row r="2004">
      <c r="A2004" s="1" t="inlineStr">
        <is>
          <t>VIPULLTD</t>
        </is>
      </c>
      <c r="B2004" s="1" t="n"/>
      <c r="C2004" s="1" t="n"/>
      <c r="D2004" s="2" t="n">
        <v>-2.026578073089711</v>
      </c>
      <c r="E2004" s="2" t="n">
        <v>-2.000678195998643</v>
      </c>
      <c r="F2004" s="3" t="n">
        <v>-2.006920415224908</v>
      </c>
      <c r="G2004" s="4" t="n">
        <v>295</v>
      </c>
      <c r="H2004" s="4" t="n">
        <v>183</v>
      </c>
      <c r="I2004" s="3" t="n">
        <v>245</v>
      </c>
      <c r="J2004" s="1" t="n"/>
      <c r="K2004" s="1" t="n"/>
      <c r="L2004" s="7">
        <f>J2004/G2004</f>
        <v/>
      </c>
      <c r="M2004" s="7">
        <f>K2004/H2004</f>
        <v/>
      </c>
      <c r="N2004" s="1" t="n">
        <v>0.3375</v>
      </c>
      <c r="O2004" s="1" t="n">
        <v>0.1343</v>
      </c>
      <c r="P2004" s="1" t="n">
        <v>0.1288</v>
      </c>
      <c r="Q2004" s="1" t="n"/>
      <c r="R2004" s="1" t="n"/>
      <c r="S2004" s="7">
        <f>Q2004/N2004</f>
        <v/>
      </c>
      <c r="T2004" s="7">
        <f>R2004/O2004</f>
        <v/>
      </c>
      <c r="U2004" s="1" t="inlineStr">
        <is>
          <t>-</t>
        </is>
      </c>
      <c r="V2004" s="1" t="inlineStr">
        <is>
          <t>-</t>
        </is>
      </c>
      <c r="W2004" s="1" t="inlineStr">
        <is>
          <t>-</t>
        </is>
      </c>
      <c r="X2004" s="1" t="n"/>
      <c r="Y2004" s="1" t="n"/>
      <c r="Z2004" s="7">
        <f>X2004/U2004</f>
        <v/>
      </c>
      <c r="AA2004" s="7">
        <f>Y2004/V2004</f>
        <v/>
      </c>
      <c r="AB2004" s="1" t="n"/>
      <c r="AC2004" s="1" t="n"/>
      <c r="AD2004" s="1" t="n"/>
      <c r="AE2004" s="1" t="n"/>
      <c r="AF2004" s="1" t="n"/>
      <c r="AG2004" s="1" t="n"/>
      <c r="AH2004" s="1" t="n"/>
      <c r="AI2004" s="7">
        <f>AG2004/AD2004</f>
        <v/>
      </c>
      <c r="AJ2004" s="7">
        <f>AH2004/AE2004</f>
        <v/>
      </c>
      <c r="AK2004" s="1" t="n"/>
      <c r="AL2004" s="1" t="n"/>
      <c r="AM2004" s="1" t="n"/>
      <c r="AN2004" s="1" t="n">
        <v>29.49</v>
      </c>
      <c r="AO2004" s="1" t="n">
        <v>28.9</v>
      </c>
      <c r="AP2004" s="1" t="n">
        <v>28.32</v>
      </c>
      <c r="AQ2004" s="1" t="n"/>
      <c r="AR2004" s="1" t="n"/>
      <c r="AS2004" s="1" t="n"/>
      <c r="AT2004" s="1" t="n"/>
      <c r="AU2004" s="1" t="n"/>
      <c r="AV2004" s="7">
        <f>AT2004/AQ2004</f>
        <v/>
      </c>
      <c r="AW2004" s="7">
        <f>AU2004/AR2004</f>
        <v/>
      </c>
      <c r="AX2004" s="1" t="n"/>
      <c r="AY2004" s="1">
        <f>+IF(AND(D2004&gt;0,E2004&gt;0,F2004&gt;0,S2004&gt;0,T2004&gt;0,AC2004&gt;0,AB2004&gt;0,AI2004&gt;0,AJ2004&gt;0,AS2004&gt;AR2004,AR2004&gt;AQ2004),"long buildup",IF(AND(D2004&gt;0,E2004&gt;0,F2004&gt;0,S2004&lt;0,T2004&lt;0,AB2004&lt;0,AC2004&lt;0,AI2004&lt;0,AJ2004&lt;0,AS2004&gt;AR2004,AR2004&gt;AQ2004),"Short Covering",IF(AND(D2004&lt;0,E2004&lt;0,F2004&lt;0,S2004&lt;0,T2004&lt;0,AB2004&gt;0,AC2004&gt;0,AI2004&gt;0,AJ2004&gt;0,AS2004&lt;AR2004,AR2004&lt;AQ2004),"Short Buildup",IF(AND(D2004&lt;0,E2004&lt;0,F2004&lt;0,S2004&lt;0,T2004&lt;0,AB2004&lt;0,AC2004&lt;0,AI2004&lt;0,AJ2004&lt;0,AS2004&lt;AR2004,AR2004&lt;AQ2004),"LongUnwinding" ))))</f>
        <v/>
      </c>
      <c r="AZ2004" s="1">
        <f>+IF(AND(D2004&gt;0,E2004&gt;0,F2004&gt;0,L2004&gt;0,M2004&gt;0,S2004&gt;0,T2004&gt;0,Z2004&gt;0,AA2004&gt;0),"Buying Opportunity",IF(AND(D2004&lt;0,E2004&lt;0,F2004&lt;0,L2004&lt;0,M2004&lt;0,S2004&lt;0,T2004&lt;0,Z2004&lt;0,AA2004&lt;0),"support Zone",IF(AND(D2004&lt;0,E2004&lt;0,F2004&lt;0,L2004&gt;0,M2004&gt;0,S2004&gt;0,T2004&gt;0,Z2004&gt;0,AA2004&gt;0),"sell delivery")))</f>
        <v/>
      </c>
      <c r="BA2004" s="1">
        <f>IF(AND(D2004&gt;0,E2004&gt;0,F2004&gt;0,Z2004&gt;0,AA2004&gt;0,AB2004&gt;0,AC2004&gt;0,AI2004&gt;0,AJ2004&gt;0),"FII ENTERING")</f>
        <v/>
      </c>
      <c r="BB2004" s="1" t="n"/>
      <c r="BC2004" s="1" t="n"/>
      <c r="BD2004" s="1">
        <f>IF(AND(E2004&gt;0,F2004&gt;0,AB2004&gt;0,AC2004&gt;0,AI2004&gt;0,AJ2004&gt;0,AS2004&gt;AR2004,AR2004&gt;AQ2004),"long buildup",IF(AND(E2004&lt;0,F2004&lt;0,AB2004&gt;0,AC2004&gt;0,AI2004&gt;0,AJ2004&gt;0,AS2004&lt;AR2004,AR2004&lt;AQ2004),"Short buildup"))</f>
        <v/>
      </c>
      <c r="BE2004" s="1">
        <f>+IF(AND(F2004&gt;0,M2004&gt;0,T2004&gt;0,AA2004&gt;0),"buy")</f>
        <v/>
      </c>
    </row>
    <row r="2005">
      <c r="A2005" s="1" t="inlineStr">
        <is>
          <t>VIRINCHI</t>
        </is>
      </c>
      <c r="B2005" s="1" t="n"/>
      <c r="C2005" s="1" t="n"/>
      <c r="D2005" s="2" t="n">
        <v>0.6168831168831095</v>
      </c>
      <c r="E2005" s="2" t="n">
        <v>-2.1297192642788</v>
      </c>
      <c r="F2005" s="3" t="n">
        <v>-0.560501153972958</v>
      </c>
      <c r="G2005" s="4" t="n">
        <v>1547</v>
      </c>
      <c r="H2005" s="4" t="n">
        <v>2218</v>
      </c>
      <c r="I2005" s="3" t="n">
        <v>1760</v>
      </c>
      <c r="J2005" s="1" t="n"/>
      <c r="K2005" s="1" t="n"/>
      <c r="L2005" s="7">
        <f>J2005/G2005</f>
        <v/>
      </c>
      <c r="M2005" s="7">
        <f>K2005/H2005</f>
        <v/>
      </c>
      <c r="N2005" s="1" t="n">
        <v>0.6939000000000001</v>
      </c>
      <c r="O2005" s="1" t="n">
        <v>0.7441</v>
      </c>
      <c r="P2005" s="1" t="n">
        <v>0.5706</v>
      </c>
      <c r="Q2005" s="1" t="n"/>
      <c r="R2005" s="1" t="n"/>
      <c r="S2005" s="7">
        <f>Q2005/N2005</f>
        <v/>
      </c>
      <c r="T2005" s="7">
        <f>R2005/O2005</f>
        <v/>
      </c>
      <c r="U2005" s="1" t="inlineStr">
        <is>
          <t>137700</t>
        </is>
      </c>
      <c r="V2005" s="1" t="inlineStr">
        <is>
          <t>126836</t>
        </is>
      </c>
      <c r="W2005" s="1" t="inlineStr">
        <is>
          <t>110070</t>
        </is>
      </c>
      <c r="X2005" s="1" t="n"/>
      <c r="Y2005" s="1" t="n"/>
      <c r="Z2005" s="7">
        <f>X2005/U2005</f>
        <v/>
      </c>
      <c r="AA2005" s="7">
        <f>Y2005/V2005</f>
        <v/>
      </c>
      <c r="AB2005" s="1" t="n"/>
      <c r="AC2005" s="1" t="n"/>
      <c r="AD2005" s="1" t="n"/>
      <c r="AE2005" s="1" t="n"/>
      <c r="AF2005" s="1" t="n"/>
      <c r="AG2005" s="1" t="n"/>
      <c r="AH2005" s="1" t="n"/>
      <c r="AI2005" s="7">
        <f>AG2005/AD2005</f>
        <v/>
      </c>
      <c r="AJ2005" s="7">
        <f>AH2005/AE2005</f>
        <v/>
      </c>
      <c r="AK2005" s="1" t="n"/>
      <c r="AL2005" s="1" t="n"/>
      <c r="AM2005" s="1" t="n"/>
      <c r="AN2005" s="1" t="n">
        <v>30.99</v>
      </c>
      <c r="AO2005" s="1" t="n">
        <v>30.33</v>
      </c>
      <c r="AP2005" s="1" t="n">
        <v>30.16</v>
      </c>
      <c r="AQ2005" s="1" t="n"/>
      <c r="AR2005" s="1" t="n"/>
      <c r="AS2005" s="1" t="n"/>
      <c r="AT2005" s="1" t="n"/>
      <c r="AU2005" s="1" t="n"/>
      <c r="AV2005" s="7">
        <f>AT2005/AQ2005</f>
        <v/>
      </c>
      <c r="AW2005" s="7">
        <f>AU2005/AR2005</f>
        <v/>
      </c>
      <c r="AX2005" s="1" t="n"/>
      <c r="AY2005" s="1">
        <f>+IF(AND(D2005&gt;0,E2005&gt;0,F2005&gt;0,S2005&gt;0,T2005&gt;0,AC2005&gt;0,AB2005&gt;0,AI2005&gt;0,AJ2005&gt;0,AS2005&gt;AR2005,AR2005&gt;AQ2005),"long buildup",IF(AND(D2005&gt;0,E2005&gt;0,F2005&gt;0,S2005&lt;0,T2005&lt;0,AB2005&lt;0,AC2005&lt;0,AI2005&lt;0,AJ2005&lt;0,AS2005&gt;AR2005,AR2005&gt;AQ2005),"Short Covering",IF(AND(D2005&lt;0,E2005&lt;0,F2005&lt;0,S2005&lt;0,T2005&lt;0,AB2005&gt;0,AC2005&gt;0,AI2005&gt;0,AJ2005&gt;0,AS2005&lt;AR2005,AR2005&lt;AQ2005),"Short Buildup",IF(AND(D2005&lt;0,E2005&lt;0,F2005&lt;0,S2005&lt;0,T2005&lt;0,AB2005&lt;0,AC2005&lt;0,AI2005&lt;0,AJ2005&lt;0,AS2005&lt;AR2005,AR2005&lt;AQ2005),"LongUnwinding" ))))</f>
        <v/>
      </c>
      <c r="AZ2005" s="1">
        <f>+IF(AND(D2005&gt;0,E2005&gt;0,F2005&gt;0,L2005&gt;0,M2005&gt;0,S2005&gt;0,T2005&gt;0,Z2005&gt;0,AA2005&gt;0),"Buying Opportunity",IF(AND(D2005&lt;0,E2005&lt;0,F2005&lt;0,L2005&lt;0,M2005&lt;0,S2005&lt;0,T2005&lt;0,Z2005&lt;0,AA2005&lt;0),"support Zone",IF(AND(D2005&lt;0,E2005&lt;0,F2005&lt;0,L2005&gt;0,M2005&gt;0,S2005&gt;0,T2005&gt;0,Z2005&gt;0,AA2005&gt;0),"sell delivery")))</f>
        <v/>
      </c>
      <c r="BA2005" s="1">
        <f>IF(AND(D2005&gt;0,E2005&gt;0,F2005&gt;0,Z2005&gt;0,AA2005&gt;0,AB2005&gt;0,AC2005&gt;0,AI2005&gt;0,AJ2005&gt;0),"FII ENTERING")</f>
        <v/>
      </c>
      <c r="BB2005" s="1" t="n"/>
      <c r="BC2005" s="1" t="n"/>
      <c r="BD2005" s="1">
        <f>IF(AND(E2005&gt;0,F2005&gt;0,AB2005&gt;0,AC2005&gt;0,AI2005&gt;0,AJ2005&gt;0,AS2005&gt;AR2005,AR2005&gt;AQ2005),"long buildup",IF(AND(E2005&lt;0,F2005&lt;0,AB2005&gt;0,AC2005&gt;0,AI2005&gt;0,AJ2005&gt;0,AS2005&lt;AR2005,AR2005&lt;AQ2005),"Short buildup"))</f>
        <v/>
      </c>
      <c r="BE2005" s="1">
        <f>+IF(AND(F2005&gt;0,M2005&gt;0,T2005&gt;0,AA2005&gt;0),"buy")</f>
        <v/>
      </c>
    </row>
    <row r="2006">
      <c r="A2006" s="1" t="inlineStr">
        <is>
          <t>VISAKAIND</t>
        </is>
      </c>
      <c r="B2006" s="1" t="n"/>
      <c r="C2006" s="1" t="n"/>
      <c r="D2006" s="2" t="n">
        <v>4.472023109018944</v>
      </c>
      <c r="E2006" s="2" t="n">
        <v>-1.699948796723001</v>
      </c>
      <c r="F2006" s="3" t="n">
        <v>1.218876966350663</v>
      </c>
      <c r="G2006" s="4" t="n">
        <v>3557</v>
      </c>
      <c r="H2006" s="4" t="n">
        <v>1670</v>
      </c>
      <c r="I2006" s="3" t="n">
        <v>2131</v>
      </c>
      <c r="J2006" s="1" t="n"/>
      <c r="K2006" s="1" t="n"/>
      <c r="L2006" s="7">
        <f>J2006/G2006</f>
        <v/>
      </c>
      <c r="M2006" s="7">
        <f>K2006/H2006</f>
        <v/>
      </c>
      <c r="N2006" s="1" t="n">
        <v>3.8237</v>
      </c>
      <c r="O2006" s="1" t="n">
        <v>1.1526</v>
      </c>
      <c r="P2006" s="1" t="n">
        <v>2.2579</v>
      </c>
      <c r="Q2006" s="1" t="n"/>
      <c r="R2006" s="1" t="n"/>
      <c r="S2006" s="7">
        <f>Q2006/N2006</f>
        <v/>
      </c>
      <c r="T2006" s="7">
        <f>R2006/O2006</f>
        <v/>
      </c>
      <c r="U2006" s="1" t="inlineStr">
        <is>
          <t>170400</t>
        </is>
      </c>
      <c r="V2006" s="1" t="inlineStr">
        <is>
          <t>62485</t>
        </is>
      </c>
      <c r="W2006" s="1" t="inlineStr">
        <is>
          <t>133764</t>
        </is>
      </c>
      <c r="X2006" s="1" t="n"/>
      <c r="Y2006" s="1" t="n"/>
      <c r="Z2006" s="7">
        <f>X2006/U2006</f>
        <v/>
      </c>
      <c r="AA2006" s="7">
        <f>Y2006/V2006</f>
        <v/>
      </c>
      <c r="AB2006" s="1" t="n"/>
      <c r="AC2006" s="1" t="n"/>
      <c r="AD2006" s="1" t="n"/>
      <c r="AE2006" s="1" t="n"/>
      <c r="AF2006" s="1" t="n"/>
      <c r="AG2006" s="1" t="n"/>
      <c r="AH2006" s="1" t="n"/>
      <c r="AI2006" s="7">
        <f>AG2006/AD2006</f>
        <v/>
      </c>
      <c r="AJ2006" s="7">
        <f>AH2006/AE2006</f>
        <v/>
      </c>
      <c r="AK2006" s="1" t="n"/>
      <c r="AL2006" s="1" t="n"/>
      <c r="AM2006" s="1" t="n"/>
      <c r="AN2006" s="1" t="n">
        <v>97.65000000000001</v>
      </c>
      <c r="AO2006" s="1" t="n">
        <v>95.98999999999999</v>
      </c>
      <c r="AP2006" s="1" t="n">
        <v>97.16</v>
      </c>
      <c r="AQ2006" s="1" t="n"/>
      <c r="AR2006" s="1" t="n"/>
      <c r="AS2006" s="1" t="n"/>
      <c r="AT2006" s="1" t="n"/>
      <c r="AU2006" s="1" t="n"/>
      <c r="AV2006" s="7">
        <f>AT2006/AQ2006</f>
        <v/>
      </c>
      <c r="AW2006" s="7">
        <f>AU2006/AR2006</f>
        <v/>
      </c>
      <c r="AX2006" s="1" t="n"/>
      <c r="AY2006" s="1">
        <f>+IF(AND(D2006&gt;0,E2006&gt;0,F2006&gt;0,S2006&gt;0,T2006&gt;0,AC2006&gt;0,AB2006&gt;0,AI2006&gt;0,AJ2006&gt;0,AS2006&gt;AR2006,AR2006&gt;AQ2006),"long buildup",IF(AND(D2006&gt;0,E2006&gt;0,F2006&gt;0,S2006&lt;0,T2006&lt;0,AB2006&lt;0,AC2006&lt;0,AI2006&lt;0,AJ2006&lt;0,AS2006&gt;AR2006,AR2006&gt;AQ2006),"Short Covering",IF(AND(D2006&lt;0,E2006&lt;0,F2006&lt;0,S2006&lt;0,T2006&lt;0,AB2006&gt;0,AC2006&gt;0,AI2006&gt;0,AJ2006&gt;0,AS2006&lt;AR2006,AR2006&lt;AQ2006),"Short Buildup",IF(AND(D2006&lt;0,E2006&lt;0,F2006&lt;0,S2006&lt;0,T2006&lt;0,AB2006&lt;0,AC2006&lt;0,AI2006&lt;0,AJ2006&lt;0,AS2006&lt;AR2006,AR2006&lt;AQ2006),"LongUnwinding" ))))</f>
        <v/>
      </c>
      <c r="AZ2006" s="1">
        <f>+IF(AND(D2006&gt;0,E2006&gt;0,F2006&gt;0,L2006&gt;0,M2006&gt;0,S2006&gt;0,T2006&gt;0,Z2006&gt;0,AA2006&gt;0),"Buying Opportunity",IF(AND(D2006&lt;0,E2006&lt;0,F2006&lt;0,L2006&lt;0,M2006&lt;0,S2006&lt;0,T2006&lt;0,Z2006&lt;0,AA2006&lt;0),"support Zone",IF(AND(D2006&lt;0,E2006&lt;0,F2006&lt;0,L2006&gt;0,M2006&gt;0,S2006&gt;0,T2006&gt;0,Z2006&gt;0,AA2006&gt;0),"sell delivery")))</f>
        <v/>
      </c>
      <c r="BA2006" s="1">
        <f>IF(AND(D2006&gt;0,E2006&gt;0,F2006&gt;0,Z2006&gt;0,AA2006&gt;0,AB2006&gt;0,AC2006&gt;0,AI2006&gt;0,AJ2006&gt;0),"FII ENTERING")</f>
        <v/>
      </c>
      <c r="BB2006" s="1" t="n"/>
      <c r="BC2006" s="1" t="n"/>
      <c r="BD2006" s="1">
        <f>IF(AND(E2006&gt;0,F2006&gt;0,AB2006&gt;0,AC2006&gt;0,AI2006&gt;0,AJ2006&gt;0,AS2006&gt;AR2006,AR2006&gt;AQ2006),"long buildup",IF(AND(E2006&lt;0,F2006&lt;0,AB2006&gt;0,AC2006&gt;0,AI2006&gt;0,AJ2006&gt;0,AS2006&lt;AR2006,AR2006&lt;AQ2006),"Short buildup"))</f>
        <v/>
      </c>
      <c r="BE2006" s="1">
        <f>+IF(AND(F2006&gt;0,M2006&gt;0,T2006&gt;0,AA2006&gt;0),"buy")</f>
        <v/>
      </c>
    </row>
    <row r="2007">
      <c r="A2007" s="1" t="inlineStr">
        <is>
          <t>VISESHINFO</t>
        </is>
      </c>
      <c r="B2007" s="1" t="n"/>
      <c r="C2007" s="1" t="n"/>
      <c r="D2007" s="2" t="n">
        <v>10.00000000000001</v>
      </c>
      <c r="E2007" s="2" t="n">
        <v>10.00000000000001</v>
      </c>
      <c r="F2007" s="3" t="n">
        <v>10.00000000000001</v>
      </c>
      <c r="G2007" s="4" t="n">
        <v>4586</v>
      </c>
      <c r="H2007" s="4" t="n">
        <v>4586</v>
      </c>
      <c r="I2007" s="3" t="n">
        <v>4586</v>
      </c>
      <c r="J2007" s="1" t="n"/>
      <c r="K2007" s="1" t="n"/>
      <c r="L2007" s="7">
        <f>J2007/G2007</f>
        <v/>
      </c>
      <c r="M2007" s="7">
        <f>K2007/H2007</f>
        <v/>
      </c>
      <c r="N2007" s="1" t="n">
        <v>0.4957</v>
      </c>
      <c r="O2007" s="1" t="n">
        <v>0.4957</v>
      </c>
      <c r="P2007" s="1" t="n">
        <v>0.4957</v>
      </c>
      <c r="Q2007" s="1" t="n"/>
      <c r="R2007" s="1" t="n"/>
      <c r="S2007" s="7">
        <f>Q2007/N2007</f>
        <v/>
      </c>
      <c r="T2007" s="7">
        <f>R2007/O2007</f>
        <v/>
      </c>
      <c r="U2007" s="1" t="inlineStr">
        <is>
          <t>-</t>
        </is>
      </c>
      <c r="V2007" s="1" t="inlineStr">
        <is>
          <t>-</t>
        </is>
      </c>
      <c r="W2007" s="1" t="inlineStr">
        <is>
          <t>-</t>
        </is>
      </c>
      <c r="X2007" s="1" t="n"/>
      <c r="Y2007" s="1" t="n"/>
      <c r="Z2007" s="7">
        <f>X2007/U2007</f>
        <v/>
      </c>
      <c r="AA2007" s="7">
        <f>Y2007/V2007</f>
        <v/>
      </c>
      <c r="AB2007" s="1" t="n"/>
      <c r="AC2007" s="1" t="n"/>
      <c r="AD2007" s="1" t="n"/>
      <c r="AE2007" s="1" t="n"/>
      <c r="AF2007" s="1" t="n"/>
      <c r="AG2007" s="1" t="n"/>
      <c r="AH2007" s="1" t="n"/>
      <c r="AI2007" s="7">
        <f>AG2007/AD2007</f>
        <v/>
      </c>
      <c r="AJ2007" s="7">
        <f>AH2007/AE2007</f>
        <v/>
      </c>
      <c r="AK2007" s="1" t="n"/>
      <c r="AL2007" s="1" t="n"/>
      <c r="AM2007" s="1" t="n"/>
      <c r="AN2007" s="1" t="n">
        <v>0.55</v>
      </c>
      <c r="AO2007" s="1" t="n">
        <v>0.55</v>
      </c>
      <c r="AP2007" s="1" t="n">
        <v>0.55</v>
      </c>
      <c r="AQ2007" s="1" t="n"/>
      <c r="AR2007" s="1" t="n"/>
      <c r="AS2007" s="1" t="n"/>
      <c r="AT2007" s="1" t="n"/>
      <c r="AU2007" s="1" t="n"/>
      <c r="AV2007" s="7">
        <f>AT2007/AQ2007</f>
        <v/>
      </c>
      <c r="AW2007" s="7">
        <f>AU2007/AR2007</f>
        <v/>
      </c>
      <c r="AX2007" s="1" t="n"/>
      <c r="AY2007" s="1">
        <f>+IF(AND(D2007&gt;0,E2007&gt;0,F2007&gt;0,S2007&gt;0,T2007&gt;0,AC2007&gt;0,AB2007&gt;0,AI2007&gt;0,AJ2007&gt;0,AS2007&gt;AR2007,AR2007&gt;AQ2007),"long buildup",IF(AND(D2007&gt;0,E2007&gt;0,F2007&gt;0,S2007&lt;0,T2007&lt;0,AB2007&lt;0,AC2007&lt;0,AI2007&lt;0,AJ2007&lt;0,AS2007&gt;AR2007,AR2007&gt;AQ2007),"Short Covering",IF(AND(D2007&lt;0,E2007&lt;0,F2007&lt;0,S2007&lt;0,T2007&lt;0,AB2007&gt;0,AC2007&gt;0,AI2007&gt;0,AJ2007&gt;0,AS2007&lt;AR2007,AR2007&lt;AQ2007),"Short Buildup",IF(AND(D2007&lt;0,E2007&lt;0,F2007&lt;0,S2007&lt;0,T2007&lt;0,AB2007&lt;0,AC2007&lt;0,AI2007&lt;0,AJ2007&lt;0,AS2007&lt;AR2007,AR2007&lt;AQ2007),"LongUnwinding" ))))</f>
        <v/>
      </c>
      <c r="AZ2007" s="1">
        <f>+IF(AND(D2007&gt;0,E2007&gt;0,F2007&gt;0,L2007&gt;0,M2007&gt;0,S2007&gt;0,T2007&gt;0,Z2007&gt;0,AA2007&gt;0),"Buying Opportunity",IF(AND(D2007&lt;0,E2007&lt;0,F2007&lt;0,L2007&lt;0,M2007&lt;0,S2007&lt;0,T2007&lt;0,Z2007&lt;0,AA2007&lt;0),"support Zone",IF(AND(D2007&lt;0,E2007&lt;0,F2007&lt;0,L2007&gt;0,M2007&gt;0,S2007&gt;0,T2007&gt;0,Z2007&gt;0,AA2007&gt;0),"sell delivery")))</f>
        <v/>
      </c>
      <c r="BA2007" s="1">
        <f>IF(AND(D2007&gt;0,E2007&gt;0,F2007&gt;0,Z2007&gt;0,AA2007&gt;0,AB2007&gt;0,AC2007&gt;0,AI2007&gt;0,AJ2007&gt;0),"FII ENTERING")</f>
        <v/>
      </c>
      <c r="BB2007" s="1" t="n"/>
      <c r="BC2007" s="1" t="n"/>
      <c r="BD2007" s="1">
        <f>IF(AND(E2007&gt;0,F2007&gt;0,AB2007&gt;0,AC2007&gt;0,AI2007&gt;0,AJ2007&gt;0,AS2007&gt;AR2007,AR2007&gt;AQ2007),"long buildup",IF(AND(E2007&lt;0,F2007&lt;0,AB2007&gt;0,AC2007&gt;0,AI2007&gt;0,AJ2007&gt;0,AS2007&lt;AR2007,AR2007&lt;AQ2007),"Short buildup"))</f>
        <v/>
      </c>
      <c r="BE2007" s="1">
        <f>+IF(AND(F2007&gt;0,M2007&gt;0,T2007&gt;0,AA2007&gt;0),"buy")</f>
        <v/>
      </c>
    </row>
    <row r="2008">
      <c r="A2008" s="1" t="inlineStr">
        <is>
          <t>VISHAL</t>
        </is>
      </c>
      <c r="B2008" s="1" t="n"/>
      <c r="C2008" s="1" t="n"/>
      <c r="D2008" s="2" t="n">
        <v>-0.4514672686230152</v>
      </c>
      <c r="E2008" s="2" t="n">
        <v>-0.4514672686230152</v>
      </c>
      <c r="F2008" s="3" t="n">
        <v>-0.4514672686230152</v>
      </c>
      <c r="G2008" s="4" t="n">
        <v>1141</v>
      </c>
      <c r="H2008" s="4" t="n">
        <v>1141</v>
      </c>
      <c r="I2008" s="3" t="n">
        <v>1141</v>
      </c>
      <c r="J2008" s="1" t="n"/>
      <c r="K2008" s="1" t="n"/>
      <c r="L2008" s="7">
        <f>J2008/G2008</f>
        <v/>
      </c>
      <c r="M2008" s="7">
        <f>K2008/H2008</f>
        <v/>
      </c>
      <c r="N2008" s="1" t="n">
        <v>0.2818</v>
      </c>
      <c r="O2008" s="1" t="n">
        <v>0.2818</v>
      </c>
      <c r="P2008" s="1" t="n">
        <v>0.2818</v>
      </c>
      <c r="Q2008" s="1" t="n"/>
      <c r="R2008" s="1" t="n"/>
      <c r="S2008" s="7">
        <f>Q2008/N2008</f>
        <v/>
      </c>
      <c r="T2008" s="7">
        <f>R2008/O2008</f>
        <v/>
      </c>
      <c r="U2008" s="1" t="inlineStr">
        <is>
          <t>79563</t>
        </is>
      </c>
      <c r="V2008" s="1" t="inlineStr">
        <is>
          <t>79563</t>
        </is>
      </c>
      <c r="W2008" s="1" t="inlineStr">
        <is>
          <t>79563</t>
        </is>
      </c>
      <c r="X2008" s="1" t="n"/>
      <c r="Y2008" s="1" t="n"/>
      <c r="Z2008" s="7">
        <f>X2008/U2008</f>
        <v/>
      </c>
      <c r="AA2008" s="7">
        <f>Y2008/V2008</f>
        <v/>
      </c>
      <c r="AB2008" s="1" t="n"/>
      <c r="AC2008" s="1" t="n"/>
      <c r="AD2008" s="1" t="n"/>
      <c r="AE2008" s="1" t="n"/>
      <c r="AF2008" s="1" t="n"/>
      <c r="AG2008" s="1" t="n"/>
      <c r="AH2008" s="1" t="n"/>
      <c r="AI2008" s="7">
        <f>AG2008/AD2008</f>
        <v/>
      </c>
      <c r="AJ2008" s="7">
        <f>AH2008/AE2008</f>
        <v/>
      </c>
      <c r="AK2008" s="1" t="n"/>
      <c r="AL2008" s="1" t="n"/>
      <c r="AM2008" s="1" t="n"/>
      <c r="AN2008" s="1" t="n">
        <v>22.05</v>
      </c>
      <c r="AO2008" s="1" t="n">
        <v>22.05</v>
      </c>
      <c r="AP2008" s="1" t="n">
        <v>22.05</v>
      </c>
      <c r="AQ2008" s="1" t="n"/>
      <c r="AR2008" s="1" t="n"/>
      <c r="AS2008" s="1" t="n"/>
      <c r="AT2008" s="1" t="n"/>
      <c r="AU2008" s="1" t="n"/>
      <c r="AV2008" s="7">
        <f>AT2008/AQ2008</f>
        <v/>
      </c>
      <c r="AW2008" s="7">
        <f>AU2008/AR2008</f>
        <v/>
      </c>
      <c r="AX2008" s="1" t="n"/>
      <c r="AY2008" s="1">
        <f>+IF(AND(D2008&gt;0,E2008&gt;0,F2008&gt;0,S2008&gt;0,T2008&gt;0,AC2008&gt;0,AB2008&gt;0,AI2008&gt;0,AJ2008&gt;0,AS2008&gt;AR2008,AR2008&gt;AQ2008),"long buildup",IF(AND(D2008&gt;0,E2008&gt;0,F2008&gt;0,S2008&lt;0,T2008&lt;0,AB2008&lt;0,AC2008&lt;0,AI2008&lt;0,AJ2008&lt;0,AS2008&gt;AR2008,AR2008&gt;AQ2008),"Short Covering",IF(AND(D2008&lt;0,E2008&lt;0,F2008&lt;0,S2008&lt;0,T2008&lt;0,AB2008&gt;0,AC2008&gt;0,AI2008&gt;0,AJ2008&gt;0,AS2008&lt;AR2008,AR2008&lt;AQ2008),"Short Buildup",IF(AND(D2008&lt;0,E2008&lt;0,F2008&lt;0,S2008&lt;0,T2008&lt;0,AB2008&lt;0,AC2008&lt;0,AI2008&lt;0,AJ2008&lt;0,AS2008&lt;AR2008,AR2008&lt;AQ2008),"LongUnwinding" ))))</f>
        <v/>
      </c>
      <c r="AZ2008" s="1">
        <f>+IF(AND(D2008&gt;0,E2008&gt;0,F2008&gt;0,L2008&gt;0,M2008&gt;0,S2008&gt;0,T2008&gt;0,Z2008&gt;0,AA2008&gt;0),"Buying Opportunity",IF(AND(D2008&lt;0,E2008&lt;0,F2008&lt;0,L2008&lt;0,M2008&lt;0,S2008&lt;0,T2008&lt;0,Z2008&lt;0,AA2008&lt;0),"support Zone",IF(AND(D2008&lt;0,E2008&lt;0,F2008&lt;0,L2008&gt;0,M2008&gt;0,S2008&gt;0,T2008&gt;0,Z2008&gt;0,AA2008&gt;0),"sell delivery")))</f>
        <v/>
      </c>
      <c r="BA2008" s="1">
        <f>IF(AND(D2008&gt;0,E2008&gt;0,F2008&gt;0,Z2008&gt;0,AA2008&gt;0,AB2008&gt;0,AC2008&gt;0,AI2008&gt;0,AJ2008&gt;0),"FII ENTERING")</f>
        <v/>
      </c>
      <c r="BB2008" s="1" t="n"/>
      <c r="BC2008" s="1" t="n"/>
      <c r="BD2008" s="1">
        <f>IF(AND(E2008&gt;0,F2008&gt;0,AB2008&gt;0,AC2008&gt;0,AI2008&gt;0,AJ2008&gt;0,AS2008&gt;AR2008,AR2008&gt;AQ2008),"long buildup",IF(AND(E2008&lt;0,F2008&lt;0,AB2008&gt;0,AC2008&gt;0,AI2008&gt;0,AJ2008&gt;0,AS2008&lt;AR2008,AR2008&lt;AQ2008),"Short buildup"))</f>
        <v/>
      </c>
      <c r="BE2008" s="1">
        <f>+IF(AND(F2008&gt;0,M2008&gt;0,T2008&gt;0,AA2008&gt;0),"buy")</f>
        <v/>
      </c>
    </row>
    <row r="2009">
      <c r="A2009" s="1" t="inlineStr">
        <is>
          <t>VISHNU</t>
        </is>
      </c>
      <c r="B2009" s="1" t="n"/>
      <c r="C2009" s="1" t="n"/>
      <c r="D2009" s="2" t="n">
        <v>-0.9258145966093598</v>
      </c>
      <c r="E2009" s="2" t="n">
        <v>-2.00242718446602</v>
      </c>
      <c r="F2009" s="3" t="n">
        <v>1.040247678018573</v>
      </c>
      <c r="G2009" s="4" t="n">
        <v>4683</v>
      </c>
      <c r="H2009" s="4" t="n">
        <v>2969</v>
      </c>
      <c r="I2009" s="3" t="n">
        <v>6645</v>
      </c>
      <c r="J2009" s="1" t="n"/>
      <c r="K2009" s="1" t="n"/>
      <c r="L2009" s="7">
        <f>J2009/G2009</f>
        <v/>
      </c>
      <c r="M2009" s="7">
        <f>K2009/H2009</f>
        <v/>
      </c>
      <c r="N2009" s="1" t="n">
        <v>7.897</v>
      </c>
      <c r="O2009" s="1" t="n">
        <v>4.3076</v>
      </c>
      <c r="P2009" s="1" t="n">
        <v>7.2499</v>
      </c>
      <c r="Q2009" s="1" t="n"/>
      <c r="R2009" s="1" t="n"/>
      <c r="S2009" s="7">
        <f>Q2009/N2009</f>
        <v/>
      </c>
      <c r="T2009" s="7">
        <f>R2009/O2009</f>
        <v/>
      </c>
      <c r="U2009" s="1" t="inlineStr">
        <is>
          <t>88823</t>
        </is>
      </c>
      <c r="V2009" s="1" t="inlineStr">
        <is>
          <t>55479</t>
        </is>
      </c>
      <c r="W2009" s="1" t="inlineStr">
        <is>
          <t>81724</t>
        </is>
      </c>
      <c r="X2009" s="1" t="n"/>
      <c r="Y2009" s="1" t="n"/>
      <c r="Z2009" s="7">
        <f>X2009/U2009</f>
        <v/>
      </c>
      <c r="AA2009" s="7">
        <f>Y2009/V2009</f>
        <v/>
      </c>
      <c r="AB2009" s="1" t="n"/>
      <c r="AC2009" s="1" t="n"/>
      <c r="AD2009" s="1" t="n"/>
      <c r="AE2009" s="1" t="n"/>
      <c r="AF2009" s="1" t="n"/>
      <c r="AG2009" s="1" t="n"/>
      <c r="AH2009" s="1" t="n"/>
      <c r="AI2009" s="7">
        <f>AG2009/AD2009</f>
        <v/>
      </c>
      <c r="AJ2009" s="7">
        <f>AH2009/AE2009</f>
        <v/>
      </c>
      <c r="AK2009" s="1" t="n"/>
      <c r="AL2009" s="1" t="n"/>
      <c r="AM2009" s="1" t="n"/>
      <c r="AN2009" s="1" t="n">
        <v>412</v>
      </c>
      <c r="AO2009" s="1" t="n">
        <v>403.75</v>
      </c>
      <c r="AP2009" s="1" t="n">
        <v>407.95</v>
      </c>
      <c r="AQ2009" s="1" t="n"/>
      <c r="AR2009" s="1" t="n"/>
      <c r="AS2009" s="1" t="n"/>
      <c r="AT2009" s="1" t="n"/>
      <c r="AU2009" s="1" t="n"/>
      <c r="AV2009" s="7">
        <f>AT2009/AQ2009</f>
        <v/>
      </c>
      <c r="AW2009" s="7">
        <f>AU2009/AR2009</f>
        <v/>
      </c>
      <c r="AX2009" s="1" t="n"/>
      <c r="AY2009" s="1">
        <f>+IF(AND(D2009&gt;0,E2009&gt;0,F2009&gt;0,S2009&gt;0,T2009&gt;0,AC2009&gt;0,AB2009&gt;0,AI2009&gt;0,AJ2009&gt;0,AS2009&gt;AR2009,AR2009&gt;AQ2009),"long buildup",IF(AND(D2009&gt;0,E2009&gt;0,F2009&gt;0,S2009&lt;0,T2009&lt;0,AB2009&lt;0,AC2009&lt;0,AI2009&lt;0,AJ2009&lt;0,AS2009&gt;AR2009,AR2009&gt;AQ2009),"Short Covering",IF(AND(D2009&lt;0,E2009&lt;0,F2009&lt;0,S2009&lt;0,T2009&lt;0,AB2009&gt;0,AC2009&gt;0,AI2009&gt;0,AJ2009&gt;0,AS2009&lt;AR2009,AR2009&lt;AQ2009),"Short Buildup",IF(AND(D2009&lt;0,E2009&lt;0,F2009&lt;0,S2009&lt;0,T2009&lt;0,AB2009&lt;0,AC2009&lt;0,AI2009&lt;0,AJ2009&lt;0,AS2009&lt;AR2009,AR2009&lt;AQ2009),"LongUnwinding" ))))</f>
        <v/>
      </c>
      <c r="AZ2009" s="1">
        <f>+IF(AND(D2009&gt;0,E2009&gt;0,F2009&gt;0,L2009&gt;0,M2009&gt;0,S2009&gt;0,T2009&gt;0,Z2009&gt;0,AA2009&gt;0),"Buying Opportunity",IF(AND(D2009&lt;0,E2009&lt;0,F2009&lt;0,L2009&lt;0,M2009&lt;0,S2009&lt;0,T2009&lt;0,Z2009&lt;0,AA2009&lt;0),"support Zone",IF(AND(D2009&lt;0,E2009&lt;0,F2009&lt;0,L2009&gt;0,M2009&gt;0,S2009&gt;0,T2009&gt;0,Z2009&gt;0,AA2009&gt;0),"sell delivery")))</f>
        <v/>
      </c>
      <c r="BA2009" s="1">
        <f>IF(AND(D2009&gt;0,E2009&gt;0,F2009&gt;0,Z2009&gt;0,AA2009&gt;0,AB2009&gt;0,AC2009&gt;0,AI2009&gt;0,AJ2009&gt;0),"FII ENTERING")</f>
        <v/>
      </c>
      <c r="BB2009" s="1" t="n"/>
      <c r="BC2009" s="1" t="n"/>
      <c r="BD2009" s="1">
        <f>IF(AND(E2009&gt;0,F2009&gt;0,AB2009&gt;0,AC2009&gt;0,AI2009&gt;0,AJ2009&gt;0,AS2009&gt;AR2009,AR2009&gt;AQ2009),"long buildup",IF(AND(E2009&lt;0,F2009&lt;0,AB2009&gt;0,AC2009&gt;0,AI2009&gt;0,AJ2009&gt;0,AS2009&lt;AR2009,AR2009&lt;AQ2009),"Short buildup"))</f>
        <v/>
      </c>
      <c r="BE2009" s="1">
        <f>+IF(AND(F2009&gt;0,M2009&gt;0,T2009&gt;0,AA2009&gt;0),"buy")</f>
        <v/>
      </c>
    </row>
    <row r="2010">
      <c r="A2010" s="1" t="inlineStr">
        <is>
          <t>VISHWARAJ</t>
        </is>
      </c>
      <c r="B2010" s="1" t="n"/>
      <c r="C2010" s="1" t="n"/>
      <c r="D2010" s="2" t="n">
        <v>1.912045889101343</v>
      </c>
      <c r="E2010" s="2" t="n">
        <v>-0.6879299562226356</v>
      </c>
      <c r="F2010" s="3" t="n">
        <v>-1.574307304785894</v>
      </c>
      <c r="G2010" s="4" t="n">
        <v>3236</v>
      </c>
      <c r="H2010" s="4" t="n">
        <v>1265</v>
      </c>
      <c r="I2010" s="3" t="n">
        <v>2100</v>
      </c>
      <c r="J2010" s="1" t="n"/>
      <c r="K2010" s="1" t="n"/>
      <c r="L2010" s="7">
        <f>J2010/G2010</f>
        <v/>
      </c>
      <c r="M2010" s="7">
        <f>K2010/H2010</f>
        <v/>
      </c>
      <c r="N2010" s="1" t="n">
        <v>2.6385</v>
      </c>
      <c r="O2010" s="1" t="n">
        <v>0.6013000000000001</v>
      </c>
      <c r="P2010" s="1" t="n">
        <v>1.079</v>
      </c>
      <c r="Q2010" s="1" t="n"/>
      <c r="R2010" s="1" t="n"/>
      <c r="S2010" s="7">
        <f>Q2010/N2010</f>
        <v/>
      </c>
      <c r="T2010" s="7">
        <f>R2010/O2010</f>
        <v/>
      </c>
      <c r="U2010" s="1" t="inlineStr">
        <is>
          <t>739983</t>
        </is>
      </c>
      <c r="V2010" s="1" t="inlineStr">
        <is>
          <t>206761</t>
        </is>
      </c>
      <c r="W2010" s="1" t="inlineStr">
        <is>
          <t>326705</t>
        </is>
      </c>
      <c r="X2010" s="1" t="n"/>
      <c r="Y2010" s="1" t="n"/>
      <c r="Z2010" s="7">
        <f>X2010/U2010</f>
        <v/>
      </c>
      <c r="AA2010" s="7">
        <f>Y2010/V2010</f>
        <v/>
      </c>
      <c r="AB2010" s="1" t="n"/>
      <c r="AC2010" s="1" t="n"/>
      <c r="AD2010" s="1" t="n"/>
      <c r="AE2010" s="1" t="n"/>
      <c r="AF2010" s="1" t="n"/>
      <c r="AG2010" s="1" t="n"/>
      <c r="AH2010" s="1" t="n"/>
      <c r="AI2010" s="7">
        <f>AG2010/AD2010</f>
        <v/>
      </c>
      <c r="AJ2010" s="7">
        <f>AH2010/AE2010</f>
        <v/>
      </c>
      <c r="AK2010" s="1" t="n"/>
      <c r="AL2010" s="1" t="n"/>
      <c r="AM2010" s="1" t="n"/>
      <c r="AN2010" s="1" t="n">
        <v>15.99</v>
      </c>
      <c r="AO2010" s="1" t="n">
        <v>15.88</v>
      </c>
      <c r="AP2010" s="1" t="n">
        <v>15.63</v>
      </c>
      <c r="AQ2010" s="1" t="n"/>
      <c r="AR2010" s="1" t="n"/>
      <c r="AS2010" s="1" t="n"/>
      <c r="AT2010" s="1" t="n"/>
      <c r="AU2010" s="1" t="n"/>
      <c r="AV2010" s="7">
        <f>AT2010/AQ2010</f>
        <v/>
      </c>
      <c r="AW2010" s="7">
        <f>AU2010/AR2010</f>
        <v/>
      </c>
      <c r="AX2010" s="1" t="n"/>
      <c r="AY2010" s="1">
        <f>+IF(AND(D2010&gt;0,E2010&gt;0,F2010&gt;0,S2010&gt;0,T2010&gt;0,AC2010&gt;0,AB2010&gt;0,AI2010&gt;0,AJ2010&gt;0,AS2010&gt;AR2010,AR2010&gt;AQ2010),"long buildup",IF(AND(D2010&gt;0,E2010&gt;0,F2010&gt;0,S2010&lt;0,T2010&lt;0,AB2010&lt;0,AC2010&lt;0,AI2010&lt;0,AJ2010&lt;0,AS2010&gt;AR2010,AR2010&gt;AQ2010),"Short Covering",IF(AND(D2010&lt;0,E2010&lt;0,F2010&lt;0,S2010&lt;0,T2010&lt;0,AB2010&gt;0,AC2010&gt;0,AI2010&gt;0,AJ2010&gt;0,AS2010&lt;AR2010,AR2010&lt;AQ2010),"Short Buildup",IF(AND(D2010&lt;0,E2010&lt;0,F2010&lt;0,S2010&lt;0,T2010&lt;0,AB2010&lt;0,AC2010&lt;0,AI2010&lt;0,AJ2010&lt;0,AS2010&lt;AR2010,AR2010&lt;AQ2010),"LongUnwinding" ))))</f>
        <v/>
      </c>
      <c r="AZ2010" s="1">
        <f>+IF(AND(D2010&gt;0,E2010&gt;0,F2010&gt;0,L2010&gt;0,M2010&gt;0,S2010&gt;0,T2010&gt;0,Z2010&gt;0,AA2010&gt;0),"Buying Opportunity",IF(AND(D2010&lt;0,E2010&lt;0,F2010&lt;0,L2010&lt;0,M2010&lt;0,S2010&lt;0,T2010&lt;0,Z2010&lt;0,AA2010&lt;0),"support Zone",IF(AND(D2010&lt;0,E2010&lt;0,F2010&lt;0,L2010&gt;0,M2010&gt;0,S2010&gt;0,T2010&gt;0,Z2010&gt;0,AA2010&gt;0),"sell delivery")))</f>
        <v/>
      </c>
      <c r="BA2010" s="1">
        <f>IF(AND(D2010&gt;0,E2010&gt;0,F2010&gt;0,Z2010&gt;0,AA2010&gt;0,AB2010&gt;0,AC2010&gt;0,AI2010&gt;0,AJ2010&gt;0),"FII ENTERING")</f>
        <v/>
      </c>
      <c r="BB2010" s="1" t="n"/>
      <c r="BC2010" s="1" t="n"/>
      <c r="BD2010" s="1">
        <f>IF(AND(E2010&gt;0,F2010&gt;0,AB2010&gt;0,AC2010&gt;0,AI2010&gt;0,AJ2010&gt;0,AS2010&gt;AR2010,AR2010&gt;AQ2010),"long buildup",IF(AND(E2010&lt;0,F2010&lt;0,AB2010&gt;0,AC2010&gt;0,AI2010&gt;0,AJ2010&gt;0,AS2010&lt;AR2010,AR2010&lt;AQ2010),"Short buildup"))</f>
        <v/>
      </c>
      <c r="BE2010" s="1">
        <f>+IF(AND(F2010&gt;0,M2010&gt;0,T2010&gt;0,AA2010&gt;0),"buy")</f>
        <v/>
      </c>
    </row>
    <row r="2011">
      <c r="A2011" s="1" t="inlineStr">
        <is>
          <t>VIVIDHA</t>
        </is>
      </c>
      <c r="B2011" s="1" t="n"/>
      <c r="C2011" s="1" t="n"/>
      <c r="D2011" s="2" t="n">
        <v>-0.9259259259259267</v>
      </c>
      <c r="E2011" s="2" t="n">
        <v>0.9345794392523372</v>
      </c>
      <c r="F2011" s="3" t="n">
        <v>1.851851851851853</v>
      </c>
      <c r="G2011" s="4" t="n">
        <v>771</v>
      </c>
      <c r="H2011" s="4" t="n">
        <v>831</v>
      </c>
      <c r="I2011" s="3" t="n">
        <v>1084</v>
      </c>
      <c r="J2011" s="1" t="n"/>
      <c r="K2011" s="1" t="n"/>
      <c r="L2011" s="7">
        <f>J2011/G2011</f>
        <v/>
      </c>
      <c r="M2011" s="7">
        <f>K2011/H2011</f>
        <v/>
      </c>
      <c r="N2011" s="1" t="n">
        <v>0.05570000000000001</v>
      </c>
      <c r="O2011" s="1" t="n">
        <v>0.08359999999999999</v>
      </c>
      <c r="P2011" s="1" t="n">
        <v>0.1849</v>
      </c>
      <c r="Q2011" s="1" t="n"/>
      <c r="R2011" s="1" t="n"/>
      <c r="S2011" s="7">
        <f>Q2011/N2011</f>
        <v/>
      </c>
      <c r="T2011" s="7">
        <f>R2011/O2011</f>
        <v/>
      </c>
      <c r="U2011" s="1" t="inlineStr">
        <is>
          <t>240103</t>
        </is>
      </c>
      <c r="V2011" s="1" t="inlineStr">
        <is>
          <t>584047</t>
        </is>
      </c>
      <c r="W2011" s="1" t="inlineStr">
        <is>
          <t>1028777</t>
        </is>
      </c>
      <c r="X2011" s="1" t="n"/>
      <c r="Y2011" s="1" t="n"/>
      <c r="Z2011" s="7">
        <f>X2011/U2011</f>
        <v/>
      </c>
      <c r="AA2011" s="7">
        <f>Y2011/V2011</f>
        <v/>
      </c>
      <c r="AB2011" s="1" t="n"/>
      <c r="AC2011" s="1" t="n"/>
      <c r="AD2011" s="1" t="n"/>
      <c r="AE2011" s="1" t="n"/>
      <c r="AF2011" s="1" t="n"/>
      <c r="AG2011" s="1" t="n"/>
      <c r="AH2011" s="1" t="n"/>
      <c r="AI2011" s="7">
        <f>AG2011/AD2011</f>
        <v/>
      </c>
      <c r="AJ2011" s="7">
        <f>AH2011/AE2011</f>
        <v/>
      </c>
      <c r="AK2011" s="1" t="n"/>
      <c r="AL2011" s="1" t="n"/>
      <c r="AM2011" s="1" t="n"/>
      <c r="AN2011" s="1" t="n">
        <v>1.07</v>
      </c>
      <c r="AO2011" s="1" t="n">
        <v>1.08</v>
      </c>
      <c r="AP2011" s="1" t="n">
        <v>1.1</v>
      </c>
      <c r="AQ2011" s="1" t="n"/>
      <c r="AR2011" s="1" t="n"/>
      <c r="AS2011" s="1" t="n"/>
      <c r="AT2011" s="1" t="n"/>
      <c r="AU2011" s="1" t="n"/>
      <c r="AV2011" s="7">
        <f>AT2011/AQ2011</f>
        <v/>
      </c>
      <c r="AW2011" s="7">
        <f>AU2011/AR2011</f>
        <v/>
      </c>
      <c r="AX2011" s="1" t="n"/>
      <c r="AY2011" s="1">
        <f>+IF(AND(D2011&gt;0,E2011&gt;0,F2011&gt;0,S2011&gt;0,T2011&gt;0,AC2011&gt;0,AB2011&gt;0,AI2011&gt;0,AJ2011&gt;0,AS2011&gt;AR2011,AR2011&gt;AQ2011),"long buildup",IF(AND(D2011&gt;0,E2011&gt;0,F2011&gt;0,S2011&lt;0,T2011&lt;0,AB2011&lt;0,AC2011&lt;0,AI2011&lt;0,AJ2011&lt;0,AS2011&gt;AR2011,AR2011&gt;AQ2011),"Short Covering",IF(AND(D2011&lt;0,E2011&lt;0,F2011&lt;0,S2011&lt;0,T2011&lt;0,AB2011&gt;0,AC2011&gt;0,AI2011&gt;0,AJ2011&gt;0,AS2011&lt;AR2011,AR2011&lt;AQ2011),"Short Buildup",IF(AND(D2011&lt;0,E2011&lt;0,F2011&lt;0,S2011&lt;0,T2011&lt;0,AB2011&lt;0,AC2011&lt;0,AI2011&lt;0,AJ2011&lt;0,AS2011&lt;AR2011,AR2011&lt;AQ2011),"LongUnwinding" ))))</f>
        <v/>
      </c>
      <c r="AZ2011" s="1">
        <f>+IF(AND(D2011&gt;0,E2011&gt;0,F2011&gt;0,L2011&gt;0,M2011&gt;0,S2011&gt;0,T2011&gt;0,Z2011&gt;0,AA2011&gt;0),"Buying Opportunity",IF(AND(D2011&lt;0,E2011&lt;0,F2011&lt;0,L2011&lt;0,M2011&lt;0,S2011&lt;0,T2011&lt;0,Z2011&lt;0,AA2011&lt;0),"support Zone",IF(AND(D2011&lt;0,E2011&lt;0,F2011&lt;0,L2011&gt;0,M2011&gt;0,S2011&gt;0,T2011&gt;0,Z2011&gt;0,AA2011&gt;0),"sell delivery")))</f>
        <v/>
      </c>
      <c r="BA2011" s="1">
        <f>IF(AND(D2011&gt;0,E2011&gt;0,F2011&gt;0,Z2011&gt;0,AA2011&gt;0,AB2011&gt;0,AC2011&gt;0,AI2011&gt;0,AJ2011&gt;0),"FII ENTERING")</f>
        <v/>
      </c>
      <c r="BB2011" s="1" t="n"/>
      <c r="BC2011" s="1" t="n"/>
      <c r="BD2011" s="1">
        <f>IF(AND(E2011&gt;0,F2011&gt;0,AB2011&gt;0,AC2011&gt;0,AI2011&gt;0,AJ2011&gt;0,AS2011&gt;AR2011,AR2011&gt;AQ2011),"long buildup",IF(AND(E2011&lt;0,F2011&lt;0,AB2011&gt;0,AC2011&gt;0,AI2011&gt;0,AJ2011&gt;0,AS2011&lt;AR2011,AR2011&lt;AQ2011),"Short buildup"))</f>
        <v/>
      </c>
      <c r="BE2011" s="1">
        <f>+IF(AND(F2011&gt;0,M2011&gt;0,T2011&gt;0,AA2011&gt;0),"buy")</f>
        <v/>
      </c>
    </row>
    <row r="2012">
      <c r="A2012" s="1" t="inlineStr">
        <is>
          <t>VLEGOV</t>
        </is>
      </c>
      <c r="B2012" s="1" t="n"/>
      <c r="C2012" s="1" t="n"/>
      <c r="D2012" s="2" t="n">
        <v>4.395535881289365</v>
      </c>
      <c r="E2012" s="2" t="n">
        <v>-3.260869565217396</v>
      </c>
      <c r="F2012" s="3" t="n">
        <v>-0.2160760587726845</v>
      </c>
      <c r="G2012" s="4" t="n">
        <v>4195</v>
      </c>
      <c r="H2012" s="4" t="n">
        <v>2032</v>
      </c>
      <c r="I2012" s="3" t="n">
        <v>2715</v>
      </c>
      <c r="J2012" s="1" t="n"/>
      <c r="K2012" s="1" t="n"/>
      <c r="L2012" s="7">
        <f>J2012/G2012</f>
        <v/>
      </c>
      <c r="M2012" s="7">
        <f>K2012/H2012</f>
        <v/>
      </c>
      <c r="N2012" s="1" t="n">
        <v>23.7788</v>
      </c>
      <c r="O2012" s="1" t="n">
        <v>8.877700000000001</v>
      </c>
      <c r="P2012" s="1" t="n">
        <v>10.1001</v>
      </c>
      <c r="Q2012" s="1" t="n"/>
      <c r="R2012" s="1" t="n"/>
      <c r="S2012" s="7">
        <f>Q2012/N2012</f>
        <v/>
      </c>
      <c r="T2012" s="7">
        <f>R2012/O2012</f>
        <v/>
      </c>
      <c r="U2012" s="1" t="inlineStr">
        <is>
          <t>-</t>
        </is>
      </c>
      <c r="V2012" s="1" t="inlineStr">
        <is>
          <t>-</t>
        </is>
      </c>
      <c r="W2012" s="1" t="inlineStr">
        <is>
          <t>-</t>
        </is>
      </c>
      <c r="X2012" s="1" t="n"/>
      <c r="Y2012" s="1" t="n"/>
      <c r="Z2012" s="7">
        <f>X2012/U2012</f>
        <v/>
      </c>
      <c r="AA2012" s="7">
        <f>Y2012/V2012</f>
        <v/>
      </c>
      <c r="AB2012" s="1" t="n"/>
      <c r="AC2012" s="1" t="n"/>
      <c r="AD2012" s="1" t="n"/>
      <c r="AE2012" s="1" t="n"/>
      <c r="AF2012" s="1" t="n"/>
      <c r="AG2012" s="1" t="n"/>
      <c r="AH2012" s="1" t="n"/>
      <c r="AI2012" s="7">
        <f>AG2012/AD2012</f>
        <v/>
      </c>
      <c r="AJ2012" s="7">
        <f>AH2012/AE2012</f>
        <v/>
      </c>
      <c r="AK2012" s="1" t="n"/>
      <c r="AL2012" s="1" t="n"/>
      <c r="AM2012" s="1" t="n"/>
      <c r="AN2012" s="1" t="n">
        <v>167.44</v>
      </c>
      <c r="AO2012" s="1" t="n">
        <v>161.98</v>
      </c>
      <c r="AP2012" s="1" t="n">
        <v>161.63</v>
      </c>
      <c r="AQ2012" s="1" t="n"/>
      <c r="AR2012" s="1" t="n"/>
      <c r="AS2012" s="1" t="n"/>
      <c r="AT2012" s="1" t="n"/>
      <c r="AU2012" s="1" t="n"/>
      <c r="AV2012" s="7">
        <f>AT2012/AQ2012</f>
        <v/>
      </c>
      <c r="AW2012" s="7">
        <f>AU2012/AR2012</f>
        <v/>
      </c>
      <c r="AX2012" s="1" t="n"/>
      <c r="AY2012" s="1">
        <f>+IF(AND(D2012&gt;0,E2012&gt;0,F2012&gt;0,S2012&gt;0,T2012&gt;0,AC2012&gt;0,AB2012&gt;0,AI2012&gt;0,AJ2012&gt;0,AS2012&gt;AR2012,AR2012&gt;AQ2012),"long buildup",IF(AND(D2012&gt;0,E2012&gt;0,F2012&gt;0,S2012&lt;0,T2012&lt;0,AB2012&lt;0,AC2012&lt;0,AI2012&lt;0,AJ2012&lt;0,AS2012&gt;AR2012,AR2012&gt;AQ2012),"Short Covering",IF(AND(D2012&lt;0,E2012&lt;0,F2012&lt;0,S2012&lt;0,T2012&lt;0,AB2012&gt;0,AC2012&gt;0,AI2012&gt;0,AJ2012&gt;0,AS2012&lt;AR2012,AR2012&lt;AQ2012),"Short Buildup",IF(AND(D2012&lt;0,E2012&lt;0,F2012&lt;0,S2012&lt;0,T2012&lt;0,AB2012&lt;0,AC2012&lt;0,AI2012&lt;0,AJ2012&lt;0,AS2012&lt;AR2012,AR2012&lt;AQ2012),"LongUnwinding" ))))</f>
        <v/>
      </c>
      <c r="AZ2012" s="1">
        <f>+IF(AND(D2012&gt;0,E2012&gt;0,F2012&gt;0,L2012&gt;0,M2012&gt;0,S2012&gt;0,T2012&gt;0,Z2012&gt;0,AA2012&gt;0),"Buying Opportunity",IF(AND(D2012&lt;0,E2012&lt;0,F2012&lt;0,L2012&lt;0,M2012&lt;0,S2012&lt;0,T2012&lt;0,Z2012&lt;0,AA2012&lt;0),"support Zone",IF(AND(D2012&lt;0,E2012&lt;0,F2012&lt;0,L2012&gt;0,M2012&gt;0,S2012&gt;0,T2012&gt;0,Z2012&gt;0,AA2012&gt;0),"sell delivery")))</f>
        <v/>
      </c>
      <c r="BA2012" s="1">
        <f>IF(AND(D2012&gt;0,E2012&gt;0,F2012&gt;0,Z2012&gt;0,AA2012&gt;0,AB2012&gt;0,AC2012&gt;0,AI2012&gt;0,AJ2012&gt;0),"FII ENTERING")</f>
        <v/>
      </c>
      <c r="BB2012" s="1" t="n"/>
      <c r="BC2012" s="1" t="n"/>
      <c r="BD2012" s="1">
        <f>IF(AND(E2012&gt;0,F2012&gt;0,AB2012&gt;0,AC2012&gt;0,AI2012&gt;0,AJ2012&gt;0,AS2012&gt;AR2012,AR2012&gt;AQ2012),"long buildup",IF(AND(E2012&lt;0,F2012&lt;0,AB2012&gt;0,AC2012&gt;0,AI2012&gt;0,AJ2012&gt;0,AS2012&lt;AR2012,AR2012&lt;AQ2012),"Short buildup"))</f>
        <v/>
      </c>
      <c r="BE2012" s="1">
        <f>+IF(AND(F2012&gt;0,M2012&gt;0,T2012&gt;0,AA2012&gt;0),"buy")</f>
        <v/>
      </c>
    </row>
    <row r="2013">
      <c r="A2013" s="1" t="inlineStr">
        <is>
          <t>VLSFINANCE</t>
        </is>
      </c>
      <c r="B2013" s="1" t="n"/>
      <c r="C2013" s="1" t="n"/>
      <c r="D2013" s="2" t="n">
        <v>-0.01331380641725772</v>
      </c>
      <c r="E2013" s="2" t="n">
        <v>-2.942743009320909</v>
      </c>
      <c r="F2013" s="3" t="n">
        <v>-0.260666758128684</v>
      </c>
      <c r="G2013" s="4" t="n">
        <v>2079</v>
      </c>
      <c r="H2013" s="4" t="n">
        <v>2975</v>
      </c>
      <c r="I2013" s="3" t="n">
        <v>2141</v>
      </c>
      <c r="J2013" s="1" t="n"/>
      <c r="K2013" s="1" t="n"/>
      <c r="L2013" s="7">
        <f>J2013/G2013</f>
        <v/>
      </c>
      <c r="M2013" s="7">
        <f>K2013/H2013</f>
        <v/>
      </c>
      <c r="N2013" s="1" t="n">
        <v>1.5388</v>
      </c>
      <c r="O2013" s="1" t="n">
        <v>3.739100000000001</v>
      </c>
      <c r="P2013" s="1" t="n">
        <v>1.3829</v>
      </c>
      <c r="Q2013" s="1" t="n"/>
      <c r="R2013" s="1" t="n"/>
      <c r="S2013" s="7">
        <f>Q2013/N2013</f>
        <v/>
      </c>
      <c r="T2013" s="7">
        <f>R2013/O2013</f>
        <v/>
      </c>
      <c r="U2013" s="1" t="inlineStr">
        <is>
          <t>20682</t>
        </is>
      </c>
      <c r="V2013" s="1" t="inlineStr">
        <is>
          <t>67786</t>
        </is>
      </c>
      <c r="W2013" s="1" t="inlineStr">
        <is>
          <t>22918</t>
        </is>
      </c>
      <c r="X2013" s="1" t="n"/>
      <c r="Y2013" s="1" t="n"/>
      <c r="Z2013" s="7">
        <f>X2013/U2013</f>
        <v/>
      </c>
      <c r="AA2013" s="7">
        <f>Y2013/V2013</f>
        <v/>
      </c>
      <c r="AB2013" s="1" t="n"/>
      <c r="AC2013" s="1" t="n"/>
      <c r="AD2013" s="1" t="n"/>
      <c r="AE2013" s="1" t="n"/>
      <c r="AF2013" s="1" t="n"/>
      <c r="AG2013" s="1" t="n"/>
      <c r="AH2013" s="1" t="n"/>
      <c r="AI2013" s="7">
        <f>AG2013/AD2013</f>
        <v/>
      </c>
      <c r="AJ2013" s="7">
        <f>AH2013/AE2013</f>
        <v/>
      </c>
      <c r="AK2013" s="1" t="n"/>
      <c r="AL2013" s="1" t="n"/>
      <c r="AM2013" s="1" t="n"/>
      <c r="AN2013" s="1" t="n">
        <v>375.5</v>
      </c>
      <c r="AO2013" s="1" t="n">
        <v>364.45</v>
      </c>
      <c r="AP2013" s="1" t="n">
        <v>363.5</v>
      </c>
      <c r="AQ2013" s="1" t="n"/>
      <c r="AR2013" s="1" t="n"/>
      <c r="AS2013" s="1" t="n"/>
      <c r="AT2013" s="1" t="n"/>
      <c r="AU2013" s="1" t="n"/>
      <c r="AV2013" s="7">
        <f>AT2013/AQ2013</f>
        <v/>
      </c>
      <c r="AW2013" s="7">
        <f>AU2013/AR2013</f>
        <v/>
      </c>
      <c r="AX2013" s="1" t="n"/>
      <c r="AY2013" s="1">
        <f>+IF(AND(D2013&gt;0,E2013&gt;0,F2013&gt;0,S2013&gt;0,T2013&gt;0,AC2013&gt;0,AB2013&gt;0,AI2013&gt;0,AJ2013&gt;0,AS2013&gt;AR2013,AR2013&gt;AQ2013),"long buildup",IF(AND(D2013&gt;0,E2013&gt;0,F2013&gt;0,S2013&lt;0,T2013&lt;0,AB2013&lt;0,AC2013&lt;0,AI2013&lt;0,AJ2013&lt;0,AS2013&gt;AR2013,AR2013&gt;AQ2013),"Short Covering",IF(AND(D2013&lt;0,E2013&lt;0,F2013&lt;0,S2013&lt;0,T2013&lt;0,AB2013&gt;0,AC2013&gt;0,AI2013&gt;0,AJ2013&gt;0,AS2013&lt;AR2013,AR2013&lt;AQ2013),"Short Buildup",IF(AND(D2013&lt;0,E2013&lt;0,F2013&lt;0,S2013&lt;0,T2013&lt;0,AB2013&lt;0,AC2013&lt;0,AI2013&lt;0,AJ2013&lt;0,AS2013&lt;AR2013,AR2013&lt;AQ2013),"LongUnwinding" ))))</f>
        <v/>
      </c>
      <c r="AZ2013" s="1">
        <f>+IF(AND(D2013&gt;0,E2013&gt;0,F2013&gt;0,L2013&gt;0,M2013&gt;0,S2013&gt;0,T2013&gt;0,Z2013&gt;0,AA2013&gt;0),"Buying Opportunity",IF(AND(D2013&lt;0,E2013&lt;0,F2013&lt;0,L2013&lt;0,M2013&lt;0,S2013&lt;0,T2013&lt;0,Z2013&lt;0,AA2013&lt;0),"support Zone",IF(AND(D2013&lt;0,E2013&lt;0,F2013&lt;0,L2013&gt;0,M2013&gt;0,S2013&gt;0,T2013&gt;0,Z2013&gt;0,AA2013&gt;0),"sell delivery")))</f>
        <v/>
      </c>
      <c r="BA2013" s="1">
        <f>IF(AND(D2013&gt;0,E2013&gt;0,F2013&gt;0,Z2013&gt;0,AA2013&gt;0,AB2013&gt;0,AC2013&gt;0,AI2013&gt;0,AJ2013&gt;0),"FII ENTERING")</f>
        <v/>
      </c>
      <c r="BB2013" s="1" t="n"/>
      <c r="BC2013" s="1" t="n"/>
      <c r="BD2013" s="1">
        <f>IF(AND(E2013&gt;0,F2013&gt;0,AB2013&gt;0,AC2013&gt;0,AI2013&gt;0,AJ2013&gt;0,AS2013&gt;AR2013,AR2013&gt;AQ2013),"long buildup",IF(AND(E2013&lt;0,F2013&lt;0,AB2013&gt;0,AC2013&gt;0,AI2013&gt;0,AJ2013&gt;0,AS2013&lt;AR2013,AR2013&lt;AQ2013),"Short buildup"))</f>
        <v/>
      </c>
      <c r="BE2013" s="1">
        <f>+IF(AND(F2013&gt;0,M2013&gt;0,T2013&gt;0,AA2013&gt;0),"buy")</f>
        <v/>
      </c>
    </row>
    <row r="2014">
      <c r="A2014" s="1" t="inlineStr">
        <is>
          <t>VMART</t>
        </is>
      </c>
      <c r="B2014" s="1" t="n"/>
      <c r="C2014" s="1" t="n"/>
      <c r="D2014" s="2" t="n">
        <v>0.008896910230185025</v>
      </c>
      <c r="E2014" s="2" t="n">
        <v>-0.8680070152250742</v>
      </c>
      <c r="F2014" s="3" t="n">
        <v>-1.638398523133728</v>
      </c>
      <c r="G2014" s="4" t="n">
        <v>5711</v>
      </c>
      <c r="H2014" s="4" t="n">
        <v>5627</v>
      </c>
      <c r="I2014" s="3" t="n">
        <v>3708</v>
      </c>
      <c r="J2014" s="1" t="n"/>
      <c r="K2014" s="1" t="n"/>
      <c r="L2014" s="7">
        <f>J2014/G2014</f>
        <v/>
      </c>
      <c r="M2014" s="7">
        <f>K2014/H2014</f>
        <v/>
      </c>
      <c r="N2014" s="1" t="n">
        <v>8.5581</v>
      </c>
      <c r="O2014" s="1" t="n">
        <v>6.794</v>
      </c>
      <c r="P2014" s="1" t="n">
        <v>4.1057</v>
      </c>
      <c r="Q2014" s="1" t="n"/>
      <c r="R2014" s="1" t="n"/>
      <c r="S2014" s="7">
        <f>Q2014/N2014</f>
        <v/>
      </c>
      <c r="T2014" s="7">
        <f>R2014/O2014</f>
        <v/>
      </c>
      <c r="U2014" s="1" t="inlineStr">
        <is>
          <t>13204</t>
        </is>
      </c>
      <c r="V2014" s="1" t="inlineStr">
        <is>
          <t>8983</t>
        </is>
      </c>
      <c r="W2014" s="1" t="inlineStr">
        <is>
          <t>5437</t>
        </is>
      </c>
      <c r="X2014" s="1" t="n"/>
      <c r="Y2014" s="1" t="n"/>
      <c r="Z2014" s="7">
        <f>X2014/U2014</f>
        <v/>
      </c>
      <c r="AA2014" s="7">
        <f>Y2014/V2014</f>
        <v/>
      </c>
      <c r="AB2014" s="1" t="n"/>
      <c r="AC2014" s="1" t="n"/>
      <c r="AD2014" s="1" t="n"/>
      <c r="AE2014" s="1" t="n"/>
      <c r="AF2014" s="1" t="n"/>
      <c r="AG2014" s="1" t="n"/>
      <c r="AH2014" s="1" t="n"/>
      <c r="AI2014" s="7">
        <f>AG2014/AD2014</f>
        <v/>
      </c>
      <c r="AJ2014" s="7">
        <f>AH2014/AE2014</f>
        <v/>
      </c>
      <c r="AK2014" s="1" t="n"/>
      <c r="AL2014" s="1" t="n"/>
      <c r="AM2014" s="1" t="n"/>
      <c r="AN2014" s="1" t="n">
        <v>3934.3</v>
      </c>
      <c r="AO2014" s="1" t="n">
        <v>3900.15</v>
      </c>
      <c r="AP2014" s="1" t="n">
        <v>3836.25</v>
      </c>
      <c r="AQ2014" s="1" t="n"/>
      <c r="AR2014" s="1" t="n"/>
      <c r="AS2014" s="1" t="n"/>
      <c r="AT2014" s="1" t="n"/>
      <c r="AU2014" s="1" t="n"/>
      <c r="AV2014" s="7">
        <f>AT2014/AQ2014</f>
        <v/>
      </c>
      <c r="AW2014" s="7">
        <f>AU2014/AR2014</f>
        <v/>
      </c>
      <c r="AX2014" s="1" t="n"/>
      <c r="AY2014" s="1">
        <f>+IF(AND(D2014&gt;0,E2014&gt;0,F2014&gt;0,S2014&gt;0,T2014&gt;0,AC2014&gt;0,AB2014&gt;0,AI2014&gt;0,AJ2014&gt;0,AS2014&gt;AR2014,AR2014&gt;AQ2014),"long buildup",IF(AND(D2014&gt;0,E2014&gt;0,F2014&gt;0,S2014&lt;0,T2014&lt;0,AB2014&lt;0,AC2014&lt;0,AI2014&lt;0,AJ2014&lt;0,AS2014&gt;AR2014,AR2014&gt;AQ2014),"Short Covering",IF(AND(D2014&lt;0,E2014&lt;0,F2014&lt;0,S2014&lt;0,T2014&lt;0,AB2014&gt;0,AC2014&gt;0,AI2014&gt;0,AJ2014&gt;0,AS2014&lt;AR2014,AR2014&lt;AQ2014),"Short Buildup",IF(AND(D2014&lt;0,E2014&lt;0,F2014&lt;0,S2014&lt;0,T2014&lt;0,AB2014&lt;0,AC2014&lt;0,AI2014&lt;0,AJ2014&lt;0,AS2014&lt;AR2014,AR2014&lt;AQ2014),"LongUnwinding" ))))</f>
        <v/>
      </c>
      <c r="AZ2014" s="1">
        <f>+IF(AND(D2014&gt;0,E2014&gt;0,F2014&gt;0,L2014&gt;0,M2014&gt;0,S2014&gt;0,T2014&gt;0,Z2014&gt;0,AA2014&gt;0),"Buying Opportunity",IF(AND(D2014&lt;0,E2014&lt;0,F2014&lt;0,L2014&lt;0,M2014&lt;0,S2014&lt;0,T2014&lt;0,Z2014&lt;0,AA2014&lt;0),"support Zone",IF(AND(D2014&lt;0,E2014&lt;0,F2014&lt;0,L2014&gt;0,M2014&gt;0,S2014&gt;0,T2014&gt;0,Z2014&gt;0,AA2014&gt;0),"sell delivery")))</f>
        <v/>
      </c>
      <c r="BA2014" s="1">
        <f>IF(AND(D2014&gt;0,E2014&gt;0,F2014&gt;0,Z2014&gt;0,AA2014&gt;0,AB2014&gt;0,AC2014&gt;0,AI2014&gt;0,AJ2014&gt;0),"FII ENTERING")</f>
        <v/>
      </c>
      <c r="BB2014" s="1" t="n"/>
      <c r="BC2014" s="1" t="n"/>
      <c r="BD2014" s="1">
        <f>IF(AND(E2014&gt;0,F2014&gt;0,AB2014&gt;0,AC2014&gt;0,AI2014&gt;0,AJ2014&gt;0,AS2014&gt;AR2014,AR2014&gt;AQ2014),"long buildup",IF(AND(E2014&lt;0,F2014&lt;0,AB2014&gt;0,AC2014&gt;0,AI2014&gt;0,AJ2014&gt;0,AS2014&lt;AR2014,AR2014&lt;AQ2014),"Short buildup"))</f>
        <v/>
      </c>
      <c r="BE2014" s="1">
        <f>+IF(AND(F2014&gt;0,M2014&gt;0,T2014&gt;0,AA2014&gt;0),"buy")</f>
        <v/>
      </c>
    </row>
    <row r="2015">
      <c r="A2015" s="1" t="inlineStr">
        <is>
          <t>VOLTAMP</t>
        </is>
      </c>
      <c r="B2015" s="1" t="n"/>
      <c r="C2015" s="1" t="n"/>
      <c r="D2015" s="2" t="n">
        <v>-0.3578331851576537</v>
      </c>
      <c r="E2015" s="2" t="n">
        <v>-0.2601276667524978</v>
      </c>
      <c r="F2015" s="3" t="n">
        <v>-3.822634052552864</v>
      </c>
      <c r="G2015" s="4" t="n">
        <v>7066</v>
      </c>
      <c r="H2015" s="4" t="n">
        <v>5774</v>
      </c>
      <c r="I2015" s="3" t="n">
        <v>12734</v>
      </c>
      <c r="J2015" s="1" t="n"/>
      <c r="K2015" s="1" t="n"/>
      <c r="L2015" s="7">
        <f>J2015/G2015</f>
        <v/>
      </c>
      <c r="M2015" s="7">
        <f>K2015/H2015</f>
        <v/>
      </c>
      <c r="N2015" s="1" t="n">
        <v>23.4722</v>
      </c>
      <c r="O2015" s="1" t="n">
        <v>16.8755</v>
      </c>
      <c r="P2015" s="1" t="n">
        <v>40.8446</v>
      </c>
      <c r="Q2015" s="1" t="n"/>
      <c r="R2015" s="1" t="n"/>
      <c r="S2015" s="7">
        <f>Q2015/N2015</f>
        <v/>
      </c>
      <c r="T2015" s="7">
        <f>R2015/O2015</f>
        <v/>
      </c>
      <c r="U2015" s="1" t="inlineStr">
        <is>
          <t>9447</t>
        </is>
      </c>
      <c r="V2015" s="1" t="inlineStr">
        <is>
          <t>6702</t>
        </is>
      </c>
      <c r="W2015" s="1" t="inlineStr">
        <is>
          <t>14256</t>
        </is>
      </c>
      <c r="X2015" s="1" t="n"/>
      <c r="Y2015" s="1" t="n"/>
      <c r="Z2015" s="7">
        <f>X2015/U2015</f>
        <v/>
      </c>
      <c r="AA2015" s="7">
        <f>Y2015/V2015</f>
        <v/>
      </c>
      <c r="AB2015" s="1" t="n"/>
      <c r="AC2015" s="1" t="n"/>
      <c r="AD2015" s="1" t="n"/>
      <c r="AE2015" s="1" t="n"/>
      <c r="AF2015" s="1" t="n"/>
      <c r="AG2015" s="1" t="n"/>
      <c r="AH2015" s="1" t="n"/>
      <c r="AI2015" s="7">
        <f>AG2015/AD2015</f>
        <v/>
      </c>
      <c r="AJ2015" s="7">
        <f>AH2015/AE2015</f>
        <v/>
      </c>
      <c r="AK2015" s="1" t="n"/>
      <c r="AL2015" s="1" t="n"/>
      <c r="AM2015" s="1" t="n"/>
      <c r="AN2015" s="1" t="n">
        <v>11263.7</v>
      </c>
      <c r="AO2015" s="1" t="n">
        <v>11234.4</v>
      </c>
      <c r="AP2015" s="1" t="n">
        <v>10804.95</v>
      </c>
      <c r="AQ2015" s="1" t="n"/>
      <c r="AR2015" s="1" t="n"/>
      <c r="AS2015" s="1" t="n"/>
      <c r="AT2015" s="1" t="n"/>
      <c r="AU2015" s="1" t="n"/>
      <c r="AV2015" s="7">
        <f>AT2015/AQ2015</f>
        <v/>
      </c>
      <c r="AW2015" s="7">
        <f>AU2015/AR2015</f>
        <v/>
      </c>
      <c r="AX2015" s="1" t="n"/>
      <c r="AY2015" s="1">
        <f>+IF(AND(D2015&gt;0,E2015&gt;0,F2015&gt;0,S2015&gt;0,T2015&gt;0,AC2015&gt;0,AB2015&gt;0,AI2015&gt;0,AJ2015&gt;0,AS2015&gt;AR2015,AR2015&gt;AQ2015),"long buildup",IF(AND(D2015&gt;0,E2015&gt;0,F2015&gt;0,S2015&lt;0,T2015&lt;0,AB2015&lt;0,AC2015&lt;0,AI2015&lt;0,AJ2015&lt;0,AS2015&gt;AR2015,AR2015&gt;AQ2015),"Short Covering",IF(AND(D2015&lt;0,E2015&lt;0,F2015&lt;0,S2015&lt;0,T2015&lt;0,AB2015&gt;0,AC2015&gt;0,AI2015&gt;0,AJ2015&gt;0,AS2015&lt;AR2015,AR2015&lt;AQ2015),"Short Buildup",IF(AND(D2015&lt;0,E2015&lt;0,F2015&lt;0,S2015&lt;0,T2015&lt;0,AB2015&lt;0,AC2015&lt;0,AI2015&lt;0,AJ2015&lt;0,AS2015&lt;AR2015,AR2015&lt;AQ2015),"LongUnwinding" ))))</f>
        <v/>
      </c>
      <c r="AZ2015" s="1">
        <f>+IF(AND(D2015&gt;0,E2015&gt;0,F2015&gt;0,L2015&gt;0,M2015&gt;0,S2015&gt;0,T2015&gt;0,Z2015&gt;0,AA2015&gt;0),"Buying Opportunity",IF(AND(D2015&lt;0,E2015&lt;0,F2015&lt;0,L2015&lt;0,M2015&lt;0,S2015&lt;0,T2015&lt;0,Z2015&lt;0,AA2015&lt;0),"support Zone",IF(AND(D2015&lt;0,E2015&lt;0,F2015&lt;0,L2015&gt;0,M2015&gt;0,S2015&gt;0,T2015&gt;0,Z2015&gt;0,AA2015&gt;0),"sell delivery")))</f>
        <v/>
      </c>
      <c r="BA2015" s="1">
        <f>IF(AND(D2015&gt;0,E2015&gt;0,F2015&gt;0,Z2015&gt;0,AA2015&gt;0,AB2015&gt;0,AC2015&gt;0,AI2015&gt;0,AJ2015&gt;0),"FII ENTERING")</f>
        <v/>
      </c>
      <c r="BB2015" s="1" t="n"/>
      <c r="BC2015" s="1" t="n"/>
      <c r="BD2015" s="1">
        <f>IF(AND(E2015&gt;0,F2015&gt;0,AB2015&gt;0,AC2015&gt;0,AI2015&gt;0,AJ2015&gt;0,AS2015&gt;AR2015,AR2015&gt;AQ2015),"long buildup",IF(AND(E2015&lt;0,F2015&lt;0,AB2015&gt;0,AC2015&gt;0,AI2015&gt;0,AJ2015&gt;0,AS2015&lt;AR2015,AR2015&lt;AQ2015),"Short buildup"))</f>
        <v/>
      </c>
      <c r="BE2015" s="1">
        <f>+IF(AND(F2015&gt;0,M2015&gt;0,T2015&gt;0,AA2015&gt;0),"buy")</f>
        <v/>
      </c>
    </row>
    <row r="2016">
      <c r="A2016" s="1" t="inlineStr">
        <is>
          <t>VOLTAS</t>
        </is>
      </c>
      <c r="B2016" s="1" t="n"/>
      <c r="C2016" s="1" t="n"/>
      <c r="D2016" s="2" t="n">
        <v>1.735020237185479</v>
      </c>
      <c r="E2016" s="2" t="n">
        <v>-0.5313821500111259</v>
      </c>
      <c r="F2016" s="3" t="n">
        <v>1.110396330377865</v>
      </c>
      <c r="G2016" s="4" t="n">
        <v>50026</v>
      </c>
      <c r="H2016" s="4" t="n">
        <v>53501</v>
      </c>
      <c r="I2016" s="3" t="n">
        <v>56540</v>
      </c>
      <c r="J2016" s="1" t="n"/>
      <c r="K2016" s="1" t="n"/>
      <c r="L2016" s="7">
        <f>J2016/G2016</f>
        <v/>
      </c>
      <c r="M2016" s="7">
        <f>K2016/H2016</f>
        <v/>
      </c>
      <c r="N2016" s="1" t="n">
        <v>194.1231</v>
      </c>
      <c r="O2016" s="1" t="n">
        <v>202.3643</v>
      </c>
      <c r="P2016" s="1" t="n">
        <v>145.9389</v>
      </c>
      <c r="Q2016" s="1" t="n"/>
      <c r="R2016" s="1" t="n"/>
      <c r="S2016" s="7">
        <f>Q2016/N2016</f>
        <v/>
      </c>
      <c r="T2016" s="7">
        <f>R2016/O2016</f>
        <v/>
      </c>
      <c r="U2016" s="1" t="inlineStr">
        <is>
          <t>711285</t>
        </is>
      </c>
      <c r="V2016" s="1" t="inlineStr">
        <is>
          <t>735758</t>
        </is>
      </c>
      <c r="W2016" s="1" t="inlineStr">
        <is>
          <t>423823</t>
        </is>
      </c>
      <c r="X2016" s="1" t="n"/>
      <c r="Y2016" s="1" t="n"/>
      <c r="Z2016" s="7">
        <f>X2016/U2016</f>
        <v/>
      </c>
      <c r="AA2016" s="7">
        <f>Y2016/V2016</f>
        <v/>
      </c>
      <c r="AB2016" s="1" t="n">
        <v>4500</v>
      </c>
      <c r="AC2016" s="1" t="n">
        <v>32100</v>
      </c>
      <c r="AD2016" s="1" t="n">
        <v>287</v>
      </c>
      <c r="AE2016" s="1" t="n">
        <v>194</v>
      </c>
      <c r="AF2016" s="1" t="n">
        <v>537</v>
      </c>
      <c r="AG2016" s="1" t="n"/>
      <c r="AH2016" s="1" t="n"/>
      <c r="AI2016" s="7">
        <f>AG2016/AD2016</f>
        <v/>
      </c>
      <c r="AJ2016" s="7">
        <f>AH2016/AE2016</f>
        <v/>
      </c>
      <c r="AK2016" s="1" t="n">
        <v>1803.2</v>
      </c>
      <c r="AL2016" s="1" t="n">
        <v>1800.55</v>
      </c>
      <c r="AM2016" s="1" t="n">
        <v>1825.05</v>
      </c>
      <c r="AN2016" s="1" t="n">
        <v>1797.2</v>
      </c>
      <c r="AO2016" s="1" t="n">
        <v>1787.65</v>
      </c>
      <c r="AP2016" s="1" t="n">
        <v>1807.5</v>
      </c>
      <c r="AQ2016" s="1" t="n"/>
      <c r="AR2016" s="1" t="n"/>
      <c r="AS2016" s="1" t="n"/>
      <c r="AT2016" s="1" t="n"/>
      <c r="AU2016" s="1" t="n"/>
      <c r="AV2016" s="7">
        <f>AT2016/AQ2016</f>
        <v/>
      </c>
      <c r="AW2016" s="7">
        <f>AU2016/AR2016</f>
        <v/>
      </c>
      <c r="AX2016" s="1" t="n"/>
      <c r="AY2016" s="1">
        <f>+IF(AND(D2016&gt;0,E2016&gt;0,F2016&gt;0,S2016&gt;0,T2016&gt;0,AC2016&gt;0,AB2016&gt;0,AI2016&gt;0,AJ2016&gt;0,AS2016&gt;AR2016,AR2016&gt;AQ2016),"long buildup",IF(AND(D2016&gt;0,E2016&gt;0,F2016&gt;0,S2016&lt;0,T2016&lt;0,AB2016&lt;0,AC2016&lt;0,AI2016&lt;0,AJ2016&lt;0,AS2016&gt;AR2016,AR2016&gt;AQ2016),"Short Covering",IF(AND(D2016&lt;0,E2016&lt;0,F2016&lt;0,S2016&lt;0,T2016&lt;0,AB2016&gt;0,AC2016&gt;0,AI2016&gt;0,AJ2016&gt;0,AS2016&lt;AR2016,AR2016&lt;AQ2016),"Short Buildup",IF(AND(D2016&lt;0,E2016&lt;0,F2016&lt;0,S2016&lt;0,T2016&lt;0,AB2016&lt;0,AC2016&lt;0,AI2016&lt;0,AJ2016&lt;0,AS2016&lt;AR2016,AR2016&lt;AQ2016),"LongUnwinding" ))))</f>
        <v/>
      </c>
      <c r="AZ2016" s="1">
        <f>+IF(AND(D2016&gt;0,E2016&gt;0,F2016&gt;0,L2016&gt;0,M2016&gt;0,S2016&gt;0,T2016&gt;0,Z2016&gt;0,AA2016&gt;0),"Buying Opportunity",IF(AND(D2016&lt;0,E2016&lt;0,F2016&lt;0,L2016&lt;0,M2016&lt;0,S2016&lt;0,T2016&lt;0,Z2016&lt;0,AA2016&lt;0),"support Zone",IF(AND(D2016&lt;0,E2016&lt;0,F2016&lt;0,L2016&gt;0,M2016&gt;0,S2016&gt;0,T2016&gt;0,Z2016&gt;0,AA2016&gt;0),"sell delivery")))</f>
        <v/>
      </c>
      <c r="BA2016" s="1">
        <f>IF(AND(D2016&gt;0,E2016&gt;0,F2016&gt;0,Z2016&gt;0,AA2016&gt;0,AB2016&gt;0,AC2016&gt;0,AI2016&gt;0,AJ2016&gt;0),"FII ENTERING")</f>
        <v/>
      </c>
      <c r="BB2016" s="1" t="n"/>
      <c r="BC2016" s="1" t="n"/>
      <c r="BD2016" s="1">
        <f>IF(AND(E2016&gt;0,F2016&gt;0,AB2016&gt;0,AC2016&gt;0,AI2016&gt;0,AJ2016&gt;0,AS2016&gt;AR2016,AR2016&gt;AQ2016),"long buildup",IF(AND(E2016&lt;0,F2016&lt;0,AB2016&gt;0,AC2016&gt;0,AI2016&gt;0,AJ2016&gt;0,AS2016&lt;AR2016,AR2016&lt;AQ2016),"Short buildup"))</f>
        <v/>
      </c>
      <c r="BE2016" s="1">
        <f>+IF(AND(F2016&gt;0,M2016&gt;0,T2016&gt;0,AA2016&gt;0),"buy")</f>
        <v/>
      </c>
    </row>
    <row r="2017">
      <c r="A2017" s="1" t="inlineStr">
        <is>
          <t>VPRPL</t>
        </is>
      </c>
      <c r="B2017" s="1" t="n"/>
      <c r="C2017" s="1" t="n"/>
      <c r="D2017" s="2" t="n">
        <v>-1.816222872094823</v>
      </c>
      <c r="E2017" s="2" t="n">
        <v>-1.661702461200819</v>
      </c>
      <c r="F2017" s="3" t="n">
        <v>-0.5101227482862956</v>
      </c>
      <c r="G2017" s="4" t="n">
        <v>23089</v>
      </c>
      <c r="H2017" s="4" t="n">
        <v>18736</v>
      </c>
      <c r="I2017" s="3" t="n">
        <v>18443</v>
      </c>
      <c r="J2017" s="1" t="n"/>
      <c r="K2017" s="1" t="n"/>
      <c r="L2017" s="7">
        <f>J2017/G2017</f>
        <v/>
      </c>
      <c r="M2017" s="7">
        <f>K2017/H2017</f>
        <v/>
      </c>
      <c r="N2017" s="1" t="n">
        <v>36.0773</v>
      </c>
      <c r="O2017" s="1" t="n">
        <v>27.7692</v>
      </c>
      <c r="P2017" s="1" t="n">
        <v>26.1234</v>
      </c>
      <c r="Q2017" s="1" t="n"/>
      <c r="R2017" s="1" t="n"/>
      <c r="S2017" s="7">
        <f>Q2017/N2017</f>
        <v/>
      </c>
      <c r="T2017" s="7">
        <f>R2017/O2017</f>
        <v/>
      </c>
      <c r="U2017" s="1" t="inlineStr">
        <is>
          <t>441194</t>
        </is>
      </c>
      <c r="V2017" s="1" t="inlineStr">
        <is>
          <t>329206</t>
        </is>
      </c>
      <c r="W2017" s="1" t="inlineStr">
        <is>
          <t>260787</t>
        </is>
      </c>
      <c r="X2017" s="1" t="n"/>
      <c r="Y2017" s="1" t="n"/>
      <c r="Z2017" s="7">
        <f>X2017/U2017</f>
        <v/>
      </c>
      <c r="AA2017" s="7">
        <f>Y2017/V2017</f>
        <v/>
      </c>
      <c r="AB2017" s="1" t="n"/>
      <c r="AC2017" s="1" t="n"/>
      <c r="AD2017" s="1" t="n"/>
      <c r="AE2017" s="1" t="n"/>
      <c r="AF2017" s="1" t="n"/>
      <c r="AG2017" s="1" t="n"/>
      <c r="AH2017" s="1" t="n"/>
      <c r="AI2017" s="7">
        <f>AG2017/AD2017</f>
        <v/>
      </c>
      <c r="AJ2017" s="7">
        <f>AH2017/AE2017</f>
        <v/>
      </c>
      <c r="AK2017" s="1" t="n"/>
      <c r="AL2017" s="1" t="n"/>
      <c r="AM2017" s="1" t="n"/>
      <c r="AN2017" s="1" t="n">
        <v>318.95</v>
      </c>
      <c r="AO2017" s="1" t="n">
        <v>313.65</v>
      </c>
      <c r="AP2017" s="1" t="n">
        <v>312.05</v>
      </c>
      <c r="AQ2017" s="1" t="n"/>
      <c r="AR2017" s="1" t="n"/>
      <c r="AS2017" s="1" t="n"/>
      <c r="AT2017" s="1" t="n"/>
      <c r="AU2017" s="1" t="n"/>
      <c r="AV2017" s="7">
        <f>AT2017/AQ2017</f>
        <v/>
      </c>
      <c r="AW2017" s="7">
        <f>AU2017/AR2017</f>
        <v/>
      </c>
      <c r="AX2017" s="1" t="n"/>
      <c r="AY2017" s="1">
        <f>+IF(AND(D2017&gt;0,E2017&gt;0,F2017&gt;0,S2017&gt;0,T2017&gt;0,AC2017&gt;0,AB2017&gt;0,AI2017&gt;0,AJ2017&gt;0,AS2017&gt;AR2017,AR2017&gt;AQ2017),"long buildup",IF(AND(D2017&gt;0,E2017&gt;0,F2017&gt;0,S2017&lt;0,T2017&lt;0,AB2017&lt;0,AC2017&lt;0,AI2017&lt;0,AJ2017&lt;0,AS2017&gt;AR2017,AR2017&gt;AQ2017),"Short Covering",IF(AND(D2017&lt;0,E2017&lt;0,F2017&lt;0,S2017&lt;0,T2017&lt;0,AB2017&gt;0,AC2017&gt;0,AI2017&gt;0,AJ2017&gt;0,AS2017&lt;AR2017,AR2017&lt;AQ2017),"Short Buildup",IF(AND(D2017&lt;0,E2017&lt;0,F2017&lt;0,S2017&lt;0,T2017&lt;0,AB2017&lt;0,AC2017&lt;0,AI2017&lt;0,AJ2017&lt;0,AS2017&lt;AR2017,AR2017&lt;AQ2017),"LongUnwinding" ))))</f>
        <v/>
      </c>
      <c r="AZ2017" s="1">
        <f>+IF(AND(D2017&gt;0,E2017&gt;0,F2017&gt;0,L2017&gt;0,M2017&gt;0,S2017&gt;0,T2017&gt;0,Z2017&gt;0,AA2017&gt;0),"Buying Opportunity",IF(AND(D2017&lt;0,E2017&lt;0,F2017&lt;0,L2017&lt;0,M2017&lt;0,S2017&lt;0,T2017&lt;0,Z2017&lt;0,AA2017&lt;0),"support Zone",IF(AND(D2017&lt;0,E2017&lt;0,F2017&lt;0,L2017&gt;0,M2017&gt;0,S2017&gt;0,T2017&gt;0,Z2017&gt;0,AA2017&gt;0),"sell delivery")))</f>
        <v/>
      </c>
      <c r="BA2017" s="1">
        <f>IF(AND(D2017&gt;0,E2017&gt;0,F2017&gt;0,Z2017&gt;0,AA2017&gt;0,AB2017&gt;0,AC2017&gt;0,AI2017&gt;0,AJ2017&gt;0),"FII ENTERING")</f>
        <v/>
      </c>
      <c r="BB2017" s="1" t="n"/>
      <c r="BC2017" s="1" t="n"/>
      <c r="BD2017" s="1">
        <f>IF(AND(E2017&gt;0,F2017&gt;0,AB2017&gt;0,AC2017&gt;0,AI2017&gt;0,AJ2017&gt;0,AS2017&gt;AR2017,AR2017&gt;AQ2017),"long buildup",IF(AND(E2017&lt;0,F2017&lt;0,AB2017&gt;0,AC2017&gt;0,AI2017&gt;0,AJ2017&gt;0,AS2017&lt;AR2017,AR2017&lt;AQ2017),"Short buildup"))</f>
        <v/>
      </c>
      <c r="BE2017" s="1">
        <f>+IF(AND(F2017&gt;0,M2017&gt;0,T2017&gt;0,AA2017&gt;0),"buy")</f>
        <v/>
      </c>
    </row>
    <row r="2018">
      <c r="A2018" s="1" t="inlineStr">
        <is>
          <t>VRLLOG</t>
        </is>
      </c>
      <c r="B2018" s="1" t="n"/>
      <c r="C2018" s="1" t="n"/>
      <c r="D2018" s="2" t="n">
        <v>0.731905665491995</v>
      </c>
      <c r="E2018" s="2" t="n">
        <v>-1.803013993541434</v>
      </c>
      <c r="F2018" s="3" t="n">
        <v>0.09134922809902256</v>
      </c>
      <c r="G2018" s="4" t="n">
        <v>5090</v>
      </c>
      <c r="H2018" s="4" t="n">
        <v>1898</v>
      </c>
      <c r="I2018" s="3" t="n">
        <v>3188</v>
      </c>
      <c r="J2018" s="1" t="n"/>
      <c r="K2018" s="1" t="n"/>
      <c r="L2018" s="7">
        <f>J2018/G2018</f>
        <v/>
      </c>
      <c r="M2018" s="7">
        <f>K2018/H2018</f>
        <v/>
      </c>
      <c r="N2018" s="1" t="n">
        <v>9.121599999999999</v>
      </c>
      <c r="O2018" s="1" t="n">
        <v>2.5058</v>
      </c>
      <c r="P2018" s="1" t="n">
        <v>3.3502</v>
      </c>
      <c r="Q2018" s="1" t="n"/>
      <c r="R2018" s="1" t="n"/>
      <c r="S2018" s="7">
        <f>Q2018/N2018</f>
        <v/>
      </c>
      <c r="T2018" s="7">
        <f>R2018/O2018</f>
        <v/>
      </c>
      <c r="U2018" s="1" t="inlineStr">
        <is>
          <t>53945</t>
        </is>
      </c>
      <c r="V2018" s="1" t="inlineStr">
        <is>
          <t>28980</t>
        </is>
      </c>
      <c r="W2018" s="1" t="inlineStr">
        <is>
          <t>31313</t>
        </is>
      </c>
      <c r="X2018" s="1" t="n"/>
      <c r="Y2018" s="1" t="n"/>
      <c r="Z2018" s="7">
        <f>X2018/U2018</f>
        <v/>
      </c>
      <c r="AA2018" s="7">
        <f>Y2018/V2018</f>
        <v/>
      </c>
      <c r="AB2018" s="1" t="n"/>
      <c r="AC2018" s="1" t="n"/>
      <c r="AD2018" s="1" t="n"/>
      <c r="AE2018" s="1" t="n"/>
      <c r="AF2018" s="1" t="n"/>
      <c r="AG2018" s="1" t="n"/>
      <c r="AH2018" s="1" t="n"/>
      <c r="AI2018" s="7">
        <f>AG2018/AD2018</f>
        <v/>
      </c>
      <c r="AJ2018" s="7">
        <f>AH2018/AE2018</f>
        <v/>
      </c>
      <c r="AK2018" s="1" t="n"/>
      <c r="AL2018" s="1" t="n"/>
      <c r="AM2018" s="1" t="n"/>
      <c r="AN2018" s="1" t="n">
        <v>557.4</v>
      </c>
      <c r="AO2018" s="1" t="n">
        <v>547.35</v>
      </c>
      <c r="AP2018" s="1" t="n">
        <v>547.85</v>
      </c>
      <c r="AQ2018" s="1" t="n"/>
      <c r="AR2018" s="1" t="n"/>
      <c r="AS2018" s="1" t="n"/>
      <c r="AT2018" s="1" t="n"/>
      <c r="AU2018" s="1" t="n"/>
      <c r="AV2018" s="7">
        <f>AT2018/AQ2018</f>
        <v/>
      </c>
      <c r="AW2018" s="7">
        <f>AU2018/AR2018</f>
        <v/>
      </c>
      <c r="AX2018" s="1" t="n"/>
      <c r="AY2018" s="1">
        <f>+IF(AND(D2018&gt;0,E2018&gt;0,F2018&gt;0,S2018&gt;0,T2018&gt;0,AC2018&gt;0,AB2018&gt;0,AI2018&gt;0,AJ2018&gt;0,AS2018&gt;AR2018,AR2018&gt;AQ2018),"long buildup",IF(AND(D2018&gt;0,E2018&gt;0,F2018&gt;0,S2018&lt;0,T2018&lt;0,AB2018&lt;0,AC2018&lt;0,AI2018&lt;0,AJ2018&lt;0,AS2018&gt;AR2018,AR2018&gt;AQ2018),"Short Covering",IF(AND(D2018&lt;0,E2018&lt;0,F2018&lt;0,S2018&lt;0,T2018&lt;0,AB2018&gt;0,AC2018&gt;0,AI2018&gt;0,AJ2018&gt;0,AS2018&lt;AR2018,AR2018&lt;AQ2018),"Short Buildup",IF(AND(D2018&lt;0,E2018&lt;0,F2018&lt;0,S2018&lt;0,T2018&lt;0,AB2018&lt;0,AC2018&lt;0,AI2018&lt;0,AJ2018&lt;0,AS2018&lt;AR2018,AR2018&lt;AQ2018),"LongUnwinding" ))))</f>
        <v/>
      </c>
      <c r="AZ2018" s="1">
        <f>+IF(AND(D2018&gt;0,E2018&gt;0,F2018&gt;0,L2018&gt;0,M2018&gt;0,S2018&gt;0,T2018&gt;0,Z2018&gt;0,AA2018&gt;0),"Buying Opportunity",IF(AND(D2018&lt;0,E2018&lt;0,F2018&lt;0,L2018&lt;0,M2018&lt;0,S2018&lt;0,T2018&lt;0,Z2018&lt;0,AA2018&lt;0),"support Zone",IF(AND(D2018&lt;0,E2018&lt;0,F2018&lt;0,L2018&gt;0,M2018&gt;0,S2018&gt;0,T2018&gt;0,Z2018&gt;0,AA2018&gt;0),"sell delivery")))</f>
        <v/>
      </c>
      <c r="BA2018" s="1">
        <f>IF(AND(D2018&gt;0,E2018&gt;0,F2018&gt;0,Z2018&gt;0,AA2018&gt;0,AB2018&gt;0,AC2018&gt;0,AI2018&gt;0,AJ2018&gt;0),"FII ENTERING")</f>
        <v/>
      </c>
      <c r="BB2018" s="1" t="n"/>
      <c r="BC2018" s="1" t="n"/>
      <c r="BD2018" s="1">
        <f>IF(AND(E2018&gt;0,F2018&gt;0,AB2018&gt;0,AC2018&gt;0,AI2018&gt;0,AJ2018&gt;0,AS2018&gt;AR2018,AR2018&gt;AQ2018),"long buildup",IF(AND(E2018&lt;0,F2018&lt;0,AB2018&gt;0,AC2018&gt;0,AI2018&gt;0,AJ2018&gt;0,AS2018&lt;AR2018,AR2018&lt;AQ2018),"Short buildup"))</f>
        <v/>
      </c>
      <c r="BE2018" s="1">
        <f>+IF(AND(F2018&gt;0,M2018&gt;0,T2018&gt;0,AA2018&gt;0),"buy")</f>
        <v/>
      </c>
    </row>
    <row r="2019">
      <c r="A2019" s="1" t="inlineStr">
        <is>
          <t>VSSL</t>
        </is>
      </c>
      <c r="B2019" s="1" t="n"/>
      <c r="C2019" s="1" t="n"/>
      <c r="D2019" s="2" t="n">
        <v>0.1587931718936108</v>
      </c>
      <c r="E2019" s="2" t="n">
        <v>1.466508125247716</v>
      </c>
      <c r="F2019" s="3" t="n">
        <v>-2.949218750000004</v>
      </c>
      <c r="G2019" s="4" t="n">
        <v>2963</v>
      </c>
      <c r="H2019" s="4" t="n">
        <v>1364</v>
      </c>
      <c r="I2019" s="3" t="n">
        <v>1897</v>
      </c>
      <c r="J2019" s="1" t="n"/>
      <c r="K2019" s="1" t="n"/>
      <c r="L2019" s="7">
        <f>J2019/G2019</f>
        <v/>
      </c>
      <c r="M2019" s="7">
        <f>K2019/H2019</f>
        <v/>
      </c>
      <c r="N2019" s="1" t="n">
        <v>1.0366</v>
      </c>
      <c r="O2019" s="1" t="n">
        <v>0.7897</v>
      </c>
      <c r="P2019" s="1" t="n">
        <v>1.6953</v>
      </c>
      <c r="Q2019" s="1" t="n"/>
      <c r="R2019" s="1" t="n"/>
      <c r="S2019" s="7">
        <f>Q2019/N2019</f>
        <v/>
      </c>
      <c r="T2019" s="7">
        <f>R2019/O2019</f>
        <v/>
      </c>
      <c r="U2019" s="1" t="inlineStr">
        <is>
          <t>25484</t>
        </is>
      </c>
      <c r="V2019" s="1" t="inlineStr">
        <is>
          <t>18172</t>
        </is>
      </c>
      <c r="W2019" s="1" t="inlineStr">
        <is>
          <t>38064</t>
        </is>
      </c>
      <c r="X2019" s="1" t="n"/>
      <c r="Y2019" s="1" t="n"/>
      <c r="Z2019" s="7">
        <f>X2019/U2019</f>
        <v/>
      </c>
      <c r="AA2019" s="7">
        <f>Y2019/V2019</f>
        <v/>
      </c>
      <c r="AB2019" s="1" t="n"/>
      <c r="AC2019" s="1" t="n"/>
      <c r="AD2019" s="1" t="n"/>
      <c r="AE2019" s="1" t="n"/>
      <c r="AF2019" s="1" t="n"/>
      <c r="AG2019" s="1" t="n"/>
      <c r="AH2019" s="1" t="n"/>
      <c r="AI2019" s="7">
        <f>AG2019/AD2019</f>
        <v/>
      </c>
      <c r="AJ2019" s="7">
        <f>AH2019/AE2019</f>
        <v/>
      </c>
      <c r="AK2019" s="1" t="n"/>
      <c r="AL2019" s="1" t="n"/>
      <c r="AM2019" s="1" t="n"/>
      <c r="AN2019" s="1" t="n">
        <v>252.3</v>
      </c>
      <c r="AO2019" s="1" t="n">
        <v>256</v>
      </c>
      <c r="AP2019" s="1" t="n">
        <v>248.45</v>
      </c>
      <c r="AQ2019" s="1" t="n"/>
      <c r="AR2019" s="1" t="n"/>
      <c r="AS2019" s="1" t="n"/>
      <c r="AT2019" s="1" t="n"/>
      <c r="AU2019" s="1" t="n"/>
      <c r="AV2019" s="7">
        <f>AT2019/AQ2019</f>
        <v/>
      </c>
      <c r="AW2019" s="7">
        <f>AU2019/AR2019</f>
        <v/>
      </c>
      <c r="AX2019" s="1" t="n"/>
      <c r="AY2019" s="1">
        <f>+IF(AND(D2019&gt;0,E2019&gt;0,F2019&gt;0,S2019&gt;0,T2019&gt;0,AC2019&gt;0,AB2019&gt;0,AI2019&gt;0,AJ2019&gt;0,AS2019&gt;AR2019,AR2019&gt;AQ2019),"long buildup",IF(AND(D2019&gt;0,E2019&gt;0,F2019&gt;0,S2019&lt;0,T2019&lt;0,AB2019&lt;0,AC2019&lt;0,AI2019&lt;0,AJ2019&lt;0,AS2019&gt;AR2019,AR2019&gt;AQ2019),"Short Covering",IF(AND(D2019&lt;0,E2019&lt;0,F2019&lt;0,S2019&lt;0,T2019&lt;0,AB2019&gt;0,AC2019&gt;0,AI2019&gt;0,AJ2019&gt;0,AS2019&lt;AR2019,AR2019&lt;AQ2019),"Short Buildup",IF(AND(D2019&lt;0,E2019&lt;0,F2019&lt;0,S2019&lt;0,T2019&lt;0,AB2019&lt;0,AC2019&lt;0,AI2019&lt;0,AJ2019&lt;0,AS2019&lt;AR2019,AR2019&lt;AQ2019),"LongUnwinding" ))))</f>
        <v/>
      </c>
      <c r="AZ2019" s="1">
        <f>+IF(AND(D2019&gt;0,E2019&gt;0,F2019&gt;0,L2019&gt;0,M2019&gt;0,S2019&gt;0,T2019&gt;0,Z2019&gt;0,AA2019&gt;0),"Buying Opportunity",IF(AND(D2019&lt;0,E2019&lt;0,F2019&lt;0,L2019&lt;0,M2019&lt;0,S2019&lt;0,T2019&lt;0,Z2019&lt;0,AA2019&lt;0),"support Zone",IF(AND(D2019&lt;0,E2019&lt;0,F2019&lt;0,L2019&gt;0,M2019&gt;0,S2019&gt;0,T2019&gt;0,Z2019&gt;0,AA2019&gt;0),"sell delivery")))</f>
        <v/>
      </c>
      <c r="BA2019" s="1">
        <f>IF(AND(D2019&gt;0,E2019&gt;0,F2019&gt;0,Z2019&gt;0,AA2019&gt;0,AB2019&gt;0,AC2019&gt;0,AI2019&gt;0,AJ2019&gt;0),"FII ENTERING")</f>
        <v/>
      </c>
      <c r="BB2019" s="1" t="n"/>
      <c r="BC2019" s="1" t="n"/>
      <c r="BD2019" s="1">
        <f>IF(AND(E2019&gt;0,F2019&gt;0,AB2019&gt;0,AC2019&gt;0,AI2019&gt;0,AJ2019&gt;0,AS2019&gt;AR2019,AR2019&gt;AQ2019),"long buildup",IF(AND(E2019&lt;0,F2019&lt;0,AB2019&gt;0,AC2019&gt;0,AI2019&gt;0,AJ2019&gt;0,AS2019&lt;AR2019,AR2019&lt;AQ2019),"Short buildup"))</f>
        <v/>
      </c>
      <c r="BE2019" s="1">
        <f>+IF(AND(F2019&gt;0,M2019&gt;0,T2019&gt;0,AA2019&gt;0),"buy")</f>
        <v/>
      </c>
    </row>
    <row r="2020">
      <c r="A2020" s="1" t="inlineStr">
        <is>
          <t>VSTIND</t>
        </is>
      </c>
      <c r="B2020" s="1" t="n"/>
      <c r="C2020" s="1" t="n"/>
      <c r="D2020" s="2" t="n">
        <v>7.392136651450438</v>
      </c>
      <c r="E2020" s="2" t="n">
        <v>0.8501302618949741</v>
      </c>
      <c r="F2020" s="3" t="n">
        <v>-1.91706322229776</v>
      </c>
      <c r="G2020" s="4" t="n">
        <v>54043</v>
      </c>
      <c r="H2020" s="4" t="n">
        <v>37645</v>
      </c>
      <c r="I2020" s="3" t="n">
        <v>15212</v>
      </c>
      <c r="J2020" s="1" t="n"/>
      <c r="K2020" s="1" t="n"/>
      <c r="L2020" s="7">
        <f>J2020/G2020</f>
        <v/>
      </c>
      <c r="M2020" s="7">
        <f>K2020/H2020</f>
        <v/>
      </c>
      <c r="N2020" s="1" t="n">
        <v>46.3848</v>
      </c>
      <c r="O2020" s="1" t="n">
        <v>34.0423</v>
      </c>
      <c r="P2020" s="1" t="n">
        <v>9.690200000000001</v>
      </c>
      <c r="Q2020" s="1" t="n"/>
      <c r="R2020" s="1" t="n"/>
      <c r="S2020" s="7">
        <f>Q2020/N2020</f>
        <v/>
      </c>
      <c r="T2020" s="7">
        <f>R2020/O2020</f>
        <v/>
      </c>
      <c r="U2020" s="1" t="inlineStr">
        <is>
          <t>476554</t>
        </is>
      </c>
      <c r="V2020" s="1" t="inlineStr">
        <is>
          <t>349173</t>
        </is>
      </c>
      <c r="W2020" s="1" t="inlineStr">
        <is>
          <t>95853</t>
        </is>
      </c>
      <c r="X2020" s="1" t="n"/>
      <c r="Y2020" s="1" t="n"/>
      <c r="Z2020" s="7">
        <f>X2020/U2020</f>
        <v/>
      </c>
      <c r="AA2020" s="7">
        <f>Y2020/V2020</f>
        <v/>
      </c>
      <c r="AB2020" s="1" t="n"/>
      <c r="AC2020" s="1" t="n"/>
      <c r="AD2020" s="1" t="n"/>
      <c r="AE2020" s="1" t="n"/>
      <c r="AF2020" s="1" t="n"/>
      <c r="AG2020" s="1" t="n"/>
      <c r="AH2020" s="1" t="n"/>
      <c r="AI2020" s="7">
        <f>AG2020/AD2020</f>
        <v/>
      </c>
      <c r="AJ2020" s="7">
        <f>AH2020/AE2020</f>
        <v/>
      </c>
      <c r="AK2020" s="1" t="n"/>
      <c r="AL2020" s="1" t="n"/>
      <c r="AM2020" s="1" t="n"/>
      <c r="AN2020" s="1" t="n">
        <v>364.65</v>
      </c>
      <c r="AO2020" s="1" t="n">
        <v>367.75</v>
      </c>
      <c r="AP2020" s="1" t="n">
        <v>360.7</v>
      </c>
      <c r="AQ2020" s="1" t="n"/>
      <c r="AR2020" s="1" t="n"/>
      <c r="AS2020" s="1" t="n"/>
      <c r="AT2020" s="1" t="n"/>
      <c r="AU2020" s="1" t="n"/>
      <c r="AV2020" s="7">
        <f>AT2020/AQ2020</f>
        <v/>
      </c>
      <c r="AW2020" s="7">
        <f>AU2020/AR2020</f>
        <v/>
      </c>
      <c r="AX2020" s="1" t="n"/>
      <c r="AY2020" s="1">
        <f>+IF(AND(D2020&gt;0,E2020&gt;0,F2020&gt;0,S2020&gt;0,T2020&gt;0,AC2020&gt;0,AB2020&gt;0,AI2020&gt;0,AJ2020&gt;0,AS2020&gt;AR2020,AR2020&gt;AQ2020),"long buildup",IF(AND(D2020&gt;0,E2020&gt;0,F2020&gt;0,S2020&lt;0,T2020&lt;0,AB2020&lt;0,AC2020&lt;0,AI2020&lt;0,AJ2020&lt;0,AS2020&gt;AR2020,AR2020&gt;AQ2020),"Short Covering",IF(AND(D2020&lt;0,E2020&lt;0,F2020&lt;0,S2020&lt;0,T2020&lt;0,AB2020&gt;0,AC2020&gt;0,AI2020&gt;0,AJ2020&gt;0,AS2020&lt;AR2020,AR2020&lt;AQ2020),"Short Buildup",IF(AND(D2020&lt;0,E2020&lt;0,F2020&lt;0,S2020&lt;0,T2020&lt;0,AB2020&lt;0,AC2020&lt;0,AI2020&lt;0,AJ2020&lt;0,AS2020&lt;AR2020,AR2020&lt;AQ2020),"LongUnwinding" ))))</f>
        <v/>
      </c>
      <c r="AZ2020" s="1">
        <f>+IF(AND(D2020&gt;0,E2020&gt;0,F2020&gt;0,L2020&gt;0,M2020&gt;0,S2020&gt;0,T2020&gt;0,Z2020&gt;0,AA2020&gt;0),"Buying Opportunity",IF(AND(D2020&lt;0,E2020&lt;0,F2020&lt;0,L2020&lt;0,M2020&lt;0,S2020&lt;0,T2020&lt;0,Z2020&lt;0,AA2020&lt;0),"support Zone",IF(AND(D2020&lt;0,E2020&lt;0,F2020&lt;0,L2020&gt;0,M2020&gt;0,S2020&gt;0,T2020&gt;0,Z2020&gt;0,AA2020&gt;0),"sell delivery")))</f>
        <v/>
      </c>
      <c r="BA2020" s="1">
        <f>IF(AND(D2020&gt;0,E2020&gt;0,F2020&gt;0,Z2020&gt;0,AA2020&gt;0,AB2020&gt;0,AC2020&gt;0,AI2020&gt;0,AJ2020&gt;0),"FII ENTERING")</f>
        <v/>
      </c>
      <c r="BB2020" s="1" t="n"/>
      <c r="BC2020" s="1" t="n"/>
      <c r="BD2020" s="1">
        <f>IF(AND(E2020&gt;0,F2020&gt;0,AB2020&gt;0,AC2020&gt;0,AI2020&gt;0,AJ2020&gt;0,AS2020&gt;AR2020,AR2020&gt;AQ2020),"long buildup",IF(AND(E2020&lt;0,F2020&lt;0,AB2020&gt;0,AC2020&gt;0,AI2020&gt;0,AJ2020&gt;0,AS2020&lt;AR2020,AR2020&lt;AQ2020),"Short buildup"))</f>
        <v/>
      </c>
      <c r="BE2020" s="1">
        <f>+IF(AND(F2020&gt;0,M2020&gt;0,T2020&gt;0,AA2020&gt;0),"buy")</f>
        <v/>
      </c>
    </row>
    <row r="2021">
      <c r="A2021" s="1" t="inlineStr">
        <is>
          <t>VSTTILLERS</t>
        </is>
      </c>
      <c r="B2021" s="1" t="n"/>
      <c r="C2021" s="1" t="n"/>
      <c r="D2021" s="2" t="n">
        <v>0.8578672222003959</v>
      </c>
      <c r="E2021" s="2" t="n">
        <v>0.5904303516275665</v>
      </c>
      <c r="F2021" s="3" t="n">
        <v>-0.1956549112288379</v>
      </c>
      <c r="G2021" s="4" t="n">
        <v>1417</v>
      </c>
      <c r="H2021" s="4" t="n">
        <v>738</v>
      </c>
      <c r="I2021" s="3" t="n">
        <v>1567</v>
      </c>
      <c r="J2021" s="1" t="n"/>
      <c r="K2021" s="1" t="n"/>
      <c r="L2021" s="7">
        <f>J2021/G2021</f>
        <v/>
      </c>
      <c r="M2021" s="7">
        <f>K2021/H2021</f>
        <v/>
      </c>
      <c r="N2021" s="1" t="n">
        <v>2.0002</v>
      </c>
      <c r="O2021" s="1" t="n">
        <v>1.6824</v>
      </c>
      <c r="P2021" s="1" t="n">
        <v>2.639</v>
      </c>
      <c r="Q2021" s="1" t="n"/>
      <c r="R2021" s="1" t="n"/>
      <c r="S2021" s="7">
        <f>Q2021/N2021</f>
        <v/>
      </c>
      <c r="T2021" s="7">
        <f>R2021/O2021</f>
        <v/>
      </c>
      <c r="U2021" s="1" t="inlineStr">
        <is>
          <t>2091</t>
        </is>
      </c>
      <c r="V2021" s="1" t="inlineStr">
        <is>
          <t>2119</t>
        </is>
      </c>
      <c r="W2021" s="1" t="inlineStr">
        <is>
          <t>2158</t>
        </is>
      </c>
      <c r="X2021" s="1" t="n"/>
      <c r="Y2021" s="1" t="n"/>
      <c r="Z2021" s="7">
        <f>X2021/U2021</f>
        <v/>
      </c>
      <c r="AA2021" s="7">
        <f>Y2021/V2021</f>
        <v/>
      </c>
      <c r="AB2021" s="1" t="n"/>
      <c r="AC2021" s="1" t="n"/>
      <c r="AD2021" s="1" t="n"/>
      <c r="AE2021" s="1" t="n"/>
      <c r="AF2021" s="1" t="n"/>
      <c r="AG2021" s="1" t="n"/>
      <c r="AH2021" s="1" t="n"/>
      <c r="AI2021" s="7">
        <f>AG2021/AD2021</f>
        <v/>
      </c>
      <c r="AJ2021" s="7">
        <f>AH2021/AE2021</f>
        <v/>
      </c>
      <c r="AK2021" s="1" t="n"/>
      <c r="AL2021" s="1" t="n"/>
      <c r="AM2021" s="1" t="n"/>
      <c r="AN2021" s="1" t="n">
        <v>5131.85</v>
      </c>
      <c r="AO2021" s="1" t="n">
        <v>5162.15</v>
      </c>
      <c r="AP2021" s="1" t="n">
        <v>5152.05</v>
      </c>
      <c r="AQ2021" s="1" t="n"/>
      <c r="AR2021" s="1" t="n"/>
      <c r="AS2021" s="1" t="n"/>
      <c r="AT2021" s="1" t="n"/>
      <c r="AU2021" s="1" t="n"/>
      <c r="AV2021" s="7">
        <f>AT2021/AQ2021</f>
        <v/>
      </c>
      <c r="AW2021" s="7">
        <f>AU2021/AR2021</f>
        <v/>
      </c>
      <c r="AX2021" s="1" t="n"/>
      <c r="AY2021" s="1">
        <f>+IF(AND(D2021&gt;0,E2021&gt;0,F2021&gt;0,S2021&gt;0,T2021&gt;0,AC2021&gt;0,AB2021&gt;0,AI2021&gt;0,AJ2021&gt;0,AS2021&gt;AR2021,AR2021&gt;AQ2021),"long buildup",IF(AND(D2021&gt;0,E2021&gt;0,F2021&gt;0,S2021&lt;0,T2021&lt;0,AB2021&lt;0,AC2021&lt;0,AI2021&lt;0,AJ2021&lt;0,AS2021&gt;AR2021,AR2021&gt;AQ2021),"Short Covering",IF(AND(D2021&lt;0,E2021&lt;0,F2021&lt;0,S2021&lt;0,T2021&lt;0,AB2021&gt;0,AC2021&gt;0,AI2021&gt;0,AJ2021&gt;0,AS2021&lt;AR2021,AR2021&lt;AQ2021),"Short Buildup",IF(AND(D2021&lt;0,E2021&lt;0,F2021&lt;0,S2021&lt;0,T2021&lt;0,AB2021&lt;0,AC2021&lt;0,AI2021&lt;0,AJ2021&lt;0,AS2021&lt;AR2021,AR2021&lt;AQ2021),"LongUnwinding" ))))</f>
        <v/>
      </c>
      <c r="AZ2021" s="1">
        <f>+IF(AND(D2021&gt;0,E2021&gt;0,F2021&gt;0,L2021&gt;0,M2021&gt;0,S2021&gt;0,T2021&gt;0,Z2021&gt;0,AA2021&gt;0),"Buying Opportunity",IF(AND(D2021&lt;0,E2021&lt;0,F2021&lt;0,L2021&lt;0,M2021&lt;0,S2021&lt;0,T2021&lt;0,Z2021&lt;0,AA2021&lt;0),"support Zone",IF(AND(D2021&lt;0,E2021&lt;0,F2021&lt;0,L2021&gt;0,M2021&gt;0,S2021&gt;0,T2021&gt;0,Z2021&gt;0,AA2021&gt;0),"sell delivery")))</f>
        <v/>
      </c>
      <c r="BA2021" s="1">
        <f>IF(AND(D2021&gt;0,E2021&gt;0,F2021&gt;0,Z2021&gt;0,AA2021&gt;0,AB2021&gt;0,AC2021&gt;0,AI2021&gt;0,AJ2021&gt;0),"FII ENTERING")</f>
        <v/>
      </c>
      <c r="BB2021" s="1" t="n"/>
      <c r="BC2021" s="1" t="n"/>
      <c r="BD2021" s="1">
        <f>IF(AND(E2021&gt;0,F2021&gt;0,AB2021&gt;0,AC2021&gt;0,AI2021&gt;0,AJ2021&gt;0,AS2021&gt;AR2021,AR2021&gt;AQ2021),"long buildup",IF(AND(E2021&lt;0,F2021&lt;0,AB2021&gt;0,AC2021&gt;0,AI2021&gt;0,AJ2021&gt;0,AS2021&lt;AR2021,AR2021&lt;AQ2021),"Short buildup"))</f>
        <v/>
      </c>
      <c r="BE2021" s="1">
        <f>+IF(AND(F2021&gt;0,M2021&gt;0,T2021&gt;0,AA2021&gt;0),"buy")</f>
        <v/>
      </c>
    </row>
    <row r="2022">
      <c r="A2022" s="1" t="inlineStr">
        <is>
          <t>VTL</t>
        </is>
      </c>
      <c r="B2022" s="1" t="n"/>
      <c r="C2022" s="1" t="n"/>
      <c r="D2022" s="2" t="n">
        <v>-2.220149253731339</v>
      </c>
      <c r="E2022" s="2" t="n">
        <v>0.1812631177256118</v>
      </c>
      <c r="F2022" s="3" t="n">
        <v>4.104371012284558</v>
      </c>
      <c r="G2022" s="4" t="n">
        <v>15382</v>
      </c>
      <c r="H2022" s="4" t="n">
        <v>6730</v>
      </c>
      <c r="I2022" s="3" t="n">
        <v>45641</v>
      </c>
      <c r="J2022" s="1" t="n"/>
      <c r="K2022" s="1" t="n"/>
      <c r="L2022" s="7">
        <f>J2022/G2022</f>
        <v/>
      </c>
      <c r="M2022" s="7">
        <f>K2022/H2022</f>
        <v/>
      </c>
      <c r="N2022" s="1" t="n">
        <v>16.5505</v>
      </c>
      <c r="O2022" s="1" t="n">
        <v>7.798500000000001</v>
      </c>
      <c r="P2022" s="1" t="n">
        <v>53.15520000000001</v>
      </c>
      <c r="Q2022" s="1" t="n"/>
      <c r="R2022" s="1" t="n"/>
      <c r="S2022" s="7">
        <f>Q2022/N2022</f>
        <v/>
      </c>
      <c r="T2022" s="7">
        <f>R2022/O2022</f>
        <v/>
      </c>
      <c r="U2022" s="1" t="inlineStr">
        <is>
          <t>161892</t>
        </is>
      </c>
      <c r="V2022" s="1" t="inlineStr">
        <is>
          <t>75555</t>
        </is>
      </c>
      <c r="W2022" s="1" t="inlineStr">
        <is>
          <t>318956</t>
        </is>
      </c>
      <c r="X2022" s="1" t="n"/>
      <c r="Y2022" s="1" t="n"/>
      <c r="Z2022" s="7">
        <f>X2022/U2022</f>
        <v/>
      </c>
      <c r="AA2022" s="7">
        <f>Y2022/V2022</f>
        <v/>
      </c>
      <c r="AB2022" s="1" t="n"/>
      <c r="AC2022" s="1" t="n"/>
      <c r="AD2022" s="1" t="n"/>
      <c r="AE2022" s="1" t="n"/>
      <c r="AF2022" s="1" t="n"/>
      <c r="AG2022" s="1" t="n"/>
      <c r="AH2022" s="1" t="n"/>
      <c r="AI2022" s="7">
        <f>AG2022/AD2022</f>
        <v/>
      </c>
      <c r="AJ2022" s="7">
        <f>AH2022/AE2022</f>
        <v/>
      </c>
      <c r="AK2022" s="1" t="n"/>
      <c r="AL2022" s="1" t="n"/>
      <c r="AM2022" s="1" t="n"/>
      <c r="AN2022" s="1" t="n">
        <v>524.1</v>
      </c>
      <c r="AO2022" s="1" t="n">
        <v>525.05</v>
      </c>
      <c r="AP2022" s="1" t="n">
        <v>546.6</v>
      </c>
      <c r="AQ2022" s="1" t="n"/>
      <c r="AR2022" s="1" t="n"/>
      <c r="AS2022" s="1" t="n"/>
      <c r="AT2022" s="1" t="n"/>
      <c r="AU2022" s="1" t="n"/>
      <c r="AV2022" s="7">
        <f>AT2022/AQ2022</f>
        <v/>
      </c>
      <c r="AW2022" s="7">
        <f>AU2022/AR2022</f>
        <v/>
      </c>
      <c r="AX2022" s="1" t="n"/>
      <c r="AY2022" s="1">
        <f>+IF(AND(D2022&gt;0,E2022&gt;0,F2022&gt;0,S2022&gt;0,T2022&gt;0,AC2022&gt;0,AB2022&gt;0,AI2022&gt;0,AJ2022&gt;0,AS2022&gt;AR2022,AR2022&gt;AQ2022),"long buildup",IF(AND(D2022&gt;0,E2022&gt;0,F2022&gt;0,S2022&lt;0,T2022&lt;0,AB2022&lt;0,AC2022&lt;0,AI2022&lt;0,AJ2022&lt;0,AS2022&gt;AR2022,AR2022&gt;AQ2022),"Short Covering",IF(AND(D2022&lt;0,E2022&lt;0,F2022&lt;0,S2022&lt;0,T2022&lt;0,AB2022&gt;0,AC2022&gt;0,AI2022&gt;0,AJ2022&gt;0,AS2022&lt;AR2022,AR2022&lt;AQ2022),"Short Buildup",IF(AND(D2022&lt;0,E2022&lt;0,F2022&lt;0,S2022&lt;0,T2022&lt;0,AB2022&lt;0,AC2022&lt;0,AI2022&lt;0,AJ2022&lt;0,AS2022&lt;AR2022,AR2022&lt;AQ2022),"LongUnwinding" ))))</f>
        <v/>
      </c>
      <c r="AZ2022" s="1">
        <f>+IF(AND(D2022&gt;0,E2022&gt;0,F2022&gt;0,L2022&gt;0,M2022&gt;0,S2022&gt;0,T2022&gt;0,Z2022&gt;0,AA2022&gt;0),"Buying Opportunity",IF(AND(D2022&lt;0,E2022&lt;0,F2022&lt;0,L2022&lt;0,M2022&lt;0,S2022&lt;0,T2022&lt;0,Z2022&lt;0,AA2022&lt;0),"support Zone",IF(AND(D2022&lt;0,E2022&lt;0,F2022&lt;0,L2022&gt;0,M2022&gt;0,S2022&gt;0,T2022&gt;0,Z2022&gt;0,AA2022&gt;0),"sell delivery")))</f>
        <v/>
      </c>
      <c r="BA2022" s="1">
        <f>IF(AND(D2022&gt;0,E2022&gt;0,F2022&gt;0,Z2022&gt;0,AA2022&gt;0,AB2022&gt;0,AC2022&gt;0,AI2022&gt;0,AJ2022&gt;0),"FII ENTERING")</f>
        <v/>
      </c>
      <c r="BB2022" s="1" t="n"/>
      <c r="BC2022" s="1" t="n"/>
      <c r="BD2022" s="1">
        <f>IF(AND(E2022&gt;0,F2022&gt;0,AB2022&gt;0,AC2022&gt;0,AI2022&gt;0,AJ2022&gt;0,AS2022&gt;AR2022,AR2022&gt;AQ2022),"long buildup",IF(AND(E2022&lt;0,F2022&lt;0,AB2022&gt;0,AC2022&gt;0,AI2022&gt;0,AJ2022&gt;0,AS2022&lt;AR2022,AR2022&lt;AQ2022),"Short buildup"))</f>
        <v/>
      </c>
      <c r="BE2022" s="1">
        <f>+IF(AND(F2022&gt;0,M2022&gt;0,T2022&gt;0,AA2022&gt;0),"buy")</f>
        <v/>
      </c>
    </row>
    <row r="2023">
      <c r="A2023" s="1" t="inlineStr">
        <is>
          <t>WABAG</t>
        </is>
      </c>
      <c r="B2023" s="1" t="n"/>
      <c r="C2023" s="1" t="n"/>
      <c r="D2023" s="2" t="n">
        <v>0.1716200386826044</v>
      </c>
      <c r="E2023" s="2" t="n">
        <v>-0.8103992167953804</v>
      </c>
      <c r="F2023" s="3" t="n">
        <v>-0.6004277019246612</v>
      </c>
      <c r="G2023" s="4" t="n">
        <v>15540</v>
      </c>
      <c r="H2023" s="4" t="n">
        <v>20778</v>
      </c>
      <c r="I2023" s="3" t="n">
        <v>18694</v>
      </c>
      <c r="J2023" s="1" t="n"/>
      <c r="K2023" s="1" t="n"/>
      <c r="L2023" s="7">
        <f>J2023/G2023</f>
        <v/>
      </c>
      <c r="M2023" s="7">
        <f>K2023/H2023</f>
        <v/>
      </c>
      <c r="N2023" s="1" t="n">
        <v>33.4138</v>
      </c>
      <c r="O2023" s="1" t="n">
        <v>27.9464</v>
      </c>
      <c r="P2023" s="1" t="n">
        <v>29.0981</v>
      </c>
      <c r="Q2023" s="1" t="n"/>
      <c r="R2023" s="1" t="n"/>
      <c r="S2023" s="7">
        <f>Q2023/N2023</f>
        <v/>
      </c>
      <c r="T2023" s="7">
        <f>R2023/O2023</f>
        <v/>
      </c>
      <c r="U2023" s="1" t="inlineStr">
        <is>
          <t>71345</t>
        </is>
      </c>
      <c r="V2023" s="1" t="inlineStr">
        <is>
          <t>61430</t>
        </is>
      </c>
      <c r="W2023" s="1" t="inlineStr">
        <is>
          <t>66727</t>
        </is>
      </c>
      <c r="X2023" s="1" t="n"/>
      <c r="Y2023" s="1" t="n"/>
      <c r="Z2023" s="7">
        <f>X2023/U2023</f>
        <v/>
      </c>
      <c r="AA2023" s="7">
        <f>Y2023/V2023</f>
        <v/>
      </c>
      <c r="AB2023" s="1" t="n"/>
      <c r="AC2023" s="1" t="n"/>
      <c r="AD2023" s="1" t="n"/>
      <c r="AE2023" s="1" t="n"/>
      <c r="AF2023" s="1" t="n"/>
      <c r="AG2023" s="1" t="n"/>
      <c r="AH2023" s="1" t="n"/>
      <c r="AI2023" s="7">
        <f>AG2023/AD2023</f>
        <v/>
      </c>
      <c r="AJ2023" s="7">
        <f>AH2023/AE2023</f>
        <v/>
      </c>
      <c r="AK2023" s="1" t="n"/>
      <c r="AL2023" s="1" t="n"/>
      <c r="AM2023" s="1" t="n"/>
      <c r="AN2023" s="1" t="n">
        <v>1838.6</v>
      </c>
      <c r="AO2023" s="1" t="n">
        <v>1823.7</v>
      </c>
      <c r="AP2023" s="1" t="n">
        <v>1812.75</v>
      </c>
      <c r="AQ2023" s="1" t="n"/>
      <c r="AR2023" s="1" t="n"/>
      <c r="AS2023" s="1" t="n"/>
      <c r="AT2023" s="1" t="n"/>
      <c r="AU2023" s="1" t="n"/>
      <c r="AV2023" s="7">
        <f>AT2023/AQ2023</f>
        <v/>
      </c>
      <c r="AW2023" s="7">
        <f>AU2023/AR2023</f>
        <v/>
      </c>
      <c r="AX2023" s="1" t="n"/>
      <c r="AY2023" s="1">
        <f>+IF(AND(D2023&gt;0,E2023&gt;0,F2023&gt;0,S2023&gt;0,T2023&gt;0,AC2023&gt;0,AB2023&gt;0,AI2023&gt;0,AJ2023&gt;0,AS2023&gt;AR2023,AR2023&gt;AQ2023),"long buildup",IF(AND(D2023&gt;0,E2023&gt;0,F2023&gt;0,S2023&lt;0,T2023&lt;0,AB2023&lt;0,AC2023&lt;0,AI2023&lt;0,AJ2023&lt;0,AS2023&gt;AR2023,AR2023&gt;AQ2023),"Short Covering",IF(AND(D2023&lt;0,E2023&lt;0,F2023&lt;0,S2023&lt;0,T2023&lt;0,AB2023&gt;0,AC2023&gt;0,AI2023&gt;0,AJ2023&gt;0,AS2023&lt;AR2023,AR2023&lt;AQ2023),"Short Buildup",IF(AND(D2023&lt;0,E2023&lt;0,F2023&lt;0,S2023&lt;0,T2023&lt;0,AB2023&lt;0,AC2023&lt;0,AI2023&lt;0,AJ2023&lt;0,AS2023&lt;AR2023,AR2023&lt;AQ2023),"LongUnwinding" ))))</f>
        <v/>
      </c>
      <c r="AZ2023" s="1">
        <f>+IF(AND(D2023&gt;0,E2023&gt;0,F2023&gt;0,L2023&gt;0,M2023&gt;0,S2023&gt;0,T2023&gt;0,Z2023&gt;0,AA2023&gt;0),"Buying Opportunity",IF(AND(D2023&lt;0,E2023&lt;0,F2023&lt;0,L2023&lt;0,M2023&lt;0,S2023&lt;0,T2023&lt;0,Z2023&lt;0,AA2023&lt;0),"support Zone",IF(AND(D2023&lt;0,E2023&lt;0,F2023&lt;0,L2023&gt;0,M2023&gt;0,S2023&gt;0,T2023&gt;0,Z2023&gt;0,AA2023&gt;0),"sell delivery")))</f>
        <v/>
      </c>
      <c r="BA2023" s="1">
        <f>IF(AND(D2023&gt;0,E2023&gt;0,F2023&gt;0,Z2023&gt;0,AA2023&gt;0,AB2023&gt;0,AC2023&gt;0,AI2023&gt;0,AJ2023&gt;0),"FII ENTERING")</f>
        <v/>
      </c>
      <c r="BB2023" s="1" t="n"/>
      <c r="BC2023" s="1" t="n"/>
      <c r="BD2023" s="1">
        <f>IF(AND(E2023&gt;0,F2023&gt;0,AB2023&gt;0,AC2023&gt;0,AI2023&gt;0,AJ2023&gt;0,AS2023&gt;AR2023,AR2023&gt;AQ2023),"long buildup",IF(AND(E2023&lt;0,F2023&lt;0,AB2023&gt;0,AC2023&gt;0,AI2023&gt;0,AJ2023&gt;0,AS2023&lt;AR2023,AR2023&lt;AQ2023),"Short buildup"))</f>
        <v/>
      </c>
      <c r="BE2023" s="1">
        <f>+IF(AND(F2023&gt;0,M2023&gt;0,T2023&gt;0,AA2023&gt;0),"buy")</f>
        <v/>
      </c>
    </row>
    <row r="2024">
      <c r="A2024" s="1" t="inlineStr">
        <is>
          <t>WALCHANNAG</t>
        </is>
      </c>
      <c r="B2024" s="1" t="n"/>
      <c r="C2024" s="1" t="n"/>
      <c r="D2024" s="2" t="n">
        <v>-0.3958044725905402</v>
      </c>
      <c r="E2024" s="2" t="n">
        <v>-3.258493939996033</v>
      </c>
      <c r="F2024" s="3" t="n">
        <v>-1.848428835489834</v>
      </c>
      <c r="G2024" s="4" t="n">
        <v>3465</v>
      </c>
      <c r="H2024" s="4" t="n">
        <v>7373</v>
      </c>
      <c r="I2024" s="3" t="n">
        <v>5137</v>
      </c>
      <c r="J2024" s="1" t="n"/>
      <c r="K2024" s="1" t="n"/>
      <c r="L2024" s="7">
        <f>J2024/G2024</f>
        <v/>
      </c>
      <c r="M2024" s="7">
        <f>K2024/H2024</f>
        <v/>
      </c>
      <c r="N2024" s="1" t="n">
        <v>6.149900000000001</v>
      </c>
      <c r="O2024" s="1" t="n">
        <v>10.6957</v>
      </c>
      <c r="P2024" s="1" t="n">
        <v>7.4701</v>
      </c>
      <c r="Q2024" s="1" t="n"/>
      <c r="R2024" s="1" t="n"/>
      <c r="S2024" s="7">
        <f>Q2024/N2024</f>
        <v/>
      </c>
      <c r="T2024" s="7">
        <f>R2024/O2024</f>
        <v/>
      </c>
      <c r="U2024" s="1" t="inlineStr">
        <is>
          <t>154980</t>
        </is>
      </c>
      <c r="V2024" s="1" t="inlineStr">
        <is>
          <t>240065</t>
        </is>
      </c>
      <c r="W2024" s="1" t="inlineStr">
        <is>
          <t>172019</t>
        </is>
      </c>
      <c r="X2024" s="1" t="n"/>
      <c r="Y2024" s="1" t="n"/>
      <c r="Z2024" s="7">
        <f>X2024/U2024</f>
        <v/>
      </c>
      <c r="AA2024" s="7">
        <f>Y2024/V2024</f>
        <v/>
      </c>
      <c r="AB2024" s="1" t="n"/>
      <c r="AC2024" s="1" t="n"/>
      <c r="AD2024" s="1" t="n"/>
      <c r="AE2024" s="1" t="n"/>
      <c r="AF2024" s="1" t="n"/>
      <c r="AG2024" s="1" t="n"/>
      <c r="AH2024" s="1" t="n"/>
      <c r="AI2024" s="7">
        <f>AG2024/AD2024</f>
        <v/>
      </c>
      <c r="AJ2024" s="7">
        <f>AH2024/AE2024</f>
        <v/>
      </c>
      <c r="AK2024" s="1" t="n"/>
      <c r="AL2024" s="1" t="n"/>
      <c r="AM2024" s="1" t="n"/>
      <c r="AN2024" s="1" t="n">
        <v>251.65</v>
      </c>
      <c r="AO2024" s="1" t="n">
        <v>243.45</v>
      </c>
      <c r="AP2024" s="1" t="n">
        <v>238.95</v>
      </c>
      <c r="AQ2024" s="1" t="n"/>
      <c r="AR2024" s="1" t="n"/>
      <c r="AS2024" s="1" t="n"/>
      <c r="AT2024" s="1" t="n"/>
      <c r="AU2024" s="1" t="n"/>
      <c r="AV2024" s="7">
        <f>AT2024/AQ2024</f>
        <v/>
      </c>
      <c r="AW2024" s="7">
        <f>AU2024/AR2024</f>
        <v/>
      </c>
      <c r="AX2024" s="1" t="n"/>
      <c r="AY2024" s="1">
        <f>+IF(AND(D2024&gt;0,E2024&gt;0,F2024&gt;0,S2024&gt;0,T2024&gt;0,AC2024&gt;0,AB2024&gt;0,AI2024&gt;0,AJ2024&gt;0,AS2024&gt;AR2024,AR2024&gt;AQ2024),"long buildup",IF(AND(D2024&gt;0,E2024&gt;0,F2024&gt;0,S2024&lt;0,T2024&lt;0,AB2024&lt;0,AC2024&lt;0,AI2024&lt;0,AJ2024&lt;0,AS2024&gt;AR2024,AR2024&gt;AQ2024),"Short Covering",IF(AND(D2024&lt;0,E2024&lt;0,F2024&lt;0,S2024&lt;0,T2024&lt;0,AB2024&gt;0,AC2024&gt;0,AI2024&gt;0,AJ2024&gt;0,AS2024&lt;AR2024,AR2024&lt;AQ2024),"Short Buildup",IF(AND(D2024&lt;0,E2024&lt;0,F2024&lt;0,S2024&lt;0,T2024&lt;0,AB2024&lt;0,AC2024&lt;0,AI2024&lt;0,AJ2024&lt;0,AS2024&lt;AR2024,AR2024&lt;AQ2024),"LongUnwinding" ))))</f>
        <v/>
      </c>
      <c r="AZ2024" s="1">
        <f>+IF(AND(D2024&gt;0,E2024&gt;0,F2024&gt;0,L2024&gt;0,M2024&gt;0,S2024&gt;0,T2024&gt;0,Z2024&gt;0,AA2024&gt;0),"Buying Opportunity",IF(AND(D2024&lt;0,E2024&lt;0,F2024&lt;0,L2024&lt;0,M2024&lt;0,S2024&lt;0,T2024&lt;0,Z2024&lt;0,AA2024&lt;0),"support Zone",IF(AND(D2024&lt;0,E2024&lt;0,F2024&lt;0,L2024&gt;0,M2024&gt;0,S2024&gt;0,T2024&gt;0,Z2024&gt;0,AA2024&gt;0),"sell delivery")))</f>
        <v/>
      </c>
      <c r="BA2024" s="1">
        <f>IF(AND(D2024&gt;0,E2024&gt;0,F2024&gt;0,Z2024&gt;0,AA2024&gt;0,AB2024&gt;0,AC2024&gt;0,AI2024&gt;0,AJ2024&gt;0),"FII ENTERING")</f>
        <v/>
      </c>
      <c r="BB2024" s="1" t="n"/>
      <c r="BC2024" s="1" t="n"/>
      <c r="BD2024" s="1">
        <f>IF(AND(E2024&gt;0,F2024&gt;0,AB2024&gt;0,AC2024&gt;0,AI2024&gt;0,AJ2024&gt;0,AS2024&gt;AR2024,AR2024&gt;AQ2024),"long buildup",IF(AND(E2024&lt;0,F2024&lt;0,AB2024&gt;0,AC2024&gt;0,AI2024&gt;0,AJ2024&gt;0,AS2024&lt;AR2024,AR2024&lt;AQ2024),"Short buildup"))</f>
        <v/>
      </c>
      <c r="BE2024" s="1">
        <f>+IF(AND(F2024&gt;0,M2024&gt;0,T2024&gt;0,AA2024&gt;0),"buy")</f>
        <v/>
      </c>
    </row>
    <row r="2025">
      <c r="A2025" s="1" t="inlineStr">
        <is>
          <t>WANBURY</t>
        </is>
      </c>
      <c r="B2025" s="1" t="n"/>
      <c r="C2025" s="1" t="n"/>
      <c r="D2025" s="2" t="n">
        <v>4.997879489772633</v>
      </c>
      <c r="E2025" s="2" t="n">
        <v>-5.002330278079858</v>
      </c>
      <c r="F2025" s="3" t="n">
        <v>-4.01962387571546</v>
      </c>
      <c r="G2025" s="4" t="n">
        <v>375</v>
      </c>
      <c r="H2025" s="4" t="n">
        <v>2521</v>
      </c>
      <c r="I2025" s="3" t="n">
        <v>4938</v>
      </c>
      <c r="J2025" s="1" t="n"/>
      <c r="K2025" s="1" t="n"/>
      <c r="L2025" s="7">
        <f>J2025/G2025</f>
        <v/>
      </c>
      <c r="M2025" s="7">
        <f>K2025/H2025</f>
        <v/>
      </c>
      <c r="N2025" s="1" t="n">
        <v>3.8933</v>
      </c>
      <c r="O2025" s="1" t="n">
        <v>9.695599999999999</v>
      </c>
      <c r="P2025" s="1" t="n">
        <v>11.9391</v>
      </c>
      <c r="Q2025" s="1" t="n"/>
      <c r="R2025" s="1" t="n"/>
      <c r="S2025" s="7">
        <f>Q2025/N2025</f>
        <v/>
      </c>
      <c r="T2025" s="7">
        <f>R2025/O2025</f>
        <v/>
      </c>
      <c r="U2025" s="1" t="inlineStr">
        <is>
          <t>102598</t>
        </is>
      </c>
      <c r="V2025" s="1" t="inlineStr">
        <is>
          <t>158074</t>
        </is>
      </c>
      <c r="W2025" s="1" t="inlineStr">
        <is>
          <t>157785</t>
        </is>
      </c>
      <c r="X2025" s="1" t="n"/>
      <c r="Y2025" s="1" t="n"/>
      <c r="Z2025" s="7">
        <f>X2025/U2025</f>
        <v/>
      </c>
      <c r="AA2025" s="7">
        <f>Y2025/V2025</f>
        <v/>
      </c>
      <c r="AB2025" s="1" t="n"/>
      <c r="AC2025" s="1" t="n"/>
      <c r="AD2025" s="1" t="n"/>
      <c r="AE2025" s="1" t="n"/>
      <c r="AF2025" s="1" t="n"/>
      <c r="AG2025" s="1" t="n"/>
      <c r="AH2025" s="1" t="n"/>
      <c r="AI2025" s="7">
        <f>AG2025/AD2025</f>
        <v/>
      </c>
      <c r="AJ2025" s="7">
        <f>AH2025/AE2025</f>
        <v/>
      </c>
      <c r="AK2025" s="1" t="n"/>
      <c r="AL2025" s="1" t="n"/>
      <c r="AM2025" s="1" t="n"/>
      <c r="AN2025" s="1" t="n">
        <v>321.85</v>
      </c>
      <c r="AO2025" s="1" t="n">
        <v>305.75</v>
      </c>
      <c r="AP2025" s="1" t="n">
        <v>293.46</v>
      </c>
      <c r="AQ2025" s="1" t="n"/>
      <c r="AR2025" s="1" t="n"/>
      <c r="AS2025" s="1" t="n"/>
      <c r="AT2025" s="1" t="n"/>
      <c r="AU2025" s="1" t="n"/>
      <c r="AV2025" s="7">
        <f>AT2025/AQ2025</f>
        <v/>
      </c>
      <c r="AW2025" s="7">
        <f>AU2025/AR2025</f>
        <v/>
      </c>
      <c r="AX2025" s="1" t="n"/>
      <c r="AY2025" s="1">
        <f>+IF(AND(D2025&gt;0,E2025&gt;0,F2025&gt;0,S2025&gt;0,T2025&gt;0,AC2025&gt;0,AB2025&gt;0,AI2025&gt;0,AJ2025&gt;0,AS2025&gt;AR2025,AR2025&gt;AQ2025),"long buildup",IF(AND(D2025&gt;0,E2025&gt;0,F2025&gt;0,S2025&lt;0,T2025&lt;0,AB2025&lt;0,AC2025&lt;0,AI2025&lt;0,AJ2025&lt;0,AS2025&gt;AR2025,AR2025&gt;AQ2025),"Short Covering",IF(AND(D2025&lt;0,E2025&lt;0,F2025&lt;0,S2025&lt;0,T2025&lt;0,AB2025&gt;0,AC2025&gt;0,AI2025&gt;0,AJ2025&gt;0,AS2025&lt;AR2025,AR2025&lt;AQ2025),"Short Buildup",IF(AND(D2025&lt;0,E2025&lt;0,F2025&lt;0,S2025&lt;0,T2025&lt;0,AB2025&lt;0,AC2025&lt;0,AI2025&lt;0,AJ2025&lt;0,AS2025&lt;AR2025,AR2025&lt;AQ2025),"LongUnwinding" ))))</f>
        <v/>
      </c>
      <c r="AZ2025" s="1">
        <f>+IF(AND(D2025&gt;0,E2025&gt;0,F2025&gt;0,L2025&gt;0,M2025&gt;0,S2025&gt;0,T2025&gt;0,Z2025&gt;0,AA2025&gt;0),"Buying Opportunity",IF(AND(D2025&lt;0,E2025&lt;0,F2025&lt;0,L2025&lt;0,M2025&lt;0,S2025&lt;0,T2025&lt;0,Z2025&lt;0,AA2025&lt;0),"support Zone",IF(AND(D2025&lt;0,E2025&lt;0,F2025&lt;0,L2025&gt;0,M2025&gt;0,S2025&gt;0,T2025&gt;0,Z2025&gt;0,AA2025&gt;0),"sell delivery")))</f>
        <v/>
      </c>
      <c r="BA2025" s="1">
        <f>IF(AND(D2025&gt;0,E2025&gt;0,F2025&gt;0,Z2025&gt;0,AA2025&gt;0,AB2025&gt;0,AC2025&gt;0,AI2025&gt;0,AJ2025&gt;0),"FII ENTERING")</f>
        <v/>
      </c>
      <c r="BB2025" s="1" t="n"/>
      <c r="BC2025" s="1" t="n"/>
      <c r="BD2025" s="1">
        <f>IF(AND(E2025&gt;0,F2025&gt;0,AB2025&gt;0,AC2025&gt;0,AI2025&gt;0,AJ2025&gt;0,AS2025&gt;AR2025,AR2025&gt;AQ2025),"long buildup",IF(AND(E2025&lt;0,F2025&lt;0,AB2025&gt;0,AC2025&gt;0,AI2025&gt;0,AJ2025&gt;0,AS2025&lt;AR2025,AR2025&lt;AQ2025),"Short buildup"))</f>
        <v/>
      </c>
      <c r="BE2025" s="1">
        <f>+IF(AND(F2025&gt;0,M2025&gt;0,T2025&gt;0,AA2025&gt;0),"buy")</f>
        <v/>
      </c>
    </row>
    <row r="2026">
      <c r="A2026" s="1" t="inlineStr">
        <is>
          <t>WEALTH</t>
        </is>
      </c>
      <c r="B2026" s="1" t="n"/>
      <c r="C2026" s="1" t="n"/>
      <c r="D2026" s="2" t="n">
        <v>4.998872676909212</v>
      </c>
      <c r="E2026" s="2" t="n">
        <v>4.7792877082119</v>
      </c>
      <c r="F2026" s="3" t="n">
        <v>-5.000439148637168</v>
      </c>
      <c r="G2026" s="4" t="n">
        <v>819</v>
      </c>
      <c r="H2026" s="4" t="n">
        <v>1105</v>
      </c>
      <c r="I2026" s="3" t="n">
        <v>971</v>
      </c>
      <c r="J2026" s="1" t="n"/>
      <c r="K2026" s="1" t="n"/>
      <c r="L2026" s="7">
        <f>J2026/G2026</f>
        <v/>
      </c>
      <c r="M2026" s="7">
        <f>K2026/H2026</f>
        <v/>
      </c>
      <c r="N2026" s="1" t="n">
        <v>3.3408</v>
      </c>
      <c r="O2026" s="1" t="n">
        <v>4.3057</v>
      </c>
      <c r="P2026" s="1" t="n">
        <v>1.4639</v>
      </c>
      <c r="Q2026" s="1" t="n"/>
      <c r="R2026" s="1" t="n"/>
      <c r="S2026" s="7">
        <f>Q2026/N2026</f>
        <v/>
      </c>
      <c r="T2026" s="7">
        <f>R2026/O2026</f>
        <v/>
      </c>
      <c r="U2026" s="1" t="inlineStr">
        <is>
          <t>-</t>
        </is>
      </c>
      <c r="V2026" s="1" t="inlineStr">
        <is>
          <t>-</t>
        </is>
      </c>
      <c r="W2026" s="1" t="inlineStr">
        <is>
          <t>-</t>
        </is>
      </c>
      <c r="X2026" s="1" t="n"/>
      <c r="Y2026" s="1" t="n"/>
      <c r="Z2026" s="7">
        <f>X2026/U2026</f>
        <v/>
      </c>
      <c r="AA2026" s="7">
        <f>Y2026/V2026</f>
        <v/>
      </c>
      <c r="AB2026" s="1" t="n"/>
      <c r="AC2026" s="1" t="n"/>
      <c r="AD2026" s="1" t="n"/>
      <c r="AE2026" s="1" t="n"/>
      <c r="AF2026" s="1" t="n"/>
      <c r="AG2026" s="1" t="n"/>
      <c r="AH2026" s="1" t="n"/>
      <c r="AI2026" s="7">
        <f>AG2026/AD2026</f>
        <v/>
      </c>
      <c r="AJ2026" s="7">
        <f>AH2026/AE2026</f>
        <v/>
      </c>
      <c r="AK2026" s="1" t="n"/>
      <c r="AL2026" s="1" t="n"/>
      <c r="AM2026" s="1" t="n"/>
      <c r="AN2026" s="1" t="n">
        <v>1629.95</v>
      </c>
      <c r="AO2026" s="1" t="n">
        <v>1707.85</v>
      </c>
      <c r="AP2026" s="1" t="n">
        <v>1622.45</v>
      </c>
      <c r="AQ2026" s="1" t="n"/>
      <c r="AR2026" s="1" t="n"/>
      <c r="AS2026" s="1" t="n"/>
      <c r="AT2026" s="1" t="n"/>
      <c r="AU2026" s="1" t="n"/>
      <c r="AV2026" s="7">
        <f>AT2026/AQ2026</f>
        <v/>
      </c>
      <c r="AW2026" s="7">
        <f>AU2026/AR2026</f>
        <v/>
      </c>
      <c r="AX2026" s="1" t="n"/>
      <c r="AY2026" s="1">
        <f>+IF(AND(D2026&gt;0,E2026&gt;0,F2026&gt;0,S2026&gt;0,T2026&gt;0,AC2026&gt;0,AB2026&gt;0,AI2026&gt;0,AJ2026&gt;0,AS2026&gt;AR2026,AR2026&gt;AQ2026),"long buildup",IF(AND(D2026&gt;0,E2026&gt;0,F2026&gt;0,S2026&lt;0,T2026&lt;0,AB2026&lt;0,AC2026&lt;0,AI2026&lt;0,AJ2026&lt;0,AS2026&gt;AR2026,AR2026&gt;AQ2026),"Short Covering",IF(AND(D2026&lt;0,E2026&lt;0,F2026&lt;0,S2026&lt;0,T2026&lt;0,AB2026&gt;0,AC2026&gt;0,AI2026&gt;0,AJ2026&gt;0,AS2026&lt;AR2026,AR2026&lt;AQ2026),"Short Buildup",IF(AND(D2026&lt;0,E2026&lt;0,F2026&lt;0,S2026&lt;0,T2026&lt;0,AB2026&lt;0,AC2026&lt;0,AI2026&lt;0,AJ2026&lt;0,AS2026&lt;AR2026,AR2026&lt;AQ2026),"LongUnwinding" ))))</f>
        <v/>
      </c>
      <c r="AZ2026" s="1">
        <f>+IF(AND(D2026&gt;0,E2026&gt;0,F2026&gt;0,L2026&gt;0,M2026&gt;0,S2026&gt;0,T2026&gt;0,Z2026&gt;0,AA2026&gt;0),"Buying Opportunity",IF(AND(D2026&lt;0,E2026&lt;0,F2026&lt;0,L2026&lt;0,M2026&lt;0,S2026&lt;0,T2026&lt;0,Z2026&lt;0,AA2026&lt;0),"support Zone",IF(AND(D2026&lt;0,E2026&lt;0,F2026&lt;0,L2026&gt;0,M2026&gt;0,S2026&gt;0,T2026&gt;0,Z2026&gt;0,AA2026&gt;0),"sell delivery")))</f>
        <v/>
      </c>
      <c r="BA2026" s="1">
        <f>IF(AND(D2026&gt;0,E2026&gt;0,F2026&gt;0,Z2026&gt;0,AA2026&gt;0,AB2026&gt;0,AC2026&gt;0,AI2026&gt;0,AJ2026&gt;0),"FII ENTERING")</f>
        <v/>
      </c>
      <c r="BB2026" s="1" t="n"/>
      <c r="BC2026" s="1" t="n"/>
      <c r="BD2026" s="1">
        <f>IF(AND(E2026&gt;0,F2026&gt;0,AB2026&gt;0,AC2026&gt;0,AI2026&gt;0,AJ2026&gt;0,AS2026&gt;AR2026,AR2026&gt;AQ2026),"long buildup",IF(AND(E2026&lt;0,F2026&lt;0,AB2026&gt;0,AC2026&gt;0,AI2026&gt;0,AJ2026&gt;0,AS2026&lt;AR2026,AR2026&lt;AQ2026),"Short buildup"))</f>
        <v/>
      </c>
      <c r="BE2026" s="1">
        <f>+IF(AND(F2026&gt;0,M2026&gt;0,T2026&gt;0,AA2026&gt;0),"buy")</f>
        <v/>
      </c>
    </row>
    <row r="2027">
      <c r="A2027" s="1" t="inlineStr">
        <is>
          <t>WEBELSOLAR</t>
        </is>
      </c>
      <c r="B2027" s="1" t="n"/>
      <c r="C2027" s="1" t="n"/>
      <c r="D2027" s="2" t="n">
        <v>4.826432740553644</v>
      </c>
      <c r="E2027" s="2" t="n">
        <v>-1.865780990524559</v>
      </c>
      <c r="F2027" s="3" t="n">
        <v>3.354568982679671</v>
      </c>
      <c r="G2027" s="4" t="n">
        <v>20139</v>
      </c>
      <c r="H2027" s="4" t="n">
        <v>14596</v>
      </c>
      <c r="I2027" s="3" t="n">
        <v>18145</v>
      </c>
      <c r="J2027" s="1" t="n"/>
      <c r="K2027" s="1" t="n"/>
      <c r="L2027" s="7">
        <f>J2027/G2027</f>
        <v/>
      </c>
      <c r="M2027" s="7">
        <f>K2027/H2027</f>
        <v/>
      </c>
      <c r="N2027" s="1" t="n">
        <v>122.0494</v>
      </c>
      <c r="O2027" s="1" t="n">
        <v>34.1906</v>
      </c>
      <c r="P2027" s="1" t="n">
        <v>50.2062</v>
      </c>
      <c r="Q2027" s="1" t="n"/>
      <c r="R2027" s="1" t="n"/>
      <c r="S2027" s="7">
        <f>Q2027/N2027</f>
        <v/>
      </c>
      <c r="T2027" s="7">
        <f>R2027/O2027</f>
        <v/>
      </c>
      <c r="U2027" s="1" t="inlineStr">
        <is>
          <t>300889</t>
        </is>
      </c>
      <c r="V2027" s="1" t="inlineStr">
        <is>
          <t>120775</t>
        </is>
      </c>
      <c r="W2027" s="1" t="inlineStr">
        <is>
          <t>157507</t>
        </is>
      </c>
      <c r="X2027" s="1" t="n"/>
      <c r="Y2027" s="1" t="n"/>
      <c r="Z2027" s="7">
        <f>X2027/U2027</f>
        <v/>
      </c>
      <c r="AA2027" s="7">
        <f>Y2027/V2027</f>
        <v/>
      </c>
      <c r="AB2027" s="1" t="n"/>
      <c r="AC2027" s="1" t="n"/>
      <c r="AD2027" s="1" t="n"/>
      <c r="AE2027" s="1" t="n"/>
      <c r="AF2027" s="1" t="n"/>
      <c r="AG2027" s="1" t="n"/>
      <c r="AH2027" s="1" t="n"/>
      <c r="AI2027" s="7">
        <f>AG2027/AD2027</f>
        <v/>
      </c>
      <c r="AJ2027" s="7">
        <f>AH2027/AE2027</f>
        <v/>
      </c>
      <c r="AK2027" s="1" t="n"/>
      <c r="AL2027" s="1" t="n"/>
      <c r="AM2027" s="1" t="n"/>
      <c r="AN2027" s="1" t="n">
        <v>1535.55</v>
      </c>
      <c r="AO2027" s="1" t="n">
        <v>1506.9</v>
      </c>
      <c r="AP2027" s="1" t="n">
        <v>1557.45</v>
      </c>
      <c r="AQ2027" s="1" t="n"/>
      <c r="AR2027" s="1" t="n"/>
      <c r="AS2027" s="1" t="n"/>
      <c r="AT2027" s="1" t="n"/>
      <c r="AU2027" s="1" t="n"/>
      <c r="AV2027" s="7">
        <f>AT2027/AQ2027</f>
        <v/>
      </c>
      <c r="AW2027" s="7">
        <f>AU2027/AR2027</f>
        <v/>
      </c>
      <c r="AX2027" s="1" t="n"/>
      <c r="AY2027" s="1">
        <f>+IF(AND(D2027&gt;0,E2027&gt;0,F2027&gt;0,S2027&gt;0,T2027&gt;0,AC2027&gt;0,AB2027&gt;0,AI2027&gt;0,AJ2027&gt;0,AS2027&gt;AR2027,AR2027&gt;AQ2027),"long buildup",IF(AND(D2027&gt;0,E2027&gt;0,F2027&gt;0,S2027&lt;0,T2027&lt;0,AB2027&lt;0,AC2027&lt;0,AI2027&lt;0,AJ2027&lt;0,AS2027&gt;AR2027,AR2027&gt;AQ2027),"Short Covering",IF(AND(D2027&lt;0,E2027&lt;0,F2027&lt;0,S2027&lt;0,T2027&lt;0,AB2027&gt;0,AC2027&gt;0,AI2027&gt;0,AJ2027&gt;0,AS2027&lt;AR2027,AR2027&lt;AQ2027),"Short Buildup",IF(AND(D2027&lt;0,E2027&lt;0,F2027&lt;0,S2027&lt;0,T2027&lt;0,AB2027&lt;0,AC2027&lt;0,AI2027&lt;0,AJ2027&lt;0,AS2027&lt;AR2027,AR2027&lt;AQ2027),"LongUnwinding" ))))</f>
        <v/>
      </c>
      <c r="AZ2027" s="1">
        <f>+IF(AND(D2027&gt;0,E2027&gt;0,F2027&gt;0,L2027&gt;0,M2027&gt;0,S2027&gt;0,T2027&gt;0,Z2027&gt;0,AA2027&gt;0),"Buying Opportunity",IF(AND(D2027&lt;0,E2027&lt;0,F2027&lt;0,L2027&lt;0,M2027&lt;0,S2027&lt;0,T2027&lt;0,Z2027&lt;0,AA2027&lt;0),"support Zone",IF(AND(D2027&lt;0,E2027&lt;0,F2027&lt;0,L2027&gt;0,M2027&gt;0,S2027&gt;0,T2027&gt;0,Z2027&gt;0,AA2027&gt;0),"sell delivery")))</f>
        <v/>
      </c>
      <c r="BA2027" s="1">
        <f>IF(AND(D2027&gt;0,E2027&gt;0,F2027&gt;0,Z2027&gt;0,AA2027&gt;0,AB2027&gt;0,AC2027&gt;0,AI2027&gt;0,AJ2027&gt;0),"FII ENTERING")</f>
        <v/>
      </c>
      <c r="BB2027" s="1" t="n"/>
      <c r="BC2027" s="1" t="n"/>
      <c r="BD2027" s="1">
        <f>IF(AND(E2027&gt;0,F2027&gt;0,AB2027&gt;0,AC2027&gt;0,AI2027&gt;0,AJ2027&gt;0,AS2027&gt;AR2027,AR2027&gt;AQ2027),"long buildup",IF(AND(E2027&lt;0,F2027&lt;0,AB2027&gt;0,AC2027&gt;0,AI2027&gt;0,AJ2027&gt;0,AS2027&lt;AR2027,AR2027&lt;AQ2027),"Short buildup"))</f>
        <v/>
      </c>
      <c r="BE2027" s="1">
        <f>+IF(AND(F2027&gt;0,M2027&gt;0,T2027&gt;0,AA2027&gt;0),"buy")</f>
        <v/>
      </c>
    </row>
    <row r="2028">
      <c r="A2028" s="1" t="inlineStr">
        <is>
          <t>WEIZMANIND</t>
        </is>
      </c>
      <c r="B2028" s="1" t="n"/>
      <c r="C2028" s="1" t="n"/>
      <c r="D2028" s="2" t="n">
        <v>0.6436877076412008</v>
      </c>
      <c r="E2028" s="2" t="n">
        <v>-4.373839488343295</v>
      </c>
      <c r="F2028" s="3" t="n">
        <v>-0.6688241639697998</v>
      </c>
      <c r="G2028" s="4" t="n">
        <v>685</v>
      </c>
      <c r="H2028" s="4" t="n">
        <v>778</v>
      </c>
      <c r="I2028" s="3" t="n">
        <v>314</v>
      </c>
      <c r="J2028" s="1" t="n"/>
      <c r="K2028" s="1" t="n"/>
      <c r="L2028" s="7">
        <f>J2028/G2028</f>
        <v/>
      </c>
      <c r="M2028" s="7">
        <f>K2028/H2028</f>
        <v/>
      </c>
      <c r="N2028" s="1" t="n">
        <v>0.3856000000000001</v>
      </c>
      <c r="O2028" s="1" t="n">
        <v>0.2552</v>
      </c>
      <c r="P2028" s="1" t="n">
        <v>0.09279999999999999</v>
      </c>
      <c r="Q2028" s="1" t="n"/>
      <c r="R2028" s="1" t="n"/>
      <c r="S2028" s="7">
        <f>Q2028/N2028</f>
        <v/>
      </c>
      <c r="T2028" s="7">
        <f>R2028/O2028</f>
        <v/>
      </c>
      <c r="U2028" s="1" t="inlineStr">
        <is>
          <t>16730</t>
        </is>
      </c>
      <c r="V2028" s="1" t="inlineStr">
        <is>
          <t>8913</t>
        </is>
      </c>
      <c r="W2028" s="1" t="inlineStr">
        <is>
          <t>3553</t>
        </is>
      </c>
      <c r="X2028" s="1" t="n"/>
      <c r="Y2028" s="1" t="n"/>
      <c r="Z2028" s="7">
        <f>X2028/U2028</f>
        <v/>
      </c>
      <c r="AA2028" s="7">
        <f>Y2028/V2028</f>
        <v/>
      </c>
      <c r="AB2028" s="1" t="n"/>
      <c r="AC2028" s="1" t="n"/>
      <c r="AD2028" s="1" t="n"/>
      <c r="AE2028" s="1" t="n"/>
      <c r="AF2028" s="1" t="n"/>
      <c r="AG2028" s="1" t="n"/>
      <c r="AH2028" s="1" t="n"/>
      <c r="AI2028" s="7">
        <f>AG2028/AD2028</f>
        <v/>
      </c>
      <c r="AJ2028" s="7">
        <f>AH2028/AE2028</f>
        <v/>
      </c>
      <c r="AK2028" s="1" t="n"/>
      <c r="AL2028" s="1" t="n"/>
      <c r="AM2028" s="1" t="n"/>
      <c r="AN2028" s="1" t="n">
        <v>145.41</v>
      </c>
      <c r="AO2028" s="1" t="n">
        <v>139.05</v>
      </c>
      <c r="AP2028" s="1" t="n">
        <v>138.12</v>
      </c>
      <c r="AQ2028" s="1" t="n"/>
      <c r="AR2028" s="1" t="n"/>
      <c r="AS2028" s="1" t="n"/>
      <c r="AT2028" s="1" t="n"/>
      <c r="AU2028" s="1" t="n"/>
      <c r="AV2028" s="7">
        <f>AT2028/AQ2028</f>
        <v/>
      </c>
      <c r="AW2028" s="7">
        <f>AU2028/AR2028</f>
        <v/>
      </c>
      <c r="AX2028" s="1" t="n"/>
      <c r="AY2028" s="1">
        <f>+IF(AND(D2028&gt;0,E2028&gt;0,F2028&gt;0,S2028&gt;0,T2028&gt;0,AC2028&gt;0,AB2028&gt;0,AI2028&gt;0,AJ2028&gt;0,AS2028&gt;AR2028,AR2028&gt;AQ2028),"long buildup",IF(AND(D2028&gt;0,E2028&gt;0,F2028&gt;0,S2028&lt;0,T2028&lt;0,AB2028&lt;0,AC2028&lt;0,AI2028&lt;0,AJ2028&lt;0,AS2028&gt;AR2028,AR2028&gt;AQ2028),"Short Covering",IF(AND(D2028&lt;0,E2028&lt;0,F2028&lt;0,S2028&lt;0,T2028&lt;0,AB2028&gt;0,AC2028&gt;0,AI2028&gt;0,AJ2028&gt;0,AS2028&lt;AR2028,AR2028&lt;AQ2028),"Short Buildup",IF(AND(D2028&lt;0,E2028&lt;0,F2028&lt;0,S2028&lt;0,T2028&lt;0,AB2028&lt;0,AC2028&lt;0,AI2028&lt;0,AJ2028&lt;0,AS2028&lt;AR2028,AR2028&lt;AQ2028),"LongUnwinding" ))))</f>
        <v/>
      </c>
      <c r="AZ2028" s="1">
        <f>+IF(AND(D2028&gt;0,E2028&gt;0,F2028&gt;0,L2028&gt;0,M2028&gt;0,S2028&gt;0,T2028&gt;0,Z2028&gt;0,AA2028&gt;0),"Buying Opportunity",IF(AND(D2028&lt;0,E2028&lt;0,F2028&lt;0,L2028&lt;0,M2028&lt;0,S2028&lt;0,T2028&lt;0,Z2028&lt;0,AA2028&lt;0),"support Zone",IF(AND(D2028&lt;0,E2028&lt;0,F2028&lt;0,L2028&gt;0,M2028&gt;0,S2028&gt;0,T2028&gt;0,Z2028&gt;0,AA2028&gt;0),"sell delivery")))</f>
        <v/>
      </c>
      <c r="BA2028" s="1">
        <f>IF(AND(D2028&gt;0,E2028&gt;0,F2028&gt;0,Z2028&gt;0,AA2028&gt;0,AB2028&gt;0,AC2028&gt;0,AI2028&gt;0,AJ2028&gt;0),"FII ENTERING")</f>
        <v/>
      </c>
      <c r="BB2028" s="1" t="n"/>
      <c r="BC2028" s="1" t="n"/>
      <c r="BD2028" s="1">
        <f>IF(AND(E2028&gt;0,F2028&gt;0,AB2028&gt;0,AC2028&gt;0,AI2028&gt;0,AJ2028&gt;0,AS2028&gt;AR2028,AR2028&gt;AQ2028),"long buildup",IF(AND(E2028&lt;0,F2028&lt;0,AB2028&gt;0,AC2028&gt;0,AI2028&gt;0,AJ2028&gt;0,AS2028&lt;AR2028,AR2028&lt;AQ2028),"Short buildup"))</f>
        <v/>
      </c>
      <c r="BE2028" s="1">
        <f>+IF(AND(F2028&gt;0,M2028&gt;0,T2028&gt;0,AA2028&gt;0),"buy")</f>
        <v/>
      </c>
    </row>
    <row r="2029">
      <c r="A2029" s="1" t="inlineStr">
        <is>
          <t>WEL</t>
        </is>
      </c>
      <c r="B2029" s="1" t="n"/>
      <c r="C2029" s="1" t="n"/>
      <c r="D2029" s="2" t="n">
        <v>0.1058596425680226</v>
      </c>
      <c r="E2029" s="2" t="n">
        <v>2.55038566807665</v>
      </c>
      <c r="F2029" s="3" t="n">
        <v>-3.524202353512071</v>
      </c>
      <c r="G2029" s="4" t="n">
        <v>6060</v>
      </c>
      <c r="H2029" s="4" t="n">
        <v>15064</v>
      </c>
      <c r="I2029" s="3" t="n">
        <v>7291</v>
      </c>
      <c r="J2029" s="1" t="n"/>
      <c r="K2029" s="1" t="n"/>
      <c r="L2029" s="7">
        <f>J2029/G2029</f>
        <v/>
      </c>
      <c r="M2029" s="7">
        <f>K2029/H2029</f>
        <v/>
      </c>
      <c r="N2029" s="1" t="n">
        <v>3.4579</v>
      </c>
      <c r="O2029" s="1" t="n">
        <v>19.7774</v>
      </c>
      <c r="P2029" s="1" t="n">
        <v>10.4454</v>
      </c>
      <c r="Q2029" s="1" t="n"/>
      <c r="R2029" s="1" t="n"/>
      <c r="S2029" s="7">
        <f>Q2029/N2029</f>
        <v/>
      </c>
      <c r="T2029" s="7">
        <f>R2029/O2029</f>
        <v/>
      </c>
      <c r="U2029" s="1" t="inlineStr">
        <is>
          <t>90828</t>
        </is>
      </c>
      <c r="V2029" s="1" t="inlineStr">
        <is>
          <t>491483</t>
        </is>
      </c>
      <c r="W2029" s="1" t="inlineStr">
        <is>
          <t>347920</t>
        </is>
      </c>
      <c r="X2029" s="1" t="n"/>
      <c r="Y2029" s="1" t="n"/>
      <c r="Z2029" s="7">
        <f>X2029/U2029</f>
        <v/>
      </c>
      <c r="AA2029" s="7">
        <f>Y2029/V2029</f>
        <v/>
      </c>
      <c r="AB2029" s="1" t="n"/>
      <c r="AC2029" s="1" t="n"/>
      <c r="AD2029" s="1" t="n"/>
      <c r="AE2029" s="1" t="n"/>
      <c r="AF2029" s="1" t="n"/>
      <c r="AG2029" s="1" t="n"/>
      <c r="AH2029" s="1" t="n"/>
      <c r="AI2029" s="7">
        <f>AG2029/AD2029</f>
        <v/>
      </c>
      <c r="AJ2029" s="7">
        <f>AH2029/AE2029</f>
        <v/>
      </c>
      <c r="AK2029" s="1" t="n"/>
      <c r="AL2029" s="1" t="n"/>
      <c r="AM2029" s="1" t="n"/>
      <c r="AN2029" s="1" t="n">
        <v>160.76</v>
      </c>
      <c r="AO2029" s="1" t="n">
        <v>164.86</v>
      </c>
      <c r="AP2029" s="1" t="n">
        <v>159.05</v>
      </c>
      <c r="AQ2029" s="1" t="n"/>
      <c r="AR2029" s="1" t="n"/>
      <c r="AS2029" s="1" t="n"/>
      <c r="AT2029" s="1" t="n"/>
      <c r="AU2029" s="1" t="n"/>
      <c r="AV2029" s="7">
        <f>AT2029/AQ2029</f>
        <v/>
      </c>
      <c r="AW2029" s="7">
        <f>AU2029/AR2029</f>
        <v/>
      </c>
      <c r="AX2029" s="1" t="n"/>
      <c r="AY2029" s="1">
        <f>+IF(AND(D2029&gt;0,E2029&gt;0,F2029&gt;0,S2029&gt;0,T2029&gt;0,AC2029&gt;0,AB2029&gt;0,AI2029&gt;0,AJ2029&gt;0,AS2029&gt;AR2029,AR2029&gt;AQ2029),"long buildup",IF(AND(D2029&gt;0,E2029&gt;0,F2029&gt;0,S2029&lt;0,T2029&lt;0,AB2029&lt;0,AC2029&lt;0,AI2029&lt;0,AJ2029&lt;0,AS2029&gt;AR2029,AR2029&gt;AQ2029),"Short Covering",IF(AND(D2029&lt;0,E2029&lt;0,F2029&lt;0,S2029&lt;0,T2029&lt;0,AB2029&gt;0,AC2029&gt;0,AI2029&gt;0,AJ2029&gt;0,AS2029&lt;AR2029,AR2029&lt;AQ2029),"Short Buildup",IF(AND(D2029&lt;0,E2029&lt;0,F2029&lt;0,S2029&lt;0,T2029&lt;0,AB2029&lt;0,AC2029&lt;0,AI2029&lt;0,AJ2029&lt;0,AS2029&lt;AR2029,AR2029&lt;AQ2029),"LongUnwinding" ))))</f>
        <v/>
      </c>
      <c r="AZ2029" s="1">
        <f>+IF(AND(D2029&gt;0,E2029&gt;0,F2029&gt;0,L2029&gt;0,M2029&gt;0,S2029&gt;0,T2029&gt;0,Z2029&gt;0,AA2029&gt;0),"Buying Opportunity",IF(AND(D2029&lt;0,E2029&lt;0,F2029&lt;0,L2029&lt;0,M2029&lt;0,S2029&lt;0,T2029&lt;0,Z2029&lt;0,AA2029&lt;0),"support Zone",IF(AND(D2029&lt;0,E2029&lt;0,F2029&lt;0,L2029&gt;0,M2029&gt;0,S2029&gt;0,T2029&gt;0,Z2029&gt;0,AA2029&gt;0),"sell delivery")))</f>
        <v/>
      </c>
      <c r="BA2029" s="1">
        <f>IF(AND(D2029&gt;0,E2029&gt;0,F2029&gt;0,Z2029&gt;0,AA2029&gt;0,AB2029&gt;0,AC2029&gt;0,AI2029&gt;0,AJ2029&gt;0),"FII ENTERING")</f>
        <v/>
      </c>
      <c r="BB2029" s="1" t="n"/>
      <c r="BC2029" s="1" t="n"/>
      <c r="BD2029" s="1">
        <f>IF(AND(E2029&gt;0,F2029&gt;0,AB2029&gt;0,AC2029&gt;0,AI2029&gt;0,AJ2029&gt;0,AS2029&gt;AR2029,AR2029&gt;AQ2029),"long buildup",IF(AND(E2029&lt;0,F2029&lt;0,AB2029&gt;0,AC2029&gt;0,AI2029&gt;0,AJ2029&gt;0,AS2029&lt;AR2029,AR2029&lt;AQ2029),"Short buildup"))</f>
        <v/>
      </c>
      <c r="BE2029" s="1">
        <f>+IF(AND(F2029&gt;0,M2029&gt;0,T2029&gt;0,AA2029&gt;0),"buy")</f>
        <v/>
      </c>
    </row>
    <row r="2030">
      <c r="A2030" s="1" t="inlineStr">
        <is>
          <t>WELCORP</t>
        </is>
      </c>
      <c r="B2030" s="1" t="n"/>
      <c r="C2030" s="1" t="n"/>
      <c r="D2030" s="2" t="n">
        <v>0.7844860047696748</v>
      </c>
      <c r="E2030" s="2" t="n">
        <v>-0.6912011955912657</v>
      </c>
      <c r="F2030" s="3" t="n">
        <v>-1.103586656634055</v>
      </c>
      <c r="G2030" s="4" t="n">
        <v>12348</v>
      </c>
      <c r="H2030" s="4" t="n">
        <v>11816</v>
      </c>
      <c r="I2030" s="3" t="n">
        <v>11728</v>
      </c>
      <c r="J2030" s="1" t="n"/>
      <c r="K2030" s="1" t="n"/>
      <c r="L2030" s="7">
        <f>J2030/G2030</f>
        <v/>
      </c>
      <c r="M2030" s="7">
        <f>K2030/H2030</f>
        <v/>
      </c>
      <c r="N2030" s="1" t="n">
        <v>36.0825</v>
      </c>
      <c r="O2030" s="1" t="n">
        <v>34.6629</v>
      </c>
      <c r="P2030" s="1" t="n">
        <v>19.9606</v>
      </c>
      <c r="Q2030" s="1" t="n"/>
      <c r="R2030" s="1" t="n"/>
      <c r="S2030" s="7">
        <f>Q2030/N2030</f>
        <v/>
      </c>
      <c r="T2030" s="7">
        <f>R2030/O2030</f>
        <v/>
      </c>
      <c r="U2030" s="1" t="inlineStr">
        <is>
          <t>158929</t>
        </is>
      </c>
      <c r="V2030" s="1" t="inlineStr">
        <is>
          <t>193417</t>
        </is>
      </c>
      <c r="W2030" s="1" t="inlineStr">
        <is>
          <t>95653</t>
        </is>
      </c>
      <c r="X2030" s="1" t="n"/>
      <c r="Y2030" s="1" t="n"/>
      <c r="Z2030" s="7">
        <f>X2030/U2030</f>
        <v/>
      </c>
      <c r="AA2030" s="7">
        <f>Y2030/V2030</f>
        <v/>
      </c>
      <c r="AB2030" s="1" t="n"/>
      <c r="AC2030" s="1" t="n"/>
      <c r="AD2030" s="1" t="n"/>
      <c r="AE2030" s="1" t="n"/>
      <c r="AF2030" s="1" t="n"/>
      <c r="AG2030" s="1" t="n"/>
      <c r="AH2030" s="1" t="n"/>
      <c r="AI2030" s="7">
        <f>AG2030/AD2030</f>
        <v/>
      </c>
      <c r="AJ2030" s="7">
        <f>AH2030/AE2030</f>
        <v/>
      </c>
      <c r="AK2030" s="1" t="n"/>
      <c r="AL2030" s="1" t="n"/>
      <c r="AM2030" s="1" t="n"/>
      <c r="AN2030" s="1" t="n">
        <v>802.95</v>
      </c>
      <c r="AO2030" s="1" t="n">
        <v>797.4</v>
      </c>
      <c r="AP2030" s="1" t="n">
        <v>788.6</v>
      </c>
      <c r="AQ2030" s="1" t="n"/>
      <c r="AR2030" s="1" t="n"/>
      <c r="AS2030" s="1" t="n"/>
      <c r="AT2030" s="1" t="n"/>
      <c r="AU2030" s="1" t="n"/>
      <c r="AV2030" s="7">
        <f>AT2030/AQ2030</f>
        <v/>
      </c>
      <c r="AW2030" s="7">
        <f>AU2030/AR2030</f>
        <v/>
      </c>
      <c r="AX2030" s="1" t="n"/>
      <c r="AY2030" s="1">
        <f>+IF(AND(D2030&gt;0,E2030&gt;0,F2030&gt;0,S2030&gt;0,T2030&gt;0,AC2030&gt;0,AB2030&gt;0,AI2030&gt;0,AJ2030&gt;0,AS2030&gt;AR2030,AR2030&gt;AQ2030),"long buildup",IF(AND(D2030&gt;0,E2030&gt;0,F2030&gt;0,S2030&lt;0,T2030&lt;0,AB2030&lt;0,AC2030&lt;0,AI2030&lt;0,AJ2030&lt;0,AS2030&gt;AR2030,AR2030&gt;AQ2030),"Short Covering",IF(AND(D2030&lt;0,E2030&lt;0,F2030&lt;0,S2030&lt;0,T2030&lt;0,AB2030&gt;0,AC2030&gt;0,AI2030&gt;0,AJ2030&gt;0,AS2030&lt;AR2030,AR2030&lt;AQ2030),"Short Buildup",IF(AND(D2030&lt;0,E2030&lt;0,F2030&lt;0,S2030&lt;0,T2030&lt;0,AB2030&lt;0,AC2030&lt;0,AI2030&lt;0,AJ2030&lt;0,AS2030&lt;AR2030,AR2030&lt;AQ2030),"LongUnwinding" ))))</f>
        <v/>
      </c>
      <c r="AZ2030" s="1">
        <f>+IF(AND(D2030&gt;0,E2030&gt;0,F2030&gt;0,L2030&gt;0,M2030&gt;0,S2030&gt;0,T2030&gt;0,Z2030&gt;0,AA2030&gt;0),"Buying Opportunity",IF(AND(D2030&lt;0,E2030&lt;0,F2030&lt;0,L2030&lt;0,M2030&lt;0,S2030&lt;0,T2030&lt;0,Z2030&lt;0,AA2030&lt;0),"support Zone",IF(AND(D2030&lt;0,E2030&lt;0,F2030&lt;0,L2030&gt;0,M2030&gt;0,S2030&gt;0,T2030&gt;0,Z2030&gt;0,AA2030&gt;0),"sell delivery")))</f>
        <v/>
      </c>
      <c r="BA2030" s="1">
        <f>IF(AND(D2030&gt;0,E2030&gt;0,F2030&gt;0,Z2030&gt;0,AA2030&gt;0,AB2030&gt;0,AC2030&gt;0,AI2030&gt;0,AJ2030&gt;0),"FII ENTERING")</f>
        <v/>
      </c>
      <c r="BB2030" s="1" t="n"/>
      <c r="BC2030" s="1" t="n"/>
      <c r="BD2030" s="1">
        <f>IF(AND(E2030&gt;0,F2030&gt;0,AB2030&gt;0,AC2030&gt;0,AI2030&gt;0,AJ2030&gt;0,AS2030&gt;AR2030,AR2030&gt;AQ2030),"long buildup",IF(AND(E2030&lt;0,F2030&lt;0,AB2030&gt;0,AC2030&gt;0,AI2030&gt;0,AJ2030&gt;0,AS2030&lt;AR2030,AR2030&lt;AQ2030),"Short buildup"))</f>
        <v/>
      </c>
      <c r="BE2030" s="1">
        <f>+IF(AND(F2030&gt;0,M2030&gt;0,T2030&gt;0,AA2030&gt;0),"buy")</f>
        <v/>
      </c>
    </row>
    <row r="2031">
      <c r="A2031" s="1" t="inlineStr">
        <is>
          <t>WELENT</t>
        </is>
      </c>
      <c r="B2031" s="1" t="n"/>
      <c r="C2031" s="1" t="n"/>
      <c r="D2031" s="2" t="n">
        <v>1.160558464223382</v>
      </c>
      <c r="E2031" s="2" t="n">
        <v>0.5175536961959804</v>
      </c>
      <c r="F2031" s="3" t="n">
        <v>-0.1287222174547327</v>
      </c>
      <c r="G2031" s="4" t="n">
        <v>7284</v>
      </c>
      <c r="H2031" s="4" t="n">
        <v>8811</v>
      </c>
      <c r="I2031" s="3" t="n">
        <v>15326</v>
      </c>
      <c r="J2031" s="1" t="n"/>
      <c r="K2031" s="1" t="n"/>
      <c r="L2031" s="7">
        <f>J2031/G2031</f>
        <v/>
      </c>
      <c r="M2031" s="7">
        <f>K2031/H2031</f>
        <v/>
      </c>
      <c r="N2031" s="1" t="n">
        <v>16.1843</v>
      </c>
      <c r="O2031" s="1" t="n">
        <v>7.4691</v>
      </c>
      <c r="P2031" s="1" t="n">
        <v>14.4668</v>
      </c>
      <c r="Q2031" s="1" t="n"/>
      <c r="R2031" s="1" t="n"/>
      <c r="S2031" s="7">
        <f>Q2031/N2031</f>
        <v/>
      </c>
      <c r="T2031" s="7">
        <f>R2031/O2031</f>
        <v/>
      </c>
      <c r="U2031" s="1" t="inlineStr">
        <is>
          <t>164687</t>
        </is>
      </c>
      <c r="V2031" s="1" t="inlineStr">
        <is>
          <t>70401</t>
        </is>
      </c>
      <c r="W2031" s="1" t="inlineStr">
        <is>
          <t>157601</t>
        </is>
      </c>
      <c r="X2031" s="1" t="n"/>
      <c r="Y2031" s="1" t="n"/>
      <c r="Z2031" s="7">
        <f>X2031/U2031</f>
        <v/>
      </c>
      <c r="AA2031" s="7">
        <f>Y2031/V2031</f>
        <v/>
      </c>
      <c r="AB2031" s="1" t="n"/>
      <c r="AC2031" s="1" t="n"/>
      <c r="AD2031" s="1" t="n"/>
      <c r="AE2031" s="1" t="n"/>
      <c r="AF2031" s="1" t="n"/>
      <c r="AG2031" s="1" t="n"/>
      <c r="AH2031" s="1" t="n"/>
      <c r="AI2031" s="7">
        <f>AG2031/AD2031</f>
        <v/>
      </c>
      <c r="AJ2031" s="7">
        <f>AH2031/AE2031</f>
        <v/>
      </c>
      <c r="AK2031" s="1" t="n"/>
      <c r="AL2031" s="1" t="n"/>
      <c r="AM2031" s="1" t="n"/>
      <c r="AN2031" s="1" t="n">
        <v>579.65</v>
      </c>
      <c r="AO2031" s="1" t="n">
        <v>582.65</v>
      </c>
      <c r="AP2031" s="1" t="n">
        <v>581.9</v>
      </c>
      <c r="AQ2031" s="1" t="n"/>
      <c r="AR2031" s="1" t="n"/>
      <c r="AS2031" s="1" t="n"/>
      <c r="AT2031" s="1" t="n"/>
      <c r="AU2031" s="1" t="n"/>
      <c r="AV2031" s="7">
        <f>AT2031/AQ2031</f>
        <v/>
      </c>
      <c r="AW2031" s="7">
        <f>AU2031/AR2031</f>
        <v/>
      </c>
      <c r="AX2031" s="1" t="n"/>
      <c r="AY2031" s="1">
        <f>+IF(AND(D2031&gt;0,E2031&gt;0,F2031&gt;0,S2031&gt;0,T2031&gt;0,AC2031&gt;0,AB2031&gt;0,AI2031&gt;0,AJ2031&gt;0,AS2031&gt;AR2031,AR2031&gt;AQ2031),"long buildup",IF(AND(D2031&gt;0,E2031&gt;0,F2031&gt;0,S2031&lt;0,T2031&lt;0,AB2031&lt;0,AC2031&lt;0,AI2031&lt;0,AJ2031&lt;0,AS2031&gt;AR2031,AR2031&gt;AQ2031),"Short Covering",IF(AND(D2031&lt;0,E2031&lt;0,F2031&lt;0,S2031&lt;0,T2031&lt;0,AB2031&gt;0,AC2031&gt;0,AI2031&gt;0,AJ2031&gt;0,AS2031&lt;AR2031,AR2031&lt;AQ2031),"Short Buildup",IF(AND(D2031&lt;0,E2031&lt;0,F2031&lt;0,S2031&lt;0,T2031&lt;0,AB2031&lt;0,AC2031&lt;0,AI2031&lt;0,AJ2031&lt;0,AS2031&lt;AR2031,AR2031&lt;AQ2031),"LongUnwinding" ))))</f>
        <v/>
      </c>
      <c r="AZ2031" s="1">
        <f>+IF(AND(D2031&gt;0,E2031&gt;0,F2031&gt;0,L2031&gt;0,M2031&gt;0,S2031&gt;0,T2031&gt;0,Z2031&gt;0,AA2031&gt;0),"Buying Opportunity",IF(AND(D2031&lt;0,E2031&lt;0,F2031&lt;0,L2031&lt;0,M2031&lt;0,S2031&lt;0,T2031&lt;0,Z2031&lt;0,AA2031&lt;0),"support Zone",IF(AND(D2031&lt;0,E2031&lt;0,F2031&lt;0,L2031&gt;0,M2031&gt;0,S2031&gt;0,T2031&gt;0,Z2031&gt;0,AA2031&gt;0),"sell delivery")))</f>
        <v/>
      </c>
      <c r="BA2031" s="1">
        <f>IF(AND(D2031&gt;0,E2031&gt;0,F2031&gt;0,Z2031&gt;0,AA2031&gt;0,AB2031&gt;0,AC2031&gt;0,AI2031&gt;0,AJ2031&gt;0),"FII ENTERING")</f>
        <v/>
      </c>
      <c r="BB2031" s="1" t="n"/>
      <c r="BC2031" s="1" t="n"/>
      <c r="BD2031" s="1">
        <f>IF(AND(E2031&gt;0,F2031&gt;0,AB2031&gt;0,AC2031&gt;0,AI2031&gt;0,AJ2031&gt;0,AS2031&gt;AR2031,AR2031&gt;AQ2031),"long buildup",IF(AND(E2031&lt;0,F2031&lt;0,AB2031&gt;0,AC2031&gt;0,AI2031&gt;0,AJ2031&gt;0,AS2031&lt;AR2031,AR2031&lt;AQ2031),"Short buildup"))</f>
        <v/>
      </c>
      <c r="BE2031" s="1">
        <f>+IF(AND(F2031&gt;0,M2031&gt;0,T2031&gt;0,AA2031&gt;0),"buy")</f>
        <v/>
      </c>
    </row>
    <row r="2032">
      <c r="A2032" s="1" t="inlineStr">
        <is>
          <t>WELINV</t>
        </is>
      </c>
      <c r="B2032" s="1" t="n"/>
      <c r="C2032" s="1" t="n"/>
      <c r="D2032" s="2" t="n">
        <v>-0.2876526458615986</v>
      </c>
      <c r="E2032" s="2" t="n">
        <v>-1.905072937078162</v>
      </c>
      <c r="F2032" s="3" t="n">
        <v>1.814449006769506</v>
      </c>
      <c r="G2032" s="4" t="n">
        <v>155</v>
      </c>
      <c r="H2032" s="4" t="n">
        <v>171</v>
      </c>
      <c r="I2032" s="3" t="n">
        <v>157</v>
      </c>
      <c r="J2032" s="1" t="n"/>
      <c r="K2032" s="1" t="n"/>
      <c r="L2032" s="7">
        <f>J2032/G2032</f>
        <v/>
      </c>
      <c r="M2032" s="7">
        <f>K2032/H2032</f>
        <v/>
      </c>
      <c r="N2032" s="1" t="n">
        <v>0.4202</v>
      </c>
      <c r="O2032" s="1" t="n">
        <v>0.07940000000000001</v>
      </c>
      <c r="P2032" s="1" t="n">
        <v>0.08380000000000001</v>
      </c>
      <c r="Q2032" s="1" t="n"/>
      <c r="R2032" s="1" t="n"/>
      <c r="S2032" s="7">
        <f>Q2032/N2032</f>
        <v/>
      </c>
      <c r="T2032" s="7">
        <f>R2032/O2032</f>
        <v/>
      </c>
      <c r="U2032" s="1" t="inlineStr">
        <is>
          <t>4305</t>
        </is>
      </c>
      <c r="V2032" s="1" t="inlineStr">
        <is>
          <t>561</t>
        </is>
      </c>
      <c r="W2032" s="1" t="inlineStr">
        <is>
          <t>605</t>
        </is>
      </c>
      <c r="X2032" s="1" t="n"/>
      <c r="Y2032" s="1" t="n"/>
      <c r="Z2032" s="7">
        <f>X2032/U2032</f>
        <v/>
      </c>
      <c r="AA2032" s="7">
        <f>Y2032/V2032</f>
        <v/>
      </c>
      <c r="AB2032" s="1" t="n"/>
      <c r="AC2032" s="1" t="n"/>
      <c r="AD2032" s="1" t="n"/>
      <c r="AE2032" s="1" t="n"/>
      <c r="AF2032" s="1" t="n"/>
      <c r="AG2032" s="1" t="n"/>
      <c r="AH2032" s="1" t="n"/>
      <c r="AI2032" s="7">
        <f>AG2032/AD2032</f>
        <v/>
      </c>
      <c r="AJ2032" s="7">
        <f>AH2032/AE2032</f>
        <v/>
      </c>
      <c r="AK2032" s="1" t="n"/>
      <c r="AL2032" s="1" t="n"/>
      <c r="AM2032" s="1" t="n"/>
      <c r="AN2032" s="1" t="n">
        <v>918.6</v>
      </c>
      <c r="AO2032" s="1" t="n">
        <v>901.1</v>
      </c>
      <c r="AP2032" s="1" t="n">
        <v>917.45</v>
      </c>
      <c r="AQ2032" s="1" t="n"/>
      <c r="AR2032" s="1" t="n"/>
      <c r="AS2032" s="1" t="n"/>
      <c r="AT2032" s="1" t="n"/>
      <c r="AU2032" s="1" t="n"/>
      <c r="AV2032" s="7">
        <f>AT2032/AQ2032</f>
        <v/>
      </c>
      <c r="AW2032" s="7">
        <f>AU2032/AR2032</f>
        <v/>
      </c>
      <c r="AX2032" s="1" t="n"/>
      <c r="AY2032" s="1">
        <f>+IF(AND(D2032&gt;0,E2032&gt;0,F2032&gt;0,S2032&gt;0,T2032&gt;0,AC2032&gt;0,AB2032&gt;0,AI2032&gt;0,AJ2032&gt;0,AS2032&gt;AR2032,AR2032&gt;AQ2032),"long buildup",IF(AND(D2032&gt;0,E2032&gt;0,F2032&gt;0,S2032&lt;0,T2032&lt;0,AB2032&lt;0,AC2032&lt;0,AI2032&lt;0,AJ2032&lt;0,AS2032&gt;AR2032,AR2032&gt;AQ2032),"Short Covering",IF(AND(D2032&lt;0,E2032&lt;0,F2032&lt;0,S2032&lt;0,T2032&lt;0,AB2032&gt;0,AC2032&gt;0,AI2032&gt;0,AJ2032&gt;0,AS2032&lt;AR2032,AR2032&lt;AQ2032),"Short Buildup",IF(AND(D2032&lt;0,E2032&lt;0,F2032&lt;0,S2032&lt;0,T2032&lt;0,AB2032&lt;0,AC2032&lt;0,AI2032&lt;0,AJ2032&lt;0,AS2032&lt;AR2032,AR2032&lt;AQ2032),"LongUnwinding" ))))</f>
        <v/>
      </c>
      <c r="AZ2032" s="1">
        <f>+IF(AND(D2032&gt;0,E2032&gt;0,F2032&gt;0,L2032&gt;0,M2032&gt;0,S2032&gt;0,T2032&gt;0,Z2032&gt;0,AA2032&gt;0),"Buying Opportunity",IF(AND(D2032&lt;0,E2032&lt;0,F2032&lt;0,L2032&lt;0,M2032&lt;0,S2032&lt;0,T2032&lt;0,Z2032&lt;0,AA2032&lt;0),"support Zone",IF(AND(D2032&lt;0,E2032&lt;0,F2032&lt;0,L2032&gt;0,M2032&gt;0,S2032&gt;0,T2032&gt;0,Z2032&gt;0,AA2032&gt;0),"sell delivery")))</f>
        <v/>
      </c>
      <c r="BA2032" s="1">
        <f>IF(AND(D2032&gt;0,E2032&gt;0,F2032&gt;0,Z2032&gt;0,AA2032&gt;0,AB2032&gt;0,AC2032&gt;0,AI2032&gt;0,AJ2032&gt;0),"FII ENTERING")</f>
        <v/>
      </c>
      <c r="BB2032" s="1" t="n"/>
      <c r="BC2032" s="1" t="n"/>
      <c r="BD2032" s="1">
        <f>IF(AND(E2032&gt;0,F2032&gt;0,AB2032&gt;0,AC2032&gt;0,AI2032&gt;0,AJ2032&gt;0,AS2032&gt;AR2032,AR2032&gt;AQ2032),"long buildup",IF(AND(E2032&lt;0,F2032&lt;0,AB2032&gt;0,AC2032&gt;0,AI2032&gt;0,AJ2032&gt;0,AS2032&lt;AR2032,AR2032&lt;AQ2032),"Short buildup"))</f>
        <v/>
      </c>
      <c r="BE2032" s="1">
        <f>+IF(AND(F2032&gt;0,M2032&gt;0,T2032&gt;0,AA2032&gt;0),"buy")</f>
        <v/>
      </c>
    </row>
    <row r="2033">
      <c r="A2033" s="1" t="inlineStr">
        <is>
          <t>WELSPUNIND</t>
        </is>
      </c>
      <c r="B2033" s="1" t="n"/>
      <c r="C2033" s="1" t="n"/>
      <c r="D2033" s="2" t="n">
        <v>2.087347463070007</v>
      </c>
      <c r="E2033" s="2" t="n">
        <v>2.087347463070007</v>
      </c>
      <c r="F2033" s="3" t="n">
        <v>2.087347463070007</v>
      </c>
      <c r="G2033" s="4" t="n">
        <v>23553</v>
      </c>
      <c r="H2033" s="4" t="n">
        <v>23553</v>
      </c>
      <c r="I2033" s="3" t="n">
        <v>23553</v>
      </c>
      <c r="J2033" s="1" t="n"/>
      <c r="K2033" s="1" t="n"/>
      <c r="L2033" s="7">
        <f>J2033/G2033</f>
        <v/>
      </c>
      <c r="M2033" s="7">
        <f>K2033/H2033</f>
        <v/>
      </c>
      <c r="N2033" s="1" t="n">
        <v>30.4546</v>
      </c>
      <c r="O2033" s="1" t="n">
        <v>30.4546</v>
      </c>
      <c r="P2033" s="1" t="n">
        <v>30.4546</v>
      </c>
      <c r="Q2033" s="1" t="n"/>
      <c r="R2033" s="1" t="n"/>
      <c r="S2033" s="7">
        <f>Q2033/N2033</f>
        <v/>
      </c>
      <c r="T2033" s="7">
        <f>R2033/O2033</f>
        <v/>
      </c>
      <c r="U2033" s="1" t="inlineStr">
        <is>
          <t>781770</t>
        </is>
      </c>
      <c r="V2033" s="1" t="inlineStr">
        <is>
          <t>781770</t>
        </is>
      </c>
      <c r="W2033" s="1" t="inlineStr">
        <is>
          <t>781770</t>
        </is>
      </c>
      <c r="X2033" s="1" t="n"/>
      <c r="Y2033" s="1" t="n"/>
      <c r="Z2033" s="7">
        <f>X2033/U2033</f>
        <v/>
      </c>
      <c r="AA2033" s="7">
        <f>Y2033/V2033</f>
        <v/>
      </c>
      <c r="AB2033" s="1" t="n"/>
      <c r="AC2033" s="1" t="n"/>
      <c r="AD2033" s="1" t="n"/>
      <c r="AE2033" s="1" t="n"/>
      <c r="AF2033" s="1" t="n"/>
      <c r="AG2033" s="1" t="n"/>
      <c r="AH2033" s="1" t="n"/>
      <c r="AI2033" s="7">
        <f>AG2033/AD2033</f>
        <v/>
      </c>
      <c r="AJ2033" s="7">
        <f>AH2033/AE2033</f>
        <v/>
      </c>
      <c r="AK2033" s="1" t="n"/>
      <c r="AL2033" s="1" t="n"/>
      <c r="AM2033" s="1" t="n"/>
      <c r="AN2033" s="1" t="n">
        <v>158.95</v>
      </c>
      <c r="AO2033" s="1" t="n">
        <v>158.95</v>
      </c>
      <c r="AP2033" s="1" t="n">
        <v>158.95</v>
      </c>
      <c r="AQ2033" s="1" t="n"/>
      <c r="AR2033" s="1" t="n"/>
      <c r="AS2033" s="1" t="n"/>
      <c r="AT2033" s="1" t="n"/>
      <c r="AU2033" s="1" t="n"/>
      <c r="AV2033" s="7">
        <f>AT2033/AQ2033</f>
        <v/>
      </c>
      <c r="AW2033" s="7">
        <f>AU2033/AR2033</f>
        <v/>
      </c>
      <c r="AX2033" s="1" t="n"/>
      <c r="AY2033" s="1">
        <f>+IF(AND(D2033&gt;0,E2033&gt;0,F2033&gt;0,S2033&gt;0,T2033&gt;0,AC2033&gt;0,AB2033&gt;0,AI2033&gt;0,AJ2033&gt;0,AS2033&gt;AR2033,AR2033&gt;AQ2033),"long buildup",IF(AND(D2033&gt;0,E2033&gt;0,F2033&gt;0,S2033&lt;0,T2033&lt;0,AB2033&lt;0,AC2033&lt;0,AI2033&lt;0,AJ2033&lt;0,AS2033&gt;AR2033,AR2033&gt;AQ2033),"Short Covering",IF(AND(D2033&lt;0,E2033&lt;0,F2033&lt;0,S2033&lt;0,T2033&lt;0,AB2033&gt;0,AC2033&gt;0,AI2033&gt;0,AJ2033&gt;0,AS2033&lt;AR2033,AR2033&lt;AQ2033),"Short Buildup",IF(AND(D2033&lt;0,E2033&lt;0,F2033&lt;0,S2033&lt;0,T2033&lt;0,AB2033&lt;0,AC2033&lt;0,AI2033&lt;0,AJ2033&lt;0,AS2033&lt;AR2033,AR2033&lt;AQ2033),"LongUnwinding" ))))</f>
        <v/>
      </c>
      <c r="AZ2033" s="1">
        <f>+IF(AND(D2033&gt;0,E2033&gt;0,F2033&gt;0,L2033&gt;0,M2033&gt;0,S2033&gt;0,T2033&gt;0,Z2033&gt;0,AA2033&gt;0),"Buying Opportunity",IF(AND(D2033&lt;0,E2033&lt;0,F2033&lt;0,L2033&lt;0,M2033&lt;0,S2033&lt;0,T2033&lt;0,Z2033&lt;0,AA2033&lt;0),"support Zone",IF(AND(D2033&lt;0,E2033&lt;0,F2033&lt;0,L2033&gt;0,M2033&gt;0,S2033&gt;0,T2033&gt;0,Z2033&gt;0,AA2033&gt;0),"sell delivery")))</f>
        <v/>
      </c>
      <c r="BA2033" s="1">
        <f>IF(AND(D2033&gt;0,E2033&gt;0,F2033&gt;0,Z2033&gt;0,AA2033&gt;0,AB2033&gt;0,AC2033&gt;0,AI2033&gt;0,AJ2033&gt;0),"FII ENTERING")</f>
        <v/>
      </c>
      <c r="BB2033" s="1" t="n"/>
      <c r="BC2033" s="1" t="n"/>
      <c r="BD2033" s="1">
        <f>IF(AND(E2033&gt;0,F2033&gt;0,AB2033&gt;0,AC2033&gt;0,AI2033&gt;0,AJ2033&gt;0,AS2033&gt;AR2033,AR2033&gt;AQ2033),"long buildup",IF(AND(E2033&lt;0,F2033&lt;0,AB2033&gt;0,AC2033&gt;0,AI2033&gt;0,AJ2033&gt;0,AS2033&lt;AR2033,AR2033&lt;AQ2033),"Short buildup"))</f>
        <v/>
      </c>
      <c r="BE2033" s="1">
        <f>+IF(AND(F2033&gt;0,M2033&gt;0,T2033&gt;0,AA2033&gt;0),"buy")</f>
        <v/>
      </c>
    </row>
    <row r="2034">
      <c r="A2034" s="1" t="inlineStr">
        <is>
          <t>WENDT</t>
        </is>
      </c>
      <c r="B2034" s="1" t="n"/>
      <c r="C2034" s="1" t="n"/>
      <c r="D2034" s="2" t="n">
        <v>3.977589348916367</v>
      </c>
      <c r="E2034" s="2" t="n">
        <v>-0.2586981082881976</v>
      </c>
      <c r="F2034" s="3" t="n">
        <v>-2.250673110715441</v>
      </c>
      <c r="G2034" s="4" t="n">
        <v>1083</v>
      </c>
      <c r="H2034" s="4" t="n">
        <v>285</v>
      </c>
      <c r="I2034" s="3" t="n">
        <v>309</v>
      </c>
      <c r="J2034" s="1" t="n"/>
      <c r="K2034" s="1" t="n"/>
      <c r="L2034" s="7">
        <f>J2034/G2034</f>
        <v/>
      </c>
      <c r="M2034" s="7">
        <f>K2034/H2034</f>
        <v/>
      </c>
      <c r="N2034" s="1" t="n">
        <v>3.6106</v>
      </c>
      <c r="O2034" s="1" t="n">
        <v>0.7291</v>
      </c>
      <c r="P2034" s="1" t="n">
        <v>0.7694</v>
      </c>
      <c r="Q2034" s="1" t="n"/>
      <c r="R2034" s="1" t="n"/>
      <c r="S2034" s="7">
        <f>Q2034/N2034</f>
        <v/>
      </c>
      <c r="T2034" s="7">
        <f>R2034/O2034</f>
        <v/>
      </c>
      <c r="U2034" s="1" t="inlineStr">
        <is>
          <t>899</t>
        </is>
      </c>
      <c r="V2034" s="1" t="inlineStr">
        <is>
          <t>247</t>
        </is>
      </c>
      <c r="W2034" s="1" t="inlineStr">
        <is>
          <t>228</t>
        </is>
      </c>
      <c r="X2034" s="1" t="n"/>
      <c r="Y2034" s="1" t="n"/>
      <c r="Z2034" s="7">
        <f>X2034/U2034</f>
        <v/>
      </c>
      <c r="AA2034" s="7">
        <f>Y2034/V2034</f>
        <v/>
      </c>
      <c r="AB2034" s="1" t="n"/>
      <c r="AC2034" s="1" t="n"/>
      <c r="AD2034" s="1" t="n"/>
      <c r="AE2034" s="1" t="n"/>
      <c r="AF2034" s="1" t="n"/>
      <c r="AG2034" s="1" t="n"/>
      <c r="AH2034" s="1" t="n"/>
      <c r="AI2034" s="7">
        <f>AG2034/AD2034</f>
        <v/>
      </c>
      <c r="AJ2034" s="7">
        <f>AH2034/AE2034</f>
        <v/>
      </c>
      <c r="AK2034" s="1" t="n"/>
      <c r="AL2034" s="1" t="n"/>
      <c r="AM2034" s="1" t="n"/>
      <c r="AN2034" s="1" t="n">
        <v>17259.5</v>
      </c>
      <c r="AO2034" s="1" t="n">
        <v>17214.85</v>
      </c>
      <c r="AP2034" s="1" t="n">
        <v>16827.4</v>
      </c>
      <c r="AQ2034" s="1" t="n"/>
      <c r="AR2034" s="1" t="n"/>
      <c r="AS2034" s="1" t="n"/>
      <c r="AT2034" s="1" t="n"/>
      <c r="AU2034" s="1" t="n"/>
      <c r="AV2034" s="7">
        <f>AT2034/AQ2034</f>
        <v/>
      </c>
      <c r="AW2034" s="7">
        <f>AU2034/AR2034</f>
        <v/>
      </c>
      <c r="AX2034" s="1" t="n"/>
      <c r="AY2034" s="1">
        <f>+IF(AND(D2034&gt;0,E2034&gt;0,F2034&gt;0,S2034&gt;0,T2034&gt;0,AC2034&gt;0,AB2034&gt;0,AI2034&gt;0,AJ2034&gt;0,AS2034&gt;AR2034,AR2034&gt;AQ2034),"long buildup",IF(AND(D2034&gt;0,E2034&gt;0,F2034&gt;0,S2034&lt;0,T2034&lt;0,AB2034&lt;0,AC2034&lt;0,AI2034&lt;0,AJ2034&lt;0,AS2034&gt;AR2034,AR2034&gt;AQ2034),"Short Covering",IF(AND(D2034&lt;0,E2034&lt;0,F2034&lt;0,S2034&lt;0,T2034&lt;0,AB2034&gt;0,AC2034&gt;0,AI2034&gt;0,AJ2034&gt;0,AS2034&lt;AR2034,AR2034&lt;AQ2034),"Short Buildup",IF(AND(D2034&lt;0,E2034&lt;0,F2034&lt;0,S2034&lt;0,T2034&lt;0,AB2034&lt;0,AC2034&lt;0,AI2034&lt;0,AJ2034&lt;0,AS2034&lt;AR2034,AR2034&lt;AQ2034),"LongUnwinding" ))))</f>
        <v/>
      </c>
      <c r="AZ2034" s="1">
        <f>+IF(AND(D2034&gt;0,E2034&gt;0,F2034&gt;0,L2034&gt;0,M2034&gt;0,S2034&gt;0,T2034&gt;0,Z2034&gt;0,AA2034&gt;0),"Buying Opportunity",IF(AND(D2034&lt;0,E2034&lt;0,F2034&lt;0,L2034&lt;0,M2034&lt;0,S2034&lt;0,T2034&lt;0,Z2034&lt;0,AA2034&lt;0),"support Zone",IF(AND(D2034&lt;0,E2034&lt;0,F2034&lt;0,L2034&gt;0,M2034&gt;0,S2034&gt;0,T2034&gt;0,Z2034&gt;0,AA2034&gt;0),"sell delivery")))</f>
        <v/>
      </c>
      <c r="BA2034" s="1">
        <f>IF(AND(D2034&gt;0,E2034&gt;0,F2034&gt;0,Z2034&gt;0,AA2034&gt;0,AB2034&gt;0,AC2034&gt;0,AI2034&gt;0,AJ2034&gt;0),"FII ENTERING")</f>
        <v/>
      </c>
      <c r="BB2034" s="1" t="n"/>
      <c r="BC2034" s="1" t="n"/>
      <c r="BD2034" s="1">
        <f>IF(AND(E2034&gt;0,F2034&gt;0,AB2034&gt;0,AC2034&gt;0,AI2034&gt;0,AJ2034&gt;0,AS2034&gt;AR2034,AR2034&gt;AQ2034),"long buildup",IF(AND(E2034&lt;0,F2034&lt;0,AB2034&gt;0,AC2034&gt;0,AI2034&gt;0,AJ2034&gt;0,AS2034&lt;AR2034,AR2034&lt;AQ2034),"Short buildup"))</f>
        <v/>
      </c>
      <c r="BE2034" s="1">
        <f>+IF(AND(F2034&gt;0,M2034&gt;0,T2034&gt;0,AA2034&gt;0),"buy")</f>
        <v/>
      </c>
    </row>
    <row r="2035">
      <c r="A2035" s="1" t="inlineStr">
        <is>
          <t>WESTLIFE</t>
        </is>
      </c>
      <c r="B2035" s="1" t="n"/>
      <c r="C2035" s="1" t="n"/>
      <c r="D2035" s="2" t="n">
        <v>-0.6179389551213946</v>
      </c>
      <c r="E2035" s="2" t="n">
        <v>-2.279864338650921</v>
      </c>
      <c r="F2035" s="3" t="n">
        <v>4.601838164406447</v>
      </c>
      <c r="G2035" s="4" t="n">
        <v>1675</v>
      </c>
      <c r="H2035" s="4" t="n">
        <v>9818</v>
      </c>
      <c r="I2035" s="3" t="n">
        <v>96603</v>
      </c>
      <c r="J2035" s="1" t="n"/>
      <c r="K2035" s="1" t="n"/>
      <c r="L2035" s="7">
        <f>J2035/G2035</f>
        <v/>
      </c>
      <c r="M2035" s="7">
        <f>K2035/H2035</f>
        <v/>
      </c>
      <c r="N2035" s="1" t="n">
        <v>1.2492</v>
      </c>
      <c r="O2035" s="1" t="n">
        <v>9.5739</v>
      </c>
      <c r="P2035" s="1" t="n">
        <v>191.4584</v>
      </c>
      <c r="Q2035" s="1" t="n"/>
      <c r="R2035" s="1" t="n"/>
      <c r="S2035" s="7">
        <f>Q2035/N2035</f>
        <v/>
      </c>
      <c r="T2035" s="7">
        <f>R2035/O2035</f>
        <v/>
      </c>
      <c r="U2035" s="1" t="inlineStr">
        <is>
          <t>5412</t>
        </is>
      </c>
      <c r="V2035" s="1" t="inlineStr">
        <is>
          <t>61768</t>
        </is>
      </c>
      <c r="W2035" s="1" t="inlineStr">
        <is>
          <t>161990</t>
        </is>
      </c>
      <c r="X2035" s="1" t="n"/>
      <c r="Y2035" s="1" t="n"/>
      <c r="Z2035" s="7">
        <f>X2035/U2035</f>
        <v/>
      </c>
      <c r="AA2035" s="7">
        <f>Y2035/V2035</f>
        <v/>
      </c>
      <c r="AB2035" s="1" t="n"/>
      <c r="AC2035" s="1" t="n"/>
      <c r="AD2035" s="1" t="n"/>
      <c r="AE2035" s="1" t="n"/>
      <c r="AF2035" s="1" t="n"/>
      <c r="AG2035" s="1" t="n"/>
      <c r="AH2035" s="1" t="n"/>
      <c r="AI2035" s="7">
        <f>AG2035/AD2035</f>
        <v/>
      </c>
      <c r="AJ2035" s="7">
        <f>AH2035/AE2035</f>
        <v/>
      </c>
      <c r="AK2035" s="1" t="n"/>
      <c r="AL2035" s="1" t="n"/>
      <c r="AM2035" s="1" t="n"/>
      <c r="AN2035" s="1" t="n">
        <v>796.1</v>
      </c>
      <c r="AO2035" s="1" t="n">
        <v>777.95</v>
      </c>
      <c r="AP2035" s="1" t="n">
        <v>813.75</v>
      </c>
      <c r="AQ2035" s="1" t="n"/>
      <c r="AR2035" s="1" t="n"/>
      <c r="AS2035" s="1" t="n"/>
      <c r="AT2035" s="1" t="n"/>
      <c r="AU2035" s="1" t="n"/>
      <c r="AV2035" s="7">
        <f>AT2035/AQ2035</f>
        <v/>
      </c>
      <c r="AW2035" s="7">
        <f>AU2035/AR2035</f>
        <v/>
      </c>
      <c r="AX2035" s="1" t="n"/>
      <c r="AY2035" s="1">
        <f>+IF(AND(D2035&gt;0,E2035&gt;0,F2035&gt;0,S2035&gt;0,T2035&gt;0,AC2035&gt;0,AB2035&gt;0,AI2035&gt;0,AJ2035&gt;0,AS2035&gt;AR2035,AR2035&gt;AQ2035),"long buildup",IF(AND(D2035&gt;0,E2035&gt;0,F2035&gt;0,S2035&lt;0,T2035&lt;0,AB2035&lt;0,AC2035&lt;0,AI2035&lt;0,AJ2035&lt;0,AS2035&gt;AR2035,AR2035&gt;AQ2035),"Short Covering",IF(AND(D2035&lt;0,E2035&lt;0,F2035&lt;0,S2035&lt;0,T2035&lt;0,AB2035&gt;0,AC2035&gt;0,AI2035&gt;0,AJ2035&gt;0,AS2035&lt;AR2035,AR2035&lt;AQ2035),"Short Buildup",IF(AND(D2035&lt;0,E2035&lt;0,F2035&lt;0,S2035&lt;0,T2035&lt;0,AB2035&lt;0,AC2035&lt;0,AI2035&lt;0,AJ2035&lt;0,AS2035&lt;AR2035,AR2035&lt;AQ2035),"LongUnwinding" ))))</f>
        <v/>
      </c>
      <c r="AZ2035" s="1">
        <f>+IF(AND(D2035&gt;0,E2035&gt;0,F2035&gt;0,L2035&gt;0,M2035&gt;0,S2035&gt;0,T2035&gt;0,Z2035&gt;0,AA2035&gt;0),"Buying Opportunity",IF(AND(D2035&lt;0,E2035&lt;0,F2035&lt;0,L2035&lt;0,M2035&lt;0,S2035&lt;0,T2035&lt;0,Z2035&lt;0,AA2035&lt;0),"support Zone",IF(AND(D2035&lt;0,E2035&lt;0,F2035&lt;0,L2035&gt;0,M2035&gt;0,S2035&gt;0,T2035&gt;0,Z2035&gt;0,AA2035&gt;0),"sell delivery")))</f>
        <v/>
      </c>
      <c r="BA2035" s="1">
        <f>IF(AND(D2035&gt;0,E2035&gt;0,F2035&gt;0,Z2035&gt;0,AA2035&gt;0,AB2035&gt;0,AC2035&gt;0,AI2035&gt;0,AJ2035&gt;0),"FII ENTERING")</f>
        <v/>
      </c>
      <c r="BB2035" s="1" t="n"/>
      <c r="BC2035" s="1" t="n"/>
      <c r="BD2035" s="1">
        <f>IF(AND(E2035&gt;0,F2035&gt;0,AB2035&gt;0,AC2035&gt;0,AI2035&gt;0,AJ2035&gt;0,AS2035&gt;AR2035,AR2035&gt;AQ2035),"long buildup",IF(AND(E2035&lt;0,F2035&lt;0,AB2035&gt;0,AC2035&gt;0,AI2035&gt;0,AJ2035&gt;0,AS2035&lt;AR2035,AR2035&lt;AQ2035),"Short buildup"))</f>
        <v/>
      </c>
      <c r="BE2035" s="1">
        <f>+IF(AND(F2035&gt;0,M2035&gt;0,T2035&gt;0,AA2035&gt;0),"buy")</f>
        <v/>
      </c>
    </row>
    <row r="2036">
      <c r="A2036" s="1" t="inlineStr">
        <is>
          <t>WEWIN</t>
        </is>
      </c>
      <c r="B2036" s="1" t="n"/>
      <c r="C2036" s="1" t="n"/>
      <c r="D2036" s="2" t="n">
        <v>0.888577107447685</v>
      </c>
      <c r="E2036" s="2" t="n">
        <v>3.082628346274188</v>
      </c>
      <c r="F2036" s="3" t="n">
        <v>1.427768409218658</v>
      </c>
      <c r="G2036" s="4" t="n">
        <v>985</v>
      </c>
      <c r="H2036" s="4" t="n">
        <v>1245</v>
      </c>
      <c r="I2036" s="3" t="n">
        <v>1022</v>
      </c>
      <c r="J2036" s="1" t="n"/>
      <c r="K2036" s="1" t="n"/>
      <c r="L2036" s="7">
        <f>J2036/G2036</f>
        <v/>
      </c>
      <c r="M2036" s="7">
        <f>K2036/H2036</f>
        <v/>
      </c>
      <c r="N2036" s="1" t="n">
        <v>0.2156</v>
      </c>
      <c r="O2036" s="1" t="n">
        <v>0.3496</v>
      </c>
      <c r="P2036" s="1" t="n">
        <v>0.1973</v>
      </c>
      <c r="Q2036" s="1" t="n"/>
      <c r="R2036" s="1" t="n"/>
      <c r="S2036" s="7">
        <f>Q2036/N2036</f>
        <v/>
      </c>
      <c r="T2036" s="7">
        <f>R2036/O2036</f>
        <v/>
      </c>
      <c r="U2036" s="1" t="inlineStr">
        <is>
          <t>13342</t>
        </is>
      </c>
      <c r="V2036" s="1" t="inlineStr">
        <is>
          <t>21971</t>
        </is>
      </c>
      <c r="W2036" s="1" t="inlineStr">
        <is>
          <t>11270</t>
        </is>
      </c>
      <c r="X2036" s="1" t="n"/>
      <c r="Y2036" s="1" t="n"/>
      <c r="Z2036" s="7">
        <f>X2036/U2036</f>
        <v/>
      </c>
      <c r="AA2036" s="7">
        <f>Y2036/V2036</f>
        <v/>
      </c>
      <c r="AB2036" s="1" t="n"/>
      <c r="AC2036" s="1" t="n"/>
      <c r="AD2036" s="1" t="n"/>
      <c r="AE2036" s="1" t="n"/>
      <c r="AF2036" s="1" t="n"/>
      <c r="AG2036" s="1" t="n"/>
      <c r="AH2036" s="1" t="n"/>
      <c r="AI2036" s="7">
        <f>AG2036/AD2036</f>
        <v/>
      </c>
      <c r="AJ2036" s="7">
        <f>AH2036/AE2036</f>
        <v/>
      </c>
      <c r="AK2036" s="1" t="n"/>
      <c r="AL2036" s="1" t="n"/>
      <c r="AM2036" s="1" t="n"/>
      <c r="AN2036" s="1" t="n">
        <v>86.29000000000001</v>
      </c>
      <c r="AO2036" s="1" t="n">
        <v>88.95</v>
      </c>
      <c r="AP2036" s="1" t="n">
        <v>90.22</v>
      </c>
      <c r="AQ2036" s="1" t="n"/>
      <c r="AR2036" s="1" t="n"/>
      <c r="AS2036" s="1" t="n"/>
      <c r="AT2036" s="1" t="n"/>
      <c r="AU2036" s="1" t="n"/>
      <c r="AV2036" s="7">
        <f>AT2036/AQ2036</f>
        <v/>
      </c>
      <c r="AW2036" s="7">
        <f>AU2036/AR2036</f>
        <v/>
      </c>
      <c r="AX2036" s="1" t="n"/>
      <c r="AY2036" s="1">
        <f>+IF(AND(D2036&gt;0,E2036&gt;0,F2036&gt;0,S2036&gt;0,T2036&gt;0,AC2036&gt;0,AB2036&gt;0,AI2036&gt;0,AJ2036&gt;0,AS2036&gt;AR2036,AR2036&gt;AQ2036),"long buildup",IF(AND(D2036&gt;0,E2036&gt;0,F2036&gt;0,S2036&lt;0,T2036&lt;0,AB2036&lt;0,AC2036&lt;0,AI2036&lt;0,AJ2036&lt;0,AS2036&gt;AR2036,AR2036&gt;AQ2036),"Short Covering",IF(AND(D2036&lt;0,E2036&lt;0,F2036&lt;0,S2036&lt;0,T2036&lt;0,AB2036&gt;0,AC2036&gt;0,AI2036&gt;0,AJ2036&gt;0,AS2036&lt;AR2036,AR2036&lt;AQ2036),"Short Buildup",IF(AND(D2036&lt;0,E2036&lt;0,F2036&lt;0,S2036&lt;0,T2036&lt;0,AB2036&lt;0,AC2036&lt;0,AI2036&lt;0,AJ2036&lt;0,AS2036&lt;AR2036,AR2036&lt;AQ2036),"LongUnwinding" ))))</f>
        <v/>
      </c>
      <c r="AZ2036" s="1">
        <f>+IF(AND(D2036&gt;0,E2036&gt;0,F2036&gt;0,L2036&gt;0,M2036&gt;0,S2036&gt;0,T2036&gt;0,Z2036&gt;0,AA2036&gt;0),"Buying Opportunity",IF(AND(D2036&lt;0,E2036&lt;0,F2036&lt;0,L2036&lt;0,M2036&lt;0,S2036&lt;0,T2036&lt;0,Z2036&lt;0,AA2036&lt;0),"support Zone",IF(AND(D2036&lt;0,E2036&lt;0,F2036&lt;0,L2036&gt;0,M2036&gt;0,S2036&gt;0,T2036&gt;0,Z2036&gt;0,AA2036&gt;0),"sell delivery")))</f>
        <v/>
      </c>
      <c r="BA2036" s="1">
        <f>IF(AND(D2036&gt;0,E2036&gt;0,F2036&gt;0,Z2036&gt;0,AA2036&gt;0,AB2036&gt;0,AC2036&gt;0,AI2036&gt;0,AJ2036&gt;0),"FII ENTERING")</f>
        <v/>
      </c>
      <c r="BB2036" s="1" t="n"/>
      <c r="BC2036" s="1" t="n"/>
      <c r="BD2036" s="1">
        <f>IF(AND(E2036&gt;0,F2036&gt;0,AB2036&gt;0,AC2036&gt;0,AI2036&gt;0,AJ2036&gt;0,AS2036&gt;AR2036,AR2036&gt;AQ2036),"long buildup",IF(AND(E2036&lt;0,F2036&lt;0,AB2036&gt;0,AC2036&gt;0,AI2036&gt;0,AJ2036&gt;0,AS2036&lt;AR2036,AR2036&lt;AQ2036),"Short buildup"))</f>
        <v/>
      </c>
      <c r="BE2036" s="1">
        <f>+IF(AND(F2036&gt;0,M2036&gt;0,T2036&gt;0,AA2036&gt;0),"buy")</f>
        <v/>
      </c>
    </row>
    <row r="2037">
      <c r="A2037" s="1" t="inlineStr">
        <is>
          <t>WHEELS</t>
        </is>
      </c>
      <c r="B2037" s="1" t="n"/>
      <c r="C2037" s="1" t="n"/>
      <c r="D2037" s="2" t="n">
        <v>-0.1514253736256621</v>
      </c>
      <c r="E2037" s="2" t="n">
        <v>-1.542924963734661</v>
      </c>
      <c r="F2037" s="3" t="n">
        <v>-0.7500669702652053</v>
      </c>
      <c r="G2037" s="4" t="n">
        <v>1585</v>
      </c>
      <c r="H2037" s="4" t="n">
        <v>1211</v>
      </c>
      <c r="I2037" s="3" t="n">
        <v>1881</v>
      </c>
      <c r="J2037" s="1" t="n"/>
      <c r="K2037" s="1" t="n"/>
      <c r="L2037" s="7">
        <f>J2037/G2037</f>
        <v/>
      </c>
      <c r="M2037" s="7">
        <f>K2037/H2037</f>
        <v/>
      </c>
      <c r="N2037" s="1" t="n">
        <v>0.9085</v>
      </c>
      <c r="O2037" s="1" t="n">
        <v>0.7395999999999999</v>
      </c>
      <c r="P2037" s="1" t="n">
        <v>1.0891</v>
      </c>
      <c r="Q2037" s="1" t="n"/>
      <c r="R2037" s="1" t="n"/>
      <c r="S2037" s="7">
        <f>Q2037/N2037</f>
        <v/>
      </c>
      <c r="T2037" s="7">
        <f>R2037/O2037</f>
        <v/>
      </c>
      <c r="U2037" s="1" t="inlineStr">
        <is>
          <t>5333</t>
        </is>
      </c>
      <c r="V2037" s="1" t="inlineStr">
        <is>
          <t>5345</t>
        </is>
      </c>
      <c r="W2037" s="1" t="inlineStr">
        <is>
          <t>5685</t>
        </is>
      </c>
      <c r="X2037" s="1" t="n"/>
      <c r="Y2037" s="1" t="n"/>
      <c r="Z2037" s="7">
        <f>X2037/U2037</f>
        <v/>
      </c>
      <c r="AA2037" s="7">
        <f>Y2037/V2037</f>
        <v/>
      </c>
      <c r="AB2037" s="1" t="n"/>
      <c r="AC2037" s="1" t="n"/>
      <c r="AD2037" s="1" t="n"/>
      <c r="AE2037" s="1" t="n"/>
      <c r="AF2037" s="1" t="n"/>
      <c r="AG2037" s="1" t="n"/>
      <c r="AH2037" s="1" t="n"/>
      <c r="AI2037" s="7">
        <f>AG2037/AD2037</f>
        <v/>
      </c>
      <c r="AJ2037" s="7">
        <f>AH2037/AE2037</f>
        <v/>
      </c>
      <c r="AK2037" s="1" t="n"/>
      <c r="AL2037" s="1" t="n"/>
      <c r="AM2037" s="1" t="n"/>
      <c r="AN2037" s="1" t="n">
        <v>758.3</v>
      </c>
      <c r="AO2037" s="1" t="n">
        <v>746.6</v>
      </c>
      <c r="AP2037" s="1" t="n">
        <v>741</v>
      </c>
      <c r="AQ2037" s="1" t="n"/>
      <c r="AR2037" s="1" t="n"/>
      <c r="AS2037" s="1" t="n"/>
      <c r="AT2037" s="1" t="n"/>
      <c r="AU2037" s="1" t="n"/>
      <c r="AV2037" s="7">
        <f>AT2037/AQ2037</f>
        <v/>
      </c>
      <c r="AW2037" s="7">
        <f>AU2037/AR2037</f>
        <v/>
      </c>
      <c r="AX2037" s="1" t="n"/>
      <c r="AY2037" s="1">
        <f>+IF(AND(D2037&gt;0,E2037&gt;0,F2037&gt;0,S2037&gt;0,T2037&gt;0,AC2037&gt;0,AB2037&gt;0,AI2037&gt;0,AJ2037&gt;0,AS2037&gt;AR2037,AR2037&gt;AQ2037),"long buildup",IF(AND(D2037&gt;0,E2037&gt;0,F2037&gt;0,S2037&lt;0,T2037&lt;0,AB2037&lt;0,AC2037&lt;0,AI2037&lt;0,AJ2037&lt;0,AS2037&gt;AR2037,AR2037&gt;AQ2037),"Short Covering",IF(AND(D2037&lt;0,E2037&lt;0,F2037&lt;0,S2037&lt;0,T2037&lt;0,AB2037&gt;0,AC2037&gt;0,AI2037&gt;0,AJ2037&gt;0,AS2037&lt;AR2037,AR2037&lt;AQ2037),"Short Buildup",IF(AND(D2037&lt;0,E2037&lt;0,F2037&lt;0,S2037&lt;0,T2037&lt;0,AB2037&lt;0,AC2037&lt;0,AI2037&lt;0,AJ2037&lt;0,AS2037&lt;AR2037,AR2037&lt;AQ2037),"LongUnwinding" ))))</f>
        <v/>
      </c>
      <c r="AZ2037" s="1">
        <f>+IF(AND(D2037&gt;0,E2037&gt;0,F2037&gt;0,L2037&gt;0,M2037&gt;0,S2037&gt;0,T2037&gt;0,Z2037&gt;0,AA2037&gt;0),"Buying Opportunity",IF(AND(D2037&lt;0,E2037&lt;0,F2037&lt;0,L2037&lt;0,M2037&lt;0,S2037&lt;0,T2037&lt;0,Z2037&lt;0,AA2037&lt;0),"support Zone",IF(AND(D2037&lt;0,E2037&lt;0,F2037&lt;0,L2037&gt;0,M2037&gt;0,S2037&gt;0,T2037&gt;0,Z2037&gt;0,AA2037&gt;0),"sell delivery")))</f>
        <v/>
      </c>
      <c r="BA2037" s="1">
        <f>IF(AND(D2037&gt;0,E2037&gt;0,F2037&gt;0,Z2037&gt;0,AA2037&gt;0,AB2037&gt;0,AC2037&gt;0,AI2037&gt;0,AJ2037&gt;0),"FII ENTERING")</f>
        <v/>
      </c>
      <c r="BB2037" s="1" t="n"/>
      <c r="BC2037" s="1" t="n"/>
      <c r="BD2037" s="1">
        <f>IF(AND(E2037&gt;0,F2037&gt;0,AB2037&gt;0,AC2037&gt;0,AI2037&gt;0,AJ2037&gt;0,AS2037&gt;AR2037,AR2037&gt;AQ2037),"long buildup",IF(AND(E2037&lt;0,F2037&lt;0,AB2037&gt;0,AC2037&gt;0,AI2037&gt;0,AJ2037&gt;0,AS2037&lt;AR2037,AR2037&lt;AQ2037),"Short buildup"))</f>
        <v/>
      </c>
      <c r="BE2037" s="1">
        <f>+IF(AND(F2037&gt;0,M2037&gt;0,T2037&gt;0,AA2037&gt;0),"buy")</f>
        <v/>
      </c>
    </row>
    <row r="2038">
      <c r="A2038" s="1" t="inlineStr">
        <is>
          <t>WHIRLPOOL</t>
        </is>
      </c>
      <c r="B2038" s="1" t="n"/>
      <c r="C2038" s="1" t="n"/>
      <c r="D2038" s="2" t="n">
        <v>0.3887118090647594</v>
      </c>
      <c r="E2038" s="2" t="n">
        <v>0.5059500761506469</v>
      </c>
      <c r="F2038" s="3" t="n">
        <v>-1.733658661872352</v>
      </c>
      <c r="G2038" s="4" t="n">
        <v>14847</v>
      </c>
      <c r="H2038" s="4" t="n">
        <v>9503</v>
      </c>
      <c r="I2038" s="3" t="n">
        <v>9801</v>
      </c>
      <c r="J2038" s="1" t="n"/>
      <c r="K2038" s="1" t="n"/>
      <c r="L2038" s="7">
        <f>J2038/G2038</f>
        <v/>
      </c>
      <c r="M2038" s="7">
        <f>K2038/H2038</f>
        <v/>
      </c>
      <c r="N2038" s="1" t="n">
        <v>73.7527</v>
      </c>
      <c r="O2038" s="1" t="n">
        <v>11.0131</v>
      </c>
      <c r="P2038" s="1" t="n">
        <v>9.866100000000001</v>
      </c>
      <c r="Q2038" s="1" t="n"/>
      <c r="R2038" s="1" t="n"/>
      <c r="S2038" s="7">
        <f>Q2038/N2038</f>
        <v/>
      </c>
      <c r="T2038" s="7">
        <f>R2038/O2038</f>
        <v/>
      </c>
      <c r="U2038" s="1" t="inlineStr">
        <is>
          <t>102709</t>
        </is>
      </c>
      <c r="V2038" s="1" t="inlineStr">
        <is>
          <t>32382</t>
        </is>
      </c>
      <c r="W2038" s="1" t="inlineStr">
        <is>
          <t>20848</t>
        </is>
      </c>
      <c r="X2038" s="1" t="n"/>
      <c r="Y2038" s="1" t="n"/>
      <c r="Z2038" s="7">
        <f>X2038/U2038</f>
        <v/>
      </c>
      <c r="AA2038" s="7">
        <f>Y2038/V2038</f>
        <v/>
      </c>
      <c r="AB2038" s="1" t="n"/>
      <c r="AC2038" s="1" t="n"/>
      <c r="AD2038" s="1" t="n"/>
      <c r="AE2038" s="1" t="n"/>
      <c r="AF2038" s="1" t="n"/>
      <c r="AG2038" s="1" t="n"/>
      <c r="AH2038" s="1" t="n"/>
      <c r="AI2038" s="7">
        <f>AG2038/AD2038</f>
        <v/>
      </c>
      <c r="AJ2038" s="7">
        <f>AH2038/AE2038</f>
        <v/>
      </c>
      <c r="AK2038" s="1" t="n"/>
      <c r="AL2038" s="1" t="n"/>
      <c r="AM2038" s="1" t="n"/>
      <c r="AN2038" s="1" t="n">
        <v>1936.95</v>
      </c>
      <c r="AO2038" s="1" t="n">
        <v>1946.75</v>
      </c>
      <c r="AP2038" s="1" t="n">
        <v>1913</v>
      </c>
      <c r="AQ2038" s="1" t="n"/>
      <c r="AR2038" s="1" t="n"/>
      <c r="AS2038" s="1" t="n"/>
      <c r="AT2038" s="1" t="n"/>
      <c r="AU2038" s="1" t="n"/>
      <c r="AV2038" s="7">
        <f>AT2038/AQ2038</f>
        <v/>
      </c>
      <c r="AW2038" s="7">
        <f>AU2038/AR2038</f>
        <v/>
      </c>
      <c r="AX2038" s="1" t="n"/>
      <c r="AY2038" s="1">
        <f>+IF(AND(D2038&gt;0,E2038&gt;0,F2038&gt;0,S2038&gt;0,T2038&gt;0,AC2038&gt;0,AB2038&gt;0,AI2038&gt;0,AJ2038&gt;0,AS2038&gt;AR2038,AR2038&gt;AQ2038),"long buildup",IF(AND(D2038&gt;0,E2038&gt;0,F2038&gt;0,S2038&lt;0,T2038&lt;0,AB2038&lt;0,AC2038&lt;0,AI2038&lt;0,AJ2038&lt;0,AS2038&gt;AR2038,AR2038&gt;AQ2038),"Short Covering",IF(AND(D2038&lt;0,E2038&lt;0,F2038&lt;0,S2038&lt;0,T2038&lt;0,AB2038&gt;0,AC2038&gt;0,AI2038&gt;0,AJ2038&gt;0,AS2038&lt;AR2038,AR2038&lt;AQ2038),"Short Buildup",IF(AND(D2038&lt;0,E2038&lt;0,F2038&lt;0,S2038&lt;0,T2038&lt;0,AB2038&lt;0,AC2038&lt;0,AI2038&lt;0,AJ2038&lt;0,AS2038&lt;AR2038,AR2038&lt;AQ2038),"LongUnwinding" ))))</f>
        <v/>
      </c>
      <c r="AZ2038" s="1">
        <f>+IF(AND(D2038&gt;0,E2038&gt;0,F2038&gt;0,L2038&gt;0,M2038&gt;0,S2038&gt;0,T2038&gt;0,Z2038&gt;0,AA2038&gt;0),"Buying Opportunity",IF(AND(D2038&lt;0,E2038&lt;0,F2038&lt;0,L2038&lt;0,M2038&lt;0,S2038&lt;0,T2038&lt;0,Z2038&lt;0,AA2038&lt;0),"support Zone",IF(AND(D2038&lt;0,E2038&lt;0,F2038&lt;0,L2038&gt;0,M2038&gt;0,S2038&gt;0,T2038&gt;0,Z2038&gt;0,AA2038&gt;0),"sell delivery")))</f>
        <v/>
      </c>
      <c r="BA2038" s="1">
        <f>IF(AND(D2038&gt;0,E2038&gt;0,F2038&gt;0,Z2038&gt;0,AA2038&gt;0,AB2038&gt;0,AC2038&gt;0,AI2038&gt;0,AJ2038&gt;0),"FII ENTERING")</f>
        <v/>
      </c>
      <c r="BB2038" s="1" t="n"/>
      <c r="BC2038" s="1" t="n"/>
      <c r="BD2038" s="1">
        <f>IF(AND(E2038&gt;0,F2038&gt;0,AB2038&gt;0,AC2038&gt;0,AI2038&gt;0,AJ2038&gt;0,AS2038&gt;AR2038,AR2038&gt;AQ2038),"long buildup",IF(AND(E2038&lt;0,F2038&lt;0,AB2038&gt;0,AC2038&gt;0,AI2038&gt;0,AJ2038&gt;0,AS2038&lt;AR2038,AR2038&lt;AQ2038),"Short buildup"))</f>
        <v/>
      </c>
      <c r="BE2038" s="1">
        <f>+IF(AND(F2038&gt;0,M2038&gt;0,T2038&gt;0,AA2038&gt;0),"buy")</f>
        <v/>
      </c>
    </row>
    <row r="2039">
      <c r="A2039" s="1" t="inlineStr">
        <is>
          <t>WILLAMAGOR</t>
        </is>
      </c>
      <c r="B2039" s="1" t="n"/>
      <c r="C2039" s="1" t="n"/>
      <c r="D2039" s="2" t="n">
        <v>-1.639344262295079</v>
      </c>
      <c r="E2039" s="2" t="n">
        <v>-1.948717948717944</v>
      </c>
      <c r="F2039" s="3" t="n">
        <v>-1.333682008368214</v>
      </c>
      <c r="G2039" s="4" t="n">
        <v>514</v>
      </c>
      <c r="H2039" s="4" t="n">
        <v>609</v>
      </c>
      <c r="I2039" s="3" t="n">
        <v>552</v>
      </c>
      <c r="J2039" s="1" t="n"/>
      <c r="K2039" s="1" t="n"/>
      <c r="L2039" s="7">
        <f>J2039/G2039</f>
        <v/>
      </c>
      <c r="M2039" s="7">
        <f>K2039/H2039</f>
        <v/>
      </c>
      <c r="N2039" s="1" t="n">
        <v>0.4731</v>
      </c>
      <c r="O2039" s="1" t="n">
        <v>0.09080000000000001</v>
      </c>
      <c r="P2039" s="1" t="n">
        <v>0.09480000000000001</v>
      </c>
      <c r="Q2039" s="1" t="n"/>
      <c r="R2039" s="1" t="n"/>
      <c r="S2039" s="7">
        <f>Q2039/N2039</f>
        <v/>
      </c>
      <c r="T2039" s="7">
        <f>R2039/O2039</f>
        <v/>
      </c>
      <c r="U2039" s="1" t="inlineStr">
        <is>
          <t>99569</t>
        </is>
      </c>
      <c r="V2039" s="1" t="inlineStr">
        <is>
          <t>12745</t>
        </is>
      </c>
      <c r="W2039" s="1" t="inlineStr">
        <is>
          <t>13897</t>
        </is>
      </c>
      <c r="X2039" s="1" t="n"/>
      <c r="Y2039" s="1" t="n"/>
      <c r="Z2039" s="7">
        <f>X2039/U2039</f>
        <v/>
      </c>
      <c r="AA2039" s="7">
        <f>Y2039/V2039</f>
        <v/>
      </c>
      <c r="AB2039" s="1" t="n"/>
      <c r="AC2039" s="1" t="n"/>
      <c r="AD2039" s="1" t="n"/>
      <c r="AE2039" s="1" t="n"/>
      <c r="AF2039" s="1" t="n"/>
      <c r="AG2039" s="1" t="n"/>
      <c r="AH2039" s="1" t="n"/>
      <c r="AI2039" s="7">
        <f>AG2039/AD2039</f>
        <v/>
      </c>
      <c r="AJ2039" s="7">
        <f>AH2039/AE2039</f>
        <v/>
      </c>
      <c r="AK2039" s="1" t="n"/>
      <c r="AL2039" s="1" t="n"/>
      <c r="AM2039" s="1" t="n"/>
      <c r="AN2039" s="1" t="n">
        <v>39</v>
      </c>
      <c r="AO2039" s="1" t="n">
        <v>38.24</v>
      </c>
      <c r="AP2039" s="1" t="n">
        <v>37.73</v>
      </c>
      <c r="AQ2039" s="1" t="n"/>
      <c r="AR2039" s="1" t="n"/>
      <c r="AS2039" s="1" t="n"/>
      <c r="AT2039" s="1" t="n"/>
      <c r="AU2039" s="1" t="n"/>
      <c r="AV2039" s="7">
        <f>AT2039/AQ2039</f>
        <v/>
      </c>
      <c r="AW2039" s="7">
        <f>AU2039/AR2039</f>
        <v/>
      </c>
      <c r="AX2039" s="1" t="n"/>
      <c r="AY2039" s="1">
        <f>+IF(AND(D2039&gt;0,E2039&gt;0,F2039&gt;0,S2039&gt;0,T2039&gt;0,AC2039&gt;0,AB2039&gt;0,AI2039&gt;0,AJ2039&gt;0,AS2039&gt;AR2039,AR2039&gt;AQ2039),"long buildup",IF(AND(D2039&gt;0,E2039&gt;0,F2039&gt;0,S2039&lt;0,T2039&lt;0,AB2039&lt;0,AC2039&lt;0,AI2039&lt;0,AJ2039&lt;0,AS2039&gt;AR2039,AR2039&gt;AQ2039),"Short Covering",IF(AND(D2039&lt;0,E2039&lt;0,F2039&lt;0,S2039&lt;0,T2039&lt;0,AB2039&gt;0,AC2039&gt;0,AI2039&gt;0,AJ2039&gt;0,AS2039&lt;AR2039,AR2039&lt;AQ2039),"Short Buildup",IF(AND(D2039&lt;0,E2039&lt;0,F2039&lt;0,S2039&lt;0,T2039&lt;0,AB2039&lt;0,AC2039&lt;0,AI2039&lt;0,AJ2039&lt;0,AS2039&lt;AR2039,AR2039&lt;AQ2039),"LongUnwinding" ))))</f>
        <v/>
      </c>
      <c r="AZ2039" s="1">
        <f>+IF(AND(D2039&gt;0,E2039&gt;0,F2039&gt;0,L2039&gt;0,M2039&gt;0,S2039&gt;0,T2039&gt;0,Z2039&gt;0,AA2039&gt;0),"Buying Opportunity",IF(AND(D2039&lt;0,E2039&lt;0,F2039&lt;0,L2039&lt;0,M2039&lt;0,S2039&lt;0,T2039&lt;0,Z2039&lt;0,AA2039&lt;0),"support Zone",IF(AND(D2039&lt;0,E2039&lt;0,F2039&lt;0,L2039&gt;0,M2039&gt;0,S2039&gt;0,T2039&gt;0,Z2039&gt;0,AA2039&gt;0),"sell delivery")))</f>
        <v/>
      </c>
      <c r="BA2039" s="1">
        <f>IF(AND(D2039&gt;0,E2039&gt;0,F2039&gt;0,Z2039&gt;0,AA2039&gt;0,AB2039&gt;0,AC2039&gt;0,AI2039&gt;0,AJ2039&gt;0),"FII ENTERING")</f>
        <v/>
      </c>
      <c r="BB2039" s="1" t="n"/>
      <c r="BC2039" s="1" t="n"/>
      <c r="BD2039" s="1">
        <f>IF(AND(E2039&gt;0,F2039&gt;0,AB2039&gt;0,AC2039&gt;0,AI2039&gt;0,AJ2039&gt;0,AS2039&gt;AR2039,AR2039&gt;AQ2039),"long buildup",IF(AND(E2039&lt;0,F2039&lt;0,AB2039&gt;0,AC2039&gt;0,AI2039&gt;0,AJ2039&gt;0,AS2039&lt;AR2039,AR2039&lt;AQ2039),"Short buildup"))</f>
        <v/>
      </c>
      <c r="BE2039" s="1">
        <f>+IF(AND(F2039&gt;0,M2039&gt;0,T2039&gt;0,AA2039&gt;0),"buy")</f>
        <v/>
      </c>
    </row>
    <row r="2040">
      <c r="A2040" s="1" t="inlineStr">
        <is>
          <t>WINDLAS</t>
        </is>
      </c>
      <c r="B2040" s="1" t="n"/>
      <c r="C2040" s="1" t="n"/>
      <c r="D2040" s="2" t="n">
        <v>-2.823132354282591</v>
      </c>
      <c r="E2040" s="2" t="n">
        <v>-0.6523677664617091</v>
      </c>
      <c r="F2040" s="3" t="n">
        <v>-1.488095238095238</v>
      </c>
      <c r="G2040" s="4" t="n">
        <v>3221</v>
      </c>
      <c r="H2040" s="4" t="n">
        <v>2258</v>
      </c>
      <c r="I2040" s="3" t="n">
        <v>2161</v>
      </c>
      <c r="J2040" s="1" t="n"/>
      <c r="K2040" s="1" t="n"/>
      <c r="L2040" s="7">
        <f>J2040/G2040</f>
        <v/>
      </c>
      <c r="M2040" s="7">
        <f>K2040/H2040</f>
        <v/>
      </c>
      <c r="N2040" s="1" t="n">
        <v>4.584700000000001</v>
      </c>
      <c r="O2040" s="1" t="n">
        <v>2.2331</v>
      </c>
      <c r="P2040" s="1" t="n">
        <v>2.2052</v>
      </c>
      <c r="Q2040" s="1" t="n"/>
      <c r="R2040" s="1" t="n"/>
      <c r="S2040" s="7">
        <f>Q2040/N2040</f>
        <v/>
      </c>
      <c r="T2040" s="7">
        <f>R2040/O2040</f>
        <v/>
      </c>
      <c r="U2040" s="1" t="inlineStr">
        <is>
          <t>23818</t>
        </is>
      </c>
      <c r="V2040" s="1" t="inlineStr">
        <is>
          <t>11290</t>
        </is>
      </c>
      <c r="W2040" s="1" t="inlineStr">
        <is>
          <t>10712</t>
        </is>
      </c>
      <c r="X2040" s="1" t="n"/>
      <c r="Y2040" s="1" t="n"/>
      <c r="Z2040" s="7">
        <f>X2040/U2040</f>
        <v/>
      </c>
      <c r="AA2040" s="7">
        <f>Y2040/V2040</f>
        <v/>
      </c>
      <c r="AB2040" s="1" t="n"/>
      <c r="AC2040" s="1" t="n"/>
      <c r="AD2040" s="1" t="n"/>
      <c r="AE2040" s="1" t="n"/>
      <c r="AF2040" s="1" t="n"/>
      <c r="AG2040" s="1" t="n"/>
      <c r="AH2040" s="1" t="n"/>
      <c r="AI2040" s="7">
        <f>AG2040/AD2040</f>
        <v/>
      </c>
      <c r="AJ2040" s="7">
        <f>AH2040/AE2040</f>
        <v/>
      </c>
      <c r="AK2040" s="1" t="n"/>
      <c r="AL2040" s="1" t="n"/>
      <c r="AM2040" s="1" t="n"/>
      <c r="AN2040" s="1" t="n">
        <v>1065.35</v>
      </c>
      <c r="AO2040" s="1" t="n">
        <v>1058.4</v>
      </c>
      <c r="AP2040" s="1" t="n">
        <v>1042.65</v>
      </c>
      <c r="AQ2040" s="1" t="n"/>
      <c r="AR2040" s="1" t="n"/>
      <c r="AS2040" s="1" t="n"/>
      <c r="AT2040" s="1" t="n"/>
      <c r="AU2040" s="1" t="n"/>
      <c r="AV2040" s="7">
        <f>AT2040/AQ2040</f>
        <v/>
      </c>
      <c r="AW2040" s="7">
        <f>AU2040/AR2040</f>
        <v/>
      </c>
      <c r="AX2040" s="1" t="n"/>
      <c r="AY2040" s="1">
        <f>+IF(AND(D2040&gt;0,E2040&gt;0,F2040&gt;0,S2040&gt;0,T2040&gt;0,AC2040&gt;0,AB2040&gt;0,AI2040&gt;0,AJ2040&gt;0,AS2040&gt;AR2040,AR2040&gt;AQ2040),"long buildup",IF(AND(D2040&gt;0,E2040&gt;0,F2040&gt;0,S2040&lt;0,T2040&lt;0,AB2040&lt;0,AC2040&lt;0,AI2040&lt;0,AJ2040&lt;0,AS2040&gt;AR2040,AR2040&gt;AQ2040),"Short Covering",IF(AND(D2040&lt;0,E2040&lt;0,F2040&lt;0,S2040&lt;0,T2040&lt;0,AB2040&gt;0,AC2040&gt;0,AI2040&gt;0,AJ2040&gt;0,AS2040&lt;AR2040,AR2040&lt;AQ2040),"Short Buildup",IF(AND(D2040&lt;0,E2040&lt;0,F2040&lt;0,S2040&lt;0,T2040&lt;0,AB2040&lt;0,AC2040&lt;0,AI2040&lt;0,AJ2040&lt;0,AS2040&lt;AR2040,AR2040&lt;AQ2040),"LongUnwinding" ))))</f>
        <v/>
      </c>
      <c r="AZ2040" s="1">
        <f>+IF(AND(D2040&gt;0,E2040&gt;0,F2040&gt;0,L2040&gt;0,M2040&gt;0,S2040&gt;0,T2040&gt;0,Z2040&gt;0,AA2040&gt;0),"Buying Opportunity",IF(AND(D2040&lt;0,E2040&lt;0,F2040&lt;0,L2040&lt;0,M2040&lt;0,S2040&lt;0,T2040&lt;0,Z2040&lt;0,AA2040&lt;0),"support Zone",IF(AND(D2040&lt;0,E2040&lt;0,F2040&lt;0,L2040&gt;0,M2040&gt;0,S2040&gt;0,T2040&gt;0,Z2040&gt;0,AA2040&gt;0),"sell delivery")))</f>
        <v/>
      </c>
      <c r="BA2040" s="1">
        <f>IF(AND(D2040&gt;0,E2040&gt;0,F2040&gt;0,Z2040&gt;0,AA2040&gt;0,AB2040&gt;0,AC2040&gt;0,AI2040&gt;0,AJ2040&gt;0),"FII ENTERING")</f>
        <v/>
      </c>
      <c r="BB2040" s="1" t="n"/>
      <c r="BC2040" s="1" t="n"/>
      <c r="BD2040" s="1">
        <f>IF(AND(E2040&gt;0,F2040&gt;0,AB2040&gt;0,AC2040&gt;0,AI2040&gt;0,AJ2040&gt;0,AS2040&gt;AR2040,AR2040&gt;AQ2040),"long buildup",IF(AND(E2040&lt;0,F2040&lt;0,AB2040&gt;0,AC2040&gt;0,AI2040&gt;0,AJ2040&gt;0,AS2040&lt;AR2040,AR2040&lt;AQ2040),"Short buildup"))</f>
        <v/>
      </c>
      <c r="BE2040" s="1">
        <f>+IF(AND(F2040&gt;0,M2040&gt;0,T2040&gt;0,AA2040&gt;0),"buy")</f>
        <v/>
      </c>
    </row>
    <row r="2041">
      <c r="A2041" s="1" t="inlineStr">
        <is>
          <t>WINDMACHIN</t>
        </is>
      </c>
      <c r="B2041" s="1" t="n"/>
      <c r="C2041" s="1" t="n"/>
      <c r="D2041" s="2" t="n">
        <v>4.995482122111776</v>
      </c>
      <c r="E2041" s="2" t="n">
        <v>4.991394148020658</v>
      </c>
      <c r="F2041" s="3" t="n">
        <v>-4.039812646370024</v>
      </c>
      <c r="G2041" s="4" t="n">
        <v>1723</v>
      </c>
      <c r="H2041" s="4" t="n">
        <v>5559</v>
      </c>
      <c r="I2041" s="3" t="n">
        <v>10963</v>
      </c>
      <c r="J2041" s="1" t="n"/>
      <c r="K2041" s="1" t="n"/>
      <c r="L2041" s="7">
        <f>J2041/G2041</f>
        <v/>
      </c>
      <c r="M2041" s="7">
        <f>K2041/H2041</f>
        <v/>
      </c>
      <c r="N2041" s="1" t="n">
        <v>9.450800000000001</v>
      </c>
      <c r="O2041" s="1" t="n">
        <v>18.3883</v>
      </c>
      <c r="P2041" s="1" t="n">
        <v>24.2179</v>
      </c>
      <c r="Q2041" s="1" t="n"/>
      <c r="R2041" s="1" t="n"/>
      <c r="S2041" s="7">
        <f>Q2041/N2041</f>
        <v/>
      </c>
      <c r="T2041" s="7">
        <f>R2041/O2041</f>
        <v/>
      </c>
      <c r="U2041" s="1" t="inlineStr">
        <is>
          <t>141643</t>
        </is>
      </c>
      <c r="V2041" s="1" t="inlineStr">
        <is>
          <t>233393</t>
        </is>
      </c>
      <c r="W2041" s="1" t="inlineStr">
        <is>
          <t>261458</t>
        </is>
      </c>
      <c r="X2041" s="1" t="n"/>
      <c r="Y2041" s="1" t="n"/>
      <c r="Z2041" s="7">
        <f>X2041/U2041</f>
        <v/>
      </c>
      <c r="AA2041" s="7">
        <f>Y2041/V2041</f>
        <v/>
      </c>
      <c r="AB2041" s="1" t="n"/>
      <c r="AC2041" s="1" t="n"/>
      <c r="AD2041" s="1" t="n"/>
      <c r="AE2041" s="1" t="n"/>
      <c r="AF2041" s="1" t="n"/>
      <c r="AG2041" s="1" t="n"/>
      <c r="AH2041" s="1" t="n"/>
      <c r="AI2041" s="7">
        <f>AG2041/AD2041</f>
        <v/>
      </c>
      <c r="AJ2041" s="7">
        <f>AH2041/AE2041</f>
        <v/>
      </c>
      <c r="AK2041" s="1" t="n"/>
      <c r="AL2041" s="1" t="n"/>
      <c r="AM2041" s="1" t="n"/>
      <c r="AN2041" s="1" t="n">
        <v>406.7</v>
      </c>
      <c r="AO2041" s="1" t="n">
        <v>427</v>
      </c>
      <c r="AP2041" s="1" t="n">
        <v>409.75</v>
      </c>
      <c r="AQ2041" s="1" t="n"/>
      <c r="AR2041" s="1" t="n"/>
      <c r="AS2041" s="1" t="n"/>
      <c r="AT2041" s="1" t="n"/>
      <c r="AU2041" s="1" t="n"/>
      <c r="AV2041" s="7">
        <f>AT2041/AQ2041</f>
        <v/>
      </c>
      <c r="AW2041" s="7">
        <f>AU2041/AR2041</f>
        <v/>
      </c>
      <c r="AX2041" s="1" t="n"/>
      <c r="AY2041" s="1">
        <f>+IF(AND(D2041&gt;0,E2041&gt;0,F2041&gt;0,S2041&gt;0,T2041&gt;0,AC2041&gt;0,AB2041&gt;0,AI2041&gt;0,AJ2041&gt;0,AS2041&gt;AR2041,AR2041&gt;AQ2041),"long buildup",IF(AND(D2041&gt;0,E2041&gt;0,F2041&gt;0,S2041&lt;0,T2041&lt;0,AB2041&lt;0,AC2041&lt;0,AI2041&lt;0,AJ2041&lt;0,AS2041&gt;AR2041,AR2041&gt;AQ2041),"Short Covering",IF(AND(D2041&lt;0,E2041&lt;0,F2041&lt;0,S2041&lt;0,T2041&lt;0,AB2041&gt;0,AC2041&gt;0,AI2041&gt;0,AJ2041&gt;0,AS2041&lt;AR2041,AR2041&lt;AQ2041),"Short Buildup",IF(AND(D2041&lt;0,E2041&lt;0,F2041&lt;0,S2041&lt;0,T2041&lt;0,AB2041&lt;0,AC2041&lt;0,AI2041&lt;0,AJ2041&lt;0,AS2041&lt;AR2041,AR2041&lt;AQ2041),"LongUnwinding" ))))</f>
        <v/>
      </c>
      <c r="AZ2041" s="1">
        <f>+IF(AND(D2041&gt;0,E2041&gt;0,F2041&gt;0,L2041&gt;0,M2041&gt;0,S2041&gt;0,T2041&gt;0,Z2041&gt;0,AA2041&gt;0),"Buying Opportunity",IF(AND(D2041&lt;0,E2041&lt;0,F2041&lt;0,L2041&lt;0,M2041&lt;0,S2041&lt;0,T2041&lt;0,Z2041&lt;0,AA2041&lt;0),"support Zone",IF(AND(D2041&lt;0,E2041&lt;0,F2041&lt;0,L2041&gt;0,M2041&gt;0,S2041&gt;0,T2041&gt;0,Z2041&gt;0,AA2041&gt;0),"sell delivery")))</f>
        <v/>
      </c>
      <c r="BA2041" s="1">
        <f>IF(AND(D2041&gt;0,E2041&gt;0,F2041&gt;0,Z2041&gt;0,AA2041&gt;0,AB2041&gt;0,AC2041&gt;0,AI2041&gt;0,AJ2041&gt;0),"FII ENTERING")</f>
        <v/>
      </c>
      <c r="BB2041" s="1" t="n"/>
      <c r="BC2041" s="1" t="n"/>
      <c r="BD2041" s="1">
        <f>IF(AND(E2041&gt;0,F2041&gt;0,AB2041&gt;0,AC2041&gt;0,AI2041&gt;0,AJ2041&gt;0,AS2041&gt;AR2041,AR2041&gt;AQ2041),"long buildup",IF(AND(E2041&lt;0,F2041&lt;0,AB2041&gt;0,AC2041&gt;0,AI2041&gt;0,AJ2041&gt;0,AS2041&lt;AR2041,AR2041&lt;AQ2041),"Short buildup"))</f>
        <v/>
      </c>
      <c r="BE2041" s="1">
        <f>+IF(AND(F2041&gt;0,M2041&gt;0,T2041&gt;0,AA2041&gt;0),"buy")</f>
        <v/>
      </c>
    </row>
    <row r="2042">
      <c r="A2042" s="1" t="inlineStr">
        <is>
          <t>WINSOME</t>
        </is>
      </c>
      <c r="B2042" s="1" t="n"/>
      <c r="C2042" s="1" t="n"/>
      <c r="D2042" s="2" t="n">
        <v>-1.799485861182527</v>
      </c>
      <c r="E2042" s="2" t="n">
        <v>-1.799485861182527</v>
      </c>
      <c r="F2042" s="3" t="n">
        <v>-1.799485861182527</v>
      </c>
      <c r="G2042" s="4" t="n">
        <v>51</v>
      </c>
      <c r="H2042" s="4" t="n">
        <v>51</v>
      </c>
      <c r="I2042" s="3" t="n">
        <v>51</v>
      </c>
      <c r="J2042" s="1" t="n"/>
      <c r="K2042" s="1" t="n"/>
      <c r="L2042" s="7">
        <f>J2042/G2042</f>
        <v/>
      </c>
      <c r="M2042" s="7">
        <f>K2042/H2042</f>
        <v/>
      </c>
      <c r="N2042" s="1" t="n">
        <v>0.0047</v>
      </c>
      <c r="O2042" s="1" t="n">
        <v>0.0047</v>
      </c>
      <c r="P2042" s="1" t="n">
        <v>0.0047</v>
      </c>
      <c r="Q2042" s="1" t="n"/>
      <c r="R2042" s="1" t="n"/>
      <c r="S2042" s="7">
        <f>Q2042/N2042</f>
        <v/>
      </c>
      <c r="T2042" s="7">
        <f>R2042/O2042</f>
        <v/>
      </c>
      <c r="U2042" s="1" t="inlineStr">
        <is>
          <t>-</t>
        </is>
      </c>
      <c r="V2042" s="1" t="inlineStr">
        <is>
          <t>-</t>
        </is>
      </c>
      <c r="W2042" s="1" t="inlineStr">
        <is>
          <t>-</t>
        </is>
      </c>
      <c r="X2042" s="1" t="n"/>
      <c r="Y2042" s="1" t="n"/>
      <c r="Z2042" s="7">
        <f>X2042/U2042</f>
        <v/>
      </c>
      <c r="AA2042" s="7">
        <f>Y2042/V2042</f>
        <v/>
      </c>
      <c r="AB2042" s="1" t="n"/>
      <c r="AC2042" s="1" t="n"/>
      <c r="AD2042" s="1" t="n"/>
      <c r="AE2042" s="1" t="n"/>
      <c r="AF2042" s="1" t="n"/>
      <c r="AG2042" s="1" t="n"/>
      <c r="AH2042" s="1" t="n"/>
      <c r="AI2042" s="7">
        <f>AG2042/AD2042</f>
        <v/>
      </c>
      <c r="AJ2042" s="7">
        <f>AH2042/AE2042</f>
        <v/>
      </c>
      <c r="AK2042" s="1" t="n"/>
      <c r="AL2042" s="1" t="n"/>
      <c r="AM2042" s="1" t="n"/>
      <c r="AN2042" s="1" t="n">
        <v>3.82</v>
      </c>
      <c r="AO2042" s="1" t="n">
        <v>3.82</v>
      </c>
      <c r="AP2042" s="1" t="n">
        <v>3.82</v>
      </c>
      <c r="AQ2042" s="1" t="n"/>
      <c r="AR2042" s="1" t="n"/>
      <c r="AS2042" s="1" t="n"/>
      <c r="AT2042" s="1" t="n"/>
      <c r="AU2042" s="1" t="n"/>
      <c r="AV2042" s="7">
        <f>AT2042/AQ2042</f>
        <v/>
      </c>
      <c r="AW2042" s="7">
        <f>AU2042/AR2042</f>
        <v/>
      </c>
      <c r="AX2042" s="1" t="n"/>
      <c r="AY2042" s="1">
        <f>+IF(AND(D2042&gt;0,E2042&gt;0,F2042&gt;0,S2042&gt;0,T2042&gt;0,AC2042&gt;0,AB2042&gt;0,AI2042&gt;0,AJ2042&gt;0,AS2042&gt;AR2042,AR2042&gt;AQ2042),"long buildup",IF(AND(D2042&gt;0,E2042&gt;0,F2042&gt;0,S2042&lt;0,T2042&lt;0,AB2042&lt;0,AC2042&lt;0,AI2042&lt;0,AJ2042&lt;0,AS2042&gt;AR2042,AR2042&gt;AQ2042),"Short Covering",IF(AND(D2042&lt;0,E2042&lt;0,F2042&lt;0,S2042&lt;0,T2042&lt;0,AB2042&gt;0,AC2042&gt;0,AI2042&gt;0,AJ2042&gt;0,AS2042&lt;AR2042,AR2042&lt;AQ2042),"Short Buildup",IF(AND(D2042&lt;0,E2042&lt;0,F2042&lt;0,S2042&lt;0,T2042&lt;0,AB2042&lt;0,AC2042&lt;0,AI2042&lt;0,AJ2042&lt;0,AS2042&lt;AR2042,AR2042&lt;AQ2042),"LongUnwinding" ))))</f>
        <v/>
      </c>
      <c r="AZ2042" s="1">
        <f>+IF(AND(D2042&gt;0,E2042&gt;0,F2042&gt;0,L2042&gt;0,M2042&gt;0,S2042&gt;0,T2042&gt;0,Z2042&gt;0,AA2042&gt;0),"Buying Opportunity",IF(AND(D2042&lt;0,E2042&lt;0,F2042&lt;0,L2042&lt;0,M2042&lt;0,S2042&lt;0,T2042&lt;0,Z2042&lt;0,AA2042&lt;0),"support Zone",IF(AND(D2042&lt;0,E2042&lt;0,F2042&lt;0,L2042&gt;0,M2042&gt;0,S2042&gt;0,T2042&gt;0,Z2042&gt;0,AA2042&gt;0),"sell delivery")))</f>
        <v/>
      </c>
      <c r="BA2042" s="1">
        <f>IF(AND(D2042&gt;0,E2042&gt;0,F2042&gt;0,Z2042&gt;0,AA2042&gt;0,AB2042&gt;0,AC2042&gt;0,AI2042&gt;0,AJ2042&gt;0),"FII ENTERING")</f>
        <v/>
      </c>
      <c r="BB2042" s="1" t="n"/>
      <c r="BC2042" s="1" t="n"/>
      <c r="BD2042" s="1">
        <f>IF(AND(E2042&gt;0,F2042&gt;0,AB2042&gt;0,AC2042&gt;0,AI2042&gt;0,AJ2042&gt;0,AS2042&gt;AR2042,AR2042&gt;AQ2042),"long buildup",IF(AND(E2042&lt;0,F2042&lt;0,AB2042&gt;0,AC2042&gt;0,AI2042&gt;0,AJ2042&gt;0,AS2042&lt;AR2042,AR2042&lt;AQ2042),"Short buildup"))</f>
        <v/>
      </c>
      <c r="BE2042" s="1">
        <f>+IF(AND(F2042&gt;0,M2042&gt;0,T2042&gt;0,AA2042&gt;0),"buy")</f>
        <v/>
      </c>
    </row>
    <row r="2043">
      <c r="A2043" s="1" t="inlineStr">
        <is>
          <t>WIPL</t>
        </is>
      </c>
      <c r="B2043" s="1" t="n"/>
      <c r="C2043" s="1" t="n"/>
      <c r="D2043" s="2" t="n">
        <v>0.5773828318823587</v>
      </c>
      <c r="E2043" s="2" t="n">
        <v>4.771942413777644</v>
      </c>
      <c r="F2043" s="3" t="n">
        <v>1.746500577886214</v>
      </c>
      <c r="G2043" s="4" t="n">
        <v>161</v>
      </c>
      <c r="H2043" s="4" t="n">
        <v>1078</v>
      </c>
      <c r="I2043" s="3" t="n">
        <v>395</v>
      </c>
      <c r="J2043" s="1" t="n"/>
      <c r="K2043" s="1" t="n"/>
      <c r="L2043" s="7">
        <f>J2043/G2043</f>
        <v/>
      </c>
      <c r="M2043" s="7">
        <f>K2043/H2043</f>
        <v/>
      </c>
      <c r="N2043" s="1" t="n">
        <v>0.0953</v>
      </c>
      <c r="O2043" s="1" t="n">
        <v>1.3055</v>
      </c>
      <c r="P2043" s="1" t="n">
        <v>0.2076</v>
      </c>
      <c r="Q2043" s="1" t="n"/>
      <c r="R2043" s="1" t="n"/>
      <c r="S2043" s="7">
        <f>Q2043/N2043</f>
        <v/>
      </c>
      <c r="T2043" s="7">
        <f>R2043/O2043</f>
        <v/>
      </c>
      <c r="U2043" s="1" t="inlineStr">
        <is>
          <t>2690</t>
        </is>
      </c>
      <c r="V2043" s="1" t="inlineStr">
        <is>
          <t>21411</t>
        </is>
      </c>
      <c r="W2043" s="1" t="inlineStr">
        <is>
          <t>4902</t>
        </is>
      </c>
      <c r="X2043" s="1" t="n"/>
      <c r="Y2043" s="1" t="n"/>
      <c r="Z2043" s="7">
        <f>X2043/U2043</f>
        <v/>
      </c>
      <c r="AA2043" s="7">
        <f>Y2043/V2043</f>
        <v/>
      </c>
      <c r="AB2043" s="1" t="n"/>
      <c r="AC2043" s="1" t="n"/>
      <c r="AD2043" s="1" t="n"/>
      <c r="AE2043" s="1" t="n"/>
      <c r="AF2043" s="1" t="n"/>
      <c r="AG2043" s="1" t="n"/>
      <c r="AH2043" s="1" t="n"/>
      <c r="AI2043" s="7">
        <f>AG2043/AD2043</f>
        <v/>
      </c>
      <c r="AJ2043" s="7">
        <f>AH2043/AE2043</f>
        <v/>
      </c>
      <c r="AK2043" s="1" t="n"/>
      <c r="AL2043" s="1" t="n"/>
      <c r="AM2043" s="1" t="n"/>
      <c r="AN2043" s="1" t="n">
        <v>222.97</v>
      </c>
      <c r="AO2043" s="1" t="n">
        <v>233.61</v>
      </c>
      <c r="AP2043" s="1" t="n">
        <v>237.69</v>
      </c>
      <c r="AQ2043" s="1" t="n"/>
      <c r="AR2043" s="1" t="n"/>
      <c r="AS2043" s="1" t="n"/>
      <c r="AT2043" s="1" t="n"/>
      <c r="AU2043" s="1" t="n"/>
      <c r="AV2043" s="7">
        <f>AT2043/AQ2043</f>
        <v/>
      </c>
      <c r="AW2043" s="7">
        <f>AU2043/AR2043</f>
        <v/>
      </c>
      <c r="AX2043" s="1" t="n"/>
      <c r="AY2043" s="1">
        <f>+IF(AND(D2043&gt;0,E2043&gt;0,F2043&gt;0,S2043&gt;0,T2043&gt;0,AC2043&gt;0,AB2043&gt;0,AI2043&gt;0,AJ2043&gt;0,AS2043&gt;AR2043,AR2043&gt;AQ2043),"long buildup",IF(AND(D2043&gt;0,E2043&gt;0,F2043&gt;0,S2043&lt;0,T2043&lt;0,AB2043&lt;0,AC2043&lt;0,AI2043&lt;0,AJ2043&lt;0,AS2043&gt;AR2043,AR2043&gt;AQ2043),"Short Covering",IF(AND(D2043&lt;0,E2043&lt;0,F2043&lt;0,S2043&lt;0,T2043&lt;0,AB2043&gt;0,AC2043&gt;0,AI2043&gt;0,AJ2043&gt;0,AS2043&lt;AR2043,AR2043&lt;AQ2043),"Short Buildup",IF(AND(D2043&lt;0,E2043&lt;0,F2043&lt;0,S2043&lt;0,T2043&lt;0,AB2043&lt;0,AC2043&lt;0,AI2043&lt;0,AJ2043&lt;0,AS2043&lt;AR2043,AR2043&lt;AQ2043),"LongUnwinding" ))))</f>
        <v/>
      </c>
      <c r="AZ2043" s="1">
        <f>+IF(AND(D2043&gt;0,E2043&gt;0,F2043&gt;0,L2043&gt;0,M2043&gt;0,S2043&gt;0,T2043&gt;0,Z2043&gt;0,AA2043&gt;0),"Buying Opportunity",IF(AND(D2043&lt;0,E2043&lt;0,F2043&lt;0,L2043&lt;0,M2043&lt;0,S2043&lt;0,T2043&lt;0,Z2043&lt;0,AA2043&lt;0),"support Zone",IF(AND(D2043&lt;0,E2043&lt;0,F2043&lt;0,L2043&gt;0,M2043&gt;0,S2043&gt;0,T2043&gt;0,Z2043&gt;0,AA2043&gt;0),"sell delivery")))</f>
        <v/>
      </c>
      <c r="BA2043" s="1">
        <f>IF(AND(D2043&gt;0,E2043&gt;0,F2043&gt;0,Z2043&gt;0,AA2043&gt;0,AB2043&gt;0,AC2043&gt;0,AI2043&gt;0,AJ2043&gt;0),"FII ENTERING")</f>
        <v/>
      </c>
      <c r="BB2043" s="1" t="n"/>
      <c r="BC2043" s="1" t="n"/>
      <c r="BD2043" s="1">
        <f>IF(AND(E2043&gt;0,F2043&gt;0,AB2043&gt;0,AC2043&gt;0,AI2043&gt;0,AJ2043&gt;0,AS2043&gt;AR2043,AR2043&gt;AQ2043),"long buildup",IF(AND(E2043&lt;0,F2043&lt;0,AB2043&gt;0,AC2043&gt;0,AI2043&gt;0,AJ2043&gt;0,AS2043&lt;AR2043,AR2043&lt;AQ2043),"Short buildup"))</f>
        <v/>
      </c>
      <c r="BE2043" s="1">
        <f>+IF(AND(F2043&gt;0,M2043&gt;0,T2043&gt;0,AA2043&gt;0),"buy")</f>
        <v/>
      </c>
    </row>
    <row r="2044">
      <c r="A2044" s="1" t="inlineStr">
        <is>
          <t>WIPRO</t>
        </is>
      </c>
      <c r="B2044" s="1" t="n"/>
      <c r="C2044" s="1" t="n">
        <v>0.0066</v>
      </c>
      <c r="D2044" s="2" t="n">
        <v>0.292112950340791</v>
      </c>
      <c r="E2044" s="2" t="n">
        <v>0.03236245954693293</v>
      </c>
      <c r="F2044" s="3" t="n">
        <v>0.2749919120025771</v>
      </c>
      <c r="G2044" s="4" t="n">
        <v>109206</v>
      </c>
      <c r="H2044" s="4" t="n">
        <v>155980</v>
      </c>
      <c r="I2044" s="3" t="n">
        <v>133262</v>
      </c>
      <c r="J2044" s="1" t="n"/>
      <c r="K2044" s="1" t="n"/>
      <c r="L2044" s="7">
        <f>J2044/G2044</f>
        <v/>
      </c>
      <c r="M2044" s="7">
        <f>K2044/H2044</f>
        <v/>
      </c>
      <c r="N2044" s="1" t="n">
        <v>265.3208</v>
      </c>
      <c r="O2044" s="1" t="n">
        <v>402.8498</v>
      </c>
      <c r="P2044" s="1" t="n">
        <v>227.7457</v>
      </c>
      <c r="Q2044" s="1" t="n"/>
      <c r="R2044" s="1" t="n"/>
      <c r="S2044" s="7">
        <f>Q2044/N2044</f>
        <v/>
      </c>
      <c r="T2044" s="7">
        <f>R2044/O2044</f>
        <v/>
      </c>
      <c r="U2044" s="1" t="inlineStr">
        <is>
          <t>4398374</t>
        </is>
      </c>
      <c r="V2044" s="1" t="inlineStr">
        <is>
          <t>5670635</t>
        </is>
      </c>
      <c r="W2044" s="1" t="inlineStr">
        <is>
          <t>3083574</t>
        </is>
      </c>
      <c r="X2044" s="1" t="n"/>
      <c r="Y2044" s="1" t="n"/>
      <c r="Z2044" s="7">
        <f>X2044/U2044</f>
        <v/>
      </c>
      <c r="AA2044" s="7">
        <f>Y2044/V2044</f>
        <v/>
      </c>
      <c r="AB2044" s="1" t="n">
        <v>774000</v>
      </c>
      <c r="AC2044" s="1" t="n">
        <v>276000</v>
      </c>
      <c r="AD2044" s="1" t="n">
        <v>358</v>
      </c>
      <c r="AE2044" s="1" t="n">
        <v>849</v>
      </c>
      <c r="AF2044" s="1" t="n">
        <v>725</v>
      </c>
      <c r="AG2044" s="1" t="n"/>
      <c r="AH2044" s="1" t="n"/>
      <c r="AI2044" s="7">
        <f>AG2044/AD2044</f>
        <v/>
      </c>
      <c r="AJ2044" s="7">
        <f>AH2044/AE2044</f>
        <v/>
      </c>
      <c r="AK2044" s="1" t="n">
        <v>310.9</v>
      </c>
      <c r="AL2044" s="1" t="n">
        <v>311.8</v>
      </c>
      <c r="AM2044" s="1" t="n">
        <v>312.4</v>
      </c>
      <c r="AN2044" s="1" t="n">
        <v>309</v>
      </c>
      <c r="AO2044" s="1" t="n">
        <v>309.1</v>
      </c>
      <c r="AP2044" s="1" t="n">
        <v>309.95</v>
      </c>
      <c r="AQ2044" s="1" t="n"/>
      <c r="AR2044" s="1" t="n"/>
      <c r="AS2044" s="1" t="n"/>
      <c r="AT2044" s="1" t="n"/>
      <c r="AU2044" s="1" t="n"/>
      <c r="AV2044" s="7">
        <f>AT2044/AQ2044</f>
        <v/>
      </c>
      <c r="AW2044" s="7">
        <f>AU2044/AR2044</f>
        <v/>
      </c>
      <c r="AX2044" s="1" t="n"/>
      <c r="AY2044" s="1">
        <f>+IF(AND(D2044&gt;0,E2044&gt;0,F2044&gt;0,S2044&gt;0,T2044&gt;0,AC2044&gt;0,AB2044&gt;0,AI2044&gt;0,AJ2044&gt;0,AS2044&gt;AR2044,AR2044&gt;AQ2044),"long buildup",IF(AND(D2044&gt;0,E2044&gt;0,F2044&gt;0,S2044&lt;0,T2044&lt;0,AB2044&lt;0,AC2044&lt;0,AI2044&lt;0,AJ2044&lt;0,AS2044&gt;AR2044,AR2044&gt;AQ2044),"Short Covering",IF(AND(D2044&lt;0,E2044&lt;0,F2044&lt;0,S2044&lt;0,T2044&lt;0,AB2044&gt;0,AC2044&gt;0,AI2044&gt;0,AJ2044&gt;0,AS2044&lt;AR2044,AR2044&lt;AQ2044),"Short Buildup",IF(AND(D2044&lt;0,E2044&lt;0,F2044&lt;0,S2044&lt;0,T2044&lt;0,AB2044&lt;0,AC2044&lt;0,AI2044&lt;0,AJ2044&lt;0,AS2044&lt;AR2044,AR2044&lt;AQ2044),"LongUnwinding" ))))</f>
        <v/>
      </c>
      <c r="AZ2044" s="1">
        <f>+IF(AND(D2044&gt;0,E2044&gt;0,F2044&gt;0,L2044&gt;0,M2044&gt;0,S2044&gt;0,T2044&gt;0,Z2044&gt;0,AA2044&gt;0),"Buying Opportunity",IF(AND(D2044&lt;0,E2044&lt;0,F2044&lt;0,L2044&lt;0,M2044&lt;0,S2044&lt;0,T2044&lt;0,Z2044&lt;0,AA2044&lt;0),"support Zone",IF(AND(D2044&lt;0,E2044&lt;0,F2044&lt;0,L2044&gt;0,M2044&gt;0,S2044&gt;0,T2044&gt;0,Z2044&gt;0,AA2044&gt;0),"sell delivery")))</f>
        <v/>
      </c>
      <c r="BA2044" s="1">
        <f>IF(AND(D2044&gt;0,E2044&gt;0,F2044&gt;0,Z2044&gt;0,AA2044&gt;0,AB2044&gt;0,AC2044&gt;0,AI2044&gt;0,AJ2044&gt;0),"FII ENTERING")</f>
        <v/>
      </c>
      <c r="BB2044" s="1" t="n"/>
      <c r="BC2044" s="1" t="n"/>
      <c r="BD2044" s="1">
        <f>IF(AND(E2044&gt;0,F2044&gt;0,AB2044&gt;0,AC2044&gt;0,AI2044&gt;0,AJ2044&gt;0,AS2044&gt;AR2044,AR2044&gt;AQ2044),"long buildup",IF(AND(E2044&lt;0,F2044&lt;0,AB2044&gt;0,AC2044&gt;0,AI2044&gt;0,AJ2044&gt;0,AS2044&lt;AR2044,AR2044&lt;AQ2044),"Short buildup"))</f>
        <v/>
      </c>
      <c r="BE2044" s="1">
        <f>+IF(AND(F2044&gt;0,M2044&gt;0,T2044&gt;0,AA2044&gt;0),"buy")</f>
        <v/>
      </c>
    </row>
    <row r="2045">
      <c r="A2045" s="1" t="inlineStr">
        <is>
          <t>WOCKPHARMA</t>
        </is>
      </c>
      <c r="B2045" s="1" t="n"/>
      <c r="C2045" s="1" t="n"/>
      <c r="D2045" s="2" t="n">
        <v>2.001358064400844</v>
      </c>
      <c r="E2045" s="2" t="n">
        <v>-2.722399355313402</v>
      </c>
      <c r="F2045" s="3" t="n">
        <v>0.6303126350669932</v>
      </c>
      <c r="G2045" s="4" t="n">
        <v>13438</v>
      </c>
      <c r="H2045" s="4" t="n">
        <v>8670</v>
      </c>
      <c r="I2045" s="3" t="n">
        <v>12038</v>
      </c>
      <c r="J2045" s="1" t="n"/>
      <c r="K2045" s="1" t="n"/>
      <c r="L2045" s="7">
        <f>J2045/G2045</f>
        <v/>
      </c>
      <c r="M2045" s="7">
        <f>K2045/H2045</f>
        <v/>
      </c>
      <c r="N2045" s="1" t="n">
        <v>44.0042</v>
      </c>
      <c r="O2045" s="1" t="n">
        <v>38.378</v>
      </c>
      <c r="P2045" s="1" t="n">
        <v>63.0964</v>
      </c>
      <c r="Q2045" s="1" t="n"/>
      <c r="R2045" s="1" t="n"/>
      <c r="S2045" s="7">
        <f>Q2045/N2045</f>
        <v/>
      </c>
      <c r="T2045" s="7">
        <f>R2045/O2045</f>
        <v/>
      </c>
      <c r="U2045" s="1" t="inlineStr">
        <is>
          <t>123954</t>
        </is>
      </c>
      <c r="V2045" s="1" t="inlineStr">
        <is>
          <t>172653</t>
        </is>
      </c>
      <c r="W2045" s="1" t="inlineStr">
        <is>
          <t>286108</t>
        </is>
      </c>
      <c r="X2045" s="1" t="n"/>
      <c r="Y2045" s="1" t="n"/>
      <c r="Z2045" s="7">
        <f>X2045/U2045</f>
        <v/>
      </c>
      <c r="AA2045" s="7">
        <f>Y2045/V2045</f>
        <v/>
      </c>
      <c r="AB2045" s="1" t="n"/>
      <c r="AC2045" s="1" t="n"/>
      <c r="AD2045" s="1" t="n"/>
      <c r="AE2045" s="1" t="n"/>
      <c r="AF2045" s="1" t="n"/>
      <c r="AG2045" s="1" t="n"/>
      <c r="AH2045" s="1" t="n"/>
      <c r="AI2045" s="7">
        <f>AG2045/AD2045</f>
        <v/>
      </c>
      <c r="AJ2045" s="7">
        <f>AH2045/AE2045</f>
        <v/>
      </c>
      <c r="AK2045" s="1" t="n"/>
      <c r="AL2045" s="1" t="n"/>
      <c r="AM2045" s="1" t="n"/>
      <c r="AN2045" s="1" t="n">
        <v>1427.05</v>
      </c>
      <c r="AO2045" s="1" t="n">
        <v>1388.2</v>
      </c>
      <c r="AP2045" s="1" t="n">
        <v>1396.95</v>
      </c>
      <c r="AQ2045" s="1" t="n"/>
      <c r="AR2045" s="1" t="n"/>
      <c r="AS2045" s="1" t="n"/>
      <c r="AT2045" s="1" t="n"/>
      <c r="AU2045" s="1" t="n"/>
      <c r="AV2045" s="7">
        <f>AT2045/AQ2045</f>
        <v/>
      </c>
      <c r="AW2045" s="7">
        <f>AU2045/AR2045</f>
        <v/>
      </c>
      <c r="AX2045" s="1" t="n"/>
      <c r="AY2045" s="1">
        <f>+IF(AND(D2045&gt;0,E2045&gt;0,F2045&gt;0,S2045&gt;0,T2045&gt;0,AC2045&gt;0,AB2045&gt;0,AI2045&gt;0,AJ2045&gt;0,AS2045&gt;AR2045,AR2045&gt;AQ2045),"long buildup",IF(AND(D2045&gt;0,E2045&gt;0,F2045&gt;0,S2045&lt;0,T2045&lt;0,AB2045&lt;0,AC2045&lt;0,AI2045&lt;0,AJ2045&lt;0,AS2045&gt;AR2045,AR2045&gt;AQ2045),"Short Covering",IF(AND(D2045&lt;0,E2045&lt;0,F2045&lt;0,S2045&lt;0,T2045&lt;0,AB2045&gt;0,AC2045&gt;0,AI2045&gt;0,AJ2045&gt;0,AS2045&lt;AR2045,AR2045&lt;AQ2045),"Short Buildup",IF(AND(D2045&lt;0,E2045&lt;0,F2045&lt;0,S2045&lt;0,T2045&lt;0,AB2045&lt;0,AC2045&lt;0,AI2045&lt;0,AJ2045&lt;0,AS2045&lt;AR2045,AR2045&lt;AQ2045),"LongUnwinding" ))))</f>
        <v/>
      </c>
      <c r="AZ2045" s="1">
        <f>+IF(AND(D2045&gt;0,E2045&gt;0,F2045&gt;0,L2045&gt;0,M2045&gt;0,S2045&gt;0,T2045&gt;0,Z2045&gt;0,AA2045&gt;0),"Buying Opportunity",IF(AND(D2045&lt;0,E2045&lt;0,F2045&lt;0,L2045&lt;0,M2045&lt;0,S2045&lt;0,T2045&lt;0,Z2045&lt;0,AA2045&lt;0),"support Zone",IF(AND(D2045&lt;0,E2045&lt;0,F2045&lt;0,L2045&gt;0,M2045&gt;0,S2045&gt;0,T2045&gt;0,Z2045&gt;0,AA2045&gt;0),"sell delivery")))</f>
        <v/>
      </c>
      <c r="BA2045" s="1">
        <f>IF(AND(D2045&gt;0,E2045&gt;0,F2045&gt;0,Z2045&gt;0,AA2045&gt;0,AB2045&gt;0,AC2045&gt;0,AI2045&gt;0,AJ2045&gt;0),"FII ENTERING")</f>
        <v/>
      </c>
      <c r="BB2045" s="1" t="n"/>
      <c r="BC2045" s="1" t="n"/>
      <c r="BD2045" s="1">
        <f>IF(AND(E2045&gt;0,F2045&gt;0,AB2045&gt;0,AC2045&gt;0,AI2045&gt;0,AJ2045&gt;0,AS2045&gt;AR2045,AR2045&gt;AQ2045),"long buildup",IF(AND(E2045&lt;0,F2045&lt;0,AB2045&gt;0,AC2045&gt;0,AI2045&gt;0,AJ2045&gt;0,AS2045&lt;AR2045,AR2045&lt;AQ2045),"Short buildup"))</f>
        <v/>
      </c>
      <c r="BE2045" s="1">
        <f>+IF(AND(F2045&gt;0,M2045&gt;0,T2045&gt;0,AA2045&gt;0),"buy")</f>
        <v/>
      </c>
    </row>
    <row r="2046">
      <c r="A2046" s="1" t="inlineStr">
        <is>
          <t>WONDERLA</t>
        </is>
      </c>
      <c r="B2046" s="1" t="n"/>
      <c r="C2046" s="1" t="n"/>
      <c r="D2046" s="2" t="n">
        <v>-2.946911035596895</v>
      </c>
      <c r="E2046" s="2" t="n">
        <v>-3.466880955114229</v>
      </c>
      <c r="F2046" s="3" t="n">
        <v>-0.8443334522535406</v>
      </c>
      <c r="G2046" s="4" t="n">
        <v>11072</v>
      </c>
      <c r="H2046" s="4" t="n">
        <v>10753</v>
      </c>
      <c r="I2046" s="3" t="n">
        <v>9411</v>
      </c>
      <c r="J2046" s="1" t="n"/>
      <c r="K2046" s="1" t="n"/>
      <c r="L2046" s="7">
        <f>J2046/G2046</f>
        <v/>
      </c>
      <c r="M2046" s="7">
        <f>K2046/H2046</f>
        <v/>
      </c>
      <c r="N2046" s="1" t="n">
        <v>12.0465</v>
      </c>
      <c r="O2046" s="1" t="n">
        <v>8.9337</v>
      </c>
      <c r="P2046" s="1" t="n">
        <v>5.7258</v>
      </c>
      <c r="Q2046" s="1" t="n"/>
      <c r="R2046" s="1" t="n"/>
      <c r="S2046" s="7">
        <f>Q2046/N2046</f>
        <v/>
      </c>
      <c r="T2046" s="7">
        <f>R2046/O2046</f>
        <v/>
      </c>
      <c r="U2046" s="1" t="inlineStr">
        <is>
          <t>61653</t>
        </is>
      </c>
      <c r="V2046" s="1" t="inlineStr">
        <is>
          <t>56948</t>
        </is>
      </c>
      <c r="W2046" s="1" t="inlineStr">
        <is>
          <t>28049</t>
        </is>
      </c>
      <c r="X2046" s="1" t="n"/>
      <c r="Y2046" s="1" t="n"/>
      <c r="Z2046" s="7">
        <f>X2046/U2046</f>
        <v/>
      </c>
      <c r="AA2046" s="7">
        <f>Y2046/V2046</f>
        <v/>
      </c>
      <c r="AB2046" s="1" t="n"/>
      <c r="AC2046" s="1" t="n"/>
      <c r="AD2046" s="1" t="n"/>
      <c r="AE2046" s="1" t="n"/>
      <c r="AF2046" s="1" t="n"/>
      <c r="AG2046" s="1" t="n"/>
      <c r="AH2046" s="1" t="n"/>
      <c r="AI2046" s="7">
        <f>AG2046/AD2046</f>
        <v/>
      </c>
      <c r="AJ2046" s="7">
        <f>AH2046/AE2046</f>
        <v/>
      </c>
      <c r="AK2046" s="1" t="n"/>
      <c r="AL2046" s="1" t="n"/>
      <c r="AM2046" s="1" t="n"/>
      <c r="AN2046" s="1" t="n">
        <v>871.1</v>
      </c>
      <c r="AO2046" s="1" t="n">
        <v>840.9</v>
      </c>
      <c r="AP2046" s="1" t="n">
        <v>833.8</v>
      </c>
      <c r="AQ2046" s="1" t="n"/>
      <c r="AR2046" s="1" t="n"/>
      <c r="AS2046" s="1" t="n"/>
      <c r="AT2046" s="1" t="n"/>
      <c r="AU2046" s="1" t="n"/>
      <c r="AV2046" s="7">
        <f>AT2046/AQ2046</f>
        <v/>
      </c>
      <c r="AW2046" s="7">
        <f>AU2046/AR2046</f>
        <v/>
      </c>
      <c r="AX2046" s="1" t="n"/>
      <c r="AY2046" s="1">
        <f>+IF(AND(D2046&gt;0,E2046&gt;0,F2046&gt;0,S2046&gt;0,T2046&gt;0,AC2046&gt;0,AB2046&gt;0,AI2046&gt;0,AJ2046&gt;0,AS2046&gt;AR2046,AR2046&gt;AQ2046),"long buildup",IF(AND(D2046&gt;0,E2046&gt;0,F2046&gt;0,S2046&lt;0,T2046&lt;0,AB2046&lt;0,AC2046&lt;0,AI2046&lt;0,AJ2046&lt;0,AS2046&gt;AR2046,AR2046&gt;AQ2046),"Short Covering",IF(AND(D2046&lt;0,E2046&lt;0,F2046&lt;0,S2046&lt;0,T2046&lt;0,AB2046&gt;0,AC2046&gt;0,AI2046&gt;0,AJ2046&gt;0,AS2046&lt;AR2046,AR2046&lt;AQ2046),"Short Buildup",IF(AND(D2046&lt;0,E2046&lt;0,F2046&lt;0,S2046&lt;0,T2046&lt;0,AB2046&lt;0,AC2046&lt;0,AI2046&lt;0,AJ2046&lt;0,AS2046&lt;AR2046,AR2046&lt;AQ2046),"LongUnwinding" ))))</f>
        <v/>
      </c>
      <c r="AZ2046" s="1">
        <f>+IF(AND(D2046&gt;0,E2046&gt;0,F2046&gt;0,L2046&gt;0,M2046&gt;0,S2046&gt;0,T2046&gt;0,Z2046&gt;0,AA2046&gt;0),"Buying Opportunity",IF(AND(D2046&lt;0,E2046&lt;0,F2046&lt;0,L2046&lt;0,M2046&lt;0,S2046&lt;0,T2046&lt;0,Z2046&lt;0,AA2046&lt;0),"support Zone",IF(AND(D2046&lt;0,E2046&lt;0,F2046&lt;0,L2046&gt;0,M2046&gt;0,S2046&gt;0,T2046&gt;0,Z2046&gt;0,AA2046&gt;0),"sell delivery")))</f>
        <v/>
      </c>
      <c r="BA2046" s="1">
        <f>IF(AND(D2046&gt;0,E2046&gt;0,F2046&gt;0,Z2046&gt;0,AA2046&gt;0,AB2046&gt;0,AC2046&gt;0,AI2046&gt;0,AJ2046&gt;0),"FII ENTERING")</f>
        <v/>
      </c>
      <c r="BB2046" s="1" t="n"/>
      <c r="BC2046" s="1" t="n"/>
      <c r="BD2046" s="1">
        <f>IF(AND(E2046&gt;0,F2046&gt;0,AB2046&gt;0,AC2046&gt;0,AI2046&gt;0,AJ2046&gt;0,AS2046&gt;AR2046,AR2046&gt;AQ2046),"long buildup",IF(AND(E2046&lt;0,F2046&lt;0,AB2046&gt;0,AC2046&gt;0,AI2046&gt;0,AJ2046&gt;0,AS2046&lt;AR2046,AR2046&lt;AQ2046),"Short buildup"))</f>
        <v/>
      </c>
      <c r="BE2046" s="1">
        <f>+IF(AND(F2046&gt;0,M2046&gt;0,T2046&gt;0,AA2046&gt;0),"buy")</f>
        <v/>
      </c>
    </row>
    <row r="2047">
      <c r="A2047" s="1" t="inlineStr">
        <is>
          <t>WORTH</t>
        </is>
      </c>
      <c r="B2047" s="1" t="n"/>
      <c r="C2047" s="1" t="n"/>
      <c r="D2047" s="2" t="n">
        <v>2.836023532961224</v>
      </c>
      <c r="E2047" s="2" t="n">
        <v>-1.987677864163127</v>
      </c>
      <c r="F2047" s="3" t="n">
        <v>-1.264686073486491</v>
      </c>
      <c r="G2047" s="4" t="n">
        <v>611</v>
      </c>
      <c r="H2047" s="4" t="n">
        <v>356</v>
      </c>
      <c r="I2047" s="3" t="n">
        <v>352</v>
      </c>
      <c r="J2047" s="1" t="n"/>
      <c r="K2047" s="1" t="n"/>
      <c r="L2047" s="7">
        <f>J2047/G2047</f>
        <v/>
      </c>
      <c r="M2047" s="7">
        <f>K2047/H2047</f>
        <v/>
      </c>
      <c r="N2047" s="1" t="n">
        <v>0.407</v>
      </c>
      <c r="O2047" s="1" t="n">
        <v>0.1694</v>
      </c>
      <c r="P2047" s="1" t="n">
        <v>0.1206</v>
      </c>
      <c r="Q2047" s="1" t="n"/>
      <c r="R2047" s="1" t="n"/>
      <c r="S2047" s="7">
        <f>Q2047/N2047</f>
        <v/>
      </c>
      <c r="T2047" s="7">
        <f>R2047/O2047</f>
        <v/>
      </c>
      <c r="U2047" s="1" t="inlineStr">
        <is>
          <t>24025</t>
        </is>
      </c>
      <c r="V2047" s="1" t="inlineStr">
        <is>
          <t>7322</t>
        </is>
      </c>
      <c r="W2047" s="1" t="inlineStr">
        <is>
          <t>5355</t>
        </is>
      </c>
      <c r="X2047" s="1" t="n"/>
      <c r="Y2047" s="1" t="n"/>
      <c r="Z2047" s="7">
        <f>X2047/U2047</f>
        <v/>
      </c>
      <c r="AA2047" s="7">
        <f>Y2047/V2047</f>
        <v/>
      </c>
      <c r="AB2047" s="1" t="n"/>
      <c r="AC2047" s="1" t="n"/>
      <c r="AD2047" s="1" t="n"/>
      <c r="AE2047" s="1" t="n"/>
      <c r="AF2047" s="1" t="n"/>
      <c r="AG2047" s="1" t="n"/>
      <c r="AH2047" s="1" t="n"/>
      <c r="AI2047" s="7">
        <f>AG2047/AD2047</f>
        <v/>
      </c>
      <c r="AJ2047" s="7">
        <f>AH2047/AE2047</f>
        <v/>
      </c>
      <c r="AK2047" s="1" t="n"/>
      <c r="AL2047" s="1" t="n"/>
      <c r="AM2047" s="1" t="n"/>
      <c r="AN2047" s="1" t="n">
        <v>136.34</v>
      </c>
      <c r="AO2047" s="1" t="n">
        <v>133.63</v>
      </c>
      <c r="AP2047" s="1" t="n">
        <v>131.94</v>
      </c>
      <c r="AQ2047" s="1" t="n"/>
      <c r="AR2047" s="1" t="n"/>
      <c r="AS2047" s="1" t="n"/>
      <c r="AT2047" s="1" t="n"/>
      <c r="AU2047" s="1" t="n"/>
      <c r="AV2047" s="7">
        <f>AT2047/AQ2047</f>
        <v/>
      </c>
      <c r="AW2047" s="7">
        <f>AU2047/AR2047</f>
        <v/>
      </c>
      <c r="AX2047" s="1" t="n"/>
      <c r="AY2047" s="1">
        <f>+IF(AND(D2047&gt;0,E2047&gt;0,F2047&gt;0,S2047&gt;0,T2047&gt;0,AC2047&gt;0,AB2047&gt;0,AI2047&gt;0,AJ2047&gt;0,AS2047&gt;AR2047,AR2047&gt;AQ2047),"long buildup",IF(AND(D2047&gt;0,E2047&gt;0,F2047&gt;0,S2047&lt;0,T2047&lt;0,AB2047&lt;0,AC2047&lt;0,AI2047&lt;0,AJ2047&lt;0,AS2047&gt;AR2047,AR2047&gt;AQ2047),"Short Covering",IF(AND(D2047&lt;0,E2047&lt;0,F2047&lt;0,S2047&lt;0,T2047&lt;0,AB2047&gt;0,AC2047&gt;0,AI2047&gt;0,AJ2047&gt;0,AS2047&lt;AR2047,AR2047&lt;AQ2047),"Short Buildup",IF(AND(D2047&lt;0,E2047&lt;0,F2047&lt;0,S2047&lt;0,T2047&lt;0,AB2047&lt;0,AC2047&lt;0,AI2047&lt;0,AJ2047&lt;0,AS2047&lt;AR2047,AR2047&lt;AQ2047),"LongUnwinding" ))))</f>
        <v/>
      </c>
      <c r="AZ2047" s="1">
        <f>+IF(AND(D2047&gt;0,E2047&gt;0,F2047&gt;0,L2047&gt;0,M2047&gt;0,S2047&gt;0,T2047&gt;0,Z2047&gt;0,AA2047&gt;0),"Buying Opportunity",IF(AND(D2047&lt;0,E2047&lt;0,F2047&lt;0,L2047&lt;0,M2047&lt;0,S2047&lt;0,T2047&lt;0,Z2047&lt;0,AA2047&lt;0),"support Zone",IF(AND(D2047&lt;0,E2047&lt;0,F2047&lt;0,L2047&gt;0,M2047&gt;0,S2047&gt;0,T2047&gt;0,Z2047&gt;0,AA2047&gt;0),"sell delivery")))</f>
        <v/>
      </c>
      <c r="BA2047" s="1">
        <f>IF(AND(D2047&gt;0,E2047&gt;0,F2047&gt;0,Z2047&gt;0,AA2047&gt;0,AB2047&gt;0,AC2047&gt;0,AI2047&gt;0,AJ2047&gt;0),"FII ENTERING")</f>
        <v/>
      </c>
      <c r="BB2047" s="1" t="n"/>
      <c r="BC2047" s="1" t="n"/>
      <c r="BD2047" s="1">
        <f>IF(AND(E2047&gt;0,F2047&gt;0,AB2047&gt;0,AC2047&gt;0,AI2047&gt;0,AJ2047&gt;0,AS2047&gt;AR2047,AR2047&gt;AQ2047),"long buildup",IF(AND(E2047&lt;0,F2047&lt;0,AB2047&gt;0,AC2047&gt;0,AI2047&gt;0,AJ2047&gt;0,AS2047&lt;AR2047,AR2047&lt;AQ2047),"Short buildup"))</f>
        <v/>
      </c>
      <c r="BE2047" s="1">
        <f>+IF(AND(F2047&gt;0,M2047&gt;0,T2047&gt;0,AA2047&gt;0),"buy")</f>
        <v/>
      </c>
    </row>
    <row r="2048">
      <c r="A2048" s="1" t="inlineStr">
        <is>
          <t>WSI</t>
        </is>
      </c>
      <c r="B2048" s="1" t="n"/>
      <c r="C2048" s="1" t="n"/>
      <c r="D2048" s="2" t="n">
        <v>-0.5445663490029685</v>
      </c>
      <c r="E2048" s="2" t="n">
        <v>-2.004992350430788</v>
      </c>
      <c r="F2048" s="3" t="n">
        <v>2.530813475760064</v>
      </c>
      <c r="G2048" s="4" t="n">
        <v>1838</v>
      </c>
      <c r="H2048" s="4" t="n">
        <v>1572</v>
      </c>
      <c r="I2048" s="3" t="n">
        <v>5192</v>
      </c>
      <c r="J2048" s="1" t="n"/>
      <c r="K2048" s="1" t="n"/>
      <c r="L2048" s="7">
        <f>J2048/G2048</f>
        <v/>
      </c>
      <c r="M2048" s="7">
        <f>K2048/H2048</f>
        <v/>
      </c>
      <c r="N2048" s="1" t="n">
        <v>1.3001</v>
      </c>
      <c r="O2048" s="1" t="n">
        <v>0.4547</v>
      </c>
      <c r="P2048" s="1" t="n">
        <v>2.352</v>
      </c>
      <c r="Q2048" s="1" t="n"/>
      <c r="R2048" s="1" t="n"/>
      <c r="S2048" s="7">
        <f>Q2048/N2048</f>
        <v/>
      </c>
      <c r="T2048" s="7">
        <f>R2048/O2048</f>
        <v/>
      </c>
      <c r="U2048" s="1" t="inlineStr">
        <is>
          <t>68702</t>
        </is>
      </c>
      <c r="V2048" s="1" t="inlineStr">
        <is>
          <t>21860</t>
        </is>
      </c>
      <c r="W2048" s="1" t="inlineStr">
        <is>
          <t>62705</t>
        </is>
      </c>
      <c r="X2048" s="1" t="n"/>
      <c r="Y2048" s="1" t="n"/>
      <c r="Z2048" s="7">
        <f>X2048/U2048</f>
        <v/>
      </c>
      <c r="AA2048" s="7">
        <f>Y2048/V2048</f>
        <v/>
      </c>
      <c r="AB2048" s="1" t="n"/>
      <c r="AC2048" s="1" t="n"/>
      <c r="AD2048" s="1" t="n"/>
      <c r="AE2048" s="1" t="n"/>
      <c r="AF2048" s="1" t="n"/>
      <c r="AG2048" s="1" t="n"/>
      <c r="AH2048" s="1" t="n"/>
      <c r="AI2048" s="7">
        <f>AG2048/AD2048</f>
        <v/>
      </c>
      <c r="AJ2048" s="7">
        <f>AH2048/AE2048</f>
        <v/>
      </c>
      <c r="AK2048" s="1" t="n"/>
      <c r="AL2048" s="1" t="n"/>
      <c r="AM2048" s="1" t="n"/>
      <c r="AN2048" s="1" t="n">
        <v>124.19</v>
      </c>
      <c r="AO2048" s="1" t="n">
        <v>121.7</v>
      </c>
      <c r="AP2048" s="1" t="n">
        <v>124.78</v>
      </c>
      <c r="AQ2048" s="1" t="n"/>
      <c r="AR2048" s="1" t="n"/>
      <c r="AS2048" s="1" t="n"/>
      <c r="AT2048" s="1" t="n"/>
      <c r="AU2048" s="1" t="n"/>
      <c r="AV2048" s="7">
        <f>AT2048/AQ2048</f>
        <v/>
      </c>
      <c r="AW2048" s="7">
        <f>AU2048/AR2048</f>
        <v/>
      </c>
      <c r="AX2048" s="1" t="n"/>
      <c r="AY2048" s="1">
        <f>+IF(AND(D2048&gt;0,E2048&gt;0,F2048&gt;0,S2048&gt;0,T2048&gt;0,AC2048&gt;0,AB2048&gt;0,AI2048&gt;0,AJ2048&gt;0,AS2048&gt;AR2048,AR2048&gt;AQ2048),"long buildup",IF(AND(D2048&gt;0,E2048&gt;0,F2048&gt;0,S2048&lt;0,T2048&lt;0,AB2048&lt;0,AC2048&lt;0,AI2048&lt;0,AJ2048&lt;0,AS2048&gt;AR2048,AR2048&gt;AQ2048),"Short Covering",IF(AND(D2048&lt;0,E2048&lt;0,F2048&lt;0,S2048&lt;0,T2048&lt;0,AB2048&gt;0,AC2048&gt;0,AI2048&gt;0,AJ2048&gt;0,AS2048&lt;AR2048,AR2048&lt;AQ2048),"Short Buildup",IF(AND(D2048&lt;0,E2048&lt;0,F2048&lt;0,S2048&lt;0,T2048&lt;0,AB2048&lt;0,AC2048&lt;0,AI2048&lt;0,AJ2048&lt;0,AS2048&lt;AR2048,AR2048&lt;AQ2048),"LongUnwinding" ))))</f>
        <v/>
      </c>
      <c r="AZ2048" s="1">
        <f>+IF(AND(D2048&gt;0,E2048&gt;0,F2048&gt;0,L2048&gt;0,M2048&gt;0,S2048&gt;0,T2048&gt;0,Z2048&gt;0,AA2048&gt;0),"Buying Opportunity",IF(AND(D2048&lt;0,E2048&lt;0,F2048&lt;0,L2048&lt;0,M2048&lt;0,S2048&lt;0,T2048&lt;0,Z2048&lt;0,AA2048&lt;0),"support Zone",IF(AND(D2048&lt;0,E2048&lt;0,F2048&lt;0,L2048&gt;0,M2048&gt;0,S2048&gt;0,T2048&gt;0,Z2048&gt;0,AA2048&gt;0),"sell delivery")))</f>
        <v/>
      </c>
      <c r="BA2048" s="1">
        <f>IF(AND(D2048&gt;0,E2048&gt;0,F2048&gt;0,Z2048&gt;0,AA2048&gt;0,AB2048&gt;0,AC2048&gt;0,AI2048&gt;0,AJ2048&gt;0),"FII ENTERING")</f>
        <v/>
      </c>
      <c r="BB2048" s="1" t="n"/>
      <c r="BC2048" s="1" t="n"/>
      <c r="BD2048" s="1">
        <f>IF(AND(E2048&gt;0,F2048&gt;0,AB2048&gt;0,AC2048&gt;0,AI2048&gt;0,AJ2048&gt;0,AS2048&gt;AR2048,AR2048&gt;AQ2048),"long buildup",IF(AND(E2048&lt;0,F2048&lt;0,AB2048&gt;0,AC2048&gt;0,AI2048&gt;0,AJ2048&gt;0,AS2048&lt;AR2048,AR2048&lt;AQ2048),"Short buildup"))</f>
        <v/>
      </c>
      <c r="BE2048" s="1">
        <f>+IF(AND(F2048&gt;0,M2048&gt;0,T2048&gt;0,AA2048&gt;0),"buy")</f>
        <v/>
      </c>
    </row>
    <row r="2049">
      <c r="A2049" s="1" t="inlineStr">
        <is>
          <t>WSTCSTPAPR</t>
        </is>
      </c>
      <c r="B2049" s="1" t="n"/>
      <c r="C2049" s="1" t="n"/>
      <c r="D2049" s="2" t="n">
        <v>-1.27792893066205</v>
      </c>
      <c r="E2049" s="2" t="n">
        <v>-2.388508434942386</v>
      </c>
      <c r="F2049" s="3" t="n">
        <v>-0.7101300479123849</v>
      </c>
      <c r="G2049" s="4" t="n">
        <v>8610</v>
      </c>
      <c r="H2049" s="4" t="n">
        <v>7234</v>
      </c>
      <c r="I2049" s="3" t="n">
        <v>9708</v>
      </c>
      <c r="J2049" s="1" t="n"/>
      <c r="K2049" s="1" t="n"/>
      <c r="L2049" s="7">
        <f>J2049/G2049</f>
        <v/>
      </c>
      <c r="M2049" s="7">
        <f>K2049/H2049</f>
        <v/>
      </c>
      <c r="N2049" s="1" t="n">
        <v>9.9496</v>
      </c>
      <c r="O2049" s="1" t="n">
        <v>11.9184</v>
      </c>
      <c r="P2049" s="1" t="n">
        <v>7.960700000000001</v>
      </c>
      <c r="Q2049" s="1" t="n"/>
      <c r="R2049" s="1" t="n"/>
      <c r="S2049" s="7">
        <f>Q2049/N2049</f>
        <v/>
      </c>
      <c r="T2049" s="7">
        <f>R2049/O2049</f>
        <v/>
      </c>
      <c r="U2049" s="1" t="inlineStr">
        <is>
          <t>106036</t>
        </is>
      </c>
      <c r="V2049" s="1" t="inlineStr">
        <is>
          <t>149039</t>
        </is>
      </c>
      <c r="W2049" s="1" t="inlineStr">
        <is>
          <t>66544</t>
        </is>
      </c>
      <c r="X2049" s="1" t="n"/>
      <c r="Y2049" s="1" t="n"/>
      <c r="Z2049" s="7">
        <f>X2049/U2049</f>
        <v/>
      </c>
      <c r="AA2049" s="7">
        <f>Y2049/V2049</f>
        <v/>
      </c>
      <c r="AB2049" s="1" t="n"/>
      <c r="AC2049" s="1" t="n"/>
      <c r="AD2049" s="1" t="n"/>
      <c r="AE2049" s="1" t="n"/>
      <c r="AF2049" s="1" t="n"/>
      <c r="AG2049" s="1" t="n"/>
      <c r="AH2049" s="1" t="n"/>
      <c r="AI2049" s="7">
        <f>AG2049/AD2049</f>
        <v/>
      </c>
      <c r="AJ2049" s="7">
        <f>AH2049/AE2049</f>
        <v/>
      </c>
      <c r="AK2049" s="1" t="n"/>
      <c r="AL2049" s="1" t="n"/>
      <c r="AM2049" s="1" t="n"/>
      <c r="AN2049" s="1" t="n">
        <v>598.7</v>
      </c>
      <c r="AO2049" s="1" t="n">
        <v>584.4</v>
      </c>
      <c r="AP2049" s="1" t="n">
        <v>580.25</v>
      </c>
      <c r="AQ2049" s="1" t="n"/>
      <c r="AR2049" s="1" t="n"/>
      <c r="AS2049" s="1" t="n"/>
      <c r="AT2049" s="1" t="n"/>
      <c r="AU2049" s="1" t="n"/>
      <c r="AV2049" s="7">
        <f>AT2049/AQ2049</f>
        <v/>
      </c>
      <c r="AW2049" s="7">
        <f>AU2049/AR2049</f>
        <v/>
      </c>
      <c r="AX2049" s="1" t="n"/>
      <c r="AY2049" s="1">
        <f>+IF(AND(D2049&gt;0,E2049&gt;0,F2049&gt;0,S2049&gt;0,T2049&gt;0,AC2049&gt;0,AB2049&gt;0,AI2049&gt;0,AJ2049&gt;0,AS2049&gt;AR2049,AR2049&gt;AQ2049),"long buildup",IF(AND(D2049&gt;0,E2049&gt;0,F2049&gt;0,S2049&lt;0,T2049&lt;0,AB2049&lt;0,AC2049&lt;0,AI2049&lt;0,AJ2049&lt;0,AS2049&gt;AR2049,AR2049&gt;AQ2049),"Short Covering",IF(AND(D2049&lt;0,E2049&lt;0,F2049&lt;0,S2049&lt;0,T2049&lt;0,AB2049&gt;0,AC2049&gt;0,AI2049&gt;0,AJ2049&gt;0,AS2049&lt;AR2049,AR2049&lt;AQ2049),"Short Buildup",IF(AND(D2049&lt;0,E2049&lt;0,F2049&lt;0,S2049&lt;0,T2049&lt;0,AB2049&lt;0,AC2049&lt;0,AI2049&lt;0,AJ2049&lt;0,AS2049&lt;AR2049,AR2049&lt;AQ2049),"LongUnwinding" ))))</f>
        <v/>
      </c>
      <c r="AZ2049" s="1">
        <f>+IF(AND(D2049&gt;0,E2049&gt;0,F2049&gt;0,L2049&gt;0,M2049&gt;0,S2049&gt;0,T2049&gt;0,Z2049&gt;0,AA2049&gt;0),"Buying Opportunity",IF(AND(D2049&lt;0,E2049&lt;0,F2049&lt;0,L2049&lt;0,M2049&lt;0,S2049&lt;0,T2049&lt;0,Z2049&lt;0,AA2049&lt;0),"support Zone",IF(AND(D2049&lt;0,E2049&lt;0,F2049&lt;0,L2049&gt;0,M2049&gt;0,S2049&gt;0,T2049&gt;0,Z2049&gt;0,AA2049&gt;0),"sell delivery")))</f>
        <v/>
      </c>
      <c r="BA2049" s="1">
        <f>IF(AND(D2049&gt;0,E2049&gt;0,F2049&gt;0,Z2049&gt;0,AA2049&gt;0,AB2049&gt;0,AC2049&gt;0,AI2049&gt;0,AJ2049&gt;0),"FII ENTERING")</f>
        <v/>
      </c>
      <c r="BB2049" s="1" t="n"/>
      <c r="BC2049" s="1" t="n"/>
      <c r="BD2049" s="1">
        <f>IF(AND(E2049&gt;0,F2049&gt;0,AB2049&gt;0,AC2049&gt;0,AI2049&gt;0,AJ2049&gt;0,AS2049&gt;AR2049,AR2049&gt;AQ2049),"long buildup",IF(AND(E2049&lt;0,F2049&lt;0,AB2049&gt;0,AC2049&gt;0,AI2049&gt;0,AJ2049&gt;0,AS2049&lt;AR2049,AR2049&lt;AQ2049),"Short buildup"))</f>
        <v/>
      </c>
      <c r="BE2049" s="1">
        <f>+IF(AND(F2049&gt;0,M2049&gt;0,T2049&gt;0,AA2049&gt;0),"buy")</f>
        <v/>
      </c>
    </row>
    <row r="2050">
      <c r="A2050" s="1" t="inlineStr">
        <is>
          <t>XCHANGING</t>
        </is>
      </c>
      <c r="B2050" s="1" t="n"/>
      <c r="C2050" s="1" t="n"/>
      <c r="D2050" s="2" t="n">
        <v>6.811337466784763</v>
      </c>
      <c r="E2050" s="2" t="n">
        <v>-1.849241230616141</v>
      </c>
      <c r="F2050" s="3" t="n">
        <v>-1.740452855694493</v>
      </c>
      <c r="G2050" s="4" t="n">
        <v>14114</v>
      </c>
      <c r="H2050" s="4" t="n">
        <v>3273</v>
      </c>
      <c r="I2050" s="3" t="n">
        <v>3850</v>
      </c>
      <c r="J2050" s="1" t="n"/>
      <c r="K2050" s="1" t="n"/>
      <c r="L2050" s="7">
        <f>J2050/G2050</f>
        <v/>
      </c>
      <c r="M2050" s="7">
        <f>K2050/H2050</f>
        <v/>
      </c>
      <c r="N2050" s="1" t="n">
        <v>16.2929</v>
      </c>
      <c r="O2050" s="1" t="n">
        <v>2.4933</v>
      </c>
      <c r="P2050" s="1" t="n">
        <v>2.9082</v>
      </c>
      <c r="Q2050" s="1" t="n"/>
      <c r="R2050" s="1" t="n"/>
      <c r="S2050" s="7">
        <f>Q2050/N2050</f>
        <v/>
      </c>
      <c r="T2050" s="7">
        <f>R2050/O2050</f>
        <v/>
      </c>
      <c r="U2050" s="1" t="inlineStr">
        <is>
          <t>460566</t>
        </is>
      </c>
      <c r="V2050" s="1" t="inlineStr">
        <is>
          <t>98768</t>
        </is>
      </c>
      <c r="W2050" s="1" t="inlineStr">
        <is>
          <t>87855</t>
        </is>
      </c>
      <c r="X2050" s="1" t="n"/>
      <c r="Y2050" s="1" t="n"/>
      <c r="Z2050" s="7">
        <f>X2050/U2050</f>
        <v/>
      </c>
      <c r="AA2050" s="7">
        <f>Y2050/V2050</f>
        <v/>
      </c>
      <c r="AB2050" s="1" t="n"/>
      <c r="AC2050" s="1" t="n"/>
      <c r="AD2050" s="1" t="n"/>
      <c r="AE2050" s="1" t="n"/>
      <c r="AF2050" s="1" t="n"/>
      <c r="AG2050" s="1" t="n"/>
      <c r="AH2050" s="1" t="n"/>
      <c r="AI2050" s="7">
        <f>AG2050/AD2050</f>
        <v/>
      </c>
      <c r="AJ2050" s="7">
        <f>AH2050/AE2050</f>
        <v/>
      </c>
      <c r="AK2050" s="1" t="n"/>
      <c r="AL2050" s="1" t="n"/>
      <c r="AM2050" s="1" t="n"/>
      <c r="AN2050" s="1" t="n">
        <v>120.59</v>
      </c>
      <c r="AO2050" s="1" t="n">
        <v>118.36</v>
      </c>
      <c r="AP2050" s="1" t="n">
        <v>116.3</v>
      </c>
      <c r="AQ2050" s="1" t="n"/>
      <c r="AR2050" s="1" t="n"/>
      <c r="AS2050" s="1" t="n"/>
      <c r="AT2050" s="1" t="n"/>
      <c r="AU2050" s="1" t="n"/>
      <c r="AV2050" s="7">
        <f>AT2050/AQ2050</f>
        <v/>
      </c>
      <c r="AW2050" s="7">
        <f>AU2050/AR2050</f>
        <v/>
      </c>
      <c r="AX2050" s="1" t="n"/>
      <c r="AY2050" s="1">
        <f>+IF(AND(D2050&gt;0,E2050&gt;0,F2050&gt;0,S2050&gt;0,T2050&gt;0,AC2050&gt;0,AB2050&gt;0,AI2050&gt;0,AJ2050&gt;0,AS2050&gt;AR2050,AR2050&gt;AQ2050),"long buildup",IF(AND(D2050&gt;0,E2050&gt;0,F2050&gt;0,S2050&lt;0,T2050&lt;0,AB2050&lt;0,AC2050&lt;0,AI2050&lt;0,AJ2050&lt;0,AS2050&gt;AR2050,AR2050&gt;AQ2050),"Short Covering",IF(AND(D2050&lt;0,E2050&lt;0,F2050&lt;0,S2050&lt;0,T2050&lt;0,AB2050&gt;0,AC2050&gt;0,AI2050&gt;0,AJ2050&gt;0,AS2050&lt;AR2050,AR2050&lt;AQ2050),"Short Buildup",IF(AND(D2050&lt;0,E2050&lt;0,F2050&lt;0,S2050&lt;0,T2050&lt;0,AB2050&lt;0,AC2050&lt;0,AI2050&lt;0,AJ2050&lt;0,AS2050&lt;AR2050,AR2050&lt;AQ2050),"LongUnwinding" ))))</f>
        <v/>
      </c>
      <c r="AZ2050" s="1">
        <f>+IF(AND(D2050&gt;0,E2050&gt;0,F2050&gt;0,L2050&gt;0,M2050&gt;0,S2050&gt;0,T2050&gt;0,Z2050&gt;0,AA2050&gt;0),"Buying Opportunity",IF(AND(D2050&lt;0,E2050&lt;0,F2050&lt;0,L2050&lt;0,M2050&lt;0,S2050&lt;0,T2050&lt;0,Z2050&lt;0,AA2050&lt;0),"support Zone",IF(AND(D2050&lt;0,E2050&lt;0,F2050&lt;0,L2050&gt;0,M2050&gt;0,S2050&gt;0,T2050&gt;0,Z2050&gt;0,AA2050&gt;0),"sell delivery")))</f>
        <v/>
      </c>
      <c r="BA2050" s="1">
        <f>IF(AND(D2050&gt;0,E2050&gt;0,F2050&gt;0,Z2050&gt;0,AA2050&gt;0,AB2050&gt;0,AC2050&gt;0,AI2050&gt;0,AJ2050&gt;0),"FII ENTERING")</f>
        <v/>
      </c>
      <c r="BB2050" s="1" t="n"/>
      <c r="BC2050" s="1" t="n"/>
      <c r="BD2050" s="1">
        <f>IF(AND(E2050&gt;0,F2050&gt;0,AB2050&gt;0,AC2050&gt;0,AI2050&gt;0,AJ2050&gt;0,AS2050&gt;AR2050,AR2050&gt;AQ2050),"long buildup",IF(AND(E2050&lt;0,F2050&lt;0,AB2050&gt;0,AC2050&gt;0,AI2050&gt;0,AJ2050&gt;0,AS2050&lt;AR2050,AR2050&lt;AQ2050),"Short buildup"))</f>
        <v/>
      </c>
      <c r="BE2050" s="1">
        <f>+IF(AND(F2050&gt;0,M2050&gt;0,T2050&gt;0,AA2050&gt;0),"buy")</f>
        <v/>
      </c>
    </row>
    <row r="2051">
      <c r="A2051" s="1" t="inlineStr">
        <is>
          <t>XELPMOC</t>
        </is>
      </c>
      <c r="B2051" s="1" t="n"/>
      <c r="C2051" s="1" t="n"/>
      <c r="D2051" s="2" t="n">
        <v>1.349576889407641</v>
      </c>
      <c r="E2051" s="2" t="n">
        <v>-1.806665227092794</v>
      </c>
      <c r="F2051" s="3" t="n">
        <v>2.12578800762352</v>
      </c>
      <c r="G2051" s="4" t="n">
        <v>120</v>
      </c>
      <c r="H2051" s="4" t="n">
        <v>86</v>
      </c>
      <c r="I2051" s="3" t="n">
        <v>107</v>
      </c>
      <c r="J2051" s="1" t="n"/>
      <c r="K2051" s="1" t="n"/>
      <c r="L2051" s="7">
        <f>J2051/G2051</f>
        <v/>
      </c>
      <c r="M2051" s="7">
        <f>K2051/H2051</f>
        <v/>
      </c>
      <c r="N2051" s="1" t="n">
        <v>0.3325</v>
      </c>
      <c r="O2051" s="1" t="n">
        <v>0.116</v>
      </c>
      <c r="P2051" s="1" t="n">
        <v>0.2688</v>
      </c>
      <c r="Q2051" s="1" t="n"/>
      <c r="R2051" s="1" t="n"/>
      <c r="S2051" s="7">
        <f>Q2051/N2051</f>
        <v/>
      </c>
      <c r="T2051" s="7">
        <f>R2051/O2051</f>
        <v/>
      </c>
      <c r="U2051" s="1" t="inlineStr">
        <is>
          <t>-</t>
        </is>
      </c>
      <c r="V2051" s="1" t="inlineStr">
        <is>
          <t>-</t>
        </is>
      </c>
      <c r="W2051" s="1" t="inlineStr">
        <is>
          <t>-</t>
        </is>
      </c>
      <c r="X2051" s="1" t="n"/>
      <c r="Y2051" s="1" t="n"/>
      <c r="Z2051" s="7">
        <f>X2051/U2051</f>
        <v/>
      </c>
      <c r="AA2051" s="7">
        <f>Y2051/V2051</f>
        <v/>
      </c>
      <c r="AB2051" s="1" t="n"/>
      <c r="AC2051" s="1" t="n"/>
      <c r="AD2051" s="1" t="n"/>
      <c r="AE2051" s="1" t="n"/>
      <c r="AF2051" s="1" t="n"/>
      <c r="AG2051" s="1" t="n"/>
      <c r="AH2051" s="1" t="n"/>
      <c r="AI2051" s="7">
        <f>AG2051/AD2051</f>
        <v/>
      </c>
      <c r="AJ2051" s="7">
        <f>AH2051/AE2051</f>
        <v/>
      </c>
      <c r="AK2051" s="1" t="n"/>
      <c r="AL2051" s="1" t="n"/>
      <c r="AM2051" s="1" t="n"/>
      <c r="AN2051" s="1" t="n">
        <v>138.93</v>
      </c>
      <c r="AO2051" s="1" t="n">
        <v>136.42</v>
      </c>
      <c r="AP2051" s="1" t="n">
        <v>139.32</v>
      </c>
      <c r="AQ2051" s="1" t="n"/>
      <c r="AR2051" s="1" t="n"/>
      <c r="AS2051" s="1" t="n"/>
      <c r="AT2051" s="1" t="n"/>
      <c r="AU2051" s="1" t="n"/>
      <c r="AV2051" s="7">
        <f>AT2051/AQ2051</f>
        <v/>
      </c>
      <c r="AW2051" s="7">
        <f>AU2051/AR2051</f>
        <v/>
      </c>
      <c r="AX2051" s="1" t="n"/>
      <c r="AY2051" s="1">
        <f>+IF(AND(D2051&gt;0,E2051&gt;0,F2051&gt;0,S2051&gt;0,T2051&gt;0,AC2051&gt;0,AB2051&gt;0,AI2051&gt;0,AJ2051&gt;0,AS2051&gt;AR2051,AR2051&gt;AQ2051),"long buildup",IF(AND(D2051&gt;0,E2051&gt;0,F2051&gt;0,S2051&lt;0,T2051&lt;0,AB2051&lt;0,AC2051&lt;0,AI2051&lt;0,AJ2051&lt;0,AS2051&gt;AR2051,AR2051&gt;AQ2051),"Short Covering",IF(AND(D2051&lt;0,E2051&lt;0,F2051&lt;0,S2051&lt;0,T2051&lt;0,AB2051&gt;0,AC2051&gt;0,AI2051&gt;0,AJ2051&gt;0,AS2051&lt;AR2051,AR2051&lt;AQ2051),"Short Buildup",IF(AND(D2051&lt;0,E2051&lt;0,F2051&lt;0,S2051&lt;0,T2051&lt;0,AB2051&lt;0,AC2051&lt;0,AI2051&lt;0,AJ2051&lt;0,AS2051&lt;AR2051,AR2051&lt;AQ2051),"LongUnwinding" ))))</f>
        <v/>
      </c>
      <c r="AZ2051" s="1">
        <f>+IF(AND(D2051&gt;0,E2051&gt;0,F2051&gt;0,L2051&gt;0,M2051&gt;0,S2051&gt;0,T2051&gt;0,Z2051&gt;0,AA2051&gt;0),"Buying Opportunity",IF(AND(D2051&lt;0,E2051&lt;0,F2051&lt;0,L2051&lt;0,M2051&lt;0,S2051&lt;0,T2051&lt;0,Z2051&lt;0,AA2051&lt;0),"support Zone",IF(AND(D2051&lt;0,E2051&lt;0,F2051&lt;0,L2051&gt;0,M2051&gt;0,S2051&gt;0,T2051&gt;0,Z2051&gt;0,AA2051&gt;0),"sell delivery")))</f>
        <v/>
      </c>
      <c r="BA2051" s="1">
        <f>IF(AND(D2051&gt;0,E2051&gt;0,F2051&gt;0,Z2051&gt;0,AA2051&gt;0,AB2051&gt;0,AC2051&gt;0,AI2051&gt;0,AJ2051&gt;0),"FII ENTERING")</f>
        <v/>
      </c>
      <c r="BB2051" s="1" t="n"/>
      <c r="BC2051" s="1" t="n"/>
      <c r="BD2051" s="1">
        <f>IF(AND(E2051&gt;0,F2051&gt;0,AB2051&gt;0,AC2051&gt;0,AI2051&gt;0,AJ2051&gt;0,AS2051&gt;AR2051,AR2051&gt;AQ2051),"long buildup",IF(AND(E2051&lt;0,F2051&lt;0,AB2051&gt;0,AC2051&gt;0,AI2051&gt;0,AJ2051&gt;0,AS2051&lt;AR2051,AR2051&lt;AQ2051),"Short buildup"))</f>
        <v/>
      </c>
      <c r="BE2051" s="1">
        <f>+IF(AND(F2051&gt;0,M2051&gt;0,T2051&gt;0,AA2051&gt;0),"buy")</f>
        <v/>
      </c>
    </row>
    <row r="2052">
      <c r="A2052" s="1" t="inlineStr">
        <is>
          <t>XPROINDIA</t>
        </is>
      </c>
      <c r="B2052" s="1" t="n"/>
      <c r="C2052" s="1" t="n"/>
      <c r="D2052" s="2" t="n">
        <v>-0.4712979545668772</v>
      </c>
      <c r="E2052" s="2" t="n">
        <v>-2.948511538340109</v>
      </c>
      <c r="F2052" s="3" t="n">
        <v>-3.701655661451393</v>
      </c>
      <c r="G2052" s="4" t="n">
        <v>3397</v>
      </c>
      <c r="H2052" s="4" t="n">
        <v>1764</v>
      </c>
      <c r="I2052" s="3" t="n">
        <v>3207</v>
      </c>
      <c r="J2052" s="1" t="n"/>
      <c r="K2052" s="1" t="n"/>
      <c r="L2052" s="7">
        <f>J2052/G2052</f>
        <v/>
      </c>
      <c r="M2052" s="7">
        <f>K2052/H2052</f>
        <v/>
      </c>
      <c r="N2052" s="1" t="n">
        <v>9.2164</v>
      </c>
      <c r="O2052" s="1" t="n">
        <v>4.5178</v>
      </c>
      <c r="P2052" s="1" t="n">
        <v>5.9441</v>
      </c>
      <c r="Q2052" s="1" t="n"/>
      <c r="R2052" s="1" t="n"/>
      <c r="S2052" s="7">
        <f>Q2052/N2052</f>
        <v/>
      </c>
      <c r="T2052" s="7">
        <f>R2052/O2052</f>
        <v/>
      </c>
      <c r="U2052" s="1" t="inlineStr">
        <is>
          <t>34704</t>
        </is>
      </c>
      <c r="V2052" s="1" t="inlineStr">
        <is>
          <t>22088</t>
        </is>
      </c>
      <c r="W2052" s="1" t="inlineStr">
        <is>
          <t>27706</t>
        </is>
      </c>
      <c r="X2052" s="1" t="n"/>
      <c r="Y2052" s="1" t="n"/>
      <c r="Z2052" s="7">
        <f>X2052/U2052</f>
        <v/>
      </c>
      <c r="AA2052" s="7">
        <f>Y2052/V2052</f>
        <v/>
      </c>
      <c r="AB2052" s="1" t="n"/>
      <c r="AC2052" s="1" t="n"/>
      <c r="AD2052" s="1" t="n"/>
      <c r="AE2052" s="1" t="n"/>
      <c r="AF2052" s="1" t="n"/>
      <c r="AG2052" s="1" t="n"/>
      <c r="AH2052" s="1" t="n"/>
      <c r="AI2052" s="7">
        <f>AG2052/AD2052</f>
        <v/>
      </c>
      <c r="AJ2052" s="7">
        <f>AH2052/AE2052</f>
        <v/>
      </c>
      <c r="AK2052" s="1" t="n"/>
      <c r="AL2052" s="1" t="n"/>
      <c r="AM2052" s="1" t="n"/>
      <c r="AN2052" s="1" t="n">
        <v>1583.85</v>
      </c>
      <c r="AO2052" s="1" t="n">
        <v>1537.15</v>
      </c>
      <c r="AP2052" s="1" t="n">
        <v>1480.25</v>
      </c>
      <c r="AQ2052" s="1" t="n"/>
      <c r="AR2052" s="1" t="n"/>
      <c r="AS2052" s="1" t="n"/>
      <c r="AT2052" s="1" t="n"/>
      <c r="AU2052" s="1" t="n"/>
      <c r="AV2052" s="7">
        <f>AT2052/AQ2052</f>
        <v/>
      </c>
      <c r="AW2052" s="7">
        <f>AU2052/AR2052</f>
        <v/>
      </c>
      <c r="AX2052" s="1" t="n"/>
      <c r="AY2052" s="1">
        <f>+IF(AND(D2052&gt;0,E2052&gt;0,F2052&gt;0,S2052&gt;0,T2052&gt;0,AC2052&gt;0,AB2052&gt;0,AI2052&gt;0,AJ2052&gt;0,AS2052&gt;AR2052,AR2052&gt;AQ2052),"long buildup",IF(AND(D2052&gt;0,E2052&gt;0,F2052&gt;0,S2052&lt;0,T2052&lt;0,AB2052&lt;0,AC2052&lt;0,AI2052&lt;0,AJ2052&lt;0,AS2052&gt;AR2052,AR2052&gt;AQ2052),"Short Covering",IF(AND(D2052&lt;0,E2052&lt;0,F2052&lt;0,S2052&lt;0,T2052&lt;0,AB2052&gt;0,AC2052&gt;0,AI2052&gt;0,AJ2052&gt;0,AS2052&lt;AR2052,AR2052&lt;AQ2052),"Short Buildup",IF(AND(D2052&lt;0,E2052&lt;0,F2052&lt;0,S2052&lt;0,T2052&lt;0,AB2052&lt;0,AC2052&lt;0,AI2052&lt;0,AJ2052&lt;0,AS2052&lt;AR2052,AR2052&lt;AQ2052),"LongUnwinding" ))))</f>
        <v/>
      </c>
      <c r="AZ2052" s="1">
        <f>+IF(AND(D2052&gt;0,E2052&gt;0,F2052&gt;0,L2052&gt;0,M2052&gt;0,S2052&gt;0,T2052&gt;0,Z2052&gt;0,AA2052&gt;0),"Buying Opportunity",IF(AND(D2052&lt;0,E2052&lt;0,F2052&lt;0,L2052&lt;0,M2052&lt;0,S2052&lt;0,T2052&lt;0,Z2052&lt;0,AA2052&lt;0),"support Zone",IF(AND(D2052&lt;0,E2052&lt;0,F2052&lt;0,L2052&gt;0,M2052&gt;0,S2052&gt;0,T2052&gt;0,Z2052&gt;0,AA2052&gt;0),"sell delivery")))</f>
        <v/>
      </c>
      <c r="BA2052" s="1">
        <f>IF(AND(D2052&gt;0,E2052&gt;0,F2052&gt;0,Z2052&gt;0,AA2052&gt;0,AB2052&gt;0,AC2052&gt;0,AI2052&gt;0,AJ2052&gt;0),"FII ENTERING")</f>
        <v/>
      </c>
      <c r="BB2052" s="1" t="n"/>
      <c r="BC2052" s="1" t="n"/>
      <c r="BD2052" s="1">
        <f>IF(AND(E2052&gt;0,F2052&gt;0,AB2052&gt;0,AC2052&gt;0,AI2052&gt;0,AJ2052&gt;0,AS2052&gt;AR2052,AR2052&gt;AQ2052),"long buildup",IF(AND(E2052&lt;0,F2052&lt;0,AB2052&gt;0,AC2052&gt;0,AI2052&gt;0,AJ2052&gt;0,AS2052&lt;AR2052,AR2052&lt;AQ2052),"Short buildup"))</f>
        <v/>
      </c>
      <c r="BE2052" s="1">
        <f>+IF(AND(F2052&gt;0,M2052&gt;0,T2052&gt;0,AA2052&gt;0),"buy")</f>
        <v/>
      </c>
    </row>
    <row r="2053">
      <c r="A2053" s="1" t="inlineStr">
        <is>
          <t>YAARI</t>
        </is>
      </c>
      <c r="B2053" s="1" t="n"/>
      <c r="C2053" s="1" t="n"/>
      <c r="D2053" s="2" t="n">
        <v>-5.033045246568387</v>
      </c>
      <c r="E2053" s="2" t="n">
        <v>-5.033045246568387</v>
      </c>
      <c r="F2053" s="3" t="n">
        <v>-5.033045246568387</v>
      </c>
      <c r="G2053" s="4" t="n">
        <v>400</v>
      </c>
      <c r="H2053" s="4" t="n">
        <v>400</v>
      </c>
      <c r="I2053" s="3" t="n">
        <v>400</v>
      </c>
      <c r="J2053" s="1" t="n"/>
      <c r="K2053" s="1" t="n"/>
      <c r="L2053" s="7">
        <f>J2053/G2053</f>
        <v/>
      </c>
      <c r="M2053" s="7">
        <f>K2053/H2053</f>
        <v/>
      </c>
      <c r="N2053" s="1" t="n">
        <v>0.5646</v>
      </c>
      <c r="O2053" s="1" t="n">
        <v>0.5646</v>
      </c>
      <c r="P2053" s="1" t="n">
        <v>0.5646</v>
      </c>
      <c r="Q2053" s="1" t="n"/>
      <c r="R2053" s="1" t="n"/>
      <c r="S2053" s="7">
        <f>Q2053/N2053</f>
        <v/>
      </c>
      <c r="T2053" s="7">
        <f>R2053/O2053</f>
        <v/>
      </c>
      <c r="U2053" s="1" t="inlineStr">
        <is>
          <t>-</t>
        </is>
      </c>
      <c r="V2053" s="1" t="inlineStr">
        <is>
          <t>-</t>
        </is>
      </c>
      <c r="W2053" s="1" t="inlineStr">
        <is>
          <t>-</t>
        </is>
      </c>
      <c r="X2053" s="1" t="n"/>
      <c r="Y2053" s="1" t="n"/>
      <c r="Z2053" s="7">
        <f>X2053/U2053</f>
        <v/>
      </c>
      <c r="AA2053" s="7">
        <f>Y2053/V2053</f>
        <v/>
      </c>
      <c r="AB2053" s="1" t="n"/>
      <c r="AC2053" s="1" t="n"/>
      <c r="AD2053" s="1" t="n"/>
      <c r="AE2053" s="1" t="n"/>
      <c r="AF2053" s="1" t="n"/>
      <c r="AG2053" s="1" t="n"/>
      <c r="AH2053" s="1" t="n"/>
      <c r="AI2053" s="7">
        <f>AG2053/AD2053</f>
        <v/>
      </c>
      <c r="AJ2053" s="7">
        <f>AH2053/AE2053</f>
        <v/>
      </c>
      <c r="AK2053" s="1" t="n"/>
      <c r="AL2053" s="1" t="n"/>
      <c r="AM2053" s="1" t="n"/>
      <c r="AN2053" s="1" t="n">
        <v>18.68</v>
      </c>
      <c r="AO2053" s="1" t="n">
        <v>18.68</v>
      </c>
      <c r="AP2053" s="1" t="n">
        <v>18.68</v>
      </c>
      <c r="AQ2053" s="1" t="n"/>
      <c r="AR2053" s="1" t="n"/>
      <c r="AS2053" s="1" t="n"/>
      <c r="AT2053" s="1" t="n"/>
      <c r="AU2053" s="1" t="n"/>
      <c r="AV2053" s="7">
        <f>AT2053/AQ2053</f>
        <v/>
      </c>
      <c r="AW2053" s="7">
        <f>AU2053/AR2053</f>
        <v/>
      </c>
      <c r="AX2053" s="1" t="n"/>
      <c r="AY2053" s="1">
        <f>+IF(AND(D2053&gt;0,E2053&gt;0,F2053&gt;0,S2053&gt;0,T2053&gt;0,AC2053&gt;0,AB2053&gt;0,AI2053&gt;0,AJ2053&gt;0,AS2053&gt;AR2053,AR2053&gt;AQ2053),"long buildup",IF(AND(D2053&gt;0,E2053&gt;0,F2053&gt;0,S2053&lt;0,T2053&lt;0,AB2053&lt;0,AC2053&lt;0,AI2053&lt;0,AJ2053&lt;0,AS2053&gt;AR2053,AR2053&gt;AQ2053),"Short Covering",IF(AND(D2053&lt;0,E2053&lt;0,F2053&lt;0,S2053&lt;0,T2053&lt;0,AB2053&gt;0,AC2053&gt;0,AI2053&gt;0,AJ2053&gt;0,AS2053&lt;AR2053,AR2053&lt;AQ2053),"Short Buildup",IF(AND(D2053&lt;0,E2053&lt;0,F2053&lt;0,S2053&lt;0,T2053&lt;0,AB2053&lt;0,AC2053&lt;0,AI2053&lt;0,AJ2053&lt;0,AS2053&lt;AR2053,AR2053&lt;AQ2053),"LongUnwinding" ))))</f>
        <v/>
      </c>
      <c r="AZ2053" s="1">
        <f>+IF(AND(D2053&gt;0,E2053&gt;0,F2053&gt;0,L2053&gt;0,M2053&gt;0,S2053&gt;0,T2053&gt;0,Z2053&gt;0,AA2053&gt;0),"Buying Opportunity",IF(AND(D2053&lt;0,E2053&lt;0,F2053&lt;0,L2053&lt;0,M2053&lt;0,S2053&lt;0,T2053&lt;0,Z2053&lt;0,AA2053&lt;0),"support Zone",IF(AND(D2053&lt;0,E2053&lt;0,F2053&lt;0,L2053&gt;0,M2053&gt;0,S2053&gt;0,T2053&gt;0,Z2053&gt;0,AA2053&gt;0),"sell delivery")))</f>
        <v/>
      </c>
      <c r="BA2053" s="1">
        <f>IF(AND(D2053&gt;0,E2053&gt;0,F2053&gt;0,Z2053&gt;0,AA2053&gt;0,AB2053&gt;0,AC2053&gt;0,AI2053&gt;0,AJ2053&gt;0),"FII ENTERING")</f>
        <v/>
      </c>
      <c r="BB2053" s="1" t="n"/>
      <c r="BC2053" s="1" t="n"/>
      <c r="BD2053" s="1">
        <f>IF(AND(E2053&gt;0,F2053&gt;0,AB2053&gt;0,AC2053&gt;0,AI2053&gt;0,AJ2053&gt;0,AS2053&gt;AR2053,AR2053&gt;AQ2053),"long buildup",IF(AND(E2053&lt;0,F2053&lt;0,AB2053&gt;0,AC2053&gt;0,AI2053&gt;0,AJ2053&gt;0,AS2053&lt;AR2053,AR2053&lt;AQ2053),"Short buildup"))</f>
        <v/>
      </c>
      <c r="BE2053" s="1">
        <f>+IF(AND(F2053&gt;0,M2053&gt;0,T2053&gt;0,AA2053&gt;0),"buy")</f>
        <v/>
      </c>
    </row>
    <row r="2054">
      <c r="A2054" s="1" t="inlineStr">
        <is>
          <t>YASHO</t>
        </is>
      </c>
      <c r="B2054" s="1" t="n"/>
      <c r="C2054" s="1" t="n"/>
      <c r="D2054" s="2" t="n">
        <v>-0.3174687161036006</v>
      </c>
      <c r="E2054" s="2" t="n">
        <v>0.1539318984049398</v>
      </c>
      <c r="F2054" s="3" t="n">
        <v>-4.070275856586371</v>
      </c>
      <c r="G2054" s="4" t="n">
        <v>1037</v>
      </c>
      <c r="H2054" s="4" t="n">
        <v>826</v>
      </c>
      <c r="I2054" s="3" t="n">
        <v>3657</v>
      </c>
      <c r="J2054" s="1" t="n"/>
      <c r="K2054" s="1" t="n"/>
      <c r="L2054" s="7">
        <f>J2054/G2054</f>
        <v/>
      </c>
      <c r="M2054" s="7">
        <f>K2054/H2054</f>
        <v/>
      </c>
      <c r="N2054" s="1" t="n">
        <v>0.8689</v>
      </c>
      <c r="O2054" s="1" t="n">
        <v>0.5328000000000001</v>
      </c>
      <c r="P2054" s="1" t="n">
        <v>1.9011</v>
      </c>
      <c r="Q2054" s="1" t="n"/>
      <c r="R2054" s="1" t="n"/>
      <c r="S2054" s="7">
        <f>Q2054/N2054</f>
        <v/>
      </c>
      <c r="T2054" s="7">
        <f>R2054/O2054</f>
        <v/>
      </c>
      <c r="U2054" s="1" t="inlineStr">
        <is>
          <t>2563</t>
        </is>
      </c>
      <c r="V2054" s="1" t="inlineStr">
        <is>
          <t>1602</t>
        </is>
      </c>
      <c r="W2054" s="1" t="inlineStr">
        <is>
          <t>6570</t>
        </is>
      </c>
      <c r="X2054" s="1" t="n"/>
      <c r="Y2054" s="1" t="n"/>
      <c r="Z2054" s="7">
        <f>X2054/U2054</f>
        <v/>
      </c>
      <c r="AA2054" s="7">
        <f>Y2054/V2054</f>
        <v/>
      </c>
      <c r="AB2054" s="1" t="n"/>
      <c r="AC2054" s="1" t="n"/>
      <c r="AD2054" s="1" t="n"/>
      <c r="AE2054" s="1" t="n"/>
      <c r="AF2054" s="1" t="n"/>
      <c r="AG2054" s="1" t="n"/>
      <c r="AH2054" s="1" t="n"/>
      <c r="AI2054" s="7">
        <f>AG2054/AD2054</f>
        <v/>
      </c>
      <c r="AJ2054" s="7">
        <f>AH2054/AE2054</f>
        <v/>
      </c>
      <c r="AK2054" s="1" t="n"/>
      <c r="AL2054" s="1" t="n"/>
      <c r="AM2054" s="1" t="n"/>
      <c r="AN2054" s="1" t="n">
        <v>1883.95</v>
      </c>
      <c r="AO2054" s="1" t="n">
        <v>1886.85</v>
      </c>
      <c r="AP2054" s="1" t="n">
        <v>1810.05</v>
      </c>
      <c r="AQ2054" s="1" t="n"/>
      <c r="AR2054" s="1" t="n"/>
      <c r="AS2054" s="1" t="n"/>
      <c r="AT2054" s="1" t="n"/>
      <c r="AU2054" s="1" t="n"/>
      <c r="AV2054" s="7">
        <f>AT2054/AQ2054</f>
        <v/>
      </c>
      <c r="AW2054" s="7">
        <f>AU2054/AR2054</f>
        <v/>
      </c>
      <c r="AX2054" s="1" t="n"/>
      <c r="AY2054" s="1">
        <f>+IF(AND(D2054&gt;0,E2054&gt;0,F2054&gt;0,S2054&gt;0,T2054&gt;0,AC2054&gt;0,AB2054&gt;0,AI2054&gt;0,AJ2054&gt;0,AS2054&gt;AR2054,AR2054&gt;AQ2054),"long buildup",IF(AND(D2054&gt;0,E2054&gt;0,F2054&gt;0,S2054&lt;0,T2054&lt;0,AB2054&lt;0,AC2054&lt;0,AI2054&lt;0,AJ2054&lt;0,AS2054&gt;AR2054,AR2054&gt;AQ2054),"Short Covering",IF(AND(D2054&lt;0,E2054&lt;0,F2054&lt;0,S2054&lt;0,T2054&lt;0,AB2054&gt;0,AC2054&gt;0,AI2054&gt;0,AJ2054&gt;0,AS2054&lt;AR2054,AR2054&lt;AQ2054),"Short Buildup",IF(AND(D2054&lt;0,E2054&lt;0,F2054&lt;0,S2054&lt;0,T2054&lt;0,AB2054&lt;0,AC2054&lt;0,AI2054&lt;0,AJ2054&lt;0,AS2054&lt;AR2054,AR2054&lt;AQ2054),"LongUnwinding" ))))</f>
        <v/>
      </c>
      <c r="AZ2054" s="1">
        <f>+IF(AND(D2054&gt;0,E2054&gt;0,F2054&gt;0,L2054&gt;0,M2054&gt;0,S2054&gt;0,T2054&gt;0,Z2054&gt;0,AA2054&gt;0),"Buying Opportunity",IF(AND(D2054&lt;0,E2054&lt;0,F2054&lt;0,L2054&lt;0,M2054&lt;0,S2054&lt;0,T2054&lt;0,Z2054&lt;0,AA2054&lt;0),"support Zone",IF(AND(D2054&lt;0,E2054&lt;0,F2054&lt;0,L2054&gt;0,M2054&gt;0,S2054&gt;0,T2054&gt;0,Z2054&gt;0,AA2054&gt;0),"sell delivery")))</f>
        <v/>
      </c>
      <c r="BA2054" s="1">
        <f>IF(AND(D2054&gt;0,E2054&gt;0,F2054&gt;0,Z2054&gt;0,AA2054&gt;0,AB2054&gt;0,AC2054&gt;0,AI2054&gt;0,AJ2054&gt;0),"FII ENTERING")</f>
        <v/>
      </c>
      <c r="BB2054" s="1" t="n"/>
      <c r="BC2054" s="1" t="n"/>
      <c r="BD2054" s="1">
        <f>IF(AND(E2054&gt;0,F2054&gt;0,AB2054&gt;0,AC2054&gt;0,AI2054&gt;0,AJ2054&gt;0,AS2054&gt;AR2054,AR2054&gt;AQ2054),"long buildup",IF(AND(E2054&lt;0,F2054&lt;0,AB2054&gt;0,AC2054&gt;0,AI2054&gt;0,AJ2054&gt;0,AS2054&lt;AR2054,AR2054&lt;AQ2054),"Short buildup"))</f>
        <v/>
      </c>
      <c r="BE2054" s="1">
        <f>+IF(AND(F2054&gt;0,M2054&gt;0,T2054&gt;0,AA2054&gt;0),"buy")</f>
        <v/>
      </c>
    </row>
    <row r="2055">
      <c r="A2055" s="1" t="inlineStr">
        <is>
          <t>YATHARTH</t>
        </is>
      </c>
      <c r="B2055" s="1" t="n"/>
      <c r="C2055" s="1" t="n"/>
      <c r="D2055" s="2" t="n">
        <v>0.2390628735357399</v>
      </c>
      <c r="E2055" s="2" t="n">
        <v>-1.049367994276178</v>
      </c>
      <c r="F2055" s="3" t="n">
        <v>-1.470233791275002</v>
      </c>
      <c r="G2055" s="4" t="n">
        <v>18496</v>
      </c>
      <c r="H2055" s="4" t="n">
        <v>7346</v>
      </c>
      <c r="I2055" s="3" t="n">
        <v>11613</v>
      </c>
      <c r="J2055" s="1" t="n"/>
      <c r="K2055" s="1" t="n"/>
      <c r="L2055" s="7">
        <f>J2055/G2055</f>
        <v/>
      </c>
      <c r="M2055" s="7">
        <f>K2055/H2055</f>
        <v/>
      </c>
      <c r="N2055" s="1" t="n">
        <v>20.7127</v>
      </c>
      <c r="O2055" s="1" t="n">
        <v>9.2072</v>
      </c>
      <c r="P2055" s="1" t="n">
        <v>12.6618</v>
      </c>
      <c r="Q2055" s="1" t="n"/>
      <c r="R2055" s="1" t="n"/>
      <c r="S2055" s="7">
        <f>Q2055/N2055</f>
        <v/>
      </c>
      <c r="T2055" s="7">
        <f>R2055/O2055</f>
        <v/>
      </c>
      <c r="U2055" s="1" t="inlineStr">
        <is>
          <t>199902</t>
        </is>
      </c>
      <c r="V2055" s="1" t="inlineStr">
        <is>
          <t>92873</t>
        </is>
      </c>
      <c r="W2055" s="1" t="inlineStr">
        <is>
          <t>97981</t>
        </is>
      </c>
      <c r="X2055" s="1" t="n"/>
      <c r="Y2055" s="1" t="n"/>
      <c r="Z2055" s="7">
        <f>X2055/U2055</f>
        <v/>
      </c>
      <c r="AA2055" s="7">
        <f>Y2055/V2055</f>
        <v/>
      </c>
      <c r="AB2055" s="1" t="n"/>
      <c r="AC2055" s="1" t="n"/>
      <c r="AD2055" s="1" t="n"/>
      <c r="AE2055" s="1" t="n"/>
      <c r="AF2055" s="1" t="n"/>
      <c r="AG2055" s="1" t="n"/>
      <c r="AH2055" s="1" t="n"/>
      <c r="AI2055" s="7">
        <f>AG2055/AD2055</f>
        <v/>
      </c>
      <c r="AJ2055" s="7">
        <f>AH2055/AE2055</f>
        <v/>
      </c>
      <c r="AK2055" s="1" t="n"/>
      <c r="AL2055" s="1" t="n"/>
      <c r="AM2055" s="1" t="n"/>
      <c r="AN2055" s="1" t="n">
        <v>628.95</v>
      </c>
      <c r="AO2055" s="1" t="n">
        <v>622.35</v>
      </c>
      <c r="AP2055" s="1" t="n">
        <v>613.2</v>
      </c>
      <c r="AQ2055" s="1" t="n"/>
      <c r="AR2055" s="1" t="n"/>
      <c r="AS2055" s="1" t="n"/>
      <c r="AT2055" s="1" t="n"/>
      <c r="AU2055" s="1" t="n"/>
      <c r="AV2055" s="7">
        <f>AT2055/AQ2055</f>
        <v/>
      </c>
      <c r="AW2055" s="7">
        <f>AU2055/AR2055</f>
        <v/>
      </c>
      <c r="AX2055" s="1" t="n"/>
      <c r="AY2055" s="1">
        <f>+IF(AND(D2055&gt;0,E2055&gt;0,F2055&gt;0,S2055&gt;0,T2055&gt;0,AC2055&gt;0,AB2055&gt;0,AI2055&gt;0,AJ2055&gt;0,AS2055&gt;AR2055,AR2055&gt;AQ2055),"long buildup",IF(AND(D2055&gt;0,E2055&gt;0,F2055&gt;0,S2055&lt;0,T2055&lt;0,AB2055&lt;0,AC2055&lt;0,AI2055&lt;0,AJ2055&lt;0,AS2055&gt;AR2055,AR2055&gt;AQ2055),"Short Covering",IF(AND(D2055&lt;0,E2055&lt;0,F2055&lt;0,S2055&lt;0,T2055&lt;0,AB2055&gt;0,AC2055&gt;0,AI2055&gt;0,AJ2055&gt;0,AS2055&lt;AR2055,AR2055&lt;AQ2055),"Short Buildup",IF(AND(D2055&lt;0,E2055&lt;0,F2055&lt;0,S2055&lt;0,T2055&lt;0,AB2055&lt;0,AC2055&lt;0,AI2055&lt;0,AJ2055&lt;0,AS2055&lt;AR2055,AR2055&lt;AQ2055),"LongUnwinding" ))))</f>
        <v/>
      </c>
      <c r="AZ2055" s="1">
        <f>+IF(AND(D2055&gt;0,E2055&gt;0,F2055&gt;0,L2055&gt;0,M2055&gt;0,S2055&gt;0,T2055&gt;0,Z2055&gt;0,AA2055&gt;0),"Buying Opportunity",IF(AND(D2055&lt;0,E2055&lt;0,F2055&lt;0,L2055&lt;0,M2055&lt;0,S2055&lt;0,T2055&lt;0,Z2055&lt;0,AA2055&lt;0),"support Zone",IF(AND(D2055&lt;0,E2055&lt;0,F2055&lt;0,L2055&gt;0,M2055&gt;0,S2055&gt;0,T2055&gt;0,Z2055&gt;0,AA2055&gt;0),"sell delivery")))</f>
        <v/>
      </c>
      <c r="BA2055" s="1">
        <f>IF(AND(D2055&gt;0,E2055&gt;0,F2055&gt;0,Z2055&gt;0,AA2055&gt;0,AB2055&gt;0,AC2055&gt;0,AI2055&gt;0,AJ2055&gt;0),"FII ENTERING")</f>
        <v/>
      </c>
      <c r="BB2055" s="1" t="n"/>
      <c r="BC2055" s="1" t="n"/>
      <c r="BD2055" s="1">
        <f>IF(AND(E2055&gt;0,F2055&gt;0,AB2055&gt;0,AC2055&gt;0,AI2055&gt;0,AJ2055&gt;0,AS2055&gt;AR2055,AR2055&gt;AQ2055),"long buildup",IF(AND(E2055&lt;0,F2055&lt;0,AB2055&gt;0,AC2055&gt;0,AI2055&gt;0,AJ2055&gt;0,AS2055&lt;AR2055,AR2055&lt;AQ2055),"Short buildup"))</f>
        <v/>
      </c>
      <c r="BE2055" s="1">
        <f>+IF(AND(F2055&gt;0,M2055&gt;0,T2055&gt;0,AA2055&gt;0),"buy")</f>
        <v/>
      </c>
    </row>
    <row r="2056">
      <c r="A2056" s="1" t="inlineStr">
        <is>
          <t>YATRA</t>
        </is>
      </c>
      <c r="B2056" s="1" t="n"/>
      <c r="C2056" s="1" t="n"/>
      <c r="D2056" s="2" t="n">
        <v>2.952595936794579</v>
      </c>
      <c r="E2056" s="2" t="n">
        <v>-2.525872653920361</v>
      </c>
      <c r="F2056" s="3" t="n">
        <v>-0.3779017455461596</v>
      </c>
      <c r="G2056" s="4" t="n">
        <v>5342</v>
      </c>
      <c r="H2056" s="4" t="n">
        <v>3220</v>
      </c>
      <c r="I2056" s="3" t="n">
        <v>8658</v>
      </c>
      <c r="J2056" s="1" t="n"/>
      <c r="K2056" s="1" t="n"/>
      <c r="L2056" s="7">
        <f>J2056/G2056</f>
        <v/>
      </c>
      <c r="M2056" s="7">
        <f>K2056/H2056</f>
        <v/>
      </c>
      <c r="N2056" s="1" t="n">
        <v>5.563</v>
      </c>
      <c r="O2056" s="1" t="n">
        <v>2.8917</v>
      </c>
      <c r="P2056" s="1" t="n">
        <v>4.9341</v>
      </c>
      <c r="Q2056" s="1" t="n"/>
      <c r="R2056" s="1" t="n"/>
      <c r="S2056" s="7">
        <f>Q2056/N2056</f>
        <v/>
      </c>
      <c r="T2056" s="7">
        <f>R2056/O2056</f>
        <v/>
      </c>
      <c r="U2056" s="1" t="inlineStr">
        <is>
          <t>245170</t>
        </is>
      </c>
      <c r="V2056" s="1" t="inlineStr">
        <is>
          <t>163144</t>
        </is>
      </c>
      <c r="W2056" s="1" t="inlineStr">
        <is>
          <t>248438</t>
        </is>
      </c>
      <c r="X2056" s="1" t="n"/>
      <c r="Y2056" s="1" t="n"/>
      <c r="Z2056" s="7">
        <f>X2056/U2056</f>
        <v/>
      </c>
      <c r="AA2056" s="7">
        <f>Y2056/V2056</f>
        <v/>
      </c>
      <c r="AB2056" s="1" t="n"/>
      <c r="AC2056" s="1" t="n"/>
      <c r="AD2056" s="1" t="n"/>
      <c r="AE2056" s="1" t="n"/>
      <c r="AF2056" s="1" t="n"/>
      <c r="AG2056" s="1" t="n"/>
      <c r="AH2056" s="1" t="n"/>
      <c r="AI2056" s="7">
        <f>AG2056/AD2056</f>
        <v/>
      </c>
      <c r="AJ2056" s="7">
        <f>AH2056/AE2056</f>
        <v/>
      </c>
      <c r="AK2056" s="1" t="n"/>
      <c r="AL2056" s="1" t="n"/>
      <c r="AM2056" s="1" t="n"/>
      <c r="AN2056" s="1" t="n">
        <v>114.02</v>
      </c>
      <c r="AO2056" s="1" t="n">
        <v>111.14</v>
      </c>
      <c r="AP2056" s="1" t="n">
        <v>110.72</v>
      </c>
      <c r="AQ2056" s="1" t="n"/>
      <c r="AR2056" s="1" t="n"/>
      <c r="AS2056" s="1" t="n"/>
      <c r="AT2056" s="1" t="n"/>
      <c r="AU2056" s="1" t="n"/>
      <c r="AV2056" s="7">
        <f>AT2056/AQ2056</f>
        <v/>
      </c>
      <c r="AW2056" s="7">
        <f>AU2056/AR2056</f>
        <v/>
      </c>
      <c r="AX2056" s="1" t="n"/>
      <c r="AY2056" s="1">
        <f>+IF(AND(D2056&gt;0,E2056&gt;0,F2056&gt;0,S2056&gt;0,T2056&gt;0,AC2056&gt;0,AB2056&gt;0,AI2056&gt;0,AJ2056&gt;0,AS2056&gt;AR2056,AR2056&gt;AQ2056),"long buildup",IF(AND(D2056&gt;0,E2056&gt;0,F2056&gt;0,S2056&lt;0,T2056&lt;0,AB2056&lt;0,AC2056&lt;0,AI2056&lt;0,AJ2056&lt;0,AS2056&gt;AR2056,AR2056&gt;AQ2056),"Short Covering",IF(AND(D2056&lt;0,E2056&lt;0,F2056&lt;0,S2056&lt;0,T2056&lt;0,AB2056&gt;0,AC2056&gt;0,AI2056&gt;0,AJ2056&gt;0,AS2056&lt;AR2056,AR2056&lt;AQ2056),"Short Buildup",IF(AND(D2056&lt;0,E2056&lt;0,F2056&lt;0,S2056&lt;0,T2056&lt;0,AB2056&lt;0,AC2056&lt;0,AI2056&lt;0,AJ2056&lt;0,AS2056&lt;AR2056,AR2056&lt;AQ2056),"LongUnwinding" ))))</f>
        <v/>
      </c>
      <c r="AZ2056" s="1">
        <f>+IF(AND(D2056&gt;0,E2056&gt;0,F2056&gt;0,L2056&gt;0,M2056&gt;0,S2056&gt;0,T2056&gt;0,Z2056&gt;0,AA2056&gt;0),"Buying Opportunity",IF(AND(D2056&lt;0,E2056&lt;0,F2056&lt;0,L2056&lt;0,M2056&lt;0,S2056&lt;0,T2056&lt;0,Z2056&lt;0,AA2056&lt;0),"support Zone",IF(AND(D2056&lt;0,E2056&lt;0,F2056&lt;0,L2056&gt;0,M2056&gt;0,S2056&gt;0,T2056&gt;0,Z2056&gt;0,AA2056&gt;0),"sell delivery")))</f>
        <v/>
      </c>
      <c r="BA2056" s="1">
        <f>IF(AND(D2056&gt;0,E2056&gt;0,F2056&gt;0,Z2056&gt;0,AA2056&gt;0,AB2056&gt;0,AC2056&gt;0,AI2056&gt;0,AJ2056&gt;0),"FII ENTERING")</f>
        <v/>
      </c>
      <c r="BB2056" s="1" t="n"/>
      <c r="BC2056" s="1" t="n"/>
      <c r="BD2056" s="1">
        <f>IF(AND(E2056&gt;0,F2056&gt;0,AB2056&gt;0,AC2056&gt;0,AI2056&gt;0,AJ2056&gt;0,AS2056&gt;AR2056,AR2056&gt;AQ2056),"long buildup",IF(AND(E2056&lt;0,F2056&lt;0,AB2056&gt;0,AC2056&gt;0,AI2056&gt;0,AJ2056&gt;0,AS2056&lt;AR2056,AR2056&lt;AQ2056),"Short buildup"))</f>
        <v/>
      </c>
      <c r="BE2056" s="1">
        <f>+IF(AND(F2056&gt;0,M2056&gt;0,T2056&gt;0,AA2056&gt;0),"buy")</f>
        <v/>
      </c>
    </row>
    <row r="2057">
      <c r="A2057" s="1" t="inlineStr">
        <is>
          <t>YESBANK</t>
        </is>
      </c>
      <c r="B2057" s="1" t="n"/>
      <c r="C2057" s="1" t="n"/>
      <c r="D2057" s="2" t="n">
        <v>-0.09259259259260706</v>
      </c>
      <c r="E2057" s="2" t="n">
        <v>-1.760889712696937</v>
      </c>
      <c r="F2057" s="3" t="n">
        <v>-0.5188679245282992</v>
      </c>
      <c r="G2057" s="4" t="n">
        <v>82392</v>
      </c>
      <c r="H2057" s="4" t="n">
        <v>111360</v>
      </c>
      <c r="I2057" s="3" t="n">
        <v>94601</v>
      </c>
      <c r="J2057" s="1" t="n"/>
      <c r="K2057" s="1" t="n"/>
      <c r="L2057" s="7">
        <f>J2057/G2057</f>
        <v/>
      </c>
      <c r="M2057" s="7">
        <f>K2057/H2057</f>
        <v/>
      </c>
      <c r="N2057" s="1" t="n">
        <v>142.2121</v>
      </c>
      <c r="O2057" s="1" t="n">
        <v>383.9852</v>
      </c>
      <c r="P2057" s="1" t="n">
        <v>204.0462</v>
      </c>
      <c r="Q2057" s="1" t="n"/>
      <c r="R2057" s="1" t="n"/>
      <c r="S2057" s="7">
        <f>Q2057/N2057</f>
        <v/>
      </c>
      <c r="T2057" s="7">
        <f>R2057/O2057</f>
        <v/>
      </c>
      <c r="U2057" s="1" t="inlineStr">
        <is>
          <t>22254146</t>
        </is>
      </c>
      <c r="V2057" s="1" t="inlineStr">
        <is>
          <t>20109488</t>
        </is>
      </c>
      <c r="W2057" s="1" t="inlineStr">
        <is>
          <t>23715333</t>
        </is>
      </c>
      <c r="X2057" s="1" t="n"/>
      <c r="Y2057" s="1" t="n"/>
      <c r="Z2057" s="7">
        <f>X2057/U2057</f>
        <v/>
      </c>
      <c r="AA2057" s="7">
        <f>Y2057/V2057</f>
        <v/>
      </c>
      <c r="AB2057" s="1" t="n">
        <v>4966000</v>
      </c>
      <c r="AC2057" s="1" t="n">
        <v>3146000</v>
      </c>
      <c r="AD2057" s="1" t="n">
        <v>239</v>
      </c>
      <c r="AE2057" s="1" t="n">
        <v>502</v>
      </c>
      <c r="AF2057" s="1" t="n">
        <v>505</v>
      </c>
      <c r="AG2057" s="1" t="n"/>
      <c r="AH2057" s="1" t="n"/>
      <c r="AI2057" s="7">
        <f>AG2057/AD2057</f>
        <v/>
      </c>
      <c r="AJ2057" s="7">
        <f>AH2057/AE2057</f>
        <v/>
      </c>
      <c r="AK2057" s="1" t="n">
        <v>21.82</v>
      </c>
      <c r="AL2057" s="1" t="n">
        <v>21.42</v>
      </c>
      <c r="AM2057" s="1" t="n">
        <v>21.32</v>
      </c>
      <c r="AN2057" s="1" t="n">
        <v>21.58</v>
      </c>
      <c r="AO2057" s="1" t="n">
        <v>21.2</v>
      </c>
      <c r="AP2057" s="1" t="n">
        <v>21.09</v>
      </c>
      <c r="AQ2057" s="1" t="n"/>
      <c r="AR2057" s="1" t="n"/>
      <c r="AS2057" s="1" t="n"/>
      <c r="AT2057" s="1" t="n"/>
      <c r="AU2057" s="1" t="n"/>
      <c r="AV2057" s="7">
        <f>AT2057/AQ2057</f>
        <v/>
      </c>
      <c r="AW2057" s="7">
        <f>AU2057/AR2057</f>
        <v/>
      </c>
      <c r="AX2057" s="1" t="n"/>
      <c r="AY2057" s="1">
        <f>+IF(AND(D2057&gt;0,E2057&gt;0,F2057&gt;0,S2057&gt;0,T2057&gt;0,AC2057&gt;0,AB2057&gt;0,AI2057&gt;0,AJ2057&gt;0,AS2057&gt;AR2057,AR2057&gt;AQ2057),"long buildup",IF(AND(D2057&gt;0,E2057&gt;0,F2057&gt;0,S2057&lt;0,T2057&lt;0,AB2057&lt;0,AC2057&lt;0,AI2057&lt;0,AJ2057&lt;0,AS2057&gt;AR2057,AR2057&gt;AQ2057),"Short Covering",IF(AND(D2057&lt;0,E2057&lt;0,F2057&lt;0,S2057&lt;0,T2057&lt;0,AB2057&gt;0,AC2057&gt;0,AI2057&gt;0,AJ2057&gt;0,AS2057&lt;AR2057,AR2057&lt;AQ2057),"Short Buildup",IF(AND(D2057&lt;0,E2057&lt;0,F2057&lt;0,S2057&lt;0,T2057&lt;0,AB2057&lt;0,AC2057&lt;0,AI2057&lt;0,AJ2057&lt;0,AS2057&lt;AR2057,AR2057&lt;AQ2057),"LongUnwinding" ))))</f>
        <v/>
      </c>
      <c r="AZ2057" s="1">
        <f>+IF(AND(D2057&gt;0,E2057&gt;0,F2057&gt;0,L2057&gt;0,M2057&gt;0,S2057&gt;0,T2057&gt;0,Z2057&gt;0,AA2057&gt;0),"Buying Opportunity",IF(AND(D2057&lt;0,E2057&lt;0,F2057&lt;0,L2057&lt;0,M2057&lt;0,S2057&lt;0,T2057&lt;0,Z2057&lt;0,AA2057&lt;0),"support Zone",IF(AND(D2057&lt;0,E2057&lt;0,F2057&lt;0,L2057&gt;0,M2057&gt;0,S2057&gt;0,T2057&gt;0,Z2057&gt;0,AA2057&gt;0),"sell delivery")))</f>
        <v/>
      </c>
      <c r="BA2057" s="1">
        <f>IF(AND(D2057&gt;0,E2057&gt;0,F2057&gt;0,Z2057&gt;0,AA2057&gt;0,AB2057&gt;0,AC2057&gt;0,AI2057&gt;0,AJ2057&gt;0),"FII ENTERING")</f>
        <v/>
      </c>
      <c r="BB2057" s="1" t="n"/>
      <c r="BC2057" s="1" t="n"/>
      <c r="BD2057" s="1">
        <f>IF(AND(E2057&gt;0,F2057&gt;0,AB2057&gt;0,AC2057&gt;0,AI2057&gt;0,AJ2057&gt;0,AS2057&gt;AR2057,AR2057&gt;AQ2057),"long buildup",IF(AND(E2057&lt;0,F2057&lt;0,AB2057&gt;0,AC2057&gt;0,AI2057&gt;0,AJ2057&gt;0,AS2057&lt;AR2057,AR2057&lt;AQ2057),"Short buildup"))</f>
        <v/>
      </c>
      <c r="BE2057" s="1">
        <f>+IF(AND(F2057&gt;0,M2057&gt;0,T2057&gt;0,AA2057&gt;0),"buy")</f>
        <v/>
      </c>
    </row>
    <row r="2058">
      <c r="A2058" s="1" t="inlineStr">
        <is>
          <t>YUKEN</t>
        </is>
      </c>
      <c r="B2058" s="1" t="n"/>
      <c r="C2058" s="1" t="n"/>
      <c r="D2058" s="2" t="n">
        <v>-1.325995580014729</v>
      </c>
      <c r="E2058" s="2" t="n">
        <v>-0.2547099380791238</v>
      </c>
      <c r="F2058" s="3" t="n">
        <v>-2.091313344780522</v>
      </c>
      <c r="G2058" s="4" t="n">
        <v>913</v>
      </c>
      <c r="H2058" s="4" t="n">
        <v>556</v>
      </c>
      <c r="I2058" s="3" t="n">
        <v>873</v>
      </c>
      <c r="J2058" s="1" t="n"/>
      <c r="K2058" s="1" t="n"/>
      <c r="L2058" s="7">
        <f>J2058/G2058</f>
        <v/>
      </c>
      <c r="M2058" s="7">
        <f>K2058/H2058</f>
        <v/>
      </c>
      <c r="N2058" s="1" t="n">
        <v>0.7364000000000001</v>
      </c>
      <c r="O2058" s="1" t="n">
        <v>0.2993</v>
      </c>
      <c r="P2058" s="1" t="n">
        <v>0.7404999999999999</v>
      </c>
      <c r="Q2058" s="1" t="n"/>
      <c r="R2058" s="1" t="n"/>
      <c r="S2058" s="7">
        <f>Q2058/N2058</f>
        <v/>
      </c>
      <c r="T2058" s="7">
        <f>R2058/O2058</f>
        <v/>
      </c>
      <c r="U2058" s="1" t="inlineStr">
        <is>
          <t>4233</t>
        </is>
      </c>
      <c r="V2058" s="1" t="inlineStr">
        <is>
          <t>1676</t>
        </is>
      </c>
      <c r="W2058" s="1" t="inlineStr">
        <is>
          <t>4353</t>
        </is>
      </c>
      <c r="X2058" s="1" t="n"/>
      <c r="Y2058" s="1" t="n"/>
      <c r="Z2058" s="7">
        <f>X2058/U2058</f>
        <v/>
      </c>
      <c r="AA2058" s="7">
        <f>Y2058/V2058</f>
        <v/>
      </c>
      <c r="AB2058" s="1" t="n"/>
      <c r="AC2058" s="1" t="n"/>
      <c r="AD2058" s="1" t="n"/>
      <c r="AE2058" s="1" t="n"/>
      <c r="AF2058" s="1" t="n"/>
      <c r="AG2058" s="1" t="n"/>
      <c r="AH2058" s="1" t="n"/>
      <c r="AI2058" s="7">
        <f>AG2058/AD2058</f>
        <v/>
      </c>
      <c r="AJ2058" s="7">
        <f>AH2058/AE2058</f>
        <v/>
      </c>
      <c r="AK2058" s="1" t="n"/>
      <c r="AL2058" s="1" t="n"/>
      <c r="AM2058" s="1" t="n"/>
      <c r="AN2058" s="1" t="n">
        <v>1138.55</v>
      </c>
      <c r="AO2058" s="1" t="n">
        <v>1135.65</v>
      </c>
      <c r="AP2058" s="1" t="n">
        <v>1111.9</v>
      </c>
      <c r="AQ2058" s="1" t="n"/>
      <c r="AR2058" s="1" t="n"/>
      <c r="AS2058" s="1" t="n"/>
      <c r="AT2058" s="1" t="n"/>
      <c r="AU2058" s="1" t="n"/>
      <c r="AV2058" s="7">
        <f>AT2058/AQ2058</f>
        <v/>
      </c>
      <c r="AW2058" s="7">
        <f>AU2058/AR2058</f>
        <v/>
      </c>
      <c r="AX2058" s="1" t="n"/>
      <c r="AY2058" s="1">
        <f>+IF(AND(D2058&gt;0,E2058&gt;0,F2058&gt;0,S2058&gt;0,T2058&gt;0,AC2058&gt;0,AB2058&gt;0,AI2058&gt;0,AJ2058&gt;0,AS2058&gt;AR2058,AR2058&gt;AQ2058),"long buildup",IF(AND(D2058&gt;0,E2058&gt;0,F2058&gt;0,S2058&lt;0,T2058&lt;0,AB2058&lt;0,AC2058&lt;0,AI2058&lt;0,AJ2058&lt;0,AS2058&gt;AR2058,AR2058&gt;AQ2058),"Short Covering",IF(AND(D2058&lt;0,E2058&lt;0,F2058&lt;0,S2058&lt;0,T2058&lt;0,AB2058&gt;0,AC2058&gt;0,AI2058&gt;0,AJ2058&gt;0,AS2058&lt;AR2058,AR2058&lt;AQ2058),"Short Buildup",IF(AND(D2058&lt;0,E2058&lt;0,F2058&lt;0,S2058&lt;0,T2058&lt;0,AB2058&lt;0,AC2058&lt;0,AI2058&lt;0,AJ2058&lt;0,AS2058&lt;AR2058,AR2058&lt;AQ2058),"LongUnwinding" ))))</f>
        <v/>
      </c>
      <c r="AZ2058" s="1">
        <f>+IF(AND(D2058&gt;0,E2058&gt;0,F2058&gt;0,L2058&gt;0,M2058&gt;0,S2058&gt;0,T2058&gt;0,Z2058&gt;0,AA2058&gt;0),"Buying Opportunity",IF(AND(D2058&lt;0,E2058&lt;0,F2058&lt;0,L2058&lt;0,M2058&lt;0,S2058&lt;0,T2058&lt;0,Z2058&lt;0,AA2058&lt;0),"support Zone",IF(AND(D2058&lt;0,E2058&lt;0,F2058&lt;0,L2058&gt;0,M2058&gt;0,S2058&gt;0,T2058&gt;0,Z2058&gt;0,AA2058&gt;0),"sell delivery")))</f>
        <v/>
      </c>
      <c r="BA2058" s="1">
        <f>IF(AND(D2058&gt;0,E2058&gt;0,F2058&gt;0,Z2058&gt;0,AA2058&gt;0,AB2058&gt;0,AC2058&gt;0,AI2058&gt;0,AJ2058&gt;0),"FII ENTERING")</f>
        <v/>
      </c>
      <c r="BB2058" s="1" t="n"/>
      <c r="BC2058" s="1" t="n"/>
      <c r="BD2058" s="1">
        <f>IF(AND(E2058&gt;0,F2058&gt;0,AB2058&gt;0,AC2058&gt;0,AI2058&gt;0,AJ2058&gt;0,AS2058&gt;AR2058,AR2058&gt;AQ2058),"long buildup",IF(AND(E2058&lt;0,F2058&lt;0,AB2058&gt;0,AC2058&gt;0,AI2058&gt;0,AJ2058&gt;0,AS2058&lt;AR2058,AR2058&lt;AQ2058),"Short buildup"))</f>
        <v/>
      </c>
      <c r="BE2058" s="1">
        <f>+IF(AND(F2058&gt;0,M2058&gt;0,T2058&gt;0,AA2058&gt;0),"buy")</f>
        <v/>
      </c>
    </row>
    <row r="2059">
      <c r="A2059" s="1" t="inlineStr">
        <is>
          <t>ZAGGLE</t>
        </is>
      </c>
      <c r="B2059" s="1" t="n"/>
      <c r="C2059" s="1" t="n"/>
      <c r="D2059" s="2" t="n">
        <v>-0.1129452649869639</v>
      </c>
      <c r="E2059" s="2" t="n">
        <v>-5.001304688179524</v>
      </c>
      <c r="F2059" s="3" t="n">
        <v>2.627723860098887</v>
      </c>
      <c r="G2059" s="4" t="n">
        <v>9048</v>
      </c>
      <c r="H2059" s="4" t="n">
        <v>9047</v>
      </c>
      <c r="I2059" s="3" t="n">
        <v>8015</v>
      </c>
      <c r="J2059" s="1" t="n"/>
      <c r="K2059" s="1" t="n"/>
      <c r="L2059" s="7">
        <f>J2059/G2059</f>
        <v/>
      </c>
      <c r="M2059" s="7">
        <f>K2059/H2059</f>
        <v/>
      </c>
      <c r="N2059" s="1" t="n">
        <v>29.7014</v>
      </c>
      <c r="O2059" s="1" t="n">
        <v>27.1477</v>
      </c>
      <c r="P2059" s="1" t="n">
        <v>30.3519</v>
      </c>
      <c r="Q2059" s="1" t="n"/>
      <c r="R2059" s="1" t="n"/>
      <c r="S2059" s="7">
        <f>Q2059/N2059</f>
        <v/>
      </c>
      <c r="T2059" s="7">
        <f>R2059/O2059</f>
        <v/>
      </c>
      <c r="U2059" s="1" t="inlineStr">
        <is>
          <t>-</t>
        </is>
      </c>
      <c r="V2059" s="1" t="inlineStr">
        <is>
          <t>-</t>
        </is>
      </c>
      <c r="W2059" s="1" t="inlineStr">
        <is>
          <t>-</t>
        </is>
      </c>
      <c r="X2059" s="1" t="n"/>
      <c r="Y2059" s="1" t="n"/>
      <c r="Z2059" s="7">
        <f>X2059/U2059</f>
        <v/>
      </c>
      <c r="AA2059" s="7">
        <f>Y2059/V2059</f>
        <v/>
      </c>
      <c r="AB2059" s="1" t="n"/>
      <c r="AC2059" s="1" t="n"/>
      <c r="AD2059" s="1" t="n"/>
      <c r="AE2059" s="1" t="n"/>
      <c r="AF2059" s="1" t="n"/>
      <c r="AG2059" s="1" t="n"/>
      <c r="AH2059" s="1" t="n"/>
      <c r="AI2059" s="7">
        <f>AG2059/AD2059</f>
        <v/>
      </c>
      <c r="AJ2059" s="7">
        <f>AH2059/AE2059</f>
        <v/>
      </c>
      <c r="AK2059" s="1" t="n"/>
      <c r="AL2059" s="1" t="n"/>
      <c r="AM2059" s="1" t="n"/>
      <c r="AN2059" s="1" t="n">
        <v>574.85</v>
      </c>
      <c r="AO2059" s="1" t="n">
        <v>546.1</v>
      </c>
      <c r="AP2059" s="1" t="n">
        <v>560.45</v>
      </c>
      <c r="AQ2059" s="1" t="n"/>
      <c r="AR2059" s="1" t="n"/>
      <c r="AS2059" s="1" t="n"/>
      <c r="AT2059" s="1" t="n"/>
      <c r="AU2059" s="1" t="n"/>
      <c r="AV2059" s="7">
        <f>AT2059/AQ2059</f>
        <v/>
      </c>
      <c r="AW2059" s="7">
        <f>AU2059/AR2059</f>
        <v/>
      </c>
      <c r="AX2059" s="1" t="n"/>
      <c r="AY2059" s="1">
        <f>+IF(AND(D2059&gt;0,E2059&gt;0,F2059&gt;0,S2059&gt;0,T2059&gt;0,AC2059&gt;0,AB2059&gt;0,AI2059&gt;0,AJ2059&gt;0,AS2059&gt;AR2059,AR2059&gt;AQ2059),"long buildup",IF(AND(D2059&gt;0,E2059&gt;0,F2059&gt;0,S2059&lt;0,T2059&lt;0,AB2059&lt;0,AC2059&lt;0,AI2059&lt;0,AJ2059&lt;0,AS2059&gt;AR2059,AR2059&gt;AQ2059),"Short Covering",IF(AND(D2059&lt;0,E2059&lt;0,F2059&lt;0,S2059&lt;0,T2059&lt;0,AB2059&gt;0,AC2059&gt;0,AI2059&gt;0,AJ2059&gt;0,AS2059&lt;AR2059,AR2059&lt;AQ2059),"Short Buildup",IF(AND(D2059&lt;0,E2059&lt;0,F2059&lt;0,S2059&lt;0,T2059&lt;0,AB2059&lt;0,AC2059&lt;0,AI2059&lt;0,AJ2059&lt;0,AS2059&lt;AR2059,AR2059&lt;AQ2059),"LongUnwinding" ))))</f>
        <v/>
      </c>
      <c r="AZ2059" s="1">
        <f>+IF(AND(D2059&gt;0,E2059&gt;0,F2059&gt;0,L2059&gt;0,M2059&gt;0,S2059&gt;0,T2059&gt;0,Z2059&gt;0,AA2059&gt;0),"Buying Opportunity",IF(AND(D2059&lt;0,E2059&lt;0,F2059&lt;0,L2059&lt;0,M2059&lt;0,S2059&lt;0,T2059&lt;0,Z2059&lt;0,AA2059&lt;0),"support Zone",IF(AND(D2059&lt;0,E2059&lt;0,F2059&lt;0,L2059&gt;0,M2059&gt;0,S2059&gt;0,T2059&gt;0,Z2059&gt;0,AA2059&gt;0),"sell delivery")))</f>
        <v/>
      </c>
      <c r="BA2059" s="1">
        <f>IF(AND(D2059&gt;0,E2059&gt;0,F2059&gt;0,Z2059&gt;0,AA2059&gt;0,AB2059&gt;0,AC2059&gt;0,AI2059&gt;0,AJ2059&gt;0),"FII ENTERING")</f>
        <v/>
      </c>
      <c r="BB2059" s="1" t="n"/>
      <c r="BC2059" s="1" t="n"/>
      <c r="BD2059" s="1">
        <f>IF(AND(E2059&gt;0,F2059&gt;0,AB2059&gt;0,AC2059&gt;0,AI2059&gt;0,AJ2059&gt;0,AS2059&gt;AR2059,AR2059&gt;AQ2059),"long buildup",IF(AND(E2059&lt;0,F2059&lt;0,AB2059&gt;0,AC2059&gt;0,AI2059&gt;0,AJ2059&gt;0,AS2059&lt;AR2059,AR2059&lt;AQ2059),"Short buildup"))</f>
        <v/>
      </c>
      <c r="BE2059" s="1">
        <f>+IF(AND(F2059&gt;0,M2059&gt;0,T2059&gt;0,AA2059&gt;0),"buy")</f>
        <v/>
      </c>
    </row>
    <row r="2060">
      <c r="A2060" s="1" t="inlineStr">
        <is>
          <t>ZEEL</t>
        </is>
      </c>
      <c r="B2060" s="1" t="n"/>
      <c r="C2060" s="1" t="n"/>
      <c r="D2060" s="2" t="n">
        <v>-1.159876852581067</v>
      </c>
      <c r="E2060" s="2" t="n">
        <v>-2.44838826512135</v>
      </c>
      <c r="F2060" s="3" t="n">
        <v>-1.44055840201975</v>
      </c>
      <c r="G2060" s="4" t="n">
        <v>35974</v>
      </c>
      <c r="H2060" s="4" t="n">
        <v>44144</v>
      </c>
      <c r="I2060" s="3" t="n">
        <v>50178</v>
      </c>
      <c r="J2060" s="1" t="n"/>
      <c r="K2060" s="1" t="n"/>
      <c r="L2060" s="7">
        <f>J2060/G2060</f>
        <v/>
      </c>
      <c r="M2060" s="7">
        <f>K2060/H2060</f>
        <v/>
      </c>
      <c r="N2060" s="1" t="n">
        <v>86.88420000000001</v>
      </c>
      <c r="O2060" s="1" t="n">
        <v>106.2835</v>
      </c>
      <c r="P2060" s="1" t="n">
        <v>111.9546</v>
      </c>
      <c r="Q2060" s="1" t="n"/>
      <c r="R2060" s="1" t="n"/>
      <c r="S2060" s="7">
        <f>Q2060/N2060</f>
        <v/>
      </c>
      <c r="T2060" s="7">
        <f>R2060/O2060</f>
        <v/>
      </c>
      <c r="U2060" s="1" t="inlineStr">
        <is>
          <t>2747101</t>
        </is>
      </c>
      <c r="V2060" s="1" t="inlineStr">
        <is>
          <t>3433074</t>
        </is>
      </c>
      <c r="W2060" s="1" t="inlineStr">
        <is>
          <t>3284231</t>
        </is>
      </c>
      <c r="X2060" s="1" t="n"/>
      <c r="Y2060" s="1" t="n"/>
      <c r="Z2060" s="7">
        <f>X2060/U2060</f>
        <v/>
      </c>
      <c r="AA2060" s="7">
        <f>Y2060/V2060</f>
        <v/>
      </c>
      <c r="AB2060" s="1" t="n">
        <v>-2250000</v>
      </c>
      <c r="AC2060" s="1" t="n">
        <v>-2250000</v>
      </c>
      <c r="AD2060" s="1" t="n">
        <v>3640</v>
      </c>
      <c r="AE2060" s="1" t="n">
        <v>3640</v>
      </c>
      <c r="AF2060" s="1" t="n">
        <v>3640</v>
      </c>
      <c r="AG2060" s="1" t="n"/>
      <c r="AH2060" s="1" t="n"/>
      <c r="AI2060" s="7">
        <f>AG2060/AD2060</f>
        <v/>
      </c>
      <c r="AJ2060" s="7">
        <f>AH2060/AE2060</f>
        <v/>
      </c>
      <c r="AK2060" s="1" t="n">
        <v>154.4</v>
      </c>
      <c r="AL2060" s="1" t="n">
        <v>154.4</v>
      </c>
      <c r="AM2060" s="1" t="n">
        <v>154.4</v>
      </c>
      <c r="AN2060" s="1" t="n">
        <v>138.05</v>
      </c>
      <c r="AO2060" s="1" t="n">
        <v>134.67</v>
      </c>
      <c r="AP2060" s="1" t="n">
        <v>132.73</v>
      </c>
      <c r="AQ2060" s="1" t="n"/>
      <c r="AR2060" s="1" t="n"/>
      <c r="AS2060" s="1" t="n"/>
      <c r="AT2060" s="1" t="n"/>
      <c r="AU2060" s="1" t="n"/>
      <c r="AV2060" s="7">
        <f>AT2060/AQ2060</f>
        <v/>
      </c>
      <c r="AW2060" s="7">
        <f>AU2060/AR2060</f>
        <v/>
      </c>
      <c r="AX2060" s="1" t="n"/>
      <c r="AY2060" s="1">
        <f>+IF(AND(D2060&gt;0,E2060&gt;0,F2060&gt;0,S2060&gt;0,T2060&gt;0,AC2060&gt;0,AB2060&gt;0,AI2060&gt;0,AJ2060&gt;0,AS2060&gt;AR2060,AR2060&gt;AQ2060),"long buildup",IF(AND(D2060&gt;0,E2060&gt;0,F2060&gt;0,S2060&lt;0,T2060&lt;0,AB2060&lt;0,AC2060&lt;0,AI2060&lt;0,AJ2060&lt;0,AS2060&gt;AR2060,AR2060&gt;AQ2060),"Short Covering",IF(AND(D2060&lt;0,E2060&lt;0,F2060&lt;0,S2060&lt;0,T2060&lt;0,AB2060&gt;0,AC2060&gt;0,AI2060&gt;0,AJ2060&gt;0,AS2060&lt;AR2060,AR2060&lt;AQ2060),"Short Buildup",IF(AND(D2060&lt;0,E2060&lt;0,F2060&lt;0,S2060&lt;0,T2060&lt;0,AB2060&lt;0,AC2060&lt;0,AI2060&lt;0,AJ2060&lt;0,AS2060&lt;AR2060,AR2060&lt;AQ2060),"LongUnwinding" ))))</f>
        <v/>
      </c>
      <c r="AZ2060" s="1">
        <f>+IF(AND(D2060&gt;0,E2060&gt;0,F2060&gt;0,L2060&gt;0,M2060&gt;0,S2060&gt;0,T2060&gt;0,Z2060&gt;0,AA2060&gt;0),"Buying Opportunity",IF(AND(D2060&lt;0,E2060&lt;0,F2060&lt;0,L2060&lt;0,M2060&lt;0,S2060&lt;0,T2060&lt;0,Z2060&lt;0,AA2060&lt;0),"support Zone",IF(AND(D2060&lt;0,E2060&lt;0,F2060&lt;0,L2060&gt;0,M2060&gt;0,S2060&gt;0,T2060&gt;0,Z2060&gt;0,AA2060&gt;0),"sell delivery")))</f>
        <v/>
      </c>
      <c r="BA2060" s="1">
        <f>IF(AND(D2060&gt;0,E2060&gt;0,F2060&gt;0,Z2060&gt;0,AA2060&gt;0,AB2060&gt;0,AC2060&gt;0,AI2060&gt;0,AJ2060&gt;0),"FII ENTERING")</f>
        <v/>
      </c>
      <c r="BB2060" s="1" t="n"/>
      <c r="BC2060" s="1" t="n"/>
      <c r="BD2060" s="1">
        <f>IF(AND(E2060&gt;0,F2060&gt;0,AB2060&gt;0,AC2060&gt;0,AI2060&gt;0,AJ2060&gt;0,AS2060&gt;AR2060,AR2060&gt;AQ2060),"long buildup",IF(AND(E2060&lt;0,F2060&lt;0,AB2060&gt;0,AC2060&gt;0,AI2060&gt;0,AJ2060&gt;0,AS2060&lt;AR2060,AR2060&lt;AQ2060),"Short buildup"))</f>
        <v/>
      </c>
      <c r="BE2060" s="1">
        <f>+IF(AND(F2060&gt;0,M2060&gt;0,T2060&gt;0,AA2060&gt;0),"buy")</f>
        <v/>
      </c>
    </row>
    <row r="2061">
      <c r="A2061" s="1" t="inlineStr">
        <is>
          <t>ZEELEARN</t>
        </is>
      </c>
      <c r="B2061" s="1" t="n"/>
      <c r="C2061" s="1" t="n"/>
      <c r="D2061" s="2" t="n">
        <v>0.9868421052631758</v>
      </c>
      <c r="E2061" s="2" t="n">
        <v>-4.343105320304021</v>
      </c>
      <c r="F2061" s="3" t="n">
        <v>2.043132803632233</v>
      </c>
      <c r="G2061" s="4" t="n">
        <v>2515</v>
      </c>
      <c r="H2061" s="4" t="n">
        <v>2538</v>
      </c>
      <c r="I2061" s="3" t="n">
        <v>1773</v>
      </c>
      <c r="J2061" s="1" t="n"/>
      <c r="K2061" s="1" t="n"/>
      <c r="L2061" s="7">
        <f>J2061/G2061</f>
        <v/>
      </c>
      <c r="M2061" s="7">
        <f>K2061/H2061</f>
        <v/>
      </c>
      <c r="N2061" s="1" t="n">
        <v>0.7334000000000001</v>
      </c>
      <c r="O2061" s="1" t="n">
        <v>0.7087000000000001</v>
      </c>
      <c r="P2061" s="1" t="n">
        <v>0.4484</v>
      </c>
      <c r="Q2061" s="1" t="n"/>
      <c r="R2061" s="1" t="n"/>
      <c r="S2061" s="7">
        <f>Q2061/N2061</f>
        <v/>
      </c>
      <c r="T2061" s="7">
        <f>R2061/O2061</f>
        <v/>
      </c>
      <c r="U2061" s="1" t="inlineStr">
        <is>
          <t>368334</t>
        </is>
      </c>
      <c r="V2061" s="1" t="inlineStr">
        <is>
          <t>473554</t>
        </is>
      </c>
      <c r="W2061" s="1" t="inlineStr">
        <is>
          <t>258303</t>
        </is>
      </c>
      <c r="X2061" s="1" t="n"/>
      <c r="Y2061" s="1" t="n"/>
      <c r="Z2061" s="7">
        <f>X2061/U2061</f>
        <v/>
      </c>
      <c r="AA2061" s="7">
        <f>Y2061/V2061</f>
        <v/>
      </c>
      <c r="AB2061" s="1" t="n"/>
      <c r="AC2061" s="1" t="n"/>
      <c r="AD2061" s="1" t="n"/>
      <c r="AE2061" s="1" t="n"/>
      <c r="AF2061" s="1" t="n"/>
      <c r="AG2061" s="1" t="n"/>
      <c r="AH2061" s="1" t="n"/>
      <c r="AI2061" s="7">
        <f>AG2061/AD2061</f>
        <v/>
      </c>
      <c r="AJ2061" s="7">
        <f>AH2061/AE2061</f>
        <v/>
      </c>
      <c r="AK2061" s="1" t="n"/>
      <c r="AL2061" s="1" t="n"/>
      <c r="AM2061" s="1" t="n"/>
      <c r="AN2061" s="1" t="n">
        <v>9.210000000000001</v>
      </c>
      <c r="AO2061" s="1" t="n">
        <v>8.81</v>
      </c>
      <c r="AP2061" s="1" t="n">
        <v>8.99</v>
      </c>
      <c r="AQ2061" s="1" t="n"/>
      <c r="AR2061" s="1" t="n"/>
      <c r="AS2061" s="1" t="n"/>
      <c r="AT2061" s="1" t="n"/>
      <c r="AU2061" s="1" t="n"/>
      <c r="AV2061" s="7">
        <f>AT2061/AQ2061</f>
        <v/>
      </c>
      <c r="AW2061" s="7">
        <f>AU2061/AR2061</f>
        <v/>
      </c>
      <c r="AX2061" s="1" t="n"/>
      <c r="AY2061" s="1">
        <f>+IF(AND(D2061&gt;0,E2061&gt;0,F2061&gt;0,S2061&gt;0,T2061&gt;0,AC2061&gt;0,AB2061&gt;0,AI2061&gt;0,AJ2061&gt;0,AS2061&gt;AR2061,AR2061&gt;AQ2061),"long buildup",IF(AND(D2061&gt;0,E2061&gt;0,F2061&gt;0,S2061&lt;0,T2061&lt;0,AB2061&lt;0,AC2061&lt;0,AI2061&lt;0,AJ2061&lt;0,AS2061&gt;AR2061,AR2061&gt;AQ2061),"Short Covering",IF(AND(D2061&lt;0,E2061&lt;0,F2061&lt;0,S2061&lt;0,T2061&lt;0,AB2061&gt;0,AC2061&gt;0,AI2061&gt;0,AJ2061&gt;0,AS2061&lt;AR2061,AR2061&lt;AQ2061),"Short Buildup",IF(AND(D2061&lt;0,E2061&lt;0,F2061&lt;0,S2061&lt;0,T2061&lt;0,AB2061&lt;0,AC2061&lt;0,AI2061&lt;0,AJ2061&lt;0,AS2061&lt;AR2061,AR2061&lt;AQ2061),"LongUnwinding" ))))</f>
        <v/>
      </c>
      <c r="AZ2061" s="1">
        <f>+IF(AND(D2061&gt;0,E2061&gt;0,F2061&gt;0,L2061&gt;0,M2061&gt;0,S2061&gt;0,T2061&gt;0,Z2061&gt;0,AA2061&gt;0),"Buying Opportunity",IF(AND(D2061&lt;0,E2061&lt;0,F2061&lt;0,L2061&lt;0,M2061&lt;0,S2061&lt;0,T2061&lt;0,Z2061&lt;0,AA2061&lt;0),"support Zone",IF(AND(D2061&lt;0,E2061&lt;0,F2061&lt;0,L2061&gt;0,M2061&gt;0,S2061&gt;0,T2061&gt;0,Z2061&gt;0,AA2061&gt;0),"sell delivery")))</f>
        <v/>
      </c>
      <c r="BA2061" s="1">
        <f>IF(AND(D2061&gt;0,E2061&gt;0,F2061&gt;0,Z2061&gt;0,AA2061&gt;0,AB2061&gt;0,AC2061&gt;0,AI2061&gt;0,AJ2061&gt;0),"FII ENTERING")</f>
        <v/>
      </c>
      <c r="BB2061" s="1" t="n"/>
      <c r="BC2061" s="1" t="n"/>
      <c r="BD2061" s="1">
        <f>IF(AND(E2061&gt;0,F2061&gt;0,AB2061&gt;0,AC2061&gt;0,AI2061&gt;0,AJ2061&gt;0,AS2061&gt;AR2061,AR2061&gt;AQ2061),"long buildup",IF(AND(E2061&lt;0,F2061&lt;0,AB2061&gt;0,AC2061&gt;0,AI2061&gt;0,AJ2061&gt;0,AS2061&lt;AR2061,AR2061&lt;AQ2061),"Short buildup"))</f>
        <v/>
      </c>
      <c r="BE2061" s="1">
        <f>+IF(AND(F2061&gt;0,M2061&gt;0,T2061&gt;0,AA2061&gt;0),"buy")</f>
        <v/>
      </c>
    </row>
    <row r="2062">
      <c r="A2062" s="1" t="inlineStr">
        <is>
          <t>ZEEMEDIA</t>
        </is>
      </c>
      <c r="B2062" s="1" t="n"/>
      <c r="C2062" s="1" t="n"/>
      <c r="D2062" s="2" t="n">
        <v>-2.478929102627665</v>
      </c>
      <c r="E2062" s="2" t="n">
        <v>1.423487544483973</v>
      </c>
      <c r="F2062" s="3" t="n">
        <v>-0.3007518796992417</v>
      </c>
      <c r="G2062" s="4" t="n">
        <v>2447</v>
      </c>
      <c r="H2062" s="4" t="n">
        <v>1982</v>
      </c>
      <c r="I2062" s="3" t="n">
        <v>1301</v>
      </c>
      <c r="J2062" s="1" t="n"/>
      <c r="K2062" s="1" t="n"/>
      <c r="L2062" s="7">
        <f>J2062/G2062</f>
        <v/>
      </c>
      <c r="M2062" s="7">
        <f>K2062/H2062</f>
        <v/>
      </c>
      <c r="N2062" s="1" t="n">
        <v>1.8485</v>
      </c>
      <c r="O2062" s="1" t="n">
        <v>1.8106</v>
      </c>
      <c r="P2062" s="1" t="n">
        <v>1.0821</v>
      </c>
      <c r="Q2062" s="1" t="n"/>
      <c r="R2062" s="1" t="n"/>
      <c r="S2062" s="7">
        <f>Q2062/N2062</f>
        <v/>
      </c>
      <c r="T2062" s="7">
        <f>R2062/O2062</f>
        <v/>
      </c>
      <c r="U2062" s="1" t="inlineStr">
        <is>
          <t>-</t>
        </is>
      </c>
      <c r="V2062" s="1" t="inlineStr">
        <is>
          <t>-</t>
        </is>
      </c>
      <c r="W2062" s="1" t="inlineStr">
        <is>
          <t>-</t>
        </is>
      </c>
      <c r="X2062" s="1" t="n"/>
      <c r="Y2062" s="1" t="n"/>
      <c r="Z2062" s="7">
        <f>X2062/U2062</f>
        <v/>
      </c>
      <c r="AA2062" s="7">
        <f>Y2062/V2062</f>
        <v/>
      </c>
      <c r="AB2062" s="1" t="n"/>
      <c r="AC2062" s="1" t="n"/>
      <c r="AD2062" s="1" t="n"/>
      <c r="AE2062" s="1" t="n"/>
      <c r="AF2062" s="1" t="n"/>
      <c r="AG2062" s="1" t="n"/>
      <c r="AH2062" s="1" t="n"/>
      <c r="AI2062" s="7">
        <f>AG2062/AD2062</f>
        <v/>
      </c>
      <c r="AJ2062" s="7">
        <f>AH2062/AE2062</f>
        <v/>
      </c>
      <c r="AK2062" s="1" t="n"/>
      <c r="AL2062" s="1" t="n"/>
      <c r="AM2062" s="1" t="n"/>
      <c r="AN2062" s="1" t="n">
        <v>19.67</v>
      </c>
      <c r="AO2062" s="1" t="n">
        <v>19.95</v>
      </c>
      <c r="AP2062" s="1" t="n">
        <v>19.89</v>
      </c>
      <c r="AQ2062" s="1" t="n"/>
      <c r="AR2062" s="1" t="n"/>
      <c r="AS2062" s="1" t="n"/>
      <c r="AT2062" s="1" t="n"/>
      <c r="AU2062" s="1" t="n"/>
      <c r="AV2062" s="7">
        <f>AT2062/AQ2062</f>
        <v/>
      </c>
      <c r="AW2062" s="7">
        <f>AU2062/AR2062</f>
        <v/>
      </c>
      <c r="AX2062" s="1" t="n"/>
      <c r="AY2062" s="1">
        <f>+IF(AND(D2062&gt;0,E2062&gt;0,F2062&gt;0,S2062&gt;0,T2062&gt;0,AC2062&gt;0,AB2062&gt;0,AI2062&gt;0,AJ2062&gt;0,AS2062&gt;AR2062,AR2062&gt;AQ2062),"long buildup",IF(AND(D2062&gt;0,E2062&gt;0,F2062&gt;0,S2062&lt;0,T2062&lt;0,AB2062&lt;0,AC2062&lt;0,AI2062&lt;0,AJ2062&lt;0,AS2062&gt;AR2062,AR2062&gt;AQ2062),"Short Covering",IF(AND(D2062&lt;0,E2062&lt;0,F2062&lt;0,S2062&lt;0,T2062&lt;0,AB2062&gt;0,AC2062&gt;0,AI2062&gt;0,AJ2062&gt;0,AS2062&lt;AR2062,AR2062&lt;AQ2062),"Short Buildup",IF(AND(D2062&lt;0,E2062&lt;0,F2062&lt;0,S2062&lt;0,T2062&lt;0,AB2062&lt;0,AC2062&lt;0,AI2062&lt;0,AJ2062&lt;0,AS2062&lt;AR2062,AR2062&lt;AQ2062),"LongUnwinding" ))))</f>
        <v/>
      </c>
      <c r="AZ2062" s="1">
        <f>+IF(AND(D2062&gt;0,E2062&gt;0,F2062&gt;0,L2062&gt;0,M2062&gt;0,S2062&gt;0,T2062&gt;0,Z2062&gt;0,AA2062&gt;0),"Buying Opportunity",IF(AND(D2062&lt;0,E2062&lt;0,F2062&lt;0,L2062&lt;0,M2062&lt;0,S2062&lt;0,T2062&lt;0,Z2062&lt;0,AA2062&lt;0),"support Zone",IF(AND(D2062&lt;0,E2062&lt;0,F2062&lt;0,L2062&gt;0,M2062&gt;0,S2062&gt;0,T2062&gt;0,Z2062&gt;0,AA2062&gt;0),"sell delivery")))</f>
        <v/>
      </c>
      <c r="BA2062" s="1">
        <f>IF(AND(D2062&gt;0,E2062&gt;0,F2062&gt;0,Z2062&gt;0,AA2062&gt;0,AB2062&gt;0,AC2062&gt;0,AI2062&gt;0,AJ2062&gt;0),"FII ENTERING")</f>
        <v/>
      </c>
      <c r="BB2062" s="1" t="n"/>
      <c r="BC2062" s="1" t="n"/>
      <c r="BD2062" s="1">
        <f>IF(AND(E2062&gt;0,F2062&gt;0,AB2062&gt;0,AC2062&gt;0,AI2062&gt;0,AJ2062&gt;0,AS2062&gt;AR2062,AR2062&gt;AQ2062),"long buildup",IF(AND(E2062&lt;0,F2062&lt;0,AB2062&gt;0,AC2062&gt;0,AI2062&gt;0,AJ2062&gt;0,AS2062&lt;AR2062,AR2062&lt;AQ2062),"Short buildup"))</f>
        <v/>
      </c>
      <c r="BE2062" s="1">
        <f>+IF(AND(F2062&gt;0,M2062&gt;0,T2062&gt;0,AA2062&gt;0),"buy")</f>
        <v/>
      </c>
    </row>
    <row r="2063">
      <c r="A2063" s="1" t="inlineStr">
        <is>
          <t>ZENITHEXPO</t>
        </is>
      </c>
      <c r="B2063" s="1" t="n"/>
      <c r="C2063" s="1" t="n"/>
      <c r="D2063" s="2" t="n">
        <v>-1.613177109865851</v>
      </c>
      <c r="E2063" s="2" t="n">
        <v>-0.8802209181912362</v>
      </c>
      <c r="F2063" s="3" t="n">
        <v>0</v>
      </c>
      <c r="G2063" s="4" t="n">
        <v>6</v>
      </c>
      <c r="H2063" s="4" t="n">
        <v>1</v>
      </c>
      <c r="I2063" s="3" t="n">
        <v>5</v>
      </c>
      <c r="J2063" s="1" t="n"/>
      <c r="K2063" s="1" t="n"/>
      <c r="L2063" s="7">
        <f>J2063/G2063</f>
        <v/>
      </c>
      <c r="M2063" s="7">
        <f>K2063/H2063</f>
        <v/>
      </c>
      <c r="N2063" s="1" t="n">
        <v>0.0012</v>
      </c>
      <c r="O2063" s="1" t="n">
        <v>0.0001</v>
      </c>
      <c r="P2063" s="1" t="n">
        <v>0.0001</v>
      </c>
      <c r="Q2063" s="1" t="n"/>
      <c r="R2063" s="1" t="n"/>
      <c r="S2063" s="7">
        <f>Q2063/N2063</f>
        <v/>
      </c>
      <c r="T2063" s="7">
        <f>R2063/O2063</f>
        <v/>
      </c>
      <c r="U2063" s="1" t="inlineStr">
        <is>
          <t>-</t>
        </is>
      </c>
      <c r="V2063" s="1" t="inlineStr">
        <is>
          <t>-</t>
        </is>
      </c>
      <c r="W2063" s="1" t="inlineStr">
        <is>
          <t>-</t>
        </is>
      </c>
      <c r="X2063" s="1" t="n"/>
      <c r="Y2063" s="1" t="n"/>
      <c r="Z2063" s="7">
        <f>X2063/U2063</f>
        <v/>
      </c>
      <c r="AA2063" s="7">
        <f>Y2063/V2063</f>
        <v/>
      </c>
      <c r="AB2063" s="1" t="n"/>
      <c r="AC2063" s="1" t="n"/>
      <c r="AD2063" s="1" t="n"/>
      <c r="AE2063" s="1" t="n"/>
      <c r="AF2063" s="1" t="n"/>
      <c r="AG2063" s="1" t="n"/>
      <c r="AH2063" s="1" t="n"/>
      <c r="AI2063" s="7">
        <f>AG2063/AD2063</f>
        <v/>
      </c>
      <c r="AJ2063" s="7">
        <f>AH2063/AE2063</f>
        <v/>
      </c>
      <c r="AK2063" s="1" t="n"/>
      <c r="AL2063" s="1" t="n"/>
      <c r="AM2063" s="1" t="n"/>
      <c r="AN2063" s="1" t="n">
        <v>289.7</v>
      </c>
      <c r="AO2063" s="1" t="n">
        <v>287.15</v>
      </c>
      <c r="AP2063" s="1" t="n">
        <v>287.15</v>
      </c>
      <c r="AQ2063" s="1" t="n"/>
      <c r="AR2063" s="1" t="n"/>
      <c r="AS2063" s="1" t="n"/>
      <c r="AT2063" s="1" t="n"/>
      <c r="AU2063" s="1" t="n"/>
      <c r="AV2063" s="7">
        <f>AT2063/AQ2063</f>
        <v/>
      </c>
      <c r="AW2063" s="7">
        <f>AU2063/AR2063</f>
        <v/>
      </c>
      <c r="AX2063" s="1" t="n"/>
      <c r="AY2063" s="1">
        <f>+IF(AND(D2063&gt;0,E2063&gt;0,F2063&gt;0,S2063&gt;0,T2063&gt;0,AC2063&gt;0,AB2063&gt;0,AI2063&gt;0,AJ2063&gt;0,AS2063&gt;AR2063,AR2063&gt;AQ2063),"long buildup",IF(AND(D2063&gt;0,E2063&gt;0,F2063&gt;0,S2063&lt;0,T2063&lt;0,AB2063&lt;0,AC2063&lt;0,AI2063&lt;0,AJ2063&lt;0,AS2063&gt;AR2063,AR2063&gt;AQ2063),"Short Covering",IF(AND(D2063&lt;0,E2063&lt;0,F2063&lt;0,S2063&lt;0,T2063&lt;0,AB2063&gt;0,AC2063&gt;0,AI2063&gt;0,AJ2063&gt;0,AS2063&lt;AR2063,AR2063&lt;AQ2063),"Short Buildup",IF(AND(D2063&lt;0,E2063&lt;0,F2063&lt;0,S2063&lt;0,T2063&lt;0,AB2063&lt;0,AC2063&lt;0,AI2063&lt;0,AJ2063&lt;0,AS2063&lt;AR2063,AR2063&lt;AQ2063),"LongUnwinding" ))))</f>
        <v/>
      </c>
      <c r="AZ2063" s="1">
        <f>+IF(AND(D2063&gt;0,E2063&gt;0,F2063&gt;0,L2063&gt;0,M2063&gt;0,S2063&gt;0,T2063&gt;0,Z2063&gt;0,AA2063&gt;0),"Buying Opportunity",IF(AND(D2063&lt;0,E2063&lt;0,F2063&lt;0,L2063&lt;0,M2063&lt;0,S2063&lt;0,T2063&lt;0,Z2063&lt;0,AA2063&lt;0),"support Zone",IF(AND(D2063&lt;0,E2063&lt;0,F2063&lt;0,L2063&gt;0,M2063&gt;0,S2063&gt;0,T2063&gt;0,Z2063&gt;0,AA2063&gt;0),"sell delivery")))</f>
        <v/>
      </c>
      <c r="BA2063" s="1">
        <f>IF(AND(D2063&gt;0,E2063&gt;0,F2063&gt;0,Z2063&gt;0,AA2063&gt;0,AB2063&gt;0,AC2063&gt;0,AI2063&gt;0,AJ2063&gt;0),"FII ENTERING")</f>
        <v/>
      </c>
      <c r="BB2063" s="1" t="n"/>
      <c r="BC2063" s="1" t="n"/>
      <c r="BD2063" s="1">
        <f>IF(AND(E2063&gt;0,F2063&gt;0,AB2063&gt;0,AC2063&gt;0,AI2063&gt;0,AJ2063&gt;0,AS2063&gt;AR2063,AR2063&gt;AQ2063),"long buildup",IF(AND(E2063&lt;0,F2063&lt;0,AB2063&gt;0,AC2063&gt;0,AI2063&gt;0,AJ2063&gt;0,AS2063&lt;AR2063,AR2063&lt;AQ2063),"Short buildup"))</f>
        <v/>
      </c>
      <c r="BE2063" s="1">
        <f>+IF(AND(F2063&gt;0,M2063&gt;0,T2063&gt;0,AA2063&gt;0),"buy")</f>
        <v/>
      </c>
    </row>
    <row r="2064">
      <c r="A2064" s="1" t="inlineStr">
        <is>
          <t>ZENITHSTL</t>
        </is>
      </c>
      <c r="B2064" s="1" t="n"/>
      <c r="C2064" s="1" t="n"/>
      <c r="D2064" s="2" t="n">
        <v>0.1121076233183833</v>
      </c>
      <c r="E2064" s="2" t="n">
        <v>-0.5599104143336947</v>
      </c>
      <c r="F2064" s="3" t="n">
        <v>-1.801801801801803</v>
      </c>
      <c r="G2064" s="4" t="n">
        <v>275</v>
      </c>
      <c r="H2064" s="4" t="n">
        <v>320</v>
      </c>
      <c r="I2064" s="3" t="n">
        <v>324</v>
      </c>
      <c r="J2064" s="1" t="n"/>
      <c r="K2064" s="1" t="n"/>
      <c r="L2064" s="7">
        <f>J2064/G2064</f>
        <v/>
      </c>
      <c r="M2064" s="7">
        <f>K2064/H2064</f>
        <v/>
      </c>
      <c r="N2064" s="1" t="n">
        <v>0.0409</v>
      </c>
      <c r="O2064" s="1" t="n">
        <v>0.0498</v>
      </c>
      <c r="P2064" s="1" t="n">
        <v>0.07769999999999999</v>
      </c>
      <c r="Q2064" s="1" t="n"/>
      <c r="R2064" s="1" t="n"/>
      <c r="S2064" s="7">
        <f>Q2064/N2064</f>
        <v/>
      </c>
      <c r="T2064" s="7">
        <f>R2064/O2064</f>
        <v/>
      </c>
      <c r="U2064" s="1" t="inlineStr">
        <is>
          <t>-</t>
        </is>
      </c>
      <c r="V2064" s="1" t="inlineStr">
        <is>
          <t>-</t>
        </is>
      </c>
      <c r="W2064" s="1" t="inlineStr">
        <is>
          <t>-</t>
        </is>
      </c>
      <c r="X2064" s="1" t="n"/>
      <c r="Y2064" s="1" t="n"/>
      <c r="Z2064" s="7">
        <f>X2064/U2064</f>
        <v/>
      </c>
      <c r="AA2064" s="7">
        <f>Y2064/V2064</f>
        <v/>
      </c>
      <c r="AB2064" s="1" t="n"/>
      <c r="AC2064" s="1" t="n"/>
      <c r="AD2064" s="1" t="n"/>
      <c r="AE2064" s="1" t="n"/>
      <c r="AF2064" s="1" t="n"/>
      <c r="AG2064" s="1" t="n"/>
      <c r="AH2064" s="1" t="n"/>
      <c r="AI2064" s="7">
        <f>AG2064/AD2064</f>
        <v/>
      </c>
      <c r="AJ2064" s="7">
        <f>AH2064/AE2064</f>
        <v/>
      </c>
      <c r="AK2064" s="1" t="n"/>
      <c r="AL2064" s="1" t="n"/>
      <c r="AM2064" s="1" t="n"/>
      <c r="AN2064" s="1" t="n">
        <v>8.93</v>
      </c>
      <c r="AO2064" s="1" t="n">
        <v>8.880000000000001</v>
      </c>
      <c r="AP2064" s="1" t="n">
        <v>8.720000000000001</v>
      </c>
      <c r="AQ2064" s="1" t="n"/>
      <c r="AR2064" s="1" t="n"/>
      <c r="AS2064" s="1" t="n"/>
      <c r="AT2064" s="1" t="n"/>
      <c r="AU2064" s="1" t="n"/>
      <c r="AV2064" s="7">
        <f>AT2064/AQ2064</f>
        <v/>
      </c>
      <c r="AW2064" s="7">
        <f>AU2064/AR2064</f>
        <v/>
      </c>
      <c r="AX2064" s="1" t="n"/>
      <c r="AY2064" s="1">
        <f>+IF(AND(D2064&gt;0,E2064&gt;0,F2064&gt;0,S2064&gt;0,T2064&gt;0,AC2064&gt;0,AB2064&gt;0,AI2064&gt;0,AJ2064&gt;0,AS2064&gt;AR2064,AR2064&gt;AQ2064),"long buildup",IF(AND(D2064&gt;0,E2064&gt;0,F2064&gt;0,S2064&lt;0,T2064&lt;0,AB2064&lt;0,AC2064&lt;0,AI2064&lt;0,AJ2064&lt;0,AS2064&gt;AR2064,AR2064&gt;AQ2064),"Short Covering",IF(AND(D2064&lt;0,E2064&lt;0,F2064&lt;0,S2064&lt;0,T2064&lt;0,AB2064&gt;0,AC2064&gt;0,AI2064&gt;0,AJ2064&gt;0,AS2064&lt;AR2064,AR2064&lt;AQ2064),"Short Buildup",IF(AND(D2064&lt;0,E2064&lt;0,F2064&lt;0,S2064&lt;0,T2064&lt;0,AB2064&lt;0,AC2064&lt;0,AI2064&lt;0,AJ2064&lt;0,AS2064&lt;AR2064,AR2064&lt;AQ2064),"LongUnwinding" ))))</f>
        <v/>
      </c>
      <c r="AZ2064" s="1">
        <f>+IF(AND(D2064&gt;0,E2064&gt;0,F2064&gt;0,L2064&gt;0,M2064&gt;0,S2064&gt;0,T2064&gt;0,Z2064&gt;0,AA2064&gt;0),"Buying Opportunity",IF(AND(D2064&lt;0,E2064&lt;0,F2064&lt;0,L2064&lt;0,M2064&lt;0,S2064&lt;0,T2064&lt;0,Z2064&lt;0,AA2064&lt;0),"support Zone",IF(AND(D2064&lt;0,E2064&lt;0,F2064&lt;0,L2064&gt;0,M2064&gt;0,S2064&gt;0,T2064&gt;0,Z2064&gt;0,AA2064&gt;0),"sell delivery")))</f>
        <v/>
      </c>
      <c r="BA2064" s="1">
        <f>IF(AND(D2064&gt;0,E2064&gt;0,F2064&gt;0,Z2064&gt;0,AA2064&gt;0,AB2064&gt;0,AC2064&gt;0,AI2064&gt;0,AJ2064&gt;0),"FII ENTERING")</f>
        <v/>
      </c>
      <c r="BB2064" s="1" t="n"/>
      <c r="BC2064" s="1" t="n"/>
      <c r="BD2064" s="1">
        <f>IF(AND(E2064&gt;0,F2064&gt;0,AB2064&gt;0,AC2064&gt;0,AI2064&gt;0,AJ2064&gt;0,AS2064&gt;AR2064,AR2064&gt;AQ2064),"long buildup",IF(AND(E2064&lt;0,F2064&lt;0,AB2064&gt;0,AC2064&gt;0,AI2064&gt;0,AJ2064&gt;0,AS2064&lt;AR2064,AR2064&lt;AQ2064),"Short buildup"))</f>
        <v/>
      </c>
      <c r="BE2064" s="1">
        <f>+IF(AND(F2064&gt;0,M2064&gt;0,T2064&gt;0,AA2064&gt;0),"buy")</f>
        <v/>
      </c>
    </row>
    <row r="2065">
      <c r="A2065" s="1" t="inlineStr">
        <is>
          <t>ZENSARTECH</t>
        </is>
      </c>
      <c r="B2065" s="1" t="n"/>
      <c r="C2065" s="1" t="n"/>
      <c r="D2065" s="2" t="n">
        <v>0.3548748599178213</v>
      </c>
      <c r="E2065" s="2" t="n">
        <v>-1.507537688442222</v>
      </c>
      <c r="F2065" s="3" t="n">
        <v>0.9322247417485628</v>
      </c>
      <c r="G2065" s="4" t="n">
        <v>18556</v>
      </c>
      <c r="H2065" s="4" t="n">
        <v>25741</v>
      </c>
      <c r="I2065" s="3" t="n">
        <v>32214</v>
      </c>
      <c r="J2065" s="1" t="n"/>
      <c r="K2065" s="1" t="n"/>
      <c r="L2065" s="7">
        <f>J2065/G2065</f>
        <v/>
      </c>
      <c r="M2065" s="7">
        <f>K2065/H2065</f>
        <v/>
      </c>
      <c r="N2065" s="1" t="n">
        <v>38.4711</v>
      </c>
      <c r="O2065" s="1" t="n">
        <v>42.4273</v>
      </c>
      <c r="P2065" s="1" t="n">
        <v>68.74550000000001</v>
      </c>
      <c r="Q2065" s="1" t="n"/>
      <c r="R2065" s="1" t="n"/>
      <c r="S2065" s="7">
        <f>Q2065/N2065</f>
        <v/>
      </c>
      <c r="T2065" s="7">
        <f>R2065/O2065</f>
        <v/>
      </c>
      <c r="U2065" s="1" t="inlineStr">
        <is>
          <t>160906</t>
        </is>
      </c>
      <c r="V2065" s="1" t="inlineStr">
        <is>
          <t>227950</t>
        </is>
      </c>
      <c r="W2065" s="1" t="inlineStr">
        <is>
          <t>303781</t>
        </is>
      </c>
      <c r="X2065" s="1" t="n"/>
      <c r="Y2065" s="1" t="n"/>
      <c r="Z2065" s="7">
        <f>X2065/U2065</f>
        <v/>
      </c>
      <c r="AA2065" s="7">
        <f>Y2065/V2065</f>
        <v/>
      </c>
      <c r="AB2065" s="1" t="n"/>
      <c r="AC2065" s="1" t="n"/>
      <c r="AD2065" s="1" t="n"/>
      <c r="AE2065" s="1" t="n"/>
      <c r="AF2065" s="1" t="n"/>
      <c r="AG2065" s="1" t="n"/>
      <c r="AH2065" s="1" t="n"/>
      <c r="AI2065" s="7">
        <f>AG2065/AD2065</f>
        <v/>
      </c>
      <c r="AJ2065" s="7">
        <f>AH2065/AE2065</f>
        <v/>
      </c>
      <c r="AK2065" s="1" t="n"/>
      <c r="AL2065" s="1" t="n"/>
      <c r="AM2065" s="1" t="n"/>
      <c r="AN2065" s="1" t="n">
        <v>805.95</v>
      </c>
      <c r="AO2065" s="1" t="n">
        <v>793.8</v>
      </c>
      <c r="AP2065" s="1" t="n">
        <v>801.2</v>
      </c>
      <c r="AQ2065" s="1" t="n"/>
      <c r="AR2065" s="1" t="n"/>
      <c r="AS2065" s="1" t="n"/>
      <c r="AT2065" s="1" t="n"/>
      <c r="AU2065" s="1" t="n"/>
      <c r="AV2065" s="7">
        <f>AT2065/AQ2065</f>
        <v/>
      </c>
      <c r="AW2065" s="7">
        <f>AU2065/AR2065</f>
        <v/>
      </c>
      <c r="AX2065" s="1" t="n"/>
      <c r="AY2065" s="1">
        <f>+IF(AND(D2065&gt;0,E2065&gt;0,F2065&gt;0,S2065&gt;0,T2065&gt;0,AC2065&gt;0,AB2065&gt;0,AI2065&gt;0,AJ2065&gt;0,AS2065&gt;AR2065,AR2065&gt;AQ2065),"long buildup",IF(AND(D2065&gt;0,E2065&gt;0,F2065&gt;0,S2065&lt;0,T2065&lt;0,AB2065&lt;0,AC2065&lt;0,AI2065&lt;0,AJ2065&lt;0,AS2065&gt;AR2065,AR2065&gt;AQ2065),"Short Covering",IF(AND(D2065&lt;0,E2065&lt;0,F2065&lt;0,S2065&lt;0,T2065&lt;0,AB2065&gt;0,AC2065&gt;0,AI2065&gt;0,AJ2065&gt;0,AS2065&lt;AR2065,AR2065&lt;AQ2065),"Short Buildup",IF(AND(D2065&lt;0,E2065&lt;0,F2065&lt;0,S2065&lt;0,T2065&lt;0,AB2065&lt;0,AC2065&lt;0,AI2065&lt;0,AJ2065&lt;0,AS2065&lt;AR2065,AR2065&lt;AQ2065),"LongUnwinding" ))))</f>
        <v/>
      </c>
      <c r="AZ2065" s="1">
        <f>+IF(AND(D2065&gt;0,E2065&gt;0,F2065&gt;0,L2065&gt;0,M2065&gt;0,S2065&gt;0,T2065&gt;0,Z2065&gt;0,AA2065&gt;0),"Buying Opportunity",IF(AND(D2065&lt;0,E2065&lt;0,F2065&lt;0,L2065&lt;0,M2065&lt;0,S2065&lt;0,T2065&lt;0,Z2065&lt;0,AA2065&lt;0),"support Zone",IF(AND(D2065&lt;0,E2065&lt;0,F2065&lt;0,L2065&gt;0,M2065&gt;0,S2065&gt;0,T2065&gt;0,Z2065&gt;0,AA2065&gt;0),"sell delivery")))</f>
        <v/>
      </c>
      <c r="BA2065" s="1">
        <f>IF(AND(D2065&gt;0,E2065&gt;0,F2065&gt;0,Z2065&gt;0,AA2065&gt;0,AB2065&gt;0,AC2065&gt;0,AI2065&gt;0,AJ2065&gt;0),"FII ENTERING")</f>
        <v/>
      </c>
      <c r="BB2065" s="1" t="n"/>
      <c r="BC2065" s="1" t="n"/>
      <c r="BD2065" s="1">
        <f>IF(AND(E2065&gt;0,F2065&gt;0,AB2065&gt;0,AC2065&gt;0,AI2065&gt;0,AJ2065&gt;0,AS2065&gt;AR2065,AR2065&gt;AQ2065),"long buildup",IF(AND(E2065&lt;0,F2065&lt;0,AB2065&gt;0,AC2065&gt;0,AI2065&gt;0,AJ2065&gt;0,AS2065&lt;AR2065,AR2065&lt;AQ2065),"Short buildup"))</f>
        <v/>
      </c>
      <c r="BE2065" s="1">
        <f>+IF(AND(F2065&gt;0,M2065&gt;0,T2065&gt;0,AA2065&gt;0),"buy")</f>
        <v/>
      </c>
    </row>
    <row r="2066">
      <c r="A2066" s="1" t="inlineStr">
        <is>
          <t>ZENTEC</t>
        </is>
      </c>
      <c r="B2066" s="1" t="n"/>
      <c r="C2066" s="1" t="n"/>
      <c r="D2066" s="2" t="n">
        <v>1.184506939902614</v>
      </c>
      <c r="E2066" s="2" t="n">
        <v>1.333429091257297</v>
      </c>
      <c r="F2066" s="3" t="n">
        <v>2.433319946136219</v>
      </c>
      <c r="G2066" s="4" t="n">
        <v>50552</v>
      </c>
      <c r="H2066" s="4" t="n">
        <v>36576</v>
      </c>
      <c r="I2066" s="3" t="n">
        <v>58985</v>
      </c>
      <c r="J2066" s="1" t="n"/>
      <c r="K2066" s="1" t="n"/>
      <c r="L2066" s="7">
        <f>J2066/G2066</f>
        <v/>
      </c>
      <c r="M2066" s="7">
        <f>K2066/H2066</f>
        <v/>
      </c>
      <c r="N2066" s="1" t="n">
        <v>172.5842</v>
      </c>
      <c r="O2066" s="1" t="n">
        <v>121.919</v>
      </c>
      <c r="P2066" s="1" t="n">
        <v>247.0647</v>
      </c>
      <c r="Q2066" s="1" t="n"/>
      <c r="R2066" s="1" t="n"/>
      <c r="S2066" s="7">
        <f>Q2066/N2066</f>
        <v/>
      </c>
      <c r="T2066" s="7">
        <f>R2066/O2066</f>
        <v/>
      </c>
      <c r="U2066" s="1" t="inlineStr">
        <is>
          <t>332911</t>
        </is>
      </c>
      <c r="V2066" s="1" t="inlineStr">
        <is>
          <t>215761</t>
        </is>
      </c>
      <c r="W2066" s="1" t="inlineStr">
        <is>
          <t>544325</t>
        </is>
      </c>
      <c r="X2066" s="1" t="n"/>
      <c r="Y2066" s="1" t="n"/>
      <c r="Z2066" s="7">
        <f>X2066/U2066</f>
        <v/>
      </c>
      <c r="AA2066" s="7">
        <f>Y2066/V2066</f>
        <v/>
      </c>
      <c r="AB2066" s="1" t="n"/>
      <c r="AC2066" s="1" t="n"/>
      <c r="AD2066" s="1" t="n"/>
      <c r="AE2066" s="1" t="n"/>
      <c r="AF2066" s="1" t="n"/>
      <c r="AG2066" s="1" t="n"/>
      <c r="AH2066" s="1" t="n"/>
      <c r="AI2066" s="7">
        <f>AG2066/AD2066</f>
        <v/>
      </c>
      <c r="AJ2066" s="7">
        <f>AH2066/AE2066</f>
        <v/>
      </c>
      <c r="AK2066" s="1" t="n"/>
      <c r="AL2066" s="1" t="n"/>
      <c r="AM2066" s="1" t="n"/>
      <c r="AN2066" s="1" t="n">
        <v>2088.6</v>
      </c>
      <c r="AO2066" s="1" t="n">
        <v>2116.45</v>
      </c>
      <c r="AP2066" s="1" t="n">
        <v>2167.95</v>
      </c>
      <c r="AQ2066" s="1" t="n"/>
      <c r="AR2066" s="1" t="n"/>
      <c r="AS2066" s="1" t="n"/>
      <c r="AT2066" s="1" t="n"/>
      <c r="AU2066" s="1" t="n"/>
      <c r="AV2066" s="7">
        <f>AT2066/AQ2066</f>
        <v/>
      </c>
      <c r="AW2066" s="7">
        <f>AU2066/AR2066</f>
        <v/>
      </c>
      <c r="AX2066" s="1" t="n"/>
      <c r="AY2066" s="1">
        <f>+IF(AND(D2066&gt;0,E2066&gt;0,F2066&gt;0,S2066&gt;0,T2066&gt;0,AC2066&gt;0,AB2066&gt;0,AI2066&gt;0,AJ2066&gt;0,AS2066&gt;AR2066,AR2066&gt;AQ2066),"long buildup",IF(AND(D2066&gt;0,E2066&gt;0,F2066&gt;0,S2066&lt;0,T2066&lt;0,AB2066&lt;0,AC2066&lt;0,AI2066&lt;0,AJ2066&lt;0,AS2066&gt;AR2066,AR2066&gt;AQ2066),"Short Covering",IF(AND(D2066&lt;0,E2066&lt;0,F2066&lt;0,S2066&lt;0,T2066&lt;0,AB2066&gt;0,AC2066&gt;0,AI2066&gt;0,AJ2066&gt;0,AS2066&lt;AR2066,AR2066&lt;AQ2066),"Short Buildup",IF(AND(D2066&lt;0,E2066&lt;0,F2066&lt;0,S2066&lt;0,T2066&lt;0,AB2066&lt;0,AC2066&lt;0,AI2066&lt;0,AJ2066&lt;0,AS2066&lt;AR2066,AR2066&lt;AQ2066),"LongUnwinding" ))))</f>
        <v/>
      </c>
      <c r="AZ2066" s="1">
        <f>+IF(AND(D2066&gt;0,E2066&gt;0,F2066&gt;0,L2066&gt;0,M2066&gt;0,S2066&gt;0,T2066&gt;0,Z2066&gt;0,AA2066&gt;0),"Buying Opportunity",IF(AND(D2066&lt;0,E2066&lt;0,F2066&lt;0,L2066&lt;0,M2066&lt;0,S2066&lt;0,T2066&lt;0,Z2066&lt;0,AA2066&lt;0),"support Zone",IF(AND(D2066&lt;0,E2066&lt;0,F2066&lt;0,L2066&gt;0,M2066&gt;0,S2066&gt;0,T2066&gt;0,Z2066&gt;0,AA2066&gt;0),"sell delivery")))</f>
        <v/>
      </c>
      <c r="BA2066" s="1">
        <f>IF(AND(D2066&gt;0,E2066&gt;0,F2066&gt;0,Z2066&gt;0,AA2066&gt;0,AB2066&gt;0,AC2066&gt;0,AI2066&gt;0,AJ2066&gt;0),"FII ENTERING")</f>
        <v/>
      </c>
      <c r="BB2066" s="1" t="n"/>
      <c r="BC2066" s="1" t="n"/>
      <c r="BD2066" s="1">
        <f>IF(AND(E2066&gt;0,F2066&gt;0,AB2066&gt;0,AC2066&gt;0,AI2066&gt;0,AJ2066&gt;0,AS2066&gt;AR2066,AR2066&gt;AQ2066),"long buildup",IF(AND(E2066&lt;0,F2066&lt;0,AB2066&gt;0,AC2066&gt;0,AI2066&gt;0,AJ2066&gt;0,AS2066&lt;AR2066,AR2066&lt;AQ2066),"Short buildup"))</f>
        <v/>
      </c>
      <c r="BE2066" s="1">
        <f>+IF(AND(F2066&gt;0,M2066&gt;0,T2066&gt;0,AA2066&gt;0),"buy")</f>
        <v/>
      </c>
    </row>
    <row r="2067">
      <c r="A2067" s="1" t="inlineStr">
        <is>
          <t>ZFCVINDIA</t>
        </is>
      </c>
      <c r="B2067" s="1" t="n"/>
      <c r="C2067" s="1" t="n"/>
      <c r="D2067" s="2" t="n">
        <v>-2.021430326452258</v>
      </c>
      <c r="E2067" s="2" t="n">
        <v>-0.6375572207605633</v>
      </c>
      <c r="F2067" s="3" t="n">
        <v>-1.736727509164874</v>
      </c>
      <c r="G2067" s="4" t="n">
        <v>11744</v>
      </c>
      <c r="H2067" s="4" t="n">
        <v>7827</v>
      </c>
      <c r="I2067" s="3" t="n">
        <v>4990</v>
      </c>
      <c r="J2067" s="1" t="n"/>
      <c r="K2067" s="1" t="n"/>
      <c r="L2067" s="7">
        <f>J2067/G2067</f>
        <v/>
      </c>
      <c r="M2067" s="7">
        <f>K2067/H2067</f>
        <v/>
      </c>
      <c r="N2067" s="1" t="n">
        <v>51.3151</v>
      </c>
      <c r="O2067" s="1" t="n">
        <v>28.5297</v>
      </c>
      <c r="P2067" s="1" t="n">
        <v>44.1351</v>
      </c>
      <c r="Q2067" s="1" t="n"/>
      <c r="R2067" s="1" t="n"/>
      <c r="S2067" s="7">
        <f>Q2067/N2067</f>
        <v/>
      </c>
      <c r="T2067" s="7">
        <f>R2067/O2067</f>
        <v/>
      </c>
      <c r="U2067" s="1" t="inlineStr">
        <is>
          <t>22798</t>
        </is>
      </c>
      <c r="V2067" s="1" t="inlineStr">
        <is>
          <t>13084</t>
        </is>
      </c>
      <c r="W2067" s="1" t="inlineStr">
        <is>
          <t>27240</t>
        </is>
      </c>
      <c r="X2067" s="1" t="n"/>
      <c r="Y2067" s="1" t="n"/>
      <c r="Z2067" s="7">
        <f>X2067/U2067</f>
        <v/>
      </c>
      <c r="AA2067" s="7">
        <f>Y2067/V2067</f>
        <v/>
      </c>
      <c r="AB2067" s="1" t="n"/>
      <c r="AC2067" s="1" t="n"/>
      <c r="AD2067" s="1" t="n"/>
      <c r="AE2067" s="1" t="n"/>
      <c r="AF2067" s="1" t="n"/>
      <c r="AG2067" s="1" t="n"/>
      <c r="AH2067" s="1" t="n"/>
      <c r="AI2067" s="7">
        <f>AG2067/AD2067</f>
        <v/>
      </c>
      <c r="AJ2067" s="7">
        <f>AH2067/AE2067</f>
        <v/>
      </c>
      <c r="AK2067" s="1" t="n"/>
      <c r="AL2067" s="1" t="n"/>
      <c r="AM2067" s="1" t="n"/>
      <c r="AN2067" s="1" t="n">
        <v>11763.65</v>
      </c>
      <c r="AO2067" s="1" t="n">
        <v>11688.65</v>
      </c>
      <c r="AP2067" s="1" t="n">
        <v>11485.65</v>
      </c>
      <c r="AQ2067" s="1" t="n"/>
      <c r="AR2067" s="1" t="n"/>
      <c r="AS2067" s="1" t="n"/>
      <c r="AT2067" s="1" t="n"/>
      <c r="AU2067" s="1" t="n"/>
      <c r="AV2067" s="7">
        <f>AT2067/AQ2067</f>
        <v/>
      </c>
      <c r="AW2067" s="7">
        <f>AU2067/AR2067</f>
        <v/>
      </c>
      <c r="AX2067" s="1" t="n"/>
      <c r="AY2067" s="1">
        <f>+IF(AND(D2067&gt;0,E2067&gt;0,F2067&gt;0,S2067&gt;0,T2067&gt;0,AC2067&gt;0,AB2067&gt;0,AI2067&gt;0,AJ2067&gt;0,AS2067&gt;AR2067,AR2067&gt;AQ2067),"long buildup",IF(AND(D2067&gt;0,E2067&gt;0,F2067&gt;0,S2067&lt;0,T2067&lt;0,AB2067&lt;0,AC2067&lt;0,AI2067&lt;0,AJ2067&lt;0,AS2067&gt;AR2067,AR2067&gt;AQ2067),"Short Covering",IF(AND(D2067&lt;0,E2067&lt;0,F2067&lt;0,S2067&lt;0,T2067&lt;0,AB2067&gt;0,AC2067&gt;0,AI2067&gt;0,AJ2067&gt;0,AS2067&lt;AR2067,AR2067&lt;AQ2067),"Short Buildup",IF(AND(D2067&lt;0,E2067&lt;0,F2067&lt;0,S2067&lt;0,T2067&lt;0,AB2067&lt;0,AC2067&lt;0,AI2067&lt;0,AJ2067&lt;0,AS2067&lt;AR2067,AR2067&lt;AQ2067),"LongUnwinding" ))))</f>
        <v/>
      </c>
      <c r="AZ2067" s="1">
        <f>+IF(AND(D2067&gt;0,E2067&gt;0,F2067&gt;0,L2067&gt;0,M2067&gt;0,S2067&gt;0,T2067&gt;0,Z2067&gt;0,AA2067&gt;0),"Buying Opportunity",IF(AND(D2067&lt;0,E2067&lt;0,F2067&lt;0,L2067&lt;0,M2067&lt;0,S2067&lt;0,T2067&lt;0,Z2067&lt;0,AA2067&lt;0),"support Zone",IF(AND(D2067&lt;0,E2067&lt;0,F2067&lt;0,L2067&gt;0,M2067&gt;0,S2067&gt;0,T2067&gt;0,Z2067&gt;0,AA2067&gt;0),"sell delivery")))</f>
        <v/>
      </c>
      <c r="BA2067" s="1">
        <f>IF(AND(D2067&gt;0,E2067&gt;0,F2067&gt;0,Z2067&gt;0,AA2067&gt;0,AB2067&gt;0,AC2067&gt;0,AI2067&gt;0,AJ2067&gt;0),"FII ENTERING")</f>
        <v/>
      </c>
      <c r="BB2067" s="1" t="n"/>
      <c r="BC2067" s="1" t="n"/>
      <c r="BD2067" s="1">
        <f>IF(AND(E2067&gt;0,F2067&gt;0,AB2067&gt;0,AC2067&gt;0,AI2067&gt;0,AJ2067&gt;0,AS2067&gt;AR2067,AR2067&gt;AQ2067),"long buildup",IF(AND(E2067&lt;0,F2067&lt;0,AB2067&gt;0,AC2067&gt;0,AI2067&gt;0,AJ2067&gt;0,AS2067&lt;AR2067,AR2067&lt;AQ2067),"Short buildup"))</f>
        <v/>
      </c>
      <c r="BE2067" s="1">
        <f>+IF(AND(F2067&gt;0,M2067&gt;0,T2067&gt;0,AA2067&gt;0),"buy")</f>
        <v/>
      </c>
    </row>
    <row r="2068">
      <c r="A2068" s="1" t="inlineStr">
        <is>
          <t>ZIMLAB</t>
        </is>
      </c>
      <c r="B2068" s="1" t="n"/>
      <c r="C2068" s="1" t="n"/>
      <c r="D2068" s="2" t="n">
        <v>-1.466123015528757</v>
      </c>
      <c r="E2068" s="2" t="n">
        <v>0.09684803662616609</v>
      </c>
      <c r="F2068" s="3" t="n">
        <v>-0.1231418770340404</v>
      </c>
      <c r="G2068" s="4" t="n">
        <v>3651</v>
      </c>
      <c r="H2068" s="4" t="n">
        <v>2757</v>
      </c>
      <c r="I2068" s="3" t="n">
        <v>2610</v>
      </c>
      <c r="J2068" s="1" t="n"/>
      <c r="K2068" s="1" t="n"/>
      <c r="L2068" s="7">
        <f>J2068/G2068</f>
        <v/>
      </c>
      <c r="M2068" s="7">
        <f>K2068/H2068</f>
        <v/>
      </c>
      <c r="N2068" s="1" t="n">
        <v>2.0907</v>
      </c>
      <c r="O2068" s="1" t="n">
        <v>1.7799</v>
      </c>
      <c r="P2068" s="1" t="n">
        <v>1.5911</v>
      </c>
      <c r="Q2068" s="1" t="n"/>
      <c r="R2068" s="1" t="n"/>
      <c r="S2068" s="7">
        <f>Q2068/N2068</f>
        <v/>
      </c>
      <c r="T2068" s="7">
        <f>R2068/O2068</f>
        <v/>
      </c>
      <c r="U2068" s="1" t="inlineStr">
        <is>
          <t>103772</t>
        </is>
      </c>
      <c r="V2068" s="1" t="inlineStr">
        <is>
          <t>85891</t>
        </is>
      </c>
      <c r="W2068" s="1" t="inlineStr">
        <is>
          <t>86895</t>
        </is>
      </c>
      <c r="X2068" s="1" t="n"/>
      <c r="Y2068" s="1" t="n"/>
      <c r="Z2068" s="7">
        <f>X2068/U2068</f>
        <v/>
      </c>
      <c r="AA2068" s="7">
        <f>Y2068/V2068</f>
        <v/>
      </c>
      <c r="AB2068" s="1" t="n"/>
      <c r="AC2068" s="1" t="n"/>
      <c r="AD2068" s="1" t="n"/>
      <c r="AE2068" s="1" t="n"/>
      <c r="AF2068" s="1" t="n"/>
      <c r="AG2068" s="1" t="n"/>
      <c r="AH2068" s="1" t="n"/>
      <c r="AI2068" s="7">
        <f>AG2068/AD2068</f>
        <v/>
      </c>
      <c r="AJ2068" s="7">
        <f>AH2068/AE2068</f>
        <v/>
      </c>
      <c r="AK2068" s="1" t="n"/>
      <c r="AL2068" s="1" t="n"/>
      <c r="AM2068" s="1" t="n"/>
      <c r="AN2068" s="1" t="n">
        <v>113.58</v>
      </c>
      <c r="AO2068" s="1" t="n">
        <v>113.69</v>
      </c>
      <c r="AP2068" s="1" t="n">
        <v>113.55</v>
      </c>
      <c r="AQ2068" s="1" t="n"/>
      <c r="AR2068" s="1" t="n"/>
      <c r="AS2068" s="1" t="n"/>
      <c r="AT2068" s="1" t="n"/>
      <c r="AU2068" s="1" t="n"/>
      <c r="AV2068" s="7">
        <f>AT2068/AQ2068</f>
        <v/>
      </c>
      <c r="AW2068" s="7">
        <f>AU2068/AR2068</f>
        <v/>
      </c>
      <c r="AX2068" s="1" t="n"/>
      <c r="AY2068" s="1">
        <f>+IF(AND(D2068&gt;0,E2068&gt;0,F2068&gt;0,S2068&gt;0,T2068&gt;0,AC2068&gt;0,AB2068&gt;0,AI2068&gt;0,AJ2068&gt;0,AS2068&gt;AR2068,AR2068&gt;AQ2068),"long buildup",IF(AND(D2068&gt;0,E2068&gt;0,F2068&gt;0,S2068&lt;0,T2068&lt;0,AB2068&lt;0,AC2068&lt;0,AI2068&lt;0,AJ2068&lt;0,AS2068&gt;AR2068,AR2068&gt;AQ2068),"Short Covering",IF(AND(D2068&lt;0,E2068&lt;0,F2068&lt;0,S2068&lt;0,T2068&lt;0,AB2068&gt;0,AC2068&gt;0,AI2068&gt;0,AJ2068&gt;0,AS2068&lt;AR2068,AR2068&lt;AQ2068),"Short Buildup",IF(AND(D2068&lt;0,E2068&lt;0,F2068&lt;0,S2068&lt;0,T2068&lt;0,AB2068&lt;0,AC2068&lt;0,AI2068&lt;0,AJ2068&lt;0,AS2068&lt;AR2068,AR2068&lt;AQ2068),"LongUnwinding" ))))</f>
        <v/>
      </c>
      <c r="AZ2068" s="1">
        <f>+IF(AND(D2068&gt;0,E2068&gt;0,F2068&gt;0,L2068&gt;0,M2068&gt;0,S2068&gt;0,T2068&gt;0,Z2068&gt;0,AA2068&gt;0),"Buying Opportunity",IF(AND(D2068&lt;0,E2068&lt;0,F2068&lt;0,L2068&lt;0,M2068&lt;0,S2068&lt;0,T2068&lt;0,Z2068&lt;0,AA2068&lt;0),"support Zone",IF(AND(D2068&lt;0,E2068&lt;0,F2068&lt;0,L2068&gt;0,M2068&gt;0,S2068&gt;0,T2068&gt;0,Z2068&gt;0,AA2068&gt;0),"sell delivery")))</f>
        <v/>
      </c>
      <c r="BA2068" s="1">
        <f>IF(AND(D2068&gt;0,E2068&gt;0,F2068&gt;0,Z2068&gt;0,AA2068&gt;0,AB2068&gt;0,AC2068&gt;0,AI2068&gt;0,AJ2068&gt;0),"FII ENTERING")</f>
        <v/>
      </c>
      <c r="BB2068" s="1" t="n"/>
      <c r="BC2068" s="1" t="n"/>
      <c r="BD2068" s="1">
        <f>IF(AND(E2068&gt;0,F2068&gt;0,AB2068&gt;0,AC2068&gt;0,AI2068&gt;0,AJ2068&gt;0,AS2068&gt;AR2068,AR2068&gt;AQ2068),"long buildup",IF(AND(E2068&lt;0,F2068&lt;0,AB2068&gt;0,AC2068&gt;0,AI2068&gt;0,AJ2068&gt;0,AS2068&lt;AR2068,AR2068&lt;AQ2068),"Short buildup"))</f>
        <v/>
      </c>
      <c r="BE2068" s="1">
        <f>+IF(AND(F2068&gt;0,M2068&gt;0,T2068&gt;0,AA2068&gt;0),"buy")</f>
        <v/>
      </c>
    </row>
    <row r="2069">
      <c r="A2069" s="1" t="inlineStr">
        <is>
          <t>ZODIAC</t>
        </is>
      </c>
      <c r="B2069" s="1" t="n"/>
      <c r="C2069" s="1" t="n"/>
      <c r="D2069" s="2" t="n">
        <v>-0.6837450998267846</v>
      </c>
      <c r="E2069" s="2" t="n">
        <v>4.993574444648417</v>
      </c>
      <c r="F2069" s="3" t="n">
        <v>-0.3409687008218101</v>
      </c>
      <c r="G2069" s="4" t="n">
        <v>1667</v>
      </c>
      <c r="H2069" s="4" t="n">
        <v>1698</v>
      </c>
      <c r="I2069" s="3" t="n">
        <v>2281</v>
      </c>
      <c r="J2069" s="1" t="n"/>
      <c r="K2069" s="1" t="n"/>
      <c r="L2069" s="7">
        <f>J2069/G2069</f>
        <v/>
      </c>
      <c r="M2069" s="7">
        <f>K2069/H2069</f>
        <v/>
      </c>
      <c r="N2069" s="1" t="n">
        <v>0.8934000000000001</v>
      </c>
      <c r="O2069" s="1" t="n">
        <v>2.0709</v>
      </c>
      <c r="P2069" s="1" t="n">
        <v>1.8233</v>
      </c>
      <c r="Q2069" s="1" t="n"/>
      <c r="R2069" s="1" t="n"/>
      <c r="S2069" s="7">
        <f>Q2069/N2069</f>
        <v/>
      </c>
      <c r="T2069" s="7">
        <f>R2069/O2069</f>
        <v/>
      </c>
      <c r="U2069" s="1" t="inlineStr">
        <is>
          <t>9499</t>
        </is>
      </c>
      <c r="V2069" s="1" t="inlineStr">
        <is>
          <t>23417</t>
        </is>
      </c>
      <c r="W2069" s="1" t="inlineStr">
        <is>
          <t>17430</t>
        </is>
      </c>
      <c r="X2069" s="1" t="n"/>
      <c r="Y2069" s="1" t="n"/>
      <c r="Z2069" s="7">
        <f>X2069/U2069</f>
        <v/>
      </c>
      <c r="AA2069" s="7">
        <f>Y2069/V2069</f>
        <v/>
      </c>
      <c r="AB2069" s="1" t="n"/>
      <c r="AC2069" s="1" t="n"/>
      <c r="AD2069" s="1" t="n"/>
      <c r="AE2069" s="1" t="n"/>
      <c r="AF2069" s="1" t="n"/>
      <c r="AG2069" s="1" t="n"/>
      <c r="AH2069" s="1" t="n"/>
      <c r="AI2069" s="7">
        <f>AG2069/AD2069</f>
        <v/>
      </c>
      <c r="AJ2069" s="7">
        <f>AH2069/AE2069</f>
        <v/>
      </c>
      <c r="AK2069" s="1" t="n"/>
      <c r="AL2069" s="1" t="n"/>
      <c r="AM2069" s="1" t="n"/>
      <c r="AN2069" s="1" t="n">
        <v>544.7</v>
      </c>
      <c r="AO2069" s="1" t="n">
        <v>571.9</v>
      </c>
      <c r="AP2069" s="1" t="n">
        <v>569.95</v>
      </c>
      <c r="AQ2069" s="1" t="n"/>
      <c r="AR2069" s="1" t="n"/>
      <c r="AS2069" s="1" t="n"/>
      <c r="AT2069" s="1" t="n"/>
      <c r="AU2069" s="1" t="n"/>
      <c r="AV2069" s="7">
        <f>AT2069/AQ2069</f>
        <v/>
      </c>
      <c r="AW2069" s="7">
        <f>AU2069/AR2069</f>
        <v/>
      </c>
      <c r="AX2069" s="1" t="n"/>
      <c r="AY2069" s="1">
        <f>+IF(AND(D2069&gt;0,E2069&gt;0,F2069&gt;0,S2069&gt;0,T2069&gt;0,AC2069&gt;0,AB2069&gt;0,AI2069&gt;0,AJ2069&gt;0,AS2069&gt;AR2069,AR2069&gt;AQ2069),"long buildup",IF(AND(D2069&gt;0,E2069&gt;0,F2069&gt;0,S2069&lt;0,T2069&lt;0,AB2069&lt;0,AC2069&lt;0,AI2069&lt;0,AJ2069&lt;0,AS2069&gt;AR2069,AR2069&gt;AQ2069),"Short Covering",IF(AND(D2069&lt;0,E2069&lt;0,F2069&lt;0,S2069&lt;0,T2069&lt;0,AB2069&gt;0,AC2069&gt;0,AI2069&gt;0,AJ2069&gt;0,AS2069&lt;AR2069,AR2069&lt;AQ2069),"Short Buildup",IF(AND(D2069&lt;0,E2069&lt;0,F2069&lt;0,S2069&lt;0,T2069&lt;0,AB2069&lt;0,AC2069&lt;0,AI2069&lt;0,AJ2069&lt;0,AS2069&lt;AR2069,AR2069&lt;AQ2069),"LongUnwinding" ))))</f>
        <v/>
      </c>
      <c r="AZ2069" s="1">
        <f>+IF(AND(D2069&gt;0,E2069&gt;0,F2069&gt;0,L2069&gt;0,M2069&gt;0,S2069&gt;0,T2069&gt;0,Z2069&gt;0,AA2069&gt;0),"Buying Opportunity",IF(AND(D2069&lt;0,E2069&lt;0,F2069&lt;0,L2069&lt;0,M2069&lt;0,S2069&lt;0,T2069&lt;0,Z2069&lt;0,AA2069&lt;0),"support Zone",IF(AND(D2069&lt;0,E2069&lt;0,F2069&lt;0,L2069&gt;0,M2069&gt;0,S2069&gt;0,T2069&gt;0,Z2069&gt;0,AA2069&gt;0),"sell delivery")))</f>
        <v/>
      </c>
      <c r="BA2069" s="1">
        <f>IF(AND(D2069&gt;0,E2069&gt;0,F2069&gt;0,Z2069&gt;0,AA2069&gt;0,AB2069&gt;0,AC2069&gt;0,AI2069&gt;0,AJ2069&gt;0),"FII ENTERING")</f>
        <v/>
      </c>
      <c r="BB2069" s="1" t="n"/>
      <c r="BC2069" s="1" t="n"/>
      <c r="BD2069" s="1">
        <f>IF(AND(E2069&gt;0,F2069&gt;0,AB2069&gt;0,AC2069&gt;0,AI2069&gt;0,AJ2069&gt;0,AS2069&gt;AR2069,AR2069&gt;AQ2069),"long buildup",IF(AND(E2069&lt;0,F2069&lt;0,AB2069&gt;0,AC2069&gt;0,AI2069&gt;0,AJ2069&gt;0,AS2069&lt;AR2069,AR2069&lt;AQ2069),"Short buildup"))</f>
        <v/>
      </c>
      <c r="BE2069" s="1">
        <f>+IF(AND(F2069&gt;0,M2069&gt;0,T2069&gt;0,AA2069&gt;0),"buy")</f>
        <v/>
      </c>
    </row>
    <row r="2070">
      <c r="A2070" s="1" t="inlineStr">
        <is>
          <t>ZODIACLOTH</t>
        </is>
      </c>
      <c r="B2070" s="1" t="n"/>
      <c r="C2070" s="1" t="n"/>
      <c r="D2070" s="2" t="n">
        <v>2.466598150051397</v>
      </c>
      <c r="E2070" s="2" t="n">
        <v>-0.7379280699240587</v>
      </c>
      <c r="F2070" s="3" t="n">
        <v>1.732226632984466</v>
      </c>
      <c r="G2070" s="4" t="n">
        <v>2686</v>
      </c>
      <c r="H2070" s="4" t="n">
        <v>2538</v>
      </c>
      <c r="I2070" s="3" t="n">
        <v>1090</v>
      </c>
      <c r="J2070" s="1" t="n"/>
      <c r="K2070" s="1" t="n"/>
      <c r="L2070" s="7">
        <f>J2070/G2070</f>
        <v/>
      </c>
      <c r="M2070" s="7">
        <f>K2070/H2070</f>
        <v/>
      </c>
      <c r="N2070" s="1" t="n">
        <v>1.1342</v>
      </c>
      <c r="O2070" s="1" t="n">
        <v>0.5858</v>
      </c>
      <c r="P2070" s="1" t="n">
        <v>0.4199000000000001</v>
      </c>
      <c r="Q2070" s="1" t="n"/>
      <c r="R2070" s="1" t="n"/>
      <c r="S2070" s="7">
        <f>Q2070/N2070</f>
        <v/>
      </c>
      <c r="T2070" s="7">
        <f>R2070/O2070</f>
        <v/>
      </c>
      <c r="U2070" s="1" t="inlineStr">
        <is>
          <t>25825</t>
        </is>
      </c>
      <c r="V2070" s="1" t="inlineStr">
        <is>
          <t>20790</t>
        </is>
      </c>
      <c r="W2070" s="1" t="inlineStr">
        <is>
          <t>23148</t>
        </is>
      </c>
      <c r="X2070" s="1" t="n"/>
      <c r="Y2070" s="1" t="n"/>
      <c r="Z2070" s="7">
        <f>X2070/U2070</f>
        <v/>
      </c>
      <c r="AA2070" s="7">
        <f>Y2070/V2070</f>
        <v/>
      </c>
      <c r="AB2070" s="1" t="n"/>
      <c r="AC2070" s="1" t="n"/>
      <c r="AD2070" s="1" t="n"/>
      <c r="AE2070" s="1" t="n"/>
      <c r="AF2070" s="1" t="n"/>
      <c r="AG2070" s="1" t="n"/>
      <c r="AH2070" s="1" t="n"/>
      <c r="AI2070" s="7">
        <f>AG2070/AD2070</f>
        <v/>
      </c>
      <c r="AJ2070" s="7">
        <f>AH2070/AE2070</f>
        <v/>
      </c>
      <c r="AK2070" s="1" t="n"/>
      <c r="AL2070" s="1" t="n"/>
      <c r="AM2070" s="1" t="n"/>
      <c r="AN2070" s="1" t="n">
        <v>139.58</v>
      </c>
      <c r="AO2070" s="1" t="n">
        <v>138.55</v>
      </c>
      <c r="AP2070" s="1" t="n">
        <v>140.95</v>
      </c>
      <c r="AQ2070" s="1" t="n"/>
      <c r="AR2070" s="1" t="n"/>
      <c r="AS2070" s="1" t="n"/>
      <c r="AT2070" s="1" t="n"/>
      <c r="AU2070" s="1" t="n"/>
      <c r="AV2070" s="7">
        <f>AT2070/AQ2070</f>
        <v/>
      </c>
      <c r="AW2070" s="7">
        <f>AU2070/AR2070</f>
        <v/>
      </c>
      <c r="AX2070" s="1" t="n"/>
      <c r="AY2070" s="1">
        <f>+IF(AND(D2070&gt;0,E2070&gt;0,F2070&gt;0,S2070&gt;0,T2070&gt;0,AC2070&gt;0,AB2070&gt;0,AI2070&gt;0,AJ2070&gt;0,AS2070&gt;AR2070,AR2070&gt;AQ2070),"long buildup",IF(AND(D2070&gt;0,E2070&gt;0,F2070&gt;0,S2070&lt;0,T2070&lt;0,AB2070&lt;0,AC2070&lt;0,AI2070&lt;0,AJ2070&lt;0,AS2070&gt;AR2070,AR2070&gt;AQ2070),"Short Covering",IF(AND(D2070&lt;0,E2070&lt;0,F2070&lt;0,S2070&lt;0,T2070&lt;0,AB2070&gt;0,AC2070&gt;0,AI2070&gt;0,AJ2070&gt;0,AS2070&lt;AR2070,AR2070&lt;AQ2070),"Short Buildup",IF(AND(D2070&lt;0,E2070&lt;0,F2070&lt;0,S2070&lt;0,T2070&lt;0,AB2070&lt;0,AC2070&lt;0,AI2070&lt;0,AJ2070&lt;0,AS2070&lt;AR2070,AR2070&lt;AQ2070),"LongUnwinding" ))))</f>
        <v/>
      </c>
      <c r="AZ2070" s="1">
        <f>+IF(AND(D2070&gt;0,E2070&gt;0,F2070&gt;0,L2070&gt;0,M2070&gt;0,S2070&gt;0,T2070&gt;0,Z2070&gt;0,AA2070&gt;0),"Buying Opportunity",IF(AND(D2070&lt;0,E2070&lt;0,F2070&lt;0,L2070&lt;0,M2070&lt;0,S2070&lt;0,T2070&lt;0,Z2070&lt;0,AA2070&lt;0),"support Zone",IF(AND(D2070&lt;0,E2070&lt;0,F2070&lt;0,L2070&gt;0,M2070&gt;0,S2070&gt;0,T2070&gt;0,Z2070&gt;0,AA2070&gt;0),"sell delivery")))</f>
        <v/>
      </c>
      <c r="BA2070" s="1">
        <f>IF(AND(D2070&gt;0,E2070&gt;0,F2070&gt;0,Z2070&gt;0,AA2070&gt;0,AB2070&gt;0,AC2070&gt;0,AI2070&gt;0,AJ2070&gt;0),"FII ENTERING")</f>
        <v/>
      </c>
      <c r="BB2070" s="1" t="n"/>
      <c r="BC2070" s="1" t="n"/>
      <c r="BD2070" s="1">
        <f>IF(AND(E2070&gt;0,F2070&gt;0,AB2070&gt;0,AC2070&gt;0,AI2070&gt;0,AJ2070&gt;0,AS2070&gt;AR2070,AR2070&gt;AQ2070),"long buildup",IF(AND(E2070&lt;0,F2070&lt;0,AB2070&gt;0,AC2070&gt;0,AI2070&gt;0,AJ2070&gt;0,AS2070&lt;AR2070,AR2070&lt;AQ2070),"Short buildup"))</f>
        <v/>
      </c>
      <c r="BE2070" s="1">
        <f>+IF(AND(F2070&gt;0,M2070&gt;0,T2070&gt;0,AA2070&gt;0),"buy")</f>
        <v/>
      </c>
    </row>
    <row r="2071">
      <c r="A2071" s="1" t="inlineStr">
        <is>
          <t>ZOMATO</t>
        </is>
      </c>
      <c r="B2071" s="1" t="n"/>
      <c r="C2071" s="1" t="n"/>
      <c r="D2071" s="2" t="n">
        <v>-1.368936961297959</v>
      </c>
      <c r="E2071" s="2" t="n">
        <v>-2.364633310486646</v>
      </c>
      <c r="F2071" s="3" t="n">
        <v>1.175851175851184</v>
      </c>
      <c r="G2071" s="4" t="n">
        <v>263989</v>
      </c>
      <c r="H2071" s="4" t="n">
        <v>226353</v>
      </c>
      <c r="I2071" s="3" t="n">
        <v>252192</v>
      </c>
      <c r="J2071" s="1" t="n"/>
      <c r="K2071" s="1" t="n"/>
      <c r="L2071" s="7">
        <f>J2071/G2071</f>
        <v/>
      </c>
      <c r="M2071" s="7">
        <f>K2071/H2071</f>
        <v/>
      </c>
      <c r="N2071" s="1" t="n">
        <v>1139.4035</v>
      </c>
      <c r="O2071" s="1" t="n">
        <v>1107.5426</v>
      </c>
      <c r="P2071" s="1" t="n">
        <v>1350.3627</v>
      </c>
      <c r="Q2071" s="1" t="n"/>
      <c r="R2071" s="1" t="n"/>
      <c r="S2071" s="7">
        <f>Q2071/N2071</f>
        <v/>
      </c>
      <c r="T2071" s="7">
        <f>R2071/O2071</f>
        <v/>
      </c>
      <c r="U2071" s="1" t="inlineStr">
        <is>
          <t>16642113</t>
        </is>
      </c>
      <c r="V2071" s="1" t="inlineStr">
        <is>
          <t>20876545</t>
        </is>
      </c>
      <c r="W2071" s="1" t="inlineStr">
        <is>
          <t>20576906</t>
        </is>
      </c>
      <c r="X2071" s="1" t="n"/>
      <c r="Y2071" s="1" t="n"/>
      <c r="Z2071" s="7">
        <f>X2071/U2071</f>
        <v/>
      </c>
      <c r="AA2071" s="7">
        <f>Y2071/V2071</f>
        <v/>
      </c>
      <c r="AB2071" s="1" t="n">
        <v>606000</v>
      </c>
      <c r="AC2071" s="1" t="n">
        <v>292000</v>
      </c>
      <c r="AD2071" s="1" t="n">
        <v>1134</v>
      </c>
      <c r="AE2071" s="1" t="n">
        <v>956</v>
      </c>
      <c r="AF2071" s="1" t="n">
        <v>1200</v>
      </c>
      <c r="AG2071" s="1" t="n"/>
      <c r="AH2071" s="1" t="n"/>
      <c r="AI2071" s="7">
        <f>AG2071/AD2071</f>
        <v/>
      </c>
      <c r="AJ2071" s="7">
        <f>AH2071/AE2071</f>
        <v/>
      </c>
      <c r="AK2071" s="1" t="n">
        <v>294.7</v>
      </c>
      <c r="AL2071" s="1" t="n">
        <v>288</v>
      </c>
      <c r="AM2071" s="1" t="n">
        <v>289.85</v>
      </c>
      <c r="AN2071" s="1" t="n">
        <v>291.8</v>
      </c>
      <c r="AO2071" s="1" t="n">
        <v>284.9</v>
      </c>
      <c r="AP2071" s="1" t="n">
        <v>288.25</v>
      </c>
      <c r="AQ2071" s="1" t="n"/>
      <c r="AR2071" s="1" t="n"/>
      <c r="AS2071" s="1" t="n"/>
      <c r="AT2071" s="1" t="n"/>
      <c r="AU2071" s="1" t="n"/>
      <c r="AV2071" s="7">
        <f>AT2071/AQ2071</f>
        <v/>
      </c>
      <c r="AW2071" s="7">
        <f>AU2071/AR2071</f>
        <v/>
      </c>
      <c r="AX2071" s="1" t="n"/>
      <c r="AY2071" s="1">
        <f>+IF(AND(D2071&gt;0,E2071&gt;0,F2071&gt;0,S2071&gt;0,T2071&gt;0,AC2071&gt;0,AB2071&gt;0,AI2071&gt;0,AJ2071&gt;0,AS2071&gt;AR2071,AR2071&gt;AQ2071),"long buildup",IF(AND(D2071&gt;0,E2071&gt;0,F2071&gt;0,S2071&lt;0,T2071&lt;0,AB2071&lt;0,AC2071&lt;0,AI2071&lt;0,AJ2071&lt;0,AS2071&gt;AR2071,AR2071&gt;AQ2071),"Short Covering",IF(AND(D2071&lt;0,E2071&lt;0,F2071&lt;0,S2071&lt;0,T2071&lt;0,AB2071&gt;0,AC2071&gt;0,AI2071&gt;0,AJ2071&gt;0,AS2071&lt;AR2071,AR2071&lt;AQ2071),"Short Buildup",IF(AND(D2071&lt;0,E2071&lt;0,F2071&lt;0,S2071&lt;0,T2071&lt;0,AB2071&lt;0,AC2071&lt;0,AI2071&lt;0,AJ2071&lt;0,AS2071&lt;AR2071,AR2071&lt;AQ2071),"LongUnwinding" ))))</f>
        <v/>
      </c>
      <c r="AZ2071" s="1">
        <f>+IF(AND(D2071&gt;0,E2071&gt;0,F2071&gt;0,L2071&gt;0,M2071&gt;0,S2071&gt;0,T2071&gt;0,Z2071&gt;0,AA2071&gt;0),"Buying Opportunity",IF(AND(D2071&lt;0,E2071&lt;0,F2071&lt;0,L2071&lt;0,M2071&lt;0,S2071&lt;0,T2071&lt;0,Z2071&lt;0,AA2071&lt;0),"support Zone",IF(AND(D2071&lt;0,E2071&lt;0,F2071&lt;0,L2071&gt;0,M2071&gt;0,S2071&gt;0,T2071&gt;0,Z2071&gt;0,AA2071&gt;0),"sell delivery")))</f>
        <v/>
      </c>
      <c r="BA2071" s="1">
        <f>IF(AND(D2071&gt;0,E2071&gt;0,F2071&gt;0,Z2071&gt;0,AA2071&gt;0,AB2071&gt;0,AC2071&gt;0,AI2071&gt;0,AJ2071&gt;0),"FII ENTERING")</f>
        <v/>
      </c>
      <c r="BB2071" s="1" t="n"/>
      <c r="BC2071" s="1" t="n"/>
      <c r="BD2071" s="1">
        <f>IF(AND(E2071&gt;0,F2071&gt;0,AB2071&gt;0,AC2071&gt;0,AI2071&gt;0,AJ2071&gt;0,AS2071&gt;AR2071,AR2071&gt;AQ2071),"long buildup",IF(AND(E2071&lt;0,F2071&lt;0,AB2071&gt;0,AC2071&gt;0,AI2071&gt;0,AJ2071&gt;0,AS2071&lt;AR2071,AR2071&lt;AQ2071),"Short buildup"))</f>
        <v/>
      </c>
      <c r="BE2071" s="1">
        <f>+IF(AND(F2071&gt;0,M2071&gt;0,T2071&gt;0,AA2071&gt;0),"buy")</f>
        <v/>
      </c>
    </row>
    <row r="2072">
      <c r="A2072" s="1" t="inlineStr">
        <is>
          <t>ZOTA</t>
        </is>
      </c>
      <c r="B2072" s="1" t="n"/>
      <c r="C2072" s="1" t="n"/>
      <c r="D2072" s="2" t="n">
        <v>-1.538932700405781</v>
      </c>
      <c r="E2072" s="2" t="n">
        <v>3.079315707620522</v>
      </c>
      <c r="F2072" s="3" t="n">
        <v>3.485214242607125</v>
      </c>
      <c r="G2072" s="4" t="n">
        <v>1027</v>
      </c>
      <c r="H2072" s="4" t="n">
        <v>1571</v>
      </c>
      <c r="I2072" s="3" t="n">
        <v>3093</v>
      </c>
      <c r="J2072" s="1" t="n"/>
      <c r="K2072" s="1" t="n"/>
      <c r="L2072" s="7">
        <f>J2072/G2072</f>
        <v/>
      </c>
      <c r="M2072" s="7">
        <f>K2072/H2072</f>
        <v/>
      </c>
      <c r="N2072" s="1" t="n">
        <v>0.9905</v>
      </c>
      <c r="O2072" s="1" t="n">
        <v>2.0527</v>
      </c>
      <c r="P2072" s="1" t="n">
        <v>7.7791</v>
      </c>
      <c r="Q2072" s="1" t="n"/>
      <c r="R2072" s="1" t="n"/>
      <c r="S2072" s="7">
        <f>Q2072/N2072</f>
        <v/>
      </c>
      <c r="T2072" s="7">
        <f>R2072/O2072</f>
        <v/>
      </c>
      <c r="U2072" s="1" t="inlineStr">
        <is>
          <t>8454</t>
        </is>
      </c>
      <c r="V2072" s="1" t="inlineStr">
        <is>
          <t>21450</t>
        </is>
      </c>
      <c r="W2072" s="1" t="inlineStr">
        <is>
          <t>76134</t>
        </is>
      </c>
      <c r="X2072" s="1" t="n"/>
      <c r="Y2072" s="1" t="n"/>
      <c r="Z2072" s="7">
        <f>X2072/U2072</f>
        <v/>
      </c>
      <c r="AA2072" s="7">
        <f>Y2072/V2072</f>
        <v/>
      </c>
      <c r="AB2072" s="1" t="n"/>
      <c r="AC2072" s="1" t="n"/>
      <c r="AD2072" s="1" t="n"/>
      <c r="AE2072" s="1" t="n"/>
      <c r="AF2072" s="1" t="n"/>
      <c r="AG2072" s="1" t="n"/>
      <c r="AH2072" s="1" t="n"/>
      <c r="AI2072" s="7">
        <f>AG2072/AD2072</f>
        <v/>
      </c>
      <c r="AJ2072" s="7">
        <f>AH2072/AE2072</f>
        <v/>
      </c>
      <c r="AK2072" s="1" t="n"/>
      <c r="AL2072" s="1" t="n"/>
      <c r="AM2072" s="1" t="n"/>
      <c r="AN2072" s="1" t="n">
        <v>643</v>
      </c>
      <c r="AO2072" s="1" t="n">
        <v>662.8</v>
      </c>
      <c r="AP2072" s="1" t="n">
        <v>685.9</v>
      </c>
      <c r="AQ2072" s="1" t="n"/>
      <c r="AR2072" s="1" t="n"/>
      <c r="AS2072" s="1" t="n"/>
      <c r="AT2072" s="1" t="n"/>
      <c r="AU2072" s="1" t="n"/>
      <c r="AV2072" s="7">
        <f>AT2072/AQ2072</f>
        <v/>
      </c>
      <c r="AW2072" s="7">
        <f>AU2072/AR2072</f>
        <v/>
      </c>
      <c r="AX2072" s="1" t="n"/>
      <c r="AY2072" s="1">
        <f>+IF(AND(D2072&gt;0,E2072&gt;0,F2072&gt;0,S2072&gt;0,T2072&gt;0,AC2072&gt;0,AB2072&gt;0,AI2072&gt;0,AJ2072&gt;0,AS2072&gt;AR2072,AR2072&gt;AQ2072),"long buildup",IF(AND(D2072&gt;0,E2072&gt;0,F2072&gt;0,S2072&lt;0,T2072&lt;0,AB2072&lt;0,AC2072&lt;0,AI2072&lt;0,AJ2072&lt;0,AS2072&gt;AR2072,AR2072&gt;AQ2072),"Short Covering",IF(AND(D2072&lt;0,E2072&lt;0,F2072&lt;0,S2072&lt;0,T2072&lt;0,AB2072&gt;0,AC2072&gt;0,AI2072&gt;0,AJ2072&gt;0,AS2072&lt;AR2072,AR2072&lt;AQ2072),"Short Buildup",IF(AND(D2072&lt;0,E2072&lt;0,F2072&lt;0,S2072&lt;0,T2072&lt;0,AB2072&lt;0,AC2072&lt;0,AI2072&lt;0,AJ2072&lt;0,AS2072&lt;AR2072,AR2072&lt;AQ2072),"LongUnwinding" ))))</f>
        <v/>
      </c>
      <c r="AZ2072" s="1">
        <f>+IF(AND(D2072&gt;0,E2072&gt;0,F2072&gt;0,L2072&gt;0,M2072&gt;0,S2072&gt;0,T2072&gt;0,Z2072&gt;0,AA2072&gt;0),"Buying Opportunity",IF(AND(D2072&lt;0,E2072&lt;0,F2072&lt;0,L2072&lt;0,M2072&lt;0,S2072&lt;0,T2072&lt;0,Z2072&lt;0,AA2072&lt;0),"support Zone",IF(AND(D2072&lt;0,E2072&lt;0,F2072&lt;0,L2072&gt;0,M2072&gt;0,S2072&gt;0,T2072&gt;0,Z2072&gt;0,AA2072&gt;0),"sell delivery")))</f>
        <v/>
      </c>
      <c r="BA2072" s="1">
        <f>IF(AND(D2072&gt;0,E2072&gt;0,F2072&gt;0,Z2072&gt;0,AA2072&gt;0,AB2072&gt;0,AC2072&gt;0,AI2072&gt;0,AJ2072&gt;0),"FII ENTERING")</f>
        <v/>
      </c>
      <c r="BB2072" s="1" t="n"/>
      <c r="BC2072" s="1" t="n"/>
      <c r="BD2072" s="1">
        <f>IF(AND(E2072&gt;0,F2072&gt;0,AB2072&gt;0,AC2072&gt;0,AI2072&gt;0,AJ2072&gt;0,AS2072&gt;AR2072,AR2072&gt;AQ2072),"long buildup",IF(AND(E2072&lt;0,F2072&lt;0,AB2072&gt;0,AC2072&gt;0,AI2072&gt;0,AJ2072&gt;0,AS2072&lt;AR2072,AR2072&lt;AQ2072),"Short buildup"))</f>
        <v/>
      </c>
      <c r="BE2072" s="1">
        <f>+IF(AND(F2072&gt;0,M2072&gt;0,T2072&gt;0,AA2072&gt;0),"buy")</f>
        <v/>
      </c>
    </row>
    <row r="2073">
      <c r="A2073" s="1" t="inlineStr">
        <is>
          <t>ZUARI</t>
        </is>
      </c>
      <c r="B2073" s="1" t="n"/>
      <c r="C2073" s="1" t="n"/>
      <c r="D2073" s="2" t="n">
        <v>-1.921727605831452</v>
      </c>
      <c r="E2073" s="2" t="n">
        <v>-4.296331624339256</v>
      </c>
      <c r="F2073" s="3" t="n">
        <v>0.3405315614617911</v>
      </c>
      <c r="G2073" s="4" t="n">
        <v>4849</v>
      </c>
      <c r="H2073" s="4" t="n">
        <v>8544</v>
      </c>
      <c r="I2073" s="3" t="n">
        <v>8146</v>
      </c>
      <c r="J2073" s="1" t="n"/>
      <c r="K2073" s="1" t="n"/>
      <c r="L2073" s="7">
        <f>J2073/G2073</f>
        <v/>
      </c>
      <c r="M2073" s="7">
        <f>K2073/H2073</f>
        <v/>
      </c>
      <c r="N2073" s="1" t="n">
        <v>7.804400000000001</v>
      </c>
      <c r="O2073" s="1" t="n">
        <v>12.9079</v>
      </c>
      <c r="P2073" s="1" t="n">
        <v>12.0622</v>
      </c>
      <c r="Q2073" s="1" t="n"/>
      <c r="R2073" s="1" t="n"/>
      <c r="S2073" s="7">
        <f>Q2073/N2073</f>
        <v/>
      </c>
      <c r="T2073" s="7">
        <f>R2073/O2073</f>
        <v/>
      </c>
      <c r="U2073" s="1" t="inlineStr">
        <is>
          <t>131894</t>
        </is>
      </c>
      <c r="V2073" s="1" t="inlineStr">
        <is>
          <t>263965</t>
        </is>
      </c>
      <c r="W2073" s="1" t="inlineStr">
        <is>
          <t>178288</t>
        </is>
      </c>
      <c r="X2073" s="1" t="n"/>
      <c r="Y2073" s="1" t="n"/>
      <c r="Z2073" s="7">
        <f>X2073/U2073</f>
        <v/>
      </c>
      <c r="AA2073" s="7">
        <f>Y2073/V2073</f>
        <v/>
      </c>
      <c r="AB2073" s="1" t="n"/>
      <c r="AC2073" s="1" t="n"/>
      <c r="AD2073" s="1" t="n"/>
      <c r="AE2073" s="1" t="n"/>
      <c r="AF2073" s="1" t="n"/>
      <c r="AG2073" s="1" t="n"/>
      <c r="AH2073" s="1" t="n"/>
      <c r="AI2073" s="7">
        <f>AG2073/AD2073</f>
        <v/>
      </c>
      <c r="AJ2073" s="7">
        <f>AH2073/AE2073</f>
        <v/>
      </c>
      <c r="AK2073" s="1" t="n"/>
      <c r="AL2073" s="1" t="n"/>
      <c r="AM2073" s="1" t="n"/>
      <c r="AN2073" s="1" t="n">
        <v>251.61</v>
      </c>
      <c r="AO2073" s="1" t="n">
        <v>240.8</v>
      </c>
      <c r="AP2073" s="1" t="n">
        <v>241.62</v>
      </c>
      <c r="AQ2073" s="1" t="n"/>
      <c r="AR2073" s="1" t="n"/>
      <c r="AS2073" s="1" t="n"/>
      <c r="AT2073" s="1" t="n"/>
      <c r="AU2073" s="1" t="n"/>
      <c r="AV2073" s="7">
        <f>AT2073/AQ2073</f>
        <v/>
      </c>
      <c r="AW2073" s="7">
        <f>AU2073/AR2073</f>
        <v/>
      </c>
      <c r="AX2073" s="1" t="n"/>
      <c r="AY2073" s="1">
        <f>+IF(AND(D2073&gt;0,E2073&gt;0,F2073&gt;0,S2073&gt;0,T2073&gt;0,AC2073&gt;0,AB2073&gt;0,AI2073&gt;0,AJ2073&gt;0,AS2073&gt;AR2073,AR2073&gt;AQ2073),"long buildup",IF(AND(D2073&gt;0,E2073&gt;0,F2073&gt;0,S2073&lt;0,T2073&lt;0,AB2073&lt;0,AC2073&lt;0,AI2073&lt;0,AJ2073&lt;0,AS2073&gt;AR2073,AR2073&gt;AQ2073),"Short Covering",IF(AND(D2073&lt;0,E2073&lt;0,F2073&lt;0,S2073&lt;0,T2073&lt;0,AB2073&gt;0,AC2073&gt;0,AI2073&gt;0,AJ2073&gt;0,AS2073&lt;AR2073,AR2073&lt;AQ2073),"Short Buildup",IF(AND(D2073&lt;0,E2073&lt;0,F2073&lt;0,S2073&lt;0,T2073&lt;0,AB2073&lt;0,AC2073&lt;0,AI2073&lt;0,AJ2073&lt;0,AS2073&lt;AR2073,AR2073&lt;AQ2073),"LongUnwinding" ))))</f>
        <v/>
      </c>
      <c r="AZ2073" s="1">
        <f>+IF(AND(D2073&gt;0,E2073&gt;0,F2073&gt;0,L2073&gt;0,M2073&gt;0,S2073&gt;0,T2073&gt;0,Z2073&gt;0,AA2073&gt;0),"Buying Opportunity",IF(AND(D2073&lt;0,E2073&lt;0,F2073&lt;0,L2073&lt;0,M2073&lt;0,S2073&lt;0,T2073&lt;0,Z2073&lt;0,AA2073&lt;0),"support Zone",IF(AND(D2073&lt;0,E2073&lt;0,F2073&lt;0,L2073&gt;0,M2073&gt;0,S2073&gt;0,T2073&gt;0,Z2073&gt;0,AA2073&gt;0),"sell delivery")))</f>
        <v/>
      </c>
      <c r="BA2073" s="1">
        <f>IF(AND(D2073&gt;0,E2073&gt;0,F2073&gt;0,Z2073&gt;0,AA2073&gt;0,AB2073&gt;0,AC2073&gt;0,AI2073&gt;0,AJ2073&gt;0),"FII ENTERING")</f>
        <v/>
      </c>
      <c r="BB2073" s="1" t="n"/>
      <c r="BC2073" s="1" t="n"/>
      <c r="BD2073" s="1">
        <f>IF(AND(E2073&gt;0,F2073&gt;0,AB2073&gt;0,AC2073&gt;0,AI2073&gt;0,AJ2073&gt;0,AS2073&gt;AR2073,AR2073&gt;AQ2073),"long buildup",IF(AND(E2073&lt;0,F2073&lt;0,AB2073&gt;0,AC2073&gt;0,AI2073&gt;0,AJ2073&gt;0,AS2073&lt;AR2073,AR2073&lt;AQ2073),"Short buildup"))</f>
        <v/>
      </c>
      <c r="BE2073" s="1">
        <f>+IF(AND(F2073&gt;0,M2073&gt;0,T2073&gt;0,AA2073&gt;0),"buy")</f>
        <v/>
      </c>
    </row>
    <row r="2074">
      <c r="A2074" s="1" t="inlineStr">
        <is>
          <t>ZUARIIND</t>
        </is>
      </c>
      <c r="B2074" s="1" t="n"/>
      <c r="C2074" s="1" t="n"/>
      <c r="D2074" s="2" t="n">
        <v>-1.789317906632578</v>
      </c>
      <c r="E2074" s="2" t="n">
        <v>-4.301369863013695</v>
      </c>
      <c r="F2074" s="3" t="n">
        <v>3.22072716862296</v>
      </c>
      <c r="G2074" s="4" t="n">
        <v>3342</v>
      </c>
      <c r="H2074" s="4" t="n">
        <v>4089</v>
      </c>
      <c r="I2074" s="3" t="n">
        <v>3700</v>
      </c>
      <c r="J2074" s="1" t="n"/>
      <c r="K2074" s="1" t="n"/>
      <c r="L2074" s="7">
        <f>J2074/G2074</f>
        <v/>
      </c>
      <c r="M2074" s="7">
        <f>K2074/H2074</f>
        <v/>
      </c>
      <c r="N2074" s="1" t="n">
        <v>3.8183</v>
      </c>
      <c r="O2074" s="1" t="n">
        <v>4.314</v>
      </c>
      <c r="P2074" s="1" t="n">
        <v>3.2508</v>
      </c>
      <c r="Q2074" s="1" t="n"/>
      <c r="R2074" s="1" t="n"/>
      <c r="S2074" s="7">
        <f>Q2074/N2074</f>
        <v/>
      </c>
      <c r="T2074" s="7">
        <f>R2074/O2074</f>
        <v/>
      </c>
      <c r="U2074" s="1" t="inlineStr">
        <is>
          <t>55088</t>
        </is>
      </c>
      <c r="V2074" s="1" t="inlineStr">
        <is>
          <t>64799</t>
        </is>
      </c>
      <c r="W2074" s="1" t="inlineStr">
        <is>
          <t>42006</t>
        </is>
      </c>
      <c r="X2074" s="1" t="n"/>
      <c r="Y2074" s="1" t="n"/>
      <c r="Z2074" s="7">
        <f>X2074/U2074</f>
        <v/>
      </c>
      <c r="AA2074" s="7">
        <f>Y2074/V2074</f>
        <v/>
      </c>
      <c r="AB2074" s="1" t="n"/>
      <c r="AC2074" s="1" t="n"/>
      <c r="AD2074" s="1" t="n"/>
      <c r="AE2074" s="1" t="n"/>
      <c r="AF2074" s="1" t="n"/>
      <c r="AG2074" s="1" t="n"/>
      <c r="AH2074" s="1" t="n"/>
      <c r="AI2074" s="7">
        <f>AG2074/AD2074</f>
        <v/>
      </c>
      <c r="AJ2074" s="7">
        <f>AH2074/AE2074</f>
        <v/>
      </c>
      <c r="AK2074" s="1" t="n"/>
      <c r="AL2074" s="1" t="n"/>
      <c r="AM2074" s="1" t="n"/>
      <c r="AN2074" s="1" t="n">
        <v>365</v>
      </c>
      <c r="AO2074" s="1" t="n">
        <v>349.3</v>
      </c>
      <c r="AP2074" s="1" t="n">
        <v>360.55</v>
      </c>
      <c r="AQ2074" s="1" t="n"/>
      <c r="AR2074" s="1" t="n"/>
      <c r="AS2074" s="1" t="n"/>
      <c r="AT2074" s="1" t="n"/>
      <c r="AU2074" s="1" t="n"/>
      <c r="AV2074" s="7">
        <f>AT2074/AQ2074</f>
        <v/>
      </c>
      <c r="AW2074" s="7">
        <f>AU2074/AR2074</f>
        <v/>
      </c>
      <c r="AX2074" s="1" t="n"/>
      <c r="AY2074" s="1">
        <f>+IF(AND(D2074&gt;0,E2074&gt;0,F2074&gt;0,S2074&gt;0,T2074&gt;0,AC2074&gt;0,AB2074&gt;0,AI2074&gt;0,AJ2074&gt;0,AS2074&gt;AR2074,AR2074&gt;AQ2074),"long buildup",IF(AND(D2074&gt;0,E2074&gt;0,F2074&gt;0,S2074&lt;0,T2074&lt;0,AB2074&lt;0,AC2074&lt;0,AI2074&lt;0,AJ2074&lt;0,AS2074&gt;AR2074,AR2074&gt;AQ2074),"Short Covering",IF(AND(D2074&lt;0,E2074&lt;0,F2074&lt;0,S2074&lt;0,T2074&lt;0,AB2074&gt;0,AC2074&gt;0,AI2074&gt;0,AJ2074&gt;0,AS2074&lt;AR2074,AR2074&lt;AQ2074),"Short Buildup",IF(AND(D2074&lt;0,E2074&lt;0,F2074&lt;0,S2074&lt;0,T2074&lt;0,AB2074&lt;0,AC2074&lt;0,AI2074&lt;0,AJ2074&lt;0,AS2074&lt;AR2074,AR2074&lt;AQ2074),"LongUnwinding" ))))</f>
        <v/>
      </c>
      <c r="AZ2074" s="1">
        <f>+IF(AND(D2074&gt;0,E2074&gt;0,F2074&gt;0,L2074&gt;0,M2074&gt;0,S2074&gt;0,T2074&gt;0,Z2074&gt;0,AA2074&gt;0),"Buying Opportunity",IF(AND(D2074&lt;0,E2074&lt;0,F2074&lt;0,L2074&lt;0,M2074&lt;0,S2074&lt;0,T2074&lt;0,Z2074&lt;0,AA2074&lt;0),"support Zone",IF(AND(D2074&lt;0,E2074&lt;0,F2074&lt;0,L2074&gt;0,M2074&gt;0,S2074&gt;0,T2074&gt;0,Z2074&gt;0,AA2074&gt;0),"sell delivery")))</f>
        <v/>
      </c>
      <c r="BA2074" s="1">
        <f>IF(AND(D2074&gt;0,E2074&gt;0,F2074&gt;0,Z2074&gt;0,AA2074&gt;0,AB2074&gt;0,AC2074&gt;0,AI2074&gt;0,AJ2074&gt;0),"FII ENTERING")</f>
        <v/>
      </c>
      <c r="BB2074" s="1" t="n"/>
      <c r="BC2074" s="1" t="n"/>
      <c r="BD2074" s="1">
        <f>IF(AND(E2074&gt;0,F2074&gt;0,AB2074&gt;0,AC2074&gt;0,AI2074&gt;0,AJ2074&gt;0,AS2074&gt;AR2074,AR2074&gt;AQ2074),"long buildup",IF(AND(E2074&lt;0,F2074&lt;0,AB2074&gt;0,AC2074&gt;0,AI2074&gt;0,AJ2074&gt;0,AS2074&lt;AR2074,AR2074&lt;AQ2074),"Short buildup"))</f>
        <v/>
      </c>
      <c r="BE2074" s="1">
        <f>+IF(AND(F2074&gt;0,M2074&gt;0,T2074&gt;0,AA2074&gt;0),"buy")</f>
        <v/>
      </c>
    </row>
    <row r="2075">
      <c r="A2075" s="1" t="inlineStr">
        <is>
          <t>ZYDUSLIFE</t>
        </is>
      </c>
      <c r="B2075" s="1" t="n"/>
      <c r="C2075" s="1" t="n"/>
      <c r="D2075" s="2" t="n">
        <v>1.25744200369534</v>
      </c>
      <c r="E2075" s="2" t="n">
        <v>-1.008667443864367</v>
      </c>
      <c r="F2075" s="3" t="n">
        <v>0.2048131080389145</v>
      </c>
      <c r="G2075" s="4" t="n">
        <v>36831</v>
      </c>
      <c r="H2075" s="4" t="n">
        <v>28246</v>
      </c>
      <c r="I2075" s="3" t="n">
        <v>28414</v>
      </c>
      <c r="J2075" s="1" t="n"/>
      <c r="K2075" s="1" t="n"/>
      <c r="L2075" s="7">
        <f>J2075/G2075</f>
        <v/>
      </c>
      <c r="M2075" s="7">
        <f>K2075/H2075</f>
        <v/>
      </c>
      <c r="N2075" s="1" t="n">
        <v>58.4509</v>
      </c>
      <c r="O2075" s="1" t="n">
        <v>84.586</v>
      </c>
      <c r="P2075" s="1" t="n">
        <v>63.0849</v>
      </c>
      <c r="Q2075" s="1" t="n"/>
      <c r="R2075" s="1" t="n"/>
      <c r="S2075" s="7">
        <f>Q2075/N2075</f>
        <v/>
      </c>
      <c r="T2075" s="7">
        <f>R2075/O2075</f>
        <v/>
      </c>
      <c r="U2075" s="1" t="inlineStr">
        <is>
          <t>248747</t>
        </is>
      </c>
      <c r="V2075" s="1" t="inlineStr">
        <is>
          <t>467338</t>
        </is>
      </c>
      <c r="W2075" s="1" t="inlineStr">
        <is>
          <t>312771</t>
        </is>
      </c>
      <c r="X2075" s="1" t="n"/>
      <c r="Y2075" s="1" t="n"/>
      <c r="Z2075" s="7">
        <f>X2075/U2075</f>
        <v/>
      </c>
      <c r="AA2075" s="7">
        <f>Y2075/V2075</f>
        <v/>
      </c>
      <c r="AB2075" s="1" t="n">
        <v>36900</v>
      </c>
      <c r="AC2075" s="1" t="n">
        <v>450900</v>
      </c>
      <c r="AD2075" s="1" t="n">
        <v>150</v>
      </c>
      <c r="AE2075" s="1" t="n">
        <v>116</v>
      </c>
      <c r="AF2075" s="1" t="n">
        <v>623</v>
      </c>
      <c r="AG2075" s="1" t="n"/>
      <c r="AH2075" s="1" t="n"/>
      <c r="AI2075" s="7">
        <f>AG2075/AD2075</f>
        <v/>
      </c>
      <c r="AJ2075" s="7">
        <f>AH2075/AE2075</f>
        <v/>
      </c>
      <c r="AK2075" s="1" t="n">
        <v>994.8</v>
      </c>
      <c r="AL2075" s="1" t="n">
        <v>986.6</v>
      </c>
      <c r="AM2075" s="1" t="n">
        <v>986.4</v>
      </c>
      <c r="AN2075" s="1" t="n">
        <v>986.45</v>
      </c>
      <c r="AO2075" s="1" t="n">
        <v>976.5</v>
      </c>
      <c r="AP2075" s="1" t="n">
        <v>978.5</v>
      </c>
      <c r="AQ2075" s="1" t="n"/>
      <c r="AR2075" s="1" t="n"/>
      <c r="AS2075" s="1" t="n"/>
      <c r="AT2075" s="1" t="n"/>
      <c r="AU2075" s="1" t="n"/>
      <c r="AV2075" s="7">
        <f>AT2075/AQ2075</f>
        <v/>
      </c>
      <c r="AW2075" s="7">
        <f>AU2075/AR2075</f>
        <v/>
      </c>
      <c r="AX2075" s="1" t="n"/>
      <c r="AY2075" s="1">
        <f>+IF(AND(D2075&gt;0,E2075&gt;0,F2075&gt;0,S2075&gt;0,T2075&gt;0,AC2075&gt;0,AB2075&gt;0,AI2075&gt;0,AJ2075&gt;0,AS2075&gt;AR2075,AR2075&gt;AQ2075),"long buildup",IF(AND(D2075&gt;0,E2075&gt;0,F2075&gt;0,S2075&lt;0,T2075&lt;0,AB2075&lt;0,AC2075&lt;0,AI2075&lt;0,AJ2075&lt;0,AS2075&gt;AR2075,AR2075&gt;AQ2075),"Short Covering",IF(AND(D2075&lt;0,E2075&lt;0,F2075&lt;0,S2075&lt;0,T2075&lt;0,AB2075&gt;0,AC2075&gt;0,AI2075&gt;0,AJ2075&gt;0,AS2075&lt;AR2075,AR2075&lt;AQ2075),"Short Buildup",IF(AND(D2075&lt;0,E2075&lt;0,F2075&lt;0,S2075&lt;0,T2075&lt;0,AB2075&lt;0,AC2075&lt;0,AI2075&lt;0,AJ2075&lt;0,AS2075&lt;AR2075,AR2075&lt;AQ2075),"LongUnwinding" ))))</f>
        <v/>
      </c>
      <c r="AZ2075" s="1">
        <f>+IF(AND(D2075&gt;0,E2075&gt;0,F2075&gt;0,L2075&gt;0,M2075&gt;0,S2075&gt;0,T2075&gt;0,Z2075&gt;0,AA2075&gt;0),"Buying Opportunity",IF(AND(D2075&lt;0,E2075&lt;0,F2075&lt;0,L2075&lt;0,M2075&lt;0,S2075&lt;0,T2075&lt;0,Z2075&lt;0,AA2075&lt;0),"support Zone",IF(AND(D2075&lt;0,E2075&lt;0,F2075&lt;0,L2075&gt;0,M2075&gt;0,S2075&gt;0,T2075&gt;0,Z2075&gt;0,AA2075&gt;0),"sell delivery")))</f>
        <v/>
      </c>
      <c r="BA2075" s="1">
        <f>IF(AND(D2075&gt;0,E2075&gt;0,F2075&gt;0,Z2075&gt;0,AA2075&gt;0,AB2075&gt;0,AC2075&gt;0,AI2075&gt;0,AJ2075&gt;0),"FII ENTERING")</f>
        <v/>
      </c>
      <c r="BB2075" s="1" t="n"/>
      <c r="BC2075" s="1" t="n"/>
      <c r="BD2075" s="1">
        <f>IF(AND(E2075&gt;0,F2075&gt;0,AB2075&gt;0,AC2075&gt;0,AI2075&gt;0,AJ2075&gt;0,AS2075&gt;AR2075,AR2075&gt;AQ2075),"long buildup",IF(AND(E2075&lt;0,F2075&lt;0,AB2075&gt;0,AC2075&gt;0,AI2075&gt;0,AJ2075&gt;0,AS2075&lt;AR2075,AR2075&lt;AQ2075),"Short buildup"))</f>
        <v/>
      </c>
      <c r="BE2075" s="1">
        <f>+IF(AND(F2075&gt;0,M2075&gt;0,T2075&gt;0,AA2075&gt;0),"buy")</f>
        <v/>
      </c>
    </row>
    <row r="2076">
      <c r="A2076" s="1" t="inlineStr">
        <is>
          <t>ZYDUSWELL</t>
        </is>
      </c>
      <c r="B2076" s="1" t="n"/>
      <c r="C2076" s="1" t="n"/>
      <c r="D2076" s="2" t="n">
        <v>-1.109907307090414</v>
      </c>
      <c r="E2076" s="2" t="n">
        <v>-1.48512440960217</v>
      </c>
      <c r="F2076" s="3" t="n">
        <v>-0.5560498220640568</v>
      </c>
      <c r="G2076" s="4" t="n">
        <v>7012</v>
      </c>
      <c r="H2076" s="4" t="n">
        <v>3346</v>
      </c>
      <c r="I2076" s="3" t="n">
        <v>5248</v>
      </c>
      <c r="J2076" s="1" t="n"/>
      <c r="K2076" s="1" t="n"/>
      <c r="L2076" s="7">
        <f>J2076/G2076</f>
        <v/>
      </c>
      <c r="M2076" s="7">
        <f>K2076/H2076</f>
        <v/>
      </c>
      <c r="N2076" s="1" t="n">
        <v>6.458200000000001</v>
      </c>
      <c r="O2076" s="1" t="n">
        <v>5.5316</v>
      </c>
      <c r="P2076" s="1" t="n">
        <v>4.022200000000001</v>
      </c>
      <c r="Q2076" s="1" t="n"/>
      <c r="R2076" s="1" t="n"/>
      <c r="S2076" s="7">
        <f>Q2076/N2076</f>
        <v/>
      </c>
      <c r="T2076" s="7">
        <f>R2076/O2076</f>
        <v/>
      </c>
      <c r="U2076" s="1" t="inlineStr">
        <is>
          <t>18931</t>
        </is>
      </c>
      <c r="V2076" s="1" t="inlineStr">
        <is>
          <t>18379</t>
        </is>
      </c>
      <c r="W2076" s="1" t="inlineStr">
        <is>
          <t>6783</t>
        </is>
      </c>
      <c r="X2076" s="1" t="n"/>
      <c r="Y2076" s="1" t="n"/>
      <c r="Z2076" s="7">
        <f>X2076/U2076</f>
        <v/>
      </c>
      <c r="AA2076" s="7">
        <f>Y2076/V2076</f>
        <v/>
      </c>
      <c r="AB2076" s="1" t="n"/>
      <c r="AC2076" s="1" t="n"/>
      <c r="AD2076" s="1" t="n"/>
      <c r="AE2076" s="1" t="n"/>
      <c r="AF2076" s="1" t="n"/>
      <c r="AG2076" s="1" t="n"/>
      <c r="AH2076" s="1" t="n"/>
      <c r="AI2076" s="7">
        <f>AG2076/AD2076</f>
        <v/>
      </c>
      <c r="AJ2076" s="7">
        <f>AH2076/AE2076</f>
        <v/>
      </c>
      <c r="AK2076" s="1" t="n"/>
      <c r="AL2076" s="1" t="n"/>
      <c r="AM2076" s="1" t="n"/>
      <c r="AN2076" s="1" t="n">
        <v>2053.7</v>
      </c>
      <c r="AO2076" s="1" t="n">
        <v>2023.2</v>
      </c>
      <c r="AP2076" s="1" t="n">
        <v>2011.95</v>
      </c>
      <c r="AQ2076" s="1" t="n"/>
      <c r="AR2076" s="1" t="n"/>
      <c r="AS2076" s="1" t="n"/>
      <c r="AT2076" s="1" t="n"/>
      <c r="AU2076" s="1" t="n"/>
      <c r="AV2076" s="7">
        <f>AT2076/AQ2076</f>
        <v/>
      </c>
      <c r="AW2076" s="7">
        <f>AU2076/AR2076</f>
        <v/>
      </c>
      <c r="AX2076" s="1" t="n"/>
      <c r="AY2076" s="1">
        <f>+IF(AND(D2076&gt;0,E2076&gt;0,F2076&gt;0,S2076&gt;0,T2076&gt;0,AC2076&gt;0,AB2076&gt;0,AI2076&gt;0,AJ2076&gt;0,AS2076&gt;AR2076,AR2076&gt;AQ2076),"long buildup",IF(AND(D2076&gt;0,E2076&gt;0,F2076&gt;0,S2076&lt;0,T2076&lt;0,AB2076&lt;0,AC2076&lt;0,AI2076&lt;0,AJ2076&lt;0,AS2076&gt;AR2076,AR2076&gt;AQ2076),"Short Covering",IF(AND(D2076&lt;0,E2076&lt;0,F2076&lt;0,S2076&lt;0,T2076&lt;0,AB2076&gt;0,AC2076&gt;0,AI2076&gt;0,AJ2076&gt;0,AS2076&lt;AR2076,AR2076&lt;AQ2076),"Short Buildup",IF(AND(D2076&lt;0,E2076&lt;0,F2076&lt;0,S2076&lt;0,T2076&lt;0,AB2076&lt;0,AC2076&lt;0,AI2076&lt;0,AJ2076&lt;0,AS2076&lt;AR2076,AR2076&lt;AQ2076),"LongUnwinding" ))))</f>
        <v/>
      </c>
      <c r="AZ2076" s="1">
        <f>+IF(AND(D2076&gt;0,E2076&gt;0,F2076&gt;0,L2076&gt;0,M2076&gt;0,S2076&gt;0,T2076&gt;0,Z2076&gt;0,AA2076&gt;0),"Buying Opportunity",IF(AND(D2076&lt;0,E2076&lt;0,F2076&lt;0,L2076&lt;0,M2076&lt;0,S2076&lt;0,T2076&lt;0,Z2076&lt;0,AA2076&lt;0),"support Zone",IF(AND(D2076&lt;0,E2076&lt;0,F2076&lt;0,L2076&gt;0,M2076&gt;0,S2076&gt;0,T2076&gt;0,Z2076&gt;0,AA2076&gt;0),"sell delivery")))</f>
        <v/>
      </c>
      <c r="BA2076" s="1">
        <f>IF(AND(D2076&gt;0,E2076&gt;0,F2076&gt;0,Z2076&gt;0,AA2076&gt;0,AB2076&gt;0,AC2076&gt;0,AI2076&gt;0,AJ2076&gt;0),"FII ENTERING")</f>
        <v/>
      </c>
      <c r="BB2076" s="1" t="n"/>
      <c r="BC2076" s="1" t="n"/>
      <c r="BD2076" s="1">
        <f>IF(AND(E2076&gt;0,F2076&gt;0,AB2076&gt;0,AC2076&gt;0,AI2076&gt;0,AJ2076&gt;0,AS2076&gt;AR2076,AR2076&gt;AQ2076),"long buildup",IF(AND(E2076&lt;0,F2076&lt;0,AB2076&gt;0,AC2076&gt;0,AI2076&gt;0,AJ2076&gt;0,AS2076&lt;AR2076,AR2076&lt;AQ2076),"Short buildup"))</f>
        <v/>
      </c>
      <c r="BE2076" s="1">
        <f>+IF(AND(F2076&gt;0,M2076&gt;0,T2076&gt;0,AA2076&gt;0),"buy")</f>
        <v/>
      </c>
    </row>
    <row r="2077">
      <c r="A2077" s="1" t="inlineStr">
        <is>
          <t>IRBINVIT</t>
        </is>
      </c>
      <c r="B2077" s="1" t="n"/>
      <c r="C2077" s="1" t="n"/>
      <c r="D2077" s="2" t="n">
        <v>0.2136049950706582</v>
      </c>
      <c r="E2077" s="2" t="n">
        <v>0</v>
      </c>
      <c r="F2077" s="3" t="n">
        <v>-0.1147729135923927</v>
      </c>
      <c r="G2077" s="4" t="n">
        <v>2034</v>
      </c>
      <c r="H2077" s="4" t="n">
        <v>1405</v>
      </c>
      <c r="I2077" s="3" t="n">
        <v>737</v>
      </c>
      <c r="J2077" s="1" t="n"/>
      <c r="K2077" s="1" t="n"/>
      <c r="L2077" s="7">
        <f>J2077/G2077</f>
        <v/>
      </c>
      <c r="M2077" s="7">
        <f>K2077/H2077</f>
        <v/>
      </c>
      <c r="N2077" s="1" t="n">
        <v>3.7657</v>
      </c>
      <c r="O2077" s="1" t="n">
        <v>2.1641</v>
      </c>
      <c r="P2077" s="1" t="n">
        <v>0.9781000000000001</v>
      </c>
      <c r="Q2077" s="1" t="n"/>
      <c r="R2077" s="1" t="n"/>
      <c r="S2077" s="7">
        <f>Q2077/N2077</f>
        <v/>
      </c>
      <c r="T2077" s="7">
        <f>R2077/O2077</f>
        <v/>
      </c>
      <c r="U2077" s="1" t="inlineStr">
        <is>
          <t>606499</t>
        </is>
      </c>
      <c r="V2077" s="1" t="inlineStr">
        <is>
          <t>345637</t>
        </is>
      </c>
      <c r="W2077" s="1" t="inlineStr">
        <is>
          <t>141416</t>
        </is>
      </c>
      <c r="X2077" s="1" t="n"/>
      <c r="Y2077" s="1" t="n"/>
      <c r="Z2077" s="7">
        <f>X2077/U2077</f>
        <v/>
      </c>
      <c r="AA2077" s="7">
        <f>Y2077/V2077</f>
        <v/>
      </c>
      <c r="AB2077" s="1" t="n"/>
      <c r="AC2077" s="1" t="n"/>
      <c r="AD2077" s="1" t="n"/>
      <c r="AE2077" s="1" t="n"/>
      <c r="AF2077" s="1" t="n"/>
      <c r="AG2077" s="1" t="n"/>
      <c r="AH2077" s="1" t="n"/>
      <c r="AI2077" s="7">
        <f>AG2077/AD2077</f>
        <v/>
      </c>
      <c r="AJ2077" s="7">
        <f>AH2077/AE2077</f>
        <v/>
      </c>
      <c r="AK2077" s="1" t="n"/>
      <c r="AL2077" s="1" t="n"/>
      <c r="AM2077" s="1" t="n"/>
      <c r="AN2077" s="1" t="n">
        <v>60.99</v>
      </c>
      <c r="AO2077" s="1" t="n">
        <v>60.99</v>
      </c>
      <c r="AP2077" s="1" t="n">
        <v>60.92</v>
      </c>
      <c r="AQ2077" s="1" t="n"/>
      <c r="AR2077" s="1" t="n"/>
      <c r="AS2077" s="1" t="n"/>
      <c r="AT2077" s="1" t="n"/>
      <c r="AU2077" s="1" t="n"/>
      <c r="AV2077" s="7">
        <f>AT2077/AQ2077</f>
        <v/>
      </c>
      <c r="AW2077" s="7">
        <f>AU2077/AR2077</f>
        <v/>
      </c>
      <c r="AX2077" s="1" t="n"/>
      <c r="AY2077" s="1">
        <f>+IF(AND(D2077&gt;0,E2077&gt;0,F2077&gt;0,S2077&gt;0,T2077&gt;0,AC2077&gt;0,AB2077&gt;0,AI2077&gt;0,AJ2077&gt;0,AS2077&gt;AR2077,AR2077&gt;AQ2077),"long buildup",IF(AND(D2077&gt;0,E2077&gt;0,F2077&gt;0,S2077&lt;0,T2077&lt;0,AB2077&lt;0,AC2077&lt;0,AI2077&lt;0,AJ2077&lt;0,AS2077&gt;AR2077,AR2077&gt;AQ2077),"Short Covering",IF(AND(D2077&lt;0,E2077&lt;0,F2077&lt;0,S2077&lt;0,T2077&lt;0,AB2077&gt;0,AC2077&gt;0,AI2077&gt;0,AJ2077&gt;0,AS2077&lt;AR2077,AR2077&lt;AQ2077),"Short Buildup",IF(AND(D2077&lt;0,E2077&lt;0,F2077&lt;0,S2077&lt;0,T2077&lt;0,AB2077&lt;0,AC2077&lt;0,AI2077&lt;0,AJ2077&lt;0,AS2077&lt;AR2077,AR2077&lt;AQ2077),"LongUnwinding" ))))</f>
        <v/>
      </c>
      <c r="AZ2077" s="1">
        <f>+IF(AND(D2077&gt;0,E2077&gt;0,F2077&gt;0,L2077&gt;0,M2077&gt;0,S2077&gt;0,T2077&gt;0,Z2077&gt;0,AA2077&gt;0),"Buying Opportunity",IF(AND(D2077&lt;0,E2077&lt;0,F2077&lt;0,L2077&lt;0,M2077&lt;0,S2077&lt;0,T2077&lt;0,Z2077&lt;0,AA2077&lt;0),"support Zone",IF(AND(D2077&lt;0,E2077&lt;0,F2077&lt;0,L2077&gt;0,M2077&gt;0,S2077&gt;0,T2077&gt;0,Z2077&gt;0,AA2077&gt;0),"sell delivery")))</f>
        <v/>
      </c>
      <c r="BA2077" s="1">
        <f>IF(AND(D2077&gt;0,E2077&gt;0,F2077&gt;0,Z2077&gt;0,AA2077&gt;0,AB2077&gt;0,AC2077&gt;0,AI2077&gt;0,AJ2077&gt;0),"FII ENTERING")</f>
        <v/>
      </c>
      <c r="BB2077" s="1" t="n"/>
      <c r="BC2077" s="1" t="n"/>
      <c r="BD2077" s="1">
        <f>IF(AND(E2077&gt;0,F2077&gt;0,AB2077&gt;0,AC2077&gt;0,AI2077&gt;0,AJ2077&gt;0,AS2077&gt;AR2077,AR2077&gt;AQ2077),"long buildup",IF(AND(E2077&lt;0,F2077&lt;0,AB2077&gt;0,AC2077&gt;0,AI2077&gt;0,AJ2077&gt;0,AS2077&lt;AR2077,AR2077&lt;AQ2077),"Short buildup"))</f>
        <v/>
      </c>
      <c r="BE2077" s="1">
        <f>+IF(AND(F2077&gt;0,M2077&gt;0,T2077&gt;0,AA2077&gt;0),"buy")</f>
        <v/>
      </c>
    </row>
    <row r="2078">
      <c r="A2078" s="1" t="inlineStr">
        <is>
          <t>PGINVIT</t>
        </is>
      </c>
      <c r="B2078" s="1" t="n"/>
      <c r="C2078" s="1" t="n"/>
      <c r="D2078" s="2" t="n">
        <v>0.321100917431194</v>
      </c>
      <c r="E2078" s="2" t="n">
        <v>-0.5372656607224495</v>
      </c>
      <c r="F2078" s="3" t="n">
        <v>0.03447879554074375</v>
      </c>
      <c r="G2078" s="4" t="n">
        <v>11033</v>
      </c>
      <c r="H2078" s="4" t="n">
        <v>6512</v>
      </c>
      <c r="I2078" s="3" t="n">
        <v>5025</v>
      </c>
      <c r="J2078" s="1" t="n"/>
      <c r="K2078" s="1" t="n"/>
      <c r="L2078" s="7">
        <f>J2078/G2078</f>
        <v/>
      </c>
      <c r="M2078" s="7">
        <f>K2078/H2078</f>
        <v/>
      </c>
      <c r="N2078" s="1" t="n">
        <v>5.4096</v>
      </c>
      <c r="O2078" s="1" t="n">
        <v>8.7524</v>
      </c>
      <c r="P2078" s="1" t="n">
        <v>9.6304</v>
      </c>
      <c r="Q2078" s="1" t="n"/>
      <c r="R2078" s="1" t="n"/>
      <c r="S2078" s="7">
        <f>Q2078/N2078</f>
        <v/>
      </c>
      <c r="T2078" s="7">
        <f>R2078/O2078</f>
        <v/>
      </c>
      <c r="U2078" s="1" t="inlineStr">
        <is>
          <t>519140</t>
        </is>
      </c>
      <c r="V2078" s="1" t="inlineStr">
        <is>
          <t>928083</t>
        </is>
      </c>
      <c r="W2078" s="1" t="inlineStr">
        <is>
          <t>955452</t>
        </is>
      </c>
      <c r="X2078" s="1" t="n"/>
      <c r="Y2078" s="1" t="n"/>
      <c r="Z2078" s="7">
        <f>X2078/U2078</f>
        <v/>
      </c>
      <c r="AA2078" s="7">
        <f>Y2078/V2078</f>
        <v/>
      </c>
      <c r="AB2078" s="1" t="n"/>
      <c r="AC2078" s="1" t="n"/>
      <c r="AD2078" s="1" t="n"/>
      <c r="AE2078" s="1" t="n"/>
      <c r="AF2078" s="1" t="n"/>
      <c r="AG2078" s="1" t="n"/>
      <c r="AH2078" s="1" t="n"/>
      <c r="AI2078" s="7">
        <f>AG2078/AD2078</f>
        <v/>
      </c>
      <c r="AJ2078" s="7">
        <f>AH2078/AE2078</f>
        <v/>
      </c>
      <c r="AK2078" s="1" t="n"/>
      <c r="AL2078" s="1" t="n"/>
      <c r="AM2078" s="1" t="n"/>
      <c r="AN2078" s="1" t="n">
        <v>87.48</v>
      </c>
      <c r="AO2078" s="1" t="n">
        <v>87.01000000000001</v>
      </c>
      <c r="AP2078" s="1" t="n">
        <v>87.04000000000001</v>
      </c>
      <c r="AQ2078" s="1" t="n"/>
      <c r="AR2078" s="1" t="n"/>
      <c r="AS2078" s="1" t="n"/>
      <c r="AT2078" s="1" t="n"/>
      <c r="AU2078" s="1" t="n"/>
      <c r="AV2078" s="7">
        <f>AT2078/AQ2078</f>
        <v/>
      </c>
      <c r="AW2078" s="7">
        <f>AU2078/AR2078</f>
        <v/>
      </c>
      <c r="AX2078" s="1" t="n"/>
      <c r="AY2078" s="1">
        <f>+IF(AND(D2078&gt;0,E2078&gt;0,F2078&gt;0,S2078&gt;0,T2078&gt;0,AC2078&gt;0,AB2078&gt;0,AI2078&gt;0,AJ2078&gt;0,AS2078&gt;AR2078,AR2078&gt;AQ2078),"long buildup",IF(AND(D2078&gt;0,E2078&gt;0,F2078&gt;0,S2078&lt;0,T2078&lt;0,AB2078&lt;0,AC2078&lt;0,AI2078&lt;0,AJ2078&lt;0,AS2078&gt;AR2078,AR2078&gt;AQ2078),"Short Covering",IF(AND(D2078&lt;0,E2078&lt;0,F2078&lt;0,S2078&lt;0,T2078&lt;0,AB2078&gt;0,AC2078&gt;0,AI2078&gt;0,AJ2078&gt;0,AS2078&lt;AR2078,AR2078&lt;AQ2078),"Short Buildup",IF(AND(D2078&lt;0,E2078&lt;0,F2078&lt;0,S2078&lt;0,T2078&lt;0,AB2078&lt;0,AC2078&lt;0,AI2078&lt;0,AJ2078&lt;0,AS2078&lt;AR2078,AR2078&lt;AQ2078),"LongUnwinding" ))))</f>
        <v/>
      </c>
      <c r="AZ2078" s="1">
        <f>+IF(AND(D2078&gt;0,E2078&gt;0,F2078&gt;0,L2078&gt;0,M2078&gt;0,S2078&gt;0,T2078&gt;0,Z2078&gt;0,AA2078&gt;0),"Buying Opportunity",IF(AND(D2078&lt;0,E2078&lt;0,F2078&lt;0,L2078&lt;0,M2078&lt;0,S2078&lt;0,T2078&lt;0,Z2078&lt;0,AA2078&lt;0),"support Zone",IF(AND(D2078&lt;0,E2078&lt;0,F2078&lt;0,L2078&gt;0,M2078&gt;0,S2078&gt;0,T2078&gt;0,Z2078&gt;0,AA2078&gt;0),"sell delivery")))</f>
        <v/>
      </c>
      <c r="BA2078" s="1">
        <f>IF(AND(D2078&gt;0,E2078&gt;0,F2078&gt;0,Z2078&gt;0,AA2078&gt;0,AB2078&gt;0,AC2078&gt;0,AI2078&gt;0,AJ2078&gt;0),"FII ENTERING")</f>
        <v/>
      </c>
      <c r="BB2078" s="1" t="n"/>
      <c r="BC2078" s="1" t="n"/>
      <c r="BD2078" s="1">
        <f>IF(AND(E2078&gt;0,F2078&gt;0,AB2078&gt;0,AC2078&gt;0,AI2078&gt;0,AJ2078&gt;0,AS2078&gt;AR2078,AR2078&gt;AQ2078),"long buildup",IF(AND(E2078&lt;0,F2078&lt;0,AB2078&gt;0,AC2078&gt;0,AI2078&gt;0,AJ2078&gt;0,AS2078&lt;AR2078,AR2078&lt;AQ2078),"Short buildup"))</f>
        <v/>
      </c>
      <c r="BE2078" s="1">
        <f>+IF(AND(F2078&gt;0,M2078&gt;0,T2078&gt;0,AA2078&gt;0),"buy")</f>
        <v/>
      </c>
    </row>
    <row r="2079">
      <c r="A2079" s="1" t="inlineStr">
        <is>
          <t>IREDA</t>
        </is>
      </c>
      <c r="B2079" s="1" t="n"/>
      <c r="C2079" s="1" t="n"/>
      <c r="D2079" s="2" t="n">
        <v>1.935338005878363</v>
      </c>
      <c r="E2079" s="2" t="n">
        <v>-1.951825400346008</v>
      </c>
      <c r="F2079" s="3" t="n">
        <v>-1.606116816721717</v>
      </c>
      <c r="G2079" s="4" t="n">
        <v>78504</v>
      </c>
      <c r="H2079" s="4" t="n">
        <v>48489</v>
      </c>
      <c r="I2079" s="3" t="n">
        <v>51373</v>
      </c>
      <c r="J2079" s="1" t="n"/>
      <c r="K2079" s="1" t="n"/>
      <c r="L2079" s="7">
        <f>J2079/G2079</f>
        <v/>
      </c>
      <c r="M2079" s="7">
        <f>K2079/H2079</f>
        <v/>
      </c>
      <c r="N2079" s="1" t="n">
        <v>255.3168</v>
      </c>
      <c r="O2079" s="1" t="n">
        <v>122.8994</v>
      </c>
      <c r="P2079" s="1" t="n">
        <v>126.7129</v>
      </c>
      <c r="Q2079" s="1" t="n"/>
      <c r="R2079" s="1" t="n"/>
      <c r="S2079" s="7">
        <f>Q2079/N2079</f>
        <v/>
      </c>
      <c r="T2079" s="7">
        <f>R2079/O2079</f>
        <v/>
      </c>
      <c r="U2079" s="1" t="inlineStr">
        <is>
          <t>3484416</t>
        </is>
      </c>
      <c r="V2079" s="1" t="inlineStr">
        <is>
          <t>2278997</t>
        </is>
      </c>
      <c r="W2079" s="1" t="inlineStr">
        <is>
          <t>1821374</t>
        </is>
      </c>
      <c r="X2079" s="1" t="n"/>
      <c r="Y2079" s="1" t="n"/>
      <c r="Z2079" s="7">
        <f>X2079/U2079</f>
        <v/>
      </c>
      <c r="AA2079" s="7">
        <f>Y2079/V2079</f>
        <v/>
      </c>
      <c r="AB2079" s="1" t="n"/>
      <c r="AC2079" s="1" t="n"/>
      <c r="AD2079" s="1" t="n"/>
      <c r="AE2079" s="1" t="n"/>
      <c r="AF2079" s="1" t="n"/>
      <c r="AG2079" s="1" t="n"/>
      <c r="AH2079" s="1" t="n"/>
      <c r="AI2079" s="7">
        <f>AG2079/AD2079</f>
        <v/>
      </c>
      <c r="AJ2079" s="7">
        <f>AH2079/AE2079</f>
        <v/>
      </c>
      <c r="AK2079" s="1" t="n"/>
      <c r="AL2079" s="1" t="n"/>
      <c r="AM2079" s="1" t="n"/>
      <c r="AN2079" s="1" t="n">
        <v>225.43</v>
      </c>
      <c r="AO2079" s="1" t="n">
        <v>221.03</v>
      </c>
      <c r="AP2079" s="1" t="n">
        <v>217.48</v>
      </c>
      <c r="AQ2079" s="1" t="n"/>
      <c r="AR2079" s="1" t="n"/>
      <c r="AS2079" s="1" t="n"/>
      <c r="AT2079" s="1" t="n"/>
      <c r="AU2079" s="1" t="n"/>
      <c r="AV2079" s="7">
        <f>AT2079/AQ2079</f>
        <v/>
      </c>
      <c r="AW2079" s="7">
        <f>AU2079/AR2079</f>
        <v/>
      </c>
      <c r="AX2079" s="1" t="n"/>
      <c r="AY2079" s="1">
        <f>+IF(AND(D2079&gt;0,E2079&gt;0,F2079&gt;0,S2079&gt;0,T2079&gt;0,AC2079&gt;0,AB2079&gt;0,AI2079&gt;0,AJ2079&gt;0,AS2079&gt;AR2079,AR2079&gt;AQ2079),"long buildup",IF(AND(D2079&gt;0,E2079&gt;0,F2079&gt;0,S2079&lt;0,T2079&lt;0,AB2079&lt;0,AC2079&lt;0,AI2079&lt;0,AJ2079&lt;0,AS2079&gt;AR2079,AR2079&gt;AQ2079),"Short Covering",IF(AND(D2079&lt;0,E2079&lt;0,F2079&lt;0,S2079&lt;0,T2079&lt;0,AB2079&gt;0,AC2079&gt;0,AI2079&gt;0,AJ2079&gt;0,AS2079&lt;AR2079,AR2079&lt;AQ2079),"Short Buildup",IF(AND(D2079&lt;0,E2079&lt;0,F2079&lt;0,S2079&lt;0,T2079&lt;0,AB2079&lt;0,AC2079&lt;0,AI2079&lt;0,AJ2079&lt;0,AS2079&lt;AR2079,AR2079&lt;AQ2079),"LongUnwinding" ))))</f>
        <v/>
      </c>
      <c r="AZ2079" s="1">
        <f>+IF(AND(D2079&gt;0,E2079&gt;0,F2079&gt;0,L2079&gt;0,M2079&gt;0,S2079&gt;0,T2079&gt;0,Z2079&gt;0,AA2079&gt;0),"Buying Opportunity",IF(AND(D2079&lt;0,E2079&lt;0,F2079&lt;0,L2079&lt;0,M2079&lt;0,S2079&lt;0,T2079&lt;0,Z2079&lt;0,AA2079&lt;0),"support Zone",IF(AND(D2079&lt;0,E2079&lt;0,F2079&lt;0,L2079&gt;0,M2079&gt;0,S2079&gt;0,T2079&gt;0,Z2079&gt;0,AA2079&gt;0),"sell delivery")))</f>
        <v/>
      </c>
      <c r="BA2079" s="1">
        <f>IF(AND(D2079&gt;0,E2079&gt;0,F2079&gt;0,Z2079&gt;0,AA2079&gt;0,AB2079&gt;0,AC2079&gt;0,AI2079&gt;0,AJ2079&gt;0),"FII ENTERING")</f>
        <v/>
      </c>
      <c r="BB2079" s="1" t="n"/>
      <c r="BC2079" s="1" t="n"/>
      <c r="BD2079" s="1">
        <f>IF(AND(E2079&gt;0,F2079&gt;0,AB2079&gt;0,AC2079&gt;0,AI2079&gt;0,AJ2079&gt;0,AS2079&gt;AR2079,AR2079&gt;AQ2079),"long buildup",IF(AND(E2079&lt;0,F2079&lt;0,AB2079&gt;0,AC2079&gt;0,AI2079&gt;0,AJ2079&gt;0,AS2079&lt;AR2079,AR2079&lt;AQ2079),"Short buildup"))</f>
        <v/>
      </c>
      <c r="BE2079" s="1">
        <f>+IF(AND(F2079&gt;0,M2079&gt;0,T2079&gt;0,AA2079&gt;0),"buy")</f>
        <v/>
      </c>
    </row>
  </sheetData>
  <conditionalFormatting sqref="D2:E2079">
    <cfRule type="colorScale" priority="10">
      <colorScale>
        <cfvo type="min"/>
        <cfvo type="max"/>
        <color theme="7" tint="0.7999816888943144"/>
        <color rgb="FFFFFF00"/>
      </colorScale>
    </cfRule>
    <cfRule type="colorScale" priority="11">
      <colorScale>
        <cfvo type="min"/>
        <cfvo type="max"/>
        <color theme="7" tint="0.5999938962981048"/>
        <color rgb="FFFFFF00"/>
      </colorScale>
    </cfRule>
  </conditionalFormatting>
  <conditionalFormatting sqref="F2:F2079">
    <cfRule type="colorScale" priority="21">
      <colorScale>
        <cfvo type="min"/>
        <cfvo type="max"/>
        <color theme="9" tint="0.5999938962981048"/>
        <color rgb="FF00B050"/>
      </colorScale>
    </cfRule>
  </conditionalFormatting>
  <conditionalFormatting sqref="I2:I2079">
    <cfRule type="colorScale" priority="22">
      <colorScale>
        <cfvo type="min"/>
        <cfvo type="max"/>
        <color theme="9" tint="0.5999938962981048"/>
        <color rgb="FF00B050"/>
      </colorScale>
    </cfRule>
  </conditionalFormatting>
  <conditionalFormatting sqref="P2:P1597">
    <cfRule type="colorScale" priority="23">
      <colorScale>
        <cfvo type="min"/>
        <cfvo type="max"/>
        <color theme="9" tint="0.5999938962981048"/>
        <color rgb="FF00B050"/>
      </colorScale>
    </cfRule>
  </conditionalFormatting>
  <conditionalFormatting sqref="W2:W1597">
    <cfRule type="colorScale" priority="24">
      <colorScale>
        <cfvo type="min"/>
        <cfvo type="max"/>
        <color theme="9" tint="0.5999938962981048"/>
        <color rgb="FF00B050"/>
      </colorScale>
    </cfRule>
  </conditionalFormatting>
  <conditionalFormatting sqref="AP2:AP1597">
    <cfRule type="colorScale" priority="25">
      <colorScale>
        <cfvo type="min"/>
        <cfvo type="max"/>
        <color theme="9" tint="0.5999938962981048"/>
        <color rgb="FF00B050"/>
      </colorScale>
    </cfRule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956"/>
  <sheetViews>
    <sheetView topLeftCell="A1934" workbookViewId="0">
      <selection activeCell="S4" sqref="S4"/>
    </sheetView>
  </sheetViews>
  <sheetFormatPr baseColWidth="8" defaultRowHeight="15"/>
  <sheetData>
    <row r="1">
      <c r="A1" t="inlineStr">
        <is>
          <t>Name of Security</t>
        </is>
      </c>
      <c r="B1" t="inlineStr">
        <is>
          <t>% of Deliverable Quantity to Traded Quantity</t>
        </is>
      </c>
    </row>
    <row r="2">
      <c r="A2" t="inlineStr">
        <is>
          <t>20MICRONS</t>
        </is>
      </c>
      <c r="B2" t="n">
        <v>331889</v>
      </c>
    </row>
    <row r="3">
      <c r="A3" t="inlineStr">
        <is>
          <t>21STCENMGM</t>
        </is>
      </c>
      <c r="B3" t="n">
        <v>12731</v>
      </c>
    </row>
    <row r="4">
      <c r="A4" t="inlineStr">
        <is>
          <t>3IINFOLTD</t>
        </is>
      </c>
      <c r="B4" t="n">
        <v>374921</v>
      </c>
    </row>
    <row r="5">
      <c r="A5" t="inlineStr">
        <is>
          <t>3MINDIA</t>
        </is>
      </c>
      <c r="B5" t="n">
        <v>1347</v>
      </c>
    </row>
    <row r="6">
      <c r="A6" t="inlineStr">
        <is>
          <t>5PAISA</t>
        </is>
      </c>
      <c r="B6" t="n">
        <v>72166</v>
      </c>
    </row>
    <row r="7">
      <c r="A7" t="inlineStr">
        <is>
          <t>610GS2031</t>
        </is>
      </c>
      <c r="B7" t="n">
        <v>10</v>
      </c>
    </row>
    <row r="8">
      <c r="A8" t="inlineStr">
        <is>
          <t>667GS2035</t>
        </is>
      </c>
      <c r="B8" t="n">
        <v>101</v>
      </c>
    </row>
    <row r="9">
      <c r="A9" t="inlineStr">
        <is>
          <t>667GS2050</t>
        </is>
      </c>
      <c r="B9" t="n">
        <v>5120</v>
      </c>
    </row>
    <row r="10">
      <c r="A10" t="inlineStr">
        <is>
          <t>676GS2061</t>
        </is>
      </c>
      <c r="B10" t="n">
        <v>2</v>
      </c>
    </row>
    <row r="11">
      <c r="A11" t="inlineStr">
        <is>
          <t>695GS2061</t>
        </is>
      </c>
      <c r="B11" t="n">
        <v>302</v>
      </c>
    </row>
    <row r="12">
      <c r="A12" t="inlineStr">
        <is>
          <t>699GS2051</t>
        </is>
      </c>
      <c r="B12" t="n">
        <v>4933</v>
      </c>
    </row>
    <row r="13">
      <c r="A13" t="inlineStr">
        <is>
          <t>716GS2050</t>
        </is>
      </c>
      <c r="B13" t="n">
        <v>1</v>
      </c>
    </row>
    <row r="14">
      <c r="A14" t="inlineStr">
        <is>
          <t>727GS2026</t>
        </is>
      </c>
      <c r="B14" t="n">
        <v>20</v>
      </c>
    </row>
    <row r="15">
      <c r="A15" t="inlineStr">
        <is>
          <t>74GS2035</t>
        </is>
      </c>
      <c r="B15" t="n">
        <v>590</v>
      </c>
    </row>
    <row r="16">
      <c r="A16" t="inlineStr">
        <is>
          <t>772GS2055</t>
        </is>
      </c>
      <c r="B16" t="n">
        <v>103</v>
      </c>
    </row>
    <row r="17">
      <c r="A17" t="inlineStr">
        <is>
          <t>A2ZINFRA</t>
        </is>
      </c>
      <c r="B17" t="n">
        <v>950096</v>
      </c>
    </row>
    <row r="18">
      <c r="A18" t="inlineStr">
        <is>
          <t>AAATECH</t>
        </is>
      </c>
      <c r="B18" t="n">
        <v>3000</v>
      </c>
    </row>
    <row r="19">
      <c r="A19" t="inlineStr">
        <is>
          <t>AAKASH</t>
        </is>
      </c>
      <c r="B19" t="n">
        <v>44444</v>
      </c>
    </row>
    <row r="20">
      <c r="A20" t="inlineStr">
        <is>
          <t>AAREYDRUGS</t>
        </is>
      </c>
      <c r="B20" t="n">
        <v>312103</v>
      </c>
    </row>
    <row r="21">
      <c r="A21" t="inlineStr">
        <is>
          <t>AARON</t>
        </is>
      </c>
      <c r="B21" t="n">
        <v>1099</v>
      </c>
    </row>
    <row r="22">
      <c r="A22" t="inlineStr">
        <is>
          <t>AARTIDRUGS</t>
        </is>
      </c>
      <c r="B22" t="n">
        <v>82857</v>
      </c>
    </row>
    <row r="23">
      <c r="A23" t="inlineStr">
        <is>
          <t>AARTIIND</t>
        </is>
      </c>
      <c r="B23" t="n">
        <v>189422</v>
      </c>
    </row>
    <row r="24">
      <c r="A24" t="inlineStr">
        <is>
          <t>AARTISURF</t>
        </is>
      </c>
      <c r="B24" t="n">
        <v>4850</v>
      </c>
    </row>
    <row r="25">
      <c r="A25" t="inlineStr">
        <is>
          <t>AARVEEDEN</t>
        </is>
      </c>
      <c r="B25" t="n">
        <v>27800</v>
      </c>
    </row>
    <row r="26">
      <c r="A26" t="inlineStr">
        <is>
          <t>AARVI</t>
        </is>
      </c>
      <c r="B26" t="n">
        <v>59712</v>
      </c>
    </row>
    <row r="27">
      <c r="A27" t="inlineStr">
        <is>
          <t>AAVAS</t>
        </is>
      </c>
      <c r="B27" t="n">
        <v>29130</v>
      </c>
    </row>
    <row r="28">
      <c r="A28" t="inlineStr">
        <is>
          <t>ABAN</t>
        </is>
      </c>
      <c r="B28" t="n">
        <v>69523</v>
      </c>
    </row>
    <row r="29">
      <c r="A29" t="inlineStr">
        <is>
          <t>ABB</t>
        </is>
      </c>
      <c r="B29" t="n">
        <v>95861</v>
      </c>
    </row>
    <row r="30">
      <c r="A30" t="inlineStr">
        <is>
          <t>ABBOTINDIA</t>
        </is>
      </c>
      <c r="B30" t="n">
        <v>17279</v>
      </c>
    </row>
    <row r="31">
      <c r="A31" t="inlineStr">
        <is>
          <t>ABCAPITAL</t>
        </is>
      </c>
      <c r="B31" t="n">
        <v>1096388</v>
      </c>
    </row>
    <row r="32">
      <c r="A32" t="inlineStr">
        <is>
          <t>ABCOTS</t>
        </is>
      </c>
      <c r="B32" t="n">
        <v>196000</v>
      </c>
    </row>
    <row r="33">
      <c r="A33" t="inlineStr">
        <is>
          <t>ABFRL</t>
        </is>
      </c>
      <c r="B33" t="n">
        <v>591120</v>
      </c>
    </row>
    <row r="34">
      <c r="A34" t="inlineStr">
        <is>
          <t>ABINFRA</t>
        </is>
      </c>
      <c r="B34" t="n">
        <v>4000</v>
      </c>
    </row>
    <row r="35">
      <c r="A35" t="inlineStr">
        <is>
          <t>ABMINTLLTD</t>
        </is>
      </c>
      <c r="B35" t="n">
        <v>10402</v>
      </c>
    </row>
    <row r="36">
      <c r="A36" t="inlineStr">
        <is>
          <t>ABSLAMC</t>
        </is>
      </c>
      <c r="B36" t="n">
        <v>59763</v>
      </c>
    </row>
    <row r="37">
      <c r="A37" t="inlineStr">
        <is>
          <t>ABSLBANETF</t>
        </is>
      </c>
      <c r="B37" t="n">
        <v>8029</v>
      </c>
    </row>
    <row r="38">
      <c r="A38" t="inlineStr">
        <is>
          <t>ABSLNN50ET</t>
        </is>
      </c>
      <c r="B38" t="n">
        <v>29503</v>
      </c>
    </row>
    <row r="39">
      <c r="A39" t="inlineStr">
        <is>
          <t>ACC</t>
        </is>
      </c>
      <c r="B39" t="n">
        <v>81198</v>
      </c>
    </row>
    <row r="40">
      <c r="A40" t="inlineStr">
        <is>
          <t>ACCELYA</t>
        </is>
      </c>
      <c r="B40" t="n">
        <v>6554</v>
      </c>
    </row>
    <row r="41">
      <c r="A41" t="inlineStr">
        <is>
          <t>ACCORD</t>
        </is>
      </c>
      <c r="B41" t="n">
        <v>2000</v>
      </c>
    </row>
    <row r="42">
      <c r="A42" t="inlineStr">
        <is>
          <t>ACCURACY</t>
        </is>
      </c>
      <c r="B42" t="n">
        <v>12229</v>
      </c>
    </row>
    <row r="43">
      <c r="A43" t="inlineStr">
        <is>
          <t>ACE</t>
        </is>
      </c>
      <c r="B43" t="n">
        <v>110977</v>
      </c>
    </row>
    <row r="44">
      <c r="A44" t="inlineStr">
        <is>
          <t>ACRYSIL</t>
        </is>
      </c>
      <c r="B44" t="n">
        <v>19941</v>
      </c>
    </row>
    <row r="45">
      <c r="A45" t="inlineStr">
        <is>
          <t>ADANIENT</t>
        </is>
      </c>
      <c r="B45" t="n">
        <v>187872</v>
      </c>
    </row>
    <row r="46">
      <c r="A46" t="inlineStr">
        <is>
          <t>ADANIGREEN</t>
        </is>
      </c>
      <c r="B46" t="n">
        <v>217721</v>
      </c>
    </row>
    <row r="47">
      <c r="A47" t="inlineStr">
        <is>
          <t>ADANIPORTS</t>
        </is>
      </c>
      <c r="B47" t="n">
        <v>1882568</v>
      </c>
    </row>
    <row r="48">
      <c r="A48" t="inlineStr">
        <is>
          <t>ADANIPOWER</t>
        </is>
      </c>
      <c r="B48" t="n">
        <v>2885250</v>
      </c>
    </row>
    <row r="49">
      <c r="A49" t="inlineStr">
        <is>
          <t>ADFFOODS</t>
        </is>
      </c>
      <c r="B49" t="n">
        <v>6206</v>
      </c>
    </row>
    <row r="50">
      <c r="A50" t="inlineStr">
        <is>
          <t>ADORWELD</t>
        </is>
      </c>
      <c r="B50" t="n">
        <v>4018</v>
      </c>
    </row>
    <row r="51">
      <c r="A51" t="inlineStr">
        <is>
          <t>ADSL</t>
        </is>
      </c>
      <c r="B51" t="n">
        <v>146030</v>
      </c>
    </row>
    <row r="52">
      <c r="A52" t="inlineStr">
        <is>
          <t>ADVANIHOTR</t>
        </is>
      </c>
      <c r="B52" t="n">
        <v>7975</v>
      </c>
    </row>
    <row r="53">
      <c r="A53" t="inlineStr">
        <is>
          <t>ADVENZYMES</t>
        </is>
      </c>
      <c r="B53" t="n">
        <v>42035</v>
      </c>
    </row>
    <row r="54">
      <c r="A54" t="inlineStr">
        <is>
          <t>AEGISCHEM</t>
        </is>
      </c>
      <c r="B54" t="n">
        <v>345200</v>
      </c>
    </row>
    <row r="55">
      <c r="A55" t="inlineStr">
        <is>
          <t>AFFLE</t>
        </is>
      </c>
      <c r="B55" t="n">
        <v>144179</v>
      </c>
    </row>
    <row r="56">
      <c r="A56" t="inlineStr">
        <is>
          <t>AGARIND</t>
        </is>
      </c>
      <c r="B56" t="n">
        <v>77532</v>
      </c>
    </row>
    <row r="57">
      <c r="A57" t="inlineStr">
        <is>
          <t>AGRITECH</t>
        </is>
      </c>
      <c r="B57" t="n">
        <v>3823</v>
      </c>
    </row>
    <row r="58">
      <c r="A58" t="inlineStr">
        <is>
          <t>AGROPHOS</t>
        </is>
      </c>
      <c r="B58" t="n">
        <v>38072</v>
      </c>
    </row>
    <row r="59">
      <c r="A59" t="inlineStr">
        <is>
          <t>AHLADA</t>
        </is>
      </c>
      <c r="B59" t="n">
        <v>6212</v>
      </c>
    </row>
    <row r="60">
      <c r="A60" t="inlineStr">
        <is>
          <t>AHLEAST</t>
        </is>
      </c>
      <c r="B60" t="n">
        <v>6223</v>
      </c>
    </row>
    <row r="61">
      <c r="A61" t="inlineStr">
        <is>
          <t>AHLUCONT</t>
        </is>
      </c>
      <c r="B61" t="n">
        <v>13614</v>
      </c>
    </row>
    <row r="62">
      <c r="A62" t="inlineStr">
        <is>
          <t>AIAENG</t>
        </is>
      </c>
      <c r="B62" t="n">
        <v>7248</v>
      </c>
    </row>
    <row r="63">
      <c r="A63" t="inlineStr">
        <is>
          <t>AILIMITED</t>
        </is>
      </c>
      <c r="B63" t="n">
        <v>3000</v>
      </c>
    </row>
    <row r="64">
      <c r="A64" t="inlineStr">
        <is>
          <t>AIRAN</t>
        </is>
      </c>
      <c r="B64" t="n">
        <v>449805</v>
      </c>
    </row>
    <row r="65">
      <c r="A65" t="inlineStr">
        <is>
          <t>AIROLAM</t>
        </is>
      </c>
      <c r="B65" t="n">
        <v>68867</v>
      </c>
    </row>
    <row r="66">
      <c r="A66" t="inlineStr">
        <is>
          <t>AIRTELPP</t>
        </is>
      </c>
      <c r="B66" t="n">
        <v>398257</v>
      </c>
    </row>
    <row r="67">
      <c r="A67" t="inlineStr">
        <is>
          <t>AISL</t>
        </is>
      </c>
      <c r="B67" t="n">
        <v>1200</v>
      </c>
    </row>
    <row r="68">
      <c r="A68" t="inlineStr">
        <is>
          <t>AJANTPHARM</t>
        </is>
      </c>
      <c r="B68" t="n">
        <v>36370</v>
      </c>
    </row>
    <row r="69">
      <c r="A69" t="inlineStr">
        <is>
          <t>AJMERA</t>
        </is>
      </c>
      <c r="B69" t="n">
        <v>60450</v>
      </c>
    </row>
    <row r="70">
      <c r="A70" t="inlineStr">
        <is>
          <t>AJOONI</t>
        </is>
      </c>
      <c r="B70" t="n">
        <v>142744</v>
      </c>
    </row>
    <row r="71">
      <c r="A71" t="inlineStr">
        <is>
          <t>AKG</t>
        </is>
      </c>
      <c r="B71" t="n">
        <v>15603</v>
      </c>
    </row>
    <row r="72">
      <c r="A72" t="inlineStr">
        <is>
          <t>AKSHARCHEM</t>
        </is>
      </c>
      <c r="B72" t="n">
        <v>5244</v>
      </c>
    </row>
    <row r="73">
      <c r="A73" t="inlineStr">
        <is>
          <t>AKSHOPTFBR</t>
        </is>
      </c>
      <c r="B73" t="n">
        <v>1041349</v>
      </c>
    </row>
    <row r="74">
      <c r="A74" t="inlineStr">
        <is>
          <t>AKZOINDIA</t>
        </is>
      </c>
      <c r="B74" t="n">
        <v>4199</v>
      </c>
    </row>
    <row r="75">
      <c r="A75" t="inlineStr">
        <is>
          <t>ALANKIT</t>
        </is>
      </c>
      <c r="B75" t="n">
        <v>263820</v>
      </c>
    </row>
    <row r="76">
      <c r="A76" t="inlineStr">
        <is>
          <t>ALBERTDAVD</t>
        </is>
      </c>
      <c r="B76" t="n">
        <v>6432</v>
      </c>
    </row>
    <row r="77">
      <c r="A77" t="inlineStr">
        <is>
          <t>ALEMBICLTD</t>
        </is>
      </c>
      <c r="B77" t="n">
        <v>59003</v>
      </c>
    </row>
    <row r="78">
      <c r="A78" t="inlineStr">
        <is>
          <t>ALICON</t>
        </is>
      </c>
      <c r="B78" t="n">
        <v>1795</v>
      </c>
    </row>
    <row r="79">
      <c r="A79" t="inlineStr">
        <is>
          <t>ALKALI</t>
        </is>
      </c>
      <c r="B79" t="n">
        <v>223001</v>
      </c>
    </row>
    <row r="80">
      <c r="A80" t="inlineStr">
        <is>
          <t>ALKEM</t>
        </is>
      </c>
      <c r="B80" t="n">
        <v>16855</v>
      </c>
    </row>
    <row r="81">
      <c r="A81" t="inlineStr">
        <is>
          <t>ALKYLAMINE</t>
        </is>
      </c>
      <c r="B81" t="n">
        <v>18386</v>
      </c>
    </row>
    <row r="82">
      <c r="A82" t="inlineStr">
        <is>
          <t>ALLCARGO</t>
        </is>
      </c>
      <c r="B82" t="n">
        <v>74759</v>
      </c>
    </row>
    <row r="83">
      <c r="A83" t="inlineStr">
        <is>
          <t>ALLSEC</t>
        </is>
      </c>
      <c r="B83" t="n">
        <v>19705</v>
      </c>
    </row>
    <row r="84">
      <c r="A84" t="inlineStr">
        <is>
          <t>ALMONDZ</t>
        </is>
      </c>
      <c r="B84" t="n">
        <v>6634</v>
      </c>
    </row>
    <row r="85">
      <c r="A85" t="inlineStr">
        <is>
          <t>ALOKINDS</t>
        </is>
      </c>
      <c r="B85" t="n">
        <v>10399103</v>
      </c>
    </row>
    <row r="86">
      <c r="A86" t="inlineStr">
        <is>
          <t>ALPA</t>
        </is>
      </c>
      <c r="B86" t="n">
        <v>254760</v>
      </c>
    </row>
    <row r="87">
      <c r="A87" t="inlineStr">
        <is>
          <t>ALPHAGEO</t>
        </is>
      </c>
      <c r="B87" t="n">
        <v>21296</v>
      </c>
    </row>
    <row r="88">
      <c r="A88" t="inlineStr">
        <is>
          <t>AMARAJABAT</t>
        </is>
      </c>
      <c r="B88" t="n">
        <v>304606</v>
      </c>
    </row>
    <row r="89">
      <c r="A89" t="inlineStr">
        <is>
          <t>AMBER</t>
        </is>
      </c>
      <c r="B89" t="n">
        <v>23693</v>
      </c>
    </row>
    <row r="90">
      <c r="A90" t="inlineStr">
        <is>
          <t>AMBICAAGAR</t>
        </is>
      </c>
      <c r="B90" t="n">
        <v>280843</v>
      </c>
    </row>
    <row r="91">
      <c r="A91" t="inlineStr">
        <is>
          <t>AMBIKCO</t>
        </is>
      </c>
      <c r="B91" t="n">
        <v>13594</v>
      </c>
    </row>
    <row r="92">
      <c r="A92" t="inlineStr">
        <is>
          <t>AMBUJACEM</t>
        </is>
      </c>
      <c r="B92" t="n">
        <v>1872105</v>
      </c>
    </row>
    <row r="93">
      <c r="A93" t="inlineStr">
        <is>
          <t>AMDIND</t>
        </is>
      </c>
      <c r="B93" t="n">
        <v>180228</v>
      </c>
    </row>
    <row r="94">
      <c r="A94" t="inlineStr">
        <is>
          <t>AMIORG</t>
        </is>
      </c>
      <c r="B94" t="n">
        <v>25047</v>
      </c>
    </row>
    <row r="95">
      <c r="A95" t="inlineStr">
        <is>
          <t>AMJLAND</t>
        </is>
      </c>
      <c r="B95" t="n">
        <v>23754</v>
      </c>
    </row>
    <row r="96">
      <c r="A96" t="inlineStr">
        <is>
          <t>AMJUMBO</t>
        </is>
      </c>
      <c r="B96" t="n">
        <v>88000</v>
      </c>
    </row>
    <row r="97">
      <c r="A97" t="inlineStr">
        <is>
          <t>AMRUTANJAN</t>
        </is>
      </c>
      <c r="B97" t="n">
        <v>9136</v>
      </c>
    </row>
    <row r="98">
      <c r="A98" t="inlineStr">
        <is>
          <t>ANANDRATHI</t>
        </is>
      </c>
      <c r="B98" t="n">
        <v>186736</v>
      </c>
    </row>
    <row r="99">
      <c r="A99" t="inlineStr">
        <is>
          <t>ANANTRAJ</t>
        </is>
      </c>
      <c r="B99" t="n">
        <v>681181</v>
      </c>
    </row>
    <row r="100">
      <c r="A100" t="inlineStr">
        <is>
          <t>ANDHRACEMT</t>
        </is>
      </c>
      <c r="B100" t="n">
        <v>235011</v>
      </c>
    </row>
    <row r="101">
      <c r="A101" t="inlineStr">
        <is>
          <t>ANDHRAPAP</t>
        </is>
      </c>
      <c r="B101" t="n">
        <v>22326</v>
      </c>
    </row>
    <row r="102">
      <c r="A102" t="inlineStr">
        <is>
          <t>ANDHRSUGAR</t>
        </is>
      </c>
      <c r="B102" t="n">
        <v>1632234</v>
      </c>
    </row>
    <row r="103">
      <c r="A103" t="inlineStr">
        <is>
          <t>ANDREWYU</t>
        </is>
      </c>
      <c r="B103" t="n">
        <v>124666</v>
      </c>
    </row>
    <row r="104">
      <c r="A104" t="inlineStr">
        <is>
          <t>ANGELONE</t>
        </is>
      </c>
      <c r="B104" t="n">
        <v>703073</v>
      </c>
    </row>
    <row r="105">
      <c r="A105" t="inlineStr">
        <is>
          <t>ANIKINDS</t>
        </is>
      </c>
      <c r="B105" t="n">
        <v>53678</v>
      </c>
    </row>
    <row r="106">
      <c r="A106" t="inlineStr">
        <is>
          <t>ANMOL</t>
        </is>
      </c>
      <c r="B106" t="n">
        <v>106506</v>
      </c>
    </row>
    <row r="107">
      <c r="A107" t="inlineStr">
        <is>
          <t>ANSALAPI</t>
        </is>
      </c>
      <c r="B107" t="n">
        <v>25964</v>
      </c>
    </row>
    <row r="108">
      <c r="A108" t="inlineStr">
        <is>
          <t>ANUP</t>
        </is>
      </c>
      <c r="B108" t="n">
        <v>12680</v>
      </c>
    </row>
    <row r="109">
      <c r="A109" t="inlineStr">
        <is>
          <t>ANURAS</t>
        </is>
      </c>
      <c r="B109" t="n">
        <v>32578</v>
      </c>
    </row>
    <row r="110">
      <c r="A110" t="inlineStr">
        <is>
          <t>APARINDS</t>
        </is>
      </c>
      <c r="B110" t="n">
        <v>33433</v>
      </c>
    </row>
    <row r="111">
      <c r="A111" t="inlineStr">
        <is>
          <t>APCL</t>
        </is>
      </c>
      <c r="B111" t="n">
        <v>5539</v>
      </c>
    </row>
    <row r="112">
      <c r="A112" t="inlineStr">
        <is>
          <t>APCOTEXIND</t>
        </is>
      </c>
      <c r="B112" t="n">
        <v>39210</v>
      </c>
    </row>
    <row r="113">
      <c r="A113" t="inlineStr">
        <is>
          <t>APEX</t>
        </is>
      </c>
      <c r="B113" t="n">
        <v>46772</v>
      </c>
    </row>
    <row r="114">
      <c r="A114" t="inlineStr">
        <is>
          <t>APLAPOLLO</t>
        </is>
      </c>
      <c r="B114" t="n">
        <v>191786</v>
      </c>
    </row>
    <row r="115">
      <c r="A115" t="inlineStr">
        <is>
          <t>APLLTD</t>
        </is>
      </c>
      <c r="B115" t="n">
        <v>56355</v>
      </c>
    </row>
    <row r="116">
      <c r="A116" t="inlineStr">
        <is>
          <t>APOLLOHOSP</t>
        </is>
      </c>
      <c r="B116" t="n">
        <v>1348157</v>
      </c>
    </row>
    <row r="117">
      <c r="A117" t="inlineStr">
        <is>
          <t>APOLLOPIPE</t>
        </is>
      </c>
      <c r="B117" t="n">
        <v>31508</v>
      </c>
    </row>
    <row r="118">
      <c r="A118" t="inlineStr">
        <is>
          <t>APOLLOTYRE</t>
        </is>
      </c>
      <c r="B118" t="n">
        <v>977009</v>
      </c>
    </row>
    <row r="119">
      <c r="A119" t="inlineStr">
        <is>
          <t>APOLSINHOT</t>
        </is>
      </c>
      <c r="B119" t="n">
        <v>4124</v>
      </c>
    </row>
    <row r="120">
      <c r="A120" t="inlineStr">
        <is>
          <t>APTECHT</t>
        </is>
      </c>
      <c r="B120" t="n">
        <v>173368</v>
      </c>
    </row>
    <row r="121">
      <c r="A121" t="inlineStr">
        <is>
          <t>APTUS</t>
        </is>
      </c>
      <c r="B121" t="n">
        <v>39494</v>
      </c>
    </row>
    <row r="122">
      <c r="A122" t="inlineStr">
        <is>
          <t>ARCHIDPLY</t>
        </is>
      </c>
      <c r="B122" t="n">
        <v>27747</v>
      </c>
    </row>
    <row r="123">
      <c r="A123" t="inlineStr">
        <is>
          <t>ARCHIES</t>
        </is>
      </c>
      <c r="B123" t="n">
        <v>108028</v>
      </c>
    </row>
    <row r="124">
      <c r="A124" t="inlineStr">
        <is>
          <t>ARIES</t>
        </is>
      </c>
      <c r="B124" t="n">
        <v>27012</v>
      </c>
    </row>
    <row r="125">
      <c r="A125" t="inlineStr">
        <is>
          <t>ARIHANT</t>
        </is>
      </c>
      <c r="B125" t="n">
        <v>33420</v>
      </c>
    </row>
    <row r="126">
      <c r="A126" t="inlineStr">
        <is>
          <t>ARIHANTCAP</t>
        </is>
      </c>
      <c r="B126" t="n">
        <v>42473</v>
      </c>
    </row>
    <row r="127">
      <c r="A127" t="inlineStr">
        <is>
          <t>ARIHANTSUP</t>
        </is>
      </c>
      <c r="B127" t="n">
        <v>79849</v>
      </c>
    </row>
    <row r="128">
      <c r="A128" t="inlineStr">
        <is>
          <t>ARMANFIN</t>
        </is>
      </c>
      <c r="B128" t="n">
        <v>11727</v>
      </c>
    </row>
    <row r="129">
      <c r="A129" t="inlineStr">
        <is>
          <t>AROGRANITE</t>
        </is>
      </c>
      <c r="B129" t="n">
        <v>50170</v>
      </c>
    </row>
    <row r="130">
      <c r="A130" t="inlineStr">
        <is>
          <t>ARROWGREEN</t>
        </is>
      </c>
      <c r="B130" t="n">
        <v>13515</v>
      </c>
    </row>
    <row r="131">
      <c r="A131" t="inlineStr">
        <is>
          <t>ARSHIYA</t>
        </is>
      </c>
      <c r="B131" t="n">
        <v>3522378</v>
      </c>
    </row>
    <row r="132">
      <c r="A132" t="inlineStr">
        <is>
          <t>ARTEMISMED</t>
        </is>
      </c>
      <c r="B132" t="n">
        <v>25674</v>
      </c>
    </row>
    <row r="133">
      <c r="A133" t="inlineStr">
        <is>
          <t>ARVEE</t>
        </is>
      </c>
      <c r="B133" t="n">
        <v>6998</v>
      </c>
    </row>
    <row r="134">
      <c r="A134" t="inlineStr">
        <is>
          <t>ARVIND</t>
        </is>
      </c>
      <c r="B134" t="n">
        <v>1796123</v>
      </c>
    </row>
    <row r="135">
      <c r="A135" t="inlineStr">
        <is>
          <t>ARVINDFASN</t>
        </is>
      </c>
      <c r="B135" t="n">
        <v>78612</v>
      </c>
    </row>
    <row r="136">
      <c r="A136" t="inlineStr">
        <is>
          <t>ARVSMART</t>
        </is>
      </c>
      <c r="B136" t="n">
        <v>11355</v>
      </c>
    </row>
    <row r="137">
      <c r="A137" t="inlineStr">
        <is>
          <t>ASAHIINDIA</t>
        </is>
      </c>
      <c r="B137" t="n">
        <v>168081</v>
      </c>
    </row>
    <row r="138">
      <c r="A138" t="inlineStr">
        <is>
          <t>ASAHISONG</t>
        </is>
      </c>
      <c r="B138" t="n">
        <v>6987</v>
      </c>
    </row>
    <row r="139">
      <c r="A139" t="inlineStr">
        <is>
          <t>ASALCBR</t>
        </is>
      </c>
      <c r="B139" t="n">
        <v>18702</v>
      </c>
    </row>
    <row r="140">
      <c r="A140" t="inlineStr">
        <is>
          <t>ASCOM</t>
        </is>
      </c>
      <c r="B140" t="n">
        <v>20000</v>
      </c>
    </row>
    <row r="141">
      <c r="A141" t="inlineStr">
        <is>
          <t>ASHAPURMIN</t>
        </is>
      </c>
      <c r="B141" t="n">
        <v>97361</v>
      </c>
    </row>
    <row r="142">
      <c r="A142" t="inlineStr">
        <is>
          <t>ASHIANA</t>
        </is>
      </c>
      <c r="B142" t="n">
        <v>16660</v>
      </c>
    </row>
    <row r="143">
      <c r="A143" t="inlineStr">
        <is>
          <t>ASHIMASYN</t>
        </is>
      </c>
      <c r="B143" t="n">
        <v>187052</v>
      </c>
    </row>
    <row r="144">
      <c r="A144" t="inlineStr">
        <is>
          <t>ASHOKA</t>
        </is>
      </c>
      <c r="B144" t="n">
        <v>430965</v>
      </c>
    </row>
    <row r="145">
      <c r="A145" t="inlineStr">
        <is>
          <t>ASHOKLEY</t>
        </is>
      </c>
      <c r="B145" t="n">
        <v>7649602</v>
      </c>
    </row>
    <row r="146">
      <c r="A146" t="inlineStr">
        <is>
          <t>ASIANENE</t>
        </is>
      </c>
      <c r="B146" t="n">
        <v>56052</v>
      </c>
    </row>
    <row r="147">
      <c r="A147" t="inlineStr">
        <is>
          <t>ASIANHOTNR</t>
        </is>
      </c>
      <c r="B147" t="n">
        <v>4062</v>
      </c>
    </row>
    <row r="148">
      <c r="A148" t="inlineStr">
        <is>
          <t>ASIANPAINT</t>
        </is>
      </c>
      <c r="B148" t="n">
        <v>925250</v>
      </c>
    </row>
    <row r="149">
      <c r="A149" t="inlineStr">
        <is>
          <t>ASIANTILES</t>
        </is>
      </c>
      <c r="B149" t="n">
        <v>173477</v>
      </c>
    </row>
    <row r="150">
      <c r="A150" t="inlineStr">
        <is>
          <t>ASLIND</t>
        </is>
      </c>
      <c r="B150" t="n">
        <v>4000</v>
      </c>
    </row>
    <row r="151">
      <c r="A151" t="inlineStr">
        <is>
          <t>ASPINWALL</t>
        </is>
      </c>
      <c r="B151" t="n">
        <v>6505</v>
      </c>
    </row>
    <row r="152">
      <c r="A152" t="inlineStr">
        <is>
          <t>ASTEC</t>
        </is>
      </c>
      <c r="B152" t="n">
        <v>22693</v>
      </c>
    </row>
    <row r="153">
      <c r="A153" t="inlineStr">
        <is>
          <t>ASTERDM</t>
        </is>
      </c>
      <c r="B153" t="n">
        <v>574175</v>
      </c>
    </row>
    <row r="154">
      <c r="A154" t="inlineStr">
        <is>
          <t>ASTRAL</t>
        </is>
      </c>
      <c r="B154" t="n">
        <v>119273</v>
      </c>
    </row>
    <row r="155">
      <c r="A155" t="inlineStr">
        <is>
          <t>ASTRAMICRO</t>
        </is>
      </c>
      <c r="B155" t="n">
        <v>144154</v>
      </c>
    </row>
    <row r="156">
      <c r="A156" t="inlineStr">
        <is>
          <t>ASTRAZEN</t>
        </is>
      </c>
      <c r="B156" t="n">
        <v>4487</v>
      </c>
    </row>
    <row r="157">
      <c r="A157" t="inlineStr">
        <is>
          <t>ASTRON</t>
        </is>
      </c>
      <c r="B157" t="n">
        <v>14636</v>
      </c>
    </row>
    <row r="158">
      <c r="A158" t="inlineStr">
        <is>
          <t>ATALREAL</t>
        </is>
      </c>
      <c r="B158" t="n">
        <v>19200</v>
      </c>
    </row>
    <row r="159">
      <c r="A159" t="inlineStr">
        <is>
          <t>ATFL</t>
        </is>
      </c>
      <c r="B159" t="n">
        <v>4062</v>
      </c>
    </row>
    <row r="160">
      <c r="A160" t="inlineStr">
        <is>
          <t>ATLANTA</t>
        </is>
      </c>
      <c r="B160" t="n">
        <v>114815</v>
      </c>
    </row>
    <row r="161">
      <c r="A161" t="inlineStr">
        <is>
          <t>ATUL</t>
        </is>
      </c>
      <c r="B161" t="n">
        <v>10859</v>
      </c>
    </row>
    <row r="162">
      <c r="A162" t="inlineStr">
        <is>
          <t>ATULAUTO</t>
        </is>
      </c>
      <c r="B162" t="n">
        <v>24269</v>
      </c>
    </row>
    <row r="163">
      <c r="A163" t="inlineStr">
        <is>
          <t>AUBANK</t>
        </is>
      </c>
      <c r="B163" t="n">
        <v>604928</v>
      </c>
    </row>
    <row r="164">
      <c r="A164" t="inlineStr">
        <is>
          <t>AURIONPRO</t>
        </is>
      </c>
      <c r="B164" t="n">
        <v>28460</v>
      </c>
    </row>
    <row r="165">
      <c r="A165" t="inlineStr">
        <is>
          <t>AUROPHARMA</t>
        </is>
      </c>
      <c r="B165" t="n">
        <v>843084</v>
      </c>
    </row>
    <row r="166">
      <c r="A166" t="inlineStr">
        <is>
          <t>AURUM</t>
        </is>
      </c>
      <c r="B166" t="n">
        <v>61153</v>
      </c>
    </row>
    <row r="167">
      <c r="A167" t="inlineStr">
        <is>
          <t>AUSOMENT</t>
        </is>
      </c>
      <c r="B167" t="n">
        <v>1289</v>
      </c>
    </row>
    <row r="168">
      <c r="A168" t="inlineStr">
        <is>
          <t>AUTOAXLES</t>
        </is>
      </c>
      <c r="B168" t="n">
        <v>11143</v>
      </c>
    </row>
    <row r="169">
      <c r="A169" t="inlineStr">
        <is>
          <t>AUTOIND</t>
        </is>
      </c>
      <c r="B169" t="n">
        <v>26370</v>
      </c>
    </row>
    <row r="170">
      <c r="A170" t="inlineStr">
        <is>
          <t>AVADHSUGAR</t>
        </is>
      </c>
      <c r="B170" t="n">
        <v>91672</v>
      </c>
    </row>
    <row r="171">
      <c r="A171" t="inlineStr">
        <is>
          <t>AVANTIFEED</t>
        </is>
      </c>
      <c r="B171" t="n">
        <v>54835</v>
      </c>
    </row>
    <row r="172">
      <c r="A172" t="inlineStr">
        <is>
          <t>AVG</t>
        </is>
      </c>
      <c r="B172" t="n">
        <v>1200</v>
      </c>
    </row>
    <row r="173">
      <c r="A173" t="inlineStr">
        <is>
          <t>AVTNPL</t>
        </is>
      </c>
      <c r="B173" t="n">
        <v>53351</v>
      </c>
    </row>
    <row r="174">
      <c r="A174" t="inlineStr">
        <is>
          <t>AWHCL</t>
        </is>
      </c>
      <c r="B174" t="n">
        <v>137257</v>
      </c>
    </row>
    <row r="175">
      <c r="A175" t="inlineStr">
        <is>
          <t>AXISBANK</t>
        </is>
      </c>
      <c r="B175" t="n">
        <v>4837967</v>
      </c>
    </row>
    <row r="176">
      <c r="A176" t="inlineStr">
        <is>
          <t>AXISBNKETF</t>
        </is>
      </c>
      <c r="B176" t="n">
        <v>576</v>
      </c>
    </row>
    <row r="177">
      <c r="A177" t="inlineStr">
        <is>
          <t>AXISBPSETF</t>
        </is>
      </c>
      <c r="B177" t="n">
        <v>28097</v>
      </c>
    </row>
    <row r="178">
      <c r="A178" t="inlineStr">
        <is>
          <t>AXISCETF</t>
        </is>
      </c>
      <c r="B178" t="n">
        <v>2817</v>
      </c>
    </row>
    <row r="179">
      <c r="A179" t="inlineStr">
        <is>
          <t>AXISGOLD</t>
        </is>
      </c>
      <c r="B179" t="n">
        <v>87651</v>
      </c>
    </row>
    <row r="180">
      <c r="A180" t="inlineStr">
        <is>
          <t>AXISHCETF</t>
        </is>
      </c>
      <c r="B180" t="n">
        <v>1833</v>
      </c>
    </row>
    <row r="181">
      <c r="A181" t="inlineStr">
        <is>
          <t>AXISNIFTY</t>
        </is>
      </c>
      <c r="B181" t="n">
        <v>2247</v>
      </c>
    </row>
    <row r="182">
      <c r="A182" t="inlineStr">
        <is>
          <t>AXISTECETF</t>
        </is>
      </c>
      <c r="B182" t="n">
        <v>5164</v>
      </c>
    </row>
    <row r="183">
      <c r="A183" t="inlineStr">
        <is>
          <t>AYMSYNTEX</t>
        </is>
      </c>
      <c r="B183" t="n">
        <v>63555</v>
      </c>
    </row>
    <row r="184">
      <c r="A184" t="inlineStr">
        <is>
          <t>BAFNAPH</t>
        </is>
      </c>
      <c r="B184" t="n">
        <v>5701</v>
      </c>
    </row>
    <row r="185">
      <c r="A185" t="inlineStr">
        <is>
          <t>BAJAJ-AUTO</t>
        </is>
      </c>
      <c r="B185" t="n">
        <v>259749</v>
      </c>
    </row>
    <row r="186">
      <c r="A186" t="inlineStr">
        <is>
          <t>BAJAJCON</t>
        </is>
      </c>
      <c r="B186" t="n">
        <v>371993</v>
      </c>
    </row>
    <row r="187">
      <c r="A187" t="inlineStr">
        <is>
          <t>BAJAJELEC</t>
        </is>
      </c>
      <c r="B187" t="n">
        <v>59831</v>
      </c>
    </row>
    <row r="188">
      <c r="A188" t="inlineStr">
        <is>
          <t>BAJAJFINSV</t>
        </is>
      </c>
      <c r="B188" t="n">
        <v>126539</v>
      </c>
    </row>
    <row r="189">
      <c r="A189" t="inlineStr">
        <is>
          <t>BAJAJHCARE</t>
        </is>
      </c>
      <c r="B189" t="n">
        <v>25884</v>
      </c>
    </row>
    <row r="190">
      <c r="A190" t="inlineStr">
        <is>
          <t>BAJAJHIND</t>
        </is>
      </c>
      <c r="B190" t="n">
        <v>5433288</v>
      </c>
    </row>
    <row r="191">
      <c r="A191" t="inlineStr">
        <is>
          <t>BAJAJHLDNG</t>
        </is>
      </c>
      <c r="B191" t="n">
        <v>8353</v>
      </c>
    </row>
    <row r="192">
      <c r="A192" t="inlineStr">
        <is>
          <t>BAJFINANCE</t>
        </is>
      </c>
      <c r="B192" t="n">
        <v>1568433</v>
      </c>
    </row>
    <row r="193">
      <c r="A193" t="inlineStr">
        <is>
          <t>BALAJITELE</t>
        </is>
      </c>
      <c r="B193" t="n">
        <v>78797</v>
      </c>
    </row>
    <row r="194">
      <c r="A194" t="inlineStr">
        <is>
          <t>BALAMINES</t>
        </is>
      </c>
      <c r="B194" t="n">
        <v>18285</v>
      </c>
    </row>
    <row r="195">
      <c r="A195" t="inlineStr">
        <is>
          <t>BALAXI</t>
        </is>
      </c>
      <c r="B195" t="n">
        <v>613</v>
      </c>
    </row>
    <row r="196">
      <c r="A196" t="inlineStr">
        <is>
          <t>BALKRISIND</t>
        </is>
      </c>
      <c r="B196" t="n">
        <v>67527</v>
      </c>
    </row>
    <row r="197">
      <c r="A197" t="inlineStr">
        <is>
          <t>BALMLAWRIE</t>
        </is>
      </c>
      <c r="B197" t="n">
        <v>151392</v>
      </c>
    </row>
    <row r="198">
      <c r="A198" t="inlineStr">
        <is>
          <t>BALPHARMA</t>
        </is>
      </c>
      <c r="B198" t="n">
        <v>271811</v>
      </c>
    </row>
    <row r="199">
      <c r="A199" t="inlineStr">
        <is>
          <t>BALRAMCHIN</t>
        </is>
      </c>
      <c r="B199" t="n">
        <v>1117011</v>
      </c>
    </row>
    <row r="200">
      <c r="A200" t="inlineStr">
        <is>
          <t>BANARBEADS</t>
        </is>
      </c>
      <c r="B200" t="n">
        <v>15096</v>
      </c>
    </row>
    <row r="201">
      <c r="A201" t="inlineStr">
        <is>
          <t>BANARISUG</t>
        </is>
      </c>
      <c r="B201" t="n">
        <v>1423</v>
      </c>
    </row>
    <row r="202">
      <c r="A202" t="inlineStr">
        <is>
          <t>BANCOINDIA</t>
        </is>
      </c>
      <c r="B202" t="n">
        <v>36476</v>
      </c>
    </row>
    <row r="203">
      <c r="A203" t="inlineStr">
        <is>
          <t>BANDHANBNK</t>
        </is>
      </c>
      <c r="B203" t="n">
        <v>1978131</v>
      </c>
    </row>
    <row r="204">
      <c r="A204" t="inlineStr">
        <is>
          <t>BANG</t>
        </is>
      </c>
      <c r="B204" t="n">
        <v>29875</v>
      </c>
    </row>
    <row r="205">
      <c r="A205" t="inlineStr">
        <is>
          <t>BANKBARODA</t>
        </is>
      </c>
      <c r="B205" t="n">
        <v>9870005</v>
      </c>
    </row>
    <row r="206">
      <c r="A206" t="inlineStr">
        <is>
          <t>BANKBEES</t>
        </is>
      </c>
      <c r="B206" t="n">
        <v>774279</v>
      </c>
    </row>
    <row r="207">
      <c r="A207" t="inlineStr">
        <is>
          <t>BANKINDIA</t>
        </is>
      </c>
      <c r="B207" t="n">
        <v>1111208</v>
      </c>
    </row>
    <row r="208">
      <c r="A208" t="inlineStr">
        <is>
          <t>BANSWRAS</t>
        </is>
      </c>
      <c r="B208" t="n">
        <v>96021</v>
      </c>
    </row>
    <row r="209">
      <c r="A209" t="inlineStr">
        <is>
          <t>BARBEQUE</t>
        </is>
      </c>
      <c r="B209" t="n">
        <v>13803</v>
      </c>
    </row>
    <row r="210">
      <c r="A210" t="inlineStr">
        <is>
          <t>BASF</t>
        </is>
      </c>
      <c r="B210" t="n">
        <v>4933</v>
      </c>
    </row>
    <row r="211">
      <c r="A211" t="inlineStr">
        <is>
          <t>BASML</t>
        </is>
      </c>
      <c r="B211" t="n">
        <v>141987</v>
      </c>
    </row>
    <row r="212">
      <c r="A212" t="inlineStr">
        <is>
          <t>BATAINDIA</t>
        </is>
      </c>
      <c r="B212" t="n">
        <v>185165</v>
      </c>
    </row>
    <row r="213">
      <c r="A213" t="inlineStr">
        <is>
          <t>BAYERCROP</t>
        </is>
      </c>
      <c r="B213" t="n">
        <v>2646</v>
      </c>
    </row>
    <row r="214">
      <c r="A214" t="inlineStr">
        <is>
          <t>BBETF0432</t>
        </is>
      </c>
      <c r="B214" t="n">
        <v>5818</v>
      </c>
    </row>
    <row r="215">
      <c r="A215" t="inlineStr">
        <is>
          <t>BBL</t>
        </is>
      </c>
      <c r="B215" t="n">
        <v>16566</v>
      </c>
    </row>
    <row r="216">
      <c r="A216" t="inlineStr">
        <is>
          <t>BBOX</t>
        </is>
      </c>
      <c r="B216" t="n">
        <v>2371</v>
      </c>
    </row>
    <row r="217">
      <c r="A217" t="inlineStr">
        <is>
          <t>BBTC</t>
        </is>
      </c>
      <c r="B217" t="n">
        <v>27138</v>
      </c>
    </row>
    <row r="218">
      <c r="A218" t="inlineStr">
        <is>
          <t>BBTCL</t>
        </is>
      </c>
      <c r="B218" t="n">
        <v>9000</v>
      </c>
    </row>
    <row r="219">
      <c r="A219" t="inlineStr">
        <is>
          <t>BCONCEPTS</t>
        </is>
      </c>
      <c r="B219" t="n">
        <v>12101</v>
      </c>
    </row>
    <row r="220">
      <c r="A220" t="inlineStr">
        <is>
          <t>BDL</t>
        </is>
      </c>
      <c r="B220" t="n">
        <v>404973</v>
      </c>
    </row>
    <row r="221">
      <c r="A221" t="inlineStr">
        <is>
          <t>BEARDSELL</t>
        </is>
      </c>
      <c r="B221" t="n">
        <v>105488</v>
      </c>
    </row>
    <row r="222">
      <c r="A222" t="inlineStr">
        <is>
          <t>BECTORFOOD</t>
        </is>
      </c>
      <c r="B222" t="n">
        <v>174273</v>
      </c>
    </row>
    <row r="223">
      <c r="A223" t="inlineStr">
        <is>
          <t>BEDMUTHA</t>
        </is>
      </c>
      <c r="B223" t="n">
        <v>17895</v>
      </c>
    </row>
    <row r="224">
      <c r="A224" t="inlineStr">
        <is>
          <t>BEL</t>
        </is>
      </c>
      <c r="B224" t="n">
        <v>2902039</v>
      </c>
    </row>
    <row r="225">
      <c r="A225" t="inlineStr">
        <is>
          <t>BEML</t>
        </is>
      </c>
      <c r="B225" t="n">
        <v>122544</v>
      </c>
    </row>
    <row r="226">
      <c r="A226" t="inlineStr">
        <is>
          <t>BEPL</t>
        </is>
      </c>
      <c r="B226" t="n">
        <v>449508</v>
      </c>
    </row>
    <row r="227">
      <c r="A227" t="inlineStr">
        <is>
          <t>BERGEPAINT</t>
        </is>
      </c>
      <c r="B227" t="n">
        <v>223158</v>
      </c>
    </row>
    <row r="228">
      <c r="A228" t="inlineStr">
        <is>
          <t>BESTAGRO</t>
        </is>
      </c>
      <c r="B228" t="n">
        <v>21793</v>
      </c>
    </row>
    <row r="229">
      <c r="A229" t="inlineStr">
        <is>
          <t>BETA</t>
        </is>
      </c>
      <c r="B229" t="n">
        <v>2000</v>
      </c>
    </row>
    <row r="230">
      <c r="A230" t="inlineStr">
        <is>
          <t>BEWLTD</t>
        </is>
      </c>
      <c r="B230" t="n">
        <v>4000</v>
      </c>
    </row>
    <row r="231">
      <c r="A231" t="inlineStr">
        <is>
          <t>BFINVEST</t>
        </is>
      </c>
      <c r="B231" t="n">
        <v>13496</v>
      </c>
    </row>
    <row r="232">
      <c r="A232" t="inlineStr">
        <is>
          <t>BFUTILITIE</t>
        </is>
      </c>
      <c r="B232" t="n">
        <v>140642</v>
      </c>
    </row>
    <row r="233">
      <c r="A233" t="inlineStr">
        <is>
          <t>BGRENERGY</t>
        </is>
      </c>
      <c r="B233" t="n">
        <v>177586</v>
      </c>
    </row>
    <row r="234">
      <c r="A234" t="inlineStr">
        <is>
          <t>BHAGCHEM</t>
        </is>
      </c>
      <c r="B234" t="n">
        <v>2632</v>
      </c>
    </row>
    <row r="235">
      <c r="A235" t="inlineStr">
        <is>
          <t>BHAGERIA</t>
        </is>
      </c>
      <c r="B235" t="n">
        <v>9096</v>
      </c>
    </row>
    <row r="236">
      <c r="A236" t="inlineStr">
        <is>
          <t>BHAGYANGR</t>
        </is>
      </c>
      <c r="B236" t="n">
        <v>25820</v>
      </c>
    </row>
    <row r="237">
      <c r="A237" t="inlineStr">
        <is>
          <t>BHAGYAPROP</t>
        </is>
      </c>
      <c r="B237" t="n">
        <v>11810</v>
      </c>
    </row>
    <row r="238">
      <c r="A238" t="inlineStr">
        <is>
          <t>BHARATFORG</t>
        </is>
      </c>
      <c r="B238" t="n">
        <v>320674</v>
      </c>
    </row>
    <row r="239">
      <c r="A239" t="inlineStr">
        <is>
          <t>BHARATGEAR</t>
        </is>
      </c>
      <c r="B239" t="n">
        <v>131464</v>
      </c>
    </row>
    <row r="240">
      <c r="A240" t="inlineStr">
        <is>
          <t>BHARATRAS</t>
        </is>
      </c>
      <c r="B240" t="n">
        <v>894</v>
      </c>
    </row>
    <row r="241">
      <c r="A241" t="inlineStr">
        <is>
          <t>BHARATWIRE</t>
        </is>
      </c>
      <c r="B241" t="n">
        <v>25716</v>
      </c>
    </row>
    <row r="242">
      <c r="A242" t="inlineStr">
        <is>
          <t>BHARTIARTL</t>
        </is>
      </c>
      <c r="B242" t="n">
        <v>2190011</v>
      </c>
    </row>
    <row r="243">
      <c r="A243" t="inlineStr">
        <is>
          <t>BHEL</t>
        </is>
      </c>
      <c r="B243" t="n">
        <v>3565113</v>
      </c>
    </row>
    <row r="244">
      <c r="A244" t="inlineStr">
        <is>
          <t>BIGBLOC</t>
        </is>
      </c>
      <c r="B244" t="n">
        <v>50024</v>
      </c>
    </row>
    <row r="245">
      <c r="A245" t="inlineStr">
        <is>
          <t>BIL</t>
        </is>
      </c>
      <c r="B245" t="n">
        <v>2732</v>
      </c>
    </row>
    <row r="246">
      <c r="A246" t="inlineStr">
        <is>
          <t>BINDALAGRO</t>
        </is>
      </c>
      <c r="B246" t="n">
        <v>166451</v>
      </c>
    </row>
    <row r="247">
      <c r="A247" t="inlineStr">
        <is>
          <t>BIOCON</t>
        </is>
      </c>
      <c r="B247" t="n">
        <v>332009</v>
      </c>
    </row>
    <row r="248">
      <c r="A248" t="inlineStr">
        <is>
          <t>BIOFILCHEM</t>
        </is>
      </c>
      <c r="B248" t="n">
        <v>85917</v>
      </c>
    </row>
    <row r="249">
      <c r="A249" t="inlineStr">
        <is>
          <t>BIRET</t>
        </is>
      </c>
      <c r="B249" t="n">
        <v>141293</v>
      </c>
    </row>
    <row r="250">
      <c r="A250" t="inlineStr">
        <is>
          <t>BIRLACABLE</t>
        </is>
      </c>
      <c r="B250" t="n">
        <v>32353</v>
      </c>
    </row>
    <row r="251">
      <c r="A251" t="inlineStr">
        <is>
          <t>BIRLACORPN</t>
        </is>
      </c>
      <c r="B251" t="n">
        <v>27368</v>
      </c>
    </row>
    <row r="252">
      <c r="A252" t="inlineStr">
        <is>
          <t>BIRLAMONEY</t>
        </is>
      </c>
      <c r="B252" t="n">
        <v>66642</v>
      </c>
    </row>
    <row r="253">
      <c r="A253" t="inlineStr">
        <is>
          <t>BIRLATYRE</t>
        </is>
      </c>
      <c r="B253" t="n">
        <v>593522</v>
      </c>
    </row>
    <row r="254">
      <c r="A254" t="inlineStr">
        <is>
          <t>BLISSGVS</t>
        </is>
      </c>
      <c r="B254" t="n">
        <v>103035</v>
      </c>
    </row>
    <row r="255">
      <c r="A255" t="inlineStr">
        <is>
          <t>BLKASHYAP</t>
        </is>
      </c>
      <c r="B255" t="n">
        <v>699785</v>
      </c>
    </row>
    <row r="256">
      <c r="A256" t="inlineStr">
        <is>
          <t>BLS</t>
        </is>
      </c>
      <c r="B256" t="n">
        <v>56445</v>
      </c>
    </row>
    <row r="257">
      <c r="A257" t="inlineStr">
        <is>
          <t>BLUEDART</t>
        </is>
      </c>
      <c r="B257" t="n">
        <v>4380</v>
      </c>
    </row>
    <row r="258">
      <c r="A258" t="inlineStr">
        <is>
          <t>BLUESTARCO</t>
        </is>
      </c>
      <c r="B258" t="n">
        <v>11175</v>
      </c>
    </row>
    <row r="259">
      <c r="A259" t="inlineStr">
        <is>
          <t>BMETRICS</t>
        </is>
      </c>
      <c r="B259" t="n">
        <v>3600</v>
      </c>
    </row>
    <row r="260">
      <c r="A260" t="inlineStr">
        <is>
          <t>BODALCHEM</t>
        </is>
      </c>
      <c r="B260" t="n">
        <v>391993</v>
      </c>
    </row>
    <row r="261">
      <c r="A261" t="inlineStr">
        <is>
          <t>BOMDYEING</t>
        </is>
      </c>
      <c r="B261" t="n">
        <v>1218636</v>
      </c>
    </row>
    <row r="262">
      <c r="A262" t="inlineStr">
        <is>
          <t>BORORENEW</t>
        </is>
      </c>
      <c r="B262" t="n">
        <v>223487</v>
      </c>
    </row>
    <row r="263">
      <c r="A263" t="inlineStr">
        <is>
          <t>BOSCHLTD</t>
        </is>
      </c>
      <c r="B263" t="n">
        <v>8704</v>
      </c>
    </row>
    <row r="264">
      <c r="A264" t="inlineStr">
        <is>
          <t>BPCL</t>
        </is>
      </c>
      <c r="B264" t="n">
        <v>1721368</v>
      </c>
    </row>
    <row r="265">
      <c r="A265" t="inlineStr">
        <is>
          <t>BPL</t>
        </is>
      </c>
      <c r="B265" t="n">
        <v>61406</v>
      </c>
    </row>
    <row r="266">
      <c r="A266" t="inlineStr">
        <is>
          <t>BRIGADE</t>
        </is>
      </c>
      <c r="B266" t="n">
        <v>336011</v>
      </c>
    </row>
    <row r="267">
      <c r="A267" t="inlineStr">
        <is>
          <t>BRIGHT</t>
        </is>
      </c>
      <c r="B267" t="n">
        <v>411000</v>
      </c>
    </row>
    <row r="268">
      <c r="A268" t="inlineStr">
        <is>
          <t>BRITANNIA</t>
        </is>
      </c>
      <c r="B268" t="n">
        <v>86768</v>
      </c>
    </row>
    <row r="269">
      <c r="A269" t="inlineStr">
        <is>
          <t>BRITANNIA</t>
        </is>
      </c>
      <c r="B269" t="n">
        <v>7293</v>
      </c>
    </row>
    <row r="270">
      <c r="A270" t="inlineStr">
        <is>
          <t>BRITANNIA</t>
        </is>
      </c>
      <c r="B270" t="n">
        <v>7711</v>
      </c>
    </row>
    <row r="271">
      <c r="A271" t="inlineStr">
        <is>
          <t>BRNL</t>
        </is>
      </c>
      <c r="B271" t="n">
        <v>199448</v>
      </c>
    </row>
    <row r="272">
      <c r="A272" t="inlineStr">
        <is>
          <t>BROOKS</t>
        </is>
      </c>
      <c r="B272" t="n">
        <v>12176</v>
      </c>
    </row>
    <row r="273">
      <c r="A273" t="inlineStr">
        <is>
          <t>BSE</t>
        </is>
      </c>
      <c r="B273" t="n">
        <v>294552</v>
      </c>
    </row>
    <row r="274">
      <c r="A274" t="inlineStr">
        <is>
          <t>BSHSL</t>
        </is>
      </c>
      <c r="B274" t="n">
        <v>302</v>
      </c>
    </row>
    <row r="275">
      <c r="A275" t="inlineStr">
        <is>
          <t>BSL</t>
        </is>
      </c>
      <c r="B275" t="n">
        <v>15127</v>
      </c>
    </row>
    <row r="276">
      <c r="A276" t="inlineStr">
        <is>
          <t>BSLGOLDETF</t>
        </is>
      </c>
      <c r="B276" t="n">
        <v>9127</v>
      </c>
    </row>
    <row r="277">
      <c r="A277" t="inlineStr">
        <is>
          <t>BSLNIFTY</t>
        </is>
      </c>
      <c r="B277" t="n">
        <v>46779</v>
      </c>
    </row>
    <row r="278">
      <c r="A278" t="inlineStr">
        <is>
          <t>BSLSENETFG</t>
        </is>
      </c>
      <c r="B278" t="n">
        <v>7627</v>
      </c>
    </row>
    <row r="279">
      <c r="A279" t="inlineStr">
        <is>
          <t>BSOFT</t>
        </is>
      </c>
      <c r="B279" t="n">
        <v>1088847</v>
      </c>
    </row>
    <row r="280">
      <c r="A280" t="inlineStr">
        <is>
          <t>BTML</t>
        </is>
      </c>
      <c r="B280" t="n">
        <v>2400</v>
      </c>
    </row>
    <row r="281">
      <c r="A281" t="inlineStr">
        <is>
          <t>BURGERKING</t>
        </is>
      </c>
      <c r="B281" t="n">
        <v>495743</v>
      </c>
    </row>
    <row r="282">
      <c r="A282" t="inlineStr">
        <is>
          <t>BUTTERFLY</t>
        </is>
      </c>
      <c r="B282" t="n">
        <v>30908</v>
      </c>
    </row>
    <row r="283">
      <c r="A283" t="inlineStr">
        <is>
          <t>BYKE</t>
        </is>
      </c>
      <c r="B283" t="n">
        <v>51494</v>
      </c>
    </row>
    <row r="284">
      <c r="A284" t="inlineStr">
        <is>
          <t>CADILAHC</t>
        </is>
      </c>
      <c r="B284" t="n">
        <v>691191</v>
      </c>
    </row>
    <row r="285">
      <c r="A285" t="inlineStr">
        <is>
          <t>CADSYS</t>
        </is>
      </c>
      <c r="B285" t="n">
        <v>6000</v>
      </c>
    </row>
    <row r="286">
      <c r="A286" t="inlineStr">
        <is>
          <t>CALSOFT</t>
        </is>
      </c>
      <c r="B286" t="n">
        <v>98749</v>
      </c>
    </row>
    <row r="287">
      <c r="A287" t="inlineStr">
        <is>
          <t>CAMLINFINE</t>
        </is>
      </c>
      <c r="B287" t="n">
        <v>78406</v>
      </c>
    </row>
    <row r="288">
      <c r="A288" t="inlineStr">
        <is>
          <t>CAMS</t>
        </is>
      </c>
      <c r="B288" t="n">
        <v>23877</v>
      </c>
    </row>
    <row r="289">
      <c r="A289" t="inlineStr">
        <is>
          <t>CANBK</t>
        </is>
      </c>
      <c r="B289" t="n">
        <v>1841430</v>
      </c>
    </row>
    <row r="290">
      <c r="A290" t="inlineStr">
        <is>
          <t>CANFINHOME</t>
        </is>
      </c>
      <c r="B290" t="n">
        <v>204545</v>
      </c>
    </row>
    <row r="291">
      <c r="A291" t="inlineStr">
        <is>
          <t>CANTABIL</t>
        </is>
      </c>
      <c r="B291" t="n">
        <v>1732</v>
      </c>
    </row>
    <row r="292">
      <c r="A292" t="inlineStr">
        <is>
          <t>CAPACITE</t>
        </is>
      </c>
      <c r="B292" t="n">
        <v>40965</v>
      </c>
    </row>
    <row r="293">
      <c r="A293" t="inlineStr">
        <is>
          <t>CAPLIPOINT</t>
        </is>
      </c>
      <c r="B293" t="n">
        <v>27464</v>
      </c>
    </row>
    <row r="294">
      <c r="A294" t="inlineStr">
        <is>
          <t>CAPTRUST</t>
        </is>
      </c>
      <c r="B294" t="n">
        <v>9590</v>
      </c>
    </row>
    <row r="295">
      <c r="A295" t="inlineStr">
        <is>
          <t>CARBORUNIV</t>
        </is>
      </c>
      <c r="B295" t="n">
        <v>240182</v>
      </c>
    </row>
    <row r="296">
      <c r="A296" t="inlineStr">
        <is>
          <t>CAREERP</t>
        </is>
      </c>
      <c r="B296" t="n">
        <v>23700</v>
      </c>
    </row>
    <row r="297">
      <c r="A297" t="inlineStr">
        <is>
          <t>CARERATING</t>
        </is>
      </c>
      <c r="B297" t="n">
        <v>47862</v>
      </c>
    </row>
    <row r="298">
      <c r="A298" t="inlineStr">
        <is>
          <t>CARTRADE</t>
        </is>
      </c>
      <c r="B298" t="n">
        <v>34236</v>
      </c>
    </row>
    <row r="299">
      <c r="A299" t="inlineStr">
        <is>
          <t>CASTROLIND</t>
        </is>
      </c>
      <c r="B299" t="n">
        <v>572716</v>
      </c>
    </row>
    <row r="300">
      <c r="A300" t="inlineStr">
        <is>
          <t>CCL</t>
        </is>
      </c>
      <c r="B300" t="n">
        <v>372659</v>
      </c>
    </row>
    <row r="301">
      <c r="A301" t="inlineStr">
        <is>
          <t>CDSL</t>
        </is>
      </c>
      <c r="B301" t="n">
        <v>286161</v>
      </c>
    </row>
    <row r="302">
      <c r="A302" t="inlineStr">
        <is>
          <t>CEATLTD</t>
        </is>
      </c>
      <c r="B302" t="n">
        <v>177683</v>
      </c>
    </row>
    <row r="303">
      <c r="A303" t="inlineStr">
        <is>
          <t>CEBBCO</t>
        </is>
      </c>
      <c r="B303" t="n">
        <v>183691</v>
      </c>
    </row>
    <row r="304">
      <c r="A304" t="inlineStr">
        <is>
          <t>CENTENKA</t>
        </is>
      </c>
      <c r="B304" t="n">
        <v>133584</v>
      </c>
    </row>
    <row r="305">
      <c r="A305" t="inlineStr">
        <is>
          <t>CENTEXT</t>
        </is>
      </c>
      <c r="B305" t="n">
        <v>182850</v>
      </c>
    </row>
    <row r="306">
      <c r="A306" t="inlineStr">
        <is>
          <t>CENTRALBK</t>
        </is>
      </c>
      <c r="B306" t="n">
        <v>963555</v>
      </c>
    </row>
    <row r="307">
      <c r="A307" t="inlineStr">
        <is>
          <t>CENTRUM</t>
        </is>
      </c>
      <c r="B307" t="n">
        <v>273108</v>
      </c>
    </row>
    <row r="308">
      <c r="A308" t="inlineStr">
        <is>
          <t>CENTUM</t>
        </is>
      </c>
      <c r="B308" t="n">
        <v>6143</v>
      </c>
    </row>
    <row r="309">
      <c r="A309" t="inlineStr">
        <is>
          <t>CENTURYPLY</t>
        </is>
      </c>
      <c r="B309" t="n">
        <v>43143</v>
      </c>
    </row>
    <row r="310">
      <c r="A310" t="inlineStr">
        <is>
          <t>CENTURYTEX</t>
        </is>
      </c>
      <c r="B310" t="n">
        <v>132050</v>
      </c>
    </row>
    <row r="311">
      <c r="A311" t="inlineStr">
        <is>
          <t>CERA</t>
        </is>
      </c>
      <c r="B311" t="n">
        <v>8386</v>
      </c>
    </row>
    <row r="312">
      <c r="A312" t="inlineStr">
        <is>
          <t>CEREBRAINT</t>
        </is>
      </c>
      <c r="B312" t="n">
        <v>297606</v>
      </c>
    </row>
    <row r="313">
      <c r="A313" t="inlineStr">
        <is>
          <t>CESC</t>
        </is>
      </c>
      <c r="B313" t="n">
        <v>1762941</v>
      </c>
    </row>
    <row r="314">
      <c r="A314" t="inlineStr">
        <is>
          <t>CGCL</t>
        </is>
      </c>
      <c r="B314" t="n">
        <v>5354</v>
      </c>
    </row>
    <row r="315">
      <c r="A315" t="inlineStr">
        <is>
          <t>CGPOWER</t>
        </is>
      </c>
      <c r="B315" t="n">
        <v>2358091</v>
      </c>
    </row>
    <row r="316">
      <c r="A316" t="inlineStr">
        <is>
          <t>CHALET</t>
        </is>
      </c>
      <c r="B316" t="n">
        <v>32626</v>
      </c>
    </row>
    <row r="317">
      <c r="A317" t="inlineStr">
        <is>
          <t>CHAMBLFERT</t>
        </is>
      </c>
      <c r="B317" t="n">
        <v>252457</v>
      </c>
    </row>
    <row r="318">
      <c r="A318" t="inlineStr">
        <is>
          <t>CHEMBOND</t>
        </is>
      </c>
      <c r="B318" t="n">
        <v>82800</v>
      </c>
    </row>
    <row r="319">
      <c r="A319" t="inlineStr">
        <is>
          <t>CHEMCON</t>
        </is>
      </c>
      <c r="B319" t="n">
        <v>42307</v>
      </c>
    </row>
    <row r="320">
      <c r="A320" t="inlineStr">
        <is>
          <t>CHEMFAB</t>
        </is>
      </c>
      <c r="B320" t="n">
        <v>52032</v>
      </c>
    </row>
    <row r="321">
      <c r="A321" t="inlineStr">
        <is>
          <t>CHEMPLASTS</t>
        </is>
      </c>
      <c r="B321" t="n">
        <v>166701</v>
      </c>
    </row>
    <row r="322">
      <c r="A322" t="inlineStr">
        <is>
          <t>CHENNPETRO</t>
        </is>
      </c>
      <c r="B322" t="n">
        <v>376794</v>
      </c>
    </row>
    <row r="323">
      <c r="A323" t="inlineStr">
        <is>
          <t>CHOLAFIN</t>
        </is>
      </c>
      <c r="B323" t="n">
        <v>2246100</v>
      </c>
    </row>
    <row r="324">
      <c r="A324" t="inlineStr">
        <is>
          <t>CHOLAHLDNG</t>
        </is>
      </c>
      <c r="B324" t="n">
        <v>52227</v>
      </c>
    </row>
    <row r="325">
      <c r="A325" t="inlineStr">
        <is>
          <t>CIGNITITEC</t>
        </is>
      </c>
      <c r="B325" t="n">
        <v>16641</v>
      </c>
    </row>
    <row r="326">
      <c r="A326" t="inlineStr">
        <is>
          <t>CINELINE</t>
        </is>
      </c>
      <c r="B326" t="n">
        <v>10401</v>
      </c>
    </row>
    <row r="327">
      <c r="A327" t="inlineStr">
        <is>
          <t>CINEVISTA</t>
        </is>
      </c>
      <c r="B327" t="n">
        <v>98068</v>
      </c>
    </row>
    <row r="328">
      <c r="A328" t="inlineStr">
        <is>
          <t>CIPLA</t>
        </is>
      </c>
      <c r="B328" t="n">
        <v>846202</v>
      </c>
    </row>
    <row r="329">
      <c r="A329" t="inlineStr">
        <is>
          <t>CLEAN</t>
        </is>
      </c>
      <c r="B329" t="n">
        <v>38903</v>
      </c>
    </row>
    <row r="330">
      <c r="A330" t="inlineStr">
        <is>
          <t>CLEDUCATE</t>
        </is>
      </c>
      <c r="B330" t="n">
        <v>6900</v>
      </c>
    </row>
    <row r="331">
      <c r="A331" t="inlineStr">
        <is>
          <t>CLNINDIA</t>
        </is>
      </c>
      <c r="B331" t="n">
        <v>13951</v>
      </c>
    </row>
    <row r="332">
      <c r="A332" t="inlineStr">
        <is>
          <t>CLSEL</t>
        </is>
      </c>
      <c r="B332" t="n">
        <v>39075</v>
      </c>
    </row>
    <row r="333">
      <c r="A333" t="inlineStr">
        <is>
          <t>CMMIPL</t>
        </is>
      </c>
      <c r="B333" t="n">
        <v>9000</v>
      </c>
    </row>
    <row r="334">
      <c r="A334" t="inlineStr">
        <is>
          <t>CMSINFO</t>
        </is>
      </c>
      <c r="B334" t="n">
        <v>464259</v>
      </c>
    </row>
    <row r="335">
      <c r="A335" t="inlineStr">
        <is>
          <t>COALINDIA</t>
        </is>
      </c>
      <c r="B335" t="n">
        <v>5207756</v>
      </c>
    </row>
    <row r="336">
      <c r="A336" t="inlineStr">
        <is>
          <t>COASTCORP</t>
        </is>
      </c>
      <c r="B336" t="n">
        <v>69094</v>
      </c>
    </row>
    <row r="337">
      <c r="A337" t="inlineStr">
        <is>
          <t>COCHINSHIP</t>
        </is>
      </c>
      <c r="B337" t="n">
        <v>56637</v>
      </c>
    </row>
    <row r="338">
      <c r="A338" t="inlineStr">
        <is>
          <t>COFFEEDAY</t>
        </is>
      </c>
      <c r="B338" t="n">
        <v>9323796</v>
      </c>
    </row>
    <row r="339">
      <c r="A339" t="inlineStr">
        <is>
          <t>COFORGE</t>
        </is>
      </c>
      <c r="B339" t="n">
        <v>95143</v>
      </c>
    </row>
    <row r="340">
      <c r="A340" t="inlineStr">
        <is>
          <t>COLPAL</t>
        </is>
      </c>
      <c r="B340" t="n">
        <v>165092</v>
      </c>
    </row>
    <row r="341">
      <c r="A341" t="inlineStr">
        <is>
          <t>COMPINFO</t>
        </is>
      </c>
      <c r="B341" t="n">
        <v>239264</v>
      </c>
    </row>
    <row r="342">
      <c r="A342" t="inlineStr">
        <is>
          <t>CONCOR</t>
        </is>
      </c>
      <c r="B342" t="n">
        <v>235108</v>
      </c>
    </row>
    <row r="343">
      <c r="A343" t="inlineStr">
        <is>
          <t>CONFIPET</t>
        </is>
      </c>
      <c r="B343" t="n">
        <v>745000</v>
      </c>
    </row>
    <row r="344">
      <c r="A344" t="inlineStr">
        <is>
          <t>CONSOFINVT</t>
        </is>
      </c>
      <c r="B344" t="n">
        <v>18952</v>
      </c>
    </row>
    <row r="345">
      <c r="A345" t="inlineStr">
        <is>
          <t>CONTI</t>
        </is>
      </c>
      <c r="B345" t="n">
        <v>3333</v>
      </c>
    </row>
    <row r="346">
      <c r="A346" t="inlineStr">
        <is>
          <t>CONTROLPR</t>
        </is>
      </c>
      <c r="B346" t="n">
        <v>155473</v>
      </c>
    </row>
    <row r="347">
      <c r="A347" t="inlineStr">
        <is>
          <t>CORALFINAC</t>
        </is>
      </c>
      <c r="B347" t="n">
        <v>47295</v>
      </c>
    </row>
    <row r="348">
      <c r="A348" t="inlineStr">
        <is>
          <t>CORDSCABLE</t>
        </is>
      </c>
      <c r="B348" t="n">
        <v>26290</v>
      </c>
    </row>
    <row r="349">
      <c r="A349" t="inlineStr">
        <is>
          <t>COROMANDEL</t>
        </is>
      </c>
      <c r="B349" t="n">
        <v>68774</v>
      </c>
    </row>
    <row r="350">
      <c r="A350" t="inlineStr">
        <is>
          <t>COSMOFILMS</t>
        </is>
      </c>
      <c r="B350" t="n">
        <v>77053</v>
      </c>
    </row>
    <row r="351">
      <c r="A351" t="inlineStr">
        <is>
          <t>CPSEETF</t>
        </is>
      </c>
      <c r="B351" t="n">
        <v>5268099</v>
      </c>
    </row>
    <row r="352">
      <c r="A352" t="inlineStr">
        <is>
          <t>CRAFTSMAN</t>
        </is>
      </c>
      <c r="B352" t="n">
        <v>4158</v>
      </c>
    </row>
    <row r="353">
      <c r="A353" t="inlineStr">
        <is>
          <t>CREATIVE</t>
        </is>
      </c>
      <c r="B353" t="n">
        <v>20314</v>
      </c>
    </row>
    <row r="354">
      <c r="A354" t="inlineStr">
        <is>
          <t>CREATIVEYE</t>
        </is>
      </c>
      <c r="B354" t="n">
        <v>13000</v>
      </c>
    </row>
    <row r="355">
      <c r="A355" t="inlineStr">
        <is>
          <t>CREDITACC</t>
        </is>
      </c>
      <c r="B355" t="n">
        <v>110501</v>
      </c>
    </row>
    <row r="356">
      <c r="A356" t="inlineStr">
        <is>
          <t>CRISIL</t>
        </is>
      </c>
      <c r="B356" t="n">
        <v>21904</v>
      </c>
    </row>
    <row r="357">
      <c r="A357" t="inlineStr">
        <is>
          <t>CROMPTON</t>
        </is>
      </c>
      <c r="B357" t="n">
        <v>1043636</v>
      </c>
    </row>
    <row r="358">
      <c r="A358" t="inlineStr">
        <is>
          <t>CSBBANK</t>
        </is>
      </c>
      <c r="B358" t="n">
        <v>36721</v>
      </c>
    </row>
    <row r="359">
      <c r="A359" t="inlineStr">
        <is>
          <t>CTE</t>
        </is>
      </c>
      <c r="B359" t="n">
        <v>415565</v>
      </c>
    </row>
    <row r="360">
      <c r="A360" t="inlineStr">
        <is>
          <t>CUB</t>
        </is>
      </c>
      <c r="B360" t="n">
        <v>592626</v>
      </c>
    </row>
    <row r="361">
      <c r="A361" t="inlineStr">
        <is>
          <t>CUBEXTUB</t>
        </is>
      </c>
      <c r="B361" t="n">
        <v>18406</v>
      </c>
    </row>
    <row r="362">
      <c r="A362" t="inlineStr">
        <is>
          <t>CUMMINSIND</t>
        </is>
      </c>
      <c r="B362" t="n">
        <v>680861</v>
      </c>
    </row>
    <row r="363">
      <c r="A363" t="inlineStr">
        <is>
          <t>CUPID</t>
        </is>
      </c>
      <c r="B363" t="n">
        <v>12429</v>
      </c>
    </row>
    <row r="364">
      <c r="A364" t="inlineStr">
        <is>
          <t>CYBERTECH</t>
        </is>
      </c>
      <c r="B364" t="n">
        <v>198024</v>
      </c>
    </row>
    <row r="365">
      <c r="A365" t="inlineStr">
        <is>
          <t>CYIENT</t>
        </is>
      </c>
      <c r="B365" t="n">
        <v>134060</v>
      </c>
    </row>
    <row r="366">
      <c r="A366" t="inlineStr">
        <is>
          <t>DAAWAT</t>
        </is>
      </c>
      <c r="B366" t="n">
        <v>578304</v>
      </c>
    </row>
    <row r="367">
      <c r="A367" t="inlineStr">
        <is>
          <t>DABUR</t>
        </is>
      </c>
      <c r="B367" t="n">
        <v>503110</v>
      </c>
    </row>
    <row r="368">
      <c r="A368" t="inlineStr">
        <is>
          <t>DALBHARAT</t>
        </is>
      </c>
      <c r="B368" t="n">
        <v>21496</v>
      </c>
    </row>
    <row r="369">
      <c r="A369" t="inlineStr">
        <is>
          <t>DALMIASUG</t>
        </is>
      </c>
      <c r="B369" t="n">
        <v>77137</v>
      </c>
    </row>
    <row r="370">
      <c r="A370" t="inlineStr">
        <is>
          <t>DAMODARIND</t>
        </is>
      </c>
      <c r="B370" t="n">
        <v>41150</v>
      </c>
    </row>
    <row r="371">
      <c r="A371" t="inlineStr">
        <is>
          <t>DANGEE</t>
        </is>
      </c>
      <c r="B371" t="n">
        <v>150</v>
      </c>
    </row>
    <row r="372">
      <c r="A372" t="inlineStr">
        <is>
          <t>DATAMATICS</t>
        </is>
      </c>
      <c r="B372" t="n">
        <v>261915</v>
      </c>
    </row>
    <row r="373">
      <c r="A373" t="inlineStr">
        <is>
          <t>DATAPATTNS</t>
        </is>
      </c>
      <c r="B373" t="n">
        <v>128222</v>
      </c>
    </row>
    <row r="374">
      <c r="A374" t="inlineStr">
        <is>
          <t>DBCORP</t>
        </is>
      </c>
      <c r="B374" t="n">
        <v>58152</v>
      </c>
    </row>
    <row r="375">
      <c r="A375" t="inlineStr">
        <is>
          <t>DBL</t>
        </is>
      </c>
      <c r="B375" t="n">
        <v>567645</v>
      </c>
    </row>
    <row r="376">
      <c r="A376" t="inlineStr">
        <is>
          <t>DCAL</t>
        </is>
      </c>
      <c r="B376" t="n">
        <v>146437</v>
      </c>
    </row>
    <row r="377">
      <c r="A377" t="inlineStr">
        <is>
          <t>DCBBANK</t>
        </is>
      </c>
      <c r="B377" t="n">
        <v>499729</v>
      </c>
    </row>
    <row r="378">
      <c r="A378" t="inlineStr">
        <is>
          <t>DCM</t>
        </is>
      </c>
      <c r="B378" t="n">
        <v>8174</v>
      </c>
    </row>
    <row r="379">
      <c r="A379" t="inlineStr">
        <is>
          <t>DCMNVL</t>
        </is>
      </c>
      <c r="B379" t="n">
        <v>96389</v>
      </c>
    </row>
    <row r="380">
      <c r="A380" t="inlineStr">
        <is>
          <t>DCMSHRIRAM</t>
        </is>
      </c>
      <c r="B380" t="n">
        <v>75016</v>
      </c>
    </row>
    <row r="381">
      <c r="A381" t="inlineStr">
        <is>
          <t>DCMSRIND</t>
        </is>
      </c>
      <c r="B381" t="n">
        <v>72618</v>
      </c>
    </row>
    <row r="382">
      <c r="A382" t="inlineStr">
        <is>
          <t>DCW</t>
        </is>
      </c>
      <c r="B382" t="n">
        <v>628323</v>
      </c>
    </row>
    <row r="383">
      <c r="A383" t="inlineStr">
        <is>
          <t>DECCANCE</t>
        </is>
      </c>
      <c r="B383" t="n">
        <v>15557</v>
      </c>
    </row>
    <row r="384">
      <c r="A384" t="inlineStr">
        <is>
          <t>DEEPAKFERT</t>
        </is>
      </c>
      <c r="B384" t="n">
        <v>358895</v>
      </c>
    </row>
    <row r="385">
      <c r="A385" t="inlineStr">
        <is>
          <t>DEEPAKNTR</t>
        </is>
      </c>
      <c r="B385" t="n">
        <v>169569</v>
      </c>
    </row>
    <row r="386">
      <c r="A386" t="inlineStr">
        <is>
          <t>DEEPENR</t>
        </is>
      </c>
      <c r="B386" t="n">
        <v>42969</v>
      </c>
    </row>
    <row r="387">
      <c r="A387" t="inlineStr">
        <is>
          <t>DEEPINDS</t>
        </is>
      </c>
      <c r="B387" t="n">
        <v>87462</v>
      </c>
    </row>
    <row r="388">
      <c r="A388" t="inlineStr">
        <is>
          <t>DELPHIFX</t>
        </is>
      </c>
      <c r="B388" t="n">
        <v>676</v>
      </c>
    </row>
    <row r="389">
      <c r="A389" t="inlineStr">
        <is>
          <t>DELTACORP</t>
        </is>
      </c>
      <c r="B389" t="n">
        <v>513258</v>
      </c>
    </row>
    <row r="390">
      <c r="A390" t="inlineStr">
        <is>
          <t>DELTAMAGNT</t>
        </is>
      </c>
      <c r="B390" t="n">
        <v>8560</v>
      </c>
    </row>
    <row r="391">
      <c r="A391" t="inlineStr">
        <is>
          <t>DEN</t>
        </is>
      </c>
      <c r="B391" t="n">
        <v>664583</v>
      </c>
    </row>
    <row r="392">
      <c r="A392" t="inlineStr">
        <is>
          <t>DESTINY</t>
        </is>
      </c>
      <c r="B392" t="n">
        <v>30000</v>
      </c>
    </row>
    <row r="393">
      <c r="A393" t="inlineStr">
        <is>
          <t>DEVIT</t>
        </is>
      </c>
      <c r="B393" t="n">
        <v>30000</v>
      </c>
    </row>
    <row r="394">
      <c r="A394" t="inlineStr">
        <is>
          <t>DEVYANI</t>
        </is>
      </c>
      <c r="B394" t="n">
        <v>1634142</v>
      </c>
    </row>
    <row r="395">
      <c r="A395" t="inlineStr">
        <is>
          <t>DFMFOODS</t>
        </is>
      </c>
      <c r="B395" t="n">
        <v>26162</v>
      </c>
    </row>
    <row r="396">
      <c r="A396" t="inlineStr">
        <is>
          <t>DHAMPURSUG</t>
        </is>
      </c>
      <c r="B396" t="n">
        <v>438749</v>
      </c>
    </row>
    <row r="397">
      <c r="A397" t="inlineStr">
        <is>
          <t>DHANBANK</t>
        </is>
      </c>
      <c r="B397" t="n">
        <v>189768</v>
      </c>
    </row>
    <row r="398">
      <c r="A398" t="inlineStr">
        <is>
          <t>DHANI</t>
        </is>
      </c>
      <c r="B398" t="n">
        <v>371670</v>
      </c>
    </row>
    <row r="399">
      <c r="A399" t="inlineStr">
        <is>
          <t>DHANILOANS</t>
        </is>
      </c>
      <c r="B399" t="n">
        <v>10</v>
      </c>
    </row>
    <row r="400">
      <c r="A400" t="inlineStr">
        <is>
          <t>DHANILOANS</t>
        </is>
      </c>
      <c r="B400" t="n">
        <v>116</v>
      </c>
    </row>
    <row r="401">
      <c r="A401" t="inlineStr">
        <is>
          <t>DHANILOANS</t>
        </is>
      </c>
      <c r="B401" t="n">
        <v>25</v>
      </c>
    </row>
    <row r="402">
      <c r="A402" t="inlineStr">
        <is>
          <t>DHANILOANS</t>
        </is>
      </c>
      <c r="B402" t="n">
        <v>207</v>
      </c>
    </row>
    <row r="403">
      <c r="A403" t="inlineStr">
        <is>
          <t>DHANILOANS</t>
        </is>
      </c>
      <c r="B403" t="n">
        <v>50</v>
      </c>
    </row>
    <row r="404">
      <c r="A404" t="inlineStr">
        <is>
          <t>DHANILOANS</t>
        </is>
      </c>
      <c r="B404" t="n">
        <v>50</v>
      </c>
    </row>
    <row r="405">
      <c r="A405" t="inlineStr">
        <is>
          <t>DHANUKA</t>
        </is>
      </c>
      <c r="B405" t="n">
        <v>11814</v>
      </c>
    </row>
    <row r="406">
      <c r="A406" t="inlineStr">
        <is>
          <t>DHARAMSI</t>
        </is>
      </c>
      <c r="B406" t="n">
        <v>17357</v>
      </c>
    </row>
    <row r="407">
      <c r="A407" t="inlineStr">
        <is>
          <t>DHRUV</t>
        </is>
      </c>
      <c r="B407" t="n">
        <v>19299</v>
      </c>
    </row>
    <row r="408">
      <c r="A408" t="inlineStr">
        <is>
          <t>DHUNINV</t>
        </is>
      </c>
      <c r="B408" t="n">
        <v>2469</v>
      </c>
    </row>
    <row r="409">
      <c r="A409" t="inlineStr">
        <is>
          <t>DIAMONDYD</t>
        </is>
      </c>
      <c r="B409" t="n">
        <v>25072</v>
      </c>
    </row>
    <row r="410">
      <c r="A410" t="inlineStr">
        <is>
          <t>DICIND</t>
        </is>
      </c>
      <c r="B410" t="n">
        <v>1376</v>
      </c>
    </row>
    <row r="411">
      <c r="A411" t="inlineStr">
        <is>
          <t>DIGISPICE</t>
        </is>
      </c>
      <c r="B411" t="n">
        <v>103825</v>
      </c>
    </row>
    <row r="412">
      <c r="A412" t="inlineStr">
        <is>
          <t>DIGJAMLMTD</t>
        </is>
      </c>
      <c r="B412" t="n">
        <v>3668</v>
      </c>
    </row>
    <row r="413">
      <c r="A413" t="inlineStr">
        <is>
          <t>DIL</t>
        </is>
      </c>
      <c r="B413" t="n">
        <v>66000</v>
      </c>
    </row>
    <row r="414">
      <c r="A414" t="inlineStr">
        <is>
          <t>DISHTV</t>
        </is>
      </c>
      <c r="B414" t="n">
        <v>2092467</v>
      </c>
    </row>
    <row r="415">
      <c r="A415" t="inlineStr">
        <is>
          <t>DIVISLAB</t>
        </is>
      </c>
      <c r="B415" t="n">
        <v>476588</v>
      </c>
    </row>
    <row r="416">
      <c r="A416" t="inlineStr">
        <is>
          <t>DIXON</t>
        </is>
      </c>
      <c r="B416" t="n">
        <v>49986</v>
      </c>
    </row>
    <row r="417">
      <c r="A417" t="inlineStr">
        <is>
          <t>DKEGL</t>
        </is>
      </c>
      <c r="B417" t="n">
        <v>60000</v>
      </c>
    </row>
    <row r="418">
      <c r="A418" t="inlineStr">
        <is>
          <t>DLF</t>
        </is>
      </c>
      <c r="B418" t="n">
        <v>1457817</v>
      </c>
    </row>
    <row r="419">
      <c r="A419" t="inlineStr">
        <is>
          <t>DLINKINDIA</t>
        </is>
      </c>
      <c r="B419" t="n">
        <v>224506</v>
      </c>
    </row>
    <row r="420">
      <c r="A420" t="inlineStr">
        <is>
          <t>DMART</t>
        </is>
      </c>
      <c r="B420" t="n">
        <v>151639</v>
      </c>
    </row>
    <row r="421">
      <c r="A421" t="inlineStr">
        <is>
          <t>DODLA</t>
        </is>
      </c>
      <c r="B421" t="n">
        <v>7805</v>
      </c>
    </row>
    <row r="422">
      <c r="A422" t="inlineStr">
        <is>
          <t>DOLATALGO</t>
        </is>
      </c>
      <c r="B422" t="n">
        <v>92812</v>
      </c>
    </row>
    <row r="423">
      <c r="A423" t="inlineStr">
        <is>
          <t>DOLLAR</t>
        </is>
      </c>
      <c r="B423" t="n">
        <v>73739</v>
      </c>
    </row>
    <row r="424">
      <c r="A424" t="inlineStr">
        <is>
          <t>DONEAR</t>
        </is>
      </c>
      <c r="B424" t="n">
        <v>62331</v>
      </c>
    </row>
    <row r="425">
      <c r="A425" t="inlineStr">
        <is>
          <t>DPABHUSHAN</t>
        </is>
      </c>
      <c r="B425" t="n">
        <v>19708</v>
      </c>
    </row>
    <row r="426">
      <c r="A426" t="inlineStr">
        <is>
          <t>DPSCLTD</t>
        </is>
      </c>
      <c r="B426" t="n">
        <v>747799</v>
      </c>
    </row>
    <row r="427">
      <c r="A427" t="inlineStr">
        <is>
          <t>DPWIRES</t>
        </is>
      </c>
      <c r="B427" t="n">
        <v>9767</v>
      </c>
    </row>
    <row r="428">
      <c r="A428" t="inlineStr">
        <is>
          <t>DREDGECORP</t>
        </is>
      </c>
      <c r="B428" t="n">
        <v>14455</v>
      </c>
    </row>
    <row r="429">
      <c r="A429" t="inlineStr">
        <is>
          <t>DRL</t>
        </is>
      </c>
      <c r="B429" t="n">
        <v>6000</v>
      </c>
    </row>
    <row r="430">
      <c r="A430" t="inlineStr">
        <is>
          <t>DRREDDY</t>
        </is>
      </c>
      <c r="B430" t="n">
        <v>117005</v>
      </c>
    </row>
    <row r="431">
      <c r="A431" t="inlineStr">
        <is>
          <t>DSPN50ETF</t>
        </is>
      </c>
      <c r="B431" t="n">
        <v>4468</v>
      </c>
    </row>
    <row r="432">
      <c r="A432" t="inlineStr">
        <is>
          <t>DSPNEWETF</t>
        </is>
      </c>
      <c r="B432" t="n">
        <v>4389</v>
      </c>
    </row>
    <row r="433">
      <c r="A433" t="inlineStr">
        <is>
          <t>DSPQ50ETF</t>
        </is>
      </c>
      <c r="B433" t="n">
        <v>1669</v>
      </c>
    </row>
    <row r="434">
      <c r="A434" t="inlineStr">
        <is>
          <t>DSSL</t>
        </is>
      </c>
      <c r="B434" t="n">
        <v>19358</v>
      </c>
    </row>
    <row r="435">
      <c r="A435" t="inlineStr">
        <is>
          <t>DTIL</t>
        </is>
      </c>
      <c r="B435" t="n">
        <v>21310</v>
      </c>
    </row>
    <row r="436">
      <c r="A436" t="inlineStr">
        <is>
          <t>DVL</t>
        </is>
      </c>
      <c r="B436" t="n">
        <v>36975</v>
      </c>
    </row>
    <row r="437">
      <c r="A437" t="inlineStr">
        <is>
          <t>DWARKESH</t>
        </is>
      </c>
      <c r="B437" t="n">
        <v>1221054</v>
      </c>
    </row>
    <row r="438">
      <c r="A438" t="inlineStr">
        <is>
          <t>DYNAMATECH</t>
        </is>
      </c>
      <c r="B438" t="n">
        <v>3863</v>
      </c>
    </row>
    <row r="439">
      <c r="A439" t="inlineStr">
        <is>
          <t>DYNAMIC</t>
        </is>
      </c>
      <c r="B439" t="n">
        <v>196000</v>
      </c>
    </row>
    <row r="440">
      <c r="A440" t="inlineStr">
        <is>
          <t>DYNPRO</t>
        </is>
      </c>
      <c r="B440" t="n">
        <v>22702</v>
      </c>
    </row>
    <row r="441">
      <c r="A441" t="inlineStr">
        <is>
          <t>E2E</t>
        </is>
      </c>
      <c r="B441" t="n">
        <v>2000</v>
      </c>
    </row>
    <row r="442">
      <c r="A442" t="inlineStr">
        <is>
          <t>EASEMYTRIP</t>
        </is>
      </c>
      <c r="B442" t="n">
        <v>191017</v>
      </c>
    </row>
    <row r="443">
      <c r="A443" t="inlineStr">
        <is>
          <t>EBANK</t>
        </is>
      </c>
      <c r="B443" t="n">
        <v>17</v>
      </c>
    </row>
    <row r="444">
      <c r="A444" t="inlineStr">
        <is>
          <t>EBBETF0423</t>
        </is>
      </c>
      <c r="B444" t="n">
        <v>9553</v>
      </c>
    </row>
    <row r="445">
      <c r="A445" t="inlineStr">
        <is>
          <t>EBBETF0425</t>
        </is>
      </c>
      <c r="B445" t="n">
        <v>5740</v>
      </c>
    </row>
    <row r="446">
      <c r="A446" t="inlineStr">
        <is>
          <t>EBBETF0430</t>
        </is>
      </c>
      <c r="B446" t="n">
        <v>3841</v>
      </c>
    </row>
    <row r="447">
      <c r="A447" t="inlineStr">
        <is>
          <t>EBBETF0431</t>
        </is>
      </c>
      <c r="B447" t="n">
        <v>11596</v>
      </c>
    </row>
    <row r="448">
      <c r="A448" t="inlineStr">
        <is>
          <t>EC2RG</t>
        </is>
      </c>
      <c r="B448" t="n">
        <v>5000</v>
      </c>
    </row>
    <row r="449">
      <c r="A449" t="inlineStr">
        <is>
          <t>ECLERX</t>
        </is>
      </c>
      <c r="B449" t="n">
        <v>37584</v>
      </c>
    </row>
    <row r="450">
      <c r="A450" t="inlineStr">
        <is>
          <t>ECLFINANCE</t>
        </is>
      </c>
      <c r="B450" t="n">
        <v>801</v>
      </c>
    </row>
    <row r="451">
      <c r="A451" t="inlineStr">
        <is>
          <t>ECLFINANCE</t>
        </is>
      </c>
      <c r="B451" t="n">
        <v>137</v>
      </c>
    </row>
    <row r="452">
      <c r="A452" t="inlineStr">
        <is>
          <t>ECLFINANCE</t>
        </is>
      </c>
      <c r="B452" t="n">
        <v>3</v>
      </c>
    </row>
    <row r="453">
      <c r="A453" t="inlineStr">
        <is>
          <t>ECLFINANCE</t>
        </is>
      </c>
      <c r="B453" t="n">
        <v>210</v>
      </c>
    </row>
    <row r="454">
      <c r="A454" t="inlineStr">
        <is>
          <t>ECLFINANCE</t>
        </is>
      </c>
      <c r="B454" t="n">
        <v>120</v>
      </c>
    </row>
    <row r="455">
      <c r="A455" t="inlineStr">
        <is>
          <t>ECLFINANCE</t>
        </is>
      </c>
      <c r="B455" t="n">
        <v>97</v>
      </c>
    </row>
    <row r="456">
      <c r="A456" t="inlineStr">
        <is>
          <t>ECLFINANCE</t>
        </is>
      </c>
      <c r="B456" t="n">
        <v>459</v>
      </c>
    </row>
    <row r="457">
      <c r="A457" t="inlineStr">
        <is>
          <t>ECLFINANCE</t>
        </is>
      </c>
      <c r="B457" t="n">
        <v>214</v>
      </c>
    </row>
    <row r="458">
      <c r="A458" t="inlineStr">
        <is>
          <t>ECLFINANCE</t>
        </is>
      </c>
      <c r="B458" t="n">
        <v>250</v>
      </c>
    </row>
    <row r="459">
      <c r="A459" t="inlineStr">
        <is>
          <t>ECLFINANCE</t>
        </is>
      </c>
      <c r="B459" t="n">
        <v>586</v>
      </c>
    </row>
    <row r="460">
      <c r="A460" t="inlineStr">
        <is>
          <t>ECLFINANCE</t>
        </is>
      </c>
      <c r="B460" t="n">
        <v>278</v>
      </c>
    </row>
    <row r="461">
      <c r="A461" t="inlineStr">
        <is>
          <t>EDELWEISS</t>
        </is>
      </c>
      <c r="B461" t="n">
        <v>295337</v>
      </c>
    </row>
    <row r="462">
      <c r="A462" t="inlineStr">
        <is>
          <t>EHFLNCD</t>
        </is>
      </c>
      <c r="B462" t="n">
        <v>10</v>
      </c>
    </row>
    <row r="463">
      <c r="A463" t="inlineStr">
        <is>
          <t>EICHERMOT</t>
        </is>
      </c>
      <c r="B463" t="n">
        <v>195915</v>
      </c>
    </row>
    <row r="464">
      <c r="A464" t="inlineStr">
        <is>
          <t>EIDPARRY</t>
        </is>
      </c>
      <c r="B464" t="n">
        <v>70262</v>
      </c>
    </row>
    <row r="465">
      <c r="A465" t="inlineStr">
        <is>
          <t>EIFFL</t>
        </is>
      </c>
      <c r="B465" t="n">
        <v>25084</v>
      </c>
    </row>
    <row r="466">
      <c r="A466" t="inlineStr">
        <is>
          <t>EIHAHOTELS</t>
        </is>
      </c>
      <c r="B466" t="n">
        <v>98852</v>
      </c>
    </row>
    <row r="467">
      <c r="A467" t="inlineStr">
        <is>
          <t>EIHOTEL</t>
        </is>
      </c>
      <c r="B467" t="n">
        <v>78139</v>
      </c>
    </row>
    <row r="468">
      <c r="A468" t="inlineStr">
        <is>
          <t>EIMCOELECO</t>
        </is>
      </c>
      <c r="B468" t="n">
        <v>9273</v>
      </c>
    </row>
    <row r="469">
      <c r="A469" t="inlineStr">
        <is>
          <t>EKC</t>
        </is>
      </c>
      <c r="B469" t="n">
        <v>239303</v>
      </c>
    </row>
    <row r="470">
      <c r="A470" t="inlineStr">
        <is>
          <t>ELECON</t>
        </is>
      </c>
      <c r="B470" t="n">
        <v>135518</v>
      </c>
    </row>
    <row r="471">
      <c r="A471" t="inlineStr">
        <is>
          <t>ELECTCAST</t>
        </is>
      </c>
      <c r="B471" t="n">
        <v>1762103</v>
      </c>
    </row>
    <row r="472">
      <c r="A472" t="inlineStr">
        <is>
          <t>ELECTHERM</t>
        </is>
      </c>
      <c r="B472" t="n">
        <v>92167</v>
      </c>
    </row>
    <row r="473">
      <c r="A473" t="inlineStr">
        <is>
          <t>ELGIEQUIP</t>
        </is>
      </c>
      <c r="B473" t="n">
        <v>119230</v>
      </c>
    </row>
    <row r="474">
      <c r="A474" t="inlineStr">
        <is>
          <t>ELGIRUBCO</t>
        </is>
      </c>
      <c r="B474" t="n">
        <v>60117</v>
      </c>
    </row>
    <row r="475">
      <c r="A475" t="inlineStr">
        <is>
          <t>EMAMILTD</t>
        </is>
      </c>
      <c r="B475" t="n">
        <v>183427</v>
      </c>
    </row>
    <row r="476">
      <c r="A476" t="inlineStr">
        <is>
          <t>EMAMIPAP</t>
        </is>
      </c>
      <c r="B476" t="n">
        <v>29703</v>
      </c>
    </row>
    <row r="477">
      <c r="A477" t="inlineStr">
        <is>
          <t>EMBASSY</t>
        </is>
      </c>
      <c r="B477" t="n">
        <v>180471</v>
      </c>
    </row>
    <row r="478">
      <c r="A478" t="inlineStr">
        <is>
          <t>EMKAY</t>
        </is>
      </c>
      <c r="B478" t="n">
        <v>17020</v>
      </c>
    </row>
    <row r="479">
      <c r="A479" t="inlineStr">
        <is>
          <t>EMMBI</t>
        </is>
      </c>
      <c r="B479" t="n">
        <v>53128</v>
      </c>
    </row>
    <row r="480">
      <c r="A480" t="inlineStr">
        <is>
          <t>ENDURANCE</t>
        </is>
      </c>
      <c r="B480" t="n">
        <v>8604</v>
      </c>
    </row>
    <row r="481">
      <c r="A481" t="inlineStr">
        <is>
          <t>ENGINERSIN</t>
        </is>
      </c>
      <c r="B481" t="n">
        <v>519491</v>
      </c>
    </row>
    <row r="482">
      <c r="A482" t="inlineStr">
        <is>
          <t>ENIL</t>
        </is>
      </c>
      <c r="B482" t="n">
        <v>15242</v>
      </c>
    </row>
    <row r="483">
      <c r="A483" t="inlineStr">
        <is>
          <t>EPL</t>
        </is>
      </c>
      <c r="B483" t="n">
        <v>68951</v>
      </c>
    </row>
    <row r="484">
      <c r="A484" t="inlineStr">
        <is>
          <t>EQUIPPP</t>
        </is>
      </c>
      <c r="B484" t="n">
        <v>13159</v>
      </c>
    </row>
    <row r="485">
      <c r="A485" t="inlineStr">
        <is>
          <t>EQUITAS</t>
        </is>
      </c>
      <c r="B485" t="n">
        <v>234444</v>
      </c>
    </row>
    <row r="486">
      <c r="A486" t="inlineStr">
        <is>
          <t>EQUITASBNK</t>
        </is>
      </c>
      <c r="B486" t="n">
        <v>593977</v>
      </c>
    </row>
    <row r="487">
      <c r="A487" t="inlineStr">
        <is>
          <t>ERFLNCDI</t>
        </is>
      </c>
      <c r="B487" t="n">
        <v>20</v>
      </c>
    </row>
    <row r="488">
      <c r="A488" t="inlineStr">
        <is>
          <t>ERFLNCDI</t>
        </is>
      </c>
      <c r="B488" t="n">
        <v>250</v>
      </c>
    </row>
    <row r="489">
      <c r="A489" t="inlineStr">
        <is>
          <t>ERFLNCDI</t>
        </is>
      </c>
      <c r="B489" t="n">
        <v>121</v>
      </c>
    </row>
    <row r="490">
      <c r="A490" t="inlineStr">
        <is>
          <t>ERIS</t>
        </is>
      </c>
      <c r="B490" t="n">
        <v>20207</v>
      </c>
    </row>
    <row r="491">
      <c r="A491" t="inlineStr">
        <is>
          <t>EROSMEDIA</t>
        </is>
      </c>
      <c r="B491" t="n">
        <v>494057</v>
      </c>
    </row>
    <row r="492">
      <c r="A492" t="inlineStr">
        <is>
          <t>ESABINDIA</t>
        </is>
      </c>
      <c r="B492" t="n">
        <v>1112</v>
      </c>
    </row>
    <row r="493">
      <c r="A493" t="inlineStr">
        <is>
          <t>ESCORTS</t>
        </is>
      </c>
      <c r="B493" t="n">
        <v>238799</v>
      </c>
    </row>
    <row r="494">
      <c r="A494" t="inlineStr">
        <is>
          <t>ESTER</t>
        </is>
      </c>
      <c r="B494" t="n">
        <v>47078</v>
      </c>
    </row>
    <row r="495">
      <c r="A495" t="inlineStr">
        <is>
          <t>EUROBOND</t>
        </is>
      </c>
      <c r="B495" t="n">
        <v>78000</v>
      </c>
    </row>
    <row r="496">
      <c r="A496" t="inlineStr">
        <is>
          <t>EVEREADY</t>
        </is>
      </c>
      <c r="B496" t="n">
        <v>64563</v>
      </c>
    </row>
    <row r="497">
      <c r="A497" t="inlineStr">
        <is>
          <t>EVERESTIND</t>
        </is>
      </c>
      <c r="B497" t="n">
        <v>16205</v>
      </c>
    </row>
    <row r="498">
      <c r="A498" t="inlineStr">
        <is>
          <t>EXCELINDUS</t>
        </is>
      </c>
      <c r="B498" t="n">
        <v>3800</v>
      </c>
    </row>
    <row r="499">
      <c r="A499" t="inlineStr">
        <is>
          <t>EXIDEIND</t>
        </is>
      </c>
      <c r="B499" t="n">
        <v>632479</v>
      </c>
    </row>
    <row r="500">
      <c r="A500" t="inlineStr">
        <is>
          <t>EXPLEOSOL</t>
        </is>
      </c>
      <c r="B500" t="n">
        <v>12971</v>
      </c>
    </row>
    <row r="501">
      <c r="A501" t="inlineStr">
        <is>
          <t>EXXARO</t>
        </is>
      </c>
      <c r="B501" t="n">
        <v>40703</v>
      </c>
    </row>
    <row r="502">
      <c r="A502" t="inlineStr">
        <is>
          <t>FACT</t>
        </is>
      </c>
      <c r="B502" t="n">
        <v>172144</v>
      </c>
    </row>
    <row r="503">
      <c r="A503" t="inlineStr">
        <is>
          <t>FAIRCHEMOR</t>
        </is>
      </c>
      <c r="B503" t="n">
        <v>14115</v>
      </c>
    </row>
    <row r="504">
      <c r="A504" t="inlineStr">
        <is>
          <t>FCL</t>
        </is>
      </c>
      <c r="B504" t="n">
        <v>419641</v>
      </c>
    </row>
    <row r="505">
      <c r="A505" t="inlineStr">
        <is>
          <t>FCONSUMER</t>
        </is>
      </c>
      <c r="B505" t="n">
        <v>1915007</v>
      </c>
    </row>
    <row r="506">
      <c r="A506" t="inlineStr">
        <is>
          <t>FDC</t>
        </is>
      </c>
      <c r="B506" t="n">
        <v>688920</v>
      </c>
    </row>
    <row r="507">
      <c r="A507" t="inlineStr">
        <is>
          <t>FEDERALBNK</t>
        </is>
      </c>
      <c r="B507" t="n">
        <v>3308548</v>
      </c>
    </row>
    <row r="508">
      <c r="A508" t="inlineStr">
        <is>
          <t>FEL</t>
        </is>
      </c>
      <c r="B508" t="n">
        <v>1093061</v>
      </c>
    </row>
    <row r="509">
      <c r="A509" t="inlineStr">
        <is>
          <t>FELDVR</t>
        </is>
      </c>
      <c r="B509" t="n">
        <v>15726</v>
      </c>
    </row>
    <row r="510">
      <c r="A510" t="inlineStr">
        <is>
          <t>FIEMIND</t>
        </is>
      </c>
      <c r="B510" t="n">
        <v>17998</v>
      </c>
    </row>
    <row r="511">
      <c r="A511" t="inlineStr">
        <is>
          <t>FILATEX</t>
        </is>
      </c>
      <c r="B511" t="n">
        <v>933689</v>
      </c>
    </row>
    <row r="512">
      <c r="A512" t="inlineStr">
        <is>
          <t>FILDF2GP</t>
        </is>
      </c>
      <c r="B512" t="n">
        <v>6347</v>
      </c>
    </row>
    <row r="513">
      <c r="A513" t="inlineStr">
        <is>
          <t>FINCABLES</t>
        </is>
      </c>
      <c r="B513" t="n">
        <v>91407</v>
      </c>
    </row>
    <row r="514">
      <c r="A514" t="inlineStr">
        <is>
          <t>FINEORG</t>
        </is>
      </c>
      <c r="B514" t="n">
        <v>6867</v>
      </c>
    </row>
    <row r="515">
      <c r="A515" t="inlineStr">
        <is>
          <t>FINOPB</t>
        </is>
      </c>
      <c r="B515" t="n">
        <v>21240</v>
      </c>
    </row>
    <row r="516">
      <c r="A516" t="inlineStr">
        <is>
          <t>FINPIPE</t>
        </is>
      </c>
      <c r="B516" t="n">
        <v>311544</v>
      </c>
    </row>
    <row r="517">
      <c r="A517" t="inlineStr">
        <is>
          <t>FLEXITUFF</t>
        </is>
      </c>
      <c r="B517" t="n">
        <v>88756</v>
      </c>
    </row>
    <row r="518">
      <c r="A518" t="inlineStr">
        <is>
          <t>FLFL</t>
        </is>
      </c>
      <c r="B518" t="n">
        <v>91959</v>
      </c>
    </row>
    <row r="519">
      <c r="A519" t="inlineStr">
        <is>
          <t>FLUOROCHEM</t>
        </is>
      </c>
      <c r="B519" t="n">
        <v>43444</v>
      </c>
    </row>
    <row r="520">
      <c r="A520" t="inlineStr">
        <is>
          <t>FMGOETZE</t>
        </is>
      </c>
      <c r="B520" t="n">
        <v>23234</v>
      </c>
    </row>
    <row r="521">
      <c r="A521" t="inlineStr">
        <is>
          <t>FMNL</t>
        </is>
      </c>
      <c r="B521" t="n">
        <v>51704</v>
      </c>
    </row>
    <row r="522">
      <c r="A522" t="inlineStr">
        <is>
          <t>FOCE</t>
        </is>
      </c>
      <c r="B522" t="n">
        <v>2400</v>
      </c>
    </row>
    <row r="523">
      <c r="A523" t="inlineStr">
        <is>
          <t>FOCUS</t>
        </is>
      </c>
      <c r="B523" t="n">
        <v>1607</v>
      </c>
    </row>
    <row r="524">
      <c r="A524" t="inlineStr">
        <is>
          <t>FOODSIN</t>
        </is>
      </c>
      <c r="B524" t="n">
        <v>120165</v>
      </c>
    </row>
    <row r="525">
      <c r="A525" t="inlineStr">
        <is>
          <t>FORCEMOT</t>
        </is>
      </c>
      <c r="B525" t="n">
        <v>13796</v>
      </c>
    </row>
    <row r="526">
      <c r="A526" t="inlineStr">
        <is>
          <t>FORTIS</t>
        </is>
      </c>
      <c r="B526" t="n">
        <v>979790</v>
      </c>
    </row>
    <row r="527">
      <c r="A527" t="inlineStr">
        <is>
          <t>FOSECOIND</t>
        </is>
      </c>
      <c r="B527" t="n">
        <v>610</v>
      </c>
    </row>
    <row r="528">
      <c r="A528" t="inlineStr">
        <is>
          <t>FRETAIL</t>
        </is>
      </c>
      <c r="B528" t="n">
        <v>988945</v>
      </c>
    </row>
    <row r="529">
      <c r="A529" t="inlineStr">
        <is>
          <t>FSC</t>
        </is>
      </c>
      <c r="B529" t="n">
        <v>24429</v>
      </c>
    </row>
    <row r="530">
      <c r="A530" t="inlineStr">
        <is>
          <t>FSL</t>
        </is>
      </c>
      <c r="B530" t="n">
        <v>777235</v>
      </c>
    </row>
    <row r="531">
      <c r="A531" t="inlineStr">
        <is>
          <t>GABRIEL</t>
        </is>
      </c>
      <c r="B531" t="n">
        <v>112173</v>
      </c>
    </row>
    <row r="532">
      <c r="A532" t="inlineStr">
        <is>
          <t>GAEL</t>
        </is>
      </c>
      <c r="B532" t="n">
        <v>256081</v>
      </c>
    </row>
    <row r="533">
      <c r="A533" t="inlineStr">
        <is>
          <t>GAIL</t>
        </is>
      </c>
      <c r="B533" t="n">
        <v>2685966</v>
      </c>
    </row>
    <row r="534">
      <c r="A534" t="inlineStr">
        <is>
          <t>GALAXYSURF</t>
        </is>
      </c>
      <c r="B534" t="n">
        <v>7474</v>
      </c>
    </row>
    <row r="535">
      <c r="A535" t="inlineStr">
        <is>
          <t>GALLANTT</t>
        </is>
      </c>
      <c r="B535" t="n">
        <v>24027</v>
      </c>
    </row>
    <row r="536">
      <c r="A536" t="inlineStr">
        <is>
          <t>GALLISPAT</t>
        </is>
      </c>
      <c r="B536" t="n">
        <v>7294</v>
      </c>
    </row>
    <row r="537">
      <c r="A537" t="inlineStr">
        <is>
          <t>GANDHITUBE</t>
        </is>
      </c>
      <c r="B537" t="n">
        <v>1369</v>
      </c>
    </row>
    <row r="538">
      <c r="A538" t="inlineStr">
        <is>
          <t>GANECOS</t>
        </is>
      </c>
      <c r="B538" t="n">
        <v>125936</v>
      </c>
    </row>
    <row r="539">
      <c r="A539" t="inlineStr">
        <is>
          <t>GANESHBE</t>
        </is>
      </c>
      <c r="B539" t="n">
        <v>55571</v>
      </c>
    </row>
    <row r="540">
      <c r="A540" t="inlineStr">
        <is>
          <t>GANESHHOUC</t>
        </is>
      </c>
      <c r="B540" t="n">
        <v>19247</v>
      </c>
    </row>
    <row r="541">
      <c r="A541" t="inlineStr">
        <is>
          <t>GANGAFORGE</t>
        </is>
      </c>
      <c r="B541" t="n">
        <v>873415</v>
      </c>
    </row>
    <row r="542">
      <c r="A542" t="inlineStr">
        <is>
          <t>GANGESSECU</t>
        </is>
      </c>
      <c r="B542" t="n">
        <v>4224</v>
      </c>
    </row>
    <row r="543">
      <c r="A543" t="inlineStr">
        <is>
          <t>GARFIBRES</t>
        </is>
      </c>
      <c r="B543" t="n">
        <v>4484</v>
      </c>
    </row>
    <row r="544">
      <c r="A544" t="inlineStr">
        <is>
          <t>GATI</t>
        </is>
      </c>
      <c r="B544" t="n">
        <v>240920</v>
      </c>
    </row>
    <row r="545">
      <c r="A545" t="inlineStr">
        <is>
          <t>GAYAPROJ</t>
        </is>
      </c>
      <c r="B545" t="n">
        <v>334797</v>
      </c>
    </row>
    <row r="546">
      <c r="A546" t="inlineStr">
        <is>
          <t>GEECEE</t>
        </is>
      </c>
      <c r="B546" t="n">
        <v>5100</v>
      </c>
    </row>
    <row r="547">
      <c r="A547" t="inlineStr">
        <is>
          <t>GEEKAYWIRE</t>
        </is>
      </c>
      <c r="B547" t="n">
        <v>6906</v>
      </c>
    </row>
    <row r="548">
      <c r="A548" t="inlineStr">
        <is>
          <t>GENCON</t>
        </is>
      </c>
      <c r="B548" t="n">
        <v>37054</v>
      </c>
    </row>
    <row r="549">
      <c r="A549" t="inlineStr">
        <is>
          <t>GENESYS</t>
        </is>
      </c>
      <c r="B549" t="n">
        <v>317248</v>
      </c>
    </row>
    <row r="550">
      <c r="A550" t="inlineStr">
        <is>
          <t>GENUSPAPER</t>
        </is>
      </c>
      <c r="B550" t="n">
        <v>176252</v>
      </c>
    </row>
    <row r="551">
      <c r="A551" t="inlineStr">
        <is>
          <t>GENUSPOWER</t>
        </is>
      </c>
      <c r="B551" t="n">
        <v>237780</v>
      </c>
    </row>
    <row r="552">
      <c r="A552" t="inlineStr">
        <is>
          <t>GEOJITFSL</t>
        </is>
      </c>
      <c r="B552" t="n">
        <v>178664</v>
      </c>
    </row>
    <row r="553">
      <c r="A553" t="inlineStr">
        <is>
          <t>GEPIL</t>
        </is>
      </c>
      <c r="B553" t="n">
        <v>52863</v>
      </c>
    </row>
    <row r="554">
      <c r="A554" t="inlineStr">
        <is>
          <t>GESHIP</t>
        </is>
      </c>
      <c r="B554" t="n">
        <v>79737</v>
      </c>
    </row>
    <row r="555">
      <c r="A555" t="inlineStr">
        <is>
          <t>GET&amp;D</t>
        </is>
      </c>
      <c r="B555" t="n">
        <v>13186</v>
      </c>
    </row>
    <row r="556">
      <c r="A556" t="inlineStr">
        <is>
          <t>GFLLIMITED</t>
        </is>
      </c>
      <c r="B556" t="n">
        <v>43732</v>
      </c>
    </row>
    <row r="557">
      <c r="A557" t="inlineStr">
        <is>
          <t>GHCL</t>
        </is>
      </c>
      <c r="B557" t="n">
        <v>129519</v>
      </c>
    </row>
    <row r="558">
      <c r="A558" t="inlineStr">
        <is>
          <t>GICHSGFIN</t>
        </is>
      </c>
      <c r="B558" t="n">
        <v>26737</v>
      </c>
    </row>
    <row r="559">
      <c r="A559" t="inlineStr">
        <is>
          <t>GICRE</t>
        </is>
      </c>
      <c r="B559" t="n">
        <v>119586</v>
      </c>
    </row>
    <row r="560">
      <c r="A560" t="inlineStr">
        <is>
          <t>GILLANDERS</t>
        </is>
      </c>
      <c r="B560" t="n">
        <v>11521</v>
      </c>
    </row>
    <row r="561">
      <c r="A561" t="inlineStr">
        <is>
          <t>GILLETTE</t>
        </is>
      </c>
      <c r="B561" t="n">
        <v>2650</v>
      </c>
    </row>
    <row r="562">
      <c r="A562" t="inlineStr">
        <is>
          <t>GINNIFILA</t>
        </is>
      </c>
      <c r="B562" t="n">
        <v>318683</v>
      </c>
    </row>
    <row r="563">
      <c r="A563" t="inlineStr">
        <is>
          <t>GIPCL</t>
        </is>
      </c>
      <c r="B563" t="n">
        <v>188349</v>
      </c>
    </row>
    <row r="564">
      <c r="A564" t="inlineStr">
        <is>
          <t>GKWLIMITED</t>
        </is>
      </c>
      <c r="B564" t="n">
        <v>164</v>
      </c>
    </row>
    <row r="565">
      <c r="A565" t="inlineStr">
        <is>
          <t>GLAND</t>
        </is>
      </c>
      <c r="B565" t="n">
        <v>80007</v>
      </c>
    </row>
    <row r="566">
      <c r="A566" t="inlineStr">
        <is>
          <t>GLAXO</t>
        </is>
      </c>
      <c r="B566" t="n">
        <v>18231</v>
      </c>
    </row>
    <row r="567">
      <c r="A567" t="inlineStr">
        <is>
          <t>GLENMARK</t>
        </is>
      </c>
      <c r="B567" t="n">
        <v>225619</v>
      </c>
    </row>
    <row r="568">
      <c r="A568" t="inlineStr">
        <is>
          <t>GLOBAL</t>
        </is>
      </c>
      <c r="B568" t="n">
        <v>6606</v>
      </c>
    </row>
    <row r="569">
      <c r="A569" t="inlineStr">
        <is>
          <t>GLOBE</t>
        </is>
      </c>
      <c r="B569" t="n">
        <v>1134824</v>
      </c>
    </row>
    <row r="570">
      <c r="A570" t="inlineStr">
        <is>
          <t>GLOBUSSPR</t>
        </is>
      </c>
      <c r="B570" t="n">
        <v>55182</v>
      </c>
    </row>
    <row r="571">
      <c r="A571" t="inlineStr">
        <is>
          <t>GLS</t>
        </is>
      </c>
      <c r="B571" t="n">
        <v>32024</v>
      </c>
    </row>
    <row r="572">
      <c r="A572" t="inlineStr">
        <is>
          <t>GMBREW</t>
        </is>
      </c>
      <c r="B572" t="n">
        <v>10568</v>
      </c>
    </row>
    <row r="573">
      <c r="A573" t="inlineStr">
        <is>
          <t>GMDCLTD</t>
        </is>
      </c>
      <c r="B573" t="n">
        <v>2497423</v>
      </c>
    </row>
    <row r="574">
      <c r="A574" t="inlineStr">
        <is>
          <t>GMMPFAUDLR</t>
        </is>
      </c>
      <c r="B574" t="n">
        <v>7471</v>
      </c>
    </row>
    <row r="575">
      <c r="A575" t="inlineStr">
        <is>
          <t>GMRINFRA</t>
        </is>
      </c>
      <c r="B575" t="n">
        <v>8487326</v>
      </c>
    </row>
    <row r="576">
      <c r="A576" t="inlineStr">
        <is>
          <t>GNA</t>
        </is>
      </c>
      <c r="B576" t="n">
        <v>41961</v>
      </c>
    </row>
    <row r="577">
      <c r="A577" t="inlineStr">
        <is>
          <t>GNFC</t>
        </is>
      </c>
      <c r="B577" t="n">
        <v>360549</v>
      </c>
    </row>
    <row r="578">
      <c r="A578" t="inlineStr">
        <is>
          <t>GOACARBON</t>
        </is>
      </c>
      <c r="B578" t="n">
        <v>6912</v>
      </c>
    </row>
    <row r="579">
      <c r="A579" t="inlineStr">
        <is>
          <t>GOCLCORP</t>
        </is>
      </c>
      <c r="B579" t="n">
        <v>17125</v>
      </c>
    </row>
    <row r="580">
      <c r="A580" t="inlineStr">
        <is>
          <t>GOCOLORS</t>
        </is>
      </c>
      <c r="B580" t="n">
        <v>20422</v>
      </c>
    </row>
    <row r="581">
      <c r="A581" t="inlineStr">
        <is>
          <t>GODFRYPHLP</t>
        </is>
      </c>
      <c r="B581" t="n">
        <v>5678</v>
      </c>
    </row>
    <row r="582">
      <c r="A582" t="inlineStr">
        <is>
          <t>GODHA</t>
        </is>
      </c>
      <c r="B582" t="n">
        <v>6591</v>
      </c>
    </row>
    <row r="583">
      <c r="A583" t="inlineStr">
        <is>
          <t>GODREJAGRO</t>
        </is>
      </c>
      <c r="B583" t="n">
        <v>264724</v>
      </c>
    </row>
    <row r="584">
      <c r="A584" t="inlineStr">
        <is>
          <t>GODREJCP</t>
        </is>
      </c>
      <c r="B584" t="n">
        <v>430568</v>
      </c>
    </row>
    <row r="585">
      <c r="A585" t="inlineStr">
        <is>
          <t>GODREJIND</t>
        </is>
      </c>
      <c r="B585" t="n">
        <v>23344</v>
      </c>
    </row>
    <row r="586">
      <c r="A586" t="inlineStr">
        <is>
          <t>GODREJPROP</t>
        </is>
      </c>
      <c r="B586" t="n">
        <v>151073</v>
      </c>
    </row>
    <row r="587">
      <c r="A587" t="inlineStr">
        <is>
          <t>GOKEX</t>
        </is>
      </c>
      <c r="B587" t="n">
        <v>63579</v>
      </c>
    </row>
    <row r="588">
      <c r="A588" t="inlineStr">
        <is>
          <t>GOKUL</t>
        </is>
      </c>
      <c r="B588" t="n">
        <v>173965</v>
      </c>
    </row>
    <row r="589">
      <c r="A589" t="inlineStr">
        <is>
          <t>GOLDBEES</t>
        </is>
      </c>
      <c r="B589" t="n">
        <v>3573286</v>
      </c>
    </row>
    <row r="590">
      <c r="A590" t="inlineStr">
        <is>
          <t>GOLDENTOBC</t>
        </is>
      </c>
      <c r="B590" t="n">
        <v>5597</v>
      </c>
    </row>
    <row r="591">
      <c r="A591" t="inlineStr">
        <is>
          <t>GOLDIAM</t>
        </is>
      </c>
      <c r="B591" t="n">
        <v>38610</v>
      </c>
    </row>
    <row r="592">
      <c r="A592" t="inlineStr">
        <is>
          <t>GOLDSHARE</t>
        </is>
      </c>
      <c r="B592" t="n">
        <v>221175</v>
      </c>
    </row>
    <row r="593">
      <c r="A593" t="inlineStr">
        <is>
          <t>GOODYEAR</t>
        </is>
      </c>
      <c r="B593" t="n">
        <v>4112</v>
      </c>
    </row>
    <row r="594">
      <c r="A594" t="inlineStr">
        <is>
          <t>GPIL</t>
        </is>
      </c>
      <c r="B594" t="n">
        <v>279947</v>
      </c>
    </row>
    <row r="595">
      <c r="A595" t="inlineStr">
        <is>
          <t>GPPL</t>
        </is>
      </c>
      <c r="B595" t="n">
        <v>211260</v>
      </c>
    </row>
    <row r="596">
      <c r="A596" t="inlineStr">
        <is>
          <t>GPTINFRA</t>
        </is>
      </c>
      <c r="B596" t="n">
        <v>62485</v>
      </c>
    </row>
    <row r="597">
      <c r="A597" t="inlineStr">
        <is>
          <t>GRANULES</t>
        </is>
      </c>
      <c r="B597" t="n">
        <v>790189</v>
      </c>
    </row>
    <row r="598">
      <c r="A598" t="inlineStr">
        <is>
          <t>GRAPHITE</t>
        </is>
      </c>
      <c r="B598" t="n">
        <v>351258</v>
      </c>
    </row>
    <row r="599">
      <c r="A599" t="inlineStr">
        <is>
          <t>GRASIM</t>
        </is>
      </c>
      <c r="B599" t="n">
        <v>198343</v>
      </c>
    </row>
    <row r="600">
      <c r="A600" t="inlineStr">
        <is>
          <t>GRAUWEIL</t>
        </is>
      </c>
      <c r="B600" t="n">
        <v>794950</v>
      </c>
    </row>
    <row r="601">
      <c r="A601" t="inlineStr">
        <is>
          <t>GRAVITA</t>
        </is>
      </c>
      <c r="B601" t="n">
        <v>95282</v>
      </c>
    </row>
    <row r="602">
      <c r="A602" t="inlineStr">
        <is>
          <t>GREAVESCOT</t>
        </is>
      </c>
      <c r="B602" t="n">
        <v>2280255</v>
      </c>
    </row>
    <row r="603">
      <c r="A603" t="inlineStr">
        <is>
          <t>GREENLAM</t>
        </is>
      </c>
      <c r="B603" t="n">
        <v>2148</v>
      </c>
    </row>
    <row r="604">
      <c r="A604" t="inlineStr">
        <is>
          <t>GREENPANEL</t>
        </is>
      </c>
      <c r="B604" t="n">
        <v>377959</v>
      </c>
    </row>
    <row r="605">
      <c r="A605" t="inlineStr">
        <is>
          <t>GREENPLY</t>
        </is>
      </c>
      <c r="B605" t="n">
        <v>88509</v>
      </c>
    </row>
    <row r="606">
      <c r="A606" t="inlineStr">
        <is>
          <t>GRINDWELL</t>
        </is>
      </c>
      <c r="B606" t="n">
        <v>15263</v>
      </c>
    </row>
    <row r="607">
      <c r="A607" t="inlineStr">
        <is>
          <t>GRINFRA</t>
        </is>
      </c>
      <c r="B607" t="n">
        <v>6328</v>
      </c>
    </row>
    <row r="608">
      <c r="A608" t="inlineStr">
        <is>
          <t>GROBTEA</t>
        </is>
      </c>
      <c r="B608" t="n">
        <v>582</v>
      </c>
    </row>
    <row r="609">
      <c r="A609" t="inlineStr">
        <is>
          <t>GRPLTD</t>
        </is>
      </c>
      <c r="B609" t="n">
        <v>1382</v>
      </c>
    </row>
    <row r="610">
      <c r="A610" t="inlineStr">
        <is>
          <t>GRSE</t>
        </is>
      </c>
      <c r="B610" t="n">
        <v>70519</v>
      </c>
    </row>
    <row r="611">
      <c r="A611" t="inlineStr">
        <is>
          <t>GSCLCEMENT</t>
        </is>
      </c>
      <c r="B611" t="n">
        <v>48026</v>
      </c>
    </row>
    <row r="612">
      <c r="A612" t="inlineStr">
        <is>
          <t>GSFC</t>
        </is>
      </c>
      <c r="B612" t="n">
        <v>595124</v>
      </c>
    </row>
    <row r="613">
      <c r="A613" t="inlineStr">
        <is>
          <t>GSPL</t>
        </is>
      </c>
      <c r="B613" t="n">
        <v>102499</v>
      </c>
    </row>
    <row r="614">
      <c r="A614" t="inlineStr">
        <is>
          <t>GTL</t>
        </is>
      </c>
      <c r="B614" t="n">
        <v>2404347</v>
      </c>
    </row>
    <row r="615">
      <c r="A615" t="inlineStr">
        <is>
          <t>GTPL</t>
        </is>
      </c>
      <c r="B615" t="n">
        <v>28133</v>
      </c>
    </row>
    <row r="616">
      <c r="A616" t="inlineStr">
        <is>
          <t>GUFICBIO</t>
        </is>
      </c>
      <c r="B616" t="n">
        <v>90760</v>
      </c>
    </row>
    <row r="617">
      <c r="A617" t="inlineStr">
        <is>
          <t>GUJALKALI</t>
        </is>
      </c>
      <c r="B617" t="n">
        <v>290507</v>
      </c>
    </row>
    <row r="618">
      <c r="A618" t="inlineStr">
        <is>
          <t>GUJAPOLLO</t>
        </is>
      </c>
      <c r="B618" t="n">
        <v>3832</v>
      </c>
    </row>
    <row r="619">
      <c r="A619" t="inlineStr">
        <is>
          <t>GUJGASLTD</t>
        </is>
      </c>
      <c r="B619" t="n">
        <v>297476</v>
      </c>
    </row>
    <row r="620">
      <c r="A620" t="inlineStr">
        <is>
          <t>GULFOILLUB</t>
        </is>
      </c>
      <c r="B620" t="n">
        <v>52239</v>
      </c>
    </row>
    <row r="621">
      <c r="A621" t="inlineStr">
        <is>
          <t>GULFPETRO</t>
        </is>
      </c>
      <c r="B621" t="n">
        <v>41862</v>
      </c>
    </row>
    <row r="622">
      <c r="A622" t="inlineStr">
        <is>
          <t>HAL</t>
        </is>
      </c>
      <c r="B622" t="n">
        <v>167451</v>
      </c>
    </row>
    <row r="623">
      <c r="A623" t="inlineStr">
        <is>
          <t>HAPPSTMNDS</t>
        </is>
      </c>
      <c r="B623" t="n">
        <v>98931</v>
      </c>
    </row>
    <row r="624">
      <c r="A624" t="inlineStr">
        <is>
          <t>HARRMALAYA</t>
        </is>
      </c>
      <c r="B624" t="n">
        <v>31650</v>
      </c>
    </row>
    <row r="625">
      <c r="A625" t="inlineStr">
        <is>
          <t>HATHWAY</t>
        </is>
      </c>
      <c r="B625" t="n">
        <v>2015539</v>
      </c>
    </row>
    <row r="626">
      <c r="A626" t="inlineStr">
        <is>
          <t>HATSUN</t>
        </is>
      </c>
      <c r="B626" t="n">
        <v>20223</v>
      </c>
    </row>
    <row r="627">
      <c r="A627" t="inlineStr">
        <is>
          <t>HAVELLS</t>
        </is>
      </c>
      <c r="B627" t="n">
        <v>255586</v>
      </c>
    </row>
    <row r="628">
      <c r="A628" t="inlineStr">
        <is>
          <t>HBANKETF</t>
        </is>
      </c>
      <c r="B628" t="n">
        <v>2174</v>
      </c>
    </row>
    <row r="629">
      <c r="A629" t="inlineStr">
        <is>
          <t>HBLPOWER</t>
        </is>
      </c>
      <c r="B629" t="n">
        <v>1418675</v>
      </c>
    </row>
    <row r="630">
      <c r="A630" t="inlineStr">
        <is>
          <t>HBSL</t>
        </is>
      </c>
      <c r="B630" t="n">
        <v>15187</v>
      </c>
    </row>
    <row r="631">
      <c r="A631" t="inlineStr">
        <is>
          <t>HCC</t>
        </is>
      </c>
      <c r="B631" t="n">
        <v>2177007</v>
      </c>
    </row>
    <row r="632">
      <c r="A632" t="inlineStr">
        <is>
          <t>HCG</t>
        </is>
      </c>
      <c r="B632" t="n">
        <v>39860</v>
      </c>
    </row>
    <row r="633">
      <c r="A633" t="inlineStr">
        <is>
          <t>HCL-INSYS</t>
        </is>
      </c>
      <c r="B633" t="n">
        <v>1228517</v>
      </c>
    </row>
    <row r="634">
      <c r="A634" t="inlineStr">
        <is>
          <t>HCLTECH</t>
        </is>
      </c>
      <c r="B634" t="n">
        <v>3789927</v>
      </c>
    </row>
    <row r="635">
      <c r="A635" t="inlineStr">
        <is>
          <t>HDFC</t>
        </is>
      </c>
      <c r="B635" t="n">
        <v>2730671</v>
      </c>
    </row>
    <row r="636">
      <c r="A636" t="inlineStr">
        <is>
          <t>HDFC</t>
        </is>
      </c>
      <c r="B636" t="n">
        <v>6600</v>
      </c>
    </row>
    <row r="637">
      <c r="A637" t="inlineStr">
        <is>
          <t>HDFCAMC</t>
        </is>
      </c>
      <c r="B637" t="n">
        <v>147668</v>
      </c>
    </row>
    <row r="638">
      <c r="A638" t="inlineStr">
        <is>
          <t>HDFCBANK</t>
        </is>
      </c>
      <c r="B638" t="n">
        <v>5245213</v>
      </c>
    </row>
    <row r="639">
      <c r="A639" t="inlineStr">
        <is>
          <t>HDFCLIFE</t>
        </is>
      </c>
      <c r="B639" t="n">
        <v>858543</v>
      </c>
    </row>
    <row r="640">
      <c r="A640" t="inlineStr">
        <is>
          <t>HDFCMFGETF</t>
        </is>
      </c>
      <c r="B640" t="n">
        <v>2464281</v>
      </c>
    </row>
    <row r="641">
      <c r="A641" t="inlineStr">
        <is>
          <t>HDFCNIFETF</t>
        </is>
      </c>
      <c r="B641" t="n">
        <v>23839</v>
      </c>
    </row>
    <row r="642">
      <c r="A642" t="inlineStr">
        <is>
          <t>HDFCSENETF</t>
        </is>
      </c>
      <c r="B642" t="n">
        <v>2597</v>
      </c>
    </row>
    <row r="643">
      <c r="A643" t="inlineStr">
        <is>
          <t>HEALTHY</t>
        </is>
      </c>
      <c r="B643" t="n">
        <v>87383</v>
      </c>
    </row>
    <row r="644">
      <c r="A644" t="inlineStr">
        <is>
          <t>HECPROJECT</t>
        </is>
      </c>
      <c r="B644" t="n">
        <v>4482</v>
      </c>
    </row>
    <row r="645">
      <c r="A645" t="inlineStr">
        <is>
          <t>HEG</t>
        </is>
      </c>
      <c r="B645" t="n">
        <v>72748</v>
      </c>
    </row>
    <row r="646">
      <c r="A646" t="inlineStr">
        <is>
          <t>HEIDELBERG</t>
        </is>
      </c>
      <c r="B646" t="n">
        <v>30856</v>
      </c>
    </row>
    <row r="647">
      <c r="A647" t="inlineStr">
        <is>
          <t>HEMIPROP</t>
        </is>
      </c>
      <c r="B647" t="n">
        <v>1554117</v>
      </c>
    </row>
    <row r="648">
      <c r="A648" t="inlineStr">
        <is>
          <t>HERANBA</t>
        </is>
      </c>
      <c r="B648" t="n">
        <v>52523</v>
      </c>
    </row>
    <row r="649">
      <c r="A649" t="inlineStr">
        <is>
          <t>HERCULES</t>
        </is>
      </c>
      <c r="B649" t="n">
        <v>83032</v>
      </c>
    </row>
    <row r="650">
      <c r="A650" t="inlineStr">
        <is>
          <t>HERITGFOOD</t>
        </is>
      </c>
      <c r="B650" t="n">
        <v>63628</v>
      </c>
    </row>
    <row r="651">
      <c r="A651" t="inlineStr">
        <is>
          <t>HEROMOTOCO</t>
        </is>
      </c>
      <c r="B651" t="n">
        <v>457191</v>
      </c>
    </row>
    <row r="652">
      <c r="A652" t="inlineStr">
        <is>
          <t>HESTERBIO</t>
        </is>
      </c>
      <c r="B652" t="n">
        <v>3361</v>
      </c>
    </row>
    <row r="653">
      <c r="A653" t="inlineStr">
        <is>
          <t>HEXATRADEX</t>
        </is>
      </c>
      <c r="B653" t="n">
        <v>3948</v>
      </c>
    </row>
    <row r="654">
      <c r="A654" t="inlineStr">
        <is>
          <t>HFCL</t>
        </is>
      </c>
      <c r="B654" t="n">
        <v>4911250</v>
      </c>
    </row>
    <row r="655">
      <c r="A655" t="inlineStr">
        <is>
          <t>HGINFRA</t>
        </is>
      </c>
      <c r="B655" t="n">
        <v>24863</v>
      </c>
    </row>
    <row r="656">
      <c r="A656" t="inlineStr">
        <is>
          <t>HGS</t>
        </is>
      </c>
      <c r="B656" t="n">
        <v>23497</v>
      </c>
    </row>
    <row r="657">
      <c r="A657" t="inlineStr">
        <is>
          <t>HIKAL</t>
        </is>
      </c>
      <c r="B657" t="n">
        <v>1656533</v>
      </c>
    </row>
    <row r="658">
      <c r="A658" t="inlineStr">
        <is>
          <t>HIL</t>
        </is>
      </c>
      <c r="B658" t="n">
        <v>20957</v>
      </c>
    </row>
    <row r="659">
      <c r="A659" t="inlineStr">
        <is>
          <t>HILTON</t>
        </is>
      </c>
      <c r="B659" t="n">
        <v>84170</v>
      </c>
    </row>
    <row r="660">
      <c r="A660" t="inlineStr">
        <is>
          <t>HIMATSEIDE</t>
        </is>
      </c>
      <c r="B660" t="n">
        <v>97216</v>
      </c>
    </row>
    <row r="661">
      <c r="A661" t="inlineStr">
        <is>
          <t>HINDALCO</t>
        </is>
      </c>
      <c r="B661" t="n">
        <v>1495466</v>
      </c>
    </row>
    <row r="662">
      <c r="A662" t="inlineStr">
        <is>
          <t>HINDCOMPOS</t>
        </is>
      </c>
      <c r="B662" t="n">
        <v>1997</v>
      </c>
    </row>
    <row r="663">
      <c r="A663" t="inlineStr">
        <is>
          <t>HINDCON</t>
        </is>
      </c>
      <c r="B663" t="n">
        <v>18687</v>
      </c>
    </row>
    <row r="664">
      <c r="A664" t="inlineStr">
        <is>
          <t>HINDCOPPER</t>
        </is>
      </c>
      <c r="B664" t="n">
        <v>2014026</v>
      </c>
    </row>
    <row r="665">
      <c r="A665" t="inlineStr">
        <is>
          <t>HINDMOTORS</t>
        </is>
      </c>
      <c r="B665" t="n">
        <v>231218</v>
      </c>
    </row>
    <row r="666">
      <c r="A666" t="inlineStr">
        <is>
          <t>HINDNATGLS</t>
        </is>
      </c>
      <c r="B666" t="n">
        <v>642650</v>
      </c>
    </row>
    <row r="667">
      <c r="A667" t="inlineStr">
        <is>
          <t>HINDOILEXP</t>
        </is>
      </c>
      <c r="B667" t="n">
        <v>164427</v>
      </c>
    </row>
    <row r="668">
      <c r="A668" t="inlineStr">
        <is>
          <t>HINDPETRO</t>
        </is>
      </c>
      <c r="B668" t="n">
        <v>986222</v>
      </c>
    </row>
    <row r="669">
      <c r="A669" t="inlineStr">
        <is>
          <t>HINDUNILVR</t>
        </is>
      </c>
      <c r="B669" t="n">
        <v>1806680</v>
      </c>
    </row>
    <row r="670">
      <c r="A670" t="inlineStr">
        <is>
          <t>HINDZINC</t>
        </is>
      </c>
      <c r="B670" t="n">
        <v>212805</v>
      </c>
    </row>
    <row r="671">
      <c r="A671" t="inlineStr">
        <is>
          <t>HISARMETAL</t>
        </is>
      </c>
      <c r="B671" t="n">
        <v>3010</v>
      </c>
    </row>
    <row r="672">
      <c r="A672" t="inlineStr">
        <is>
          <t>HITECH</t>
        </is>
      </c>
      <c r="B672" t="n">
        <v>14099</v>
      </c>
    </row>
    <row r="673">
      <c r="A673" t="inlineStr">
        <is>
          <t>HITECHCORP</t>
        </is>
      </c>
      <c r="B673" t="n">
        <v>13666</v>
      </c>
    </row>
    <row r="674">
      <c r="A674" t="inlineStr">
        <is>
          <t>HITECHGEAR</t>
        </is>
      </c>
      <c r="B674" t="n">
        <v>11727</v>
      </c>
    </row>
    <row r="675">
      <c r="A675" t="inlineStr">
        <is>
          <t>HLEGLAS</t>
        </is>
      </c>
      <c r="B675" t="n">
        <v>2806</v>
      </c>
    </row>
    <row r="676">
      <c r="A676" t="inlineStr">
        <is>
          <t>HMVL</t>
        </is>
      </c>
      <c r="B676" t="n">
        <v>49283</v>
      </c>
    </row>
    <row r="677">
      <c r="A677" t="inlineStr">
        <is>
          <t>HNDFDS</t>
        </is>
      </c>
      <c r="B677" t="n">
        <v>8995</v>
      </c>
    </row>
    <row r="678">
      <c r="A678" t="inlineStr">
        <is>
          <t>HNGSNGBEES</t>
        </is>
      </c>
      <c r="B678" t="n">
        <v>7312</v>
      </c>
    </row>
    <row r="679">
      <c r="A679" t="inlineStr">
        <is>
          <t>HOMEFIRST</t>
        </is>
      </c>
      <c r="B679" t="n">
        <v>17514</v>
      </c>
    </row>
    <row r="680">
      <c r="A680" t="inlineStr">
        <is>
          <t>HONAUT</t>
        </is>
      </c>
      <c r="B680" t="n">
        <v>2217</v>
      </c>
    </row>
    <row r="681">
      <c r="A681" t="inlineStr">
        <is>
          <t>HONDAPOWER</t>
        </is>
      </c>
      <c r="B681" t="n">
        <v>2761</v>
      </c>
    </row>
    <row r="682">
      <c r="A682" t="inlineStr">
        <is>
          <t>HOVS</t>
        </is>
      </c>
      <c r="B682" t="n">
        <v>23386</v>
      </c>
    </row>
    <row r="683">
      <c r="A683" t="inlineStr">
        <is>
          <t>HPAL</t>
        </is>
      </c>
      <c r="B683" t="n">
        <v>28216</v>
      </c>
    </row>
    <row r="684">
      <c r="A684" t="inlineStr">
        <is>
          <t>HPL</t>
        </is>
      </c>
      <c r="B684" t="n">
        <v>66840</v>
      </c>
    </row>
    <row r="685">
      <c r="A685" t="inlineStr">
        <is>
          <t>HSCL</t>
        </is>
      </c>
      <c r="B685" t="n">
        <v>16737705</v>
      </c>
    </row>
    <row r="686">
      <c r="A686" t="inlineStr">
        <is>
          <t>HSIL</t>
        </is>
      </c>
      <c r="B686" t="n">
        <v>655454</v>
      </c>
    </row>
    <row r="687">
      <c r="A687" t="inlineStr">
        <is>
          <t>HTMEDIA</t>
        </is>
      </c>
      <c r="B687" t="n">
        <v>247045</v>
      </c>
    </row>
    <row r="688">
      <c r="A688" t="inlineStr">
        <is>
          <t>HUDCO</t>
        </is>
      </c>
      <c r="B688" t="n">
        <v>480919</v>
      </c>
    </row>
    <row r="689">
      <c r="A689" t="inlineStr">
        <is>
          <t>HUDCO</t>
        </is>
      </c>
      <c r="B689" t="n">
        <v>6830</v>
      </c>
    </row>
    <row r="690">
      <c r="A690" t="inlineStr">
        <is>
          <t>HUDCO</t>
        </is>
      </c>
      <c r="B690" t="n">
        <v>157</v>
      </c>
    </row>
    <row r="691">
      <c r="A691" t="inlineStr">
        <is>
          <t>HUDCO</t>
        </is>
      </c>
      <c r="B691" t="n">
        <v>1000</v>
      </c>
    </row>
    <row r="692">
      <c r="A692" t="inlineStr">
        <is>
          <t>HUDCO</t>
        </is>
      </c>
      <c r="B692" t="n">
        <v>1</v>
      </c>
    </row>
    <row r="693">
      <c r="A693" t="inlineStr">
        <is>
          <t>HUDCO</t>
        </is>
      </c>
      <c r="B693" t="n">
        <v>500</v>
      </c>
    </row>
    <row r="694">
      <c r="A694" t="inlineStr">
        <is>
          <t>HUDCO</t>
        </is>
      </c>
      <c r="B694" t="n">
        <v>156</v>
      </c>
    </row>
    <row r="695">
      <c r="A695" t="inlineStr">
        <is>
          <t>HUDCO</t>
        </is>
      </c>
      <c r="B695" t="n">
        <v>717</v>
      </c>
    </row>
    <row r="696">
      <c r="A696" t="inlineStr">
        <is>
          <t>HUDCO</t>
        </is>
      </c>
      <c r="B696" t="n">
        <v>1218</v>
      </c>
    </row>
    <row r="697">
      <c r="A697" t="inlineStr">
        <is>
          <t>HUHTAMAKI</t>
        </is>
      </c>
      <c r="B697" t="n">
        <v>101501</v>
      </c>
    </row>
    <row r="698">
      <c r="A698" t="inlineStr">
        <is>
          <t>IBMFNIFTY</t>
        </is>
      </c>
      <c r="B698" t="n">
        <v>334</v>
      </c>
    </row>
    <row r="699">
      <c r="A699" t="inlineStr">
        <is>
          <t>IBREALEST</t>
        </is>
      </c>
      <c r="B699" t="n">
        <v>2828526</v>
      </c>
    </row>
    <row r="700">
      <c r="A700" t="inlineStr">
        <is>
          <t>IBUCCREDIT</t>
        </is>
      </c>
      <c r="B700" t="n">
        <v>1</v>
      </c>
    </row>
    <row r="701">
      <c r="A701" t="inlineStr">
        <is>
          <t>IBULHSGFIN</t>
        </is>
      </c>
      <c r="B701" t="n">
        <v>2273703</v>
      </c>
    </row>
    <row r="702">
      <c r="A702" t="inlineStr">
        <is>
          <t>IBULHSGFIN</t>
        </is>
      </c>
      <c r="B702" t="n">
        <v>103</v>
      </c>
    </row>
    <row r="703">
      <c r="A703" t="inlineStr">
        <is>
          <t>IBULHSGFIN</t>
        </is>
      </c>
      <c r="B703" t="n">
        <v>474</v>
      </c>
    </row>
    <row r="704">
      <c r="A704" t="inlineStr">
        <is>
          <t>IBULHSGFIN</t>
        </is>
      </c>
      <c r="B704" t="n">
        <v>170</v>
      </c>
    </row>
    <row r="705">
      <c r="A705" t="inlineStr">
        <is>
          <t>IBULHSGFIN</t>
        </is>
      </c>
      <c r="B705" t="n">
        <v>10</v>
      </c>
    </row>
    <row r="706">
      <c r="A706" t="inlineStr">
        <is>
          <t>IBULHSGFIN</t>
        </is>
      </c>
      <c r="B706" t="n">
        <v>13</v>
      </c>
    </row>
    <row r="707">
      <c r="A707" t="inlineStr">
        <is>
          <t>IBULHSGFIN</t>
        </is>
      </c>
      <c r="B707" t="n">
        <v>9</v>
      </c>
    </row>
    <row r="708">
      <c r="A708" t="inlineStr">
        <is>
          <t>IBULHSGFIN</t>
        </is>
      </c>
      <c r="B708" t="n">
        <v>14</v>
      </c>
    </row>
    <row r="709">
      <c r="A709" t="inlineStr">
        <is>
          <t>IBULHSGFIN</t>
        </is>
      </c>
      <c r="B709" t="n">
        <v>20</v>
      </c>
    </row>
    <row r="710">
      <c r="A710" t="inlineStr">
        <is>
          <t>ICEMAKE</t>
        </is>
      </c>
      <c r="B710" t="n">
        <v>31484</v>
      </c>
    </row>
    <row r="711">
      <c r="A711" t="inlineStr">
        <is>
          <t>ICICI500</t>
        </is>
      </c>
      <c r="B711" t="n">
        <v>10433</v>
      </c>
    </row>
    <row r="712">
      <c r="A712" t="inlineStr">
        <is>
          <t>ICICIALPLV</t>
        </is>
      </c>
      <c r="B712" t="n">
        <v>19349</v>
      </c>
    </row>
    <row r="713">
      <c r="A713" t="inlineStr">
        <is>
          <t>ICICIAUTO</t>
        </is>
      </c>
      <c r="B713" t="n">
        <v>4906</v>
      </c>
    </row>
    <row r="714">
      <c r="A714" t="inlineStr">
        <is>
          <t>ICICIB22</t>
        </is>
      </c>
      <c r="B714" t="n">
        <v>145058</v>
      </c>
    </row>
    <row r="715">
      <c r="A715" t="inlineStr">
        <is>
          <t>ICICIBANK</t>
        </is>
      </c>
      <c r="B715" t="n">
        <v>8368009</v>
      </c>
    </row>
    <row r="716">
      <c r="A716" t="inlineStr">
        <is>
          <t>ICICIBANKN</t>
        </is>
      </c>
      <c r="B716" t="n">
        <v>18359</v>
      </c>
    </row>
    <row r="717">
      <c r="A717" t="inlineStr">
        <is>
          <t>ICICIBANKP</t>
        </is>
      </c>
      <c r="B717" t="n">
        <v>4928</v>
      </c>
    </row>
    <row r="718">
      <c r="A718" t="inlineStr">
        <is>
          <t>ICICICONSU</t>
        </is>
      </c>
      <c r="B718" t="n">
        <v>217</v>
      </c>
    </row>
    <row r="719">
      <c r="A719" t="inlineStr">
        <is>
          <t>ICICIFMCG</t>
        </is>
      </c>
      <c r="B719" t="n">
        <v>2679</v>
      </c>
    </row>
    <row r="720">
      <c r="A720" t="inlineStr">
        <is>
          <t>ICICIGI</t>
        </is>
      </c>
      <c r="B720" t="n">
        <v>1012362</v>
      </c>
    </row>
    <row r="721">
      <c r="A721" t="inlineStr">
        <is>
          <t>ICICIGOLD</t>
        </is>
      </c>
      <c r="B721" t="n">
        <v>248971</v>
      </c>
    </row>
    <row r="722">
      <c r="A722" t="inlineStr">
        <is>
          <t>ICICILIQ</t>
        </is>
      </c>
      <c r="B722" t="n">
        <v>14249</v>
      </c>
    </row>
    <row r="723">
      <c r="A723" t="inlineStr">
        <is>
          <t>ICICILOVOL</t>
        </is>
      </c>
      <c r="B723" t="n">
        <v>220323</v>
      </c>
    </row>
    <row r="724">
      <c r="A724" t="inlineStr">
        <is>
          <t>ICICIM150</t>
        </is>
      </c>
      <c r="B724" t="n">
        <v>5539</v>
      </c>
    </row>
    <row r="725">
      <c r="A725" t="inlineStr">
        <is>
          <t>ICICIMCAP</t>
        </is>
      </c>
      <c r="B725" t="n">
        <v>3000</v>
      </c>
    </row>
    <row r="726">
      <c r="A726" t="inlineStr">
        <is>
          <t>ICICINF100</t>
        </is>
      </c>
      <c r="B726" t="n">
        <v>6623</v>
      </c>
    </row>
    <row r="727">
      <c r="A727" t="inlineStr">
        <is>
          <t>ICICINIFTY</t>
        </is>
      </c>
      <c r="B727" t="n">
        <v>110825</v>
      </c>
    </row>
    <row r="728">
      <c r="A728" t="inlineStr">
        <is>
          <t>ICICINV20</t>
        </is>
      </c>
      <c r="B728" t="n">
        <v>18751</v>
      </c>
    </row>
    <row r="729">
      <c r="A729" t="inlineStr">
        <is>
          <t>ICICINXT50</t>
        </is>
      </c>
      <c r="B729" t="n">
        <v>23014</v>
      </c>
    </row>
    <row r="730">
      <c r="A730" t="inlineStr">
        <is>
          <t>ICICIPHARM</t>
        </is>
      </c>
      <c r="B730" t="n">
        <v>15325</v>
      </c>
    </row>
    <row r="731">
      <c r="A731" t="inlineStr">
        <is>
          <t>ICICIPRULI</t>
        </is>
      </c>
      <c r="B731" t="n">
        <v>281933</v>
      </c>
    </row>
    <row r="732">
      <c r="A732" t="inlineStr">
        <is>
          <t>ICICISENSX</t>
        </is>
      </c>
      <c r="B732" t="n">
        <v>2987</v>
      </c>
    </row>
    <row r="733">
      <c r="A733" t="inlineStr">
        <is>
          <t>ICICITECH</t>
        </is>
      </c>
      <c r="B733" t="n">
        <v>118021</v>
      </c>
    </row>
    <row r="734">
      <c r="A734" t="inlineStr">
        <is>
          <t>ICIL</t>
        </is>
      </c>
      <c r="B734" t="n">
        <v>211305</v>
      </c>
    </row>
    <row r="735">
      <c r="A735" t="inlineStr">
        <is>
          <t>ICRA</t>
        </is>
      </c>
      <c r="B735" t="n">
        <v>5262</v>
      </c>
    </row>
    <row r="736">
      <c r="A736" t="inlineStr">
        <is>
          <t>IDBI</t>
        </is>
      </c>
      <c r="B736" t="n">
        <v>1512249</v>
      </c>
    </row>
    <row r="737">
      <c r="A737" t="inlineStr">
        <is>
          <t>IDBIGOLD</t>
        </is>
      </c>
      <c r="B737" t="n">
        <v>118</v>
      </c>
    </row>
    <row r="738">
      <c r="A738" t="inlineStr">
        <is>
          <t>IDEA</t>
        </is>
      </c>
      <c r="B738" t="n">
        <v>35152547</v>
      </c>
    </row>
    <row r="739">
      <c r="A739" t="inlineStr">
        <is>
          <t>IDFC</t>
        </is>
      </c>
      <c r="B739" t="n">
        <v>3698468</v>
      </c>
    </row>
    <row r="740">
      <c r="A740" t="inlineStr">
        <is>
          <t>IDFCFIRSTB</t>
        </is>
      </c>
      <c r="B740" t="n">
        <v>9274975</v>
      </c>
    </row>
    <row r="741">
      <c r="A741" t="inlineStr">
        <is>
          <t>IDFCFIRSTB</t>
        </is>
      </c>
      <c r="B741" t="n">
        <v>14</v>
      </c>
    </row>
    <row r="742">
      <c r="A742" t="inlineStr">
        <is>
          <t>IDFCFIRSTB</t>
        </is>
      </c>
      <c r="B742" t="n">
        <v>3</v>
      </c>
    </row>
    <row r="743">
      <c r="A743" t="inlineStr">
        <is>
          <t>IDFNIFTYET</t>
        </is>
      </c>
      <c r="B743" t="n">
        <v>351</v>
      </c>
    </row>
    <row r="744">
      <c r="A744" t="inlineStr">
        <is>
          <t>IEX</t>
        </is>
      </c>
      <c r="B744" t="n">
        <v>1855235</v>
      </c>
    </row>
    <row r="745">
      <c r="A745" t="inlineStr">
        <is>
          <t>IFBAGRO</t>
        </is>
      </c>
      <c r="B745" t="n">
        <v>113861</v>
      </c>
    </row>
    <row r="746">
      <c r="A746" t="inlineStr">
        <is>
          <t>IFBIND</t>
        </is>
      </c>
      <c r="B746" t="n">
        <v>10463</v>
      </c>
    </row>
    <row r="747">
      <c r="A747" t="inlineStr">
        <is>
          <t>IFCI</t>
        </is>
      </c>
      <c r="B747" t="n">
        <v>2507676</v>
      </c>
    </row>
    <row r="748">
      <c r="A748" t="inlineStr">
        <is>
          <t>IFCI</t>
        </is>
      </c>
      <c r="B748" t="n">
        <v>56</v>
      </c>
    </row>
    <row r="749">
      <c r="A749" t="inlineStr">
        <is>
          <t>IFGLEXPOR</t>
        </is>
      </c>
      <c r="B749" t="n">
        <v>17307</v>
      </c>
    </row>
    <row r="750">
      <c r="A750" t="inlineStr">
        <is>
          <t>IGARASHI</t>
        </is>
      </c>
      <c r="B750" t="n">
        <v>35244</v>
      </c>
    </row>
    <row r="751">
      <c r="A751" t="inlineStr">
        <is>
          <t>IGL</t>
        </is>
      </c>
      <c r="B751" t="n">
        <v>2082238</v>
      </c>
    </row>
    <row r="752">
      <c r="A752" t="inlineStr">
        <is>
          <t>IGPL</t>
        </is>
      </c>
      <c r="B752" t="n">
        <v>24328</v>
      </c>
    </row>
    <row r="753">
      <c r="A753" t="inlineStr">
        <is>
          <t>IIFCL</t>
        </is>
      </c>
      <c r="B753" t="n">
        <v>40</v>
      </c>
    </row>
    <row r="754">
      <c r="A754" t="inlineStr">
        <is>
          <t>IIFCL</t>
        </is>
      </c>
      <c r="B754" t="n">
        <v>679</v>
      </c>
    </row>
    <row r="755">
      <c r="A755" t="inlineStr">
        <is>
          <t>IIFL</t>
        </is>
      </c>
      <c r="B755" t="n">
        <v>183232</v>
      </c>
    </row>
    <row r="756">
      <c r="A756" t="inlineStr">
        <is>
          <t>IIFL</t>
        </is>
      </c>
      <c r="B756" t="n">
        <v>150</v>
      </c>
    </row>
    <row r="757">
      <c r="A757" t="inlineStr">
        <is>
          <t>IIFL</t>
        </is>
      </c>
      <c r="B757" t="n">
        <v>744</v>
      </c>
    </row>
    <row r="758">
      <c r="A758" t="inlineStr">
        <is>
          <t>IIFL</t>
        </is>
      </c>
      <c r="B758" t="n">
        <v>35</v>
      </c>
    </row>
    <row r="759">
      <c r="A759" t="inlineStr">
        <is>
          <t>IIFL</t>
        </is>
      </c>
      <c r="B759" t="n">
        <v>413</v>
      </c>
    </row>
    <row r="760">
      <c r="A760" t="inlineStr">
        <is>
          <t>IIFL</t>
        </is>
      </c>
      <c r="B760" t="n">
        <v>15</v>
      </c>
    </row>
    <row r="761">
      <c r="A761" t="inlineStr">
        <is>
          <t>IIFL</t>
        </is>
      </c>
      <c r="B761" t="n">
        <v>65</v>
      </c>
    </row>
    <row r="762">
      <c r="A762" t="inlineStr">
        <is>
          <t>IIFL</t>
        </is>
      </c>
      <c r="B762" t="n">
        <v>359</v>
      </c>
    </row>
    <row r="763">
      <c r="A763" t="inlineStr">
        <is>
          <t>IIFL</t>
        </is>
      </c>
      <c r="B763" t="n">
        <v>1754</v>
      </c>
    </row>
    <row r="764">
      <c r="A764" t="inlineStr">
        <is>
          <t>IIFL</t>
        </is>
      </c>
      <c r="B764" t="n">
        <v>309</v>
      </c>
    </row>
    <row r="765">
      <c r="A765" t="inlineStr">
        <is>
          <t>IIFL</t>
        </is>
      </c>
      <c r="B765" t="n">
        <v>42</v>
      </c>
    </row>
    <row r="766">
      <c r="A766" t="inlineStr">
        <is>
          <t>IIFL</t>
        </is>
      </c>
      <c r="B766" t="n">
        <v>25</v>
      </c>
    </row>
    <row r="767">
      <c r="A767" t="inlineStr">
        <is>
          <t>IIFL</t>
        </is>
      </c>
      <c r="B767" t="n">
        <v>175</v>
      </c>
    </row>
    <row r="768">
      <c r="A768" t="inlineStr">
        <is>
          <t>IIFLSEC</t>
        </is>
      </c>
      <c r="B768" t="n">
        <v>381574</v>
      </c>
    </row>
    <row r="769">
      <c r="A769" t="inlineStr">
        <is>
          <t>IIFLWAM</t>
        </is>
      </c>
      <c r="B769" t="n">
        <v>21783</v>
      </c>
    </row>
    <row r="770">
      <c r="A770" t="inlineStr">
        <is>
          <t>IIHFL</t>
        </is>
      </c>
      <c r="B770" t="n">
        <v>241</v>
      </c>
    </row>
    <row r="771">
      <c r="A771" t="inlineStr">
        <is>
          <t>IIHFL</t>
        </is>
      </c>
      <c r="B771" t="n">
        <v>39</v>
      </c>
    </row>
    <row r="772">
      <c r="A772" t="inlineStr">
        <is>
          <t>IIHFL</t>
        </is>
      </c>
      <c r="B772" t="n">
        <v>171</v>
      </c>
    </row>
    <row r="773">
      <c r="A773" t="inlineStr">
        <is>
          <t>IIHFL</t>
        </is>
      </c>
      <c r="B773" t="n">
        <v>586</v>
      </c>
    </row>
    <row r="774">
      <c r="A774" t="inlineStr">
        <is>
          <t>IIHFL</t>
        </is>
      </c>
      <c r="B774" t="n">
        <v>176</v>
      </c>
    </row>
    <row r="775">
      <c r="A775" t="inlineStr">
        <is>
          <t>IITL</t>
        </is>
      </c>
      <c r="B775" t="n">
        <v>2175</v>
      </c>
    </row>
    <row r="776">
      <c r="A776" t="inlineStr">
        <is>
          <t>IMAGICAA</t>
        </is>
      </c>
      <c r="B776" t="n">
        <v>137028</v>
      </c>
    </row>
    <row r="777">
      <c r="A777" t="inlineStr">
        <is>
          <t>IMFA</t>
        </is>
      </c>
      <c r="B777" t="n">
        <v>72785</v>
      </c>
    </row>
    <row r="778">
      <c r="A778" t="inlineStr">
        <is>
          <t>IMPAL</t>
        </is>
      </c>
      <c r="B778" t="n">
        <v>1066</v>
      </c>
    </row>
    <row r="779">
      <c r="A779" t="inlineStr">
        <is>
          <t>INDBANK</t>
        </is>
      </c>
      <c r="B779" t="n">
        <v>48961</v>
      </c>
    </row>
    <row r="780">
      <c r="A780" t="inlineStr">
        <is>
          <t>INDHOTEL</t>
        </is>
      </c>
      <c r="B780" t="n">
        <v>670847</v>
      </c>
    </row>
    <row r="781">
      <c r="A781" t="inlineStr">
        <is>
          <t>INDIACEM</t>
        </is>
      </c>
      <c r="B781" t="n">
        <v>340013</v>
      </c>
    </row>
    <row r="782">
      <c r="A782" t="inlineStr">
        <is>
          <t>INDIAGLYCO</t>
        </is>
      </c>
      <c r="B782" t="n">
        <v>43758</v>
      </c>
    </row>
    <row r="783">
      <c r="A783" t="inlineStr">
        <is>
          <t>INDIAMART</t>
        </is>
      </c>
      <c r="B783" t="n">
        <v>24197</v>
      </c>
    </row>
    <row r="784">
      <c r="A784" t="inlineStr">
        <is>
          <t>INDIANB</t>
        </is>
      </c>
      <c r="B784" t="n">
        <v>439528</v>
      </c>
    </row>
    <row r="785">
      <c r="A785" t="inlineStr">
        <is>
          <t>INDIANHUME</t>
        </is>
      </c>
      <c r="B785" t="n">
        <v>44349</v>
      </c>
    </row>
    <row r="786">
      <c r="A786" t="inlineStr">
        <is>
          <t>INDIGO</t>
        </is>
      </c>
      <c r="B786" t="n">
        <v>92600</v>
      </c>
    </row>
    <row r="787">
      <c r="A787" t="inlineStr">
        <is>
          <t>INDIGOPNTS</t>
        </is>
      </c>
      <c r="B787" t="n">
        <v>4390</v>
      </c>
    </row>
    <row r="788">
      <c r="A788" t="inlineStr">
        <is>
          <t>INDIGRID</t>
        </is>
      </c>
      <c r="B788" t="n">
        <v>127116</v>
      </c>
    </row>
    <row r="789">
      <c r="A789" t="inlineStr">
        <is>
          <t>INDIGRID</t>
        </is>
      </c>
      <c r="B789" t="n">
        <v>2224</v>
      </c>
    </row>
    <row r="790">
      <c r="A790" t="inlineStr">
        <is>
          <t>INDNIPPON</t>
        </is>
      </c>
      <c r="B790" t="n">
        <v>65437</v>
      </c>
    </row>
    <row r="791">
      <c r="A791" t="inlineStr">
        <is>
          <t>INDOCO</t>
        </is>
      </c>
      <c r="B791" t="n">
        <v>25751</v>
      </c>
    </row>
    <row r="792">
      <c r="A792" t="inlineStr">
        <is>
          <t>INDORAMA</t>
        </is>
      </c>
      <c r="B792" t="n">
        <v>254772</v>
      </c>
    </row>
    <row r="793">
      <c r="A793" t="inlineStr">
        <is>
          <t>INDOSTAR</t>
        </is>
      </c>
      <c r="B793" t="n">
        <v>28528</v>
      </c>
    </row>
    <row r="794">
      <c r="A794" t="inlineStr">
        <is>
          <t>INDOTECH</t>
        </is>
      </c>
      <c r="B794" t="n">
        <v>128753</v>
      </c>
    </row>
    <row r="795">
      <c r="A795" t="inlineStr">
        <is>
          <t>INDRAMEDCO</t>
        </is>
      </c>
      <c r="B795" t="n">
        <v>81744</v>
      </c>
    </row>
    <row r="796">
      <c r="A796" t="inlineStr">
        <is>
          <t>INDSWFTLAB</t>
        </is>
      </c>
      <c r="B796" t="n">
        <v>77813</v>
      </c>
    </row>
    <row r="797">
      <c r="A797" t="inlineStr">
        <is>
          <t>INDTERRAIN</t>
        </is>
      </c>
      <c r="B797" t="n">
        <v>91016</v>
      </c>
    </row>
    <row r="798">
      <c r="A798" t="inlineStr">
        <is>
          <t>INDUSINDBK</t>
        </is>
      </c>
      <c r="B798" t="n">
        <v>1699158</v>
      </c>
    </row>
    <row r="799">
      <c r="A799" t="inlineStr">
        <is>
          <t>INDUSTOWER</t>
        </is>
      </c>
      <c r="B799" t="n">
        <v>324131</v>
      </c>
    </row>
    <row r="800">
      <c r="A800" t="inlineStr">
        <is>
          <t>INEOSSTYRO</t>
        </is>
      </c>
      <c r="B800" t="n">
        <v>12342</v>
      </c>
    </row>
    <row r="801">
      <c r="A801" t="inlineStr">
        <is>
          <t>INFIBEAM</t>
        </is>
      </c>
      <c r="B801" t="n">
        <v>5181913</v>
      </c>
    </row>
    <row r="802">
      <c r="A802" t="inlineStr">
        <is>
          <t>INFOBEAN</t>
        </is>
      </c>
      <c r="B802" t="n">
        <v>30261</v>
      </c>
    </row>
    <row r="803">
      <c r="A803" t="inlineStr">
        <is>
          <t>INFRABEES</t>
        </is>
      </c>
      <c r="B803" t="n">
        <v>2109</v>
      </c>
    </row>
    <row r="804">
      <c r="A804" t="inlineStr">
        <is>
          <t>INFY</t>
        </is>
      </c>
      <c r="B804" t="n">
        <v>3214748</v>
      </c>
    </row>
    <row r="805">
      <c r="A805" t="inlineStr">
        <is>
          <t>INGERRAND</t>
        </is>
      </c>
      <c r="B805" t="n">
        <v>8286</v>
      </c>
    </row>
    <row r="806">
      <c r="A806" t="inlineStr">
        <is>
          <t>INNOVANA</t>
        </is>
      </c>
      <c r="B806" t="n">
        <v>5000</v>
      </c>
    </row>
    <row r="807">
      <c r="A807" t="inlineStr">
        <is>
          <t>INNOVATIVE</t>
        </is>
      </c>
      <c r="B807" t="n">
        <v>114000</v>
      </c>
    </row>
    <row r="808">
      <c r="A808" t="inlineStr">
        <is>
          <t>INOXLEISUR</t>
        </is>
      </c>
      <c r="B808" t="n">
        <v>149419</v>
      </c>
    </row>
    <row r="809">
      <c r="A809" t="inlineStr">
        <is>
          <t>INOXWIND</t>
        </is>
      </c>
      <c r="B809" t="n">
        <v>662880</v>
      </c>
    </row>
    <row r="810">
      <c r="A810" t="inlineStr">
        <is>
          <t>INSECTICID</t>
        </is>
      </c>
      <c r="B810" t="n">
        <v>4903</v>
      </c>
    </row>
    <row r="811">
      <c r="A811" t="inlineStr">
        <is>
          <t>INTELLECT</t>
        </is>
      </c>
      <c r="B811" t="n">
        <v>137101</v>
      </c>
    </row>
    <row r="812">
      <c r="A812" t="inlineStr">
        <is>
          <t>INTENTECH</t>
        </is>
      </c>
      <c r="B812" t="n">
        <v>994722</v>
      </c>
    </row>
    <row r="813">
      <c r="A813" t="inlineStr">
        <is>
          <t>INTLCONV</t>
        </is>
      </c>
      <c r="B813" t="n">
        <v>384113</v>
      </c>
    </row>
    <row r="814">
      <c r="A814" t="inlineStr">
        <is>
          <t>INVENTURE</t>
        </is>
      </c>
      <c r="B814" t="n">
        <v>15777062</v>
      </c>
    </row>
    <row r="815">
      <c r="A815" t="inlineStr">
        <is>
          <t>IOB</t>
        </is>
      </c>
      <c r="B815" t="n">
        <v>918366</v>
      </c>
    </row>
    <row r="816">
      <c r="A816" t="inlineStr">
        <is>
          <t>IOC</t>
        </is>
      </c>
      <c r="B816" t="n">
        <v>2618982</v>
      </c>
    </row>
    <row r="817">
      <c r="A817" t="inlineStr">
        <is>
          <t>IOLCP</t>
        </is>
      </c>
      <c r="B817" t="n">
        <v>90111</v>
      </c>
    </row>
    <row r="818">
      <c r="A818" t="inlineStr">
        <is>
          <t>IPCALAB</t>
        </is>
      </c>
      <c r="B818" t="n">
        <v>98087</v>
      </c>
    </row>
    <row r="819">
      <c r="A819" t="inlineStr">
        <is>
          <t>IPL</t>
        </is>
      </c>
      <c r="B819" t="n">
        <v>98426</v>
      </c>
    </row>
    <row r="820">
      <c r="A820" t="inlineStr">
        <is>
          <t>IRB</t>
        </is>
      </c>
      <c r="B820" t="n">
        <v>453213</v>
      </c>
    </row>
    <row r="821">
      <c r="A821" t="inlineStr">
        <is>
          <t>IRBINVIT</t>
        </is>
      </c>
      <c r="B821" t="n">
        <v>293746</v>
      </c>
    </row>
    <row r="822">
      <c r="A822" t="inlineStr">
        <is>
          <t>IRCON</t>
        </is>
      </c>
      <c r="B822" t="n">
        <v>373155</v>
      </c>
    </row>
    <row r="823">
      <c r="A823" t="inlineStr">
        <is>
          <t>IRCTC</t>
        </is>
      </c>
      <c r="B823" t="n">
        <v>867500</v>
      </c>
    </row>
    <row r="824">
      <c r="A824" t="inlineStr">
        <is>
          <t>IREDA</t>
        </is>
      </c>
      <c r="B824" t="n">
        <v>4</v>
      </c>
    </row>
    <row r="825">
      <c r="A825" t="inlineStr">
        <is>
          <t>IREDA</t>
        </is>
      </c>
      <c r="B825" t="n">
        <v>1000</v>
      </c>
    </row>
    <row r="826">
      <c r="A826" t="inlineStr">
        <is>
          <t>IREDA</t>
        </is>
      </c>
      <c r="B826" t="n">
        <v>55</v>
      </c>
    </row>
    <row r="827">
      <c r="A827" t="inlineStr">
        <is>
          <t>IRFC</t>
        </is>
      </c>
      <c r="B827" t="n">
        <v>2456559</v>
      </c>
    </row>
    <row r="828">
      <c r="A828" t="inlineStr">
        <is>
          <t>IRFC</t>
        </is>
      </c>
      <c r="B828" t="n">
        <v>1537</v>
      </c>
    </row>
    <row r="829">
      <c r="A829" t="inlineStr">
        <is>
          <t>IRFC</t>
        </is>
      </c>
      <c r="B829" t="n">
        <v>3301</v>
      </c>
    </row>
    <row r="830">
      <c r="A830" t="inlineStr">
        <is>
          <t>IRFC</t>
        </is>
      </c>
      <c r="B830" t="n">
        <v>300</v>
      </c>
    </row>
    <row r="831">
      <c r="A831" t="inlineStr">
        <is>
          <t>IRFC</t>
        </is>
      </c>
      <c r="B831" t="n">
        <v>1</v>
      </c>
    </row>
    <row r="832">
      <c r="A832" t="inlineStr">
        <is>
          <t>IRFC</t>
        </is>
      </c>
      <c r="B832" t="n">
        <v>10</v>
      </c>
    </row>
    <row r="833">
      <c r="A833" t="inlineStr">
        <is>
          <t>IRFC</t>
        </is>
      </c>
      <c r="B833" t="n">
        <v>1005</v>
      </c>
    </row>
    <row r="834">
      <c r="A834" t="inlineStr">
        <is>
          <t>IRFC</t>
        </is>
      </c>
      <c r="B834" t="n">
        <v>50</v>
      </c>
    </row>
    <row r="835">
      <c r="A835" t="inlineStr">
        <is>
          <t>IRFC</t>
        </is>
      </c>
      <c r="B835" t="n">
        <v>40</v>
      </c>
    </row>
    <row r="836">
      <c r="A836" t="inlineStr">
        <is>
          <t>IRFC</t>
        </is>
      </c>
      <c r="B836" t="n">
        <v>25</v>
      </c>
    </row>
    <row r="837">
      <c r="A837" t="inlineStr">
        <is>
          <t>IRFC</t>
        </is>
      </c>
      <c r="B837" t="n">
        <v>14</v>
      </c>
    </row>
    <row r="838">
      <c r="A838" t="inlineStr">
        <is>
          <t>IRFC</t>
        </is>
      </c>
      <c r="B838" t="n">
        <v>2</v>
      </c>
    </row>
    <row r="839">
      <c r="A839" t="inlineStr">
        <is>
          <t>IRFC</t>
        </is>
      </c>
      <c r="B839" t="n">
        <v>672</v>
      </c>
    </row>
    <row r="840">
      <c r="A840" t="inlineStr">
        <is>
          <t>IRFC</t>
        </is>
      </c>
      <c r="B840" t="n">
        <v>396</v>
      </c>
    </row>
    <row r="841">
      <c r="A841" t="inlineStr">
        <is>
          <t>IRFC</t>
        </is>
      </c>
      <c r="B841" t="n">
        <v>20</v>
      </c>
    </row>
    <row r="842">
      <c r="A842" t="inlineStr">
        <is>
          <t>IRFC</t>
        </is>
      </c>
      <c r="B842" t="n">
        <v>450</v>
      </c>
    </row>
    <row r="843">
      <c r="A843" t="inlineStr">
        <is>
          <t>IRIS</t>
        </is>
      </c>
      <c r="B843" t="n">
        <v>9447</v>
      </c>
    </row>
    <row r="844">
      <c r="A844" t="inlineStr">
        <is>
          <t>IRISDOREME</t>
        </is>
      </c>
      <c r="B844" t="n">
        <v>602</v>
      </c>
    </row>
    <row r="845">
      <c r="A845" t="inlineStr">
        <is>
          <t>ISEC</t>
        </is>
      </c>
      <c r="B845" t="n">
        <v>205415</v>
      </c>
    </row>
    <row r="846">
      <c r="A846" t="inlineStr">
        <is>
          <t>ISFT</t>
        </is>
      </c>
      <c r="B846" t="n">
        <v>19681</v>
      </c>
    </row>
    <row r="847">
      <c r="A847" t="inlineStr">
        <is>
          <t>ISGEC</t>
        </is>
      </c>
      <c r="B847" t="n">
        <v>17398</v>
      </c>
    </row>
    <row r="848">
      <c r="A848" t="inlineStr">
        <is>
          <t>ITC</t>
        </is>
      </c>
      <c r="B848" t="n">
        <v>10992084</v>
      </c>
    </row>
    <row r="849">
      <c r="A849" t="inlineStr">
        <is>
          <t>ITDC</t>
        </is>
      </c>
      <c r="B849" t="n">
        <v>10976</v>
      </c>
    </row>
    <row r="850">
      <c r="A850" t="inlineStr">
        <is>
          <t>ITDCEM</t>
        </is>
      </c>
      <c r="B850" t="n">
        <v>464239</v>
      </c>
    </row>
    <row r="851">
      <c r="A851" t="inlineStr">
        <is>
          <t>ITI</t>
        </is>
      </c>
      <c r="B851" t="n">
        <v>134960</v>
      </c>
    </row>
    <row r="852">
      <c r="A852" t="inlineStr">
        <is>
          <t>IVP</t>
        </is>
      </c>
      <c r="B852" t="n">
        <v>6039</v>
      </c>
    </row>
    <row r="853">
      <c r="A853" t="inlineStr">
        <is>
          <t>IVZINGOLD</t>
        </is>
      </c>
      <c r="B853" t="n">
        <v>29</v>
      </c>
    </row>
    <row r="854">
      <c r="A854" t="inlineStr">
        <is>
          <t>IVZINNIFTY</t>
        </is>
      </c>
      <c r="B854" t="n">
        <v>92</v>
      </c>
    </row>
    <row r="855">
      <c r="A855" t="inlineStr">
        <is>
          <t>IZMO</t>
        </is>
      </c>
      <c r="B855" t="n">
        <v>214030</v>
      </c>
    </row>
    <row r="856">
      <c r="A856" t="inlineStr">
        <is>
          <t>JAGRAN</t>
        </is>
      </c>
      <c r="B856" t="n">
        <v>157129</v>
      </c>
    </row>
    <row r="857">
      <c r="A857" t="inlineStr">
        <is>
          <t>JAGSNPHARM</t>
        </is>
      </c>
      <c r="B857" t="n">
        <v>31744</v>
      </c>
    </row>
    <row r="858">
      <c r="A858" t="inlineStr">
        <is>
          <t>JAIBALAJI</t>
        </is>
      </c>
      <c r="B858" t="n">
        <v>250935</v>
      </c>
    </row>
    <row r="859">
      <c r="A859" t="inlineStr">
        <is>
          <t>JAICORPLTD</t>
        </is>
      </c>
      <c r="B859" t="n">
        <v>1183845</v>
      </c>
    </row>
    <row r="860">
      <c r="A860" t="inlineStr">
        <is>
          <t>JAINAM</t>
        </is>
      </c>
      <c r="B860" t="n">
        <v>8000</v>
      </c>
    </row>
    <row r="861">
      <c r="A861" t="inlineStr">
        <is>
          <t>JAIPURKURT</t>
        </is>
      </c>
      <c r="B861" t="n">
        <v>3361</v>
      </c>
    </row>
    <row r="862">
      <c r="A862" t="inlineStr">
        <is>
          <t>JALAN</t>
        </is>
      </c>
      <c r="B862" t="n">
        <v>15000</v>
      </c>
    </row>
    <row r="863">
      <c r="A863" t="inlineStr">
        <is>
          <t>JAMNAAUTO</t>
        </is>
      </c>
      <c r="B863" t="n">
        <v>1240730</v>
      </c>
    </row>
    <row r="864">
      <c r="A864" t="inlineStr">
        <is>
          <t>JASH</t>
        </is>
      </c>
      <c r="B864" t="n">
        <v>5895</v>
      </c>
    </row>
    <row r="865">
      <c r="A865" t="inlineStr">
        <is>
          <t>JAYAGROGN</t>
        </is>
      </c>
      <c r="B865" t="n">
        <v>9414</v>
      </c>
    </row>
    <row r="866">
      <c r="A866" t="inlineStr">
        <is>
          <t>JAYBARMARU</t>
        </is>
      </c>
      <c r="B866" t="n">
        <v>14965</v>
      </c>
    </row>
    <row r="867">
      <c r="A867" t="inlineStr">
        <is>
          <t>JAYSREETEA</t>
        </is>
      </c>
      <c r="B867" t="n">
        <v>62487</v>
      </c>
    </row>
    <row r="868">
      <c r="A868" t="inlineStr">
        <is>
          <t>JBCHEPHARM</t>
        </is>
      </c>
      <c r="B868" t="n">
        <v>32161</v>
      </c>
    </row>
    <row r="869">
      <c r="A869" t="inlineStr">
        <is>
          <t>JBMA</t>
        </is>
      </c>
      <c r="B869" t="n">
        <v>69564</v>
      </c>
    </row>
    <row r="870">
      <c r="A870" t="inlineStr">
        <is>
          <t>JCHAC</t>
        </is>
      </c>
      <c r="B870" t="n">
        <v>5046</v>
      </c>
    </row>
    <row r="871">
      <c r="A871" t="inlineStr">
        <is>
          <t>JETFREIGHT</t>
        </is>
      </c>
      <c r="B871" t="n">
        <v>49597</v>
      </c>
    </row>
    <row r="872">
      <c r="A872" t="inlineStr">
        <is>
          <t>JHS</t>
        </is>
      </c>
      <c r="B872" t="n">
        <v>143565</v>
      </c>
    </row>
    <row r="873">
      <c r="A873" t="inlineStr">
        <is>
          <t>JINDALPHOT</t>
        </is>
      </c>
      <c r="B873" t="n">
        <v>28713</v>
      </c>
    </row>
    <row r="874">
      <c r="A874" t="inlineStr">
        <is>
          <t>JINDALPOLY</t>
        </is>
      </c>
      <c r="B874" t="n">
        <v>25544</v>
      </c>
    </row>
    <row r="875">
      <c r="A875" t="inlineStr">
        <is>
          <t>JINDALSAW</t>
        </is>
      </c>
      <c r="B875" t="n">
        <v>851830</v>
      </c>
    </row>
    <row r="876">
      <c r="A876" t="inlineStr">
        <is>
          <t>JINDALSTEL</t>
        </is>
      </c>
      <c r="B876" t="n">
        <v>973844</v>
      </c>
    </row>
    <row r="877">
      <c r="A877" t="inlineStr">
        <is>
          <t>JINDRILL</t>
        </is>
      </c>
      <c r="B877" t="n">
        <v>38476</v>
      </c>
    </row>
    <row r="878">
      <c r="A878" t="inlineStr">
        <is>
          <t>JINDWORLD</t>
        </is>
      </c>
      <c r="B878" t="n">
        <v>108466</v>
      </c>
    </row>
    <row r="879">
      <c r="A879" t="inlineStr">
        <is>
          <t>JISLDVREQS</t>
        </is>
      </c>
      <c r="B879" t="n">
        <v>21376</v>
      </c>
    </row>
    <row r="880">
      <c r="A880" t="inlineStr">
        <is>
          <t>JISLJALEQS</t>
        </is>
      </c>
      <c r="B880" t="n">
        <v>1242939</v>
      </c>
    </row>
    <row r="881">
      <c r="A881" t="inlineStr">
        <is>
          <t>J&amp;KBANK</t>
        </is>
      </c>
      <c r="B881" t="n">
        <v>714945</v>
      </c>
    </row>
    <row r="882">
      <c r="A882" t="inlineStr">
        <is>
          <t>JKCEMENT</t>
        </is>
      </c>
      <c r="B882" t="n">
        <v>4244</v>
      </c>
    </row>
    <row r="883">
      <c r="A883" t="inlineStr">
        <is>
          <t>JKIL</t>
        </is>
      </c>
      <c r="B883" t="n">
        <v>83109</v>
      </c>
    </row>
    <row r="884">
      <c r="A884" t="inlineStr">
        <is>
          <t>JKLAKSHMI</t>
        </is>
      </c>
      <c r="B884" t="n">
        <v>18706</v>
      </c>
    </row>
    <row r="885">
      <c r="A885" t="inlineStr">
        <is>
          <t>JKPAPER</t>
        </is>
      </c>
      <c r="B885" t="n">
        <v>734019</v>
      </c>
    </row>
    <row r="886">
      <c r="A886" t="inlineStr">
        <is>
          <t>JKTYRE</t>
        </is>
      </c>
      <c r="B886" t="n">
        <v>413056</v>
      </c>
    </row>
    <row r="887">
      <c r="A887" t="inlineStr">
        <is>
          <t>JMA</t>
        </is>
      </c>
      <c r="B887" t="n">
        <v>44956</v>
      </c>
    </row>
    <row r="888">
      <c r="A888" t="inlineStr">
        <is>
          <t>JMCPROJECT</t>
        </is>
      </c>
      <c r="B888" t="n">
        <v>117274</v>
      </c>
    </row>
    <row r="889">
      <c r="A889" t="inlineStr">
        <is>
          <t>JMFINANCIL</t>
        </is>
      </c>
      <c r="B889" t="n">
        <v>296513</v>
      </c>
    </row>
    <row r="890">
      <c r="A890" t="inlineStr">
        <is>
          <t>JOCIL</t>
        </is>
      </c>
      <c r="B890" t="n">
        <v>13347</v>
      </c>
    </row>
    <row r="891">
      <c r="A891" t="inlineStr">
        <is>
          <t>JPASSOCIAT</t>
        </is>
      </c>
      <c r="B891" t="n">
        <v>8144254</v>
      </c>
    </row>
    <row r="892">
      <c r="A892" t="inlineStr">
        <is>
          <t>JPINFRATEC</t>
        </is>
      </c>
      <c r="B892" t="n">
        <v>13610544</v>
      </c>
    </row>
    <row r="893">
      <c r="A893" t="inlineStr">
        <is>
          <t>JPOLYINVST</t>
        </is>
      </c>
      <c r="B893" t="n">
        <v>11237</v>
      </c>
    </row>
    <row r="894">
      <c r="A894" t="inlineStr">
        <is>
          <t>JPPOWER</t>
        </is>
      </c>
      <c r="B894" t="n">
        <v>63464996</v>
      </c>
    </row>
    <row r="895">
      <c r="A895" t="inlineStr">
        <is>
          <t>JSL</t>
        </is>
      </c>
      <c r="B895" t="n">
        <v>707323</v>
      </c>
    </row>
    <row r="896">
      <c r="A896" t="inlineStr">
        <is>
          <t>JSLHISAR</t>
        </is>
      </c>
      <c r="B896" t="n">
        <v>131790</v>
      </c>
    </row>
    <row r="897">
      <c r="A897" t="inlineStr">
        <is>
          <t>JSWHL</t>
        </is>
      </c>
      <c r="B897" t="n">
        <v>447</v>
      </c>
    </row>
    <row r="898">
      <c r="A898" t="inlineStr">
        <is>
          <t>JSWISPL</t>
        </is>
      </c>
      <c r="B898" t="n">
        <v>2983986</v>
      </c>
    </row>
    <row r="899">
      <c r="A899" t="inlineStr">
        <is>
          <t>JSWSTEEL</t>
        </is>
      </c>
      <c r="B899" t="n">
        <v>510197</v>
      </c>
    </row>
    <row r="900">
      <c r="A900" t="inlineStr">
        <is>
          <t>JTEKTINDIA</t>
        </is>
      </c>
      <c r="B900" t="n">
        <v>50279</v>
      </c>
    </row>
    <row r="901">
      <c r="A901" t="inlineStr">
        <is>
          <t>JTLINFRA</t>
        </is>
      </c>
      <c r="B901" t="n">
        <v>38139</v>
      </c>
    </row>
    <row r="902">
      <c r="A902" t="inlineStr">
        <is>
          <t>JUBLFOOD</t>
        </is>
      </c>
      <c r="B902" t="n">
        <v>161940</v>
      </c>
    </row>
    <row r="903">
      <c r="A903" t="inlineStr">
        <is>
          <t>JUBLINDS</t>
        </is>
      </c>
      <c r="B903" t="n">
        <v>14200</v>
      </c>
    </row>
    <row r="904">
      <c r="A904" t="inlineStr">
        <is>
          <t>JUBLINGREA</t>
        </is>
      </c>
      <c r="B904" t="n">
        <v>326219</v>
      </c>
    </row>
    <row r="905">
      <c r="A905" t="inlineStr">
        <is>
          <t>JUBLPHARMA</t>
        </is>
      </c>
      <c r="B905" t="n">
        <v>37711</v>
      </c>
    </row>
    <row r="906">
      <c r="A906" t="inlineStr">
        <is>
          <t>JUNIORBEES</t>
        </is>
      </c>
      <c r="B906" t="n">
        <v>44938</v>
      </c>
    </row>
    <row r="907">
      <c r="A907" t="inlineStr">
        <is>
          <t>JUSTDIAL</t>
        </is>
      </c>
      <c r="B907" t="n">
        <v>1487120</v>
      </c>
    </row>
    <row r="908">
      <c r="A908" t="inlineStr">
        <is>
          <t>JYOTHYLAB</t>
        </is>
      </c>
      <c r="B908" t="n">
        <v>71304</v>
      </c>
    </row>
    <row r="909">
      <c r="A909" t="inlineStr">
        <is>
          <t>KABRAEXTRU</t>
        </is>
      </c>
      <c r="B909" t="n">
        <v>151632</v>
      </c>
    </row>
    <row r="910">
      <c r="A910" t="inlineStr">
        <is>
          <t>KAJARIACER</t>
        </is>
      </c>
      <c r="B910" t="n">
        <v>86201</v>
      </c>
    </row>
    <row r="911">
      <c r="A911" t="inlineStr">
        <is>
          <t>KAKATCEM</t>
        </is>
      </c>
      <c r="B911" t="n">
        <v>13397</v>
      </c>
    </row>
    <row r="912">
      <c r="A912" t="inlineStr">
        <is>
          <t>KALPATPOWR</t>
        </is>
      </c>
      <c r="B912" t="n">
        <v>69087</v>
      </c>
    </row>
    <row r="913">
      <c r="A913" t="inlineStr">
        <is>
          <t>KALYANKJIL</t>
        </is>
      </c>
      <c r="B913" t="n">
        <v>486941</v>
      </c>
    </row>
    <row r="914">
      <c r="A914" t="inlineStr">
        <is>
          <t>KAMATHOTEL</t>
        </is>
      </c>
      <c r="B914" t="n">
        <v>17847</v>
      </c>
    </row>
    <row r="915">
      <c r="A915" t="inlineStr">
        <is>
          <t>KAMDHENU</t>
        </is>
      </c>
      <c r="B915" t="n">
        <v>10497</v>
      </c>
    </row>
    <row r="916">
      <c r="A916" t="inlineStr">
        <is>
          <t>KANORICHEM</t>
        </is>
      </c>
      <c r="B916" t="n">
        <v>11521</v>
      </c>
    </row>
    <row r="917">
      <c r="A917" t="inlineStr">
        <is>
          <t>KANPRPLA</t>
        </is>
      </c>
      <c r="B917" t="n">
        <v>30805</v>
      </c>
    </row>
    <row r="918">
      <c r="A918" t="inlineStr">
        <is>
          <t>KANSAINER</t>
        </is>
      </c>
      <c r="B918" t="n">
        <v>116227</v>
      </c>
    </row>
    <row r="919">
      <c r="A919" t="inlineStr">
        <is>
          <t>KARURVYSYA</t>
        </is>
      </c>
      <c r="B919" t="n">
        <v>1149828</v>
      </c>
    </row>
    <row r="920">
      <c r="A920" t="inlineStr">
        <is>
          <t>KAUSHALYA</t>
        </is>
      </c>
      <c r="B920" t="n">
        <v>14875</v>
      </c>
    </row>
    <row r="921">
      <c r="A921" t="inlineStr">
        <is>
          <t>KAVVERITEL</t>
        </is>
      </c>
      <c r="B921" t="n">
        <v>6435</v>
      </c>
    </row>
    <row r="922">
      <c r="A922" t="inlineStr">
        <is>
          <t>KAYA</t>
        </is>
      </c>
      <c r="B922" t="n">
        <v>11832</v>
      </c>
    </row>
    <row r="923">
      <c r="A923" t="inlineStr">
        <is>
          <t>KBCGLOBAL</t>
        </is>
      </c>
      <c r="B923" t="n">
        <v>1484353</v>
      </c>
    </row>
    <row r="924">
      <c r="A924" t="inlineStr">
        <is>
          <t>KCP</t>
        </is>
      </c>
      <c r="B924" t="n">
        <v>195906</v>
      </c>
    </row>
    <row r="925">
      <c r="A925" t="inlineStr">
        <is>
          <t>KCPSUGIND</t>
        </is>
      </c>
      <c r="B925" t="n">
        <v>355900</v>
      </c>
    </row>
    <row r="926">
      <c r="A926" t="inlineStr">
        <is>
          <t>KDDL</t>
        </is>
      </c>
      <c r="B926" t="n">
        <v>9942</v>
      </c>
    </row>
    <row r="927">
      <c r="A927" t="inlineStr">
        <is>
          <t>KEC</t>
        </is>
      </c>
      <c r="B927" t="n">
        <v>101657</v>
      </c>
    </row>
    <row r="928">
      <c r="A928" t="inlineStr">
        <is>
          <t>KECL</t>
        </is>
      </c>
      <c r="B928" t="n">
        <v>227979</v>
      </c>
    </row>
    <row r="929">
      <c r="A929" t="inlineStr">
        <is>
          <t>KEERTI</t>
        </is>
      </c>
      <c r="B929" t="n">
        <v>108221</v>
      </c>
    </row>
    <row r="930">
      <c r="A930" t="inlineStr">
        <is>
          <t>KEI</t>
        </is>
      </c>
      <c r="B930" t="n">
        <v>71837</v>
      </c>
    </row>
    <row r="931">
      <c r="A931" t="inlineStr">
        <is>
          <t>KELLTONTEC</t>
        </is>
      </c>
      <c r="B931" t="n">
        <v>1239867</v>
      </c>
    </row>
    <row r="932">
      <c r="A932" t="inlineStr">
        <is>
          <t>KENNAMET</t>
        </is>
      </c>
      <c r="B932" t="n">
        <v>26655</v>
      </c>
    </row>
    <row r="933">
      <c r="A933" t="inlineStr">
        <is>
          <t>KESORAMIND</t>
        </is>
      </c>
      <c r="B933" t="n">
        <v>1709999</v>
      </c>
    </row>
    <row r="934">
      <c r="A934" t="inlineStr">
        <is>
          <t>KEYFINSERV</t>
        </is>
      </c>
      <c r="B934" t="n">
        <v>5337</v>
      </c>
    </row>
    <row r="935">
      <c r="A935" t="inlineStr">
        <is>
          <t>KHADIM</t>
        </is>
      </c>
      <c r="B935" t="n">
        <v>53365</v>
      </c>
    </row>
    <row r="936">
      <c r="A936" t="inlineStr">
        <is>
          <t>KHAICHEM</t>
        </is>
      </c>
      <c r="B936" t="n">
        <v>463082</v>
      </c>
    </row>
    <row r="937">
      <c r="A937" t="inlineStr">
        <is>
          <t>KHAITANLTD</t>
        </is>
      </c>
      <c r="B937" t="n">
        <v>52029</v>
      </c>
    </row>
    <row r="938">
      <c r="A938" t="inlineStr">
        <is>
          <t>KHANDSE</t>
        </is>
      </c>
      <c r="B938" t="n">
        <v>36157</v>
      </c>
    </row>
    <row r="939">
      <c r="A939" t="inlineStr">
        <is>
          <t>KHFM</t>
        </is>
      </c>
      <c r="B939" t="n">
        <v>3100</v>
      </c>
    </row>
    <row r="940">
      <c r="A940" t="inlineStr">
        <is>
          <t>KICL</t>
        </is>
      </c>
      <c r="B940" t="n">
        <v>594</v>
      </c>
    </row>
    <row r="941">
      <c r="A941" t="inlineStr">
        <is>
          <t>KIMS</t>
        </is>
      </c>
      <c r="B941" t="n">
        <v>26081</v>
      </c>
    </row>
    <row r="942">
      <c r="A942" t="inlineStr">
        <is>
          <t>KINGFA</t>
        </is>
      </c>
      <c r="B942" t="n">
        <v>5840</v>
      </c>
    </row>
    <row r="943">
      <c r="A943" t="inlineStr">
        <is>
          <t>KIOCL</t>
        </is>
      </c>
      <c r="B943" t="n">
        <v>26278</v>
      </c>
    </row>
    <row r="944">
      <c r="A944" t="inlineStr">
        <is>
          <t>KIRIINDUS</t>
        </is>
      </c>
      <c r="B944" t="n">
        <v>72115</v>
      </c>
    </row>
    <row r="945">
      <c r="A945" t="inlineStr">
        <is>
          <t>KIRLFER</t>
        </is>
      </c>
      <c r="B945" t="n">
        <v>64593</v>
      </c>
    </row>
    <row r="946">
      <c r="A946" t="inlineStr">
        <is>
          <t>KIRLOSBROS</t>
        </is>
      </c>
      <c r="B946" t="n">
        <v>5794</v>
      </c>
    </row>
    <row r="947">
      <c r="A947" t="inlineStr">
        <is>
          <t>KIRLOSENG</t>
        </is>
      </c>
      <c r="B947" t="n">
        <v>80066</v>
      </c>
    </row>
    <row r="948">
      <c r="A948" t="inlineStr">
        <is>
          <t>KIRLOSIND</t>
        </is>
      </c>
      <c r="B948" t="n">
        <v>1051</v>
      </c>
    </row>
    <row r="949">
      <c r="A949" t="inlineStr">
        <is>
          <t>KITEX</t>
        </is>
      </c>
      <c r="B949" t="n">
        <v>99687</v>
      </c>
    </row>
    <row r="950">
      <c r="A950" t="inlineStr">
        <is>
          <t>KKCL</t>
        </is>
      </c>
      <c r="B950" t="n">
        <v>55905</v>
      </c>
    </row>
    <row r="951">
      <c r="A951" t="inlineStr">
        <is>
          <t>KMSUGAR</t>
        </is>
      </c>
      <c r="B951" t="n">
        <v>1738490</v>
      </c>
    </row>
    <row r="952">
      <c r="A952" t="inlineStr">
        <is>
          <t>KNRCON</t>
        </is>
      </c>
      <c r="B952" t="n">
        <v>185040</v>
      </c>
    </row>
    <row r="953">
      <c r="A953" t="inlineStr">
        <is>
          <t>KOKUYOCMLN</t>
        </is>
      </c>
      <c r="B953" t="n">
        <v>413647</v>
      </c>
    </row>
    <row r="954">
      <c r="A954" t="inlineStr">
        <is>
          <t>KOLTEPATIL</t>
        </is>
      </c>
      <c r="B954" t="n">
        <v>756302</v>
      </c>
    </row>
    <row r="955">
      <c r="A955" t="inlineStr">
        <is>
          <t>KOPRAN</t>
        </is>
      </c>
      <c r="B955" t="n">
        <v>131043</v>
      </c>
    </row>
    <row r="956">
      <c r="A956" t="inlineStr">
        <is>
          <t>KOTAKALPHA</t>
        </is>
      </c>
      <c r="B956" t="n">
        <v>125553</v>
      </c>
    </row>
    <row r="957">
      <c r="A957" t="inlineStr">
        <is>
          <t>KOTAKBANK</t>
        </is>
      </c>
      <c r="B957" t="n">
        <v>623391</v>
      </c>
    </row>
    <row r="958">
      <c r="A958" t="inlineStr">
        <is>
          <t>KOTAKBKETF</t>
        </is>
      </c>
      <c r="B958" t="n">
        <v>31720</v>
      </c>
    </row>
    <row r="959">
      <c r="A959" t="inlineStr">
        <is>
          <t>KOTAKGOLD</t>
        </is>
      </c>
      <c r="B959" t="n">
        <v>136604</v>
      </c>
    </row>
    <row r="960">
      <c r="A960" t="inlineStr">
        <is>
          <t>KOTAKIT</t>
        </is>
      </c>
      <c r="B960" t="n">
        <v>102208</v>
      </c>
    </row>
    <row r="961">
      <c r="A961" t="inlineStr">
        <is>
          <t>KOTAKNIFTY</t>
        </is>
      </c>
      <c r="B961" t="n">
        <v>35479</v>
      </c>
    </row>
    <row r="962">
      <c r="A962" t="inlineStr">
        <is>
          <t>KOTAKNV20</t>
        </is>
      </c>
      <c r="B962" t="n">
        <v>23554</v>
      </c>
    </row>
    <row r="963">
      <c r="A963" t="inlineStr">
        <is>
          <t>KOTAKPSUBK</t>
        </is>
      </c>
      <c r="B963" t="n">
        <v>5150</v>
      </c>
    </row>
    <row r="964">
      <c r="A964" t="inlineStr">
        <is>
          <t>KOTARISUG</t>
        </is>
      </c>
      <c r="B964" t="n">
        <v>748483</v>
      </c>
    </row>
    <row r="965">
      <c r="A965" t="inlineStr">
        <is>
          <t>KOTHARIPET</t>
        </is>
      </c>
      <c r="B965" t="n">
        <v>252735</v>
      </c>
    </row>
    <row r="966">
      <c r="A966" t="inlineStr">
        <is>
          <t>KOTHARIPRO</t>
        </is>
      </c>
      <c r="B966" t="n">
        <v>16711</v>
      </c>
    </row>
    <row r="967">
      <c r="A967" t="inlineStr">
        <is>
          <t>KOTYARK</t>
        </is>
      </c>
      <c r="B967" t="n">
        <v>10000</v>
      </c>
    </row>
    <row r="968">
      <c r="A968" t="inlineStr">
        <is>
          <t>KOVAI</t>
        </is>
      </c>
      <c r="B968" t="n">
        <v>14701</v>
      </c>
    </row>
    <row r="969">
      <c r="A969" t="inlineStr">
        <is>
          <t>KPIGLOBAL</t>
        </is>
      </c>
      <c r="B969" t="n">
        <v>68249</v>
      </c>
    </row>
    <row r="970">
      <c r="A970" t="inlineStr">
        <is>
          <t>KPITTECH</t>
        </is>
      </c>
      <c r="B970" t="n">
        <v>1014157</v>
      </c>
    </row>
    <row r="971">
      <c r="A971" t="inlineStr">
        <is>
          <t>KPRMILL</t>
        </is>
      </c>
      <c r="B971" t="n">
        <v>150670</v>
      </c>
    </row>
    <row r="972">
      <c r="A972" t="inlineStr">
        <is>
          <t>KRBL</t>
        </is>
      </c>
      <c r="B972" t="n">
        <v>77074</v>
      </c>
    </row>
    <row r="973">
      <c r="A973" t="inlineStr">
        <is>
          <t>KREBSBIO</t>
        </is>
      </c>
      <c r="B973" t="n">
        <v>16243</v>
      </c>
    </row>
    <row r="974">
      <c r="A974" t="inlineStr">
        <is>
          <t>KRISHANA</t>
        </is>
      </c>
      <c r="B974" t="n">
        <v>24193</v>
      </c>
    </row>
    <row r="975">
      <c r="A975" t="inlineStr">
        <is>
          <t>KRITI</t>
        </is>
      </c>
      <c r="B975" t="n">
        <v>22819</v>
      </c>
    </row>
    <row r="976">
      <c r="A976" t="inlineStr">
        <is>
          <t>KRSNAA</t>
        </is>
      </c>
      <c r="B976" t="n">
        <v>26026</v>
      </c>
    </row>
    <row r="977">
      <c r="A977" t="inlineStr">
        <is>
          <t>KSB</t>
        </is>
      </c>
      <c r="B977" t="n">
        <v>2239</v>
      </c>
    </row>
    <row r="978">
      <c r="A978" t="inlineStr">
        <is>
          <t>KSCL</t>
        </is>
      </c>
      <c r="B978" t="n">
        <v>32845</v>
      </c>
    </row>
    <row r="979">
      <c r="A979" t="inlineStr">
        <is>
          <t>KSHITIJPOL</t>
        </is>
      </c>
      <c r="B979" t="n">
        <v>4666</v>
      </c>
    </row>
    <row r="980">
      <c r="A980" t="inlineStr">
        <is>
          <t>KSL</t>
        </is>
      </c>
      <c r="B980" t="n">
        <v>16607</v>
      </c>
    </row>
    <row r="981">
      <c r="A981" t="inlineStr">
        <is>
          <t>KSOLVES</t>
        </is>
      </c>
      <c r="B981" t="n">
        <v>10000</v>
      </c>
    </row>
    <row r="982">
      <c r="A982" t="inlineStr">
        <is>
          <t>KTKBANK</t>
        </is>
      </c>
      <c r="B982" t="n">
        <v>626672</v>
      </c>
    </row>
    <row r="983">
      <c r="A983" t="inlineStr">
        <is>
          <t>KUANTUM</t>
        </is>
      </c>
      <c r="B983" t="n">
        <v>17653</v>
      </c>
    </row>
    <row r="984">
      <c r="A984" t="inlineStr">
        <is>
          <t>LAGNAM</t>
        </is>
      </c>
      <c r="B984" t="n">
        <v>349450</v>
      </c>
    </row>
    <row r="985">
      <c r="A985" t="inlineStr">
        <is>
          <t>LALPATHLAB</t>
        </is>
      </c>
      <c r="B985" t="n">
        <v>132487</v>
      </c>
    </row>
    <row r="986">
      <c r="A986" t="inlineStr">
        <is>
          <t>LAMBODHARA</t>
        </is>
      </c>
      <c r="B986" t="n">
        <v>41596</v>
      </c>
    </row>
    <row r="987">
      <c r="A987" t="inlineStr">
        <is>
          <t>LAOPALA</t>
        </is>
      </c>
      <c r="B987" t="n">
        <v>274210</v>
      </c>
    </row>
    <row r="988">
      <c r="A988" t="inlineStr">
        <is>
          <t>LASA</t>
        </is>
      </c>
      <c r="B988" t="n">
        <v>340057</v>
      </c>
    </row>
    <row r="989">
      <c r="A989" t="inlineStr">
        <is>
          <t>LATENTVIEW</t>
        </is>
      </c>
      <c r="B989" t="n">
        <v>242117</v>
      </c>
    </row>
    <row r="990">
      <c r="A990" t="inlineStr">
        <is>
          <t>LAURUSLABS</t>
        </is>
      </c>
      <c r="B990" t="n">
        <v>1357625</v>
      </c>
    </row>
    <row r="991">
      <c r="A991" t="inlineStr">
        <is>
          <t>LAXMICOT</t>
        </is>
      </c>
      <c r="B991" t="n">
        <v>27822</v>
      </c>
    </row>
    <row r="992">
      <c r="A992" t="inlineStr">
        <is>
          <t>LAXMIMACH</t>
        </is>
      </c>
      <c r="B992" t="n">
        <v>5594</v>
      </c>
    </row>
    <row r="993">
      <c r="A993" t="inlineStr">
        <is>
          <t>LEMONTREE</t>
        </is>
      </c>
      <c r="B993" t="n">
        <v>757636</v>
      </c>
    </row>
    <row r="994">
      <c r="A994" t="inlineStr">
        <is>
          <t>LEXUS</t>
        </is>
      </c>
      <c r="B994" t="n">
        <v>7000</v>
      </c>
    </row>
    <row r="995">
      <c r="A995" t="inlineStr">
        <is>
          <t>LFIC</t>
        </is>
      </c>
      <c r="B995" t="n">
        <v>830</v>
      </c>
    </row>
    <row r="996">
      <c r="A996" t="inlineStr">
        <is>
          <t>LGBBROSLTD</t>
        </is>
      </c>
      <c r="B996" t="n">
        <v>62615</v>
      </c>
    </row>
    <row r="997">
      <c r="A997" t="inlineStr">
        <is>
          <t>LIBAS</t>
        </is>
      </c>
      <c r="B997" t="n">
        <v>570003</v>
      </c>
    </row>
    <row r="998">
      <c r="A998" t="inlineStr">
        <is>
          <t>LIBERTSHOE</t>
        </is>
      </c>
      <c r="B998" t="n">
        <v>58066</v>
      </c>
    </row>
    <row r="999">
      <c r="A999" t="inlineStr">
        <is>
          <t>LICHSGFIN</t>
        </is>
      </c>
      <c r="B999" t="n">
        <v>1637293</v>
      </c>
    </row>
    <row r="1000">
      <c r="A1000" t="inlineStr">
        <is>
          <t>LICNETFGSC</t>
        </is>
      </c>
      <c r="B1000" t="n">
        <v>10543</v>
      </c>
    </row>
    <row r="1001">
      <c r="A1001" t="inlineStr">
        <is>
          <t>LICNETFN50</t>
        </is>
      </c>
      <c r="B1001" t="n">
        <v>6199</v>
      </c>
    </row>
    <row r="1002">
      <c r="A1002" t="inlineStr">
        <is>
          <t>LICNETFSEN</t>
        </is>
      </c>
      <c r="B1002" t="n">
        <v>930</v>
      </c>
    </row>
    <row r="1003">
      <c r="A1003" t="inlineStr">
        <is>
          <t>LICNFNHGP</t>
        </is>
      </c>
      <c r="B1003" t="n">
        <v>2287</v>
      </c>
    </row>
    <row r="1004">
      <c r="A1004" t="inlineStr">
        <is>
          <t>LIKHITHA</t>
        </is>
      </c>
      <c r="B1004" t="n">
        <v>20490</v>
      </c>
    </row>
    <row r="1005">
      <c r="A1005" t="inlineStr">
        <is>
          <t>LINC</t>
        </is>
      </c>
      <c r="B1005" t="n">
        <v>16492</v>
      </c>
    </row>
    <row r="1006">
      <c r="A1006" t="inlineStr">
        <is>
          <t>LINCOLN</t>
        </is>
      </c>
      <c r="B1006" t="n">
        <v>20454</v>
      </c>
    </row>
    <row r="1007">
      <c r="A1007" t="inlineStr">
        <is>
          <t>LINDEINDIA</t>
        </is>
      </c>
      <c r="B1007" t="n">
        <v>180697</v>
      </c>
    </row>
    <row r="1008">
      <c r="A1008" t="inlineStr">
        <is>
          <t>LIQUIDBEES</t>
        </is>
      </c>
      <c r="B1008" t="n">
        <v>1458865</v>
      </c>
    </row>
    <row r="1009">
      <c r="A1009" t="inlineStr">
        <is>
          <t>LIQUIDETF</t>
        </is>
      </c>
      <c r="B1009" t="n">
        <v>61306</v>
      </c>
    </row>
    <row r="1010">
      <c r="A1010" t="inlineStr">
        <is>
          <t>LODHA</t>
        </is>
      </c>
      <c r="B1010" t="n">
        <v>93679</v>
      </c>
    </row>
    <row r="1011">
      <c r="A1011" t="inlineStr">
        <is>
          <t>LOKESHMACH</t>
        </is>
      </c>
      <c r="B1011" t="n">
        <v>67405</v>
      </c>
    </row>
    <row r="1012">
      <c r="A1012" t="inlineStr">
        <is>
          <t>LOTUSEYE</t>
        </is>
      </c>
      <c r="B1012" t="n">
        <v>50145</v>
      </c>
    </row>
    <row r="1013">
      <c r="A1013" t="inlineStr">
        <is>
          <t>LT</t>
        </is>
      </c>
      <c r="B1013" t="n">
        <v>1217560</v>
      </c>
    </row>
    <row r="1014">
      <c r="A1014" t="inlineStr">
        <is>
          <t>L&amp;TFH</t>
        </is>
      </c>
      <c r="B1014" t="n">
        <v>1265825</v>
      </c>
    </row>
    <row r="1015">
      <c r="A1015" t="inlineStr">
        <is>
          <t>L&amp;TFINANCE</t>
        </is>
      </c>
      <c r="B1015" t="n">
        <v>1905</v>
      </c>
    </row>
    <row r="1016">
      <c r="A1016" t="inlineStr">
        <is>
          <t>L&amp;TFINANCE</t>
        </is>
      </c>
      <c r="B1016" t="n">
        <v>10</v>
      </c>
    </row>
    <row r="1017">
      <c r="A1017" t="inlineStr">
        <is>
          <t>L&amp;TFINANCE</t>
        </is>
      </c>
      <c r="B1017" t="n">
        <v>15</v>
      </c>
    </row>
    <row r="1018">
      <c r="A1018" t="inlineStr">
        <is>
          <t>L&amp;TFINANCE</t>
        </is>
      </c>
      <c r="B1018" t="n">
        <v>199</v>
      </c>
    </row>
    <row r="1019">
      <c r="A1019" t="inlineStr">
        <is>
          <t>L&amp;TFINANCE</t>
        </is>
      </c>
      <c r="B1019" t="n">
        <v>245</v>
      </c>
    </row>
    <row r="1020">
      <c r="A1020" t="inlineStr">
        <is>
          <t>LTI</t>
        </is>
      </c>
      <c r="B1020" t="n">
        <v>282258</v>
      </c>
    </row>
    <row r="1021">
      <c r="A1021" t="inlineStr">
        <is>
          <t>LTTS</t>
        </is>
      </c>
      <c r="B1021" t="n">
        <v>134370</v>
      </c>
    </row>
    <row r="1022">
      <c r="A1022" t="inlineStr">
        <is>
          <t>LUMAXIND</t>
        </is>
      </c>
      <c r="B1022" t="n">
        <v>4656</v>
      </c>
    </row>
    <row r="1023">
      <c r="A1023" t="inlineStr">
        <is>
          <t>LUMAXTECH</t>
        </is>
      </c>
      <c r="B1023" t="n">
        <v>167237</v>
      </c>
    </row>
    <row r="1024">
      <c r="A1024" t="inlineStr">
        <is>
          <t>LUPIN</t>
        </is>
      </c>
      <c r="B1024" t="n">
        <v>424747</v>
      </c>
    </row>
    <row r="1025">
      <c r="A1025" t="inlineStr">
        <is>
          <t>LUXIND</t>
        </is>
      </c>
      <c r="B1025" t="n">
        <v>16622</v>
      </c>
    </row>
    <row r="1026">
      <c r="A1026" t="inlineStr">
        <is>
          <t>LXCHEM</t>
        </is>
      </c>
      <c r="B1026" t="n">
        <v>180331</v>
      </c>
    </row>
    <row r="1027">
      <c r="A1027" t="inlineStr">
        <is>
          <t>MAANALU</t>
        </is>
      </c>
      <c r="B1027" t="n">
        <v>10196</v>
      </c>
    </row>
    <row r="1028">
      <c r="A1028" t="inlineStr">
        <is>
          <t>MACPOWER</t>
        </is>
      </c>
      <c r="B1028" t="n">
        <v>24336</v>
      </c>
    </row>
    <row r="1029">
      <c r="A1029" t="inlineStr">
        <is>
          <t>MADHAV</t>
        </is>
      </c>
      <c r="B1029" t="n">
        <v>11829</v>
      </c>
    </row>
    <row r="1030">
      <c r="A1030" t="inlineStr">
        <is>
          <t>MADRASFERT</t>
        </is>
      </c>
      <c r="B1030" t="n">
        <v>239724</v>
      </c>
    </row>
    <row r="1031">
      <c r="A1031" t="inlineStr">
        <is>
          <t>MAESGETF</t>
        </is>
      </c>
      <c r="B1031" t="n">
        <v>13656</v>
      </c>
    </row>
    <row r="1032">
      <c r="A1032" t="inlineStr">
        <is>
          <t>MAFANG</t>
        </is>
      </c>
      <c r="B1032" t="n">
        <v>228271</v>
      </c>
    </row>
    <row r="1033">
      <c r="A1033" t="inlineStr">
        <is>
          <t>MAFSETF</t>
        </is>
      </c>
      <c r="B1033" t="n">
        <v>97254</v>
      </c>
    </row>
    <row r="1034">
      <c r="A1034" t="inlineStr">
        <is>
          <t>MAGADSUGAR</t>
        </is>
      </c>
      <c r="B1034" t="n">
        <v>27127</v>
      </c>
    </row>
    <row r="1035">
      <c r="A1035" t="inlineStr">
        <is>
          <t>MAGNUM</t>
        </is>
      </c>
      <c r="B1035" t="n">
        <v>914408</v>
      </c>
    </row>
    <row r="1036">
      <c r="A1036" t="inlineStr">
        <is>
          <t>MAHABANK</t>
        </is>
      </c>
      <c r="B1036" t="n">
        <v>9577560</v>
      </c>
    </row>
    <row r="1037">
      <c r="A1037" t="inlineStr">
        <is>
          <t>MAHASTEEL</t>
        </is>
      </c>
      <c r="B1037" t="n">
        <v>11745</v>
      </c>
    </row>
    <row r="1038">
      <c r="A1038" t="inlineStr">
        <is>
          <t>MAHEPC</t>
        </is>
      </c>
      <c r="B1038" t="n">
        <v>10785</v>
      </c>
    </row>
    <row r="1039">
      <c r="A1039" t="inlineStr">
        <is>
          <t>MAHESHWARI</t>
        </is>
      </c>
      <c r="B1039" t="n">
        <v>7748</v>
      </c>
    </row>
    <row r="1040">
      <c r="A1040" t="inlineStr">
        <is>
          <t>MAHICKRA</t>
        </is>
      </c>
      <c r="B1040" t="n">
        <v>6000</v>
      </c>
    </row>
    <row r="1041">
      <c r="A1041" t="inlineStr">
        <is>
          <t>MAHINDCIE</t>
        </is>
      </c>
      <c r="B1041" t="n">
        <v>98686</v>
      </c>
    </row>
    <row r="1042">
      <c r="A1042" t="inlineStr">
        <is>
          <t>MAHKTECH</t>
        </is>
      </c>
      <c r="B1042" t="n">
        <v>85833</v>
      </c>
    </row>
    <row r="1043">
      <c r="A1043" t="inlineStr">
        <is>
          <t>MAHLIFE</t>
        </is>
      </c>
      <c r="B1043" t="n">
        <v>41296</v>
      </c>
    </row>
    <row r="1044">
      <c r="A1044" t="inlineStr">
        <is>
          <t>MAHLOG</t>
        </is>
      </c>
      <c r="B1044" t="n">
        <v>44326</v>
      </c>
    </row>
    <row r="1045">
      <c r="A1045" t="inlineStr">
        <is>
          <t>MAHSCOOTER</t>
        </is>
      </c>
      <c r="B1045" t="n">
        <v>5511</v>
      </c>
    </row>
    <row r="1046">
      <c r="A1046" t="inlineStr">
        <is>
          <t>MAHSEAMLES</t>
        </is>
      </c>
      <c r="B1046" t="n">
        <v>81384</v>
      </c>
    </row>
    <row r="1047">
      <c r="A1047" t="inlineStr">
        <is>
          <t>MAITHANALL</t>
        </is>
      </c>
      <c r="B1047" t="n">
        <v>16352</v>
      </c>
    </row>
    <row r="1048">
      <c r="A1048" t="inlineStr">
        <is>
          <t>MALUPAPER</t>
        </is>
      </c>
      <c r="B1048" t="n">
        <v>8036</v>
      </c>
    </row>
    <row r="1049">
      <c r="A1049" t="inlineStr">
        <is>
          <t>MAN50ETF</t>
        </is>
      </c>
      <c r="B1049" t="n">
        <v>5524</v>
      </c>
    </row>
    <row r="1050">
      <c r="A1050" t="inlineStr">
        <is>
          <t>MANAKSIA</t>
        </is>
      </c>
      <c r="B1050" t="n">
        <v>118952</v>
      </c>
    </row>
    <row r="1051">
      <c r="A1051" t="inlineStr">
        <is>
          <t>MANAKSTEEL</t>
        </is>
      </c>
      <c r="B1051" t="n">
        <v>151484</v>
      </c>
    </row>
    <row r="1052">
      <c r="A1052" t="inlineStr">
        <is>
          <t>MANALIPETC</t>
        </is>
      </c>
      <c r="B1052" t="n">
        <v>216397</v>
      </c>
    </row>
    <row r="1053">
      <c r="A1053" t="inlineStr">
        <is>
          <t>MANAPPURAM</t>
        </is>
      </c>
      <c r="B1053" t="n">
        <v>1110119</v>
      </c>
    </row>
    <row r="1054">
      <c r="A1054" t="inlineStr">
        <is>
          <t>MANGALAM</t>
        </is>
      </c>
      <c r="B1054" t="n">
        <v>32681</v>
      </c>
    </row>
    <row r="1055">
      <c r="A1055" t="inlineStr">
        <is>
          <t>MANGCHEFER</t>
        </is>
      </c>
      <c r="B1055" t="n">
        <v>226669</v>
      </c>
    </row>
    <row r="1056">
      <c r="A1056" t="inlineStr">
        <is>
          <t>MANGLMCEM</t>
        </is>
      </c>
      <c r="B1056" t="n">
        <v>17439</v>
      </c>
    </row>
    <row r="1057">
      <c r="A1057" t="inlineStr">
        <is>
          <t>MANINDS</t>
        </is>
      </c>
      <c r="B1057" t="n">
        <v>97438</v>
      </c>
    </row>
    <row r="1058">
      <c r="A1058" t="inlineStr">
        <is>
          <t>MANINFRA</t>
        </is>
      </c>
      <c r="B1058" t="n">
        <v>370169</v>
      </c>
    </row>
    <row r="1059">
      <c r="A1059" t="inlineStr">
        <is>
          <t>MANORG</t>
        </is>
      </c>
      <c r="B1059" t="n">
        <v>40704</v>
      </c>
    </row>
    <row r="1060">
      <c r="A1060" t="inlineStr">
        <is>
          <t>MANUGRAPH</t>
        </is>
      </c>
      <c r="B1060" t="n">
        <v>26861</v>
      </c>
    </row>
    <row r="1061">
      <c r="A1061" t="inlineStr">
        <is>
          <t>MANXT50</t>
        </is>
      </c>
      <c r="B1061" t="n">
        <v>507</v>
      </c>
    </row>
    <row r="1062">
      <c r="A1062" t="inlineStr">
        <is>
          <t>MAPMYINDIA</t>
        </is>
      </c>
      <c r="B1062" t="n">
        <v>188703</v>
      </c>
    </row>
    <row r="1063">
      <c r="A1063" t="inlineStr">
        <is>
          <t>MARALOVER</t>
        </is>
      </c>
      <c r="B1063" t="n">
        <v>51838</v>
      </c>
    </row>
    <row r="1064">
      <c r="A1064" t="inlineStr">
        <is>
          <t>MARATHON</t>
        </is>
      </c>
      <c r="B1064" t="n">
        <v>9285</v>
      </c>
    </row>
    <row r="1065">
      <c r="A1065" t="inlineStr">
        <is>
          <t>MARICO</t>
        </is>
      </c>
      <c r="B1065" t="n">
        <v>774786</v>
      </c>
    </row>
    <row r="1066">
      <c r="A1066" t="inlineStr">
        <is>
          <t>MARKSANS</t>
        </is>
      </c>
      <c r="B1066" t="n">
        <v>350579</v>
      </c>
    </row>
    <row r="1067">
      <c r="A1067" t="inlineStr">
        <is>
          <t>MARSHALL</t>
        </is>
      </c>
      <c r="B1067" t="n">
        <v>82737</v>
      </c>
    </row>
    <row r="1068">
      <c r="A1068" t="inlineStr">
        <is>
          <t>MARUTI</t>
        </is>
      </c>
      <c r="B1068" t="n">
        <v>188548</v>
      </c>
    </row>
    <row r="1069">
      <c r="A1069" t="inlineStr">
        <is>
          <t>MASFIN</t>
        </is>
      </c>
      <c r="B1069" t="n">
        <v>17946</v>
      </c>
    </row>
    <row r="1070">
      <c r="A1070" t="inlineStr">
        <is>
          <t>MASPTOP50</t>
        </is>
      </c>
      <c r="B1070" t="n">
        <v>89037</v>
      </c>
    </row>
    <row r="1071">
      <c r="A1071" t="inlineStr">
        <is>
          <t>MASTEK</t>
        </is>
      </c>
      <c r="B1071" t="n">
        <v>225976</v>
      </c>
    </row>
    <row r="1072">
      <c r="A1072" t="inlineStr">
        <is>
          <t>MATRIMONY</t>
        </is>
      </c>
      <c r="B1072" t="n">
        <v>9824</v>
      </c>
    </row>
    <row r="1073">
      <c r="A1073" t="inlineStr">
        <is>
          <t>MAWANASUG</t>
        </is>
      </c>
      <c r="B1073" t="n">
        <v>105791</v>
      </c>
    </row>
    <row r="1074">
      <c r="A1074" t="inlineStr">
        <is>
          <t>MAXHEALTH</t>
        </is>
      </c>
      <c r="B1074" t="n">
        <v>871496</v>
      </c>
    </row>
    <row r="1075">
      <c r="A1075" t="inlineStr">
        <is>
          <t>MAXIND</t>
        </is>
      </c>
      <c r="B1075" t="n">
        <v>213545</v>
      </c>
    </row>
    <row r="1076">
      <c r="A1076" t="inlineStr">
        <is>
          <t>MAXVIL</t>
        </is>
      </c>
      <c r="B1076" t="n">
        <v>55899</v>
      </c>
    </row>
    <row r="1077">
      <c r="A1077" t="inlineStr">
        <is>
          <t>MAYURUNIQ</t>
        </is>
      </c>
      <c r="B1077" t="n">
        <v>28824</v>
      </c>
    </row>
    <row r="1078">
      <c r="A1078" t="inlineStr">
        <is>
          <t>MAZDA</t>
        </is>
      </c>
      <c r="B1078" t="n">
        <v>1997</v>
      </c>
    </row>
    <row r="1079">
      <c r="A1079" t="inlineStr">
        <is>
          <t>MAZDOCK</t>
        </is>
      </c>
      <c r="B1079" t="n">
        <v>104852</v>
      </c>
    </row>
    <row r="1080">
      <c r="A1080" t="inlineStr">
        <is>
          <t>MBAPL</t>
        </is>
      </c>
      <c r="B1080" t="n">
        <v>16010</v>
      </c>
    </row>
    <row r="1081">
      <c r="A1081" t="inlineStr">
        <is>
          <t>MBLINFRA</t>
        </is>
      </c>
      <c r="B1081" t="n">
        <v>567089</v>
      </c>
    </row>
    <row r="1082">
      <c r="A1082" t="inlineStr">
        <is>
          <t>MCDOWELL-N</t>
        </is>
      </c>
      <c r="B1082" t="n">
        <v>809410</v>
      </c>
    </row>
    <row r="1083">
      <c r="A1083" t="inlineStr">
        <is>
          <t>MCL</t>
        </is>
      </c>
      <c r="B1083" t="n">
        <v>52396</v>
      </c>
    </row>
    <row r="1084">
      <c r="A1084" t="inlineStr">
        <is>
          <t>MCLEODRUSS</t>
        </is>
      </c>
      <c r="B1084" t="n">
        <v>2838492</v>
      </c>
    </row>
    <row r="1085">
      <c r="A1085" t="inlineStr">
        <is>
          <t>MCX</t>
        </is>
      </c>
      <c r="B1085" t="n">
        <v>81523</v>
      </c>
    </row>
    <row r="1086">
      <c r="A1086" t="inlineStr">
        <is>
          <t>MEDICAMEQ</t>
        </is>
      </c>
      <c r="B1086" t="n">
        <v>4414</v>
      </c>
    </row>
    <row r="1087">
      <c r="A1087" t="inlineStr">
        <is>
          <t>MEDPLUS</t>
        </is>
      </c>
      <c r="B1087" t="n">
        <v>215274</v>
      </c>
    </row>
    <row r="1088">
      <c r="A1088" t="inlineStr">
        <is>
          <t>MENONBE</t>
        </is>
      </c>
      <c r="B1088" t="n">
        <v>401001</v>
      </c>
    </row>
    <row r="1089">
      <c r="A1089" t="inlineStr">
        <is>
          <t>MEP</t>
        </is>
      </c>
      <c r="B1089" t="n">
        <v>1093308</v>
      </c>
    </row>
    <row r="1090">
      <c r="A1090" t="inlineStr">
        <is>
          <t>METROBRAND</t>
        </is>
      </c>
      <c r="B1090" t="n">
        <v>468305</v>
      </c>
    </row>
    <row r="1091">
      <c r="A1091" t="inlineStr">
        <is>
          <t>METROPOLIS</t>
        </is>
      </c>
      <c r="B1091" t="n">
        <v>77584</v>
      </c>
    </row>
    <row r="1092">
      <c r="A1092" t="inlineStr">
        <is>
          <t>MFL</t>
        </is>
      </c>
      <c r="B1092" t="n">
        <v>38268</v>
      </c>
    </row>
    <row r="1093">
      <c r="A1093" t="inlineStr">
        <is>
          <t>MFSL</t>
        </is>
      </c>
      <c r="B1093" t="n">
        <v>477498</v>
      </c>
    </row>
    <row r="1094">
      <c r="A1094" t="inlineStr">
        <is>
          <t>MGEL</t>
        </is>
      </c>
      <c r="B1094" t="n">
        <v>37380</v>
      </c>
    </row>
    <row r="1095">
      <c r="A1095" t="inlineStr">
        <is>
          <t>MGL</t>
        </is>
      </c>
      <c r="B1095" t="n">
        <v>491783</v>
      </c>
    </row>
    <row r="1096">
      <c r="A1096" t="inlineStr">
        <is>
          <t>MHHL</t>
        </is>
      </c>
      <c r="B1096" t="n">
        <v>36000</v>
      </c>
    </row>
    <row r="1097">
      <c r="A1097" t="inlineStr">
        <is>
          <t>MHRIL</t>
        </is>
      </c>
      <c r="B1097" t="n">
        <v>235857</v>
      </c>
    </row>
    <row r="1098">
      <c r="A1098" t="inlineStr">
        <is>
          <t>MIDHANI</t>
        </is>
      </c>
      <c r="B1098" t="n">
        <v>110793</v>
      </c>
    </row>
    <row r="1099">
      <c r="A1099" t="inlineStr">
        <is>
          <t>MILTON</t>
        </is>
      </c>
      <c r="B1099" t="n">
        <v>8800</v>
      </c>
    </row>
    <row r="1100">
      <c r="A1100" t="inlineStr">
        <is>
          <t>MINDACORP</t>
        </is>
      </c>
      <c r="B1100" t="n">
        <v>1273920</v>
      </c>
    </row>
    <row r="1101">
      <c r="A1101" t="inlineStr">
        <is>
          <t>MINDAIND</t>
        </is>
      </c>
      <c r="B1101" t="n">
        <v>164121</v>
      </c>
    </row>
    <row r="1102">
      <c r="A1102" t="inlineStr">
        <is>
          <t>MINDSPACE</t>
        </is>
      </c>
      <c r="B1102" t="n">
        <v>41070</v>
      </c>
    </row>
    <row r="1103">
      <c r="A1103" t="inlineStr">
        <is>
          <t>MINDTREE</t>
        </is>
      </c>
      <c r="B1103" t="n">
        <v>271635</v>
      </c>
    </row>
    <row r="1104">
      <c r="A1104" t="inlineStr">
        <is>
          <t>MIRCELECTR</t>
        </is>
      </c>
      <c r="B1104" t="n">
        <v>416324</v>
      </c>
    </row>
    <row r="1105">
      <c r="A1105" t="inlineStr">
        <is>
          <t>MIRZAINT</t>
        </is>
      </c>
      <c r="B1105" t="n">
        <v>250415</v>
      </c>
    </row>
    <row r="1106">
      <c r="A1106" t="inlineStr">
        <is>
          <t>MITCON</t>
        </is>
      </c>
      <c r="B1106" t="n">
        <v>128000</v>
      </c>
    </row>
    <row r="1107">
      <c r="A1107" t="inlineStr">
        <is>
          <t>M&amp;M</t>
        </is>
      </c>
      <c r="B1107" t="n">
        <v>1272449</v>
      </c>
    </row>
    <row r="1108">
      <c r="A1108" t="inlineStr">
        <is>
          <t>M&amp;MFIN</t>
        </is>
      </c>
      <c r="B1108" t="n">
        <v>959340</v>
      </c>
    </row>
    <row r="1109">
      <c r="A1109" t="inlineStr">
        <is>
          <t>M&amp;MFIN</t>
        </is>
      </c>
      <c r="B1109" t="n">
        <v>309</v>
      </c>
    </row>
    <row r="1110">
      <c r="A1110" t="inlineStr">
        <is>
          <t>MMFL</t>
        </is>
      </c>
      <c r="B1110" t="n">
        <v>25492</v>
      </c>
    </row>
    <row r="1111">
      <c r="A1111" t="inlineStr">
        <is>
          <t>MMP</t>
        </is>
      </c>
      <c r="B1111" t="n">
        <v>20179</v>
      </c>
    </row>
    <row r="1112">
      <c r="A1112" t="inlineStr">
        <is>
          <t>MMTC</t>
        </is>
      </c>
      <c r="B1112" t="n">
        <v>4243613</v>
      </c>
    </row>
    <row r="1113">
      <c r="A1113" t="inlineStr">
        <is>
          <t>MODISNME</t>
        </is>
      </c>
      <c r="B1113" t="n">
        <v>41412</v>
      </c>
    </row>
    <row r="1114">
      <c r="A1114" t="inlineStr">
        <is>
          <t>MOGSEC</t>
        </is>
      </c>
      <c r="B1114" t="n">
        <v>876</v>
      </c>
    </row>
    <row r="1115">
      <c r="A1115" t="inlineStr">
        <is>
          <t>MOHITIND</t>
        </is>
      </c>
      <c r="B1115" t="n">
        <v>85015</v>
      </c>
    </row>
    <row r="1116">
      <c r="A1116" t="inlineStr">
        <is>
          <t>MOIL</t>
        </is>
      </c>
      <c r="B1116" t="n">
        <v>222704</v>
      </c>
    </row>
    <row r="1117">
      <c r="A1117" t="inlineStr">
        <is>
          <t>MOKSH</t>
        </is>
      </c>
      <c r="B1117" t="n">
        <v>1550932</v>
      </c>
    </row>
    <row r="1118">
      <c r="A1118" t="inlineStr">
        <is>
          <t>MOL</t>
        </is>
      </c>
      <c r="B1118" t="n">
        <v>357281</v>
      </c>
    </row>
    <row r="1119">
      <c r="A1119" t="inlineStr">
        <is>
          <t>MOLDTECH</t>
        </is>
      </c>
      <c r="B1119" t="n">
        <v>24547</v>
      </c>
    </row>
    <row r="1120">
      <c r="A1120" t="inlineStr">
        <is>
          <t>MOLDTKPAC</t>
        </is>
      </c>
      <c r="B1120" t="n">
        <v>9884</v>
      </c>
    </row>
    <row r="1121">
      <c r="A1121" t="inlineStr">
        <is>
          <t>MOLDTKPAC</t>
        </is>
      </c>
      <c r="B1121" t="n">
        <v>123</v>
      </c>
    </row>
    <row r="1122">
      <c r="A1122" t="inlineStr">
        <is>
          <t>MOM100</t>
        </is>
      </c>
      <c r="B1122" t="n">
        <v>26457</v>
      </c>
    </row>
    <row r="1123">
      <c r="A1123" t="inlineStr">
        <is>
          <t>MOM50</t>
        </is>
      </c>
      <c r="B1123" t="n">
        <v>1289</v>
      </c>
    </row>
    <row r="1124">
      <c r="A1124" t="inlineStr">
        <is>
          <t>MON100</t>
        </is>
      </c>
      <c r="B1124" t="n">
        <v>855050</v>
      </c>
    </row>
    <row r="1125">
      <c r="A1125" t="inlineStr">
        <is>
          <t>MONARCH</t>
        </is>
      </c>
      <c r="B1125" t="n">
        <v>6273</v>
      </c>
    </row>
    <row r="1126">
      <c r="A1126" t="inlineStr">
        <is>
          <t>MONQ50</t>
        </is>
      </c>
      <c r="B1126" t="n">
        <v>20240</v>
      </c>
    </row>
    <row r="1127">
      <c r="A1127" t="inlineStr">
        <is>
          <t>MONTECARLO</t>
        </is>
      </c>
      <c r="B1127" t="n">
        <v>19273</v>
      </c>
    </row>
    <row r="1128">
      <c r="A1128" t="inlineStr">
        <is>
          <t>MOREPENLAB</t>
        </is>
      </c>
      <c r="B1128" t="n">
        <v>671744</v>
      </c>
    </row>
    <row r="1129">
      <c r="A1129" t="inlineStr">
        <is>
          <t>MOTHERSUMI</t>
        </is>
      </c>
      <c r="B1129" t="n">
        <v>2542389</v>
      </c>
    </row>
    <row r="1130">
      <c r="A1130" t="inlineStr">
        <is>
          <t>MOTILALOFS</t>
        </is>
      </c>
      <c r="B1130" t="n">
        <v>39606</v>
      </c>
    </row>
    <row r="1131">
      <c r="A1131" t="inlineStr">
        <is>
          <t>MPHASIS</t>
        </is>
      </c>
      <c r="B1131" t="n">
        <v>282234</v>
      </c>
    </row>
    <row r="1132">
      <c r="A1132" t="inlineStr">
        <is>
          <t>MPSLTD</t>
        </is>
      </c>
      <c r="B1132" t="n">
        <v>7518</v>
      </c>
    </row>
    <row r="1133">
      <c r="A1133" t="inlineStr">
        <is>
          <t>MPTODAY</t>
        </is>
      </c>
      <c r="B1133" t="n">
        <v>2000</v>
      </c>
    </row>
    <row r="1134">
      <c r="A1134" t="inlineStr">
        <is>
          <t>MRF</t>
        </is>
      </c>
      <c r="B1134" t="n">
        <v>5560</v>
      </c>
    </row>
    <row r="1135">
      <c r="A1135" t="inlineStr">
        <is>
          <t>MRO-TEK</t>
        </is>
      </c>
      <c r="B1135" t="n">
        <v>5501</v>
      </c>
    </row>
    <row r="1136">
      <c r="A1136" t="inlineStr">
        <is>
          <t>MRPL</t>
        </is>
      </c>
      <c r="B1136" t="n">
        <v>1144468</v>
      </c>
    </row>
    <row r="1137">
      <c r="A1137" t="inlineStr">
        <is>
          <t>MSPL</t>
        </is>
      </c>
      <c r="B1137" t="n">
        <v>825038</v>
      </c>
    </row>
    <row r="1138">
      <c r="A1138" t="inlineStr">
        <is>
          <t>MSTCLTD</t>
        </is>
      </c>
      <c r="B1138" t="n">
        <v>104356</v>
      </c>
    </row>
    <row r="1139">
      <c r="A1139" t="inlineStr">
        <is>
          <t>MTARTECH</t>
        </is>
      </c>
      <c r="B1139" t="n">
        <v>15825</v>
      </c>
    </row>
    <row r="1140">
      <c r="A1140" t="inlineStr">
        <is>
          <t>MTEDUCARE</t>
        </is>
      </c>
      <c r="B1140" t="n">
        <v>377525</v>
      </c>
    </row>
    <row r="1141">
      <c r="A1141" t="inlineStr">
        <is>
          <t>MTNL</t>
        </is>
      </c>
      <c r="B1141" t="n">
        <v>964121</v>
      </c>
    </row>
    <row r="1142">
      <c r="A1142" t="inlineStr">
        <is>
          <t>MUKANDLTD</t>
        </is>
      </c>
      <c r="B1142" t="n">
        <v>32691</v>
      </c>
    </row>
    <row r="1143">
      <c r="A1143" t="inlineStr">
        <is>
          <t>MUKTAARTS</t>
        </is>
      </c>
      <c r="B1143" t="n">
        <v>6950</v>
      </c>
    </row>
    <row r="1144">
      <c r="A1144" t="inlineStr">
        <is>
          <t>MUNJALAU</t>
        </is>
      </c>
      <c r="B1144" t="n">
        <v>218604</v>
      </c>
    </row>
    <row r="1145">
      <c r="A1145" t="inlineStr">
        <is>
          <t>MUNJALSHOW</t>
        </is>
      </c>
      <c r="B1145" t="n">
        <v>15062</v>
      </c>
    </row>
    <row r="1146">
      <c r="A1146" t="inlineStr">
        <is>
          <t>MURUDCERA</t>
        </is>
      </c>
      <c r="B1146" t="n">
        <v>193749</v>
      </c>
    </row>
    <row r="1147">
      <c r="A1147" t="inlineStr">
        <is>
          <t>MUTHOOTCAP</t>
        </is>
      </c>
      <c r="B1147" t="n">
        <v>6685</v>
      </c>
    </row>
    <row r="1148">
      <c r="A1148" t="inlineStr">
        <is>
          <t>MUTHOOTFIN</t>
        </is>
      </c>
      <c r="B1148" t="n">
        <v>108559</v>
      </c>
    </row>
    <row r="1149">
      <c r="A1149" t="inlineStr">
        <is>
          <t>NABARD</t>
        </is>
      </c>
      <c r="B1149" t="n">
        <v>101</v>
      </c>
    </row>
    <row r="1150">
      <c r="A1150" t="inlineStr">
        <is>
          <t>NACLIND</t>
        </is>
      </c>
      <c r="B1150" t="n">
        <v>194648</v>
      </c>
    </row>
    <row r="1151">
      <c r="A1151" t="inlineStr">
        <is>
          <t>NAGAFERT</t>
        </is>
      </c>
      <c r="B1151" t="n">
        <v>762896</v>
      </c>
    </row>
    <row r="1152">
      <c r="A1152" t="inlineStr">
        <is>
          <t>NAGREEKCAP</t>
        </is>
      </c>
      <c r="B1152" t="n">
        <v>1794</v>
      </c>
    </row>
    <row r="1153">
      <c r="A1153" t="inlineStr">
        <is>
          <t>NAGREEKEXP</t>
        </is>
      </c>
      <c r="B1153" t="n">
        <v>43277</v>
      </c>
    </row>
    <row r="1154">
      <c r="A1154" t="inlineStr">
        <is>
          <t>NAHARCAP</t>
        </is>
      </c>
      <c r="B1154" t="n">
        <v>11177</v>
      </c>
    </row>
    <row r="1155">
      <c r="A1155" t="inlineStr">
        <is>
          <t>NAHARINDUS</t>
        </is>
      </c>
      <c r="B1155" t="n">
        <v>50930</v>
      </c>
    </row>
    <row r="1156">
      <c r="A1156" t="inlineStr">
        <is>
          <t>NAHARPOLY</t>
        </is>
      </c>
      <c r="B1156" t="n">
        <v>135263</v>
      </c>
    </row>
    <row r="1157">
      <c r="A1157" t="inlineStr">
        <is>
          <t>NAM-INDIA</t>
        </is>
      </c>
      <c r="B1157" t="n">
        <v>148134</v>
      </c>
    </row>
    <row r="1158">
      <c r="A1158" t="inlineStr">
        <is>
          <t>NARMADA</t>
        </is>
      </c>
      <c r="B1158" t="n">
        <v>7200</v>
      </c>
    </row>
    <row r="1159">
      <c r="A1159" t="inlineStr">
        <is>
          <t>NATCOPHARM</t>
        </is>
      </c>
      <c r="B1159" t="n">
        <v>48658</v>
      </c>
    </row>
    <row r="1160">
      <c r="A1160" t="inlineStr">
        <is>
          <t>NATHBIOGEN</t>
        </is>
      </c>
      <c r="B1160" t="n">
        <v>143220</v>
      </c>
    </row>
    <row r="1161">
      <c r="A1161" t="inlineStr">
        <is>
          <t>NATIONALUM</t>
        </is>
      </c>
      <c r="B1161" t="n">
        <v>3550604</v>
      </c>
    </row>
    <row r="1162">
      <c r="A1162" t="inlineStr">
        <is>
          <t>NAUKRI</t>
        </is>
      </c>
      <c r="B1162" t="n">
        <v>387472</v>
      </c>
    </row>
    <row r="1163">
      <c r="A1163" t="inlineStr">
        <is>
          <t>NAVINFLUOR</t>
        </is>
      </c>
      <c r="B1163" t="n">
        <v>21416</v>
      </c>
    </row>
    <row r="1164">
      <c r="A1164" t="inlineStr">
        <is>
          <t>NAVKARCORP</t>
        </is>
      </c>
      <c r="B1164" t="n">
        <v>333123</v>
      </c>
    </row>
    <row r="1165">
      <c r="A1165" t="inlineStr">
        <is>
          <t>NAVNETEDUL</t>
        </is>
      </c>
      <c r="B1165" t="n">
        <v>360694</v>
      </c>
    </row>
    <row r="1166">
      <c r="A1166" t="inlineStr">
        <is>
          <t>NAZARA</t>
        </is>
      </c>
      <c r="B1166" t="n">
        <v>56297</v>
      </c>
    </row>
    <row r="1167">
      <c r="A1167" t="inlineStr">
        <is>
          <t>NBCC</t>
        </is>
      </c>
      <c r="B1167" t="n">
        <v>1835123</v>
      </c>
    </row>
    <row r="1168">
      <c r="A1168" t="inlineStr">
        <is>
          <t>NBIFIN</t>
        </is>
      </c>
      <c r="B1168" t="n">
        <v>139</v>
      </c>
    </row>
    <row r="1169">
      <c r="A1169" t="inlineStr">
        <is>
          <t>NBVENTURES</t>
        </is>
      </c>
      <c r="B1169" t="n">
        <v>166983</v>
      </c>
    </row>
    <row r="1170">
      <c r="A1170" t="inlineStr">
        <is>
          <t>NCC</t>
        </is>
      </c>
      <c r="B1170" t="n">
        <v>1414895</v>
      </c>
    </row>
    <row r="1171">
      <c r="A1171" t="inlineStr">
        <is>
          <t>NCLIND</t>
        </is>
      </c>
      <c r="B1171" t="n">
        <v>28168</v>
      </c>
    </row>
    <row r="1172">
      <c r="A1172" t="inlineStr">
        <is>
          <t>NCPSESDL24</t>
        </is>
      </c>
      <c r="B1172" t="n">
        <v>163</v>
      </c>
    </row>
    <row r="1173">
      <c r="A1173" t="inlineStr">
        <is>
          <t>NDGL</t>
        </is>
      </c>
      <c r="B1173" t="n">
        <v>57</v>
      </c>
    </row>
    <row r="1174">
      <c r="A1174" t="inlineStr">
        <is>
          <t>NDL</t>
        </is>
      </c>
      <c r="B1174" t="n">
        <v>123064</v>
      </c>
    </row>
    <row r="1175">
      <c r="A1175" t="inlineStr">
        <is>
          <t>NDRAUTO</t>
        </is>
      </c>
      <c r="B1175" t="n">
        <v>53055</v>
      </c>
    </row>
    <row r="1176">
      <c r="A1176" t="inlineStr">
        <is>
          <t>NDTV</t>
        </is>
      </c>
      <c r="B1176" t="n">
        <v>45300</v>
      </c>
    </row>
    <row r="1177">
      <c r="A1177" t="inlineStr">
        <is>
          <t>NECCLTD</t>
        </is>
      </c>
      <c r="B1177" t="n">
        <v>251699</v>
      </c>
    </row>
    <row r="1178">
      <c r="A1178" t="inlineStr">
        <is>
          <t>NECLIFE</t>
        </is>
      </c>
      <c r="B1178" t="n">
        <v>1003758</v>
      </c>
    </row>
    <row r="1179">
      <c r="A1179" t="inlineStr">
        <is>
          <t>NELCAST</t>
        </is>
      </c>
      <c r="B1179" t="n">
        <v>56171</v>
      </c>
    </row>
    <row r="1180">
      <c r="A1180" t="inlineStr">
        <is>
          <t>NEOGEN</t>
        </is>
      </c>
      <c r="B1180" t="n">
        <v>20382</v>
      </c>
    </row>
    <row r="1181">
      <c r="A1181" t="inlineStr">
        <is>
          <t>NESCO</t>
        </is>
      </c>
      <c r="B1181" t="n">
        <v>18917</v>
      </c>
    </row>
    <row r="1182">
      <c r="A1182" t="inlineStr">
        <is>
          <t>NESTLEIND</t>
        </is>
      </c>
      <c r="B1182" t="n">
        <v>37247</v>
      </c>
    </row>
    <row r="1183">
      <c r="A1183" t="inlineStr">
        <is>
          <t>NETF</t>
        </is>
      </c>
      <c r="B1183" t="n">
        <v>1253</v>
      </c>
    </row>
    <row r="1184">
      <c r="A1184" t="inlineStr">
        <is>
          <t>NETFCONSUM</t>
        </is>
      </c>
      <c r="B1184" t="n">
        <v>13002</v>
      </c>
    </row>
    <row r="1185">
      <c r="A1185" t="inlineStr">
        <is>
          <t>NETFDIVOPP</t>
        </is>
      </c>
      <c r="B1185" t="n">
        <v>4217</v>
      </c>
    </row>
    <row r="1186">
      <c r="A1186" t="inlineStr">
        <is>
          <t>NETFGILT5Y</t>
        </is>
      </c>
      <c r="B1186" t="n">
        <v>11080</v>
      </c>
    </row>
    <row r="1187">
      <c r="A1187" t="inlineStr">
        <is>
          <t>NETFIT</t>
        </is>
      </c>
      <c r="B1187" t="n">
        <v>1505651</v>
      </c>
    </row>
    <row r="1188">
      <c r="A1188" t="inlineStr">
        <is>
          <t>NETFLTGILT</t>
        </is>
      </c>
      <c r="B1188" t="n">
        <v>23930</v>
      </c>
    </row>
    <row r="1189">
      <c r="A1189" t="inlineStr">
        <is>
          <t>NETFMID150</t>
        </is>
      </c>
      <c r="B1189" t="n">
        <v>54592</v>
      </c>
    </row>
    <row r="1190">
      <c r="A1190" t="inlineStr">
        <is>
          <t>NETFNIF100</t>
        </is>
      </c>
      <c r="B1190" t="n">
        <v>12463</v>
      </c>
    </row>
    <row r="1191">
      <c r="A1191" t="inlineStr">
        <is>
          <t>NETFNV20</t>
        </is>
      </c>
      <c r="B1191" t="n">
        <v>4204</v>
      </c>
    </row>
    <row r="1192">
      <c r="A1192" t="inlineStr">
        <is>
          <t>NETFPHARMA</t>
        </is>
      </c>
      <c r="B1192" t="n">
        <v>294147</v>
      </c>
    </row>
    <row r="1193">
      <c r="A1193" t="inlineStr">
        <is>
          <t>NETFSDL26</t>
        </is>
      </c>
      <c r="B1193" t="n">
        <v>56</v>
      </c>
    </row>
    <row r="1194">
      <c r="A1194" t="inlineStr">
        <is>
          <t>NETWORK18</t>
        </is>
      </c>
      <c r="B1194" t="n">
        <v>811194</v>
      </c>
    </row>
    <row r="1195">
      <c r="A1195" t="inlineStr">
        <is>
          <t>NEULANDLAB</t>
        </is>
      </c>
      <c r="B1195" t="n">
        <v>12059</v>
      </c>
    </row>
    <row r="1196">
      <c r="A1196" t="inlineStr">
        <is>
          <t>NEWGEN</t>
        </is>
      </c>
      <c r="B1196" t="n">
        <v>125078</v>
      </c>
    </row>
    <row r="1197">
      <c r="A1197" t="inlineStr">
        <is>
          <t>NFL</t>
        </is>
      </c>
      <c r="B1197" t="n">
        <v>489657</v>
      </c>
    </row>
    <row r="1198">
      <c r="A1198" t="inlineStr">
        <is>
          <t>NH</t>
        </is>
      </c>
      <c r="B1198" t="n">
        <v>103751</v>
      </c>
    </row>
    <row r="1199">
      <c r="A1199" t="inlineStr">
        <is>
          <t>NHAI</t>
        </is>
      </c>
      <c r="B1199" t="n">
        <v>2176</v>
      </c>
    </row>
    <row r="1200">
      <c r="A1200" t="inlineStr">
        <is>
          <t>NHAI</t>
        </is>
      </c>
      <c r="B1200" t="n">
        <v>10</v>
      </c>
    </row>
    <row r="1201">
      <c r="A1201" t="inlineStr">
        <is>
          <t>NHAI</t>
        </is>
      </c>
      <c r="B1201" t="n">
        <v>100</v>
      </c>
    </row>
    <row r="1202">
      <c r="A1202" t="inlineStr">
        <is>
          <t>NHAI</t>
        </is>
      </c>
      <c r="B1202" t="n">
        <v>898</v>
      </c>
    </row>
    <row r="1203">
      <c r="A1203" t="inlineStr">
        <is>
          <t>NHAI</t>
        </is>
      </c>
      <c r="B1203" t="n">
        <v>2251</v>
      </c>
    </row>
    <row r="1204">
      <c r="A1204" t="inlineStr">
        <is>
          <t>NHAI</t>
        </is>
      </c>
      <c r="B1204" t="n">
        <v>2305</v>
      </c>
    </row>
    <row r="1205">
      <c r="A1205" t="inlineStr">
        <is>
          <t>NHAI</t>
        </is>
      </c>
      <c r="B1205" t="n">
        <v>590</v>
      </c>
    </row>
    <row r="1206">
      <c r="A1206" t="inlineStr">
        <is>
          <t>NHBTF2014</t>
        </is>
      </c>
      <c r="B1206" t="n">
        <v>25</v>
      </c>
    </row>
    <row r="1207">
      <c r="A1207" t="inlineStr">
        <is>
          <t>NHBTF2023</t>
        </is>
      </c>
      <c r="B1207" t="n">
        <v>4</v>
      </c>
    </row>
    <row r="1208">
      <c r="A1208" t="inlineStr">
        <is>
          <t>NHPC</t>
        </is>
      </c>
      <c r="B1208" t="n">
        <v>2677554</v>
      </c>
    </row>
    <row r="1209">
      <c r="A1209" t="inlineStr">
        <is>
          <t>NHPC</t>
        </is>
      </c>
      <c r="B1209" t="n">
        <v>15</v>
      </c>
    </row>
    <row r="1210">
      <c r="A1210" t="inlineStr">
        <is>
          <t>NHPC</t>
        </is>
      </c>
      <c r="B1210" t="n">
        <v>7</v>
      </c>
    </row>
    <row r="1211">
      <c r="A1211" t="inlineStr">
        <is>
          <t>NIACL</t>
        </is>
      </c>
      <c r="B1211" t="n">
        <v>43546</v>
      </c>
    </row>
    <row r="1212">
      <c r="A1212" t="inlineStr">
        <is>
          <t>NIBL</t>
        </is>
      </c>
      <c r="B1212" t="n">
        <v>11708</v>
      </c>
    </row>
    <row r="1213">
      <c r="A1213" t="inlineStr">
        <is>
          <t>NIDAN</t>
        </is>
      </c>
      <c r="B1213" t="n">
        <v>15000</v>
      </c>
    </row>
    <row r="1214">
      <c r="A1214" t="inlineStr">
        <is>
          <t>NIFTYBEES</t>
        </is>
      </c>
      <c r="B1214" t="n">
        <v>2346880</v>
      </c>
    </row>
    <row r="1215">
      <c r="A1215" t="inlineStr">
        <is>
          <t>NIITLTD</t>
        </is>
      </c>
      <c r="B1215" t="n">
        <v>363929</v>
      </c>
    </row>
    <row r="1216">
      <c r="A1216" t="inlineStr">
        <is>
          <t>NILAINFRA</t>
        </is>
      </c>
      <c r="B1216" t="n">
        <v>738055</v>
      </c>
    </row>
    <row r="1217">
      <c r="A1217" t="inlineStr">
        <is>
          <t>NILKAMAL</t>
        </is>
      </c>
      <c r="B1217" t="n">
        <v>1697</v>
      </c>
    </row>
    <row r="1218">
      <c r="A1218" t="inlineStr">
        <is>
          <t>NIPPOBATRY</t>
        </is>
      </c>
      <c r="B1218" t="n">
        <v>3619</v>
      </c>
    </row>
    <row r="1219">
      <c r="A1219" t="inlineStr">
        <is>
          <t>NIRAJ</t>
        </is>
      </c>
      <c r="B1219" t="n">
        <v>6168</v>
      </c>
    </row>
    <row r="1220">
      <c r="A1220" t="inlineStr">
        <is>
          <t>NITCO</t>
        </is>
      </c>
      <c r="B1220" t="n">
        <v>20551</v>
      </c>
    </row>
    <row r="1221">
      <c r="A1221" t="inlineStr">
        <is>
          <t>NITINSPIN</t>
        </is>
      </c>
      <c r="B1221" t="n">
        <v>86782</v>
      </c>
    </row>
    <row r="1222">
      <c r="A1222" t="inlineStr">
        <is>
          <t>NITIRAJ</t>
        </is>
      </c>
      <c r="B1222" t="n">
        <v>1213</v>
      </c>
    </row>
    <row r="1223">
      <c r="A1223" t="inlineStr">
        <is>
          <t>NLCINDIA</t>
        </is>
      </c>
      <c r="B1223" t="n">
        <v>1564826</v>
      </c>
    </row>
    <row r="1224">
      <c r="A1224" t="inlineStr">
        <is>
          <t>NMDC</t>
        </is>
      </c>
      <c r="B1224" t="n">
        <v>2268929</v>
      </c>
    </row>
    <row r="1225">
      <c r="A1225" t="inlineStr">
        <is>
          <t>NOCIL</t>
        </is>
      </c>
      <c r="B1225" t="n">
        <v>151340</v>
      </c>
    </row>
    <row r="1226">
      <c r="A1226" t="inlineStr">
        <is>
          <t>NOIDATOLL</t>
        </is>
      </c>
      <c r="B1226" t="n">
        <v>249797</v>
      </c>
    </row>
    <row r="1227">
      <c r="A1227" t="inlineStr">
        <is>
          <t>NORBTEAEXP</t>
        </is>
      </c>
      <c r="B1227" t="n">
        <v>1618</v>
      </c>
    </row>
    <row r="1228">
      <c r="A1228" t="inlineStr">
        <is>
          <t>NOVARTIND</t>
        </is>
      </c>
      <c r="B1228" t="n">
        <v>3592</v>
      </c>
    </row>
    <row r="1229">
      <c r="A1229" t="inlineStr">
        <is>
          <t>NPBET</t>
        </is>
      </c>
      <c r="B1229" t="n">
        <v>171</v>
      </c>
    </row>
    <row r="1230">
      <c r="A1230" t="inlineStr">
        <is>
          <t>NRAIL</t>
        </is>
      </c>
      <c r="B1230" t="n">
        <v>4513</v>
      </c>
    </row>
    <row r="1231">
      <c r="A1231" t="inlineStr">
        <is>
          <t>NRBBEARING</t>
        </is>
      </c>
      <c r="B1231" t="n">
        <v>162346</v>
      </c>
    </row>
    <row r="1232">
      <c r="A1232" t="inlineStr">
        <is>
          <t>NRL</t>
        </is>
      </c>
      <c r="B1232" t="n">
        <v>6000</v>
      </c>
    </row>
    <row r="1233">
      <c r="A1233" t="inlineStr">
        <is>
          <t>NSIL</t>
        </is>
      </c>
      <c r="B1233" t="n">
        <v>369</v>
      </c>
    </row>
    <row r="1234">
      <c r="A1234" t="inlineStr">
        <is>
          <t>NTPC</t>
        </is>
      </c>
      <c r="B1234" t="n">
        <v>4185487</v>
      </c>
    </row>
    <row r="1235">
      <c r="A1235" t="inlineStr">
        <is>
          <t>NTPC</t>
        </is>
      </c>
      <c r="B1235" t="n">
        <v>6045</v>
      </c>
    </row>
    <row r="1236">
      <c r="A1236" t="inlineStr">
        <is>
          <t>NTPC</t>
        </is>
      </c>
      <c r="B1236" t="n">
        <v>950</v>
      </c>
    </row>
    <row r="1237">
      <c r="A1237" t="inlineStr">
        <is>
          <t>NTPC</t>
        </is>
      </c>
      <c r="B1237" t="n">
        <v>1000</v>
      </c>
    </row>
    <row r="1238">
      <c r="A1238" t="inlineStr">
        <is>
          <t>NTPC</t>
        </is>
      </c>
      <c r="B1238" t="n">
        <v>49969</v>
      </c>
    </row>
    <row r="1239">
      <c r="A1239" t="inlineStr">
        <is>
          <t>NTPC</t>
        </is>
      </c>
      <c r="B1239" t="n">
        <v>69</v>
      </c>
    </row>
    <row r="1240">
      <c r="A1240" t="inlineStr">
        <is>
          <t>NTPC</t>
        </is>
      </c>
      <c r="B1240" t="n">
        <v>37</v>
      </c>
    </row>
    <row r="1241">
      <c r="A1241" t="inlineStr">
        <is>
          <t>NTPC</t>
        </is>
      </c>
      <c r="B1241" t="n">
        <v>1</v>
      </c>
    </row>
    <row r="1242">
      <c r="A1242" t="inlineStr">
        <is>
          <t>NUCLEUS</t>
        </is>
      </c>
      <c r="B1242" t="n">
        <v>26037</v>
      </c>
    </row>
    <row r="1243">
      <c r="A1243" t="inlineStr">
        <is>
          <t>NURECA</t>
        </is>
      </c>
      <c r="B1243" t="n">
        <v>4268</v>
      </c>
    </row>
    <row r="1244">
      <c r="A1244" t="inlineStr">
        <is>
          <t>NUVOCO</t>
        </is>
      </c>
      <c r="B1244" t="n">
        <v>92735</v>
      </c>
    </row>
    <row r="1245">
      <c r="A1245" t="inlineStr">
        <is>
          <t>NXTDIGITAL</t>
        </is>
      </c>
      <c r="B1245" t="n">
        <v>5933</v>
      </c>
    </row>
    <row r="1246">
      <c r="A1246" t="inlineStr">
        <is>
          <t>NYKAA</t>
        </is>
      </c>
      <c r="B1246" t="n">
        <v>117285</v>
      </c>
    </row>
    <row r="1247">
      <c r="A1247" t="inlineStr">
        <is>
          <t>OAL</t>
        </is>
      </c>
      <c r="B1247" t="n">
        <v>9336</v>
      </c>
    </row>
    <row r="1248">
      <c r="A1248" t="inlineStr">
        <is>
          <t>OBEROIRLTY</t>
        </is>
      </c>
      <c r="B1248" t="n">
        <v>184228</v>
      </c>
    </row>
    <row r="1249">
      <c r="A1249" t="inlineStr">
        <is>
          <t>OCCL</t>
        </is>
      </c>
      <c r="B1249" t="n">
        <v>3456</v>
      </c>
    </row>
    <row r="1250">
      <c r="A1250" t="inlineStr">
        <is>
          <t>OFSS</t>
        </is>
      </c>
      <c r="B1250" t="n">
        <v>243113</v>
      </c>
    </row>
    <row r="1251">
      <c r="A1251" t="inlineStr">
        <is>
          <t>OIL</t>
        </is>
      </c>
      <c r="B1251" t="n">
        <v>395180</v>
      </c>
    </row>
    <row r="1252">
      <c r="A1252" t="inlineStr">
        <is>
          <t>OILCOUNTUB</t>
        </is>
      </c>
      <c r="B1252" t="n">
        <v>8357</v>
      </c>
    </row>
    <row r="1253">
      <c r="A1253" t="inlineStr">
        <is>
          <t>OLECTRA</t>
        </is>
      </c>
      <c r="B1253" t="n">
        <v>211755</v>
      </c>
    </row>
    <row r="1254">
      <c r="A1254" t="inlineStr">
        <is>
          <t>OMAXAUTO</t>
        </is>
      </c>
      <c r="B1254" t="n">
        <v>56222</v>
      </c>
    </row>
    <row r="1255">
      <c r="A1255" t="inlineStr">
        <is>
          <t>OMAXE</t>
        </is>
      </c>
      <c r="B1255" t="n">
        <v>169135</v>
      </c>
    </row>
    <row r="1256">
      <c r="A1256" t="inlineStr">
        <is>
          <t>OMINFRAL</t>
        </is>
      </c>
      <c r="B1256" t="n">
        <v>488991</v>
      </c>
    </row>
    <row r="1257">
      <c r="A1257" t="inlineStr">
        <is>
          <t>OMKARCHEM</t>
        </is>
      </c>
      <c r="B1257" t="n">
        <v>126738</v>
      </c>
    </row>
    <row r="1258">
      <c r="A1258" t="inlineStr">
        <is>
          <t>ONELIFECAP</t>
        </is>
      </c>
      <c r="B1258" t="n">
        <v>48287</v>
      </c>
    </row>
    <row r="1259">
      <c r="A1259" t="inlineStr">
        <is>
          <t>ONEPOINT</t>
        </is>
      </c>
      <c r="B1259" t="n">
        <v>2060517</v>
      </c>
    </row>
    <row r="1260">
      <c r="A1260" t="inlineStr">
        <is>
          <t>ONGC</t>
        </is>
      </c>
      <c r="B1260" t="n">
        <v>6311696</v>
      </c>
    </row>
    <row r="1261">
      <c r="A1261" t="inlineStr">
        <is>
          <t>ONMOBILE</t>
        </is>
      </c>
      <c r="B1261" t="n">
        <v>2708805</v>
      </c>
    </row>
    <row r="1262">
      <c r="A1262" t="inlineStr">
        <is>
          <t>ONWARDTEC</t>
        </is>
      </c>
      <c r="B1262" t="n">
        <v>46212</v>
      </c>
    </row>
    <row r="1263">
      <c r="A1263" t="inlineStr">
        <is>
          <t>OPTIEMUS</t>
        </is>
      </c>
      <c r="B1263" t="n">
        <v>84955</v>
      </c>
    </row>
    <row r="1264">
      <c r="A1264" t="inlineStr">
        <is>
          <t>ORBTEXP</t>
        </is>
      </c>
      <c r="B1264" t="n">
        <v>110601</v>
      </c>
    </row>
    <row r="1265">
      <c r="A1265" t="inlineStr">
        <is>
          <t>ORCHPHARMA</t>
        </is>
      </c>
      <c r="B1265" t="n">
        <v>15089</v>
      </c>
    </row>
    <row r="1266">
      <c r="A1266" t="inlineStr">
        <is>
          <t>ORICONENT</t>
        </is>
      </c>
      <c r="B1266" t="n">
        <v>236541</v>
      </c>
    </row>
    <row r="1267">
      <c r="A1267" t="inlineStr">
        <is>
          <t>ORIENTABRA</t>
        </is>
      </c>
      <c r="B1267" t="n">
        <v>201291</v>
      </c>
    </row>
    <row r="1268">
      <c r="A1268" t="inlineStr">
        <is>
          <t>ORIENTBELL</t>
        </is>
      </c>
      <c r="B1268" t="n">
        <v>38882</v>
      </c>
    </row>
    <row r="1269">
      <c r="A1269" t="inlineStr">
        <is>
          <t>ORIENTCEM</t>
        </is>
      </c>
      <c r="B1269" t="n">
        <v>124424</v>
      </c>
    </row>
    <row r="1270">
      <c r="A1270" t="inlineStr">
        <is>
          <t>ORIENTELEC</t>
        </is>
      </c>
      <c r="B1270" t="n">
        <v>103849</v>
      </c>
    </row>
    <row r="1271">
      <c r="A1271" t="inlineStr">
        <is>
          <t>ORIENTHOT</t>
        </is>
      </c>
      <c r="B1271" t="n">
        <v>900670</v>
      </c>
    </row>
    <row r="1272">
      <c r="A1272" t="inlineStr">
        <is>
          <t>ORIENTLTD</t>
        </is>
      </c>
      <c r="B1272" t="n">
        <v>8757</v>
      </c>
    </row>
    <row r="1273">
      <c r="A1273" t="inlineStr">
        <is>
          <t>ORIENTPPR</t>
        </is>
      </c>
      <c r="B1273" t="n">
        <v>322485</v>
      </c>
    </row>
    <row r="1274">
      <c r="A1274" t="inlineStr">
        <is>
          <t>ORISSAMINE</t>
        </is>
      </c>
      <c r="B1274" t="n">
        <v>17272</v>
      </c>
    </row>
    <row r="1275">
      <c r="A1275" t="inlineStr">
        <is>
          <t>ORTINLAB</t>
        </is>
      </c>
      <c r="B1275" t="n">
        <v>62961</v>
      </c>
    </row>
    <row r="1276">
      <c r="A1276" t="inlineStr">
        <is>
          <t>OSIAHYPER</t>
        </is>
      </c>
      <c r="B1276" t="n">
        <v>3200</v>
      </c>
    </row>
    <row r="1277">
      <c r="A1277" t="inlineStr">
        <is>
          <t>OSWALAGRO</t>
        </is>
      </c>
      <c r="B1277" t="n">
        <v>178876</v>
      </c>
    </row>
    <row r="1278">
      <c r="A1278" t="inlineStr">
        <is>
          <t>OSWALSEEDS</t>
        </is>
      </c>
      <c r="B1278" t="n">
        <v>4000</v>
      </c>
    </row>
    <row r="1279">
      <c r="A1279" t="inlineStr">
        <is>
          <t>PAGEIND</t>
        </is>
      </c>
      <c r="B1279" t="n">
        <v>7607</v>
      </c>
    </row>
    <row r="1280">
      <c r="A1280" t="inlineStr">
        <is>
          <t>PAISALO</t>
        </is>
      </c>
      <c r="B1280" t="n">
        <v>4775</v>
      </c>
    </row>
    <row r="1281">
      <c r="A1281" t="inlineStr">
        <is>
          <t>PALREDTEC</t>
        </is>
      </c>
      <c r="B1281" t="n">
        <v>17507</v>
      </c>
    </row>
    <row r="1282">
      <c r="A1282" t="inlineStr">
        <is>
          <t>PANACEABIO</t>
        </is>
      </c>
      <c r="B1282" t="n">
        <v>306572</v>
      </c>
    </row>
    <row r="1283">
      <c r="A1283" t="inlineStr">
        <is>
          <t>PANACHE</t>
        </is>
      </c>
      <c r="B1283" t="n">
        <v>7996</v>
      </c>
    </row>
    <row r="1284">
      <c r="A1284" t="inlineStr">
        <is>
          <t>PANAMAPET</t>
        </is>
      </c>
      <c r="B1284" t="n">
        <v>82197</v>
      </c>
    </row>
    <row r="1285">
      <c r="A1285" t="inlineStr">
        <is>
          <t>PANSARI</t>
        </is>
      </c>
      <c r="B1285" t="n">
        <v>1266</v>
      </c>
    </row>
    <row r="1286">
      <c r="A1286" t="inlineStr">
        <is>
          <t>PAR</t>
        </is>
      </c>
      <c r="B1286" t="n">
        <v>10701</v>
      </c>
    </row>
    <row r="1287">
      <c r="A1287" t="inlineStr">
        <is>
          <t>PARAGMILK</t>
        </is>
      </c>
      <c r="B1287" t="n">
        <v>224037</v>
      </c>
    </row>
    <row r="1288">
      <c r="A1288" t="inlineStr">
        <is>
          <t>PARAS</t>
        </is>
      </c>
      <c r="B1288" t="n">
        <v>63521</v>
      </c>
    </row>
    <row r="1289">
      <c r="A1289" t="inlineStr">
        <is>
          <t>PARIN</t>
        </is>
      </c>
      <c r="B1289" t="n">
        <v>2000</v>
      </c>
    </row>
    <row r="1290">
      <c r="A1290" t="inlineStr">
        <is>
          <t>PARTYCRUS</t>
        </is>
      </c>
      <c r="B1290" t="n">
        <v>24000</v>
      </c>
    </row>
    <row r="1291">
      <c r="A1291" t="inlineStr">
        <is>
          <t>PASHUPATI</t>
        </is>
      </c>
      <c r="B1291" t="n">
        <v>1600</v>
      </c>
    </row>
    <row r="1292">
      <c r="A1292" t="inlineStr">
        <is>
          <t>PASUPTAC</t>
        </is>
      </c>
      <c r="B1292" t="n">
        <v>137956</v>
      </c>
    </row>
    <row r="1293">
      <c r="A1293" t="inlineStr">
        <is>
          <t>PATINTLOG</t>
        </is>
      </c>
      <c r="B1293" t="n">
        <v>99453</v>
      </c>
    </row>
    <row r="1294">
      <c r="A1294" t="inlineStr">
        <is>
          <t>PATINTPP</t>
        </is>
      </c>
      <c r="B1294" t="n">
        <v>68965</v>
      </c>
    </row>
    <row r="1295">
      <c r="A1295" t="inlineStr">
        <is>
          <t>PAYTM</t>
        </is>
      </c>
      <c r="B1295" t="n">
        <v>1196092</v>
      </c>
    </row>
    <row r="1296">
      <c r="A1296" t="inlineStr">
        <is>
          <t>PBAINFRA</t>
        </is>
      </c>
      <c r="B1296" t="n">
        <v>12814</v>
      </c>
    </row>
    <row r="1297">
      <c r="A1297" t="inlineStr">
        <is>
          <t>PCBL</t>
        </is>
      </c>
      <c r="B1297" t="n">
        <v>687277</v>
      </c>
    </row>
    <row r="1298">
      <c r="A1298" t="inlineStr">
        <is>
          <t>PCHFL</t>
        </is>
      </c>
      <c r="B1298" t="n">
        <v>11</v>
      </c>
    </row>
    <row r="1299">
      <c r="A1299" t="inlineStr">
        <is>
          <t>PCJEWELLER</t>
        </is>
      </c>
      <c r="B1299" t="n">
        <v>458159</v>
      </c>
    </row>
    <row r="1300">
      <c r="A1300" t="inlineStr">
        <is>
          <t>PDMJEPAPER</t>
        </is>
      </c>
      <c r="B1300" t="n">
        <v>106358</v>
      </c>
    </row>
    <row r="1301">
      <c r="A1301" t="inlineStr">
        <is>
          <t>PDSMFL</t>
        </is>
      </c>
      <c r="B1301" t="n">
        <v>10184</v>
      </c>
    </row>
    <row r="1302">
      <c r="A1302" t="inlineStr">
        <is>
          <t>PEARLPOLY</t>
        </is>
      </c>
      <c r="B1302" t="n">
        <v>93006</v>
      </c>
    </row>
    <row r="1303">
      <c r="A1303" t="inlineStr">
        <is>
          <t>PEL</t>
        </is>
      </c>
      <c r="B1303" t="n">
        <v>37563</v>
      </c>
    </row>
    <row r="1304">
      <c r="A1304" t="inlineStr">
        <is>
          <t>PENIND</t>
        </is>
      </c>
      <c r="B1304" t="n">
        <v>2620974</v>
      </c>
    </row>
    <row r="1305">
      <c r="A1305" t="inlineStr">
        <is>
          <t>PENTAGOLD</t>
        </is>
      </c>
      <c r="B1305" t="n">
        <v>36000</v>
      </c>
    </row>
    <row r="1306">
      <c r="A1306" t="inlineStr">
        <is>
          <t>PERSISTENT</t>
        </is>
      </c>
      <c r="B1306" t="n">
        <v>183747</v>
      </c>
    </row>
    <row r="1307">
      <c r="A1307" t="inlineStr">
        <is>
          <t>PETRONET</t>
        </is>
      </c>
      <c r="B1307" t="n">
        <v>1319001</v>
      </c>
    </row>
    <row r="1308">
      <c r="A1308" t="inlineStr">
        <is>
          <t>PFC</t>
        </is>
      </c>
      <c r="B1308" t="n">
        <v>388768</v>
      </c>
    </row>
    <row r="1309">
      <c r="A1309" t="inlineStr">
        <is>
          <t>PFC</t>
        </is>
      </c>
      <c r="B1309" t="n">
        <v>3</v>
      </c>
    </row>
    <row r="1310">
      <c r="A1310" t="inlineStr">
        <is>
          <t>PFC</t>
        </is>
      </c>
      <c r="B1310" t="n">
        <v>1250</v>
      </c>
    </row>
    <row r="1311">
      <c r="A1311" t="inlineStr">
        <is>
          <t>PFC</t>
        </is>
      </c>
      <c r="B1311" t="n">
        <v>1242</v>
      </c>
    </row>
    <row r="1312">
      <c r="A1312" t="inlineStr">
        <is>
          <t>PFIZER</t>
        </is>
      </c>
      <c r="B1312" t="n">
        <v>66811</v>
      </c>
    </row>
    <row r="1313">
      <c r="A1313" t="inlineStr">
        <is>
          <t>PFOCUS</t>
        </is>
      </c>
      <c r="B1313" t="n">
        <v>39321</v>
      </c>
    </row>
    <row r="1314">
      <c r="A1314" t="inlineStr">
        <is>
          <t>PFS</t>
        </is>
      </c>
      <c r="B1314" t="n">
        <v>10916219</v>
      </c>
    </row>
    <row r="1315">
      <c r="A1315" t="inlineStr">
        <is>
          <t>PGEL</t>
        </is>
      </c>
      <c r="B1315" t="n">
        <v>11255</v>
      </c>
    </row>
    <row r="1316">
      <c r="A1316" t="inlineStr">
        <is>
          <t>PGHH</t>
        </is>
      </c>
      <c r="B1316" t="n">
        <v>3013</v>
      </c>
    </row>
    <row r="1317">
      <c r="A1317" t="inlineStr">
        <is>
          <t>PGHL</t>
        </is>
      </c>
      <c r="B1317" t="n">
        <v>15064</v>
      </c>
    </row>
    <row r="1318">
      <c r="A1318" t="inlineStr">
        <is>
          <t>PGIL</t>
        </is>
      </c>
      <c r="B1318" t="n">
        <v>40692</v>
      </c>
    </row>
    <row r="1319">
      <c r="A1319" t="inlineStr">
        <is>
          <t>PGINVIT</t>
        </is>
      </c>
      <c r="B1319" t="n">
        <v>383965</v>
      </c>
    </row>
    <row r="1320">
      <c r="A1320" t="inlineStr">
        <is>
          <t>PHOENIXLTD</t>
        </is>
      </c>
      <c r="B1320" t="n">
        <v>133456</v>
      </c>
    </row>
    <row r="1321">
      <c r="A1321" t="inlineStr">
        <is>
          <t>PIDILITIND</t>
        </is>
      </c>
      <c r="B1321" t="n">
        <v>123633</v>
      </c>
    </row>
    <row r="1322">
      <c r="A1322" t="inlineStr">
        <is>
          <t>PIGL</t>
        </is>
      </c>
      <c r="B1322" t="n">
        <v>2000</v>
      </c>
    </row>
    <row r="1323">
      <c r="A1323" t="inlineStr">
        <is>
          <t>PIIND</t>
        </is>
      </c>
      <c r="B1323" t="n">
        <v>86359</v>
      </c>
    </row>
    <row r="1324">
      <c r="A1324" t="inlineStr">
        <is>
          <t>PILANIINVS</t>
        </is>
      </c>
      <c r="B1324" t="n">
        <v>3941</v>
      </c>
    </row>
    <row r="1325">
      <c r="A1325" t="inlineStr">
        <is>
          <t>PIONDIST</t>
        </is>
      </c>
      <c r="B1325" t="n">
        <v>11677</v>
      </c>
    </row>
    <row r="1326">
      <c r="A1326" t="inlineStr">
        <is>
          <t>PIONEEREMB</t>
        </is>
      </c>
      <c r="B1326" t="n">
        <v>322153</v>
      </c>
    </row>
    <row r="1327">
      <c r="A1327" t="inlineStr">
        <is>
          <t>PITTIENG</t>
        </is>
      </c>
      <c r="B1327" t="n">
        <v>230602</v>
      </c>
    </row>
    <row r="1328">
      <c r="A1328" t="inlineStr">
        <is>
          <t>PLASTIBLEN</t>
        </is>
      </c>
      <c r="B1328" t="n">
        <v>12580</v>
      </c>
    </row>
    <row r="1329">
      <c r="A1329" t="inlineStr">
        <is>
          <t>PNB</t>
        </is>
      </c>
      <c r="B1329" t="n">
        <v>8467230</v>
      </c>
    </row>
    <row r="1330">
      <c r="A1330" t="inlineStr">
        <is>
          <t>PNBGILTS</t>
        </is>
      </c>
      <c r="B1330" t="n">
        <v>227032</v>
      </c>
    </row>
    <row r="1331">
      <c r="A1331" t="inlineStr">
        <is>
          <t>PNBHOUSING</t>
        </is>
      </c>
      <c r="B1331" t="n">
        <v>116408</v>
      </c>
    </row>
    <row r="1332">
      <c r="A1332" t="inlineStr">
        <is>
          <t>PNC</t>
        </is>
      </c>
      <c r="B1332" t="n">
        <v>63120</v>
      </c>
    </row>
    <row r="1333">
      <c r="A1333" t="inlineStr">
        <is>
          <t>PNCINFRA</t>
        </is>
      </c>
      <c r="B1333" t="n">
        <v>84824</v>
      </c>
    </row>
    <row r="1334">
      <c r="A1334" t="inlineStr">
        <is>
          <t>PODDARHOUS</t>
        </is>
      </c>
      <c r="B1334" t="n">
        <v>4995</v>
      </c>
    </row>
    <row r="1335">
      <c r="A1335" t="inlineStr">
        <is>
          <t>PODDARMENT</t>
        </is>
      </c>
      <c r="B1335" t="n">
        <v>3879</v>
      </c>
    </row>
    <row r="1336">
      <c r="A1336" t="inlineStr">
        <is>
          <t>POKARNA</t>
        </is>
      </c>
      <c r="B1336" t="n">
        <v>7865</v>
      </c>
    </row>
    <row r="1337">
      <c r="A1337" t="inlineStr">
        <is>
          <t>POLICYBZR</t>
        </is>
      </c>
      <c r="B1337" t="n">
        <v>160756</v>
      </c>
    </row>
    <row r="1338">
      <c r="A1338" t="inlineStr">
        <is>
          <t>POLYCAB</t>
        </is>
      </c>
      <c r="B1338" t="n">
        <v>189771</v>
      </c>
    </row>
    <row r="1339">
      <c r="A1339" t="inlineStr">
        <is>
          <t>POLYMED</t>
        </is>
      </c>
      <c r="B1339" t="n">
        <v>8829</v>
      </c>
    </row>
    <row r="1340">
      <c r="A1340" t="inlineStr">
        <is>
          <t>POLYPLEX</t>
        </is>
      </c>
      <c r="B1340" t="n">
        <v>18695</v>
      </c>
    </row>
    <row r="1341">
      <c r="A1341" t="inlineStr">
        <is>
          <t>PONNIERODE</t>
        </is>
      </c>
      <c r="B1341" t="n">
        <v>40445</v>
      </c>
    </row>
    <row r="1342">
      <c r="A1342" t="inlineStr">
        <is>
          <t>POONAWALLA</t>
        </is>
      </c>
      <c r="B1342" t="n">
        <v>1055688</v>
      </c>
    </row>
    <row r="1343">
      <c r="A1343" t="inlineStr">
        <is>
          <t>POONAWALLA</t>
        </is>
      </c>
      <c r="B1343" t="n">
        <v>10</v>
      </c>
    </row>
    <row r="1344">
      <c r="A1344" t="inlineStr">
        <is>
          <t>POWERGRID</t>
        </is>
      </c>
      <c r="B1344" t="n">
        <v>8390866</v>
      </c>
    </row>
    <row r="1345">
      <c r="A1345" t="inlineStr">
        <is>
          <t>POWERINDIA</t>
        </is>
      </c>
      <c r="B1345" t="n">
        <v>32670</v>
      </c>
    </row>
    <row r="1346">
      <c r="A1346" t="inlineStr">
        <is>
          <t>POWERMECH</t>
        </is>
      </c>
      <c r="B1346" t="n">
        <v>19443</v>
      </c>
    </row>
    <row r="1347">
      <c r="A1347" t="inlineStr">
        <is>
          <t>PPAP</t>
        </is>
      </c>
      <c r="B1347" t="n">
        <v>8092</v>
      </c>
    </row>
    <row r="1348">
      <c r="A1348" t="inlineStr">
        <is>
          <t>PPL</t>
        </is>
      </c>
      <c r="B1348" t="n">
        <v>111814</v>
      </c>
    </row>
    <row r="1349">
      <c r="A1349" t="inlineStr">
        <is>
          <t>PRAJIND</t>
        </is>
      </c>
      <c r="B1349" t="n">
        <v>984230</v>
      </c>
    </row>
    <row r="1350">
      <c r="A1350" t="inlineStr">
        <is>
          <t>PRAKASH</t>
        </is>
      </c>
      <c r="B1350" t="n">
        <v>252103</v>
      </c>
    </row>
    <row r="1351">
      <c r="A1351" t="inlineStr">
        <is>
          <t>PRAKASHSTL</t>
        </is>
      </c>
      <c r="B1351" t="n">
        <v>2650607</v>
      </c>
    </row>
    <row r="1352">
      <c r="A1352" t="inlineStr">
        <is>
          <t>PRAXIS</t>
        </is>
      </c>
      <c r="B1352" t="n">
        <v>43794</v>
      </c>
    </row>
    <row r="1353">
      <c r="A1353" t="inlineStr">
        <is>
          <t>PRECAM</t>
        </is>
      </c>
      <c r="B1353" t="n">
        <v>268903</v>
      </c>
    </row>
    <row r="1354">
      <c r="A1354" t="inlineStr">
        <is>
          <t>PRECOT</t>
        </is>
      </c>
      <c r="B1354" t="n">
        <v>21091</v>
      </c>
    </row>
    <row r="1355">
      <c r="A1355" t="inlineStr">
        <is>
          <t>PRECWIRE</t>
        </is>
      </c>
      <c r="B1355" t="n">
        <v>1233401</v>
      </c>
    </row>
    <row r="1356">
      <c r="A1356" t="inlineStr">
        <is>
          <t>PREMEXPLN</t>
        </is>
      </c>
      <c r="B1356" t="n">
        <v>49658</v>
      </c>
    </row>
    <row r="1357">
      <c r="A1357" t="inlineStr">
        <is>
          <t>PREMIERPOL</t>
        </is>
      </c>
      <c r="B1357" t="n">
        <v>8599</v>
      </c>
    </row>
    <row r="1358">
      <c r="A1358" t="inlineStr">
        <is>
          <t>PRESSMN</t>
        </is>
      </c>
      <c r="B1358" t="n">
        <v>41517</v>
      </c>
    </row>
    <row r="1359">
      <c r="A1359" t="inlineStr">
        <is>
          <t>PRESTIGE</t>
        </is>
      </c>
      <c r="B1359" t="n">
        <v>381651</v>
      </c>
    </row>
    <row r="1360">
      <c r="A1360" t="inlineStr">
        <is>
          <t>PRICOLLTD</t>
        </is>
      </c>
      <c r="B1360" t="n">
        <v>2177014</v>
      </c>
    </row>
    <row r="1361">
      <c r="A1361" t="inlineStr">
        <is>
          <t>PRIMESECU</t>
        </is>
      </c>
      <c r="B1361" t="n">
        <v>23086</v>
      </c>
    </row>
    <row r="1362">
      <c r="A1362" t="inlineStr">
        <is>
          <t>PRINCEPIPE</t>
        </is>
      </c>
      <c r="B1362" t="n">
        <v>99173</v>
      </c>
    </row>
    <row r="1363">
      <c r="A1363" t="inlineStr">
        <is>
          <t>PRITI</t>
        </is>
      </c>
      <c r="B1363" t="n">
        <v>9600</v>
      </c>
    </row>
    <row r="1364">
      <c r="A1364" t="inlineStr">
        <is>
          <t>PRITIKAUTO</t>
        </is>
      </c>
      <c r="B1364" t="n">
        <v>187157</v>
      </c>
    </row>
    <row r="1365">
      <c r="A1365" t="inlineStr">
        <is>
          <t>PRIVISCL</t>
        </is>
      </c>
      <c r="B1365" t="n">
        <v>15342</v>
      </c>
    </row>
    <row r="1366">
      <c r="A1366" t="inlineStr">
        <is>
          <t>PROLIFE</t>
        </is>
      </c>
      <c r="B1366" t="n">
        <v>3000</v>
      </c>
    </row>
    <row r="1367">
      <c r="A1367" t="inlineStr">
        <is>
          <t>PRSMJOHNSN</t>
        </is>
      </c>
      <c r="B1367" t="n">
        <v>424650</v>
      </c>
    </row>
    <row r="1368">
      <c r="A1368" t="inlineStr">
        <is>
          <t>PSB</t>
        </is>
      </c>
      <c r="B1368" t="n">
        <v>596628</v>
      </c>
    </row>
    <row r="1369">
      <c r="A1369" t="inlineStr">
        <is>
          <t>PSPPROJECT</t>
        </is>
      </c>
      <c r="B1369" t="n">
        <v>45643</v>
      </c>
    </row>
    <row r="1370">
      <c r="A1370" t="inlineStr">
        <is>
          <t>PSUBNKBEES</t>
        </is>
      </c>
      <c r="B1370" t="n">
        <v>344375</v>
      </c>
    </row>
    <row r="1371">
      <c r="A1371" t="inlineStr">
        <is>
          <t>PTC</t>
        </is>
      </c>
      <c r="B1371" t="n">
        <v>4125290</v>
      </c>
    </row>
    <row r="1372">
      <c r="A1372" t="inlineStr">
        <is>
          <t>PTL</t>
        </is>
      </c>
      <c r="B1372" t="n">
        <v>133125</v>
      </c>
    </row>
    <row r="1373">
      <c r="A1373" t="inlineStr">
        <is>
          <t>PUNJABCHEM</t>
        </is>
      </c>
      <c r="B1373" t="n">
        <v>4608</v>
      </c>
    </row>
    <row r="1374">
      <c r="A1374" t="inlineStr">
        <is>
          <t>PURVA</t>
        </is>
      </c>
      <c r="B1374" t="n">
        <v>55201</v>
      </c>
    </row>
    <row r="1375">
      <c r="A1375" t="inlineStr">
        <is>
          <t>PVR</t>
        </is>
      </c>
      <c r="B1375" t="n">
        <v>197348</v>
      </c>
    </row>
    <row r="1376">
      <c r="A1376" t="inlineStr">
        <is>
          <t>QGOLDHALF</t>
        </is>
      </c>
      <c r="B1376" t="n">
        <v>22586</v>
      </c>
    </row>
    <row r="1377">
      <c r="A1377" t="inlineStr">
        <is>
          <t>QNIFTY</t>
        </is>
      </c>
      <c r="B1377" t="n">
        <v>21</v>
      </c>
    </row>
    <row r="1378">
      <c r="A1378" t="inlineStr">
        <is>
          <t>QUADPRO</t>
        </is>
      </c>
      <c r="B1378" t="n">
        <v>24000</v>
      </c>
    </row>
    <row r="1379">
      <c r="A1379" t="inlineStr">
        <is>
          <t>QUESS</t>
        </is>
      </c>
      <c r="B1379" t="n">
        <v>22338</v>
      </c>
    </row>
    <row r="1380">
      <c r="A1380" t="inlineStr">
        <is>
          <t>QUICKHEAL</t>
        </is>
      </c>
      <c r="B1380" t="n">
        <v>41711</v>
      </c>
    </row>
    <row r="1381">
      <c r="A1381" t="inlineStr">
        <is>
          <t>RADICO</t>
        </is>
      </c>
      <c r="B1381" t="n">
        <v>98044</v>
      </c>
    </row>
    <row r="1382">
      <c r="A1382" t="inlineStr">
        <is>
          <t>RADIOCITY</t>
        </is>
      </c>
      <c r="B1382" t="n">
        <v>192465</v>
      </c>
    </row>
    <row r="1383">
      <c r="A1383" t="inlineStr">
        <is>
          <t>RAILTEL</t>
        </is>
      </c>
      <c r="B1383" t="n">
        <v>288590</v>
      </c>
    </row>
    <row r="1384">
      <c r="A1384" t="inlineStr">
        <is>
          <t>RAIN</t>
        </is>
      </c>
      <c r="B1384" t="n">
        <v>470385</v>
      </c>
    </row>
    <row r="1385">
      <c r="A1385" t="inlineStr">
        <is>
          <t>RAJESHEXPO</t>
        </is>
      </c>
      <c r="B1385" t="n">
        <v>61420</v>
      </c>
    </row>
    <row r="1386">
      <c r="A1386" t="inlineStr">
        <is>
          <t>RAJMET</t>
        </is>
      </c>
      <c r="B1386" t="n">
        <v>4161</v>
      </c>
    </row>
    <row r="1387">
      <c r="A1387" t="inlineStr">
        <is>
          <t>RAJRATAN</t>
        </is>
      </c>
      <c r="B1387" t="n">
        <v>7798</v>
      </c>
    </row>
    <row r="1388">
      <c r="A1388" t="inlineStr">
        <is>
          <t>RALLIS</t>
        </is>
      </c>
      <c r="B1388" t="n">
        <v>702139</v>
      </c>
    </row>
    <row r="1389">
      <c r="A1389" t="inlineStr">
        <is>
          <t>RAMANEWS</t>
        </is>
      </c>
      <c r="B1389" t="n">
        <v>33682</v>
      </c>
    </row>
    <row r="1390">
      <c r="A1390" t="inlineStr">
        <is>
          <t>RAMASTEEL</t>
        </is>
      </c>
      <c r="B1390" t="n">
        <v>376859</v>
      </c>
    </row>
    <row r="1391">
      <c r="A1391" t="inlineStr">
        <is>
          <t>RAMCOCEM</t>
        </is>
      </c>
      <c r="B1391" t="n">
        <v>68089</v>
      </c>
    </row>
    <row r="1392">
      <c r="A1392" t="inlineStr">
        <is>
          <t>RAMCOIND</t>
        </is>
      </c>
      <c r="B1392" t="n">
        <v>41410</v>
      </c>
    </row>
    <row r="1393">
      <c r="A1393" t="inlineStr">
        <is>
          <t>RAMCOSYS</t>
        </is>
      </c>
      <c r="B1393" t="n">
        <v>24723</v>
      </c>
    </row>
    <row r="1394">
      <c r="A1394" t="inlineStr">
        <is>
          <t>RAMKY</t>
        </is>
      </c>
      <c r="B1394" t="n">
        <v>110019</v>
      </c>
    </row>
    <row r="1395">
      <c r="A1395" t="inlineStr">
        <is>
          <t>RANASUG</t>
        </is>
      </c>
      <c r="B1395" t="n">
        <v>602496</v>
      </c>
    </row>
    <row r="1396">
      <c r="A1396" t="inlineStr">
        <is>
          <t>RANEENGINE</t>
        </is>
      </c>
      <c r="B1396" t="n">
        <v>4342</v>
      </c>
    </row>
    <row r="1397">
      <c r="A1397" t="inlineStr">
        <is>
          <t>RANEHOLDIN</t>
        </is>
      </c>
      <c r="B1397" t="n">
        <v>11705</v>
      </c>
    </row>
    <row r="1398">
      <c r="A1398" t="inlineStr">
        <is>
          <t>RATEGAIN</t>
        </is>
      </c>
      <c r="B1398" t="n">
        <v>332992</v>
      </c>
    </row>
    <row r="1399">
      <c r="A1399" t="inlineStr">
        <is>
          <t>RATNAMANI</t>
        </is>
      </c>
      <c r="B1399" t="n">
        <v>2602</v>
      </c>
    </row>
    <row r="1400">
      <c r="A1400" t="inlineStr">
        <is>
          <t>RAYMOND</t>
        </is>
      </c>
      <c r="B1400" t="n">
        <v>299976</v>
      </c>
    </row>
    <row r="1401">
      <c r="A1401" t="inlineStr">
        <is>
          <t>RBL</t>
        </is>
      </c>
      <c r="B1401" t="n">
        <v>1782</v>
      </c>
    </row>
    <row r="1402">
      <c r="A1402" t="inlineStr">
        <is>
          <t>RBLBANK</t>
        </is>
      </c>
      <c r="B1402" t="n">
        <v>3411794</v>
      </c>
    </row>
    <row r="1403">
      <c r="A1403" t="inlineStr">
        <is>
          <t>RCF</t>
        </is>
      </c>
      <c r="B1403" t="n">
        <v>1109221</v>
      </c>
    </row>
    <row r="1404">
      <c r="A1404" t="inlineStr">
        <is>
          <t>RECLTD</t>
        </is>
      </c>
      <c r="B1404" t="n">
        <v>783834</v>
      </c>
    </row>
    <row r="1405">
      <c r="A1405" t="inlineStr">
        <is>
          <t>RECLTD</t>
        </is>
      </c>
      <c r="B1405" t="n">
        <v>324</v>
      </c>
    </row>
    <row r="1406">
      <c r="A1406" t="inlineStr">
        <is>
          <t>RECLTD</t>
        </is>
      </c>
      <c r="B1406" t="n">
        <v>20</v>
      </c>
    </row>
    <row r="1407">
      <c r="A1407" t="inlineStr">
        <is>
          <t>RECLTD</t>
        </is>
      </c>
      <c r="B1407" t="n">
        <v>640</v>
      </c>
    </row>
    <row r="1408">
      <c r="A1408" t="inlineStr">
        <is>
          <t>RECLTD</t>
        </is>
      </c>
      <c r="B1408" t="n">
        <v>25</v>
      </c>
    </row>
    <row r="1409">
      <c r="A1409" t="inlineStr">
        <is>
          <t>RECLTD</t>
        </is>
      </c>
      <c r="B1409" t="n">
        <v>1</v>
      </c>
    </row>
    <row r="1410">
      <c r="A1410" t="inlineStr">
        <is>
          <t>RECLTD</t>
        </is>
      </c>
      <c r="B1410" t="n">
        <v>790</v>
      </c>
    </row>
    <row r="1411">
      <c r="A1411" t="inlineStr">
        <is>
          <t>REDINGTON</t>
        </is>
      </c>
      <c r="B1411" t="n">
        <v>1159671</v>
      </c>
    </row>
    <row r="1412">
      <c r="A1412" t="inlineStr">
        <is>
          <t>REFEX</t>
        </is>
      </c>
      <c r="B1412" t="n">
        <v>30571</v>
      </c>
    </row>
    <row r="1413">
      <c r="A1413" t="inlineStr">
        <is>
          <t>RELAXO</t>
        </is>
      </c>
      <c r="B1413" t="n">
        <v>22479</v>
      </c>
    </row>
    <row r="1414">
      <c r="A1414" t="inlineStr">
        <is>
          <t>RELCAPITAL</t>
        </is>
      </c>
      <c r="B1414" t="n">
        <v>1156618</v>
      </c>
    </row>
    <row r="1415">
      <c r="A1415" t="inlineStr">
        <is>
          <t>RELIABLE</t>
        </is>
      </c>
      <c r="B1415" t="n">
        <v>33600</v>
      </c>
    </row>
    <row r="1416">
      <c r="A1416" t="inlineStr">
        <is>
          <t>RELIANCE</t>
        </is>
      </c>
      <c r="B1416" t="n">
        <v>5220672</v>
      </c>
    </row>
    <row r="1417">
      <c r="A1417" t="inlineStr">
        <is>
          <t>RELIGARE</t>
        </is>
      </c>
      <c r="B1417" t="n">
        <v>635178</v>
      </c>
    </row>
    <row r="1418">
      <c r="A1418" t="inlineStr">
        <is>
          <t>RELINFRA</t>
        </is>
      </c>
      <c r="B1418" t="n">
        <v>893164</v>
      </c>
    </row>
    <row r="1419">
      <c r="A1419" t="inlineStr">
        <is>
          <t>REMSONSIND</t>
        </is>
      </c>
      <c r="B1419" t="n">
        <v>4185</v>
      </c>
    </row>
    <row r="1420">
      <c r="A1420" t="inlineStr">
        <is>
          <t>RENUKA</t>
        </is>
      </c>
      <c r="B1420" t="n">
        <v>5545764</v>
      </c>
    </row>
    <row r="1421">
      <c r="A1421" t="inlineStr">
        <is>
          <t>REPCOHOME</t>
        </is>
      </c>
      <c r="B1421" t="n">
        <v>49104</v>
      </c>
    </row>
    <row r="1422">
      <c r="A1422" t="inlineStr">
        <is>
          <t>REPL</t>
        </is>
      </c>
      <c r="B1422" t="n">
        <v>20958</v>
      </c>
    </row>
    <row r="1423">
      <c r="A1423" t="inlineStr">
        <is>
          <t>REPRO</t>
        </is>
      </c>
      <c r="B1423" t="n">
        <v>3751</v>
      </c>
    </row>
    <row r="1424">
      <c r="A1424" t="inlineStr">
        <is>
          <t>RESPONIND</t>
        </is>
      </c>
      <c r="B1424" t="n">
        <v>21578</v>
      </c>
    </row>
    <row r="1425">
      <c r="A1425" t="inlineStr">
        <is>
          <t>REVATHI</t>
        </is>
      </c>
      <c r="B1425" t="n">
        <v>2743</v>
      </c>
    </row>
    <row r="1426">
      <c r="A1426" t="inlineStr">
        <is>
          <t>REXPIPES</t>
        </is>
      </c>
      <c r="B1426" t="n">
        <v>12000</v>
      </c>
    </row>
    <row r="1427">
      <c r="A1427" t="inlineStr">
        <is>
          <t>RGL</t>
        </is>
      </c>
      <c r="B1427" t="n">
        <v>4103</v>
      </c>
    </row>
    <row r="1428">
      <c r="A1428" t="inlineStr">
        <is>
          <t>RHFL</t>
        </is>
      </c>
      <c r="B1428" t="n">
        <v>170</v>
      </c>
    </row>
    <row r="1429">
      <c r="A1429" t="inlineStr">
        <is>
          <t>RHFL</t>
        </is>
      </c>
      <c r="B1429" t="n">
        <v>6</v>
      </c>
    </row>
    <row r="1430">
      <c r="A1430" t="inlineStr">
        <is>
          <t>RHIM</t>
        </is>
      </c>
      <c r="B1430" t="n">
        <v>226049</v>
      </c>
    </row>
    <row r="1431">
      <c r="A1431" t="inlineStr">
        <is>
          <t>RICOAUTO</t>
        </is>
      </c>
      <c r="B1431" t="n">
        <v>234939</v>
      </c>
    </row>
    <row r="1432">
      <c r="A1432" t="inlineStr">
        <is>
          <t>RIIL</t>
        </is>
      </c>
      <c r="B1432" t="n">
        <v>152425</v>
      </c>
    </row>
    <row r="1433">
      <c r="A1433" t="inlineStr">
        <is>
          <t>RITES</t>
        </is>
      </c>
      <c r="B1433" t="n">
        <v>117727</v>
      </c>
    </row>
    <row r="1434">
      <c r="A1434" t="inlineStr">
        <is>
          <t>RKEC</t>
        </is>
      </c>
      <c r="B1434" t="n">
        <v>15876</v>
      </c>
    </row>
    <row r="1435">
      <c r="A1435" t="inlineStr">
        <is>
          <t>RKFORGE</t>
        </is>
      </c>
      <c r="B1435" t="n">
        <v>109149</v>
      </c>
    </row>
    <row r="1436">
      <c r="A1436" t="inlineStr">
        <is>
          <t>RML</t>
        </is>
      </c>
      <c r="B1436" t="n">
        <v>15301</v>
      </c>
    </row>
    <row r="1437">
      <c r="A1437" t="inlineStr">
        <is>
          <t>ROHLTD</t>
        </is>
      </c>
      <c r="B1437" t="n">
        <v>22257</v>
      </c>
    </row>
    <row r="1438">
      <c r="A1438" t="inlineStr">
        <is>
          <t>ROLEXRINGS</t>
        </is>
      </c>
      <c r="B1438" t="n">
        <v>26052</v>
      </c>
    </row>
    <row r="1439">
      <c r="A1439" t="inlineStr">
        <is>
          <t>ROML</t>
        </is>
      </c>
      <c r="B1439" t="n">
        <v>4459</v>
      </c>
    </row>
    <row r="1440">
      <c r="A1440" t="inlineStr">
        <is>
          <t>ROSSARI</t>
        </is>
      </c>
      <c r="B1440" t="n">
        <v>42111</v>
      </c>
    </row>
    <row r="1441">
      <c r="A1441" t="inlineStr">
        <is>
          <t>ROSSELLIND</t>
        </is>
      </c>
      <c r="B1441" t="n">
        <v>27197</v>
      </c>
    </row>
    <row r="1442">
      <c r="A1442" t="inlineStr">
        <is>
          <t>ROUTE</t>
        </is>
      </c>
      <c r="B1442" t="n">
        <v>34209</v>
      </c>
    </row>
    <row r="1443">
      <c r="A1443" t="inlineStr">
        <is>
          <t>RPGLIFE</t>
        </is>
      </c>
      <c r="B1443" t="n">
        <v>21162</v>
      </c>
    </row>
    <row r="1444">
      <c r="A1444" t="inlineStr">
        <is>
          <t>RPOWER</t>
        </is>
      </c>
      <c r="B1444" t="n">
        <v>20021864</v>
      </c>
    </row>
    <row r="1445">
      <c r="A1445" t="inlineStr">
        <is>
          <t>RPPINFRA</t>
        </is>
      </c>
      <c r="B1445" t="n">
        <v>43505</v>
      </c>
    </row>
    <row r="1446">
      <c r="A1446" t="inlineStr">
        <is>
          <t>RPPL</t>
        </is>
      </c>
      <c r="B1446" t="n">
        <v>9144</v>
      </c>
    </row>
    <row r="1447">
      <c r="A1447" t="inlineStr">
        <is>
          <t>RPSGVENT</t>
        </is>
      </c>
      <c r="B1447" t="n">
        <v>22801</v>
      </c>
    </row>
    <row r="1448">
      <c r="A1448" t="inlineStr">
        <is>
          <t>RSSOFTWARE</t>
        </is>
      </c>
      <c r="B1448" t="n">
        <v>53277</v>
      </c>
    </row>
    <row r="1449">
      <c r="A1449" t="inlineStr">
        <is>
          <t>RSWM</t>
        </is>
      </c>
      <c r="B1449" t="n">
        <v>48126</v>
      </c>
    </row>
    <row r="1450">
      <c r="A1450" t="inlineStr">
        <is>
          <t>RSYSTEMS</t>
        </is>
      </c>
      <c r="B1450" t="n">
        <v>67653</v>
      </c>
    </row>
    <row r="1451">
      <c r="A1451" t="inlineStr">
        <is>
          <t>RTNINDIA</t>
        </is>
      </c>
      <c r="B1451" t="n">
        <v>1414824</v>
      </c>
    </row>
    <row r="1452">
      <c r="A1452" t="inlineStr">
        <is>
          <t>RUBYMILLS</t>
        </is>
      </c>
      <c r="B1452" t="n">
        <v>28828</v>
      </c>
    </row>
    <row r="1453">
      <c r="A1453" t="inlineStr">
        <is>
          <t>RUCHI</t>
        </is>
      </c>
      <c r="B1453" t="n">
        <v>8449</v>
      </c>
    </row>
    <row r="1454">
      <c r="A1454" t="inlineStr">
        <is>
          <t>RUCHIRA</t>
        </is>
      </c>
      <c r="B1454" t="n">
        <v>66651</v>
      </c>
    </row>
    <row r="1455">
      <c r="A1455" t="inlineStr">
        <is>
          <t>RUPA</t>
        </is>
      </c>
      <c r="B1455" t="n">
        <v>665661</v>
      </c>
    </row>
    <row r="1456">
      <c r="A1456" t="inlineStr">
        <is>
          <t>RUSHIL</t>
        </is>
      </c>
      <c r="B1456" t="n">
        <v>31125</v>
      </c>
    </row>
    <row r="1457">
      <c r="A1457" t="inlineStr">
        <is>
          <t>RVHL</t>
        </is>
      </c>
      <c r="B1457" t="n">
        <v>54815</v>
      </c>
    </row>
    <row r="1458">
      <c r="A1458" t="inlineStr">
        <is>
          <t>RVNL</t>
        </is>
      </c>
      <c r="B1458" t="n">
        <v>1495992</v>
      </c>
    </row>
    <row r="1459">
      <c r="A1459" t="inlineStr">
        <is>
          <t>SADBHAV</t>
        </is>
      </c>
      <c r="B1459" t="n">
        <v>267400</v>
      </c>
    </row>
    <row r="1460">
      <c r="A1460" t="inlineStr">
        <is>
          <t>SADBHIN</t>
        </is>
      </c>
      <c r="B1460" t="n">
        <v>291535</v>
      </c>
    </row>
    <row r="1461">
      <c r="A1461" t="inlineStr">
        <is>
          <t>SAFARI</t>
        </is>
      </c>
      <c r="B1461" t="n">
        <v>3632</v>
      </c>
    </row>
    <row r="1462">
      <c r="A1462" t="inlineStr">
        <is>
          <t>SAGCEM</t>
        </is>
      </c>
      <c r="B1462" t="n">
        <v>51778</v>
      </c>
    </row>
    <row r="1463">
      <c r="A1463" t="inlineStr">
        <is>
          <t>SAIL</t>
        </is>
      </c>
      <c r="B1463" t="n">
        <v>14629725</v>
      </c>
    </row>
    <row r="1464">
      <c r="A1464" t="inlineStr">
        <is>
          <t>SAKAR</t>
        </is>
      </c>
      <c r="B1464" t="n">
        <v>20999</v>
      </c>
    </row>
    <row r="1465">
      <c r="A1465" t="inlineStr">
        <is>
          <t>SAKSOFT</t>
        </is>
      </c>
      <c r="B1465" t="n">
        <v>48039</v>
      </c>
    </row>
    <row r="1466">
      <c r="A1466" t="inlineStr">
        <is>
          <t>SAKUMA</t>
        </is>
      </c>
      <c r="B1466" t="n">
        <v>359961</v>
      </c>
    </row>
    <row r="1467">
      <c r="A1467" t="inlineStr">
        <is>
          <t>SALASAR</t>
        </is>
      </c>
      <c r="B1467" t="n">
        <v>29222</v>
      </c>
    </row>
    <row r="1468">
      <c r="A1468" t="inlineStr">
        <is>
          <t>SALONA</t>
        </is>
      </c>
      <c r="B1468" t="n">
        <v>18426</v>
      </c>
    </row>
    <row r="1469">
      <c r="A1469" t="inlineStr">
        <is>
          <t>SALSTEEL</t>
        </is>
      </c>
      <c r="B1469" t="n">
        <v>226781</v>
      </c>
    </row>
    <row r="1470">
      <c r="A1470" t="inlineStr">
        <is>
          <t>SALZERELEC</t>
        </is>
      </c>
      <c r="B1470" t="n">
        <v>61831</v>
      </c>
    </row>
    <row r="1471">
      <c r="A1471" t="inlineStr">
        <is>
          <t>SANDESH</t>
        </is>
      </c>
      <c r="B1471" t="n">
        <v>1248</v>
      </c>
    </row>
    <row r="1472">
      <c r="A1472" t="inlineStr">
        <is>
          <t>SANDHAR</t>
        </is>
      </c>
      <c r="B1472" t="n">
        <v>39911</v>
      </c>
    </row>
    <row r="1473">
      <c r="A1473" t="inlineStr">
        <is>
          <t>SANGAMIND</t>
        </is>
      </c>
      <c r="B1473" t="n">
        <v>58868</v>
      </c>
    </row>
    <row r="1474">
      <c r="A1474" t="inlineStr">
        <is>
          <t>SANGHIIND</t>
        </is>
      </c>
      <c r="B1474" t="n">
        <v>360224</v>
      </c>
    </row>
    <row r="1475">
      <c r="A1475" t="inlineStr">
        <is>
          <t>SANGHVIMOV</t>
        </is>
      </c>
      <c r="B1475" t="n">
        <v>53271</v>
      </c>
    </row>
    <row r="1476">
      <c r="A1476" t="inlineStr">
        <is>
          <t>SANGINITA</t>
        </is>
      </c>
      <c r="B1476" t="n">
        <v>17057</v>
      </c>
    </row>
    <row r="1477">
      <c r="A1477" t="inlineStr">
        <is>
          <t>SANOFI</t>
        </is>
      </c>
      <c r="B1477" t="n">
        <v>37434</v>
      </c>
    </row>
    <row r="1478">
      <c r="A1478" t="inlineStr">
        <is>
          <t>SANSERA</t>
        </is>
      </c>
      <c r="B1478" t="n">
        <v>13419</v>
      </c>
    </row>
    <row r="1479">
      <c r="A1479" t="inlineStr">
        <is>
          <t>SAPPHIRE</t>
        </is>
      </c>
      <c r="B1479" t="n">
        <v>93876</v>
      </c>
    </row>
    <row r="1480">
      <c r="A1480" t="inlineStr">
        <is>
          <t>SARDAEN</t>
        </is>
      </c>
      <c r="B1480" t="n">
        <v>33423</v>
      </c>
    </row>
    <row r="1481">
      <c r="A1481" t="inlineStr">
        <is>
          <t>SARLAPOLY</t>
        </is>
      </c>
      <c r="B1481" t="n">
        <v>282566</v>
      </c>
    </row>
    <row r="1482">
      <c r="A1482" t="inlineStr">
        <is>
          <t>SARVESHWAR</t>
        </is>
      </c>
      <c r="B1482" t="n">
        <v>1600</v>
      </c>
    </row>
    <row r="1483">
      <c r="A1483" t="inlineStr">
        <is>
          <t>SASKEN</t>
        </is>
      </c>
      <c r="B1483" t="n">
        <v>14649</v>
      </c>
    </row>
    <row r="1484">
      <c r="A1484" t="inlineStr">
        <is>
          <t>SASTASUNDR</t>
        </is>
      </c>
      <c r="B1484" t="n">
        <v>19483</v>
      </c>
    </row>
    <row r="1485">
      <c r="A1485" t="inlineStr">
        <is>
          <t>SATIA</t>
        </is>
      </c>
      <c r="B1485" t="n">
        <v>93554</v>
      </c>
    </row>
    <row r="1486">
      <c r="A1486" t="inlineStr">
        <is>
          <t>SBCL</t>
        </is>
      </c>
      <c r="B1486" t="n">
        <v>27909</v>
      </c>
    </row>
    <row r="1487">
      <c r="A1487" t="inlineStr">
        <is>
          <t>SBICARD</t>
        </is>
      </c>
      <c r="B1487" t="n">
        <v>516260</v>
      </c>
    </row>
    <row r="1488">
      <c r="A1488" t="inlineStr">
        <is>
          <t>SBIETFCON</t>
        </is>
      </c>
      <c r="B1488" t="n">
        <v>2169</v>
      </c>
    </row>
    <row r="1489">
      <c r="A1489" t="inlineStr">
        <is>
          <t>SBIETFIT</t>
        </is>
      </c>
      <c r="B1489" t="n">
        <v>15395</v>
      </c>
    </row>
    <row r="1490">
      <c r="A1490" t="inlineStr">
        <is>
          <t>SBIETFPB</t>
        </is>
      </c>
      <c r="B1490" t="n">
        <v>3755</v>
      </c>
    </row>
    <row r="1491">
      <c r="A1491" t="inlineStr">
        <is>
          <t>SBIETFQLTY</t>
        </is>
      </c>
      <c r="B1491" t="n">
        <v>3427</v>
      </c>
    </row>
    <row r="1492">
      <c r="A1492" t="inlineStr">
        <is>
          <t>SBILIFE</t>
        </is>
      </c>
      <c r="B1492" t="n">
        <v>398554</v>
      </c>
    </row>
    <row r="1493">
      <c r="A1493" t="inlineStr">
        <is>
          <t>SBIN</t>
        </is>
      </c>
      <c r="B1493" t="n">
        <v>6303752</v>
      </c>
    </row>
    <row r="1494">
      <c r="A1494" t="inlineStr">
        <is>
          <t>SCAPDVR</t>
        </is>
      </c>
      <c r="B1494" t="n">
        <v>173236</v>
      </c>
    </row>
    <row r="1495">
      <c r="A1495" t="inlineStr">
        <is>
          <t>SCHAEFFLER</t>
        </is>
      </c>
      <c r="B1495" t="n">
        <v>5542</v>
      </c>
    </row>
    <row r="1496">
      <c r="A1496" t="inlineStr">
        <is>
          <t>SCHAND</t>
        </is>
      </c>
      <c r="B1496" t="n">
        <v>217135</v>
      </c>
    </row>
    <row r="1497">
      <c r="A1497" t="inlineStr">
        <is>
          <t>SCHNEIDER</t>
        </is>
      </c>
      <c r="B1497" t="n">
        <v>173010</v>
      </c>
    </row>
    <row r="1498">
      <c r="A1498" t="inlineStr">
        <is>
          <t>SCI</t>
        </is>
      </c>
      <c r="B1498" t="n">
        <v>702253</v>
      </c>
    </row>
    <row r="1499">
      <c r="A1499" t="inlineStr">
        <is>
          <t>SDBL</t>
        </is>
      </c>
      <c r="B1499" t="n">
        <v>640014</v>
      </c>
    </row>
    <row r="1500">
      <c r="A1500" t="inlineStr">
        <is>
          <t>SEAMECLTD</t>
        </is>
      </c>
      <c r="B1500" t="n">
        <v>6631</v>
      </c>
    </row>
    <row r="1501">
      <c r="A1501" t="inlineStr">
        <is>
          <t>SECL</t>
        </is>
      </c>
      <c r="B1501" t="n">
        <v>3000</v>
      </c>
    </row>
    <row r="1502">
      <c r="A1502" t="inlineStr">
        <is>
          <t>SECURCRED</t>
        </is>
      </c>
      <c r="B1502" t="n">
        <v>2400</v>
      </c>
    </row>
    <row r="1503">
      <c r="A1503" t="inlineStr">
        <is>
          <t>SECURKLOUD</t>
        </is>
      </c>
      <c r="B1503" t="n">
        <v>26156</v>
      </c>
    </row>
    <row r="1504">
      <c r="A1504" t="inlineStr">
        <is>
          <t>SELAN</t>
        </is>
      </c>
      <c r="B1504" t="n">
        <v>70169</v>
      </c>
    </row>
    <row r="1505">
      <c r="A1505" t="inlineStr">
        <is>
          <t>SELMC</t>
        </is>
      </c>
      <c r="B1505" t="n">
        <v>23</v>
      </c>
    </row>
    <row r="1506">
      <c r="A1506" t="inlineStr">
        <is>
          <t>SEQUENT</t>
        </is>
      </c>
      <c r="B1506" t="n">
        <v>371442</v>
      </c>
    </row>
    <row r="1507">
      <c r="A1507" t="inlineStr">
        <is>
          <t>SESHAPAPER</t>
        </is>
      </c>
      <c r="B1507" t="n">
        <v>33706</v>
      </c>
    </row>
    <row r="1508">
      <c r="A1508" t="inlineStr">
        <is>
          <t>SETCO</t>
        </is>
      </c>
      <c r="B1508" t="n">
        <v>90052</v>
      </c>
    </row>
    <row r="1509">
      <c r="A1509" t="inlineStr">
        <is>
          <t>SETF10GILT</t>
        </is>
      </c>
      <c r="B1509" t="n">
        <v>12</v>
      </c>
    </row>
    <row r="1510">
      <c r="A1510" t="inlineStr">
        <is>
          <t>SETFGOLD</t>
        </is>
      </c>
      <c r="B1510" t="n">
        <v>776341</v>
      </c>
    </row>
    <row r="1511">
      <c r="A1511" t="inlineStr">
        <is>
          <t>SETFNIF50</t>
        </is>
      </c>
      <c r="B1511" t="n">
        <v>811738</v>
      </c>
    </row>
    <row r="1512">
      <c r="A1512" t="inlineStr">
        <is>
          <t>SETFNIFBK</t>
        </is>
      </c>
      <c r="B1512" t="n">
        <v>29635</v>
      </c>
    </row>
    <row r="1513">
      <c r="A1513" t="inlineStr">
        <is>
          <t>SETFNN50</t>
        </is>
      </c>
      <c r="B1513" t="n">
        <v>16923</v>
      </c>
    </row>
    <row r="1514">
      <c r="A1514" t="inlineStr">
        <is>
          <t>SEYAIND</t>
        </is>
      </c>
      <c r="B1514" t="n">
        <v>64972</v>
      </c>
    </row>
    <row r="1515">
      <c r="A1515" t="inlineStr">
        <is>
          <t>SFL</t>
        </is>
      </c>
      <c r="B1515" t="n">
        <v>5233</v>
      </c>
    </row>
    <row r="1516">
      <c r="A1516" t="inlineStr">
        <is>
          <t>SGBAPR28I</t>
        </is>
      </c>
      <c r="B1516" t="n">
        <v>133</v>
      </c>
    </row>
    <row r="1517">
      <c r="A1517" t="inlineStr">
        <is>
          <t>SGBAUG24</t>
        </is>
      </c>
      <c r="B1517" t="n">
        <v>227</v>
      </c>
    </row>
    <row r="1518">
      <c r="A1518" t="inlineStr">
        <is>
          <t>SGBAUG27</t>
        </is>
      </c>
      <c r="B1518" t="n">
        <v>69</v>
      </c>
    </row>
    <row r="1519">
      <c r="A1519" t="inlineStr">
        <is>
          <t>SGBAUG28V</t>
        </is>
      </c>
      <c r="B1519" t="n">
        <v>1162</v>
      </c>
    </row>
    <row r="1520">
      <c r="A1520" t="inlineStr">
        <is>
          <t>SGBAUG29V</t>
        </is>
      </c>
      <c r="B1520" t="n">
        <v>303</v>
      </c>
    </row>
    <row r="1521">
      <c r="A1521" t="inlineStr">
        <is>
          <t>SGBD29VIII</t>
        </is>
      </c>
      <c r="B1521" t="n">
        <v>98</v>
      </c>
    </row>
    <row r="1522">
      <c r="A1522" t="inlineStr">
        <is>
          <t>SGBDC27VII</t>
        </is>
      </c>
      <c r="B1522" t="n">
        <v>25</v>
      </c>
    </row>
    <row r="1523">
      <c r="A1523" t="inlineStr">
        <is>
          <t>SGBDEC2512</t>
        </is>
      </c>
      <c r="B1523" t="n">
        <v>9</v>
      </c>
    </row>
    <row r="1524">
      <c r="A1524" t="inlineStr">
        <is>
          <t>SGBDEC2513</t>
        </is>
      </c>
      <c r="B1524" t="n">
        <v>3</v>
      </c>
    </row>
    <row r="1525">
      <c r="A1525" t="inlineStr">
        <is>
          <t>SGBDEC25XI</t>
        </is>
      </c>
      <c r="B1525" t="n">
        <v>2</v>
      </c>
    </row>
    <row r="1526">
      <c r="A1526" t="inlineStr">
        <is>
          <t>SGBDEC26</t>
        </is>
      </c>
      <c r="B1526" t="n">
        <v>10</v>
      </c>
    </row>
    <row r="1527">
      <c r="A1527" t="inlineStr">
        <is>
          <t>SGBFEB24</t>
        </is>
      </c>
      <c r="B1527" t="n">
        <v>131</v>
      </c>
    </row>
    <row r="1528">
      <c r="A1528" t="inlineStr">
        <is>
          <t>SGBFEB28IX</t>
        </is>
      </c>
      <c r="B1528" t="n">
        <v>26</v>
      </c>
    </row>
    <row r="1529">
      <c r="A1529" t="inlineStr">
        <is>
          <t>SGBFEB29XI</t>
        </is>
      </c>
      <c r="B1529" t="n">
        <v>128</v>
      </c>
    </row>
    <row r="1530">
      <c r="A1530" t="inlineStr">
        <is>
          <t>SGBJ28VIII</t>
        </is>
      </c>
      <c r="B1530" t="n">
        <v>23</v>
      </c>
    </row>
    <row r="1531">
      <c r="A1531" t="inlineStr">
        <is>
          <t>SGBJAN26</t>
        </is>
      </c>
      <c r="B1531" t="n">
        <v>15</v>
      </c>
    </row>
    <row r="1532">
      <c r="A1532" t="inlineStr">
        <is>
          <t>SGBJAN27</t>
        </is>
      </c>
      <c r="B1532" t="n">
        <v>22</v>
      </c>
    </row>
    <row r="1533">
      <c r="A1533" t="inlineStr">
        <is>
          <t>SGBJAN29IX</t>
        </is>
      </c>
      <c r="B1533" t="n">
        <v>341</v>
      </c>
    </row>
    <row r="1534">
      <c r="A1534" t="inlineStr">
        <is>
          <t>SGBJAN29X</t>
        </is>
      </c>
      <c r="B1534" t="n">
        <v>143</v>
      </c>
    </row>
    <row r="1535">
      <c r="A1535" t="inlineStr">
        <is>
          <t>SGBJU29III</t>
        </is>
      </c>
      <c r="B1535" t="n">
        <v>68</v>
      </c>
    </row>
    <row r="1536">
      <c r="A1536" t="inlineStr">
        <is>
          <t>SGBJUL25</t>
        </is>
      </c>
      <c r="B1536" t="n">
        <v>53</v>
      </c>
    </row>
    <row r="1537">
      <c r="A1537" t="inlineStr">
        <is>
          <t>SGBJUL27</t>
        </is>
      </c>
      <c r="B1537" t="n">
        <v>21</v>
      </c>
    </row>
    <row r="1538">
      <c r="A1538" t="inlineStr">
        <is>
          <t>SGBJUL28IV</t>
        </is>
      </c>
      <c r="B1538" t="n">
        <v>452</v>
      </c>
    </row>
    <row r="1539">
      <c r="A1539" t="inlineStr">
        <is>
          <t>SGBJUL29IV</t>
        </is>
      </c>
      <c r="B1539" t="n">
        <v>366</v>
      </c>
    </row>
    <row r="1540">
      <c r="A1540" t="inlineStr">
        <is>
          <t>SGBJUN27</t>
        </is>
      </c>
      <c r="B1540" t="n">
        <v>74</v>
      </c>
    </row>
    <row r="1541">
      <c r="A1541" t="inlineStr">
        <is>
          <t>SGBJUN28</t>
        </is>
      </c>
      <c r="B1541" t="n">
        <v>449</v>
      </c>
    </row>
    <row r="1542">
      <c r="A1542" t="inlineStr">
        <is>
          <t>SGBJUN29II</t>
        </is>
      </c>
      <c r="B1542" t="n">
        <v>452</v>
      </c>
    </row>
    <row r="1543">
      <c r="A1543" t="inlineStr">
        <is>
          <t>SGBMAR24</t>
        </is>
      </c>
      <c r="B1543" t="n">
        <v>25</v>
      </c>
    </row>
    <row r="1544">
      <c r="A1544" t="inlineStr">
        <is>
          <t>SGBMAR25</t>
        </is>
      </c>
      <c r="B1544" t="n">
        <v>51</v>
      </c>
    </row>
    <row r="1545">
      <c r="A1545" t="inlineStr">
        <is>
          <t>SGBMAY25</t>
        </is>
      </c>
      <c r="B1545" t="n">
        <v>5</v>
      </c>
    </row>
    <row r="1546">
      <c r="A1546" t="inlineStr">
        <is>
          <t>SGBMAY28</t>
        </is>
      </c>
      <c r="B1546" t="n">
        <v>72</v>
      </c>
    </row>
    <row r="1547">
      <c r="A1547" t="inlineStr">
        <is>
          <t>SGBMAY29I</t>
        </is>
      </c>
      <c r="B1547" t="n">
        <v>1304</v>
      </c>
    </row>
    <row r="1548">
      <c r="A1548" t="inlineStr">
        <is>
          <t>SGBMR29XII</t>
        </is>
      </c>
      <c r="B1548" t="n">
        <v>658</v>
      </c>
    </row>
    <row r="1549">
      <c r="A1549" t="inlineStr">
        <is>
          <t>SGBN28VIII</t>
        </is>
      </c>
      <c r="B1549" t="n">
        <v>213</v>
      </c>
    </row>
    <row r="1550">
      <c r="A1550" t="inlineStr">
        <is>
          <t>SGBNOV23</t>
        </is>
      </c>
      <c r="B1550" t="n">
        <v>55</v>
      </c>
    </row>
    <row r="1551">
      <c r="A1551" t="inlineStr">
        <is>
          <t>SGBNOV24</t>
        </is>
      </c>
      <c r="B1551" t="n">
        <v>210</v>
      </c>
    </row>
    <row r="1552">
      <c r="A1552" t="inlineStr">
        <is>
          <t>SGBNOV25</t>
        </is>
      </c>
      <c r="B1552" t="n">
        <v>6</v>
      </c>
    </row>
    <row r="1553">
      <c r="A1553" t="inlineStr">
        <is>
          <t>SGBNOV258</t>
        </is>
      </c>
      <c r="B1553" t="n">
        <v>8</v>
      </c>
    </row>
    <row r="1554">
      <c r="A1554" t="inlineStr">
        <is>
          <t>SGBNOV26</t>
        </is>
      </c>
      <c r="B1554" t="n">
        <v>15</v>
      </c>
    </row>
    <row r="1555">
      <c r="A1555" t="inlineStr">
        <is>
          <t>SGBNV29VII</t>
        </is>
      </c>
      <c r="B1555" t="n">
        <v>129</v>
      </c>
    </row>
    <row r="1556">
      <c r="A1556" t="inlineStr">
        <is>
          <t>SGBOC28VII</t>
        </is>
      </c>
      <c r="B1556" t="n">
        <v>38</v>
      </c>
    </row>
    <row r="1557">
      <c r="A1557" t="inlineStr">
        <is>
          <t>SGBOCT25</t>
        </is>
      </c>
      <c r="B1557" t="n">
        <v>4</v>
      </c>
    </row>
    <row r="1558">
      <c r="A1558" t="inlineStr">
        <is>
          <t>SGBOCT25IV</t>
        </is>
      </c>
      <c r="B1558" t="n">
        <v>34</v>
      </c>
    </row>
    <row r="1559">
      <c r="A1559" t="inlineStr">
        <is>
          <t>SGBOCT25V</t>
        </is>
      </c>
      <c r="B1559" t="n">
        <v>5</v>
      </c>
    </row>
    <row r="1560">
      <c r="A1560" t="inlineStr">
        <is>
          <t>SGBOCT26</t>
        </is>
      </c>
      <c r="B1560" t="n">
        <v>15</v>
      </c>
    </row>
    <row r="1561">
      <c r="A1561" t="inlineStr">
        <is>
          <t>SGBOCT27</t>
        </is>
      </c>
      <c r="B1561" t="n">
        <v>112</v>
      </c>
    </row>
    <row r="1562">
      <c r="A1562" t="inlineStr">
        <is>
          <t>SGBOCT27VI</t>
        </is>
      </c>
      <c r="B1562" t="n">
        <v>164</v>
      </c>
    </row>
    <row r="1563">
      <c r="A1563" t="inlineStr">
        <is>
          <t>SGBSEP24</t>
        </is>
      </c>
      <c r="B1563" t="n">
        <v>103</v>
      </c>
    </row>
    <row r="1564">
      <c r="A1564" t="inlineStr">
        <is>
          <t>SGBSEP27</t>
        </is>
      </c>
      <c r="B1564" t="n">
        <v>7</v>
      </c>
    </row>
    <row r="1565">
      <c r="A1565" t="inlineStr">
        <is>
          <t>SGBSEP28VI</t>
        </is>
      </c>
      <c r="B1565" t="n">
        <v>136</v>
      </c>
    </row>
    <row r="1566">
      <c r="A1566" t="inlineStr">
        <is>
          <t>SGBSEP29VI</t>
        </is>
      </c>
      <c r="B1566" t="n">
        <v>525</v>
      </c>
    </row>
    <row r="1567">
      <c r="A1567" t="inlineStr">
        <is>
          <t>SGIL</t>
        </is>
      </c>
      <c r="B1567" t="n">
        <v>45793</v>
      </c>
    </row>
    <row r="1568">
      <c r="A1568" t="inlineStr">
        <is>
          <t>SGL</t>
        </is>
      </c>
      <c r="B1568" t="n">
        <v>45136</v>
      </c>
    </row>
    <row r="1569">
      <c r="A1569" t="inlineStr">
        <is>
          <t>SHAHALLOYS</t>
        </is>
      </c>
      <c r="B1569" t="n">
        <v>24927</v>
      </c>
    </row>
    <row r="1570">
      <c r="A1570" t="inlineStr">
        <is>
          <t>SHAKTIPUMP</t>
        </is>
      </c>
      <c r="B1570" t="n">
        <v>74242</v>
      </c>
    </row>
    <row r="1571">
      <c r="A1571" t="inlineStr">
        <is>
          <t>SHALBY</t>
        </is>
      </c>
      <c r="B1571" t="n">
        <v>37486</v>
      </c>
    </row>
    <row r="1572">
      <c r="A1572" t="inlineStr">
        <is>
          <t>SHALPAINTS</t>
        </is>
      </c>
      <c r="B1572" t="n">
        <v>339531</v>
      </c>
    </row>
    <row r="1573">
      <c r="A1573" t="inlineStr">
        <is>
          <t>SHANKARA</t>
        </is>
      </c>
      <c r="B1573" t="n">
        <v>6048</v>
      </c>
    </row>
    <row r="1574">
      <c r="A1574" t="inlineStr">
        <is>
          <t>SHANTIGEAR</t>
        </is>
      </c>
      <c r="B1574" t="n">
        <v>25392</v>
      </c>
    </row>
    <row r="1575">
      <c r="A1575" t="inlineStr">
        <is>
          <t>SHARDACROP</t>
        </is>
      </c>
      <c r="B1575" t="n">
        <v>40066</v>
      </c>
    </row>
    <row r="1576">
      <c r="A1576" t="inlineStr">
        <is>
          <t>SHARDAMOTR</t>
        </is>
      </c>
      <c r="B1576" t="n">
        <v>10062</v>
      </c>
    </row>
    <row r="1577">
      <c r="A1577" t="inlineStr">
        <is>
          <t>SHAREINDIA</t>
        </is>
      </c>
      <c r="B1577" t="n">
        <v>38068</v>
      </c>
    </row>
    <row r="1578">
      <c r="A1578" t="inlineStr">
        <is>
          <t>SHARIABEES</t>
        </is>
      </c>
      <c r="B1578" t="n">
        <v>955</v>
      </c>
    </row>
    <row r="1579">
      <c r="A1579" t="inlineStr">
        <is>
          <t>SHEMAROO</t>
        </is>
      </c>
      <c r="B1579" t="n">
        <v>21721</v>
      </c>
    </row>
    <row r="1580">
      <c r="A1580" t="inlineStr">
        <is>
          <t>SHIL</t>
        </is>
      </c>
      <c r="B1580" t="n">
        <v>61764</v>
      </c>
    </row>
    <row r="1581">
      <c r="A1581" t="inlineStr">
        <is>
          <t>SHILPAMED</t>
        </is>
      </c>
      <c r="B1581" t="n">
        <v>52464</v>
      </c>
    </row>
    <row r="1582">
      <c r="A1582" t="inlineStr">
        <is>
          <t>SHIVALIK</t>
        </is>
      </c>
      <c r="B1582" t="n">
        <v>5493</v>
      </c>
    </row>
    <row r="1583">
      <c r="A1583" t="inlineStr">
        <is>
          <t>SHIVAMAUTO</t>
        </is>
      </c>
      <c r="B1583" t="n">
        <v>104367</v>
      </c>
    </row>
    <row r="1584">
      <c r="A1584" t="inlineStr">
        <is>
          <t>SHIVAMILLS</t>
        </is>
      </c>
      <c r="B1584" t="n">
        <v>85147</v>
      </c>
    </row>
    <row r="1585">
      <c r="A1585" t="inlineStr">
        <is>
          <t>SHIVATEX</t>
        </is>
      </c>
      <c r="B1585" t="n">
        <v>178275</v>
      </c>
    </row>
    <row r="1586">
      <c r="A1586" t="inlineStr">
        <is>
          <t>SHIVAUM</t>
        </is>
      </c>
      <c r="B1586" t="n">
        <v>3000</v>
      </c>
    </row>
    <row r="1587">
      <c r="A1587" t="inlineStr">
        <is>
          <t>SHK</t>
        </is>
      </c>
      <c r="B1587" t="n">
        <v>96880</v>
      </c>
    </row>
    <row r="1588">
      <c r="A1588" t="inlineStr">
        <is>
          <t>SHOPERSTOP</t>
        </is>
      </c>
      <c r="B1588" t="n">
        <v>84526</v>
      </c>
    </row>
    <row r="1589">
      <c r="A1589" t="inlineStr">
        <is>
          <t>SHRADHA</t>
        </is>
      </c>
      <c r="B1589" t="n">
        <v>15152</v>
      </c>
    </row>
    <row r="1590">
      <c r="A1590" t="inlineStr">
        <is>
          <t>SHREDIGCEM</t>
        </is>
      </c>
      <c r="B1590" t="n">
        <v>73661</v>
      </c>
    </row>
    <row r="1591">
      <c r="A1591" t="inlineStr">
        <is>
          <t>SHREECEM</t>
        </is>
      </c>
      <c r="B1591" t="n">
        <v>16992</v>
      </c>
    </row>
    <row r="1592">
      <c r="A1592" t="inlineStr">
        <is>
          <t>SHREEPUSHK</t>
        </is>
      </c>
      <c r="B1592" t="n">
        <v>27608</v>
      </c>
    </row>
    <row r="1593">
      <c r="A1593" t="inlineStr">
        <is>
          <t>SHREMINVIT</t>
        </is>
      </c>
      <c r="B1593" t="n">
        <v>200000</v>
      </c>
    </row>
    <row r="1594">
      <c r="A1594" t="inlineStr">
        <is>
          <t>SHREYANIND</t>
        </is>
      </c>
      <c r="B1594" t="n">
        <v>10364</v>
      </c>
    </row>
    <row r="1595">
      <c r="A1595" t="inlineStr">
        <is>
          <t>SHREYAS</t>
        </is>
      </c>
      <c r="B1595" t="n">
        <v>136037</v>
      </c>
    </row>
    <row r="1596">
      <c r="A1596" t="inlineStr">
        <is>
          <t>SHRIRAMCIT</t>
        </is>
      </c>
      <c r="B1596" t="n">
        <v>3561</v>
      </c>
    </row>
    <row r="1597">
      <c r="A1597" t="inlineStr">
        <is>
          <t>SHRIRAMEPC</t>
        </is>
      </c>
      <c r="B1597" t="n">
        <v>7078268</v>
      </c>
    </row>
    <row r="1598">
      <c r="A1598" t="inlineStr">
        <is>
          <t>SHRIRAMPPS</t>
        </is>
      </c>
      <c r="B1598" t="n">
        <v>998713</v>
      </c>
    </row>
    <row r="1599">
      <c r="A1599" t="inlineStr">
        <is>
          <t>SHUBHLAXMI</t>
        </is>
      </c>
      <c r="B1599" t="n">
        <v>2000</v>
      </c>
    </row>
    <row r="1600">
      <c r="A1600" t="inlineStr">
        <is>
          <t>SHYAMCENT</t>
        </is>
      </c>
      <c r="B1600" t="n">
        <v>379815</v>
      </c>
    </row>
    <row r="1601">
      <c r="A1601" t="inlineStr">
        <is>
          <t>SHYAMMETL</t>
        </is>
      </c>
      <c r="B1601" t="n">
        <v>144418</v>
      </c>
    </row>
    <row r="1602">
      <c r="A1602" t="inlineStr">
        <is>
          <t>SICAL</t>
        </is>
      </c>
      <c r="B1602" t="n">
        <v>384279</v>
      </c>
    </row>
    <row r="1603">
      <c r="A1603" t="inlineStr">
        <is>
          <t>SIEMENS</t>
        </is>
      </c>
      <c r="B1603" t="n">
        <v>219978</v>
      </c>
    </row>
    <row r="1604">
      <c r="A1604" t="inlineStr">
        <is>
          <t>SIGACHI</t>
        </is>
      </c>
      <c r="B1604" t="n">
        <v>69924</v>
      </c>
    </row>
    <row r="1605">
      <c r="A1605" t="inlineStr">
        <is>
          <t>SIGIND</t>
        </is>
      </c>
      <c r="B1605" t="n">
        <v>110180</v>
      </c>
    </row>
    <row r="1606">
      <c r="A1606" t="inlineStr">
        <is>
          <t>SIGMA</t>
        </is>
      </c>
      <c r="B1606" t="n">
        <v>1800</v>
      </c>
    </row>
    <row r="1607">
      <c r="A1607" t="inlineStr">
        <is>
          <t>SIKKO</t>
        </is>
      </c>
      <c r="B1607" t="n">
        <v>4029</v>
      </c>
    </row>
    <row r="1608">
      <c r="A1608" t="inlineStr">
        <is>
          <t>SILGO</t>
        </is>
      </c>
      <c r="B1608" t="n">
        <v>150665</v>
      </c>
    </row>
    <row r="1609">
      <c r="A1609" t="inlineStr">
        <is>
          <t>SILINV</t>
        </is>
      </c>
      <c r="B1609" t="n">
        <v>495</v>
      </c>
    </row>
    <row r="1610">
      <c r="A1610" t="inlineStr">
        <is>
          <t>SILLYMONKS</t>
        </is>
      </c>
      <c r="B1610" t="n">
        <v>2938</v>
      </c>
    </row>
    <row r="1611">
      <c r="A1611" t="inlineStr">
        <is>
          <t>SILVERTUC</t>
        </is>
      </c>
      <c r="B1611" t="n">
        <v>20000</v>
      </c>
    </row>
    <row r="1612">
      <c r="A1612" t="inlineStr">
        <is>
          <t>SIMBHALS</t>
        </is>
      </c>
      <c r="B1612" t="n">
        <v>71024</v>
      </c>
    </row>
    <row r="1613">
      <c r="A1613" t="inlineStr">
        <is>
          <t>SIMPLEXINF</t>
        </is>
      </c>
      <c r="B1613" t="n">
        <v>319140</v>
      </c>
    </row>
    <row r="1614">
      <c r="A1614" t="inlineStr">
        <is>
          <t>SINTERCOM</t>
        </is>
      </c>
      <c r="B1614" t="n">
        <v>8320</v>
      </c>
    </row>
    <row r="1615">
      <c r="A1615" t="inlineStr">
        <is>
          <t>SIRCA</t>
        </is>
      </c>
      <c r="B1615" t="n">
        <v>20105</v>
      </c>
    </row>
    <row r="1616">
      <c r="A1616" t="inlineStr">
        <is>
          <t>SIS</t>
        </is>
      </c>
      <c r="B1616" t="n">
        <v>243232</v>
      </c>
    </row>
    <row r="1617">
      <c r="A1617" t="inlineStr">
        <is>
          <t>SIYSIL</t>
        </is>
      </c>
      <c r="B1617" t="n">
        <v>30134</v>
      </c>
    </row>
    <row r="1618">
      <c r="A1618" t="inlineStr">
        <is>
          <t>SJS</t>
        </is>
      </c>
      <c r="B1618" t="n">
        <v>49056</v>
      </c>
    </row>
    <row r="1619">
      <c r="A1619" t="inlineStr">
        <is>
          <t>SJVN</t>
        </is>
      </c>
      <c r="B1619" t="n">
        <v>1318756</v>
      </c>
    </row>
    <row r="1620">
      <c r="A1620" t="inlineStr">
        <is>
          <t>SKFINDIA</t>
        </is>
      </c>
      <c r="B1620" t="n">
        <v>50373</v>
      </c>
    </row>
    <row r="1621">
      <c r="A1621" t="inlineStr">
        <is>
          <t>SKIPPER</t>
        </is>
      </c>
      <c r="B1621" t="n">
        <v>47792</v>
      </c>
    </row>
    <row r="1622">
      <c r="A1622" t="inlineStr">
        <is>
          <t>SKMEGGPROD</t>
        </is>
      </c>
      <c r="B1622" t="n">
        <v>24800</v>
      </c>
    </row>
    <row r="1623">
      <c r="A1623" t="inlineStr">
        <is>
          <t>SKSTEXTILE</t>
        </is>
      </c>
      <c r="B1623" t="n">
        <v>1000</v>
      </c>
    </row>
    <row r="1624">
      <c r="A1624" t="inlineStr">
        <is>
          <t>SMARTLINK</t>
        </is>
      </c>
      <c r="B1624" t="n">
        <v>30934</v>
      </c>
    </row>
    <row r="1625">
      <c r="A1625" t="inlineStr">
        <is>
          <t>SMCGLOBAL</t>
        </is>
      </c>
      <c r="B1625" t="n">
        <v>338140</v>
      </c>
    </row>
    <row r="1626">
      <c r="A1626" t="inlineStr">
        <is>
          <t>SMLISUZU</t>
        </is>
      </c>
      <c r="B1626" t="n">
        <v>11929</v>
      </c>
    </row>
    <row r="1627">
      <c r="A1627" t="inlineStr">
        <is>
          <t>SMLT</t>
        </is>
      </c>
      <c r="B1627" t="n">
        <v>8404</v>
      </c>
    </row>
    <row r="1628">
      <c r="A1628" t="inlineStr">
        <is>
          <t>SMSLIFE</t>
        </is>
      </c>
      <c r="B1628" t="n">
        <v>927</v>
      </c>
    </row>
    <row r="1629">
      <c r="A1629" t="inlineStr">
        <is>
          <t>SMSPHARMA</t>
        </is>
      </c>
      <c r="B1629" t="n">
        <v>192859</v>
      </c>
    </row>
    <row r="1630">
      <c r="A1630" t="inlineStr">
        <is>
          <t>SMVD</t>
        </is>
      </c>
      <c r="B1630" t="n">
        <v>12000</v>
      </c>
    </row>
    <row r="1631">
      <c r="A1631" t="inlineStr">
        <is>
          <t>SNOWMAN</t>
        </is>
      </c>
      <c r="B1631" t="n">
        <v>761183</v>
      </c>
    </row>
    <row r="1632">
      <c r="A1632" t="inlineStr">
        <is>
          <t>SOBHA</t>
        </is>
      </c>
      <c r="B1632" t="n">
        <v>191764</v>
      </c>
    </row>
    <row r="1633">
      <c r="A1633" t="inlineStr">
        <is>
          <t>SOLARA</t>
        </is>
      </c>
      <c r="B1633" t="n">
        <v>39129</v>
      </c>
    </row>
    <row r="1634">
      <c r="A1634" t="inlineStr">
        <is>
          <t>SOLARINDS</t>
        </is>
      </c>
      <c r="B1634" t="n">
        <v>18028</v>
      </c>
    </row>
    <row r="1635">
      <c r="A1635" t="inlineStr">
        <is>
          <t>SOLEX</t>
        </is>
      </c>
      <c r="B1635" t="n">
        <v>16000</v>
      </c>
    </row>
    <row r="1636">
      <c r="A1636" t="inlineStr">
        <is>
          <t>SOMANYCERA</t>
        </is>
      </c>
      <c r="B1636" t="n">
        <v>19784</v>
      </c>
    </row>
    <row r="1637">
      <c r="A1637" t="inlineStr">
        <is>
          <t>SOMICONVEY</t>
        </is>
      </c>
      <c r="B1637" t="n">
        <v>8630</v>
      </c>
    </row>
    <row r="1638">
      <c r="A1638" t="inlineStr">
        <is>
          <t>SONACOMS</t>
        </is>
      </c>
      <c r="B1638" t="n">
        <v>481640</v>
      </c>
    </row>
    <row r="1639">
      <c r="A1639" t="inlineStr">
        <is>
          <t>SONAMCLOCK</t>
        </is>
      </c>
      <c r="B1639" t="n">
        <v>3000</v>
      </c>
    </row>
    <row r="1640">
      <c r="A1640" t="inlineStr">
        <is>
          <t>SONATSOFTW</t>
        </is>
      </c>
      <c r="B1640" t="n">
        <v>56062</v>
      </c>
    </row>
    <row r="1641">
      <c r="A1641" t="inlineStr">
        <is>
          <t>SORILINFRA</t>
        </is>
      </c>
      <c r="B1641" t="n">
        <v>16036</v>
      </c>
    </row>
    <row r="1642">
      <c r="A1642" t="inlineStr">
        <is>
          <t>SOTL</t>
        </is>
      </c>
      <c r="B1642" t="n">
        <v>9637</v>
      </c>
    </row>
    <row r="1643">
      <c r="A1643" t="inlineStr">
        <is>
          <t>SOUTHBANK</t>
        </is>
      </c>
      <c r="B1643" t="n">
        <v>2733509</v>
      </c>
    </row>
    <row r="1644">
      <c r="A1644" t="inlineStr">
        <is>
          <t>SOUTHWEST</t>
        </is>
      </c>
      <c r="B1644" t="n">
        <v>22510</v>
      </c>
    </row>
    <row r="1645">
      <c r="A1645" t="inlineStr">
        <is>
          <t>SPAL</t>
        </is>
      </c>
      <c r="B1645" t="n">
        <v>9019</v>
      </c>
    </row>
    <row r="1646">
      <c r="A1646" t="inlineStr">
        <is>
          <t>SPANDANA</t>
        </is>
      </c>
      <c r="B1646" t="n">
        <v>38010</v>
      </c>
    </row>
    <row r="1647">
      <c r="A1647" t="inlineStr">
        <is>
          <t>SPARC</t>
        </is>
      </c>
      <c r="B1647" t="n">
        <v>194395</v>
      </c>
    </row>
    <row r="1648">
      <c r="A1648" t="inlineStr">
        <is>
          <t>SPECIALITY</t>
        </is>
      </c>
      <c r="B1648" t="n">
        <v>55750</v>
      </c>
    </row>
    <row r="1649">
      <c r="A1649" t="inlineStr">
        <is>
          <t>SPENCERS</t>
        </is>
      </c>
      <c r="B1649" t="n">
        <v>127759</v>
      </c>
    </row>
    <row r="1650">
      <c r="A1650" t="inlineStr">
        <is>
          <t>SPIC</t>
        </is>
      </c>
      <c r="B1650" t="n">
        <v>276654</v>
      </c>
    </row>
    <row r="1651">
      <c r="A1651" t="inlineStr">
        <is>
          <t>SPICEJET</t>
        </is>
      </c>
      <c r="B1651" t="n">
        <v>1106094</v>
      </c>
    </row>
    <row r="1652">
      <c r="A1652" t="inlineStr">
        <is>
          <t>SPLIL</t>
        </is>
      </c>
      <c r="B1652" t="n">
        <v>510118</v>
      </c>
    </row>
    <row r="1653">
      <c r="A1653" t="inlineStr">
        <is>
          <t>SPMLINFRA</t>
        </is>
      </c>
      <c r="B1653" t="n">
        <v>50910</v>
      </c>
    </row>
    <row r="1654">
      <c r="A1654" t="inlineStr">
        <is>
          <t>SPTL</t>
        </is>
      </c>
      <c r="B1654" t="n">
        <v>4338506</v>
      </c>
    </row>
    <row r="1655">
      <c r="A1655" t="inlineStr">
        <is>
          <t>SREEL</t>
        </is>
      </c>
      <c r="B1655" t="n">
        <v>6942</v>
      </c>
    </row>
    <row r="1656">
      <c r="A1656" t="inlineStr">
        <is>
          <t>SREIBNPNCD</t>
        </is>
      </c>
      <c r="B1656" t="n">
        <v>9</v>
      </c>
    </row>
    <row r="1657">
      <c r="A1657" t="inlineStr">
        <is>
          <t>SREIBNPNCD</t>
        </is>
      </c>
      <c r="B1657" t="n">
        <v>10</v>
      </c>
    </row>
    <row r="1658">
      <c r="A1658" t="inlineStr">
        <is>
          <t>SREIBNPNCD</t>
        </is>
      </c>
      <c r="B1658" t="n">
        <v>67</v>
      </c>
    </row>
    <row r="1659">
      <c r="A1659" t="inlineStr">
        <is>
          <t>SREIBNPNCD</t>
        </is>
      </c>
      <c r="B1659" t="n">
        <v>2</v>
      </c>
    </row>
    <row r="1660">
      <c r="A1660" t="inlineStr">
        <is>
          <t>SREIBNPNCD</t>
        </is>
      </c>
      <c r="B1660" t="n">
        <v>141</v>
      </c>
    </row>
    <row r="1661">
      <c r="A1661" t="inlineStr">
        <is>
          <t>SREIBNPNCD</t>
        </is>
      </c>
      <c r="B1661" t="n">
        <v>30</v>
      </c>
    </row>
    <row r="1662">
      <c r="A1662" t="inlineStr">
        <is>
          <t>SREIBNPNCD</t>
        </is>
      </c>
      <c r="B1662" t="n">
        <v>41</v>
      </c>
    </row>
    <row r="1663">
      <c r="A1663" t="inlineStr">
        <is>
          <t>SREINFRA</t>
        </is>
      </c>
      <c r="B1663" t="n">
        <v>1032307</v>
      </c>
    </row>
    <row r="1664">
      <c r="A1664" t="inlineStr">
        <is>
          <t>SRF</t>
        </is>
      </c>
      <c r="B1664" t="n">
        <v>90880</v>
      </c>
    </row>
    <row r="1665">
      <c r="A1665" t="inlineStr">
        <is>
          <t>SRHHYPOLTD</t>
        </is>
      </c>
      <c r="B1665" t="n">
        <v>5509</v>
      </c>
    </row>
    <row r="1666">
      <c r="A1666" t="inlineStr">
        <is>
          <t>SRIRAM</t>
        </is>
      </c>
      <c r="B1666" t="n">
        <v>12000</v>
      </c>
    </row>
    <row r="1667">
      <c r="A1667" t="inlineStr">
        <is>
          <t>SRTRANSFIN</t>
        </is>
      </c>
      <c r="B1667" t="n">
        <v>496651</v>
      </c>
    </row>
    <row r="1668">
      <c r="A1668" t="inlineStr">
        <is>
          <t>SRTRANSFIN</t>
        </is>
      </c>
      <c r="B1668" t="n">
        <v>163</v>
      </c>
    </row>
    <row r="1669">
      <c r="A1669" t="inlineStr">
        <is>
          <t>SRTRANSFIN</t>
        </is>
      </c>
      <c r="B1669" t="n">
        <v>65</v>
      </c>
    </row>
    <row r="1670">
      <c r="A1670" t="inlineStr">
        <is>
          <t>SRTRANSFIN</t>
        </is>
      </c>
      <c r="B1670" t="n">
        <v>200</v>
      </c>
    </row>
    <row r="1671">
      <c r="A1671" t="inlineStr">
        <is>
          <t>SRTRANSFIN</t>
        </is>
      </c>
      <c r="B1671" t="n">
        <v>14</v>
      </c>
    </row>
    <row r="1672">
      <c r="A1672" t="inlineStr">
        <is>
          <t>SRTRANSFIN</t>
        </is>
      </c>
      <c r="B1672" t="n">
        <v>413</v>
      </c>
    </row>
    <row r="1673">
      <c r="A1673" t="inlineStr">
        <is>
          <t>SRTRANSFIN</t>
        </is>
      </c>
      <c r="B1673" t="n">
        <v>132</v>
      </c>
    </row>
    <row r="1674">
      <c r="A1674" t="inlineStr">
        <is>
          <t>SRTRANSFIN</t>
        </is>
      </c>
      <c r="B1674" t="n">
        <v>1</v>
      </c>
    </row>
    <row r="1675">
      <c r="A1675" t="inlineStr">
        <is>
          <t>SRTRANSFIN</t>
        </is>
      </c>
      <c r="B1675" t="n">
        <v>217</v>
      </c>
    </row>
    <row r="1676">
      <c r="A1676" t="inlineStr">
        <is>
          <t>SRTRANSFIN</t>
        </is>
      </c>
      <c r="B1676" t="n">
        <v>210</v>
      </c>
    </row>
    <row r="1677">
      <c r="A1677" t="inlineStr">
        <is>
          <t>SRTRANSFIN</t>
        </is>
      </c>
      <c r="B1677" t="n">
        <v>15</v>
      </c>
    </row>
    <row r="1678">
      <c r="A1678" t="inlineStr">
        <is>
          <t>SRTRANSFIN</t>
        </is>
      </c>
      <c r="B1678" t="n">
        <v>5</v>
      </c>
    </row>
    <row r="1679">
      <c r="A1679" t="inlineStr">
        <is>
          <t>SSINFRA</t>
        </is>
      </c>
      <c r="B1679" t="n">
        <v>3000</v>
      </c>
    </row>
    <row r="1680">
      <c r="A1680" t="inlineStr">
        <is>
          <t>SSWL</t>
        </is>
      </c>
      <c r="B1680" t="n">
        <v>10132</v>
      </c>
    </row>
    <row r="1681">
      <c r="A1681" t="inlineStr">
        <is>
          <t>STAR</t>
        </is>
      </c>
      <c r="B1681" t="n">
        <v>195061</v>
      </c>
    </row>
    <row r="1682">
      <c r="A1682" t="inlineStr">
        <is>
          <t>STARCEMENT</t>
        </is>
      </c>
      <c r="B1682" t="n">
        <v>66795</v>
      </c>
    </row>
    <row r="1683">
      <c r="A1683" t="inlineStr">
        <is>
          <t>STARHEALTH</t>
        </is>
      </c>
      <c r="B1683" t="n">
        <v>48862</v>
      </c>
    </row>
    <row r="1684">
      <c r="A1684" t="inlineStr">
        <is>
          <t>STARPAPER</t>
        </is>
      </c>
      <c r="B1684" t="n">
        <v>21639</v>
      </c>
    </row>
    <row r="1685">
      <c r="A1685" t="inlineStr">
        <is>
          <t>STCINDIA</t>
        </is>
      </c>
      <c r="B1685" t="n">
        <v>40441</v>
      </c>
    </row>
    <row r="1686">
      <c r="A1686" t="inlineStr">
        <is>
          <t>STEELCAS</t>
        </is>
      </c>
      <c r="B1686" t="n">
        <v>892</v>
      </c>
    </row>
    <row r="1687">
      <c r="A1687" t="inlineStr">
        <is>
          <t>STEELCITY</t>
        </is>
      </c>
      <c r="B1687" t="n">
        <v>14563</v>
      </c>
    </row>
    <row r="1688">
      <c r="A1688" t="inlineStr">
        <is>
          <t>STEL</t>
        </is>
      </c>
      <c r="B1688" t="n">
        <v>11610</v>
      </c>
    </row>
    <row r="1689">
      <c r="A1689" t="inlineStr">
        <is>
          <t>STERTOOLS</t>
        </is>
      </c>
      <c r="B1689" t="n">
        <v>18828</v>
      </c>
    </row>
    <row r="1690">
      <c r="A1690" t="inlineStr">
        <is>
          <t>STLTECH</t>
        </is>
      </c>
      <c r="B1690" t="n">
        <v>2607360</v>
      </c>
    </row>
    <row r="1691">
      <c r="A1691" t="inlineStr">
        <is>
          <t>STOVEKRAFT</t>
        </is>
      </c>
      <c r="B1691" t="n">
        <v>16766</v>
      </c>
    </row>
    <row r="1692">
      <c r="A1692" t="inlineStr">
        <is>
          <t>STYLAMIND</t>
        </is>
      </c>
      <c r="B1692" t="n">
        <v>2216</v>
      </c>
    </row>
    <row r="1693">
      <c r="A1693" t="inlineStr">
        <is>
          <t>SUBEXLTD</t>
        </is>
      </c>
      <c r="B1693" t="n">
        <v>1644418</v>
      </c>
    </row>
    <row r="1694">
      <c r="A1694" t="inlineStr">
        <is>
          <t>SUBROS</t>
        </is>
      </c>
      <c r="B1694" t="n">
        <v>7791</v>
      </c>
    </row>
    <row r="1695">
      <c r="A1695" t="inlineStr">
        <is>
          <t>SUDARSCHEM</t>
        </is>
      </c>
      <c r="B1695" t="n">
        <v>24763</v>
      </c>
    </row>
    <row r="1696">
      <c r="A1696" t="inlineStr">
        <is>
          <t>SUMEETINDS</t>
        </is>
      </c>
      <c r="B1696" t="n">
        <v>242410</v>
      </c>
    </row>
    <row r="1697">
      <c r="A1697" t="inlineStr">
        <is>
          <t>SUMICHEM</t>
        </is>
      </c>
      <c r="B1697" t="n">
        <v>78420</v>
      </c>
    </row>
    <row r="1698">
      <c r="A1698" t="inlineStr">
        <is>
          <t>SUMIT</t>
        </is>
      </c>
      <c r="B1698" t="n">
        <v>47224</v>
      </c>
    </row>
    <row r="1699">
      <c r="A1699" t="inlineStr">
        <is>
          <t>SUMMITSEC</t>
        </is>
      </c>
      <c r="B1699" t="n">
        <v>2664</v>
      </c>
    </row>
    <row r="1700">
      <c r="A1700" t="inlineStr">
        <is>
          <t>SUNCLAYLTD</t>
        </is>
      </c>
      <c r="B1700" t="n">
        <v>1019</v>
      </c>
    </row>
    <row r="1701">
      <c r="A1701" t="inlineStr">
        <is>
          <t>SUNDARMFIN</t>
        </is>
      </c>
      <c r="B1701" t="n">
        <v>11553</v>
      </c>
    </row>
    <row r="1702">
      <c r="A1702" t="inlineStr">
        <is>
          <t>SUNDARMHLD</t>
        </is>
      </c>
      <c r="B1702" t="n">
        <v>70637</v>
      </c>
    </row>
    <row r="1703">
      <c r="A1703" t="inlineStr">
        <is>
          <t>SUNDRMBRAK</t>
        </is>
      </c>
      <c r="B1703" t="n">
        <v>8316</v>
      </c>
    </row>
    <row r="1704">
      <c r="A1704" t="inlineStr">
        <is>
          <t>SUNDRMFAST</t>
        </is>
      </c>
      <c r="B1704" t="n">
        <v>6119</v>
      </c>
    </row>
    <row r="1705">
      <c r="A1705" t="inlineStr">
        <is>
          <t>SUNFLAG</t>
        </is>
      </c>
      <c r="B1705" t="n">
        <v>128234</v>
      </c>
    </row>
    <row r="1706">
      <c r="A1706" t="inlineStr">
        <is>
          <t>SUNPHARMA</t>
        </is>
      </c>
      <c r="B1706" t="n">
        <v>1691319</v>
      </c>
    </row>
    <row r="1707">
      <c r="A1707" t="inlineStr">
        <is>
          <t>SUNTECK</t>
        </is>
      </c>
      <c r="B1707" t="n">
        <v>291700</v>
      </c>
    </row>
    <row r="1708">
      <c r="A1708" t="inlineStr">
        <is>
          <t>SUNTV</t>
        </is>
      </c>
      <c r="B1708" t="n">
        <v>206062</v>
      </c>
    </row>
    <row r="1709">
      <c r="A1709" t="inlineStr">
        <is>
          <t>SUPERHOUSE</t>
        </is>
      </c>
      <c r="B1709" t="n">
        <v>21677</v>
      </c>
    </row>
    <row r="1710">
      <c r="A1710" t="inlineStr">
        <is>
          <t>SUPERSPIN</t>
        </is>
      </c>
      <c r="B1710" t="n">
        <v>272865</v>
      </c>
    </row>
    <row r="1711">
      <c r="A1711" t="inlineStr">
        <is>
          <t>SUPPETRO</t>
        </is>
      </c>
      <c r="B1711" t="n">
        <v>16204</v>
      </c>
    </row>
    <row r="1712">
      <c r="A1712" t="inlineStr">
        <is>
          <t>SUPRAJIT</t>
        </is>
      </c>
      <c r="B1712" t="n">
        <v>35699</v>
      </c>
    </row>
    <row r="1713">
      <c r="A1713" t="inlineStr">
        <is>
          <t>SUPREMEENG</t>
        </is>
      </c>
      <c r="B1713" t="n">
        <v>434130</v>
      </c>
    </row>
    <row r="1714">
      <c r="A1714" t="inlineStr">
        <is>
          <t>SUPREMEIND</t>
        </is>
      </c>
      <c r="B1714" t="n">
        <v>11239</v>
      </c>
    </row>
    <row r="1715">
      <c r="A1715" t="inlineStr">
        <is>
          <t>SUPRIYA</t>
        </is>
      </c>
      <c r="B1715" t="n">
        <v>297333</v>
      </c>
    </row>
    <row r="1716">
      <c r="A1716" t="inlineStr">
        <is>
          <t>SURANI</t>
        </is>
      </c>
      <c r="B1716" t="n">
        <v>10000</v>
      </c>
    </row>
    <row r="1717">
      <c r="A1717" t="inlineStr">
        <is>
          <t>SURYALAXMI</t>
        </is>
      </c>
      <c r="B1717" t="n">
        <v>11936</v>
      </c>
    </row>
    <row r="1718">
      <c r="A1718" t="inlineStr">
        <is>
          <t>SURYAROSNI</t>
        </is>
      </c>
      <c r="B1718" t="n">
        <v>88833</v>
      </c>
    </row>
    <row r="1719">
      <c r="A1719" t="inlineStr">
        <is>
          <t>SURYODAY</t>
        </is>
      </c>
      <c r="B1719" t="n">
        <v>31340</v>
      </c>
    </row>
    <row r="1720">
      <c r="A1720" t="inlineStr">
        <is>
          <t>SUTLEJTEX</t>
        </is>
      </c>
      <c r="B1720" t="n">
        <v>74473</v>
      </c>
    </row>
    <row r="1721">
      <c r="A1721" t="inlineStr">
        <is>
          <t>SUULD</t>
        </is>
      </c>
      <c r="B1721" t="n">
        <v>28107</v>
      </c>
    </row>
    <row r="1722">
      <c r="A1722" t="inlineStr">
        <is>
          <t>SUVEN</t>
        </is>
      </c>
      <c r="B1722" t="n">
        <v>135357</v>
      </c>
    </row>
    <row r="1723">
      <c r="A1723" t="inlineStr">
        <is>
          <t>SUVENPHAR</t>
        </is>
      </c>
      <c r="B1723" t="n">
        <v>46945</v>
      </c>
    </row>
    <row r="1724">
      <c r="A1724" t="inlineStr">
        <is>
          <t>SUVIDHAA</t>
        </is>
      </c>
      <c r="B1724" t="n">
        <v>223366</v>
      </c>
    </row>
    <row r="1725">
      <c r="A1725" t="inlineStr">
        <is>
          <t>SUZLON</t>
        </is>
      </c>
      <c r="B1725" t="n">
        <v>38733643</v>
      </c>
    </row>
    <row r="1726">
      <c r="A1726" t="inlineStr">
        <is>
          <t>SVPGLOB</t>
        </is>
      </c>
      <c r="B1726" t="n">
        <v>231428</v>
      </c>
    </row>
    <row r="1727">
      <c r="A1727" t="inlineStr">
        <is>
          <t>SWANENERGY</t>
        </is>
      </c>
      <c r="B1727" t="n">
        <v>157210</v>
      </c>
    </row>
    <row r="1728">
      <c r="A1728" t="inlineStr">
        <is>
          <t>SWARAJENG</t>
        </is>
      </c>
      <c r="B1728" t="n">
        <v>3385</v>
      </c>
    </row>
    <row r="1729">
      <c r="A1729" t="inlineStr">
        <is>
          <t>SWSOLAR</t>
        </is>
      </c>
      <c r="B1729" t="n">
        <v>237875</v>
      </c>
    </row>
    <row r="1730">
      <c r="A1730" t="inlineStr">
        <is>
          <t>SYMPHONY</t>
        </is>
      </c>
      <c r="B1730" t="n">
        <v>8760</v>
      </c>
    </row>
    <row r="1731">
      <c r="A1731" t="inlineStr">
        <is>
          <t>SYNGENE</t>
        </is>
      </c>
      <c r="B1731" t="n">
        <v>351826</v>
      </c>
    </row>
    <row r="1732">
      <c r="A1732" t="inlineStr">
        <is>
          <t>TAINWALCHM</t>
        </is>
      </c>
      <c r="B1732" t="n">
        <v>2596</v>
      </c>
    </row>
    <row r="1733">
      <c r="A1733" t="inlineStr">
        <is>
          <t>TAJGVK</t>
        </is>
      </c>
      <c r="B1733" t="n">
        <v>34867</v>
      </c>
    </row>
    <row r="1734">
      <c r="A1734" t="inlineStr">
        <is>
          <t>TAKE</t>
        </is>
      </c>
      <c r="B1734" t="n">
        <v>223892</v>
      </c>
    </row>
    <row r="1735">
      <c r="A1735" t="inlineStr">
        <is>
          <t>TALBROAUTO</t>
        </is>
      </c>
      <c r="B1735" t="n">
        <v>33008</v>
      </c>
    </row>
    <row r="1736">
      <c r="A1736" t="inlineStr">
        <is>
          <t>TANLA</t>
        </is>
      </c>
      <c r="B1736" t="n">
        <v>155298</v>
      </c>
    </row>
    <row r="1737">
      <c r="A1737" t="inlineStr">
        <is>
          <t>TARACHAND</t>
        </is>
      </c>
      <c r="B1737" t="n">
        <v>2000</v>
      </c>
    </row>
    <row r="1738">
      <c r="A1738" t="inlineStr">
        <is>
          <t>TARC</t>
        </is>
      </c>
      <c r="B1738" t="n">
        <v>441210</v>
      </c>
    </row>
    <row r="1739">
      <c r="A1739" t="inlineStr">
        <is>
          <t>TARMAT</t>
        </is>
      </c>
      <c r="B1739" t="n">
        <v>64069</v>
      </c>
    </row>
    <row r="1740">
      <c r="A1740" t="inlineStr">
        <is>
          <t>TARSONS</t>
        </is>
      </c>
      <c r="B1740" t="n">
        <v>173047</v>
      </c>
    </row>
    <row r="1741">
      <c r="A1741" t="inlineStr">
        <is>
          <t>TASTYBITE</t>
        </is>
      </c>
      <c r="B1741" t="n">
        <v>285</v>
      </c>
    </row>
    <row r="1742">
      <c r="A1742" t="inlineStr">
        <is>
          <t>TATACAPHSG</t>
        </is>
      </c>
      <c r="B1742" t="n">
        <v>30</v>
      </c>
    </row>
    <row r="1743">
      <c r="A1743" t="inlineStr">
        <is>
          <t>TATACAPHSG</t>
        </is>
      </c>
      <c r="B1743" t="n">
        <v>200</v>
      </c>
    </row>
    <row r="1744">
      <c r="A1744" t="inlineStr">
        <is>
          <t>TATACAPHSG</t>
        </is>
      </c>
      <c r="B1744" t="n">
        <v>170</v>
      </c>
    </row>
    <row r="1745">
      <c r="A1745" t="inlineStr">
        <is>
          <t>TATACAPHSG</t>
        </is>
      </c>
      <c r="B1745" t="n">
        <v>101</v>
      </c>
    </row>
    <row r="1746">
      <c r="A1746" t="inlineStr">
        <is>
          <t>TATACHEM</t>
        </is>
      </c>
      <c r="B1746" t="n">
        <v>329899</v>
      </c>
    </row>
    <row r="1747">
      <c r="A1747" t="inlineStr">
        <is>
          <t>TATACOFFEE</t>
        </is>
      </c>
      <c r="B1747" t="n">
        <v>522611</v>
      </c>
    </row>
    <row r="1748">
      <c r="A1748" t="inlineStr">
        <is>
          <t>TATACOMM</t>
        </is>
      </c>
      <c r="B1748" t="n">
        <v>588949</v>
      </c>
    </row>
    <row r="1749">
      <c r="A1749" t="inlineStr">
        <is>
          <t>TATACONSUM</t>
        </is>
      </c>
      <c r="B1749" t="n">
        <v>1692733</v>
      </c>
    </row>
    <row r="1750">
      <c r="A1750" t="inlineStr">
        <is>
          <t>TATAELXSI</t>
        </is>
      </c>
      <c r="B1750" t="n">
        <v>323269</v>
      </c>
    </row>
    <row r="1751">
      <c r="A1751" t="inlineStr">
        <is>
          <t>TATAINVEST</t>
        </is>
      </c>
      <c r="B1751" t="n">
        <v>11417</v>
      </c>
    </row>
    <row r="1752">
      <c r="A1752" t="inlineStr">
        <is>
          <t>TATAMETALI</t>
        </is>
      </c>
      <c r="B1752" t="n">
        <v>28658</v>
      </c>
    </row>
    <row r="1753">
      <c r="A1753" t="inlineStr">
        <is>
          <t>TATAMOTORS</t>
        </is>
      </c>
      <c r="B1753" t="n">
        <v>4980320</v>
      </c>
    </row>
    <row r="1754">
      <c r="A1754" t="inlineStr">
        <is>
          <t>TATAMTRDVR</t>
        </is>
      </c>
      <c r="B1754" t="n">
        <v>718435</v>
      </c>
    </row>
    <row r="1755">
      <c r="A1755" t="inlineStr">
        <is>
          <t>TATAPOWER</t>
        </is>
      </c>
      <c r="B1755" t="n">
        <v>6743048</v>
      </c>
    </row>
    <row r="1756">
      <c r="A1756" t="inlineStr">
        <is>
          <t>TATASTEEL</t>
        </is>
      </c>
      <c r="B1756" t="n">
        <v>1526225</v>
      </c>
    </row>
    <row r="1757">
      <c r="A1757" t="inlineStr">
        <is>
          <t>TATASTLLP</t>
        </is>
      </c>
      <c r="B1757" t="n">
        <v>57176</v>
      </c>
    </row>
    <row r="1758">
      <c r="A1758" t="inlineStr">
        <is>
          <t>TATVA</t>
        </is>
      </c>
      <c r="B1758" t="n">
        <v>21100</v>
      </c>
    </row>
    <row r="1759">
      <c r="A1759" t="inlineStr">
        <is>
          <t>TBZ</t>
        </is>
      </c>
      <c r="B1759" t="n">
        <v>690882</v>
      </c>
    </row>
    <row r="1760">
      <c r="A1760" t="inlineStr">
        <is>
          <t>TCFSL</t>
        </is>
      </c>
      <c r="B1760" t="n">
        <v>488</v>
      </c>
    </row>
    <row r="1761">
      <c r="A1761" t="inlineStr">
        <is>
          <t>TCFSL</t>
        </is>
      </c>
      <c r="B1761" t="n">
        <v>610</v>
      </c>
    </row>
    <row r="1762">
      <c r="A1762" t="inlineStr">
        <is>
          <t>TCFSL</t>
        </is>
      </c>
      <c r="B1762" t="n">
        <v>350</v>
      </c>
    </row>
    <row r="1763">
      <c r="A1763" t="inlineStr">
        <is>
          <t>TCFSL</t>
        </is>
      </c>
      <c r="B1763" t="n">
        <v>5</v>
      </c>
    </row>
    <row r="1764">
      <c r="A1764" t="inlineStr">
        <is>
          <t>TCI</t>
        </is>
      </c>
      <c r="B1764" t="n">
        <v>25158</v>
      </c>
    </row>
    <row r="1765">
      <c r="A1765" t="inlineStr">
        <is>
          <t>TCIDEVELOP</t>
        </is>
      </c>
      <c r="B1765" t="n">
        <v>158</v>
      </c>
    </row>
    <row r="1766">
      <c r="A1766" t="inlineStr">
        <is>
          <t>TCIEXP</t>
        </is>
      </c>
      <c r="B1766" t="n">
        <v>12653</v>
      </c>
    </row>
    <row r="1767">
      <c r="A1767" t="inlineStr">
        <is>
          <t>TCNSBRANDS</t>
        </is>
      </c>
      <c r="B1767" t="n">
        <v>11156</v>
      </c>
    </row>
    <row r="1768">
      <c r="A1768" t="inlineStr">
        <is>
          <t>TCPLPACK</t>
        </is>
      </c>
      <c r="B1768" t="n">
        <v>2842</v>
      </c>
    </row>
    <row r="1769">
      <c r="A1769" t="inlineStr">
        <is>
          <t>TCS</t>
        </is>
      </c>
      <c r="B1769" t="n">
        <v>4962139</v>
      </c>
    </row>
    <row r="1770">
      <c r="A1770" t="inlineStr">
        <is>
          <t>TDPOWERSYS</t>
        </is>
      </c>
      <c r="B1770" t="n">
        <v>99717</v>
      </c>
    </row>
    <row r="1771">
      <c r="A1771" t="inlineStr">
        <is>
          <t>TEAMLEASE</t>
        </is>
      </c>
      <c r="B1771" t="n">
        <v>3976</v>
      </c>
    </row>
    <row r="1772">
      <c r="A1772" t="inlineStr">
        <is>
          <t>TECH</t>
        </is>
      </c>
      <c r="B1772" t="n">
        <v>7220</v>
      </c>
    </row>
    <row r="1773">
      <c r="A1773" t="inlineStr">
        <is>
          <t>TECHIN</t>
        </is>
      </c>
      <c r="B1773" t="n">
        <v>38966</v>
      </c>
    </row>
    <row r="1774">
      <c r="A1774" t="inlineStr">
        <is>
          <t>TECHM</t>
        </is>
      </c>
      <c r="B1774" t="n">
        <v>1155855</v>
      </c>
    </row>
    <row r="1775">
      <c r="A1775" t="inlineStr">
        <is>
          <t>TECHNOE</t>
        </is>
      </c>
      <c r="B1775" t="n">
        <v>40944</v>
      </c>
    </row>
    <row r="1776">
      <c r="A1776" t="inlineStr">
        <is>
          <t>TEGA</t>
        </is>
      </c>
      <c r="B1776" t="n">
        <v>67365</v>
      </c>
    </row>
    <row r="1777">
      <c r="A1777" t="inlineStr">
        <is>
          <t>TEJASNET</t>
        </is>
      </c>
      <c r="B1777" t="n">
        <v>176604</v>
      </c>
    </row>
    <row r="1778">
      <c r="A1778" t="inlineStr">
        <is>
          <t>TEMBO</t>
        </is>
      </c>
      <c r="B1778" t="n">
        <v>27222</v>
      </c>
    </row>
    <row r="1779">
      <c r="A1779" t="inlineStr">
        <is>
          <t>TERASOFT</t>
        </is>
      </c>
      <c r="B1779" t="n">
        <v>23096</v>
      </c>
    </row>
    <row r="1780">
      <c r="A1780" t="inlineStr">
        <is>
          <t>TEXINFRA</t>
        </is>
      </c>
      <c r="B1780" t="n">
        <v>32456</v>
      </c>
    </row>
    <row r="1781">
      <c r="A1781" t="inlineStr">
        <is>
          <t>TEXMOPIPES</t>
        </is>
      </c>
      <c r="B1781" t="n">
        <v>93780</v>
      </c>
    </row>
    <row r="1782">
      <c r="A1782" t="inlineStr">
        <is>
          <t>TEXRAIL</t>
        </is>
      </c>
      <c r="B1782" t="n">
        <v>656689</v>
      </c>
    </row>
    <row r="1783">
      <c r="A1783" t="inlineStr">
        <is>
          <t>TFCILTD</t>
        </is>
      </c>
      <c r="B1783" t="n">
        <v>331495</v>
      </c>
    </row>
    <row r="1784">
      <c r="A1784" t="inlineStr">
        <is>
          <t>TFL</t>
        </is>
      </c>
      <c r="B1784" t="n">
        <v>38032</v>
      </c>
    </row>
    <row r="1785">
      <c r="A1785" t="inlineStr">
        <is>
          <t>TGBHOTELS</t>
        </is>
      </c>
      <c r="B1785" t="n">
        <v>116785</v>
      </c>
    </row>
    <row r="1786">
      <c r="A1786" t="inlineStr">
        <is>
          <t>THANGAMAYL</t>
        </is>
      </c>
      <c r="B1786" t="n">
        <v>6693</v>
      </c>
    </row>
    <row r="1787">
      <c r="A1787" t="inlineStr">
        <is>
          <t>THEINVEST</t>
        </is>
      </c>
      <c r="B1787" t="n">
        <v>29784</v>
      </c>
    </row>
    <row r="1788">
      <c r="A1788" t="inlineStr">
        <is>
          <t>THEJO</t>
        </is>
      </c>
      <c r="B1788" t="n">
        <v>3150</v>
      </c>
    </row>
    <row r="1789">
      <c r="A1789" t="inlineStr">
        <is>
          <t>THEMISMED</t>
        </is>
      </c>
      <c r="B1789" t="n">
        <v>2504</v>
      </c>
    </row>
    <row r="1790">
      <c r="A1790" t="inlineStr">
        <is>
          <t>THERMAX</t>
        </is>
      </c>
      <c r="B1790" t="n">
        <v>35267</v>
      </c>
    </row>
    <row r="1791">
      <c r="A1791" t="inlineStr">
        <is>
          <t>THOMASCOOK</t>
        </is>
      </c>
      <c r="B1791" t="n">
        <v>126815</v>
      </c>
    </row>
    <row r="1792">
      <c r="A1792" t="inlineStr">
        <is>
          <t>THYROCARE</t>
        </is>
      </c>
      <c r="B1792" t="n">
        <v>23432</v>
      </c>
    </row>
    <row r="1793">
      <c r="A1793" t="inlineStr">
        <is>
          <t>TIDEWATER</t>
        </is>
      </c>
      <c r="B1793" t="n">
        <v>6073</v>
      </c>
    </row>
    <row r="1794">
      <c r="A1794" t="inlineStr">
        <is>
          <t>TIIL</t>
        </is>
      </c>
      <c r="B1794" t="n">
        <v>5050</v>
      </c>
    </row>
    <row r="1795">
      <c r="A1795" t="inlineStr">
        <is>
          <t>TIINDIA</t>
        </is>
      </c>
      <c r="B1795" t="n">
        <v>41583</v>
      </c>
    </row>
    <row r="1796">
      <c r="A1796" t="inlineStr">
        <is>
          <t>TIL</t>
        </is>
      </c>
      <c r="B1796" t="n">
        <v>11456</v>
      </c>
    </row>
    <row r="1797">
      <c r="A1797" t="inlineStr">
        <is>
          <t>TIMESCAN</t>
        </is>
      </c>
      <c r="B1797" t="n">
        <v>14000</v>
      </c>
    </row>
    <row r="1798">
      <c r="A1798" t="inlineStr">
        <is>
          <t>TIMESGTY</t>
        </is>
      </c>
      <c r="B1798" t="n">
        <v>4078</v>
      </c>
    </row>
    <row r="1799">
      <c r="A1799" t="inlineStr">
        <is>
          <t>TIMETECHNO</t>
        </is>
      </c>
      <c r="B1799" t="n">
        <v>2888117</v>
      </c>
    </row>
    <row r="1800">
      <c r="A1800" t="inlineStr">
        <is>
          <t>TIMKEN</t>
        </is>
      </c>
      <c r="B1800" t="n">
        <v>7104</v>
      </c>
    </row>
    <row r="1801">
      <c r="A1801" t="inlineStr">
        <is>
          <t>TINPLATE</t>
        </is>
      </c>
      <c r="B1801" t="n">
        <v>730792</v>
      </c>
    </row>
    <row r="1802">
      <c r="A1802" t="inlineStr">
        <is>
          <t>TIRUMALCHM</t>
        </is>
      </c>
      <c r="B1802" t="n">
        <v>278396</v>
      </c>
    </row>
    <row r="1803">
      <c r="A1803" t="inlineStr">
        <is>
          <t>TIRUPATIFL</t>
        </is>
      </c>
      <c r="B1803" t="n">
        <v>207838</v>
      </c>
    </row>
    <row r="1804">
      <c r="A1804" t="inlineStr">
        <is>
          <t>TITAN</t>
        </is>
      </c>
      <c r="B1804" t="n">
        <v>673641</v>
      </c>
    </row>
    <row r="1805">
      <c r="A1805" t="inlineStr">
        <is>
          <t>TMRVL</t>
        </is>
      </c>
      <c r="B1805" t="n">
        <v>407867</v>
      </c>
    </row>
    <row r="1806">
      <c r="A1806" t="inlineStr">
        <is>
          <t>TNPETRO</t>
        </is>
      </c>
      <c r="B1806" t="n">
        <v>85582</v>
      </c>
    </row>
    <row r="1807">
      <c r="A1807" t="inlineStr">
        <is>
          <t>TNPL</t>
        </is>
      </c>
      <c r="B1807" t="n">
        <v>37937</v>
      </c>
    </row>
    <row r="1808">
      <c r="A1808" t="inlineStr">
        <is>
          <t>TOKYOPLAST</t>
        </is>
      </c>
      <c r="B1808" t="n">
        <v>10743</v>
      </c>
    </row>
    <row r="1809">
      <c r="A1809" t="inlineStr">
        <is>
          <t>TORNTPHARM</t>
        </is>
      </c>
      <c r="B1809" t="n">
        <v>25316</v>
      </c>
    </row>
    <row r="1810">
      <c r="A1810" t="inlineStr">
        <is>
          <t>TORNTPOWER</t>
        </is>
      </c>
      <c r="B1810" t="n">
        <v>238695</v>
      </c>
    </row>
    <row r="1811">
      <c r="A1811" t="inlineStr">
        <is>
          <t>TOUCHWOOD</t>
        </is>
      </c>
      <c r="B1811" t="n">
        <v>2409</v>
      </c>
    </row>
    <row r="1812">
      <c r="A1812" t="inlineStr">
        <is>
          <t>TPLPLASTEH</t>
        </is>
      </c>
      <c r="B1812" t="n">
        <v>9330</v>
      </c>
    </row>
    <row r="1813">
      <c r="A1813" t="inlineStr">
        <is>
          <t>TRANSWIND</t>
        </is>
      </c>
      <c r="B1813" t="n">
        <v>16000</v>
      </c>
    </row>
    <row r="1814">
      <c r="A1814" t="inlineStr">
        <is>
          <t>TREJHARA</t>
        </is>
      </c>
      <c r="B1814" t="n">
        <v>48561</v>
      </c>
    </row>
    <row r="1815">
      <c r="A1815" t="inlineStr">
        <is>
          <t>TRENT</t>
        </is>
      </c>
      <c r="B1815" t="n">
        <v>556191</v>
      </c>
    </row>
    <row r="1816">
      <c r="A1816" t="inlineStr">
        <is>
          <t>TRIDENT</t>
        </is>
      </c>
      <c r="B1816" t="n">
        <v>10076627</v>
      </c>
    </row>
    <row r="1817">
      <c r="A1817" t="inlineStr">
        <is>
          <t>TRIGYN</t>
        </is>
      </c>
      <c r="B1817" t="n">
        <v>164982</v>
      </c>
    </row>
    <row r="1818">
      <c r="A1818" t="inlineStr">
        <is>
          <t>TRIL</t>
        </is>
      </c>
      <c r="B1818" t="n">
        <v>794682</v>
      </c>
    </row>
    <row r="1819">
      <c r="A1819" t="inlineStr">
        <is>
          <t>TRITURBINE</t>
        </is>
      </c>
      <c r="B1819" t="n">
        <v>90250</v>
      </c>
    </row>
    <row r="1820">
      <c r="A1820" t="inlineStr">
        <is>
          <t>TRIVENI</t>
        </is>
      </c>
      <c r="B1820" t="n">
        <v>288953</v>
      </c>
    </row>
    <row r="1821">
      <c r="A1821" t="inlineStr">
        <is>
          <t>TTKHLTCARE</t>
        </is>
      </c>
      <c r="B1821" t="n">
        <v>1549</v>
      </c>
    </row>
    <row r="1822">
      <c r="A1822" t="inlineStr">
        <is>
          <t>TTKPRESTIG</t>
        </is>
      </c>
      <c r="B1822" t="n">
        <v>31620</v>
      </c>
    </row>
    <row r="1823">
      <c r="A1823" t="inlineStr">
        <is>
          <t>TTL</t>
        </is>
      </c>
      <c r="B1823" t="n">
        <v>215099</v>
      </c>
    </row>
    <row r="1824">
      <c r="A1824" t="inlineStr">
        <is>
          <t>TV18BRDCST</t>
        </is>
      </c>
      <c r="B1824" t="n">
        <v>9912478</v>
      </c>
    </row>
    <row r="1825">
      <c r="A1825" t="inlineStr">
        <is>
          <t>TVSELECT</t>
        </is>
      </c>
      <c r="B1825" t="n">
        <v>368270</v>
      </c>
    </row>
    <row r="1826">
      <c r="A1826" t="inlineStr">
        <is>
          <t>TVSMOTOR</t>
        </is>
      </c>
      <c r="B1826" t="n">
        <v>124993</v>
      </c>
    </row>
    <row r="1827">
      <c r="A1827" t="inlineStr">
        <is>
          <t>TVSSRICHAK</t>
        </is>
      </c>
      <c r="B1827" t="n">
        <v>3648</v>
      </c>
    </row>
    <row r="1828">
      <c r="A1828" t="inlineStr">
        <is>
          <t>TVTODAY</t>
        </is>
      </c>
      <c r="B1828" t="n">
        <v>29634</v>
      </c>
    </row>
    <row r="1829">
      <c r="A1829" t="inlineStr">
        <is>
          <t>TWL</t>
        </is>
      </c>
      <c r="B1829" t="n">
        <v>370168</v>
      </c>
    </row>
    <row r="1830">
      <c r="A1830" t="inlineStr">
        <is>
          <t>UBL</t>
        </is>
      </c>
      <c r="B1830" t="n">
        <v>22247</v>
      </c>
    </row>
    <row r="1831">
      <c r="A1831" t="inlineStr">
        <is>
          <t>UCALFUEL</t>
        </is>
      </c>
      <c r="B1831" t="n">
        <v>14362</v>
      </c>
    </row>
    <row r="1832">
      <c r="A1832" t="inlineStr">
        <is>
          <t>UCOBANK</t>
        </is>
      </c>
      <c r="B1832" t="n">
        <v>992795</v>
      </c>
    </row>
    <row r="1833">
      <c r="A1833" t="inlineStr">
        <is>
          <t>UDAICEMENT</t>
        </is>
      </c>
      <c r="B1833" t="n">
        <v>116771</v>
      </c>
    </row>
    <row r="1834">
      <c r="A1834" t="inlineStr">
        <is>
          <t>UFLEX</t>
        </is>
      </c>
      <c r="B1834" t="n">
        <v>31745</v>
      </c>
    </row>
    <row r="1835">
      <c r="A1835" t="inlineStr">
        <is>
          <t>UFO</t>
        </is>
      </c>
      <c r="B1835" t="n">
        <v>88559</v>
      </c>
    </row>
    <row r="1836">
      <c r="A1836" t="inlineStr">
        <is>
          <t>UGARSUGAR</t>
        </is>
      </c>
      <c r="B1836" t="n">
        <v>701417</v>
      </c>
    </row>
    <row r="1837">
      <c r="A1837" t="inlineStr">
        <is>
          <t>UGROCAP</t>
        </is>
      </c>
      <c r="B1837" t="n">
        <v>61489</v>
      </c>
    </row>
    <row r="1838">
      <c r="A1838" t="inlineStr">
        <is>
          <t>UGROCAP</t>
        </is>
      </c>
      <c r="B1838" t="n">
        <v>63</v>
      </c>
    </row>
    <row r="1839">
      <c r="A1839" t="inlineStr">
        <is>
          <t>UJAAS</t>
        </is>
      </c>
      <c r="B1839" t="n">
        <v>1366749</v>
      </c>
    </row>
    <row r="1840">
      <c r="A1840" t="inlineStr">
        <is>
          <t>UJJIVAN</t>
        </is>
      </c>
      <c r="B1840" t="n">
        <v>578378</v>
      </c>
    </row>
    <row r="1841">
      <c r="A1841" t="inlineStr">
        <is>
          <t>UJJIVANSFB</t>
        </is>
      </c>
      <c r="B1841" t="n">
        <v>767344</v>
      </c>
    </row>
    <row r="1842">
      <c r="A1842" t="inlineStr">
        <is>
          <t>ULTRACEMCO</t>
        </is>
      </c>
      <c r="B1842" t="n">
        <v>74383</v>
      </c>
    </row>
    <row r="1843">
      <c r="A1843" t="inlineStr">
        <is>
          <t>UMANGDAIRY</t>
        </is>
      </c>
      <c r="B1843" t="n">
        <v>18504</v>
      </c>
    </row>
    <row r="1844">
      <c r="A1844" t="inlineStr">
        <is>
          <t>UNICHEMLAB</t>
        </is>
      </c>
      <c r="B1844" t="n">
        <v>52101</v>
      </c>
    </row>
    <row r="1845">
      <c r="A1845" t="inlineStr">
        <is>
          <t>UNIDT</t>
        </is>
      </c>
      <c r="B1845" t="n">
        <v>22929</v>
      </c>
    </row>
    <row r="1846">
      <c r="A1846" t="inlineStr">
        <is>
          <t>UNIENTER</t>
        </is>
      </c>
      <c r="B1846" t="n">
        <v>7977</v>
      </c>
    </row>
    <row r="1847">
      <c r="A1847" t="inlineStr">
        <is>
          <t>UNIINFO</t>
        </is>
      </c>
      <c r="B1847" t="n">
        <v>12225</v>
      </c>
    </row>
    <row r="1848">
      <c r="A1848" t="inlineStr">
        <is>
          <t>UNIONBANK</t>
        </is>
      </c>
      <c r="B1848" t="n">
        <v>2454729</v>
      </c>
    </row>
    <row r="1849">
      <c r="A1849" t="inlineStr">
        <is>
          <t>UNITEDPOLY</t>
        </is>
      </c>
      <c r="B1849" t="n">
        <v>17352</v>
      </c>
    </row>
    <row r="1850">
      <c r="A1850" t="inlineStr">
        <is>
          <t>UNITEDTEA</t>
        </is>
      </c>
      <c r="B1850" t="n">
        <v>2862</v>
      </c>
    </row>
    <row r="1851">
      <c r="A1851" t="inlineStr">
        <is>
          <t>UNIVASTU</t>
        </is>
      </c>
      <c r="B1851" t="n">
        <v>14601</v>
      </c>
    </row>
    <row r="1852">
      <c r="A1852" t="inlineStr">
        <is>
          <t>UNIVCABLES</t>
        </is>
      </c>
      <c r="B1852" t="n">
        <v>18554</v>
      </c>
    </row>
    <row r="1853">
      <c r="A1853" t="inlineStr">
        <is>
          <t>UNIVPHOTO</t>
        </is>
      </c>
      <c r="B1853" t="n">
        <v>3648</v>
      </c>
    </row>
    <row r="1854">
      <c r="A1854" t="inlineStr">
        <is>
          <t>UPL</t>
        </is>
      </c>
      <c r="B1854" t="n">
        <v>401209</v>
      </c>
    </row>
    <row r="1855">
      <c r="A1855" t="inlineStr">
        <is>
          <t>USHAMART</t>
        </is>
      </c>
      <c r="B1855" t="n">
        <v>417475</v>
      </c>
    </row>
    <row r="1856">
      <c r="A1856" t="inlineStr">
        <is>
          <t>UTIAMC</t>
        </is>
      </c>
      <c r="B1856" t="n">
        <v>90569</v>
      </c>
    </row>
    <row r="1857">
      <c r="A1857" t="inlineStr">
        <is>
          <t>UTIBANKETF</t>
        </is>
      </c>
      <c r="B1857" t="n">
        <v>4187</v>
      </c>
    </row>
    <row r="1858">
      <c r="A1858" t="inlineStr">
        <is>
          <t>UTINEXT50</t>
        </is>
      </c>
      <c r="B1858" t="n">
        <v>4970</v>
      </c>
    </row>
    <row r="1859">
      <c r="A1859" t="inlineStr">
        <is>
          <t>UTINIFTETF</t>
        </is>
      </c>
      <c r="B1859" t="n">
        <v>813</v>
      </c>
    </row>
    <row r="1860">
      <c r="A1860" t="inlineStr">
        <is>
          <t>UTISENSETF</t>
        </is>
      </c>
      <c r="B1860" t="n">
        <v>1521</v>
      </c>
    </row>
    <row r="1861">
      <c r="A1861" t="inlineStr">
        <is>
          <t>UTISXN50</t>
        </is>
      </c>
      <c r="B1861" t="n">
        <v>1037</v>
      </c>
    </row>
    <row r="1862">
      <c r="A1862" t="inlineStr">
        <is>
          <t>UTTAMSUGAR</t>
        </is>
      </c>
      <c r="B1862" t="n">
        <v>60344</v>
      </c>
    </row>
    <row r="1863">
      <c r="A1863" t="inlineStr">
        <is>
          <t>V2RETAIL</t>
        </is>
      </c>
      <c r="B1863" t="n">
        <v>19615</v>
      </c>
    </row>
    <row r="1864">
      <c r="A1864" t="inlineStr">
        <is>
          <t>VADILALIND</t>
        </is>
      </c>
      <c r="B1864" t="n">
        <v>8401</v>
      </c>
    </row>
    <row r="1865">
      <c r="A1865" t="inlineStr">
        <is>
          <t>VAIBHAVGBL</t>
        </is>
      </c>
      <c r="B1865" t="n">
        <v>57332</v>
      </c>
    </row>
    <row r="1866">
      <c r="A1866" t="inlineStr">
        <is>
          <t>VAISHALI</t>
        </is>
      </c>
      <c r="B1866" t="n">
        <v>45126</v>
      </c>
    </row>
    <row r="1867">
      <c r="A1867" t="inlineStr">
        <is>
          <t>VAKRANGEE</t>
        </is>
      </c>
      <c r="B1867" t="n">
        <v>1364727</v>
      </c>
    </row>
    <row r="1868">
      <c r="A1868" t="inlineStr">
        <is>
          <t>VALIANTORG</t>
        </is>
      </c>
      <c r="B1868" t="n">
        <v>28416</v>
      </c>
    </row>
    <row r="1869">
      <c r="A1869" t="inlineStr">
        <is>
          <t>VARDHACRLC</t>
        </is>
      </c>
      <c r="B1869" t="n">
        <v>240742</v>
      </c>
    </row>
    <row r="1870">
      <c r="A1870" t="inlineStr">
        <is>
          <t>VARDMNPOLY</t>
        </is>
      </c>
      <c r="B1870" t="n">
        <v>14863</v>
      </c>
    </row>
    <row r="1871">
      <c r="A1871" t="inlineStr">
        <is>
          <t>VARROC</t>
        </is>
      </c>
      <c r="B1871" t="n">
        <v>128350</v>
      </c>
    </row>
    <row r="1872">
      <c r="A1872" t="inlineStr">
        <is>
          <t>VASA</t>
        </is>
      </c>
      <c r="B1872" t="n">
        <v>4000</v>
      </c>
    </row>
    <row r="1873">
      <c r="A1873" t="inlineStr">
        <is>
          <t>VASCONEQ</t>
        </is>
      </c>
      <c r="B1873" t="n">
        <v>1279805</v>
      </c>
    </row>
    <row r="1874">
      <c r="A1874" t="inlineStr">
        <is>
          <t>VASWANI</t>
        </is>
      </c>
      <c r="B1874" t="n">
        <v>754550</v>
      </c>
    </row>
    <row r="1875">
      <c r="A1875" t="inlineStr">
        <is>
          <t>VBL</t>
        </is>
      </c>
      <c r="B1875" t="n">
        <v>175248</v>
      </c>
    </row>
    <row r="1876">
      <c r="A1876" t="inlineStr">
        <is>
          <t>VCL</t>
        </is>
      </c>
      <c r="B1876" t="n">
        <v>2500</v>
      </c>
    </row>
    <row r="1877">
      <c r="A1877" t="inlineStr">
        <is>
          <t>VECOPP</t>
        </is>
      </c>
      <c r="B1877" t="n">
        <v>491985</v>
      </c>
    </row>
    <row r="1878">
      <c r="A1878" t="inlineStr">
        <is>
          <t>VEDL</t>
        </is>
      </c>
      <c r="B1878" t="n">
        <v>2978423</v>
      </c>
    </row>
    <row r="1879">
      <c r="A1879" t="inlineStr">
        <is>
          <t>VENKEYS</t>
        </is>
      </c>
      <c r="B1879" t="n">
        <v>20481</v>
      </c>
    </row>
    <row r="1880">
      <c r="A1880" t="inlineStr">
        <is>
          <t>VENUSREM</t>
        </is>
      </c>
      <c r="B1880" t="n">
        <v>20255</v>
      </c>
    </row>
    <row r="1881">
      <c r="A1881" t="inlineStr">
        <is>
          <t>VERTOZ</t>
        </is>
      </c>
      <c r="B1881" t="n">
        <v>51237</v>
      </c>
    </row>
    <row r="1882">
      <c r="A1882" t="inlineStr">
        <is>
          <t>VESUVIUS</t>
        </is>
      </c>
      <c r="B1882" t="n">
        <v>8537</v>
      </c>
    </row>
    <row r="1883">
      <c r="A1883" t="inlineStr">
        <is>
          <t>VETO</t>
        </is>
      </c>
      <c r="B1883" t="n">
        <v>81957</v>
      </c>
    </row>
    <row r="1884">
      <c r="A1884" t="inlineStr">
        <is>
          <t>VGUARD</t>
        </is>
      </c>
      <c r="B1884" t="n">
        <v>326218</v>
      </c>
    </row>
    <row r="1885">
      <c r="A1885" t="inlineStr">
        <is>
          <t>VHL</t>
        </is>
      </c>
      <c r="B1885" t="n">
        <v>1211</v>
      </c>
    </row>
    <row r="1886">
      <c r="A1886" t="inlineStr">
        <is>
          <t>VIDHIING</t>
        </is>
      </c>
      <c r="B1886" t="n">
        <v>14182</v>
      </c>
    </row>
    <row r="1887">
      <c r="A1887" t="inlineStr">
        <is>
          <t>VIJAYA</t>
        </is>
      </c>
      <c r="B1887" t="n">
        <v>24544</v>
      </c>
    </row>
    <row r="1888">
      <c r="A1888" t="inlineStr">
        <is>
          <t>VIKASECO</t>
        </is>
      </c>
      <c r="B1888" t="n">
        <v>827004</v>
      </c>
    </row>
    <row r="1889">
      <c r="A1889" t="inlineStr">
        <is>
          <t>VIMTALABS</t>
        </is>
      </c>
      <c r="B1889" t="n">
        <v>31941</v>
      </c>
    </row>
    <row r="1890">
      <c r="A1890" t="inlineStr">
        <is>
          <t>VINATIORGA</t>
        </is>
      </c>
      <c r="B1890" t="n">
        <v>28005</v>
      </c>
    </row>
    <row r="1891">
      <c r="A1891" t="inlineStr">
        <is>
          <t>VINDHYATEL</t>
        </is>
      </c>
      <c r="B1891" t="n">
        <v>7881</v>
      </c>
    </row>
    <row r="1892">
      <c r="A1892" t="inlineStr">
        <is>
          <t>VINEETLAB</t>
        </is>
      </c>
      <c r="B1892" t="n">
        <v>9760</v>
      </c>
    </row>
    <row r="1893">
      <c r="A1893" t="inlineStr">
        <is>
          <t>VINYLINDIA</t>
        </is>
      </c>
      <c r="B1893" t="n">
        <v>81395</v>
      </c>
    </row>
    <row r="1894">
      <c r="A1894" t="inlineStr">
        <is>
          <t>VIPCLOTHNG</t>
        </is>
      </c>
      <c r="B1894" t="n">
        <v>326724</v>
      </c>
    </row>
    <row r="1895">
      <c r="A1895" t="inlineStr">
        <is>
          <t>VIPIND</t>
        </is>
      </c>
      <c r="B1895" t="n">
        <v>52850</v>
      </c>
    </row>
    <row r="1896">
      <c r="A1896" t="inlineStr">
        <is>
          <t>VIPULLTD</t>
        </is>
      </c>
      <c r="B1896" t="n">
        <v>11514</v>
      </c>
    </row>
    <row r="1897">
      <c r="A1897" t="inlineStr">
        <is>
          <t>VISAKAIND</t>
        </is>
      </c>
      <c r="B1897" t="n">
        <v>11798</v>
      </c>
    </row>
    <row r="1898">
      <c r="A1898" t="inlineStr">
        <is>
          <t>VISASTEEL</t>
        </is>
      </c>
      <c r="B1898" t="n">
        <v>59042</v>
      </c>
    </row>
    <row r="1899">
      <c r="A1899" t="inlineStr">
        <is>
          <t>VISHAL</t>
        </is>
      </c>
      <c r="B1899" t="n">
        <v>110333</v>
      </c>
    </row>
    <row r="1900">
      <c r="A1900" t="inlineStr">
        <is>
          <t>VISHWARAJ</t>
        </is>
      </c>
      <c r="B1900" t="n">
        <v>7099241</v>
      </c>
    </row>
    <row r="1901">
      <c r="A1901" t="inlineStr">
        <is>
          <t>VIVIMEDLAB</t>
        </is>
      </c>
      <c r="B1901" t="n">
        <v>776450</v>
      </c>
    </row>
    <row r="1902">
      <c r="A1902" t="inlineStr">
        <is>
          <t>VIVO</t>
        </is>
      </c>
      <c r="B1902" t="n">
        <v>16000</v>
      </c>
    </row>
    <row r="1903">
      <c r="A1903" t="inlineStr">
        <is>
          <t>VLSFINANCE</t>
        </is>
      </c>
      <c r="B1903" t="n">
        <v>100377</v>
      </c>
    </row>
    <row r="1904">
      <c r="A1904" t="inlineStr">
        <is>
          <t>VMARCIND</t>
        </is>
      </c>
      <c r="B1904" t="n">
        <v>69000</v>
      </c>
    </row>
    <row r="1905">
      <c r="A1905" t="inlineStr">
        <is>
          <t>VMART</t>
        </is>
      </c>
      <c r="B1905" t="n">
        <v>3569</v>
      </c>
    </row>
    <row r="1906">
      <c r="A1906" t="inlineStr">
        <is>
          <t>VOLTAMP</t>
        </is>
      </c>
      <c r="B1906" t="n">
        <v>2917</v>
      </c>
    </row>
    <row r="1907">
      <c r="A1907" t="inlineStr">
        <is>
          <t>VOLTAS</t>
        </is>
      </c>
      <c r="B1907" t="n">
        <v>294986</v>
      </c>
    </row>
    <row r="1908">
      <c r="A1908" t="inlineStr">
        <is>
          <t>VRLLOG</t>
        </is>
      </c>
      <c r="B1908" t="n">
        <v>41511</v>
      </c>
    </row>
    <row r="1909">
      <c r="A1909" t="inlineStr">
        <is>
          <t>VSSL</t>
        </is>
      </c>
      <c r="B1909" t="n">
        <v>95235</v>
      </c>
    </row>
    <row r="1910">
      <c r="A1910" t="inlineStr">
        <is>
          <t>VSTIND</t>
        </is>
      </c>
      <c r="B1910" t="n">
        <v>3459</v>
      </c>
    </row>
    <row r="1911">
      <c r="A1911" t="inlineStr">
        <is>
          <t>VSTTILLERS</t>
        </is>
      </c>
      <c r="B1911" t="n">
        <v>2180</v>
      </c>
    </row>
    <row r="1912">
      <c r="A1912" t="inlineStr">
        <is>
          <t>VTL</t>
        </is>
      </c>
      <c r="B1912" t="n">
        <v>64591</v>
      </c>
    </row>
    <row r="1913">
      <c r="A1913" t="inlineStr">
        <is>
          <t>WABAG</t>
        </is>
      </c>
      <c r="B1913" t="n">
        <v>198825</v>
      </c>
    </row>
    <row r="1914">
      <c r="A1914" t="inlineStr">
        <is>
          <t>WABCOINDIA</t>
        </is>
      </c>
      <c r="B1914" t="n">
        <v>1799</v>
      </c>
    </row>
    <row r="1915">
      <c r="A1915" t="inlineStr">
        <is>
          <t>WALCHANNAG</t>
        </is>
      </c>
      <c r="B1915" t="n">
        <v>1229151</v>
      </c>
    </row>
    <row r="1916">
      <c r="A1916" t="inlineStr">
        <is>
          <t>WALPAR</t>
        </is>
      </c>
      <c r="B1916" t="n">
        <v>2000</v>
      </c>
    </row>
    <row r="1917">
      <c r="A1917" t="inlineStr">
        <is>
          <t>WATERBASE</t>
        </is>
      </c>
      <c r="B1917" t="n">
        <v>17207</v>
      </c>
    </row>
    <row r="1918">
      <c r="A1918" t="inlineStr">
        <is>
          <t>WEBELSOLAR</t>
        </is>
      </c>
      <c r="B1918" t="n">
        <v>181266</v>
      </c>
    </row>
    <row r="1919">
      <c r="A1919" t="inlineStr">
        <is>
          <t>WEIZMANIND</t>
        </is>
      </c>
      <c r="B1919" t="n">
        <v>7729</v>
      </c>
    </row>
    <row r="1920">
      <c r="A1920" t="inlineStr">
        <is>
          <t>WELCORP</t>
        </is>
      </c>
      <c r="B1920" t="n">
        <v>367840</v>
      </c>
    </row>
    <row r="1921">
      <c r="A1921" t="inlineStr">
        <is>
          <t>WELENT</t>
        </is>
      </c>
      <c r="B1921" t="n">
        <v>114267</v>
      </c>
    </row>
    <row r="1922">
      <c r="A1922" t="inlineStr">
        <is>
          <t>WELINV</t>
        </is>
      </c>
      <c r="B1922" t="n">
        <v>3155</v>
      </c>
    </row>
    <row r="1923">
      <c r="A1923" t="inlineStr">
        <is>
          <t>WELSPUNIND</t>
        </is>
      </c>
      <c r="B1923" t="n">
        <v>891842</v>
      </c>
    </row>
    <row r="1924">
      <c r="A1924" t="inlineStr">
        <is>
          <t>WENDT</t>
        </is>
      </c>
      <c r="B1924" t="n">
        <v>243</v>
      </c>
    </row>
    <row r="1925">
      <c r="A1925" t="inlineStr">
        <is>
          <t>WESTLIFE</t>
        </is>
      </c>
      <c r="B1925" t="n">
        <v>15456</v>
      </c>
    </row>
    <row r="1926">
      <c r="A1926" t="inlineStr">
        <is>
          <t>WEWIN</t>
        </is>
      </c>
      <c r="B1926" t="n">
        <v>6000</v>
      </c>
    </row>
    <row r="1927">
      <c r="A1927" t="inlineStr">
        <is>
          <t>WFL</t>
        </is>
      </c>
      <c r="B1927" t="n">
        <v>50</v>
      </c>
    </row>
    <row r="1928">
      <c r="A1928" t="inlineStr">
        <is>
          <t>WHEELS</t>
        </is>
      </c>
      <c r="B1928" t="n">
        <v>4967</v>
      </c>
    </row>
    <row r="1929">
      <c r="A1929" t="inlineStr">
        <is>
          <t>WHIRLPOOL</t>
        </is>
      </c>
      <c r="B1929" t="n">
        <v>98662</v>
      </c>
    </row>
    <row r="1930">
      <c r="A1930" t="inlineStr">
        <is>
          <t>WILLAMAGOR</t>
        </is>
      </c>
      <c r="B1930" t="n">
        <v>9999</v>
      </c>
    </row>
    <row r="1931">
      <c r="A1931" t="inlineStr">
        <is>
          <t>WINDLAS</t>
        </is>
      </c>
      <c r="B1931" t="n">
        <v>22708</v>
      </c>
    </row>
    <row r="1932">
      <c r="A1932" t="inlineStr">
        <is>
          <t>WINDMACHIN</t>
        </is>
      </c>
      <c r="B1932" t="n">
        <v>440000</v>
      </c>
    </row>
    <row r="1933">
      <c r="A1933" t="inlineStr">
        <is>
          <t>WINPRO</t>
        </is>
      </c>
      <c r="B1933" t="n">
        <v>354742</v>
      </c>
    </row>
    <row r="1934">
      <c r="A1934" t="inlineStr">
        <is>
          <t>WIPRO</t>
        </is>
      </c>
      <c r="B1934" t="n">
        <v>4359040</v>
      </c>
    </row>
    <row r="1935">
      <c r="A1935" t="inlineStr">
        <is>
          <t>WOCKPHARMA</t>
        </is>
      </c>
      <c r="B1935" t="n">
        <v>87391</v>
      </c>
    </row>
    <row r="1936">
      <c r="A1936" t="inlineStr">
        <is>
          <t>WONDERLA</t>
        </is>
      </c>
      <c r="B1936" t="n">
        <v>23780</v>
      </c>
    </row>
    <row r="1937">
      <c r="A1937" t="inlineStr">
        <is>
          <t>WORTH</t>
        </is>
      </c>
      <c r="B1937" t="n">
        <v>14296</v>
      </c>
    </row>
    <row r="1938">
      <c r="A1938" t="inlineStr">
        <is>
          <t>WSTCSTPAPR</t>
        </is>
      </c>
      <c r="B1938" t="n">
        <v>90766</v>
      </c>
    </row>
    <row r="1939">
      <c r="A1939" t="inlineStr">
        <is>
          <t>XCHANGING</t>
        </is>
      </c>
      <c r="B1939" t="n">
        <v>156225</v>
      </c>
    </row>
    <row r="1940">
      <c r="A1940" t="inlineStr">
        <is>
          <t>XELPMOC</t>
        </is>
      </c>
      <c r="B1940" t="n">
        <v>19688</v>
      </c>
    </row>
    <row r="1941">
      <c r="A1941" t="inlineStr">
        <is>
          <t>YAARI</t>
        </is>
      </c>
      <c r="B1941" t="n">
        <v>33143</v>
      </c>
    </row>
    <row r="1942">
      <c r="A1942" t="inlineStr">
        <is>
          <t>YESBANK</t>
        </is>
      </c>
      <c r="B1942" t="n">
        <v>21510397</v>
      </c>
    </row>
    <row r="1943">
      <c r="A1943" t="inlineStr">
        <is>
          <t>YUKEN</t>
        </is>
      </c>
      <c r="B1943" t="n">
        <v>657</v>
      </c>
    </row>
    <row r="1944">
      <c r="A1944" t="inlineStr">
        <is>
          <t>ZEEL</t>
        </is>
      </c>
      <c r="B1944" t="n">
        <v>4975549</v>
      </c>
    </row>
    <row r="1945">
      <c r="A1945" t="inlineStr">
        <is>
          <t>ZEEL</t>
        </is>
      </c>
      <c r="B1945" t="n">
        <v>36551</v>
      </c>
    </row>
    <row r="1946">
      <c r="A1946" t="inlineStr">
        <is>
          <t>ZEELEARN</t>
        </is>
      </c>
      <c r="B1946" t="n">
        <v>2600016</v>
      </c>
    </row>
    <row r="1947">
      <c r="A1947" t="inlineStr">
        <is>
          <t>ZEEMEDIA</t>
        </is>
      </c>
      <c r="B1947" t="n">
        <v>2485554</v>
      </c>
    </row>
    <row r="1948">
      <c r="A1948" t="inlineStr">
        <is>
          <t>ZENITHEXPO</t>
        </is>
      </c>
      <c r="B1948" t="n">
        <v>456</v>
      </c>
    </row>
    <row r="1949">
      <c r="A1949" t="inlineStr">
        <is>
          <t>ZENSARTECH</t>
        </is>
      </c>
      <c r="B1949" t="n">
        <v>749049</v>
      </c>
    </row>
    <row r="1950">
      <c r="A1950" t="inlineStr">
        <is>
          <t>ZENTEC</t>
        </is>
      </c>
      <c r="B1950" t="n">
        <v>86901</v>
      </c>
    </row>
    <row r="1951">
      <c r="A1951" t="inlineStr">
        <is>
          <t>ZODIACLOTH</t>
        </is>
      </c>
      <c r="B1951" t="n">
        <v>81824</v>
      </c>
    </row>
    <row r="1952">
      <c r="A1952" t="inlineStr">
        <is>
          <t>ZOMATO</t>
        </is>
      </c>
      <c r="B1952" t="n">
        <v>13271700</v>
      </c>
    </row>
    <row r="1953">
      <c r="A1953" t="inlineStr">
        <is>
          <t>ZOTA</t>
        </is>
      </c>
      <c r="B1953" t="n">
        <v>41995</v>
      </c>
    </row>
    <row r="1954">
      <c r="A1954" t="inlineStr">
        <is>
          <t>ZUARI</t>
        </is>
      </c>
      <c r="B1954" t="n">
        <v>22883</v>
      </c>
    </row>
    <row r="1955">
      <c r="A1955" t="inlineStr">
        <is>
          <t>ZUARIGLOB</t>
        </is>
      </c>
      <c r="B1955" t="n">
        <v>32233</v>
      </c>
    </row>
    <row r="1956">
      <c r="A1956" t="inlineStr">
        <is>
          <t>ZYDUSWELL</t>
        </is>
      </c>
      <c r="B1956" t="n">
        <v>64738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 codeName="Sheet3">
    <outlinePr summaryBelow="1" summaryRight="1"/>
    <pageSetUpPr/>
  </sheetPr>
  <dimension ref="B1:I11"/>
  <sheetViews>
    <sheetView workbookViewId="0">
      <selection activeCell="L17" sqref="L17"/>
    </sheetView>
  </sheetViews>
  <sheetFormatPr baseColWidth="8" defaultRowHeight="15"/>
  <sheetData>
    <row r="1">
      <c r="B1" t="inlineStr">
        <is>
          <t>basis interpratation</t>
        </is>
      </c>
      <c r="F1" t="inlineStr">
        <is>
          <t>BASIS IS DIFFERENCE OF FUTURE PRICE AND SPOT PRICE I.E. FUTURE PRICE - SPOT PRICE</t>
        </is>
      </c>
    </row>
    <row r="3">
      <c r="B3" t="inlineStr">
        <is>
          <t>OPEN INTERAEST</t>
        </is>
      </c>
      <c r="D3" t="inlineStr">
        <is>
          <t>BASIS</t>
        </is>
      </c>
      <c r="F3" t="inlineStr">
        <is>
          <t>INTERPRATATION</t>
        </is>
      </c>
      <c r="I3" t="inlineStr">
        <is>
          <t>REMARK</t>
        </is>
      </c>
    </row>
    <row r="5">
      <c r="B5" t="inlineStr">
        <is>
          <t>UP</t>
        </is>
      </c>
      <c r="D5" t="inlineStr">
        <is>
          <t>UP</t>
        </is>
      </c>
      <c r="F5" t="inlineStr">
        <is>
          <t>LONG BUILDUP</t>
        </is>
      </c>
      <c r="I5" t="inlineStr">
        <is>
          <t>LIKELY TO MOVE HIGHER</t>
        </is>
      </c>
    </row>
    <row r="7">
      <c r="B7" t="inlineStr">
        <is>
          <t>UP</t>
        </is>
      </c>
      <c r="D7" t="inlineStr">
        <is>
          <t>DOWN</t>
        </is>
      </c>
      <c r="F7" t="inlineStr">
        <is>
          <t>SHORT BUILDUP</t>
        </is>
      </c>
      <c r="I7" t="inlineStr">
        <is>
          <t>LIKELY TO MOVE LOWER</t>
        </is>
      </c>
    </row>
    <row r="9">
      <c r="B9" t="inlineStr">
        <is>
          <t>DOWN</t>
        </is>
      </c>
      <c r="D9" t="inlineStr">
        <is>
          <t>UP</t>
        </is>
      </c>
      <c r="F9" t="inlineStr">
        <is>
          <t>SHORT COVERING</t>
        </is>
      </c>
      <c r="I9" t="inlineStr">
        <is>
          <t>LIKELY TO MOVE HIGHER</t>
        </is>
      </c>
    </row>
    <row r="11">
      <c r="B11" t="inlineStr">
        <is>
          <t xml:space="preserve">DOWN </t>
        </is>
      </c>
      <c r="D11" t="inlineStr">
        <is>
          <t>DOWN</t>
        </is>
      </c>
      <c r="F11" t="inlineStr">
        <is>
          <t>LONG UNWINDING</t>
        </is>
      </c>
      <c r="I11" t="inlineStr">
        <is>
          <t>LIKELY TO MOVE LOWER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cm45485</dc:creator>
  <dcterms:created xsi:type="dcterms:W3CDTF">2020-09-16T15:53:21Z</dcterms:created>
  <dcterms:modified xsi:type="dcterms:W3CDTF">2024-12-14T16:46:04Z</dcterms:modified>
  <cp:lastModifiedBy>4521a</cp:lastModifiedBy>
</cp:coreProperties>
</file>